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Marzo 2024\Publicación\"/>
    </mc:Choice>
  </mc:AlternateContent>
  <xr:revisionPtr revIDLastSave="0" documentId="13_ncr:1_{6175ED9D-2B09-4F2C-8C36-387BEA664A28}" xr6:coauthVersionLast="36" xr6:coauthVersionMax="36" xr10:uidLastSave="{00000000-0000-0000-0000-000000000000}"/>
  <bookViews>
    <workbookView xWindow="0" yWindow="0" windowWidth="14710" windowHeight="7140" firstSheet="10" activeTab="13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CP'!$A$2:$BJ$1707</definedName>
    <definedName name="_xlnm._FilterDatabase" localSheetId="6" hidden="1">'BD INTERNA+PERFIL PRINCIPAL CP'!$A$2:$BJ$1701</definedName>
    <definedName name="_xlnm._FilterDatabase" localSheetId="3" hidden="1">'BDExterna + Perfil In+Com CP'!$A$1:$BH$370</definedName>
    <definedName name="_xlnm._FilterDatabase" localSheetId="0" hidden="1">'BDExterna + Perfil Principal CP'!$A$1:$BH$367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77" r:id="rId15"/>
    <pivotCache cacheId="78" r:id="rId16"/>
    <pivotCache cacheId="79" r:id="rId17"/>
    <pivotCache cacheId="80" r:id="rId18"/>
    <pivotCache cacheId="81" r:id="rId19"/>
    <pivotCache cacheId="82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1708" i="18" l="1"/>
  <c r="BF6" i="5" l="1"/>
  <c r="BH6" i="5" s="1"/>
  <c r="BG6" i="5"/>
  <c r="Y10" i="16" l="1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C11" i="14" l="1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B11" i="14"/>
  <c r="BG1708" i="18"/>
  <c r="BF1708" i="18"/>
  <c r="BE1708" i="18"/>
  <c r="BD1708" i="18"/>
  <c r="BC1708" i="18"/>
  <c r="BB1708" i="18"/>
  <c r="BA1708" i="18"/>
  <c r="AZ1708" i="18"/>
  <c r="AY1708" i="18"/>
  <c r="AX1708" i="18"/>
  <c r="AW1708" i="18"/>
  <c r="AV1708" i="18"/>
  <c r="AU1708" i="18"/>
  <c r="AT1708" i="18"/>
  <c r="AS1708" i="18"/>
  <c r="AR1708" i="18"/>
  <c r="AQ1708" i="18"/>
  <c r="AP1708" i="18"/>
  <c r="AO1708" i="18"/>
  <c r="AN1708" i="18"/>
  <c r="AM1708" i="18"/>
  <c r="AD1708" i="18"/>
  <c r="AC1708" i="18"/>
  <c r="AB1708" i="18"/>
  <c r="AA1708" i="18"/>
  <c r="Z1708" i="18"/>
  <c r="Y1708" i="18"/>
  <c r="X1708" i="18"/>
  <c r="W1708" i="18"/>
  <c r="R369" i="11"/>
  <c r="BF367" i="5"/>
  <c r="BG367" i="5"/>
  <c r="BI1705" i="25" l="1"/>
  <c r="BH1704" i="25"/>
  <c r="BI1701" i="25"/>
  <c r="BH1701" i="25"/>
  <c r="BI1704" i="25"/>
  <c r="BH1703" i="25"/>
  <c r="BH1706" i="25"/>
  <c r="BI1703" i="25"/>
  <c r="BJ1703" i="25" s="1"/>
  <c r="BH1702" i="25"/>
  <c r="BI1706" i="25"/>
  <c r="BH1705" i="25"/>
  <c r="BI1702" i="25"/>
  <c r="BI1706" i="18"/>
  <c r="BI1702" i="18"/>
  <c r="BH1702" i="18"/>
  <c r="BI1705" i="18"/>
  <c r="BH1705" i="18"/>
  <c r="BI1704" i="18"/>
  <c r="BH1704" i="18"/>
  <c r="BJ1704" i="18" s="1"/>
  <c r="BH1706" i="18"/>
  <c r="BI1703" i="18"/>
  <c r="BH1703" i="18"/>
  <c r="BF367" i="11"/>
  <c r="BG367" i="11"/>
  <c r="BG2" i="11"/>
  <c r="BF2" i="11"/>
  <c r="BH367" i="5"/>
  <c r="BJ1703" i="18" l="1"/>
  <c r="BJ1706" i="18"/>
  <c r="BJ1705" i="18"/>
  <c r="BH367" i="11"/>
  <c r="BJ1701" i="25"/>
  <c r="BJ1702" i="25"/>
  <c r="BJ1705" i="25"/>
  <c r="BJ1706" i="25"/>
  <c r="BJ1704" i="25"/>
  <c r="BJ1702" i="18"/>
  <c r="BH2" i="11"/>
  <c r="W1708" i="25"/>
  <c r="R369" i="5"/>
  <c r="AM1708" i="25" l="1"/>
  <c r="AQ1708" i="25"/>
  <c r="AU1708" i="25"/>
  <c r="AY1708" i="25"/>
  <c r="BC1708" i="25"/>
  <c r="AN1708" i="25"/>
  <c r="AO1708" i="25"/>
  <c r="AP1708" i="25"/>
  <c r="AR1708" i="25"/>
  <c r="AS1708" i="25"/>
  <c r="AT1708" i="25"/>
  <c r="AV1708" i="25"/>
  <c r="AW1708" i="25"/>
  <c r="AX1708" i="25"/>
  <c r="AZ1708" i="25"/>
  <c r="BA1708" i="25"/>
  <c r="BB1708" i="25"/>
  <c r="BD1708" i="25"/>
  <c r="BE1708" i="25"/>
  <c r="BF1708" i="25"/>
  <c r="BG1708" i="25"/>
  <c r="AD1708" i="25" l="1"/>
  <c r="AC1708" i="25"/>
  <c r="AB1708" i="25"/>
  <c r="AA1708" i="25"/>
  <c r="Z1708" i="25"/>
  <c r="Y1708" i="25"/>
  <c r="X1708" i="25"/>
  <c r="Y369" i="11"/>
  <c r="X369" i="11"/>
  <c r="W369" i="11"/>
  <c r="V369" i="11"/>
  <c r="U369" i="11"/>
  <c r="T369" i="11"/>
  <c r="S369" i="11"/>
  <c r="Y369" i="5"/>
  <c r="X369" i="5"/>
  <c r="W369" i="5"/>
  <c r="V369" i="5"/>
  <c r="U369" i="5"/>
  <c r="T369" i="5"/>
  <c r="S369" i="5"/>
  <c r="BI1700" i="25" l="1"/>
  <c r="BH1700" i="25"/>
  <c r="BI1699" i="25"/>
  <c r="BH1699" i="25"/>
  <c r="BI1698" i="25"/>
  <c r="BH1698" i="25"/>
  <c r="BI1697" i="25"/>
  <c r="BH1697" i="25"/>
  <c r="BI1696" i="25"/>
  <c r="BH1696" i="25"/>
  <c r="BI1695" i="25"/>
  <c r="BH1695" i="25"/>
  <c r="BI1694" i="25"/>
  <c r="BH1694" i="25"/>
  <c r="BI1693" i="25"/>
  <c r="BH1693" i="25"/>
  <c r="BI1692" i="25"/>
  <c r="BH1692" i="25"/>
  <c r="BI1691" i="25"/>
  <c r="BH1691" i="25"/>
  <c r="BI1690" i="25"/>
  <c r="BH1690" i="25"/>
  <c r="BI1689" i="25"/>
  <c r="BH1689" i="25"/>
  <c r="BI1688" i="25"/>
  <c r="BH1688" i="25"/>
  <c r="BI1687" i="25"/>
  <c r="BH1687" i="25"/>
  <c r="BI1686" i="25"/>
  <c r="BH1686" i="25"/>
  <c r="BI1685" i="25"/>
  <c r="BH1685" i="25"/>
  <c r="BI1684" i="25"/>
  <c r="BH1684" i="25"/>
  <c r="BI1683" i="25"/>
  <c r="BH1683" i="25"/>
  <c r="BI1682" i="25"/>
  <c r="BH1682" i="25"/>
  <c r="BI1681" i="25"/>
  <c r="BH1681" i="25"/>
  <c r="BI1680" i="25"/>
  <c r="BH1680" i="25"/>
  <c r="BI1679" i="25"/>
  <c r="BH1679" i="25"/>
  <c r="BI1678" i="25"/>
  <c r="BH1678" i="25"/>
  <c r="BI1677" i="25"/>
  <c r="BH1677" i="25"/>
  <c r="BI1676" i="25"/>
  <c r="BH1676" i="25"/>
  <c r="BI1675" i="25"/>
  <c r="BH1675" i="25"/>
  <c r="BI1674" i="25"/>
  <c r="BH1674" i="25"/>
  <c r="BI1673" i="25"/>
  <c r="BH1673" i="25"/>
  <c r="BI1672" i="25"/>
  <c r="BH1672" i="25"/>
  <c r="BI1671" i="25"/>
  <c r="BH1671" i="25"/>
  <c r="BI1670" i="25"/>
  <c r="BH1670" i="25"/>
  <c r="BI1669" i="25"/>
  <c r="BH1669" i="25"/>
  <c r="BI1668" i="25"/>
  <c r="BH1668" i="25"/>
  <c r="BI1667" i="25"/>
  <c r="BH1667" i="25"/>
  <c r="BI1666" i="25"/>
  <c r="BH1666" i="25"/>
  <c r="BI1665" i="25"/>
  <c r="BH1665" i="25"/>
  <c r="BI1664" i="25"/>
  <c r="BH1664" i="25"/>
  <c r="BI1663" i="25"/>
  <c r="BH1663" i="25"/>
  <c r="BI1662" i="25"/>
  <c r="BH1662" i="25"/>
  <c r="BI1661" i="25"/>
  <c r="BH1661" i="25"/>
  <c r="BI1660" i="25"/>
  <c r="BH1660" i="25"/>
  <c r="BI1659" i="25"/>
  <c r="BH1659" i="25"/>
  <c r="BI1658" i="25"/>
  <c r="BH1658" i="25"/>
  <c r="BI1657" i="25"/>
  <c r="BH1657" i="25"/>
  <c r="BI1656" i="25"/>
  <c r="BH1656" i="25"/>
  <c r="BI1655" i="25"/>
  <c r="BH1655" i="25"/>
  <c r="BI1654" i="25"/>
  <c r="BH1654" i="25"/>
  <c r="BI1653" i="25"/>
  <c r="BH1653" i="25"/>
  <c r="BI1652" i="25"/>
  <c r="BH1652" i="25"/>
  <c r="BI1651" i="25"/>
  <c r="BH1651" i="25"/>
  <c r="BI1650" i="25"/>
  <c r="BH1650" i="25"/>
  <c r="BI1649" i="25"/>
  <c r="BH1649" i="25"/>
  <c r="BI1648" i="25"/>
  <c r="BH1648" i="25"/>
  <c r="BI1647" i="25"/>
  <c r="BH1647" i="25"/>
  <c r="BI1646" i="25"/>
  <c r="BH1646" i="25"/>
  <c r="BI1645" i="25"/>
  <c r="BH1645" i="25"/>
  <c r="BI1644" i="25"/>
  <c r="BH1644" i="25"/>
  <c r="BI1643" i="25"/>
  <c r="BH1643" i="25"/>
  <c r="BI1642" i="25"/>
  <c r="BH1642" i="25"/>
  <c r="BI1641" i="25"/>
  <c r="BH1641" i="25"/>
  <c r="BI1640" i="25"/>
  <c r="BH1640" i="25"/>
  <c r="BI1639" i="25"/>
  <c r="BH1639" i="25"/>
  <c r="BI1638" i="25"/>
  <c r="BH1638" i="25"/>
  <c r="BI1637" i="25"/>
  <c r="BH1637" i="25"/>
  <c r="BI1636" i="25"/>
  <c r="BH1636" i="25"/>
  <c r="BI1635" i="25"/>
  <c r="BH1635" i="25"/>
  <c r="BI1634" i="25"/>
  <c r="BH1634" i="25"/>
  <c r="BI1633" i="25"/>
  <c r="BH1633" i="25"/>
  <c r="BI1632" i="25"/>
  <c r="BH1632" i="25"/>
  <c r="BI1631" i="25"/>
  <c r="BH1631" i="25"/>
  <c r="BI1630" i="25"/>
  <c r="BH1630" i="25"/>
  <c r="BI1629" i="25"/>
  <c r="BH1629" i="25"/>
  <c r="BI1628" i="25"/>
  <c r="BH1628" i="25"/>
  <c r="BI1627" i="25"/>
  <c r="BH1627" i="25"/>
  <c r="BI1626" i="25"/>
  <c r="BH1626" i="25"/>
  <c r="BI1625" i="25"/>
  <c r="BH1625" i="25"/>
  <c r="BI1624" i="25"/>
  <c r="BH1624" i="25"/>
  <c r="BI1623" i="25"/>
  <c r="BH1623" i="25"/>
  <c r="BI1622" i="25"/>
  <c r="BH1622" i="25"/>
  <c r="BI1621" i="25"/>
  <c r="BH1621" i="25"/>
  <c r="BI1620" i="25"/>
  <c r="BH1620" i="25"/>
  <c r="BI1619" i="25"/>
  <c r="BH1619" i="25"/>
  <c r="BI1618" i="25"/>
  <c r="BH1618" i="25"/>
  <c r="BI1617" i="25"/>
  <c r="BH1617" i="25"/>
  <c r="BI1616" i="25"/>
  <c r="BH1616" i="25"/>
  <c r="BI1615" i="25"/>
  <c r="BH1615" i="25"/>
  <c r="BI1614" i="25"/>
  <c r="BH1614" i="25"/>
  <c r="BI1613" i="25"/>
  <c r="BH1613" i="25"/>
  <c r="BI1612" i="25"/>
  <c r="BH1612" i="25"/>
  <c r="BI1611" i="25"/>
  <c r="BH1611" i="25"/>
  <c r="BI1610" i="25"/>
  <c r="BH1610" i="25"/>
  <c r="BI1609" i="25"/>
  <c r="BH1609" i="25"/>
  <c r="BI1608" i="25"/>
  <c r="BH1608" i="25"/>
  <c r="BI1607" i="25"/>
  <c r="BH1607" i="25"/>
  <c r="BI1606" i="25"/>
  <c r="BH1606" i="25"/>
  <c r="BI1605" i="25"/>
  <c r="BH1605" i="25"/>
  <c r="BI1604" i="25"/>
  <c r="BH1604" i="25"/>
  <c r="BI1603" i="25"/>
  <c r="BH1603" i="25"/>
  <c r="BI1602" i="25"/>
  <c r="BH1602" i="25"/>
  <c r="BI1601" i="25"/>
  <c r="BH1601" i="25"/>
  <c r="BI1600" i="25"/>
  <c r="BH1600" i="25"/>
  <c r="BI1599" i="25"/>
  <c r="BH1599" i="25"/>
  <c r="BI1598" i="25"/>
  <c r="BH1598" i="25"/>
  <c r="BI1597" i="25"/>
  <c r="BH1597" i="25"/>
  <c r="BI1596" i="25"/>
  <c r="BH1596" i="25"/>
  <c r="BI1595" i="25"/>
  <c r="BH1595" i="25"/>
  <c r="BI1594" i="25"/>
  <c r="BH1594" i="25"/>
  <c r="BI1593" i="25"/>
  <c r="BH1593" i="25"/>
  <c r="BI1592" i="25"/>
  <c r="BH1592" i="25"/>
  <c r="BI1591" i="25"/>
  <c r="BH1591" i="25"/>
  <c r="BI1590" i="25"/>
  <c r="BH1590" i="25"/>
  <c r="BI1589" i="25"/>
  <c r="BH1589" i="25"/>
  <c r="BI1588" i="25"/>
  <c r="BH1588" i="25"/>
  <c r="BI1587" i="25"/>
  <c r="BH1587" i="25"/>
  <c r="BI1586" i="25"/>
  <c r="BH1586" i="25"/>
  <c r="BI1585" i="25"/>
  <c r="BH1585" i="25"/>
  <c r="BI1584" i="25"/>
  <c r="BH1584" i="25"/>
  <c r="BI1583" i="25"/>
  <c r="BH1583" i="25"/>
  <c r="BI1582" i="25"/>
  <c r="BH1582" i="25"/>
  <c r="BI1581" i="25"/>
  <c r="BH1581" i="25"/>
  <c r="BI1580" i="25"/>
  <c r="BH1580" i="25"/>
  <c r="BI1579" i="25"/>
  <c r="BH1579" i="25"/>
  <c r="BI1578" i="25"/>
  <c r="BH1578" i="25"/>
  <c r="BI1577" i="25"/>
  <c r="BH1577" i="25"/>
  <c r="BI1576" i="25"/>
  <c r="BH1576" i="25"/>
  <c r="BI1575" i="25"/>
  <c r="BH1575" i="25"/>
  <c r="BI1574" i="25"/>
  <c r="BH1574" i="25"/>
  <c r="BI1573" i="25"/>
  <c r="BH1573" i="25"/>
  <c r="BI1572" i="25"/>
  <c r="BH1572" i="25"/>
  <c r="BI1571" i="25"/>
  <c r="BH1571" i="25"/>
  <c r="BI1570" i="25"/>
  <c r="BH1570" i="25"/>
  <c r="BI1569" i="25"/>
  <c r="BH1569" i="25"/>
  <c r="BI1568" i="25"/>
  <c r="BH1568" i="25"/>
  <c r="BI1567" i="25"/>
  <c r="BH1567" i="25"/>
  <c r="BI1566" i="25"/>
  <c r="BH1566" i="25"/>
  <c r="BI1565" i="25"/>
  <c r="BH1565" i="25"/>
  <c r="BI1564" i="25"/>
  <c r="BH1564" i="25"/>
  <c r="BI1563" i="25"/>
  <c r="BH1563" i="25"/>
  <c r="BI1562" i="25"/>
  <c r="BH1562" i="25"/>
  <c r="BI1561" i="25"/>
  <c r="BH1561" i="25"/>
  <c r="BI1560" i="25"/>
  <c r="BH1560" i="25"/>
  <c r="BI1559" i="25"/>
  <c r="BH1559" i="25"/>
  <c r="BI1558" i="25"/>
  <c r="BH1558" i="25"/>
  <c r="BI1557" i="25"/>
  <c r="BH1557" i="25"/>
  <c r="BI1556" i="25"/>
  <c r="BH1556" i="25"/>
  <c r="BI1555" i="25"/>
  <c r="BH1555" i="25"/>
  <c r="BI1554" i="25"/>
  <c r="BH1554" i="25"/>
  <c r="BI1553" i="25"/>
  <c r="BH1553" i="25"/>
  <c r="BI1552" i="25"/>
  <c r="BH1552" i="25"/>
  <c r="BI1551" i="25"/>
  <c r="BH1551" i="25"/>
  <c r="BI1550" i="25"/>
  <c r="BH1550" i="25"/>
  <c r="BI1549" i="25"/>
  <c r="BH1549" i="25"/>
  <c r="BI1548" i="25"/>
  <c r="BH1548" i="25"/>
  <c r="BI1547" i="25"/>
  <c r="BH1547" i="25"/>
  <c r="BI1546" i="25"/>
  <c r="BH1546" i="25"/>
  <c r="BI1545" i="25"/>
  <c r="BH1545" i="25"/>
  <c r="BI1544" i="25"/>
  <c r="BH1544" i="25"/>
  <c r="BI1543" i="25"/>
  <c r="BH1543" i="25"/>
  <c r="BI1542" i="25"/>
  <c r="BH1542" i="25"/>
  <c r="BI1541" i="25"/>
  <c r="BH1541" i="25"/>
  <c r="BI1540" i="25"/>
  <c r="BH1540" i="25"/>
  <c r="BI1539" i="25"/>
  <c r="BH1539" i="25"/>
  <c r="BI1538" i="25"/>
  <c r="BH1538" i="25"/>
  <c r="BI1537" i="25"/>
  <c r="BH1537" i="25"/>
  <c r="BI1536" i="25"/>
  <c r="BH1536" i="25"/>
  <c r="BI1535" i="25"/>
  <c r="BH1535" i="25"/>
  <c r="BI1534" i="25"/>
  <c r="BH1534" i="25"/>
  <c r="BI1533" i="25"/>
  <c r="BH1533" i="25"/>
  <c r="BI1532" i="25"/>
  <c r="BH1532" i="25"/>
  <c r="BI1531" i="25"/>
  <c r="BH1531" i="25"/>
  <c r="BI1530" i="25"/>
  <c r="BH1530" i="25"/>
  <c r="BI1529" i="25"/>
  <c r="BH1529" i="25"/>
  <c r="BI1528" i="25"/>
  <c r="BH1528" i="25"/>
  <c r="BI1527" i="25"/>
  <c r="BH1527" i="25"/>
  <c r="BI1526" i="25"/>
  <c r="BH1526" i="25"/>
  <c r="BI1525" i="25"/>
  <c r="BH1525" i="25"/>
  <c r="BI1524" i="25"/>
  <c r="BH1524" i="25"/>
  <c r="BI1523" i="25"/>
  <c r="BH1523" i="25"/>
  <c r="BI1522" i="25"/>
  <c r="BH1522" i="25"/>
  <c r="BI1521" i="25"/>
  <c r="BH1521" i="25"/>
  <c r="BI1520" i="25"/>
  <c r="BH1520" i="25"/>
  <c r="BI1519" i="25"/>
  <c r="BH1519" i="25"/>
  <c r="BI1518" i="25"/>
  <c r="BH1518" i="25"/>
  <c r="BI1517" i="25"/>
  <c r="BH1517" i="25"/>
  <c r="BI1516" i="25"/>
  <c r="BH1516" i="25"/>
  <c r="BI1515" i="25"/>
  <c r="BH1515" i="25"/>
  <c r="BI1514" i="25"/>
  <c r="BH1514" i="25"/>
  <c r="BI1513" i="25"/>
  <c r="BH1513" i="25"/>
  <c r="BI1512" i="25"/>
  <c r="BH1512" i="25"/>
  <c r="BI1511" i="25"/>
  <c r="BH1511" i="25"/>
  <c r="BI1510" i="25"/>
  <c r="BH1510" i="25"/>
  <c r="BI1509" i="25"/>
  <c r="BH1509" i="25"/>
  <c r="BI1508" i="25"/>
  <c r="BH1508" i="25"/>
  <c r="BI1507" i="25"/>
  <c r="BH1507" i="25"/>
  <c r="BI1506" i="25"/>
  <c r="BH1506" i="25"/>
  <c r="BI1505" i="25"/>
  <c r="BH1505" i="25"/>
  <c r="BI1504" i="25"/>
  <c r="BH1504" i="25"/>
  <c r="BI1503" i="25"/>
  <c r="BH1503" i="25"/>
  <c r="BI1502" i="25"/>
  <c r="BH1502" i="25"/>
  <c r="BI1501" i="25"/>
  <c r="BH1501" i="25"/>
  <c r="BI1500" i="25"/>
  <c r="BH1500" i="25"/>
  <c r="BI1499" i="25"/>
  <c r="BH1499" i="25"/>
  <c r="BI1498" i="25"/>
  <c r="BH1498" i="25"/>
  <c r="BI1497" i="25"/>
  <c r="BH1497" i="25"/>
  <c r="BI1496" i="25"/>
  <c r="BH1496" i="25"/>
  <c r="BI1495" i="25"/>
  <c r="BH1495" i="25"/>
  <c r="BI1494" i="25"/>
  <c r="BH1494" i="25"/>
  <c r="BI1493" i="25"/>
  <c r="BH1493" i="25"/>
  <c r="BI1492" i="25"/>
  <c r="BH1492" i="25"/>
  <c r="BI1491" i="25"/>
  <c r="BH1491" i="25"/>
  <c r="BI1490" i="25"/>
  <c r="BH1490" i="25"/>
  <c r="BI1489" i="25"/>
  <c r="BH1489" i="25"/>
  <c r="BI1488" i="25"/>
  <c r="BH1488" i="25"/>
  <c r="BI1487" i="25"/>
  <c r="BH1487" i="25"/>
  <c r="BI1486" i="25"/>
  <c r="BH1486" i="25"/>
  <c r="BI1485" i="25"/>
  <c r="BH1485" i="25"/>
  <c r="BI1484" i="25"/>
  <c r="BH1484" i="25"/>
  <c r="BI1483" i="25"/>
  <c r="BH1483" i="25"/>
  <c r="BI1482" i="25"/>
  <c r="BH1482" i="25"/>
  <c r="BI1481" i="25"/>
  <c r="BH1481" i="25"/>
  <c r="BI1480" i="25"/>
  <c r="BH1480" i="25"/>
  <c r="BI1479" i="25"/>
  <c r="BH1479" i="25"/>
  <c r="BI1478" i="25"/>
  <c r="BH1478" i="25"/>
  <c r="BI1477" i="25"/>
  <c r="BH1477" i="25"/>
  <c r="BI1476" i="25"/>
  <c r="BH1476" i="25"/>
  <c r="BI1475" i="25"/>
  <c r="BH1475" i="25"/>
  <c r="BI1474" i="25"/>
  <c r="BH1474" i="25"/>
  <c r="BI1473" i="25"/>
  <c r="BH1473" i="25"/>
  <c r="BI1472" i="25"/>
  <c r="BH1472" i="25"/>
  <c r="BI1471" i="25"/>
  <c r="BH1471" i="25"/>
  <c r="BI1470" i="25"/>
  <c r="BH1470" i="25"/>
  <c r="BI1469" i="25"/>
  <c r="BH1469" i="25"/>
  <c r="BI1468" i="25"/>
  <c r="BH1468" i="25"/>
  <c r="BI1467" i="25"/>
  <c r="BH1467" i="25"/>
  <c r="BI1466" i="25"/>
  <c r="BH1466" i="25"/>
  <c r="BI1465" i="25"/>
  <c r="BH1465" i="25"/>
  <c r="BI1464" i="25"/>
  <c r="BH1464" i="25"/>
  <c r="BI1463" i="25"/>
  <c r="BH1463" i="25"/>
  <c r="BI1462" i="25"/>
  <c r="BH1462" i="25"/>
  <c r="BI1461" i="25"/>
  <c r="BH1461" i="25"/>
  <c r="BI1460" i="25"/>
  <c r="BH1460" i="25"/>
  <c r="BI1459" i="25"/>
  <c r="BH1459" i="25"/>
  <c r="BI1458" i="25"/>
  <c r="BH1458" i="25"/>
  <c r="BI1457" i="25"/>
  <c r="BH1457" i="25"/>
  <c r="BI1456" i="25"/>
  <c r="BH1456" i="25"/>
  <c r="BI1455" i="25"/>
  <c r="BH1455" i="25"/>
  <c r="BI1454" i="25"/>
  <c r="BH1454" i="25"/>
  <c r="BI1453" i="25"/>
  <c r="BH1453" i="25"/>
  <c r="BI1452" i="25"/>
  <c r="BH1452" i="25"/>
  <c r="BI1451" i="25"/>
  <c r="BH1451" i="25"/>
  <c r="BI1450" i="25"/>
  <c r="BH1450" i="25"/>
  <c r="BI1449" i="25"/>
  <c r="BH1449" i="25"/>
  <c r="BI1448" i="25"/>
  <c r="BH1448" i="25"/>
  <c r="BI1447" i="25"/>
  <c r="BH1447" i="25"/>
  <c r="BI1446" i="25"/>
  <c r="BH1446" i="25"/>
  <c r="BI1445" i="25"/>
  <c r="BH1445" i="25"/>
  <c r="BI1444" i="25"/>
  <c r="BH1444" i="25"/>
  <c r="BI1443" i="25"/>
  <c r="BH1443" i="25"/>
  <c r="BI1442" i="25"/>
  <c r="BH1442" i="25"/>
  <c r="BI1441" i="25"/>
  <c r="BH1441" i="25"/>
  <c r="BI1440" i="25"/>
  <c r="BH1440" i="25"/>
  <c r="BI1439" i="25"/>
  <c r="BH1439" i="25"/>
  <c r="BI1438" i="25"/>
  <c r="BH1438" i="25"/>
  <c r="BI1437" i="25"/>
  <c r="BH1437" i="25"/>
  <c r="BI1436" i="25"/>
  <c r="BH1436" i="25"/>
  <c r="BI1435" i="25"/>
  <c r="BH1435" i="25"/>
  <c r="BI1434" i="25"/>
  <c r="BH1434" i="25"/>
  <c r="BI1433" i="25"/>
  <c r="BH1433" i="25"/>
  <c r="BI1432" i="25"/>
  <c r="BH1432" i="25"/>
  <c r="BI1431" i="25"/>
  <c r="BH1431" i="25"/>
  <c r="BI1430" i="25"/>
  <c r="BH1430" i="25"/>
  <c r="BI1429" i="25"/>
  <c r="BH1429" i="25"/>
  <c r="BI1428" i="25"/>
  <c r="BH1428" i="25"/>
  <c r="BI1427" i="25"/>
  <c r="BH1427" i="25"/>
  <c r="BI1426" i="25"/>
  <c r="BH1426" i="25"/>
  <c r="BI1425" i="25"/>
  <c r="BH1425" i="25"/>
  <c r="BI1424" i="25"/>
  <c r="BH1424" i="25"/>
  <c r="BI1423" i="25"/>
  <c r="BH1423" i="25"/>
  <c r="BI1422" i="25"/>
  <c r="BH1422" i="25"/>
  <c r="BI1421" i="25"/>
  <c r="BH1421" i="25"/>
  <c r="BI1420" i="25"/>
  <c r="BH1420" i="25"/>
  <c r="BI1419" i="25"/>
  <c r="BH1419" i="25"/>
  <c r="BI1418" i="25"/>
  <c r="BH1418" i="25"/>
  <c r="BI1417" i="25"/>
  <c r="BH1417" i="25"/>
  <c r="BI1416" i="25"/>
  <c r="BH1416" i="25"/>
  <c r="BI1415" i="25"/>
  <c r="BH1415" i="25"/>
  <c r="BI1414" i="25"/>
  <c r="BH1414" i="25"/>
  <c r="BI1413" i="25"/>
  <c r="BH1413" i="25"/>
  <c r="BI1412" i="25"/>
  <c r="BH1412" i="25"/>
  <c r="BI1411" i="25"/>
  <c r="BH1411" i="25"/>
  <c r="BI1410" i="25"/>
  <c r="BH1410" i="25"/>
  <c r="BI1409" i="25"/>
  <c r="BH1409" i="25"/>
  <c r="BI1408" i="25"/>
  <c r="BH1408" i="25"/>
  <c r="BI1407" i="25"/>
  <c r="BH1407" i="25"/>
  <c r="BI1406" i="25"/>
  <c r="BH1406" i="25"/>
  <c r="BI1405" i="25"/>
  <c r="BH1405" i="25"/>
  <c r="BI1404" i="25"/>
  <c r="BH1404" i="25"/>
  <c r="BI1403" i="25"/>
  <c r="BH1403" i="25"/>
  <c r="BI1402" i="25"/>
  <c r="BH1402" i="25"/>
  <c r="BI1401" i="25"/>
  <c r="BH1401" i="25"/>
  <c r="BI1400" i="25"/>
  <c r="BH1400" i="25"/>
  <c r="BI1399" i="25"/>
  <c r="BH1399" i="25"/>
  <c r="BI1398" i="25"/>
  <c r="BH1398" i="25"/>
  <c r="BI1397" i="25"/>
  <c r="BH1397" i="25"/>
  <c r="BI1396" i="25"/>
  <c r="BH1396" i="25"/>
  <c r="BI1395" i="25"/>
  <c r="BH1395" i="25"/>
  <c r="BI1394" i="25"/>
  <c r="BH1394" i="25"/>
  <c r="BI1393" i="25"/>
  <c r="BH1393" i="25"/>
  <c r="BI1392" i="25"/>
  <c r="BH1392" i="25"/>
  <c r="BI1391" i="25"/>
  <c r="BH1391" i="25"/>
  <c r="BI1390" i="25"/>
  <c r="BH1390" i="25"/>
  <c r="BI1389" i="25"/>
  <c r="BH1389" i="25"/>
  <c r="BI1388" i="25"/>
  <c r="BH1388" i="25"/>
  <c r="BI1387" i="25"/>
  <c r="BH1387" i="25"/>
  <c r="BI1386" i="25"/>
  <c r="BH1386" i="25"/>
  <c r="BI1385" i="25"/>
  <c r="BH1385" i="25"/>
  <c r="BI1384" i="25"/>
  <c r="BH1384" i="25"/>
  <c r="BI1383" i="25"/>
  <c r="BH1383" i="25"/>
  <c r="BI1382" i="25"/>
  <c r="BH1382" i="25"/>
  <c r="BI1381" i="25"/>
  <c r="BH1381" i="25"/>
  <c r="BI1380" i="25"/>
  <c r="BH1380" i="25"/>
  <c r="BI1379" i="25"/>
  <c r="BH1379" i="25"/>
  <c r="BI1378" i="25"/>
  <c r="BH1378" i="25"/>
  <c r="BI1377" i="25"/>
  <c r="BH1377" i="25"/>
  <c r="BI1376" i="25"/>
  <c r="BH1376" i="25"/>
  <c r="BI1375" i="25"/>
  <c r="BH1375" i="25"/>
  <c r="BI1374" i="25"/>
  <c r="BH1374" i="25"/>
  <c r="BI1373" i="25"/>
  <c r="BH1373" i="25"/>
  <c r="BI1372" i="25"/>
  <c r="BH1372" i="25"/>
  <c r="BI1371" i="25"/>
  <c r="BH1371" i="25"/>
  <c r="BI1370" i="25"/>
  <c r="BH1370" i="25"/>
  <c r="BI1369" i="25"/>
  <c r="BH1369" i="25"/>
  <c r="BI1368" i="25"/>
  <c r="BH1368" i="25"/>
  <c r="BI1367" i="25"/>
  <c r="BH1367" i="25"/>
  <c r="BI1366" i="25"/>
  <c r="BH1366" i="25"/>
  <c r="BI1365" i="25"/>
  <c r="BH1365" i="25"/>
  <c r="BI1364" i="25"/>
  <c r="BH1364" i="25"/>
  <c r="BI1363" i="25"/>
  <c r="BH1363" i="25"/>
  <c r="BI1362" i="25"/>
  <c r="BH1362" i="25"/>
  <c r="BI1361" i="25"/>
  <c r="BH1361" i="25"/>
  <c r="BI1360" i="25"/>
  <c r="BH1360" i="25"/>
  <c r="BI1359" i="25"/>
  <c r="BH1359" i="25"/>
  <c r="BI1358" i="25"/>
  <c r="BH1358" i="25"/>
  <c r="BI1357" i="25"/>
  <c r="BH1357" i="25"/>
  <c r="BI1356" i="25"/>
  <c r="BH1356" i="25"/>
  <c r="BI1355" i="25"/>
  <c r="BH1355" i="25"/>
  <c r="BI1354" i="25"/>
  <c r="BH1354" i="25"/>
  <c r="BI1353" i="25"/>
  <c r="BH1353" i="25"/>
  <c r="BI1352" i="25"/>
  <c r="BH1352" i="25"/>
  <c r="BI1351" i="25"/>
  <c r="BH1351" i="25"/>
  <c r="BI1350" i="25"/>
  <c r="BH1350" i="25"/>
  <c r="BI1349" i="25"/>
  <c r="BH1349" i="25"/>
  <c r="BI1348" i="25"/>
  <c r="BH1348" i="25"/>
  <c r="BI1347" i="25"/>
  <c r="BH1347" i="25"/>
  <c r="BI1346" i="25"/>
  <c r="BH1346" i="25"/>
  <c r="BI1345" i="25"/>
  <c r="BH1345" i="25"/>
  <c r="BI1344" i="25"/>
  <c r="BH1344" i="25"/>
  <c r="BI1343" i="25"/>
  <c r="BH1343" i="25"/>
  <c r="BI1342" i="25"/>
  <c r="BH1342" i="25"/>
  <c r="BI1341" i="25"/>
  <c r="BH1341" i="25"/>
  <c r="BI1340" i="25"/>
  <c r="BH1340" i="25"/>
  <c r="BI1339" i="25"/>
  <c r="BH1339" i="25"/>
  <c r="BI1338" i="25"/>
  <c r="BH1338" i="25"/>
  <c r="BI1337" i="25"/>
  <c r="BH1337" i="25"/>
  <c r="BI1336" i="25"/>
  <c r="BH1336" i="25"/>
  <c r="BI1335" i="25"/>
  <c r="BH1335" i="25"/>
  <c r="BI1334" i="25"/>
  <c r="BH1334" i="25"/>
  <c r="BI1333" i="25"/>
  <c r="BH1333" i="25"/>
  <c r="BI1332" i="25"/>
  <c r="BH1332" i="25"/>
  <c r="BI1331" i="25"/>
  <c r="BH1331" i="25"/>
  <c r="BI1330" i="25"/>
  <c r="BH1330" i="25"/>
  <c r="BI1329" i="25"/>
  <c r="BH1329" i="25"/>
  <c r="BI1328" i="25"/>
  <c r="BH1328" i="25"/>
  <c r="BI1327" i="25"/>
  <c r="BH1327" i="25"/>
  <c r="BI1326" i="25"/>
  <c r="BH1326" i="25"/>
  <c r="BI1325" i="25"/>
  <c r="BH1325" i="25"/>
  <c r="BI1324" i="25"/>
  <c r="BH1324" i="25"/>
  <c r="BI1323" i="25"/>
  <c r="BH1323" i="25"/>
  <c r="BI1322" i="25"/>
  <c r="BH1322" i="25"/>
  <c r="BI1321" i="25"/>
  <c r="BH1321" i="25"/>
  <c r="BI1320" i="25"/>
  <c r="BH1320" i="25"/>
  <c r="BI1319" i="25"/>
  <c r="BH1319" i="25"/>
  <c r="BI1318" i="25"/>
  <c r="BH1318" i="25"/>
  <c r="BI1317" i="25"/>
  <c r="BH1317" i="25"/>
  <c r="BI1316" i="25"/>
  <c r="BH1316" i="25"/>
  <c r="BI1315" i="25"/>
  <c r="BH1315" i="25"/>
  <c r="BI1314" i="25"/>
  <c r="BH1314" i="25"/>
  <c r="BI1313" i="25"/>
  <c r="BH1313" i="25"/>
  <c r="BI1312" i="25"/>
  <c r="BH1312" i="25"/>
  <c r="BI1311" i="25"/>
  <c r="BH1311" i="25"/>
  <c r="BI1310" i="25"/>
  <c r="BH1310" i="25"/>
  <c r="BI1309" i="25"/>
  <c r="BH1309" i="25"/>
  <c r="BI1308" i="25"/>
  <c r="BH1308" i="25"/>
  <c r="BI1307" i="25"/>
  <c r="BH1307" i="25"/>
  <c r="BI1306" i="25"/>
  <c r="BH1306" i="25"/>
  <c r="BI1305" i="25"/>
  <c r="BH1305" i="25"/>
  <c r="BI1304" i="25"/>
  <c r="BH1304" i="25"/>
  <c r="BI1303" i="25"/>
  <c r="BH1303" i="25"/>
  <c r="BI1302" i="25"/>
  <c r="BH1302" i="25"/>
  <c r="BI1301" i="25"/>
  <c r="BH1301" i="25"/>
  <c r="BI1300" i="25"/>
  <c r="BH1300" i="25"/>
  <c r="BI1299" i="25"/>
  <c r="BH1299" i="25"/>
  <c r="BI1298" i="25"/>
  <c r="BH1298" i="25"/>
  <c r="BI1297" i="25"/>
  <c r="BH1297" i="25"/>
  <c r="BI1296" i="25"/>
  <c r="BH1296" i="25"/>
  <c r="BI1295" i="25"/>
  <c r="BH1295" i="25"/>
  <c r="BI1294" i="25"/>
  <c r="BH1294" i="25"/>
  <c r="BI1293" i="25"/>
  <c r="BH1293" i="25"/>
  <c r="BI1292" i="25"/>
  <c r="BH1292" i="25"/>
  <c r="BI1291" i="25"/>
  <c r="BH1291" i="25"/>
  <c r="BI1290" i="25"/>
  <c r="BH1290" i="25"/>
  <c r="BI1289" i="25"/>
  <c r="BH1289" i="25"/>
  <c r="BI1288" i="25"/>
  <c r="BH1288" i="25"/>
  <c r="BI1287" i="25"/>
  <c r="BH1287" i="25"/>
  <c r="BI1286" i="25"/>
  <c r="BH1286" i="25"/>
  <c r="BI1285" i="25"/>
  <c r="BH1285" i="25"/>
  <c r="BI1284" i="25"/>
  <c r="BH1284" i="25"/>
  <c r="BI1283" i="25"/>
  <c r="BH1283" i="25"/>
  <c r="BI1282" i="25"/>
  <c r="BH1282" i="25"/>
  <c r="BI1281" i="25"/>
  <c r="BH1281" i="25"/>
  <c r="BI1280" i="25"/>
  <c r="BH1280" i="25"/>
  <c r="BI1279" i="25"/>
  <c r="BH1279" i="25"/>
  <c r="BI1278" i="25"/>
  <c r="BH1278" i="25"/>
  <c r="BI1277" i="25"/>
  <c r="BH1277" i="25"/>
  <c r="BI1276" i="25"/>
  <c r="BH1276" i="25"/>
  <c r="BI1275" i="25"/>
  <c r="BH1275" i="25"/>
  <c r="BI1274" i="25"/>
  <c r="BH1274" i="25"/>
  <c r="BI1273" i="25"/>
  <c r="BH1273" i="25"/>
  <c r="BI1272" i="25"/>
  <c r="BH1272" i="25"/>
  <c r="BI1271" i="25"/>
  <c r="BH1271" i="25"/>
  <c r="BI1270" i="25"/>
  <c r="BH1270" i="25"/>
  <c r="BI1269" i="25"/>
  <c r="BH1269" i="25"/>
  <c r="BI1268" i="25"/>
  <c r="BH1268" i="25"/>
  <c r="BI1267" i="25"/>
  <c r="BH1267" i="25"/>
  <c r="BI1266" i="25"/>
  <c r="BH1266" i="25"/>
  <c r="BI1265" i="25"/>
  <c r="BH1265" i="25"/>
  <c r="BI1264" i="25"/>
  <c r="BH1264" i="25"/>
  <c r="BI1263" i="25"/>
  <c r="BH1263" i="25"/>
  <c r="BI1262" i="25"/>
  <c r="BH1262" i="25"/>
  <c r="BI1261" i="25"/>
  <c r="BH1261" i="25"/>
  <c r="BI1260" i="25"/>
  <c r="BH1260" i="25"/>
  <c r="BI1259" i="25"/>
  <c r="BH1259" i="25"/>
  <c r="BI1258" i="25"/>
  <c r="BH1258" i="25"/>
  <c r="BI1257" i="25"/>
  <c r="BH1257" i="25"/>
  <c r="BI1256" i="25"/>
  <c r="BH1256" i="25"/>
  <c r="BI1255" i="25"/>
  <c r="BH1255" i="25"/>
  <c r="BI1254" i="25"/>
  <c r="BH1254" i="25"/>
  <c r="BI1253" i="25"/>
  <c r="BH1253" i="25"/>
  <c r="BI1252" i="25"/>
  <c r="BH1252" i="25"/>
  <c r="BI1251" i="25"/>
  <c r="BH1251" i="25"/>
  <c r="BI1250" i="25"/>
  <c r="BH1250" i="25"/>
  <c r="BI1249" i="25"/>
  <c r="BH1249" i="25"/>
  <c r="BI1248" i="25"/>
  <c r="BH1248" i="25"/>
  <c r="BI1247" i="25"/>
  <c r="BH1247" i="25"/>
  <c r="BI1246" i="25"/>
  <c r="BH1246" i="25"/>
  <c r="BI1245" i="25"/>
  <c r="BH1245" i="25"/>
  <c r="BI1244" i="25"/>
  <c r="BH1244" i="25"/>
  <c r="BI1243" i="25"/>
  <c r="BH1243" i="25"/>
  <c r="BI1242" i="25"/>
  <c r="BH1242" i="25"/>
  <c r="BI1241" i="25"/>
  <c r="BH1241" i="25"/>
  <c r="BI1240" i="25"/>
  <c r="BH1240" i="25"/>
  <c r="BI1239" i="25"/>
  <c r="BH1239" i="25"/>
  <c r="BI1238" i="25"/>
  <c r="BH1238" i="25"/>
  <c r="BI1237" i="25"/>
  <c r="BH1237" i="25"/>
  <c r="BI1236" i="25"/>
  <c r="BH1236" i="25"/>
  <c r="BI1235" i="25"/>
  <c r="BH1235" i="25"/>
  <c r="BI1234" i="25"/>
  <c r="BH1234" i="25"/>
  <c r="BI1233" i="25"/>
  <c r="BH1233" i="25"/>
  <c r="BI1232" i="25"/>
  <c r="BH1232" i="25"/>
  <c r="BI1231" i="25"/>
  <c r="BH1231" i="25"/>
  <c r="BI1230" i="25"/>
  <c r="BH1230" i="25"/>
  <c r="BI1229" i="25"/>
  <c r="BH1229" i="25"/>
  <c r="BI1228" i="25"/>
  <c r="BH1228" i="25"/>
  <c r="BI1227" i="25"/>
  <c r="BH1227" i="25"/>
  <c r="BI1226" i="25"/>
  <c r="BH1226" i="25"/>
  <c r="BI1225" i="25"/>
  <c r="BH1225" i="25"/>
  <c r="BI1224" i="25"/>
  <c r="BH1224" i="25"/>
  <c r="BI1223" i="25"/>
  <c r="BH1223" i="25"/>
  <c r="BI1222" i="25"/>
  <c r="BH1222" i="25"/>
  <c r="BI1221" i="25"/>
  <c r="BH1221" i="25"/>
  <c r="BI1220" i="25"/>
  <c r="BH1220" i="25"/>
  <c r="BI1219" i="25"/>
  <c r="BH1219" i="25"/>
  <c r="BI1218" i="25"/>
  <c r="BH1218" i="25"/>
  <c r="BI1217" i="25"/>
  <c r="BH1217" i="25"/>
  <c r="BI1216" i="25"/>
  <c r="BH1216" i="25"/>
  <c r="BI1215" i="25"/>
  <c r="BH1215" i="25"/>
  <c r="BI1214" i="25"/>
  <c r="BH1214" i="25"/>
  <c r="BI1213" i="25"/>
  <c r="BH1213" i="25"/>
  <c r="BI1212" i="25"/>
  <c r="BH1212" i="25"/>
  <c r="BI1211" i="25"/>
  <c r="BH1211" i="25"/>
  <c r="BI1210" i="25"/>
  <c r="BH1210" i="25"/>
  <c r="BI1209" i="25"/>
  <c r="BH1209" i="25"/>
  <c r="BI1208" i="25"/>
  <c r="BH1208" i="25"/>
  <c r="BI1207" i="25"/>
  <c r="BH1207" i="25"/>
  <c r="BI1206" i="25"/>
  <c r="BH1206" i="25"/>
  <c r="BI1205" i="25"/>
  <c r="BH1205" i="25"/>
  <c r="BI1204" i="25"/>
  <c r="BH1204" i="25"/>
  <c r="BI1203" i="25"/>
  <c r="BH1203" i="25"/>
  <c r="BI1202" i="25"/>
  <c r="BH1202" i="25"/>
  <c r="BI1201" i="25"/>
  <c r="BH1201" i="25"/>
  <c r="BI1200" i="25"/>
  <c r="BH1200" i="25"/>
  <c r="BI1199" i="25"/>
  <c r="BH1199" i="25"/>
  <c r="BI1198" i="25"/>
  <c r="BH1198" i="25"/>
  <c r="BI1197" i="25"/>
  <c r="BH1197" i="25"/>
  <c r="BI1196" i="25"/>
  <c r="BH1196" i="25"/>
  <c r="BI1195" i="25"/>
  <c r="BH1195" i="25"/>
  <c r="BI1194" i="25"/>
  <c r="BH1194" i="25"/>
  <c r="BI1193" i="25"/>
  <c r="BH1193" i="25"/>
  <c r="BI1192" i="25"/>
  <c r="BH1192" i="25"/>
  <c r="BI1191" i="25"/>
  <c r="BH1191" i="25"/>
  <c r="BI1190" i="25"/>
  <c r="BH1190" i="25"/>
  <c r="BI1189" i="25"/>
  <c r="BH1189" i="25"/>
  <c r="BI1188" i="25"/>
  <c r="BH1188" i="25"/>
  <c r="BI1187" i="25"/>
  <c r="BH1187" i="25"/>
  <c r="BI1186" i="25"/>
  <c r="BH1186" i="25"/>
  <c r="BI1185" i="25"/>
  <c r="BH1185" i="25"/>
  <c r="BI1184" i="25"/>
  <c r="BH1184" i="25"/>
  <c r="BI1183" i="25"/>
  <c r="BH1183" i="25"/>
  <c r="BI1182" i="25"/>
  <c r="BH1182" i="25"/>
  <c r="BI1181" i="25"/>
  <c r="BH1181" i="25"/>
  <c r="BI1180" i="25"/>
  <c r="BH1180" i="25"/>
  <c r="BI1179" i="25"/>
  <c r="BH1179" i="25"/>
  <c r="BI1178" i="25"/>
  <c r="BH1178" i="25"/>
  <c r="BI1177" i="25"/>
  <c r="BH1177" i="25"/>
  <c r="BI1176" i="25"/>
  <c r="BH1176" i="25"/>
  <c r="BI1175" i="25"/>
  <c r="BH1175" i="25"/>
  <c r="BI1174" i="25"/>
  <c r="BH1174" i="25"/>
  <c r="BI1173" i="25"/>
  <c r="BH1173" i="25"/>
  <c r="BI1172" i="25"/>
  <c r="BH1172" i="25"/>
  <c r="BI1171" i="25"/>
  <c r="BH1171" i="25"/>
  <c r="BI1170" i="25"/>
  <c r="BH1170" i="25"/>
  <c r="BI1169" i="25"/>
  <c r="BH1169" i="25"/>
  <c r="BI1168" i="25"/>
  <c r="BH1168" i="25"/>
  <c r="BI1167" i="25"/>
  <c r="BH1167" i="25"/>
  <c r="BI1166" i="25"/>
  <c r="BH1166" i="25"/>
  <c r="BI1165" i="25"/>
  <c r="BH1165" i="25"/>
  <c r="BI1164" i="25"/>
  <c r="BH1164" i="25"/>
  <c r="BI1163" i="25"/>
  <c r="BH1163" i="25"/>
  <c r="BI1162" i="25"/>
  <c r="BH1162" i="25"/>
  <c r="BI1161" i="25"/>
  <c r="BH1161" i="25"/>
  <c r="BI1160" i="25"/>
  <c r="BH1160" i="25"/>
  <c r="BI1159" i="25"/>
  <c r="BH1159" i="25"/>
  <c r="BI1158" i="25"/>
  <c r="BH1158" i="25"/>
  <c r="BI1157" i="25"/>
  <c r="BH1157" i="25"/>
  <c r="BI1156" i="25"/>
  <c r="BH1156" i="25"/>
  <c r="BI1155" i="25"/>
  <c r="BH1155" i="25"/>
  <c r="BI1154" i="25"/>
  <c r="BH1154" i="25"/>
  <c r="BI1153" i="25"/>
  <c r="BH1153" i="25"/>
  <c r="BI1152" i="25"/>
  <c r="BH1152" i="25"/>
  <c r="BI1151" i="25"/>
  <c r="BH1151" i="25"/>
  <c r="BI1150" i="25"/>
  <c r="BH1150" i="25"/>
  <c r="BI1149" i="25"/>
  <c r="BH1149" i="25"/>
  <c r="BI1148" i="25"/>
  <c r="BH1148" i="25"/>
  <c r="BI1147" i="25"/>
  <c r="BH1147" i="25"/>
  <c r="BI1146" i="25"/>
  <c r="BH1146" i="25"/>
  <c r="BI1145" i="25"/>
  <c r="BH1145" i="25"/>
  <c r="BI1144" i="25"/>
  <c r="BH1144" i="25"/>
  <c r="BI1143" i="25"/>
  <c r="BH1143" i="25"/>
  <c r="BI1142" i="25"/>
  <c r="BH1142" i="25"/>
  <c r="BI1141" i="25"/>
  <c r="BH1141" i="25"/>
  <c r="BI1140" i="25"/>
  <c r="BH1140" i="25"/>
  <c r="BI1139" i="25"/>
  <c r="BH1139" i="25"/>
  <c r="BI1138" i="25"/>
  <c r="BH1138" i="25"/>
  <c r="BI1137" i="25"/>
  <c r="BH1137" i="25"/>
  <c r="BI1136" i="25"/>
  <c r="BH1136" i="25"/>
  <c r="BI1135" i="25"/>
  <c r="BH1135" i="25"/>
  <c r="BI1134" i="25"/>
  <c r="BH1134" i="25"/>
  <c r="BI1133" i="25"/>
  <c r="BH1133" i="25"/>
  <c r="BI1132" i="25"/>
  <c r="BH1132" i="25"/>
  <c r="BI1131" i="25"/>
  <c r="BH1131" i="25"/>
  <c r="BI1130" i="25"/>
  <c r="BH1130" i="25"/>
  <c r="BI1129" i="25"/>
  <c r="BH1129" i="25"/>
  <c r="BI1128" i="25"/>
  <c r="BH1128" i="25"/>
  <c r="BI1127" i="25"/>
  <c r="BH1127" i="25"/>
  <c r="BI1126" i="25"/>
  <c r="BH1126" i="25"/>
  <c r="BI1125" i="25"/>
  <c r="BH1125" i="25"/>
  <c r="BI1124" i="25"/>
  <c r="BH1124" i="25"/>
  <c r="BI1123" i="25"/>
  <c r="BH1123" i="25"/>
  <c r="BI1122" i="25"/>
  <c r="BH1122" i="25"/>
  <c r="BI1121" i="25"/>
  <c r="BH1121" i="25"/>
  <c r="BI1120" i="25"/>
  <c r="BH1120" i="25"/>
  <c r="BI1119" i="25"/>
  <c r="BH1119" i="25"/>
  <c r="BI1118" i="25"/>
  <c r="BH1118" i="25"/>
  <c r="BI1117" i="25"/>
  <c r="BH1117" i="25"/>
  <c r="BI1116" i="25"/>
  <c r="BH1116" i="25"/>
  <c r="BI1115" i="25"/>
  <c r="BH1115" i="25"/>
  <c r="BI1114" i="25"/>
  <c r="BH1114" i="25"/>
  <c r="BI1113" i="25"/>
  <c r="BH1113" i="25"/>
  <c r="BI1112" i="25"/>
  <c r="BH1112" i="25"/>
  <c r="BI1111" i="25"/>
  <c r="BH1111" i="25"/>
  <c r="BI1110" i="25"/>
  <c r="BH1110" i="25"/>
  <c r="BI1109" i="25"/>
  <c r="BH1109" i="25"/>
  <c r="BI1108" i="25"/>
  <c r="BH1108" i="25"/>
  <c r="BI1107" i="25"/>
  <c r="BH1107" i="25"/>
  <c r="BI1106" i="25"/>
  <c r="BH1106" i="25"/>
  <c r="BI1105" i="25"/>
  <c r="BH1105" i="25"/>
  <c r="BI1104" i="25"/>
  <c r="BH1104" i="25"/>
  <c r="BI1103" i="25"/>
  <c r="BH1103" i="25"/>
  <c r="BI1102" i="25"/>
  <c r="BH1102" i="25"/>
  <c r="BI1101" i="25"/>
  <c r="BH1101" i="25"/>
  <c r="BI1100" i="25"/>
  <c r="BH1100" i="25"/>
  <c r="BI1099" i="25"/>
  <c r="BH1099" i="25"/>
  <c r="BI1098" i="25"/>
  <c r="BH1098" i="25"/>
  <c r="BI1097" i="25"/>
  <c r="BH1097" i="25"/>
  <c r="BI1096" i="25"/>
  <c r="BH1096" i="25"/>
  <c r="BI1095" i="25"/>
  <c r="BH1095" i="25"/>
  <c r="BI1094" i="25"/>
  <c r="BH1094" i="25"/>
  <c r="BI1093" i="25"/>
  <c r="BH1093" i="25"/>
  <c r="BI1092" i="25"/>
  <c r="BH1092" i="25"/>
  <c r="BI1091" i="25"/>
  <c r="BH1091" i="25"/>
  <c r="BI1090" i="25"/>
  <c r="BH1090" i="25"/>
  <c r="BI1089" i="25"/>
  <c r="BH1089" i="25"/>
  <c r="BI1088" i="25"/>
  <c r="BH1088" i="25"/>
  <c r="BI1087" i="25"/>
  <c r="BH1087" i="25"/>
  <c r="BI1086" i="25"/>
  <c r="BH1086" i="25"/>
  <c r="BI1085" i="25"/>
  <c r="BH1085" i="25"/>
  <c r="BI1084" i="25"/>
  <c r="BH1084" i="25"/>
  <c r="BI1083" i="25"/>
  <c r="BH1083" i="25"/>
  <c r="BI1082" i="25"/>
  <c r="BH1082" i="25"/>
  <c r="BI1081" i="25"/>
  <c r="BH1081" i="25"/>
  <c r="BI1080" i="25"/>
  <c r="BH1080" i="25"/>
  <c r="BI1079" i="25"/>
  <c r="BH1079" i="25"/>
  <c r="BI1078" i="25"/>
  <c r="BH1078" i="25"/>
  <c r="BI1077" i="25"/>
  <c r="BH1077" i="25"/>
  <c r="BI1076" i="25"/>
  <c r="BH1076" i="25"/>
  <c r="BI1075" i="25"/>
  <c r="BH1075" i="25"/>
  <c r="BI1074" i="25"/>
  <c r="BH1074" i="25"/>
  <c r="BI1073" i="25"/>
  <c r="BH1073" i="25"/>
  <c r="BI1072" i="25"/>
  <c r="BH1072" i="25"/>
  <c r="BI1071" i="25"/>
  <c r="BH1071" i="25"/>
  <c r="BI1070" i="25"/>
  <c r="BH1070" i="25"/>
  <c r="BI1069" i="25"/>
  <c r="BH1069" i="25"/>
  <c r="BI1068" i="25"/>
  <c r="BH1068" i="25"/>
  <c r="BI1067" i="25"/>
  <c r="BH1067" i="25"/>
  <c r="BI1066" i="25"/>
  <c r="BH1066" i="25"/>
  <c r="BI1065" i="25"/>
  <c r="BH1065" i="25"/>
  <c r="BI1064" i="25"/>
  <c r="BH1064" i="25"/>
  <c r="BI1063" i="25"/>
  <c r="BH1063" i="25"/>
  <c r="BI1062" i="25"/>
  <c r="BH1062" i="25"/>
  <c r="BI1061" i="25"/>
  <c r="BH1061" i="25"/>
  <c r="BI1060" i="25"/>
  <c r="BH1060" i="25"/>
  <c r="BI1059" i="25"/>
  <c r="BH1059" i="25"/>
  <c r="BI1058" i="25"/>
  <c r="BH1058" i="25"/>
  <c r="BI1057" i="25"/>
  <c r="BH1057" i="25"/>
  <c r="BI1056" i="25"/>
  <c r="BH1056" i="25"/>
  <c r="BI1055" i="25"/>
  <c r="BH1055" i="25"/>
  <c r="BI1054" i="25"/>
  <c r="BH1054" i="25"/>
  <c r="BI1053" i="25"/>
  <c r="BH1053" i="25"/>
  <c r="BI1052" i="25"/>
  <c r="BH1052" i="25"/>
  <c r="BI1051" i="25"/>
  <c r="BH1051" i="25"/>
  <c r="BI1050" i="25"/>
  <c r="BH1050" i="25"/>
  <c r="BI1049" i="25"/>
  <c r="BH1049" i="25"/>
  <c r="BI1048" i="25"/>
  <c r="BH1048" i="25"/>
  <c r="BI1047" i="25"/>
  <c r="BH1047" i="25"/>
  <c r="BI1046" i="25"/>
  <c r="BH1046" i="25"/>
  <c r="BI1045" i="25"/>
  <c r="BH1045" i="25"/>
  <c r="BI1044" i="25"/>
  <c r="BH1044" i="25"/>
  <c r="BI1043" i="25"/>
  <c r="BH1043" i="25"/>
  <c r="BI1042" i="25"/>
  <c r="BH1042" i="25"/>
  <c r="BI1041" i="25"/>
  <c r="BH1041" i="25"/>
  <c r="BI1040" i="25"/>
  <c r="BH1040" i="25"/>
  <c r="BI1039" i="25"/>
  <c r="BH1039" i="25"/>
  <c r="BI1038" i="25"/>
  <c r="BH1038" i="25"/>
  <c r="BI1037" i="25"/>
  <c r="BH1037" i="25"/>
  <c r="BI1036" i="25"/>
  <c r="BH1036" i="25"/>
  <c r="BI1035" i="25"/>
  <c r="BH1035" i="25"/>
  <c r="BI1034" i="25"/>
  <c r="BH1034" i="25"/>
  <c r="BI1033" i="25"/>
  <c r="BH1033" i="25"/>
  <c r="BI1032" i="25"/>
  <c r="BH1032" i="25"/>
  <c r="BI1031" i="25"/>
  <c r="BH1031" i="25"/>
  <c r="BI1030" i="25"/>
  <c r="BH1030" i="25"/>
  <c r="BI1029" i="25"/>
  <c r="BH1029" i="25"/>
  <c r="BI1028" i="25"/>
  <c r="BH1028" i="25"/>
  <c r="BI1027" i="25"/>
  <c r="BH1027" i="25"/>
  <c r="BI1026" i="25"/>
  <c r="BH1026" i="25"/>
  <c r="BI1025" i="25"/>
  <c r="BH1025" i="25"/>
  <c r="BI1024" i="25"/>
  <c r="BH1024" i="25"/>
  <c r="BI1023" i="25"/>
  <c r="BH1023" i="25"/>
  <c r="BI1022" i="25"/>
  <c r="BH1022" i="25"/>
  <c r="BI1021" i="25"/>
  <c r="BH1021" i="25"/>
  <c r="BI1020" i="25"/>
  <c r="BH1020" i="25"/>
  <c r="BI1019" i="25"/>
  <c r="BH1019" i="25"/>
  <c r="BI1018" i="25"/>
  <c r="BH1018" i="25"/>
  <c r="BI1017" i="25"/>
  <c r="BH1017" i="25"/>
  <c r="BI1016" i="25"/>
  <c r="BH1016" i="25"/>
  <c r="BI1015" i="25"/>
  <c r="BH1015" i="25"/>
  <c r="BI1014" i="25"/>
  <c r="BH1014" i="25"/>
  <c r="BI1013" i="25"/>
  <c r="BH1013" i="25"/>
  <c r="BI1012" i="25"/>
  <c r="BH1012" i="25"/>
  <c r="BI1011" i="25"/>
  <c r="BH1011" i="25"/>
  <c r="BI1010" i="25"/>
  <c r="BH1010" i="25"/>
  <c r="BI1009" i="25"/>
  <c r="BH1009" i="25"/>
  <c r="BI1008" i="25"/>
  <c r="BH1008" i="25"/>
  <c r="BI1007" i="25"/>
  <c r="BH1007" i="25"/>
  <c r="BI1006" i="25"/>
  <c r="BH1006" i="25"/>
  <c r="BI1005" i="25"/>
  <c r="BH1005" i="25"/>
  <c r="BI1004" i="25"/>
  <c r="BH1004" i="25"/>
  <c r="BI1003" i="25"/>
  <c r="BH1003" i="25"/>
  <c r="BI1002" i="25"/>
  <c r="BH1002" i="25"/>
  <c r="BI1001" i="25"/>
  <c r="BH1001" i="25"/>
  <c r="BI1000" i="25"/>
  <c r="BH1000" i="25"/>
  <c r="BI999" i="25"/>
  <c r="BH999" i="25"/>
  <c r="BI998" i="25"/>
  <c r="BH998" i="25"/>
  <c r="BI997" i="25"/>
  <c r="BH997" i="25"/>
  <c r="BI996" i="25"/>
  <c r="BH996" i="25"/>
  <c r="BI995" i="25"/>
  <c r="BH995" i="25"/>
  <c r="BI994" i="25"/>
  <c r="BH994" i="25"/>
  <c r="BI993" i="25"/>
  <c r="BH993" i="25"/>
  <c r="BI992" i="25"/>
  <c r="BH992" i="25"/>
  <c r="BI991" i="25"/>
  <c r="BH991" i="25"/>
  <c r="BI990" i="25"/>
  <c r="BH990" i="25"/>
  <c r="BI989" i="25"/>
  <c r="BH989" i="25"/>
  <c r="BI988" i="25"/>
  <c r="BH988" i="25"/>
  <c r="BI987" i="25"/>
  <c r="BH987" i="25"/>
  <c r="BI986" i="25"/>
  <c r="BH986" i="25"/>
  <c r="BI985" i="25"/>
  <c r="BH985" i="25"/>
  <c r="BI984" i="25"/>
  <c r="BH984" i="25"/>
  <c r="BI983" i="25"/>
  <c r="BH983" i="25"/>
  <c r="BI982" i="25"/>
  <c r="BH982" i="25"/>
  <c r="BI981" i="25"/>
  <c r="BH981" i="25"/>
  <c r="BI980" i="25"/>
  <c r="BH980" i="25"/>
  <c r="BI979" i="25"/>
  <c r="BH979" i="25"/>
  <c r="BI978" i="25"/>
  <c r="BH978" i="25"/>
  <c r="BI977" i="25"/>
  <c r="BH977" i="25"/>
  <c r="BI976" i="25"/>
  <c r="BH976" i="25"/>
  <c r="BI975" i="25"/>
  <c r="BH975" i="25"/>
  <c r="BI974" i="25"/>
  <c r="BH974" i="25"/>
  <c r="BI973" i="25"/>
  <c r="BH973" i="25"/>
  <c r="BI972" i="25"/>
  <c r="BH972" i="25"/>
  <c r="BI971" i="25"/>
  <c r="BH971" i="25"/>
  <c r="BI970" i="25"/>
  <c r="BH970" i="25"/>
  <c r="BI969" i="25"/>
  <c r="BH969" i="25"/>
  <c r="BI968" i="25"/>
  <c r="BH968" i="25"/>
  <c r="BI967" i="25"/>
  <c r="BH967" i="25"/>
  <c r="BI966" i="25"/>
  <c r="BH966" i="25"/>
  <c r="BI965" i="25"/>
  <c r="BH965" i="25"/>
  <c r="BI964" i="25"/>
  <c r="BH964" i="25"/>
  <c r="BI963" i="25"/>
  <c r="BH963" i="25"/>
  <c r="BI962" i="25"/>
  <c r="BH962" i="25"/>
  <c r="BI961" i="25"/>
  <c r="BH961" i="25"/>
  <c r="BI960" i="25"/>
  <c r="BH960" i="25"/>
  <c r="BI959" i="25"/>
  <c r="BH959" i="25"/>
  <c r="BI958" i="25"/>
  <c r="BH958" i="25"/>
  <c r="BI957" i="25"/>
  <c r="BH957" i="25"/>
  <c r="BI956" i="25"/>
  <c r="BH956" i="25"/>
  <c r="BI955" i="25"/>
  <c r="BH955" i="25"/>
  <c r="BI954" i="25"/>
  <c r="BH954" i="25"/>
  <c r="BI953" i="25"/>
  <c r="BH953" i="25"/>
  <c r="BI952" i="25"/>
  <c r="BH952" i="25"/>
  <c r="BI951" i="25"/>
  <c r="BH951" i="25"/>
  <c r="BI950" i="25"/>
  <c r="BH950" i="25"/>
  <c r="BI949" i="25"/>
  <c r="BH949" i="25"/>
  <c r="BI948" i="25"/>
  <c r="BH948" i="25"/>
  <c r="BI947" i="25"/>
  <c r="BH947" i="25"/>
  <c r="BI946" i="25"/>
  <c r="BH946" i="25"/>
  <c r="BI945" i="25"/>
  <c r="BH945" i="25"/>
  <c r="BI944" i="25"/>
  <c r="BH944" i="25"/>
  <c r="BI943" i="25"/>
  <c r="BH943" i="25"/>
  <c r="BI942" i="25"/>
  <c r="BH942" i="25"/>
  <c r="BI941" i="25"/>
  <c r="BH941" i="25"/>
  <c r="BI940" i="25"/>
  <c r="BH940" i="25"/>
  <c r="BI939" i="25"/>
  <c r="BH939" i="25"/>
  <c r="BI938" i="25"/>
  <c r="BH938" i="25"/>
  <c r="BI937" i="25"/>
  <c r="BH937" i="25"/>
  <c r="BI936" i="25"/>
  <c r="BH936" i="25"/>
  <c r="BI935" i="25"/>
  <c r="BH935" i="25"/>
  <c r="BI934" i="25"/>
  <c r="BH934" i="25"/>
  <c r="BI933" i="25"/>
  <c r="BH933" i="25"/>
  <c r="BI932" i="25"/>
  <c r="BH932" i="25"/>
  <c r="BI931" i="25"/>
  <c r="BH931" i="25"/>
  <c r="BI930" i="25"/>
  <c r="BH930" i="25"/>
  <c r="BI929" i="25"/>
  <c r="BH929" i="25"/>
  <c r="BI928" i="25"/>
  <c r="BH928" i="25"/>
  <c r="BI927" i="25"/>
  <c r="BH927" i="25"/>
  <c r="BI926" i="25"/>
  <c r="BH926" i="25"/>
  <c r="BI925" i="25"/>
  <c r="BH925" i="25"/>
  <c r="BI924" i="25"/>
  <c r="BH924" i="25"/>
  <c r="BI923" i="25"/>
  <c r="BH923" i="25"/>
  <c r="BI922" i="25"/>
  <c r="BH922" i="25"/>
  <c r="BI921" i="25"/>
  <c r="BH921" i="25"/>
  <c r="BI920" i="25"/>
  <c r="BH920" i="25"/>
  <c r="BI919" i="25"/>
  <c r="BH919" i="25"/>
  <c r="BI918" i="25"/>
  <c r="BH918" i="25"/>
  <c r="BI917" i="25"/>
  <c r="BH917" i="25"/>
  <c r="BI916" i="25"/>
  <c r="BH916" i="25"/>
  <c r="BI915" i="25"/>
  <c r="BH915" i="25"/>
  <c r="BI914" i="25"/>
  <c r="BH914" i="25"/>
  <c r="BI913" i="25"/>
  <c r="BH913" i="25"/>
  <c r="BI912" i="25"/>
  <c r="BH912" i="25"/>
  <c r="BI911" i="25"/>
  <c r="BH911" i="25"/>
  <c r="BI910" i="25"/>
  <c r="BH910" i="25"/>
  <c r="BI909" i="25"/>
  <c r="BH909" i="25"/>
  <c r="BI908" i="25"/>
  <c r="BH908" i="25"/>
  <c r="BI907" i="25"/>
  <c r="BH907" i="25"/>
  <c r="BI906" i="25"/>
  <c r="BH906" i="25"/>
  <c r="BI905" i="25"/>
  <c r="BH905" i="25"/>
  <c r="BI904" i="25"/>
  <c r="BH904" i="25"/>
  <c r="BI903" i="25"/>
  <c r="BH903" i="25"/>
  <c r="BI902" i="25"/>
  <c r="BH902" i="25"/>
  <c r="BI901" i="25"/>
  <c r="BH901" i="25"/>
  <c r="BI900" i="25"/>
  <c r="BH900" i="25"/>
  <c r="BI899" i="25"/>
  <c r="BH899" i="25"/>
  <c r="BI898" i="25"/>
  <c r="BH898" i="25"/>
  <c r="BI897" i="25"/>
  <c r="BH897" i="25"/>
  <c r="BI896" i="25"/>
  <c r="BH896" i="25"/>
  <c r="BI895" i="25"/>
  <c r="BH895" i="25"/>
  <c r="BI894" i="25"/>
  <c r="BH894" i="25"/>
  <c r="BI893" i="25"/>
  <c r="BH893" i="25"/>
  <c r="BI892" i="25"/>
  <c r="BH892" i="25"/>
  <c r="BI891" i="25"/>
  <c r="BH891" i="25"/>
  <c r="BI890" i="25"/>
  <c r="BH890" i="25"/>
  <c r="BI889" i="25"/>
  <c r="BH889" i="25"/>
  <c r="BI888" i="25"/>
  <c r="BH888" i="25"/>
  <c r="BI887" i="25"/>
  <c r="BH887" i="25"/>
  <c r="BI886" i="25"/>
  <c r="BH886" i="25"/>
  <c r="BI885" i="25"/>
  <c r="BH885" i="25"/>
  <c r="BI884" i="25"/>
  <c r="BH884" i="25"/>
  <c r="BI883" i="25"/>
  <c r="BH883" i="25"/>
  <c r="BI882" i="25"/>
  <c r="BH882" i="25"/>
  <c r="BI881" i="25"/>
  <c r="BH881" i="25"/>
  <c r="BI880" i="25"/>
  <c r="BH880" i="25"/>
  <c r="BI879" i="25"/>
  <c r="BH879" i="25"/>
  <c r="BI878" i="25"/>
  <c r="BH878" i="25"/>
  <c r="BI877" i="25"/>
  <c r="BH877" i="25"/>
  <c r="BI876" i="25"/>
  <c r="BH876" i="25"/>
  <c r="BI875" i="25"/>
  <c r="BH875" i="25"/>
  <c r="BI874" i="25"/>
  <c r="BH874" i="25"/>
  <c r="BI873" i="25"/>
  <c r="BH873" i="25"/>
  <c r="BI872" i="25"/>
  <c r="BH872" i="25"/>
  <c r="BI871" i="25"/>
  <c r="BH871" i="25"/>
  <c r="BI870" i="25"/>
  <c r="BH870" i="25"/>
  <c r="BI869" i="25"/>
  <c r="BH869" i="25"/>
  <c r="BI868" i="25"/>
  <c r="BH868" i="25"/>
  <c r="BI867" i="25"/>
  <c r="BH867" i="25"/>
  <c r="BI866" i="25"/>
  <c r="BH866" i="25"/>
  <c r="BI865" i="25"/>
  <c r="BH865" i="25"/>
  <c r="BI864" i="25"/>
  <c r="BH864" i="25"/>
  <c r="BI863" i="25"/>
  <c r="BH863" i="25"/>
  <c r="BI862" i="25"/>
  <c r="BH862" i="25"/>
  <c r="BI861" i="25"/>
  <c r="BH861" i="25"/>
  <c r="BI860" i="25"/>
  <c r="BH860" i="25"/>
  <c r="BI859" i="25"/>
  <c r="BH859" i="25"/>
  <c r="BI858" i="25"/>
  <c r="BH858" i="25"/>
  <c r="BI857" i="25"/>
  <c r="BH857" i="25"/>
  <c r="BI856" i="25"/>
  <c r="BH856" i="25"/>
  <c r="BI855" i="25"/>
  <c r="BH855" i="25"/>
  <c r="BI854" i="25"/>
  <c r="BH854" i="25"/>
  <c r="BI853" i="25"/>
  <c r="BH853" i="25"/>
  <c r="BI852" i="25"/>
  <c r="BH852" i="25"/>
  <c r="BI851" i="25"/>
  <c r="BH851" i="25"/>
  <c r="BI850" i="25"/>
  <c r="BH850" i="25"/>
  <c r="BI849" i="25"/>
  <c r="BH849" i="25"/>
  <c r="BI848" i="25"/>
  <c r="BH848" i="25"/>
  <c r="BI847" i="25"/>
  <c r="BH847" i="25"/>
  <c r="BI846" i="25"/>
  <c r="BH846" i="25"/>
  <c r="BI845" i="25"/>
  <c r="BH845" i="25"/>
  <c r="BI844" i="25"/>
  <c r="BH844" i="25"/>
  <c r="BI843" i="25"/>
  <c r="BH843" i="25"/>
  <c r="BI842" i="25"/>
  <c r="BH842" i="25"/>
  <c r="BI841" i="25"/>
  <c r="BH841" i="25"/>
  <c r="BI840" i="25"/>
  <c r="BH840" i="25"/>
  <c r="BI839" i="25"/>
  <c r="BH839" i="25"/>
  <c r="BI838" i="25"/>
  <c r="BH838" i="25"/>
  <c r="BI837" i="25"/>
  <c r="BH837" i="25"/>
  <c r="BI836" i="25"/>
  <c r="BH836" i="25"/>
  <c r="BI835" i="25"/>
  <c r="BH835" i="25"/>
  <c r="BI834" i="25"/>
  <c r="BH834" i="25"/>
  <c r="BI833" i="25"/>
  <c r="BH833" i="25"/>
  <c r="BI832" i="25"/>
  <c r="BH832" i="25"/>
  <c r="BI831" i="25"/>
  <c r="BH831" i="25"/>
  <c r="BI830" i="25"/>
  <c r="BH830" i="25"/>
  <c r="BI829" i="25"/>
  <c r="BH829" i="25"/>
  <c r="BI828" i="25"/>
  <c r="BH828" i="25"/>
  <c r="BI827" i="25"/>
  <c r="BH827" i="25"/>
  <c r="BI826" i="25"/>
  <c r="BH826" i="25"/>
  <c r="BI825" i="25"/>
  <c r="BH825" i="25"/>
  <c r="BI824" i="25"/>
  <c r="BH824" i="25"/>
  <c r="BI823" i="25"/>
  <c r="BH823" i="25"/>
  <c r="BI822" i="25"/>
  <c r="BH822" i="25"/>
  <c r="BI821" i="25"/>
  <c r="BH821" i="25"/>
  <c r="BI820" i="25"/>
  <c r="BH820" i="25"/>
  <c r="BI819" i="25"/>
  <c r="BH819" i="25"/>
  <c r="BI818" i="25"/>
  <c r="BH818" i="25"/>
  <c r="BI817" i="25"/>
  <c r="BH817" i="25"/>
  <c r="BI816" i="25"/>
  <c r="BH816" i="25"/>
  <c r="BI815" i="25"/>
  <c r="BH815" i="25"/>
  <c r="BI814" i="25"/>
  <c r="BH814" i="25"/>
  <c r="BI813" i="25"/>
  <c r="BH813" i="25"/>
  <c r="BI812" i="25"/>
  <c r="BH812" i="25"/>
  <c r="BI811" i="25"/>
  <c r="BH811" i="25"/>
  <c r="BI810" i="25"/>
  <c r="BH810" i="25"/>
  <c r="BI809" i="25"/>
  <c r="BH809" i="25"/>
  <c r="BI808" i="25"/>
  <c r="BH808" i="25"/>
  <c r="BI807" i="25"/>
  <c r="BH807" i="25"/>
  <c r="BI806" i="25"/>
  <c r="BH806" i="25"/>
  <c r="BI805" i="25"/>
  <c r="BH805" i="25"/>
  <c r="BI804" i="25"/>
  <c r="BH804" i="25"/>
  <c r="BI803" i="25"/>
  <c r="BH803" i="25"/>
  <c r="BI802" i="25"/>
  <c r="BH802" i="25"/>
  <c r="BI801" i="25"/>
  <c r="BH801" i="25"/>
  <c r="BI800" i="25"/>
  <c r="BH800" i="25"/>
  <c r="BI799" i="25"/>
  <c r="BH799" i="25"/>
  <c r="BI798" i="25"/>
  <c r="BH798" i="25"/>
  <c r="BI797" i="25"/>
  <c r="BH797" i="25"/>
  <c r="BI796" i="25"/>
  <c r="BH796" i="25"/>
  <c r="BI795" i="25"/>
  <c r="BH795" i="25"/>
  <c r="BI794" i="25"/>
  <c r="BH794" i="25"/>
  <c r="BI793" i="25"/>
  <c r="BH793" i="25"/>
  <c r="BI792" i="25"/>
  <c r="BH792" i="25"/>
  <c r="BI791" i="25"/>
  <c r="BH791" i="25"/>
  <c r="BI790" i="25"/>
  <c r="BH790" i="25"/>
  <c r="BI789" i="25"/>
  <c r="BH789" i="25"/>
  <c r="BI788" i="25"/>
  <c r="BH788" i="25"/>
  <c r="BI787" i="25"/>
  <c r="BH787" i="25"/>
  <c r="BI786" i="25"/>
  <c r="BH786" i="25"/>
  <c r="BI785" i="25"/>
  <c r="BH785" i="25"/>
  <c r="BI784" i="25"/>
  <c r="BH784" i="25"/>
  <c r="BI783" i="25"/>
  <c r="BH783" i="25"/>
  <c r="BI782" i="25"/>
  <c r="BH782" i="25"/>
  <c r="BI781" i="25"/>
  <c r="BH781" i="25"/>
  <c r="BI780" i="25"/>
  <c r="BH780" i="25"/>
  <c r="BI779" i="25"/>
  <c r="BH779" i="25"/>
  <c r="BI778" i="25"/>
  <c r="BH778" i="25"/>
  <c r="BI777" i="25"/>
  <c r="BH777" i="25"/>
  <c r="BI776" i="25"/>
  <c r="BH776" i="25"/>
  <c r="BI775" i="25"/>
  <c r="BH775" i="25"/>
  <c r="BI774" i="25"/>
  <c r="BH774" i="25"/>
  <c r="BI773" i="25"/>
  <c r="BH773" i="25"/>
  <c r="BI772" i="25"/>
  <c r="BH772" i="25"/>
  <c r="BI771" i="25"/>
  <c r="BH771" i="25"/>
  <c r="BI770" i="25"/>
  <c r="BH770" i="25"/>
  <c r="BI769" i="25"/>
  <c r="BH769" i="25"/>
  <c r="BI768" i="25"/>
  <c r="BH768" i="25"/>
  <c r="BI767" i="25"/>
  <c r="BH767" i="25"/>
  <c r="BI766" i="25"/>
  <c r="BH766" i="25"/>
  <c r="BI765" i="25"/>
  <c r="BH765" i="25"/>
  <c r="BI764" i="25"/>
  <c r="BH764" i="25"/>
  <c r="BI763" i="25"/>
  <c r="BH763" i="25"/>
  <c r="BI762" i="25"/>
  <c r="BH762" i="25"/>
  <c r="BI761" i="25"/>
  <c r="BH761" i="25"/>
  <c r="BI760" i="25"/>
  <c r="BH760" i="25"/>
  <c r="BI759" i="25"/>
  <c r="BH759" i="25"/>
  <c r="BI758" i="25"/>
  <c r="BH758" i="25"/>
  <c r="BI757" i="25"/>
  <c r="BH757" i="25"/>
  <c r="BI756" i="25"/>
  <c r="BH756" i="25"/>
  <c r="BI755" i="25"/>
  <c r="BH755" i="25"/>
  <c r="BI754" i="25"/>
  <c r="BH754" i="25"/>
  <c r="BI753" i="25"/>
  <c r="BH753" i="25"/>
  <c r="BI752" i="25"/>
  <c r="BH752" i="25"/>
  <c r="BI751" i="25"/>
  <c r="BH751" i="25"/>
  <c r="BI750" i="25"/>
  <c r="BH750" i="25"/>
  <c r="BI749" i="25"/>
  <c r="BH749" i="25"/>
  <c r="BI748" i="25"/>
  <c r="BH748" i="25"/>
  <c r="BI747" i="25"/>
  <c r="BH747" i="25"/>
  <c r="BI746" i="25"/>
  <c r="BH746" i="25"/>
  <c r="BI745" i="25"/>
  <c r="BH745" i="25"/>
  <c r="BI744" i="25"/>
  <c r="BH744" i="25"/>
  <c r="BI743" i="25"/>
  <c r="BH743" i="25"/>
  <c r="BI742" i="25"/>
  <c r="BH742" i="25"/>
  <c r="BI741" i="25"/>
  <c r="BH741" i="25"/>
  <c r="BI740" i="25"/>
  <c r="BH740" i="25"/>
  <c r="BI739" i="25"/>
  <c r="BH739" i="25"/>
  <c r="BI738" i="25"/>
  <c r="BH738" i="25"/>
  <c r="BI737" i="25"/>
  <c r="BH737" i="25"/>
  <c r="BI736" i="25"/>
  <c r="BH736" i="25"/>
  <c r="BI735" i="25"/>
  <c r="BH735" i="25"/>
  <c r="BI734" i="25"/>
  <c r="BH734" i="25"/>
  <c r="BI733" i="25"/>
  <c r="BH733" i="25"/>
  <c r="BI732" i="25"/>
  <c r="BH732" i="25"/>
  <c r="BI731" i="25"/>
  <c r="BH731" i="25"/>
  <c r="BI730" i="25"/>
  <c r="BH730" i="25"/>
  <c r="BI729" i="25"/>
  <c r="BH729" i="25"/>
  <c r="BI728" i="25"/>
  <c r="BH728" i="25"/>
  <c r="BI727" i="25"/>
  <c r="BH727" i="25"/>
  <c r="BI726" i="25"/>
  <c r="BH726" i="25"/>
  <c r="BI725" i="25"/>
  <c r="BH725" i="25"/>
  <c r="BI724" i="25"/>
  <c r="BH724" i="25"/>
  <c r="BI723" i="25"/>
  <c r="BH723" i="25"/>
  <c r="BI722" i="25"/>
  <c r="BH722" i="25"/>
  <c r="BI721" i="25"/>
  <c r="BH721" i="25"/>
  <c r="BI720" i="25"/>
  <c r="BH720" i="25"/>
  <c r="BI719" i="25"/>
  <c r="BH719" i="25"/>
  <c r="BI718" i="25"/>
  <c r="BH718" i="25"/>
  <c r="BI717" i="25"/>
  <c r="BH717" i="25"/>
  <c r="BI716" i="25"/>
  <c r="BH716" i="25"/>
  <c r="BI715" i="25"/>
  <c r="BH715" i="25"/>
  <c r="BI714" i="25"/>
  <c r="BH714" i="25"/>
  <c r="BI713" i="25"/>
  <c r="BH713" i="25"/>
  <c r="BI712" i="25"/>
  <c r="BH712" i="25"/>
  <c r="BI711" i="25"/>
  <c r="BH711" i="25"/>
  <c r="BI710" i="25"/>
  <c r="BH710" i="25"/>
  <c r="BI709" i="25"/>
  <c r="BH709" i="25"/>
  <c r="BI708" i="25"/>
  <c r="BH708" i="25"/>
  <c r="BI707" i="25"/>
  <c r="BH707" i="25"/>
  <c r="BI706" i="25"/>
  <c r="BH706" i="25"/>
  <c r="BI705" i="25"/>
  <c r="BH705" i="25"/>
  <c r="BI704" i="25"/>
  <c r="BH704" i="25"/>
  <c r="BI703" i="25"/>
  <c r="BH703" i="25"/>
  <c r="BI702" i="25"/>
  <c r="BH702" i="25"/>
  <c r="BI701" i="25"/>
  <c r="BH701" i="25"/>
  <c r="BI700" i="25"/>
  <c r="BH700" i="25"/>
  <c r="BI699" i="25"/>
  <c r="BH699" i="25"/>
  <c r="BI698" i="25"/>
  <c r="BH698" i="25"/>
  <c r="BI697" i="25"/>
  <c r="BH697" i="25"/>
  <c r="BI696" i="25"/>
  <c r="BH696" i="25"/>
  <c r="BI695" i="25"/>
  <c r="BH695" i="25"/>
  <c r="BI694" i="25"/>
  <c r="BH694" i="25"/>
  <c r="BI693" i="25"/>
  <c r="BH693" i="25"/>
  <c r="BI692" i="25"/>
  <c r="BH692" i="25"/>
  <c r="BI691" i="25"/>
  <c r="BH691" i="25"/>
  <c r="BI690" i="25"/>
  <c r="BH690" i="25"/>
  <c r="BI689" i="25"/>
  <c r="BH689" i="25"/>
  <c r="BI688" i="25"/>
  <c r="BH688" i="25"/>
  <c r="BI687" i="25"/>
  <c r="BH687" i="25"/>
  <c r="BI686" i="25"/>
  <c r="BH686" i="25"/>
  <c r="BI685" i="25"/>
  <c r="BH685" i="25"/>
  <c r="BI684" i="25"/>
  <c r="BH684" i="25"/>
  <c r="BI683" i="25"/>
  <c r="BH683" i="25"/>
  <c r="BI682" i="25"/>
  <c r="BH682" i="25"/>
  <c r="BI681" i="25"/>
  <c r="BH681" i="25"/>
  <c r="BI680" i="25"/>
  <c r="BH680" i="25"/>
  <c r="BI679" i="25"/>
  <c r="BH679" i="25"/>
  <c r="BI678" i="25"/>
  <c r="BH678" i="25"/>
  <c r="BI677" i="25"/>
  <c r="BH677" i="25"/>
  <c r="BI676" i="25"/>
  <c r="BH676" i="25"/>
  <c r="BI675" i="25"/>
  <c r="BH675" i="25"/>
  <c r="BI674" i="25"/>
  <c r="BH674" i="25"/>
  <c r="BI673" i="25"/>
  <c r="BH673" i="25"/>
  <c r="BI672" i="25"/>
  <c r="BH672" i="25"/>
  <c r="BI671" i="25"/>
  <c r="BH671" i="25"/>
  <c r="BI670" i="25"/>
  <c r="BH670" i="25"/>
  <c r="BI669" i="25"/>
  <c r="BH669" i="25"/>
  <c r="BI668" i="25"/>
  <c r="BH668" i="25"/>
  <c r="BI667" i="25"/>
  <c r="BH667" i="25"/>
  <c r="BI666" i="25"/>
  <c r="BH666" i="25"/>
  <c r="BI665" i="25"/>
  <c r="BH665" i="25"/>
  <c r="BI664" i="25"/>
  <c r="BH664" i="25"/>
  <c r="BI663" i="25"/>
  <c r="BH663" i="25"/>
  <c r="BI662" i="25"/>
  <c r="BH662" i="25"/>
  <c r="BI661" i="25"/>
  <c r="BH661" i="25"/>
  <c r="BI660" i="25"/>
  <c r="BH660" i="25"/>
  <c r="BI659" i="25"/>
  <c r="BH659" i="25"/>
  <c r="BI658" i="25"/>
  <c r="BH658" i="25"/>
  <c r="BI657" i="25"/>
  <c r="BH657" i="25"/>
  <c r="BI656" i="25"/>
  <c r="BH656" i="25"/>
  <c r="BI655" i="25"/>
  <c r="BH655" i="25"/>
  <c r="BI654" i="25"/>
  <c r="BH654" i="25"/>
  <c r="BI653" i="25"/>
  <c r="BH653" i="25"/>
  <c r="BI652" i="25"/>
  <c r="BH652" i="25"/>
  <c r="BI651" i="25"/>
  <c r="BH651" i="25"/>
  <c r="BI650" i="25"/>
  <c r="BH650" i="25"/>
  <c r="BI649" i="25"/>
  <c r="BH649" i="25"/>
  <c r="BI648" i="25"/>
  <c r="BH648" i="25"/>
  <c r="BI647" i="25"/>
  <c r="BH647" i="25"/>
  <c r="BI646" i="25"/>
  <c r="BH646" i="25"/>
  <c r="BI645" i="25"/>
  <c r="BH645" i="25"/>
  <c r="BI644" i="25"/>
  <c r="BH644" i="25"/>
  <c r="BI643" i="25"/>
  <c r="BH643" i="25"/>
  <c r="BI642" i="25"/>
  <c r="BH642" i="25"/>
  <c r="BI641" i="25"/>
  <c r="BH641" i="25"/>
  <c r="BI640" i="25"/>
  <c r="BH640" i="25"/>
  <c r="BI639" i="25"/>
  <c r="BH639" i="25"/>
  <c r="BI638" i="25"/>
  <c r="BH638" i="25"/>
  <c r="BI637" i="25"/>
  <c r="BH637" i="25"/>
  <c r="BI636" i="25"/>
  <c r="BH636" i="25"/>
  <c r="BI635" i="25"/>
  <c r="BH635" i="25"/>
  <c r="BI634" i="25"/>
  <c r="BH634" i="25"/>
  <c r="BI633" i="25"/>
  <c r="BH633" i="25"/>
  <c r="BI632" i="25"/>
  <c r="BH632" i="25"/>
  <c r="BI631" i="25"/>
  <c r="BH631" i="25"/>
  <c r="BI630" i="25"/>
  <c r="BH630" i="25"/>
  <c r="BI629" i="25"/>
  <c r="BH629" i="25"/>
  <c r="BI628" i="25"/>
  <c r="BH628" i="25"/>
  <c r="BI627" i="25"/>
  <c r="BH627" i="25"/>
  <c r="BI626" i="25"/>
  <c r="BH626" i="25"/>
  <c r="BI625" i="25"/>
  <c r="BH625" i="25"/>
  <c r="BI624" i="25"/>
  <c r="BH624" i="25"/>
  <c r="BI623" i="25"/>
  <c r="BH623" i="25"/>
  <c r="BI622" i="25"/>
  <c r="BH622" i="25"/>
  <c r="BI621" i="25"/>
  <c r="BH621" i="25"/>
  <c r="BI620" i="25"/>
  <c r="BH620" i="25"/>
  <c r="BI619" i="25"/>
  <c r="BH619" i="25"/>
  <c r="BI618" i="25"/>
  <c r="BH618" i="25"/>
  <c r="BI617" i="25"/>
  <c r="BH617" i="25"/>
  <c r="BI616" i="25"/>
  <c r="BH616" i="25"/>
  <c r="BI615" i="25"/>
  <c r="BH615" i="25"/>
  <c r="BI614" i="25"/>
  <c r="BH614" i="25"/>
  <c r="BI613" i="25"/>
  <c r="BH613" i="25"/>
  <c r="BI612" i="25"/>
  <c r="BH612" i="25"/>
  <c r="BI611" i="25"/>
  <c r="BH611" i="25"/>
  <c r="BI610" i="25"/>
  <c r="BH610" i="25"/>
  <c r="BI609" i="25"/>
  <c r="BH609" i="25"/>
  <c r="BI608" i="25"/>
  <c r="BH608" i="25"/>
  <c r="BI607" i="25"/>
  <c r="BH607" i="25"/>
  <c r="BI606" i="25"/>
  <c r="BH606" i="25"/>
  <c r="BI605" i="25"/>
  <c r="BH605" i="25"/>
  <c r="BI604" i="25"/>
  <c r="BH604" i="25"/>
  <c r="BI603" i="25"/>
  <c r="BH603" i="25"/>
  <c r="BI602" i="25"/>
  <c r="BH602" i="25"/>
  <c r="BI601" i="25"/>
  <c r="BH601" i="25"/>
  <c r="BI600" i="25"/>
  <c r="BH600" i="25"/>
  <c r="BI599" i="25"/>
  <c r="BH599" i="25"/>
  <c r="BI598" i="25"/>
  <c r="BH598" i="25"/>
  <c r="BI597" i="25"/>
  <c r="BH597" i="25"/>
  <c r="BI596" i="25"/>
  <c r="BH596" i="25"/>
  <c r="BI595" i="25"/>
  <c r="BH595" i="25"/>
  <c r="BI594" i="25"/>
  <c r="BH594" i="25"/>
  <c r="BI593" i="25"/>
  <c r="BH593" i="25"/>
  <c r="BI592" i="25"/>
  <c r="BH592" i="25"/>
  <c r="BI591" i="25"/>
  <c r="BH591" i="25"/>
  <c r="BI590" i="25"/>
  <c r="BH590" i="25"/>
  <c r="BI589" i="25"/>
  <c r="BH589" i="25"/>
  <c r="BI588" i="25"/>
  <c r="BH588" i="25"/>
  <c r="BI587" i="25"/>
  <c r="BH587" i="25"/>
  <c r="BI586" i="25"/>
  <c r="BH586" i="25"/>
  <c r="BI585" i="25"/>
  <c r="BH585" i="25"/>
  <c r="BI584" i="25"/>
  <c r="BH584" i="25"/>
  <c r="BI583" i="25"/>
  <c r="BH583" i="25"/>
  <c r="BI582" i="25"/>
  <c r="BH582" i="25"/>
  <c r="BI581" i="25"/>
  <c r="BH581" i="25"/>
  <c r="BI580" i="25"/>
  <c r="BH580" i="25"/>
  <c r="BI579" i="25"/>
  <c r="BH579" i="25"/>
  <c r="BI578" i="25"/>
  <c r="BH578" i="25"/>
  <c r="BI577" i="25"/>
  <c r="BH577" i="25"/>
  <c r="BI576" i="25"/>
  <c r="BH576" i="25"/>
  <c r="BI575" i="25"/>
  <c r="BH575" i="25"/>
  <c r="BI574" i="25"/>
  <c r="BH574" i="25"/>
  <c r="BI573" i="25"/>
  <c r="BH573" i="25"/>
  <c r="BI572" i="25"/>
  <c r="BH572" i="25"/>
  <c r="BI571" i="25"/>
  <c r="BH571" i="25"/>
  <c r="BI570" i="25"/>
  <c r="BH570" i="25"/>
  <c r="BI569" i="25"/>
  <c r="BH569" i="25"/>
  <c r="BI568" i="25"/>
  <c r="BH568" i="25"/>
  <c r="BI567" i="25"/>
  <c r="BH567" i="25"/>
  <c r="BI566" i="25"/>
  <c r="BH566" i="25"/>
  <c r="BI565" i="25"/>
  <c r="BH565" i="25"/>
  <c r="BI564" i="25"/>
  <c r="BH564" i="25"/>
  <c r="BI563" i="25"/>
  <c r="BH563" i="25"/>
  <c r="BI562" i="25"/>
  <c r="BH562" i="25"/>
  <c r="BI561" i="25"/>
  <c r="BH561" i="25"/>
  <c r="BI560" i="25"/>
  <c r="BH560" i="25"/>
  <c r="BI559" i="25"/>
  <c r="BH559" i="25"/>
  <c r="BI558" i="25"/>
  <c r="BH558" i="25"/>
  <c r="BI557" i="25"/>
  <c r="BH557" i="25"/>
  <c r="BI556" i="25"/>
  <c r="BH556" i="25"/>
  <c r="BI555" i="25"/>
  <c r="BH555" i="25"/>
  <c r="BI554" i="25"/>
  <c r="BH554" i="25"/>
  <c r="BI553" i="25"/>
  <c r="BH553" i="25"/>
  <c r="BI552" i="25"/>
  <c r="BH552" i="25"/>
  <c r="BI551" i="25"/>
  <c r="BH551" i="25"/>
  <c r="BI550" i="25"/>
  <c r="BH550" i="25"/>
  <c r="BI549" i="25"/>
  <c r="BH549" i="25"/>
  <c r="BI548" i="25"/>
  <c r="BH548" i="25"/>
  <c r="BI547" i="25"/>
  <c r="BH547" i="25"/>
  <c r="BI546" i="25"/>
  <c r="BH546" i="25"/>
  <c r="BI545" i="25"/>
  <c r="BH545" i="25"/>
  <c r="BI544" i="25"/>
  <c r="BH544" i="25"/>
  <c r="BI543" i="25"/>
  <c r="BH543" i="25"/>
  <c r="BI542" i="25"/>
  <c r="BH542" i="25"/>
  <c r="BI541" i="25"/>
  <c r="BH541" i="25"/>
  <c r="BI540" i="25"/>
  <c r="BH540" i="25"/>
  <c r="BI539" i="25"/>
  <c r="BH539" i="25"/>
  <c r="BI538" i="25"/>
  <c r="BH538" i="25"/>
  <c r="BI537" i="25"/>
  <c r="BH537" i="25"/>
  <c r="BI536" i="25"/>
  <c r="BH536" i="25"/>
  <c r="BI535" i="25"/>
  <c r="BH535" i="25"/>
  <c r="BI534" i="25"/>
  <c r="BH534" i="25"/>
  <c r="BI533" i="25"/>
  <c r="BH533" i="25"/>
  <c r="BI532" i="25"/>
  <c r="BH532" i="25"/>
  <c r="BI531" i="25"/>
  <c r="BH531" i="25"/>
  <c r="BI530" i="25"/>
  <c r="BH530" i="25"/>
  <c r="BI529" i="25"/>
  <c r="BH529" i="25"/>
  <c r="BI528" i="25"/>
  <c r="BH528" i="25"/>
  <c r="BI527" i="25"/>
  <c r="BH527" i="25"/>
  <c r="BI526" i="25"/>
  <c r="BH526" i="25"/>
  <c r="BI525" i="25"/>
  <c r="BH525" i="25"/>
  <c r="BI524" i="25"/>
  <c r="BH524" i="25"/>
  <c r="BI523" i="25"/>
  <c r="BH523" i="25"/>
  <c r="BI522" i="25"/>
  <c r="BH522" i="25"/>
  <c r="BI521" i="25"/>
  <c r="BH521" i="25"/>
  <c r="BI520" i="25"/>
  <c r="BH520" i="25"/>
  <c r="BI519" i="25"/>
  <c r="BH519" i="25"/>
  <c r="BI518" i="25"/>
  <c r="BH518" i="25"/>
  <c r="BI517" i="25"/>
  <c r="BH517" i="25"/>
  <c r="BI516" i="25"/>
  <c r="BH516" i="25"/>
  <c r="BI515" i="25"/>
  <c r="BH515" i="25"/>
  <c r="BI514" i="25"/>
  <c r="BH514" i="25"/>
  <c r="BI513" i="25"/>
  <c r="BH513" i="25"/>
  <c r="BI512" i="25"/>
  <c r="BH512" i="25"/>
  <c r="BI511" i="25"/>
  <c r="BH511" i="25"/>
  <c r="BI510" i="25"/>
  <c r="BH510" i="25"/>
  <c r="BI509" i="25"/>
  <c r="BH509" i="25"/>
  <c r="BI508" i="25"/>
  <c r="BH508" i="25"/>
  <c r="BI507" i="25"/>
  <c r="BH507" i="25"/>
  <c r="BI506" i="25"/>
  <c r="BH506" i="25"/>
  <c r="BI505" i="25"/>
  <c r="BH505" i="25"/>
  <c r="BI504" i="25"/>
  <c r="BH504" i="25"/>
  <c r="BI503" i="25"/>
  <c r="BH503" i="25"/>
  <c r="BI502" i="25"/>
  <c r="BH502" i="25"/>
  <c r="BI501" i="25"/>
  <c r="BH501" i="25"/>
  <c r="BI500" i="25"/>
  <c r="BH500" i="25"/>
  <c r="BI499" i="25"/>
  <c r="BH499" i="25"/>
  <c r="BI498" i="25"/>
  <c r="BH498" i="25"/>
  <c r="BI497" i="25"/>
  <c r="BH497" i="25"/>
  <c r="BI496" i="25"/>
  <c r="BH496" i="25"/>
  <c r="BI495" i="25"/>
  <c r="BH495" i="25"/>
  <c r="BI494" i="25"/>
  <c r="BH494" i="25"/>
  <c r="BI493" i="25"/>
  <c r="BH493" i="25"/>
  <c r="BI492" i="25"/>
  <c r="BH492" i="25"/>
  <c r="BI491" i="25"/>
  <c r="BH491" i="25"/>
  <c r="BI490" i="25"/>
  <c r="BH490" i="25"/>
  <c r="BI489" i="25"/>
  <c r="BH489" i="25"/>
  <c r="BI488" i="25"/>
  <c r="BH488" i="25"/>
  <c r="BI487" i="25"/>
  <c r="BH487" i="25"/>
  <c r="BI486" i="25"/>
  <c r="BH486" i="25"/>
  <c r="BI485" i="25"/>
  <c r="BH485" i="25"/>
  <c r="BI484" i="25"/>
  <c r="BH484" i="25"/>
  <c r="BI483" i="25"/>
  <c r="BH483" i="25"/>
  <c r="BI482" i="25"/>
  <c r="BH482" i="25"/>
  <c r="BI481" i="25"/>
  <c r="BH481" i="25"/>
  <c r="BI480" i="25"/>
  <c r="BH480" i="25"/>
  <c r="BI479" i="25"/>
  <c r="BH479" i="25"/>
  <c r="BI478" i="25"/>
  <c r="BH478" i="25"/>
  <c r="BI477" i="25"/>
  <c r="BH477" i="25"/>
  <c r="BI476" i="25"/>
  <c r="BH476" i="25"/>
  <c r="BI475" i="25"/>
  <c r="BH475" i="25"/>
  <c r="BI474" i="25"/>
  <c r="BH474" i="25"/>
  <c r="BI473" i="25"/>
  <c r="BH473" i="25"/>
  <c r="BI472" i="25"/>
  <c r="BH472" i="25"/>
  <c r="BI471" i="25"/>
  <c r="BH471" i="25"/>
  <c r="BI470" i="25"/>
  <c r="BH470" i="25"/>
  <c r="BI469" i="25"/>
  <c r="BH469" i="25"/>
  <c r="BI468" i="25"/>
  <c r="BH468" i="25"/>
  <c r="BI467" i="25"/>
  <c r="BH467" i="25"/>
  <c r="BI466" i="25"/>
  <c r="BH466" i="25"/>
  <c r="BI465" i="25"/>
  <c r="BH465" i="25"/>
  <c r="BI464" i="25"/>
  <c r="BH464" i="25"/>
  <c r="BI463" i="25"/>
  <c r="BH463" i="25"/>
  <c r="BI462" i="25"/>
  <c r="BH462" i="25"/>
  <c r="BI461" i="25"/>
  <c r="BH461" i="25"/>
  <c r="BI460" i="25"/>
  <c r="BH460" i="25"/>
  <c r="BI459" i="25"/>
  <c r="BH459" i="25"/>
  <c r="BI458" i="25"/>
  <c r="BH458" i="25"/>
  <c r="BI457" i="25"/>
  <c r="BH457" i="25"/>
  <c r="BI456" i="25"/>
  <c r="BH456" i="25"/>
  <c r="BI455" i="25"/>
  <c r="BH455" i="25"/>
  <c r="BI454" i="25"/>
  <c r="BH454" i="25"/>
  <c r="BI453" i="25"/>
  <c r="BH453" i="25"/>
  <c r="BI452" i="25"/>
  <c r="BH452" i="25"/>
  <c r="BI451" i="25"/>
  <c r="BH451" i="25"/>
  <c r="BI450" i="25"/>
  <c r="BH450" i="25"/>
  <c r="BI449" i="25"/>
  <c r="BH449" i="25"/>
  <c r="BI448" i="25"/>
  <c r="BH448" i="25"/>
  <c r="BI447" i="25"/>
  <c r="BH447" i="25"/>
  <c r="BI446" i="25"/>
  <c r="BH446" i="25"/>
  <c r="BI445" i="25"/>
  <c r="BH445" i="25"/>
  <c r="BI444" i="25"/>
  <c r="BH444" i="25"/>
  <c r="BI443" i="25"/>
  <c r="BH443" i="25"/>
  <c r="BI442" i="25"/>
  <c r="BH442" i="25"/>
  <c r="BI441" i="25"/>
  <c r="BH441" i="25"/>
  <c r="BI440" i="25"/>
  <c r="BH440" i="25"/>
  <c r="BI439" i="25"/>
  <c r="BH439" i="25"/>
  <c r="BI438" i="25"/>
  <c r="BH438" i="25"/>
  <c r="BI437" i="25"/>
  <c r="BH437" i="25"/>
  <c r="BI436" i="25"/>
  <c r="BH436" i="25"/>
  <c r="BI435" i="25"/>
  <c r="BH435" i="25"/>
  <c r="BI434" i="25"/>
  <c r="BH434" i="25"/>
  <c r="BI433" i="25"/>
  <c r="BH433" i="25"/>
  <c r="BI432" i="25"/>
  <c r="BH432" i="25"/>
  <c r="BI431" i="25"/>
  <c r="BH431" i="25"/>
  <c r="BI430" i="25"/>
  <c r="BH430" i="25"/>
  <c r="BI429" i="25"/>
  <c r="BH429" i="25"/>
  <c r="BI428" i="25"/>
  <c r="BH428" i="25"/>
  <c r="BI427" i="25"/>
  <c r="BH427" i="25"/>
  <c r="BI426" i="25"/>
  <c r="BH426" i="25"/>
  <c r="BI425" i="25"/>
  <c r="BH425" i="25"/>
  <c r="BI424" i="25"/>
  <c r="BH424" i="25"/>
  <c r="BI423" i="25"/>
  <c r="BH423" i="25"/>
  <c r="BI422" i="25"/>
  <c r="BH422" i="25"/>
  <c r="BI421" i="25"/>
  <c r="BH421" i="25"/>
  <c r="BI420" i="25"/>
  <c r="BH420" i="25"/>
  <c r="BI419" i="25"/>
  <c r="BH419" i="25"/>
  <c r="BI418" i="25"/>
  <c r="BH418" i="25"/>
  <c r="BI417" i="25"/>
  <c r="BH417" i="25"/>
  <c r="BI416" i="25"/>
  <c r="BH416" i="25"/>
  <c r="BI415" i="25"/>
  <c r="BH415" i="25"/>
  <c r="BI414" i="25"/>
  <c r="BH414" i="25"/>
  <c r="BI413" i="25"/>
  <c r="BH413" i="25"/>
  <c r="BI412" i="25"/>
  <c r="BH412" i="25"/>
  <c r="BI411" i="25"/>
  <c r="BH411" i="25"/>
  <c r="BI410" i="25"/>
  <c r="BH410" i="25"/>
  <c r="BI409" i="25"/>
  <c r="BH409" i="25"/>
  <c r="BI408" i="25"/>
  <c r="BH408" i="25"/>
  <c r="BI407" i="25"/>
  <c r="BH407" i="25"/>
  <c r="BI406" i="25"/>
  <c r="BH406" i="25"/>
  <c r="BI405" i="25"/>
  <c r="BH405" i="25"/>
  <c r="BI404" i="25"/>
  <c r="BH404" i="25"/>
  <c r="BI403" i="25"/>
  <c r="BH403" i="25"/>
  <c r="BI402" i="25"/>
  <c r="BH402" i="25"/>
  <c r="BI401" i="25"/>
  <c r="BH401" i="25"/>
  <c r="BI400" i="25"/>
  <c r="BH400" i="25"/>
  <c r="BI399" i="25"/>
  <c r="BH399" i="25"/>
  <c r="BI398" i="25"/>
  <c r="BH398" i="25"/>
  <c r="BI397" i="25"/>
  <c r="BH397" i="25"/>
  <c r="BI396" i="25"/>
  <c r="BH396" i="25"/>
  <c r="BI395" i="25"/>
  <c r="BH395" i="25"/>
  <c r="BI394" i="25"/>
  <c r="BH394" i="25"/>
  <c r="BI393" i="25"/>
  <c r="BH393" i="25"/>
  <c r="BI392" i="25"/>
  <c r="BH392" i="25"/>
  <c r="BI391" i="25"/>
  <c r="BH391" i="25"/>
  <c r="BI390" i="25"/>
  <c r="BH390" i="25"/>
  <c r="BI389" i="25"/>
  <c r="BH389" i="25"/>
  <c r="BI388" i="25"/>
  <c r="BH388" i="25"/>
  <c r="BI387" i="25"/>
  <c r="BH387" i="25"/>
  <c r="BI386" i="25"/>
  <c r="BH386" i="25"/>
  <c r="BI385" i="25"/>
  <c r="BH385" i="25"/>
  <c r="BI384" i="25"/>
  <c r="BH384" i="25"/>
  <c r="BI383" i="25"/>
  <c r="BH383" i="25"/>
  <c r="BI382" i="25"/>
  <c r="BH382" i="25"/>
  <c r="BI381" i="25"/>
  <c r="BH381" i="25"/>
  <c r="BI380" i="25"/>
  <c r="BH380" i="25"/>
  <c r="BI379" i="25"/>
  <c r="BH379" i="25"/>
  <c r="BI378" i="25"/>
  <c r="BH378" i="25"/>
  <c r="BI377" i="25"/>
  <c r="BH377" i="25"/>
  <c r="BI376" i="25"/>
  <c r="BH376" i="25"/>
  <c r="BI375" i="25"/>
  <c r="BH375" i="25"/>
  <c r="BI374" i="25"/>
  <c r="BH374" i="25"/>
  <c r="BI373" i="25"/>
  <c r="BH373" i="25"/>
  <c r="BI372" i="25"/>
  <c r="BH372" i="25"/>
  <c r="BI371" i="25"/>
  <c r="BH371" i="25"/>
  <c r="BI370" i="25"/>
  <c r="BH370" i="25"/>
  <c r="BI369" i="25"/>
  <c r="BH369" i="25"/>
  <c r="BI368" i="25"/>
  <c r="BH368" i="25"/>
  <c r="BI367" i="25"/>
  <c r="BH367" i="25"/>
  <c r="BI366" i="25"/>
  <c r="BH366" i="25"/>
  <c r="BI365" i="25"/>
  <c r="BH365" i="25"/>
  <c r="BI364" i="25"/>
  <c r="BH364" i="25"/>
  <c r="BI363" i="25"/>
  <c r="BH363" i="25"/>
  <c r="BI362" i="25"/>
  <c r="BH362" i="25"/>
  <c r="BI361" i="25"/>
  <c r="BH361" i="25"/>
  <c r="BI360" i="25"/>
  <c r="BH360" i="25"/>
  <c r="BI359" i="25"/>
  <c r="BH359" i="25"/>
  <c r="BI358" i="25"/>
  <c r="BH358" i="25"/>
  <c r="BI357" i="25"/>
  <c r="BH357" i="25"/>
  <c r="BI356" i="25"/>
  <c r="BH356" i="25"/>
  <c r="BI355" i="25"/>
  <c r="BH355" i="25"/>
  <c r="BI354" i="25"/>
  <c r="BH354" i="25"/>
  <c r="BI353" i="25"/>
  <c r="BH353" i="25"/>
  <c r="BI352" i="25"/>
  <c r="BH352" i="25"/>
  <c r="BI351" i="25"/>
  <c r="BH351" i="25"/>
  <c r="BI350" i="25"/>
  <c r="BH350" i="25"/>
  <c r="BI349" i="25"/>
  <c r="BH349" i="25"/>
  <c r="BI348" i="25"/>
  <c r="BH348" i="25"/>
  <c r="BI347" i="25"/>
  <c r="BH347" i="25"/>
  <c r="BI346" i="25"/>
  <c r="BH346" i="25"/>
  <c r="BI345" i="25"/>
  <c r="BH345" i="25"/>
  <c r="BI344" i="25"/>
  <c r="BH344" i="25"/>
  <c r="BI343" i="25"/>
  <c r="BH343" i="25"/>
  <c r="BI342" i="25"/>
  <c r="BH342" i="25"/>
  <c r="BI341" i="25"/>
  <c r="BH341" i="25"/>
  <c r="BI340" i="25"/>
  <c r="BH340" i="25"/>
  <c r="BI339" i="25"/>
  <c r="BH339" i="25"/>
  <c r="BI338" i="25"/>
  <c r="BH338" i="25"/>
  <c r="BI337" i="25"/>
  <c r="BH73" i="25"/>
  <c r="BH57" i="25"/>
  <c r="BH48" i="25"/>
  <c r="BH40" i="25"/>
  <c r="BH32" i="25"/>
  <c r="BH24" i="25"/>
  <c r="BH16" i="25"/>
  <c r="BH8" i="25"/>
  <c r="BH337" i="25"/>
  <c r="BI336" i="25"/>
  <c r="BH336" i="25"/>
  <c r="BI335" i="25"/>
  <c r="BH335" i="25"/>
  <c r="BI334" i="25"/>
  <c r="BH334" i="25"/>
  <c r="BI333" i="25"/>
  <c r="BH333" i="25"/>
  <c r="BI332" i="25"/>
  <c r="BH332" i="25"/>
  <c r="BI331" i="25"/>
  <c r="BH331" i="25"/>
  <c r="BI330" i="25"/>
  <c r="BH330" i="25"/>
  <c r="BI329" i="25"/>
  <c r="BH329" i="25"/>
  <c r="BI328" i="25"/>
  <c r="BH328" i="25"/>
  <c r="BI327" i="25"/>
  <c r="BH327" i="25"/>
  <c r="BI326" i="25"/>
  <c r="BH326" i="25"/>
  <c r="BI325" i="25"/>
  <c r="BH325" i="25"/>
  <c r="BI324" i="25"/>
  <c r="BH324" i="25"/>
  <c r="BI323" i="25"/>
  <c r="BH323" i="25"/>
  <c r="BI322" i="25"/>
  <c r="BH322" i="25"/>
  <c r="BI321" i="25"/>
  <c r="BH321" i="25"/>
  <c r="BI320" i="25"/>
  <c r="BH320" i="25"/>
  <c r="BI319" i="25"/>
  <c r="BH319" i="25"/>
  <c r="BI318" i="25"/>
  <c r="BH318" i="25"/>
  <c r="BI317" i="25"/>
  <c r="BH317" i="25"/>
  <c r="BI316" i="25"/>
  <c r="BH316" i="25"/>
  <c r="BI315" i="25"/>
  <c r="BH315" i="25"/>
  <c r="BI314" i="25"/>
  <c r="BH314" i="25"/>
  <c r="BI313" i="25"/>
  <c r="BH313" i="25"/>
  <c r="BI312" i="25"/>
  <c r="BH312" i="25"/>
  <c r="BI311" i="25"/>
  <c r="BH311" i="25"/>
  <c r="BI310" i="25"/>
  <c r="BH310" i="25"/>
  <c r="BI309" i="25"/>
  <c r="BH309" i="25"/>
  <c r="BI308" i="25"/>
  <c r="BH308" i="25"/>
  <c r="BI307" i="25"/>
  <c r="BH307" i="25"/>
  <c r="BI306" i="25"/>
  <c r="BH306" i="25"/>
  <c r="BI305" i="25"/>
  <c r="BH305" i="25"/>
  <c r="BI304" i="25"/>
  <c r="BH304" i="25"/>
  <c r="BI303" i="25"/>
  <c r="BH303" i="25"/>
  <c r="BI302" i="25"/>
  <c r="BH302" i="25"/>
  <c r="BI301" i="25"/>
  <c r="BH301" i="25"/>
  <c r="BI300" i="25"/>
  <c r="BH300" i="25"/>
  <c r="BI299" i="25"/>
  <c r="BH299" i="25"/>
  <c r="BI298" i="25"/>
  <c r="BH298" i="25"/>
  <c r="BI297" i="25"/>
  <c r="BH297" i="25"/>
  <c r="BI296" i="25"/>
  <c r="BH296" i="25"/>
  <c r="BI295" i="25"/>
  <c r="BH295" i="25"/>
  <c r="BI294" i="25"/>
  <c r="BH294" i="25"/>
  <c r="BI293" i="25"/>
  <c r="BH293" i="25"/>
  <c r="BI292" i="25"/>
  <c r="BH292" i="25"/>
  <c r="BI291" i="25"/>
  <c r="BH291" i="25"/>
  <c r="BI290" i="25"/>
  <c r="BH290" i="25"/>
  <c r="BI289" i="25"/>
  <c r="BH289" i="25"/>
  <c r="BI288" i="25"/>
  <c r="BH288" i="25"/>
  <c r="BI287" i="25"/>
  <c r="BH287" i="25"/>
  <c r="BI286" i="25"/>
  <c r="BH286" i="25"/>
  <c r="BI285" i="25"/>
  <c r="BH285" i="25"/>
  <c r="BI284" i="25"/>
  <c r="BH284" i="25"/>
  <c r="BI283" i="25"/>
  <c r="BH283" i="25"/>
  <c r="BI282" i="25"/>
  <c r="BH282" i="25"/>
  <c r="BI281" i="25"/>
  <c r="BH281" i="25"/>
  <c r="BI280" i="25"/>
  <c r="BH280" i="25"/>
  <c r="BI279" i="25"/>
  <c r="BH279" i="25"/>
  <c r="BI278" i="25"/>
  <c r="BH278" i="25"/>
  <c r="BI277" i="25"/>
  <c r="BH277" i="25"/>
  <c r="BI276" i="25"/>
  <c r="BH276" i="25"/>
  <c r="BI275" i="25"/>
  <c r="BH275" i="25"/>
  <c r="BI274" i="25"/>
  <c r="BH274" i="25"/>
  <c r="BI273" i="25"/>
  <c r="BH273" i="25"/>
  <c r="BI272" i="25"/>
  <c r="BH272" i="25"/>
  <c r="BI271" i="25"/>
  <c r="BH271" i="25"/>
  <c r="BI270" i="25"/>
  <c r="BH270" i="25"/>
  <c r="BI269" i="25"/>
  <c r="BH269" i="25"/>
  <c r="BI268" i="25"/>
  <c r="BH268" i="25"/>
  <c r="BI267" i="25"/>
  <c r="BH267" i="25"/>
  <c r="BI266" i="25"/>
  <c r="BH266" i="25"/>
  <c r="BI265" i="25"/>
  <c r="BH265" i="25"/>
  <c r="BI264" i="25"/>
  <c r="BH264" i="25"/>
  <c r="BI263" i="25"/>
  <c r="BH263" i="25"/>
  <c r="BI262" i="25"/>
  <c r="BH262" i="25"/>
  <c r="BI261" i="25"/>
  <c r="BH261" i="25"/>
  <c r="BI260" i="25"/>
  <c r="BH260" i="25"/>
  <c r="BI259" i="25"/>
  <c r="BH259" i="25"/>
  <c r="BI258" i="25"/>
  <c r="BH258" i="25"/>
  <c r="BI257" i="25"/>
  <c r="BH257" i="25"/>
  <c r="BI256" i="25"/>
  <c r="BH256" i="25"/>
  <c r="BI255" i="25"/>
  <c r="BH255" i="25"/>
  <c r="BI254" i="25"/>
  <c r="BH254" i="25"/>
  <c r="BI253" i="25"/>
  <c r="BH253" i="25"/>
  <c r="BI252" i="25"/>
  <c r="BH252" i="25"/>
  <c r="BI251" i="25"/>
  <c r="BH251" i="25"/>
  <c r="BI250" i="25"/>
  <c r="BH250" i="25"/>
  <c r="BI249" i="25"/>
  <c r="BH249" i="25"/>
  <c r="BI248" i="25"/>
  <c r="BH248" i="25"/>
  <c r="BI247" i="25"/>
  <c r="BH247" i="25"/>
  <c r="BI246" i="25"/>
  <c r="BH246" i="25"/>
  <c r="BI245" i="25"/>
  <c r="BH245" i="25"/>
  <c r="BI244" i="25"/>
  <c r="BH244" i="25"/>
  <c r="BI243" i="25"/>
  <c r="BH243" i="25"/>
  <c r="BI242" i="25"/>
  <c r="BH242" i="25"/>
  <c r="BI241" i="25"/>
  <c r="BH241" i="25"/>
  <c r="BI240" i="25"/>
  <c r="BH240" i="25"/>
  <c r="BI239" i="25"/>
  <c r="BH239" i="25"/>
  <c r="BI238" i="25"/>
  <c r="BH238" i="25"/>
  <c r="BI237" i="25"/>
  <c r="BH237" i="25"/>
  <c r="BI236" i="25"/>
  <c r="BH236" i="25"/>
  <c r="BI235" i="25"/>
  <c r="BH235" i="25"/>
  <c r="BI234" i="25"/>
  <c r="BH234" i="25"/>
  <c r="BI233" i="25"/>
  <c r="BH233" i="25"/>
  <c r="BI232" i="25"/>
  <c r="BH232" i="25"/>
  <c r="BI231" i="25"/>
  <c r="BH231" i="25"/>
  <c r="BI230" i="25"/>
  <c r="BH230" i="25"/>
  <c r="BI229" i="25"/>
  <c r="BH229" i="25"/>
  <c r="BI228" i="25"/>
  <c r="BH228" i="25"/>
  <c r="BI227" i="25"/>
  <c r="BH227" i="25"/>
  <c r="BI226" i="25"/>
  <c r="BH226" i="25"/>
  <c r="BI225" i="25"/>
  <c r="BH225" i="25"/>
  <c r="BI224" i="25"/>
  <c r="BH224" i="25"/>
  <c r="BI223" i="25"/>
  <c r="BH223" i="25"/>
  <c r="BI222" i="25"/>
  <c r="BH222" i="25"/>
  <c r="BI221" i="25"/>
  <c r="BH221" i="25"/>
  <c r="BI220" i="25"/>
  <c r="BH220" i="25"/>
  <c r="BI219" i="25"/>
  <c r="BH219" i="25"/>
  <c r="BI218" i="25"/>
  <c r="BH218" i="25"/>
  <c r="BI217" i="25"/>
  <c r="BH217" i="25"/>
  <c r="BI216" i="25"/>
  <c r="BH216" i="25"/>
  <c r="BI215" i="25"/>
  <c r="BH215" i="25"/>
  <c r="BI214" i="25"/>
  <c r="BH214" i="25"/>
  <c r="BI213" i="25"/>
  <c r="BH213" i="25"/>
  <c r="BI212" i="25"/>
  <c r="BH212" i="25"/>
  <c r="BI211" i="25"/>
  <c r="BH211" i="25"/>
  <c r="BI210" i="25"/>
  <c r="BH210" i="25"/>
  <c r="BI209" i="25"/>
  <c r="BH209" i="25"/>
  <c r="BI208" i="25"/>
  <c r="BH208" i="25"/>
  <c r="BI207" i="25"/>
  <c r="BH207" i="25"/>
  <c r="BI206" i="25"/>
  <c r="BH206" i="25"/>
  <c r="BI205" i="25"/>
  <c r="BH205" i="25"/>
  <c r="BI204" i="25"/>
  <c r="BH204" i="25"/>
  <c r="BI203" i="25"/>
  <c r="BH203" i="25"/>
  <c r="BI202" i="25"/>
  <c r="BH202" i="25"/>
  <c r="BI201" i="25"/>
  <c r="BH201" i="25"/>
  <c r="BI200" i="25"/>
  <c r="BH200" i="25"/>
  <c r="BI199" i="25"/>
  <c r="BH199" i="25"/>
  <c r="BI198" i="25"/>
  <c r="BH198" i="25"/>
  <c r="BI197" i="25"/>
  <c r="BH197" i="25"/>
  <c r="BI196" i="25"/>
  <c r="BH196" i="25"/>
  <c r="BI195" i="25"/>
  <c r="BH195" i="25"/>
  <c r="BI194" i="25"/>
  <c r="BH194" i="25"/>
  <c r="BI193" i="25"/>
  <c r="BH193" i="25"/>
  <c r="BI192" i="25"/>
  <c r="BH192" i="25"/>
  <c r="BI191" i="25"/>
  <c r="BH191" i="25"/>
  <c r="BI190" i="25"/>
  <c r="BH190" i="25"/>
  <c r="BI189" i="25"/>
  <c r="BH189" i="25"/>
  <c r="BI188" i="25"/>
  <c r="BH188" i="25"/>
  <c r="BI187" i="25"/>
  <c r="BH187" i="25"/>
  <c r="BI186" i="25"/>
  <c r="BH186" i="25"/>
  <c r="BI185" i="25"/>
  <c r="BH185" i="25"/>
  <c r="BI184" i="25"/>
  <c r="BH184" i="25"/>
  <c r="BI183" i="25"/>
  <c r="BH183" i="25"/>
  <c r="BI182" i="25"/>
  <c r="BH182" i="25"/>
  <c r="BI181" i="25"/>
  <c r="BH181" i="25"/>
  <c r="BI180" i="25"/>
  <c r="BH180" i="25"/>
  <c r="BI179" i="25"/>
  <c r="BH179" i="25"/>
  <c r="BI178" i="25"/>
  <c r="BH178" i="25"/>
  <c r="BI177" i="25"/>
  <c r="BH177" i="25"/>
  <c r="BI176" i="25"/>
  <c r="BH176" i="25"/>
  <c r="BI175" i="25"/>
  <c r="BH175" i="25"/>
  <c r="BI174" i="25"/>
  <c r="BH174" i="25"/>
  <c r="BI173" i="25"/>
  <c r="BH173" i="25"/>
  <c r="BI172" i="25"/>
  <c r="BH172" i="25"/>
  <c r="BI171" i="25"/>
  <c r="BH171" i="25"/>
  <c r="BI170" i="25"/>
  <c r="BH170" i="25"/>
  <c r="BI169" i="25"/>
  <c r="BH169" i="25"/>
  <c r="BI168" i="25"/>
  <c r="BH168" i="25"/>
  <c r="BI167" i="25"/>
  <c r="BH167" i="25"/>
  <c r="BI166" i="25"/>
  <c r="BH166" i="25"/>
  <c r="BI165" i="25"/>
  <c r="BH165" i="25"/>
  <c r="BI164" i="25"/>
  <c r="BH164" i="25"/>
  <c r="BI163" i="25"/>
  <c r="BH163" i="25"/>
  <c r="BI162" i="25"/>
  <c r="BH162" i="25"/>
  <c r="BI161" i="25"/>
  <c r="BH161" i="25"/>
  <c r="BI160" i="25"/>
  <c r="BH160" i="25"/>
  <c r="BI159" i="25"/>
  <c r="BH159" i="25"/>
  <c r="BI158" i="25"/>
  <c r="BH158" i="25"/>
  <c r="BI157" i="25"/>
  <c r="BH157" i="25"/>
  <c r="BI156" i="25"/>
  <c r="BH156" i="25"/>
  <c r="BI155" i="25"/>
  <c r="BH155" i="25"/>
  <c r="BI154" i="25"/>
  <c r="BH154" i="25"/>
  <c r="BI153" i="25"/>
  <c r="BH153" i="25"/>
  <c r="BI152" i="25"/>
  <c r="BH152" i="25"/>
  <c r="BI151" i="25"/>
  <c r="BH151" i="25"/>
  <c r="BI150" i="25"/>
  <c r="BH150" i="25"/>
  <c r="BI149" i="25"/>
  <c r="BH149" i="25"/>
  <c r="BI148" i="25"/>
  <c r="BH148" i="25"/>
  <c r="BI147" i="25"/>
  <c r="BH147" i="25"/>
  <c r="BI146" i="25"/>
  <c r="BH146" i="25"/>
  <c r="BI145" i="25"/>
  <c r="BH145" i="25"/>
  <c r="BI144" i="25"/>
  <c r="BH144" i="25"/>
  <c r="BI143" i="25"/>
  <c r="BH143" i="25"/>
  <c r="BI142" i="25"/>
  <c r="BH142" i="25"/>
  <c r="BI141" i="25"/>
  <c r="BH141" i="25"/>
  <c r="BI140" i="25"/>
  <c r="BH140" i="25"/>
  <c r="BI139" i="25"/>
  <c r="BH139" i="25"/>
  <c r="BI138" i="25"/>
  <c r="BH138" i="25"/>
  <c r="BI137" i="25"/>
  <c r="BH137" i="25"/>
  <c r="BI136" i="25"/>
  <c r="BH136" i="25"/>
  <c r="BI135" i="25"/>
  <c r="BH135" i="25"/>
  <c r="BI134" i="25"/>
  <c r="BH134" i="25"/>
  <c r="BI133" i="25"/>
  <c r="BH133" i="25"/>
  <c r="BI132" i="25"/>
  <c r="BH132" i="25"/>
  <c r="BI131" i="25"/>
  <c r="BH131" i="25"/>
  <c r="BI130" i="25"/>
  <c r="BH130" i="25"/>
  <c r="BI129" i="25"/>
  <c r="BH129" i="25"/>
  <c r="BI128" i="25"/>
  <c r="BH128" i="25"/>
  <c r="BI127" i="25"/>
  <c r="BH127" i="25"/>
  <c r="BI126" i="25"/>
  <c r="BH126" i="25"/>
  <c r="BI125" i="25"/>
  <c r="BH125" i="25"/>
  <c r="BI124" i="25"/>
  <c r="BH124" i="25"/>
  <c r="BI123" i="25"/>
  <c r="BH123" i="25"/>
  <c r="BI122" i="25"/>
  <c r="BH122" i="25"/>
  <c r="BI121" i="25"/>
  <c r="BH121" i="25"/>
  <c r="BI120" i="25"/>
  <c r="BH120" i="25"/>
  <c r="BI119" i="25"/>
  <c r="BH119" i="25"/>
  <c r="BI118" i="25"/>
  <c r="BH118" i="25"/>
  <c r="BI117" i="25"/>
  <c r="BH117" i="25"/>
  <c r="BI116" i="25"/>
  <c r="BH116" i="25"/>
  <c r="BI115" i="25"/>
  <c r="BH115" i="25"/>
  <c r="BI114" i="25"/>
  <c r="BH114" i="25"/>
  <c r="BI113" i="25"/>
  <c r="BH113" i="25"/>
  <c r="BI112" i="25"/>
  <c r="BH112" i="25"/>
  <c r="BI111" i="25"/>
  <c r="BH111" i="25"/>
  <c r="BI110" i="25"/>
  <c r="BH110" i="25"/>
  <c r="BI109" i="25"/>
  <c r="BH109" i="25"/>
  <c r="BI108" i="25"/>
  <c r="BH108" i="25"/>
  <c r="BI107" i="25"/>
  <c r="BH107" i="25"/>
  <c r="BI106" i="25"/>
  <c r="BH106" i="25"/>
  <c r="BI105" i="25"/>
  <c r="BH105" i="25"/>
  <c r="BI104" i="25"/>
  <c r="BH104" i="25"/>
  <c r="BI103" i="25"/>
  <c r="BH103" i="25"/>
  <c r="BI102" i="25"/>
  <c r="BH102" i="25"/>
  <c r="BI101" i="25"/>
  <c r="BH101" i="25"/>
  <c r="BI100" i="25"/>
  <c r="BH100" i="25"/>
  <c r="BI99" i="25"/>
  <c r="BH99" i="25"/>
  <c r="BI98" i="25"/>
  <c r="BH98" i="25"/>
  <c r="BI97" i="25"/>
  <c r="BH97" i="25"/>
  <c r="BI96" i="25"/>
  <c r="BH96" i="25"/>
  <c r="BI95" i="25"/>
  <c r="BH95" i="25"/>
  <c r="BI94" i="25"/>
  <c r="BH94" i="25"/>
  <c r="BI93" i="25"/>
  <c r="BH93" i="25"/>
  <c r="BI92" i="25"/>
  <c r="BH92" i="25"/>
  <c r="BI91" i="25"/>
  <c r="BH91" i="25"/>
  <c r="BI90" i="25"/>
  <c r="BH90" i="25"/>
  <c r="BI89" i="25"/>
  <c r="BH89" i="25"/>
  <c r="BI88" i="25"/>
  <c r="BH88" i="25"/>
  <c r="BI87" i="25"/>
  <c r="BH87" i="25"/>
  <c r="BI86" i="25"/>
  <c r="BH86" i="25"/>
  <c r="BI85" i="25"/>
  <c r="BH85" i="25"/>
  <c r="BI84" i="25"/>
  <c r="BH84" i="25"/>
  <c r="BI83" i="25"/>
  <c r="BH83" i="25"/>
  <c r="BI82" i="25"/>
  <c r="BH82" i="25"/>
  <c r="BI81" i="25"/>
  <c r="BH81" i="25"/>
  <c r="BI80" i="25"/>
  <c r="BH80" i="25"/>
  <c r="BI79" i="25"/>
  <c r="BH79" i="25"/>
  <c r="BI78" i="25"/>
  <c r="BH78" i="25"/>
  <c r="BI77" i="25"/>
  <c r="BH77" i="25"/>
  <c r="BI76" i="25"/>
  <c r="BH76" i="25"/>
  <c r="BI75" i="25"/>
  <c r="BH75" i="25"/>
  <c r="BI74" i="25"/>
  <c r="BH74" i="25"/>
  <c r="BI73" i="25"/>
  <c r="BI72" i="25"/>
  <c r="BH72" i="25"/>
  <c r="BI71" i="25"/>
  <c r="BH71" i="25"/>
  <c r="BI70" i="25"/>
  <c r="BH70" i="25"/>
  <c r="BI69" i="25"/>
  <c r="BH69" i="25"/>
  <c r="BI68" i="25"/>
  <c r="BH68" i="25"/>
  <c r="BI67" i="25"/>
  <c r="BH67" i="25"/>
  <c r="BI66" i="25"/>
  <c r="BH66" i="25"/>
  <c r="BI65" i="25"/>
  <c r="BH65" i="25"/>
  <c r="BI64" i="25"/>
  <c r="BH64" i="25"/>
  <c r="BI63" i="25"/>
  <c r="BH63" i="25"/>
  <c r="BI62" i="25"/>
  <c r="BH62" i="25"/>
  <c r="BI61" i="25"/>
  <c r="BH61" i="25"/>
  <c r="BI60" i="25"/>
  <c r="BH60" i="25"/>
  <c r="BI59" i="25"/>
  <c r="BH59" i="25"/>
  <c r="BI58" i="25"/>
  <c r="BH58" i="25"/>
  <c r="BI57" i="25"/>
  <c r="BI56" i="25"/>
  <c r="BH56" i="25"/>
  <c r="BI55" i="25"/>
  <c r="BH55" i="25"/>
  <c r="BI54" i="25"/>
  <c r="BH54" i="25"/>
  <c r="BI53" i="25"/>
  <c r="BH53" i="25"/>
  <c r="BI52" i="25"/>
  <c r="BH52" i="25"/>
  <c r="BI51" i="25"/>
  <c r="BH51" i="25"/>
  <c r="BI50" i="25"/>
  <c r="BH50" i="25"/>
  <c r="BI49" i="25"/>
  <c r="BH49" i="25"/>
  <c r="BI48" i="25"/>
  <c r="BI47" i="25"/>
  <c r="BH47" i="25"/>
  <c r="BI46" i="25"/>
  <c r="BH46" i="25"/>
  <c r="BI45" i="25"/>
  <c r="BH45" i="25"/>
  <c r="BI44" i="25"/>
  <c r="BH44" i="25"/>
  <c r="BI43" i="25"/>
  <c r="BH43" i="25"/>
  <c r="BI42" i="25"/>
  <c r="BH42" i="25"/>
  <c r="BI41" i="25"/>
  <c r="BH41" i="25"/>
  <c r="BI40" i="25"/>
  <c r="BI39" i="25"/>
  <c r="BH39" i="25"/>
  <c r="BI38" i="25"/>
  <c r="BH38" i="25"/>
  <c r="BI37" i="25"/>
  <c r="BH37" i="25"/>
  <c r="BI36" i="25"/>
  <c r="BH36" i="25"/>
  <c r="BI35" i="25"/>
  <c r="BH35" i="25"/>
  <c r="BI34" i="25"/>
  <c r="BH34" i="25"/>
  <c r="BI33" i="25"/>
  <c r="BH33" i="25"/>
  <c r="BI32" i="25"/>
  <c r="BI31" i="25"/>
  <c r="BH31" i="25"/>
  <c r="BI30" i="25"/>
  <c r="BH30" i="25"/>
  <c r="BI29" i="25"/>
  <c r="BH29" i="25"/>
  <c r="BI28" i="25"/>
  <c r="BH28" i="25"/>
  <c r="BI27" i="25"/>
  <c r="BH27" i="25"/>
  <c r="BI26" i="25"/>
  <c r="BH26" i="25"/>
  <c r="BI25" i="25"/>
  <c r="BH25" i="25"/>
  <c r="BI24" i="25"/>
  <c r="BI23" i="25"/>
  <c r="BH23" i="25"/>
  <c r="BI22" i="25"/>
  <c r="BH22" i="25"/>
  <c r="BI21" i="25"/>
  <c r="BH21" i="25"/>
  <c r="BI20" i="25"/>
  <c r="BH20" i="25"/>
  <c r="BI19" i="25"/>
  <c r="BH19" i="25"/>
  <c r="BI18" i="25"/>
  <c r="BH18" i="25"/>
  <c r="BI17" i="25"/>
  <c r="BH17" i="25"/>
  <c r="BI16" i="25"/>
  <c r="BI15" i="25"/>
  <c r="BH15" i="25"/>
  <c r="BI14" i="25"/>
  <c r="BH14" i="25"/>
  <c r="BI13" i="25"/>
  <c r="BH13" i="25"/>
  <c r="BI12" i="25"/>
  <c r="BH12" i="25"/>
  <c r="BI11" i="25"/>
  <c r="BH11" i="25"/>
  <c r="BI10" i="25"/>
  <c r="BH10" i="25"/>
  <c r="BI9" i="25"/>
  <c r="BH9" i="25"/>
  <c r="BI8" i="25"/>
  <c r="BI7" i="25"/>
  <c r="BH7" i="25"/>
  <c r="BH4" i="25"/>
  <c r="BI6" i="25"/>
  <c r="BH6" i="25"/>
  <c r="BI5" i="25"/>
  <c r="BH5" i="25"/>
  <c r="BI4" i="25"/>
  <c r="BJ5" i="25" l="1"/>
  <c r="BJ11" i="25"/>
  <c r="BJ13" i="25"/>
  <c r="BJ15" i="25"/>
  <c r="BJ26" i="25"/>
  <c r="BJ28" i="25"/>
  <c r="BJ30" i="25"/>
  <c r="BJ41" i="25"/>
  <c r="BJ43" i="25"/>
  <c r="BJ45" i="25"/>
  <c r="BJ47" i="25"/>
  <c r="BJ58" i="25"/>
  <c r="BJ60" i="25"/>
  <c r="BJ62" i="25"/>
  <c r="BJ64" i="25"/>
  <c r="BJ66" i="25"/>
  <c r="BJ68" i="25"/>
  <c r="BJ70" i="25"/>
  <c r="BJ72" i="25"/>
  <c r="BJ8" i="25"/>
  <c r="BJ40" i="25"/>
  <c r="BJ9" i="25"/>
  <c r="BJ24" i="25"/>
  <c r="BJ57" i="25"/>
  <c r="BJ7" i="25"/>
  <c r="BJ18" i="25"/>
  <c r="BJ20" i="25"/>
  <c r="BJ22" i="25"/>
  <c r="BJ33" i="25"/>
  <c r="BJ35" i="25"/>
  <c r="BJ37" i="25"/>
  <c r="BJ39" i="25"/>
  <c r="BJ50" i="25"/>
  <c r="BJ52" i="25"/>
  <c r="BJ54" i="25"/>
  <c r="BJ56" i="25"/>
  <c r="BJ75" i="25"/>
  <c r="BJ77" i="25"/>
  <c r="BJ79" i="25"/>
  <c r="BJ81" i="25"/>
  <c r="BJ83" i="25"/>
  <c r="BJ85" i="25"/>
  <c r="BJ87" i="25"/>
  <c r="BJ89" i="25"/>
  <c r="BJ91" i="25"/>
  <c r="BJ93" i="25"/>
  <c r="BJ95" i="25"/>
  <c r="BJ17" i="25"/>
  <c r="BJ19" i="25"/>
  <c r="BJ21" i="25"/>
  <c r="BJ23" i="25"/>
  <c r="BJ34" i="25"/>
  <c r="BJ36" i="25"/>
  <c r="BJ38" i="25"/>
  <c r="BJ49" i="25"/>
  <c r="BJ51" i="25"/>
  <c r="BJ53" i="25"/>
  <c r="BJ55" i="25"/>
  <c r="BJ74" i="25"/>
  <c r="BJ76" i="25"/>
  <c r="BJ78" i="25"/>
  <c r="BJ80" i="25"/>
  <c r="BJ82" i="25"/>
  <c r="BJ84" i="25"/>
  <c r="BJ86" i="25"/>
  <c r="BJ88" i="25"/>
  <c r="BJ90" i="25"/>
  <c r="BJ92" i="25"/>
  <c r="BJ94" i="25"/>
  <c r="BJ96" i="25"/>
  <c r="BJ98" i="25"/>
  <c r="BJ100" i="25"/>
  <c r="BJ102" i="25"/>
  <c r="BJ104" i="25"/>
  <c r="BJ106" i="25"/>
  <c r="BJ108" i="25"/>
  <c r="BJ110" i="25"/>
  <c r="BJ112" i="25"/>
  <c r="BJ114" i="25"/>
  <c r="BJ116" i="25"/>
  <c r="BJ118" i="25"/>
  <c r="BJ120" i="25"/>
  <c r="BJ122" i="25"/>
  <c r="BJ124" i="25"/>
  <c r="BJ126" i="25"/>
  <c r="BJ128" i="25"/>
  <c r="BJ130" i="25"/>
  <c r="BJ132" i="25"/>
  <c r="BJ134" i="25"/>
  <c r="BJ136" i="25"/>
  <c r="BJ138" i="25"/>
  <c r="BJ140" i="25"/>
  <c r="BJ142" i="25"/>
  <c r="BJ144" i="25"/>
  <c r="BJ146" i="25"/>
  <c r="BJ148" i="25"/>
  <c r="BJ150" i="25"/>
  <c r="BJ152" i="25"/>
  <c r="BJ154" i="25"/>
  <c r="BJ156" i="25"/>
  <c r="BJ158" i="25"/>
  <c r="BJ160" i="25"/>
  <c r="BJ162" i="25"/>
  <c r="BJ164" i="25"/>
  <c r="BJ166" i="25"/>
  <c r="BJ168" i="25"/>
  <c r="BJ170" i="25"/>
  <c r="BJ172" i="25"/>
  <c r="BJ174" i="25"/>
  <c r="BJ176" i="25"/>
  <c r="BJ178" i="25"/>
  <c r="BJ180" i="25"/>
  <c r="BJ182" i="25"/>
  <c r="BJ184" i="25"/>
  <c r="BJ186" i="25"/>
  <c r="BJ188" i="25"/>
  <c r="BJ190" i="25"/>
  <c r="BJ192" i="25"/>
  <c r="BJ194" i="25"/>
  <c r="BJ196" i="25"/>
  <c r="BJ198" i="25"/>
  <c r="BJ200" i="25"/>
  <c r="BJ202" i="25"/>
  <c r="BJ204" i="25"/>
  <c r="BJ206" i="25"/>
  <c r="BJ208" i="25"/>
  <c r="BJ210" i="25"/>
  <c r="BJ212" i="25"/>
  <c r="BJ214" i="25"/>
  <c r="BJ216" i="25"/>
  <c r="BJ218" i="25"/>
  <c r="BJ220" i="25"/>
  <c r="BJ222" i="25"/>
  <c r="BJ224" i="25"/>
  <c r="BJ226" i="25"/>
  <c r="BJ228" i="25"/>
  <c r="BJ230" i="25"/>
  <c r="BJ232" i="25"/>
  <c r="BJ234" i="25"/>
  <c r="BJ236" i="25"/>
  <c r="BJ238" i="25"/>
  <c r="BJ240" i="25"/>
  <c r="BJ242" i="25"/>
  <c r="BJ244" i="25"/>
  <c r="BJ246" i="25"/>
  <c r="BJ248" i="25"/>
  <c r="BJ250" i="25"/>
  <c r="BJ252" i="25"/>
  <c r="BJ254" i="25"/>
  <c r="BJ256" i="25"/>
  <c r="BJ258" i="25"/>
  <c r="BJ260" i="25"/>
  <c r="BJ262" i="25"/>
  <c r="BJ264" i="25"/>
  <c r="BJ266" i="25"/>
  <c r="BJ268" i="25"/>
  <c r="BJ270" i="25"/>
  <c r="BJ272" i="25"/>
  <c r="BJ274" i="25"/>
  <c r="BJ276" i="25"/>
  <c r="BJ278" i="25"/>
  <c r="BJ280" i="25"/>
  <c r="BJ282" i="25"/>
  <c r="BJ284" i="25"/>
  <c r="BJ286" i="25"/>
  <c r="BJ288" i="25"/>
  <c r="BJ290" i="25"/>
  <c r="BJ292" i="25"/>
  <c r="BJ294" i="25"/>
  <c r="BJ296" i="25"/>
  <c r="BJ298" i="25"/>
  <c r="BJ300" i="25"/>
  <c r="BJ302" i="25"/>
  <c r="BJ304" i="25"/>
  <c r="BJ306" i="25"/>
  <c r="BJ308" i="25"/>
  <c r="BJ310" i="25"/>
  <c r="BJ312" i="25"/>
  <c r="BJ314" i="25"/>
  <c r="BJ316" i="25"/>
  <c r="BJ318" i="25"/>
  <c r="BJ320" i="25"/>
  <c r="BJ322" i="25"/>
  <c r="BJ324" i="25"/>
  <c r="BJ326" i="25"/>
  <c r="BJ328" i="25"/>
  <c r="BJ330" i="25"/>
  <c r="BJ332" i="25"/>
  <c r="BJ334" i="25"/>
  <c r="BJ336" i="25"/>
  <c r="BJ16" i="25"/>
  <c r="BJ48" i="25"/>
  <c r="BJ338" i="25"/>
  <c r="BJ340" i="25"/>
  <c r="BJ342" i="25"/>
  <c r="BJ344" i="25"/>
  <c r="BJ346" i="25"/>
  <c r="BJ348" i="25"/>
  <c r="BJ350" i="25"/>
  <c r="BJ352" i="25"/>
  <c r="BJ354" i="25"/>
  <c r="BJ356" i="25"/>
  <c r="BJ358" i="25"/>
  <c r="BJ360" i="25"/>
  <c r="BJ362" i="25"/>
  <c r="BJ364" i="25"/>
  <c r="BJ366" i="25"/>
  <c r="BJ368" i="25"/>
  <c r="BJ370" i="25"/>
  <c r="BJ372" i="25"/>
  <c r="BJ374" i="25"/>
  <c r="BJ376" i="25"/>
  <c r="BJ378" i="25"/>
  <c r="BJ380" i="25"/>
  <c r="BJ382" i="25"/>
  <c r="BJ384" i="25"/>
  <c r="BJ386" i="25"/>
  <c r="BJ388" i="25"/>
  <c r="BJ390" i="25"/>
  <c r="BJ392" i="25"/>
  <c r="BJ394" i="25"/>
  <c r="BJ396" i="25"/>
  <c r="BJ398" i="25"/>
  <c r="BJ400" i="25"/>
  <c r="BJ402" i="25"/>
  <c r="BJ404" i="25"/>
  <c r="BJ406" i="25"/>
  <c r="BJ408" i="25"/>
  <c r="BJ410" i="25"/>
  <c r="BJ412" i="25"/>
  <c r="BJ414" i="25"/>
  <c r="BJ416" i="25"/>
  <c r="BJ418" i="25"/>
  <c r="BJ420" i="25"/>
  <c r="BJ422" i="25"/>
  <c r="BJ424" i="25"/>
  <c r="BJ426" i="25"/>
  <c r="BJ428" i="25"/>
  <c r="BJ430" i="25"/>
  <c r="BJ432" i="25"/>
  <c r="BJ434" i="25"/>
  <c r="BJ436" i="25"/>
  <c r="BJ438" i="25"/>
  <c r="BJ440" i="25"/>
  <c r="BJ442" i="25"/>
  <c r="BJ444" i="25"/>
  <c r="BJ446" i="25"/>
  <c r="BJ448" i="25"/>
  <c r="BJ450" i="25"/>
  <c r="BJ452" i="25"/>
  <c r="BJ454" i="25"/>
  <c r="BJ456" i="25"/>
  <c r="BJ458" i="25"/>
  <c r="BJ460" i="25"/>
  <c r="BJ462" i="25"/>
  <c r="BJ464" i="25"/>
  <c r="BJ466" i="25"/>
  <c r="BJ468" i="25"/>
  <c r="BJ470" i="25"/>
  <c r="BJ472" i="25"/>
  <c r="BJ474" i="25"/>
  <c r="BJ476" i="25"/>
  <c r="BJ478" i="25"/>
  <c r="BJ480" i="25"/>
  <c r="BJ482" i="25"/>
  <c r="BJ484" i="25"/>
  <c r="BJ486" i="25"/>
  <c r="BJ488" i="25"/>
  <c r="BJ490" i="25"/>
  <c r="BJ492" i="25"/>
  <c r="BJ494" i="25"/>
  <c r="BJ496" i="25"/>
  <c r="BJ498" i="25"/>
  <c r="BJ500" i="25"/>
  <c r="BJ502" i="25"/>
  <c r="BJ504" i="25"/>
  <c r="BJ506" i="25"/>
  <c r="BJ508" i="25"/>
  <c r="BJ510" i="25"/>
  <c r="BJ512" i="25"/>
  <c r="BJ514" i="25"/>
  <c r="BJ516" i="25"/>
  <c r="BJ518" i="25"/>
  <c r="BJ520" i="25"/>
  <c r="BJ522" i="25"/>
  <c r="BJ524" i="25"/>
  <c r="BJ526" i="25"/>
  <c r="BJ528" i="25"/>
  <c r="BJ530" i="25"/>
  <c r="BJ532" i="25"/>
  <c r="BJ534" i="25"/>
  <c r="BJ536" i="25"/>
  <c r="BJ538" i="25"/>
  <c r="BJ540" i="25"/>
  <c r="BJ542" i="25"/>
  <c r="BJ544" i="25"/>
  <c r="BJ546" i="25"/>
  <c r="BJ548" i="25"/>
  <c r="BJ550" i="25"/>
  <c r="BJ552" i="25"/>
  <c r="BJ554" i="25"/>
  <c r="BJ556" i="25"/>
  <c r="BJ558" i="25"/>
  <c r="BJ560" i="25"/>
  <c r="BJ562" i="25"/>
  <c r="BJ564" i="25"/>
  <c r="BJ566" i="25"/>
  <c r="BJ568" i="25"/>
  <c r="BJ570" i="25"/>
  <c r="BJ572" i="25"/>
  <c r="BJ574" i="25"/>
  <c r="BJ576" i="25"/>
  <c r="BJ578" i="25"/>
  <c r="BJ580" i="25"/>
  <c r="BJ582" i="25"/>
  <c r="BJ584" i="25"/>
  <c r="BJ586" i="25"/>
  <c r="BJ588" i="25"/>
  <c r="BJ590" i="25"/>
  <c r="BJ592" i="25"/>
  <c r="BJ594" i="25"/>
  <c r="BJ596" i="25"/>
  <c r="BJ598" i="25"/>
  <c r="BJ600" i="25"/>
  <c r="BJ602" i="25"/>
  <c r="BJ604" i="25"/>
  <c r="BJ606" i="25"/>
  <c r="BJ608" i="25"/>
  <c r="BJ610" i="25"/>
  <c r="BJ612" i="25"/>
  <c r="BJ614" i="25"/>
  <c r="BJ616" i="25"/>
  <c r="BJ618" i="25"/>
  <c r="BJ620" i="25"/>
  <c r="BJ622" i="25"/>
  <c r="BJ624" i="25"/>
  <c r="BJ626" i="25"/>
  <c r="BJ628" i="25"/>
  <c r="BJ630" i="25"/>
  <c r="BJ632" i="25"/>
  <c r="BJ634" i="25"/>
  <c r="BJ636" i="25"/>
  <c r="BJ638" i="25"/>
  <c r="BJ640" i="25"/>
  <c r="BJ642" i="25"/>
  <c r="BJ644" i="25"/>
  <c r="BJ646" i="25"/>
  <c r="BJ648" i="25"/>
  <c r="BJ650" i="25"/>
  <c r="BJ652" i="25"/>
  <c r="BJ654" i="25"/>
  <c r="BJ656" i="25"/>
  <c r="BJ658" i="25"/>
  <c r="BJ660" i="25"/>
  <c r="BJ662" i="25"/>
  <c r="BJ664" i="25"/>
  <c r="BJ666" i="25"/>
  <c r="BJ668" i="25"/>
  <c r="BJ670" i="25"/>
  <c r="BJ672" i="25"/>
  <c r="BJ674" i="25"/>
  <c r="BJ97" i="25"/>
  <c r="BJ99" i="25"/>
  <c r="BJ101" i="25"/>
  <c r="BJ103" i="25"/>
  <c r="BJ105" i="25"/>
  <c r="BJ107" i="25"/>
  <c r="BJ109" i="25"/>
  <c r="BJ111" i="25"/>
  <c r="BJ113" i="25"/>
  <c r="BJ115" i="25"/>
  <c r="BJ117" i="25"/>
  <c r="BJ119" i="25"/>
  <c r="BJ121" i="25"/>
  <c r="BJ123" i="25"/>
  <c r="BJ125" i="25"/>
  <c r="BJ127" i="25"/>
  <c r="BJ129" i="25"/>
  <c r="BJ131" i="25"/>
  <c r="BJ133" i="25"/>
  <c r="BJ135" i="25"/>
  <c r="BJ137" i="25"/>
  <c r="BJ139" i="25"/>
  <c r="BJ141" i="25"/>
  <c r="BJ143" i="25"/>
  <c r="BJ145" i="25"/>
  <c r="BJ147" i="25"/>
  <c r="BJ149" i="25"/>
  <c r="BJ151" i="25"/>
  <c r="BJ153" i="25"/>
  <c r="BJ155" i="25"/>
  <c r="BJ157" i="25"/>
  <c r="BJ159" i="25"/>
  <c r="BJ161" i="25"/>
  <c r="BJ163" i="25"/>
  <c r="BJ165" i="25"/>
  <c r="BJ167" i="25"/>
  <c r="BJ169" i="25"/>
  <c r="BJ171" i="25"/>
  <c r="BJ173" i="25"/>
  <c r="BJ175" i="25"/>
  <c r="BJ177" i="25"/>
  <c r="BJ179" i="25"/>
  <c r="BJ181" i="25"/>
  <c r="BJ183" i="25"/>
  <c r="BJ185" i="25"/>
  <c r="BJ187" i="25"/>
  <c r="BJ189" i="25"/>
  <c r="BJ191" i="25"/>
  <c r="BJ193" i="25"/>
  <c r="BJ195" i="25"/>
  <c r="BJ197" i="25"/>
  <c r="BJ199" i="25"/>
  <c r="BJ201" i="25"/>
  <c r="BJ203" i="25"/>
  <c r="BJ205" i="25"/>
  <c r="BJ207" i="25"/>
  <c r="BJ209" i="25"/>
  <c r="BJ211" i="25"/>
  <c r="BJ213" i="25"/>
  <c r="BJ215" i="25"/>
  <c r="BJ217" i="25"/>
  <c r="BJ219" i="25"/>
  <c r="BJ221" i="25"/>
  <c r="BJ223" i="25"/>
  <c r="BJ225" i="25"/>
  <c r="BJ227" i="25"/>
  <c r="BJ229" i="25"/>
  <c r="BJ231" i="25"/>
  <c r="BJ233" i="25"/>
  <c r="BJ235" i="25"/>
  <c r="BJ237" i="25"/>
  <c r="BJ239" i="25"/>
  <c r="BJ241" i="25"/>
  <c r="BJ243" i="25"/>
  <c r="BJ245" i="25"/>
  <c r="BJ247" i="25"/>
  <c r="BJ249" i="25"/>
  <c r="BJ251" i="25"/>
  <c r="BJ253" i="25"/>
  <c r="BJ255" i="25"/>
  <c r="BJ257" i="25"/>
  <c r="BJ259" i="25"/>
  <c r="BJ261" i="25"/>
  <c r="BJ263" i="25"/>
  <c r="BJ265" i="25"/>
  <c r="BJ267" i="25"/>
  <c r="BJ269" i="25"/>
  <c r="BJ271" i="25"/>
  <c r="BJ273" i="25"/>
  <c r="BJ275" i="25"/>
  <c r="BJ277" i="25"/>
  <c r="BJ279" i="25"/>
  <c r="BJ281" i="25"/>
  <c r="BJ283" i="25"/>
  <c r="BJ285" i="25"/>
  <c r="BJ287" i="25"/>
  <c r="BJ289" i="25"/>
  <c r="BJ291" i="25"/>
  <c r="BJ293" i="25"/>
  <c r="BJ295" i="25"/>
  <c r="BJ297" i="25"/>
  <c r="BJ299" i="25"/>
  <c r="BJ301" i="25"/>
  <c r="BJ303" i="25"/>
  <c r="BJ305" i="25"/>
  <c r="BJ307" i="25"/>
  <c r="BJ309" i="25"/>
  <c r="BJ311" i="25"/>
  <c r="BJ313" i="25"/>
  <c r="BJ315" i="25"/>
  <c r="BJ317" i="25"/>
  <c r="BJ319" i="25"/>
  <c r="BJ321" i="25"/>
  <c r="BJ323" i="25"/>
  <c r="BJ325" i="25"/>
  <c r="BJ327" i="25"/>
  <c r="BJ329" i="25"/>
  <c r="BJ331" i="25"/>
  <c r="BJ333" i="25"/>
  <c r="BJ335" i="25"/>
  <c r="BJ337" i="25"/>
  <c r="BJ32" i="25"/>
  <c r="BJ73" i="25"/>
  <c r="BJ339" i="25"/>
  <c r="BJ341" i="25"/>
  <c r="BJ343" i="25"/>
  <c r="BJ345" i="25"/>
  <c r="BJ347" i="25"/>
  <c r="BJ349" i="25"/>
  <c r="BJ351" i="25"/>
  <c r="BJ353" i="25"/>
  <c r="BJ355" i="25"/>
  <c r="BJ357" i="25"/>
  <c r="BJ359" i="25"/>
  <c r="BJ361" i="25"/>
  <c r="BJ363" i="25"/>
  <c r="BJ365" i="25"/>
  <c r="BJ367" i="25"/>
  <c r="BJ369" i="25"/>
  <c r="BJ371" i="25"/>
  <c r="BJ373" i="25"/>
  <c r="BJ375" i="25"/>
  <c r="BJ377" i="25"/>
  <c r="BJ379" i="25"/>
  <c r="BJ381" i="25"/>
  <c r="BJ383" i="25"/>
  <c r="BJ385" i="25"/>
  <c r="BJ387" i="25"/>
  <c r="BJ389" i="25"/>
  <c r="BJ391" i="25"/>
  <c r="BJ393" i="25"/>
  <c r="BJ395" i="25"/>
  <c r="BJ397" i="25"/>
  <c r="BJ399" i="25"/>
  <c r="BJ401" i="25"/>
  <c r="BJ403" i="25"/>
  <c r="BJ405" i="25"/>
  <c r="BJ407" i="25"/>
  <c r="BJ409" i="25"/>
  <c r="BJ411" i="25"/>
  <c r="BJ413" i="25"/>
  <c r="BJ415" i="25"/>
  <c r="BJ417" i="25"/>
  <c r="BJ419" i="25"/>
  <c r="BJ421" i="25"/>
  <c r="BJ423" i="25"/>
  <c r="BJ425" i="25"/>
  <c r="BJ427" i="25"/>
  <c r="BJ429" i="25"/>
  <c r="BJ431" i="25"/>
  <c r="BJ433" i="25"/>
  <c r="BJ435" i="25"/>
  <c r="BJ437" i="25"/>
  <c r="BJ439" i="25"/>
  <c r="BJ441" i="25"/>
  <c r="BJ443" i="25"/>
  <c r="BJ445" i="25"/>
  <c r="BJ447" i="25"/>
  <c r="BJ449" i="25"/>
  <c r="BJ451" i="25"/>
  <c r="BJ453" i="25"/>
  <c r="BJ455" i="25"/>
  <c r="BJ457" i="25"/>
  <c r="BJ459" i="25"/>
  <c r="BJ461" i="25"/>
  <c r="BJ463" i="25"/>
  <c r="BJ465" i="25"/>
  <c r="BJ467" i="25"/>
  <c r="BJ469" i="25"/>
  <c r="BJ471" i="25"/>
  <c r="BJ473" i="25"/>
  <c r="BJ475" i="25"/>
  <c r="BJ477" i="25"/>
  <c r="BJ479" i="25"/>
  <c r="BJ481" i="25"/>
  <c r="BJ483" i="25"/>
  <c r="BJ485" i="25"/>
  <c r="BJ487" i="25"/>
  <c r="BJ489" i="25"/>
  <c r="BJ491" i="25"/>
  <c r="BJ493" i="25"/>
  <c r="BJ495" i="25"/>
  <c r="BJ497" i="25"/>
  <c r="BJ499" i="25"/>
  <c r="BJ501" i="25"/>
  <c r="BJ503" i="25"/>
  <c r="BJ505" i="25"/>
  <c r="BJ507" i="25"/>
  <c r="BJ509" i="25"/>
  <c r="BJ511" i="25"/>
  <c r="BJ513" i="25"/>
  <c r="BJ515" i="25"/>
  <c r="BJ517" i="25"/>
  <c r="BJ519" i="25"/>
  <c r="BJ521" i="25"/>
  <c r="BJ523" i="25"/>
  <c r="BJ525" i="25"/>
  <c r="BJ527" i="25"/>
  <c r="BJ529" i="25"/>
  <c r="BJ531" i="25"/>
  <c r="BJ533" i="25"/>
  <c r="BJ535" i="25"/>
  <c r="BJ537" i="25"/>
  <c r="BJ539" i="25"/>
  <c r="BJ541" i="25"/>
  <c r="BJ543" i="25"/>
  <c r="BJ545" i="25"/>
  <c r="BJ547" i="25"/>
  <c r="BJ549" i="25"/>
  <c r="BJ551" i="25"/>
  <c r="BJ553" i="25"/>
  <c r="BJ555" i="25"/>
  <c r="BJ557" i="25"/>
  <c r="BJ559" i="25"/>
  <c r="BJ561" i="25"/>
  <c r="BJ563" i="25"/>
  <c r="BJ565" i="25"/>
  <c r="BJ567" i="25"/>
  <c r="BJ569" i="25"/>
  <c r="BJ571" i="25"/>
  <c r="BJ573" i="25"/>
  <c r="BJ575" i="25"/>
  <c r="BJ577" i="25"/>
  <c r="BJ579" i="25"/>
  <c r="BJ581" i="25"/>
  <c r="BJ583" i="25"/>
  <c r="BJ585" i="25"/>
  <c r="BJ587" i="25"/>
  <c r="BJ589" i="25"/>
  <c r="BJ591" i="25"/>
  <c r="BJ593" i="25"/>
  <c r="BJ595" i="25"/>
  <c r="BJ597" i="25"/>
  <c r="BJ599" i="25"/>
  <c r="BJ601" i="25"/>
  <c r="BJ603" i="25"/>
  <c r="BJ605" i="25"/>
  <c r="BJ607" i="25"/>
  <c r="BJ609" i="25"/>
  <c r="BJ611" i="25"/>
  <c r="BJ613" i="25"/>
  <c r="BJ615" i="25"/>
  <c r="BJ617" i="25"/>
  <c r="BJ619" i="25"/>
  <c r="BJ621" i="25"/>
  <c r="BJ623" i="25"/>
  <c r="BJ625" i="25"/>
  <c r="BJ627" i="25"/>
  <c r="BJ629" i="25"/>
  <c r="BJ631" i="25"/>
  <c r="BJ633" i="25"/>
  <c r="BJ635" i="25"/>
  <c r="BJ637" i="25"/>
  <c r="BJ639" i="25"/>
  <c r="BJ641" i="25"/>
  <c r="BJ643" i="25"/>
  <c r="BJ645" i="25"/>
  <c r="BJ647" i="25"/>
  <c r="BJ649" i="25"/>
  <c r="BJ651" i="25"/>
  <c r="BJ653" i="25"/>
  <c r="BJ655" i="25"/>
  <c r="BJ657" i="25"/>
  <c r="BJ659" i="25"/>
  <c r="BJ661" i="25"/>
  <c r="BJ663" i="25"/>
  <c r="BJ665" i="25"/>
  <c r="BJ667" i="25"/>
  <c r="BJ669" i="25"/>
  <c r="BJ671" i="25"/>
  <c r="BJ673" i="25"/>
  <c r="BJ675" i="25"/>
  <c r="BJ677" i="25"/>
  <c r="BJ679" i="25"/>
  <c r="BJ681" i="25"/>
  <c r="BJ683" i="25"/>
  <c r="BJ685" i="25"/>
  <c r="BJ687" i="25"/>
  <c r="BJ689" i="25"/>
  <c r="BJ691" i="25"/>
  <c r="BJ693" i="25"/>
  <c r="BJ695" i="25"/>
  <c r="BJ697" i="25"/>
  <c r="BJ699" i="25"/>
  <c r="BJ701" i="25"/>
  <c r="BJ703" i="25"/>
  <c r="BJ705" i="25"/>
  <c r="BJ707" i="25"/>
  <c r="BJ709" i="25"/>
  <c r="BJ711" i="25"/>
  <c r="BJ713" i="25"/>
  <c r="BJ715" i="25"/>
  <c r="BJ717" i="25"/>
  <c r="BJ719" i="25"/>
  <c r="BJ721" i="25"/>
  <c r="BJ723" i="25"/>
  <c r="BJ725" i="25"/>
  <c r="BJ727" i="25"/>
  <c r="BJ729" i="25"/>
  <c r="BJ731" i="25"/>
  <c r="BJ733" i="25"/>
  <c r="BJ735" i="25"/>
  <c r="BJ676" i="25"/>
  <c r="BJ678" i="25"/>
  <c r="BJ680" i="25"/>
  <c r="BJ682" i="25"/>
  <c r="BJ684" i="25"/>
  <c r="BJ686" i="25"/>
  <c r="BJ688" i="25"/>
  <c r="BJ690" i="25"/>
  <c r="BJ692" i="25"/>
  <c r="BJ694" i="25"/>
  <c r="BJ696" i="25"/>
  <c r="BJ698" i="25"/>
  <c r="BJ700" i="25"/>
  <c r="BJ702" i="25"/>
  <c r="BJ704" i="25"/>
  <c r="BJ706" i="25"/>
  <c r="BJ708" i="25"/>
  <c r="BJ710" i="25"/>
  <c r="BJ712" i="25"/>
  <c r="BJ714" i="25"/>
  <c r="BJ716" i="25"/>
  <c r="BJ718" i="25"/>
  <c r="BJ720" i="25"/>
  <c r="BJ722" i="25"/>
  <c r="BJ724" i="25"/>
  <c r="BJ726" i="25"/>
  <c r="BJ728" i="25"/>
  <c r="BJ730" i="25"/>
  <c r="BJ732" i="25"/>
  <c r="BJ734" i="25"/>
  <c r="BJ736" i="25"/>
  <c r="BJ738" i="25"/>
  <c r="BJ740" i="25"/>
  <c r="BJ742" i="25"/>
  <c r="BJ744" i="25"/>
  <c r="BJ746" i="25"/>
  <c r="BJ748" i="25"/>
  <c r="BJ750" i="25"/>
  <c r="BJ752" i="25"/>
  <c r="BJ754" i="25"/>
  <c r="BJ756" i="25"/>
  <c r="BJ758" i="25"/>
  <c r="BJ760" i="25"/>
  <c r="BJ762" i="25"/>
  <c r="BJ764" i="25"/>
  <c r="BJ766" i="25"/>
  <c r="BJ768" i="25"/>
  <c r="BJ770" i="25"/>
  <c r="BJ772" i="25"/>
  <c r="BJ774" i="25"/>
  <c r="BJ776" i="25"/>
  <c r="BJ778" i="25"/>
  <c r="BJ780" i="25"/>
  <c r="BJ782" i="25"/>
  <c r="BJ784" i="25"/>
  <c r="BJ786" i="25"/>
  <c r="BJ788" i="25"/>
  <c r="BJ790" i="25"/>
  <c r="BJ792" i="25"/>
  <c r="BJ794" i="25"/>
  <c r="BJ796" i="25"/>
  <c r="BJ798" i="25"/>
  <c r="BJ800" i="25"/>
  <c r="BJ802" i="25"/>
  <c r="BJ804" i="25"/>
  <c r="BJ806" i="25"/>
  <c r="BJ808" i="25"/>
  <c r="BJ810" i="25"/>
  <c r="BJ812" i="25"/>
  <c r="BJ814" i="25"/>
  <c r="BJ816" i="25"/>
  <c r="BJ818" i="25"/>
  <c r="BJ820" i="25"/>
  <c r="BJ822" i="25"/>
  <c r="BJ824" i="25"/>
  <c r="BJ826" i="25"/>
  <c r="BJ828" i="25"/>
  <c r="BJ830" i="25"/>
  <c r="BJ832" i="25"/>
  <c r="BJ834" i="25"/>
  <c r="BJ836" i="25"/>
  <c r="BJ838" i="25"/>
  <c r="BJ840" i="25"/>
  <c r="BJ842" i="25"/>
  <c r="BJ844" i="25"/>
  <c r="BJ846" i="25"/>
  <c r="BJ848" i="25"/>
  <c r="BJ850" i="25"/>
  <c r="BJ852" i="25"/>
  <c r="BJ854" i="25"/>
  <c r="BJ856" i="25"/>
  <c r="BJ858" i="25"/>
  <c r="BJ860" i="25"/>
  <c r="BJ862" i="25"/>
  <c r="BJ864" i="25"/>
  <c r="BJ866" i="25"/>
  <c r="BJ868" i="25"/>
  <c r="BJ870" i="25"/>
  <c r="BJ872" i="25"/>
  <c r="BJ874" i="25"/>
  <c r="BJ876" i="25"/>
  <c r="BJ878" i="25"/>
  <c r="BJ880" i="25"/>
  <c r="BJ882" i="25"/>
  <c r="BJ884" i="25"/>
  <c r="BJ886" i="25"/>
  <c r="BJ888" i="25"/>
  <c r="BJ890" i="25"/>
  <c r="BJ892" i="25"/>
  <c r="BJ894" i="25"/>
  <c r="BJ896" i="25"/>
  <c r="BJ898" i="25"/>
  <c r="BJ900" i="25"/>
  <c r="BJ902" i="25"/>
  <c r="BJ904" i="25"/>
  <c r="BJ906" i="25"/>
  <c r="BJ908" i="25"/>
  <c r="BJ910" i="25"/>
  <c r="BJ912" i="25"/>
  <c r="BJ914" i="25"/>
  <c r="BJ916" i="25"/>
  <c r="BJ918" i="25"/>
  <c r="BJ920" i="25"/>
  <c r="BJ922" i="25"/>
  <c r="BJ924" i="25"/>
  <c r="BJ926" i="25"/>
  <c r="BJ928" i="25"/>
  <c r="BJ930" i="25"/>
  <c r="BJ932" i="25"/>
  <c r="BJ934" i="25"/>
  <c r="BJ936" i="25"/>
  <c r="BJ938" i="25"/>
  <c r="BJ940" i="25"/>
  <c r="BJ942" i="25"/>
  <c r="BJ944" i="25"/>
  <c r="BJ946" i="25"/>
  <c r="BJ948" i="25"/>
  <c r="BJ950" i="25"/>
  <c r="BJ952" i="25"/>
  <c r="BJ954" i="25"/>
  <c r="BJ956" i="25"/>
  <c r="BJ958" i="25"/>
  <c r="BJ960" i="25"/>
  <c r="BJ962" i="25"/>
  <c r="BJ964" i="25"/>
  <c r="BJ966" i="25"/>
  <c r="BJ968" i="25"/>
  <c r="BJ970" i="25"/>
  <c r="BJ972" i="25"/>
  <c r="BJ974" i="25"/>
  <c r="BJ976" i="25"/>
  <c r="BJ978" i="25"/>
  <c r="BJ980" i="25"/>
  <c r="BJ982" i="25"/>
  <c r="BJ984" i="25"/>
  <c r="BJ986" i="25"/>
  <c r="BJ988" i="25"/>
  <c r="BJ990" i="25"/>
  <c r="BJ992" i="25"/>
  <c r="BJ994" i="25"/>
  <c r="BJ996" i="25"/>
  <c r="BJ998" i="25"/>
  <c r="BJ1000" i="25"/>
  <c r="BJ1002" i="25"/>
  <c r="BJ1004" i="25"/>
  <c r="BJ1006" i="25"/>
  <c r="BJ1008" i="25"/>
  <c r="BJ1010" i="25"/>
  <c r="BJ1012" i="25"/>
  <c r="BJ1014" i="25"/>
  <c r="BJ1016" i="25"/>
  <c r="BJ1018" i="25"/>
  <c r="BJ1020" i="25"/>
  <c r="BJ1022" i="25"/>
  <c r="BJ1024" i="25"/>
  <c r="BJ1026" i="25"/>
  <c r="BJ1028" i="25"/>
  <c r="BJ1030" i="25"/>
  <c r="BJ1032" i="25"/>
  <c r="BJ1034" i="25"/>
  <c r="BJ1036" i="25"/>
  <c r="BJ1038" i="25"/>
  <c r="BJ1040" i="25"/>
  <c r="BJ1042" i="25"/>
  <c r="BJ1044" i="25"/>
  <c r="BJ1046" i="25"/>
  <c r="BJ1048" i="25"/>
  <c r="BJ1050" i="25"/>
  <c r="BJ1052" i="25"/>
  <c r="BJ1054" i="25"/>
  <c r="BJ1056" i="25"/>
  <c r="BJ1058" i="25"/>
  <c r="BJ1060" i="25"/>
  <c r="BJ1062" i="25"/>
  <c r="BJ1064" i="25"/>
  <c r="BJ1066" i="25"/>
  <c r="BJ1068" i="25"/>
  <c r="BJ1070" i="25"/>
  <c r="BJ1072" i="25"/>
  <c r="BJ1074" i="25"/>
  <c r="BJ1076" i="25"/>
  <c r="BJ1078" i="25"/>
  <c r="BJ1080" i="25"/>
  <c r="BJ1082" i="25"/>
  <c r="BJ1084" i="25"/>
  <c r="BJ1086" i="25"/>
  <c r="BJ1088" i="25"/>
  <c r="BJ1090" i="25"/>
  <c r="BJ1092" i="25"/>
  <c r="BJ1094" i="25"/>
  <c r="BJ1096" i="25"/>
  <c r="BJ1098" i="25"/>
  <c r="BJ1100" i="25"/>
  <c r="BJ1102" i="25"/>
  <c r="BJ1104" i="25"/>
  <c r="BJ1106" i="25"/>
  <c r="BJ1108" i="25"/>
  <c r="BJ1110" i="25"/>
  <c r="BJ1112" i="25"/>
  <c r="BJ1114" i="25"/>
  <c r="BJ1116" i="25"/>
  <c r="BJ1118" i="25"/>
  <c r="BJ1120" i="25"/>
  <c r="BJ1122" i="25"/>
  <c r="BJ1124" i="25"/>
  <c r="BJ1126" i="25"/>
  <c r="BJ1128" i="25"/>
  <c r="BJ1130" i="25"/>
  <c r="BJ1132" i="25"/>
  <c r="BJ1134" i="25"/>
  <c r="BJ1136" i="25"/>
  <c r="BJ1138" i="25"/>
  <c r="BJ1140" i="25"/>
  <c r="BJ1142" i="25"/>
  <c r="BJ1144" i="25"/>
  <c r="BJ1146" i="25"/>
  <c r="BJ1148" i="25"/>
  <c r="BJ1150" i="25"/>
  <c r="BJ1152" i="25"/>
  <c r="BJ1154" i="25"/>
  <c r="BJ1156" i="25"/>
  <c r="BJ1158" i="25"/>
  <c r="BJ1160" i="25"/>
  <c r="BJ1162" i="25"/>
  <c r="BJ1164" i="25"/>
  <c r="BJ1166" i="25"/>
  <c r="BJ1168" i="25"/>
  <c r="BJ1170" i="25"/>
  <c r="BJ1172" i="25"/>
  <c r="BJ1174" i="25"/>
  <c r="BJ1176" i="25"/>
  <c r="BJ1178" i="25"/>
  <c r="BJ1180" i="25"/>
  <c r="BJ1182" i="25"/>
  <c r="BJ1184" i="25"/>
  <c r="BJ1186" i="25"/>
  <c r="BJ1188" i="25"/>
  <c r="BJ1190" i="25"/>
  <c r="BJ1192" i="25"/>
  <c r="BJ1194" i="25"/>
  <c r="BJ1196" i="25"/>
  <c r="BJ1198" i="25"/>
  <c r="BJ1200" i="25"/>
  <c r="BJ1202" i="25"/>
  <c r="BJ1204" i="25"/>
  <c r="BJ1206" i="25"/>
  <c r="BJ1208" i="25"/>
  <c r="BJ1210" i="25"/>
  <c r="BJ1212" i="25"/>
  <c r="BJ1214" i="25"/>
  <c r="BJ1216" i="25"/>
  <c r="BJ1218" i="25"/>
  <c r="BJ1220" i="25"/>
  <c r="BJ1222" i="25"/>
  <c r="BJ1224" i="25"/>
  <c r="BJ1226" i="25"/>
  <c r="BJ1228" i="25"/>
  <c r="BJ1230" i="25"/>
  <c r="BJ1232" i="25"/>
  <c r="BJ1234" i="25"/>
  <c r="BJ1236" i="25"/>
  <c r="BJ1238" i="25"/>
  <c r="BJ1240" i="25"/>
  <c r="BJ1242" i="25"/>
  <c r="BJ1244" i="25"/>
  <c r="BJ1246" i="25"/>
  <c r="BJ1248" i="25"/>
  <c r="BJ1250" i="25"/>
  <c r="BJ1252" i="25"/>
  <c r="BJ1254" i="25"/>
  <c r="BJ1256" i="25"/>
  <c r="BJ1258" i="25"/>
  <c r="BJ1260" i="25"/>
  <c r="BJ1262" i="25"/>
  <c r="BJ1264" i="25"/>
  <c r="BJ1266" i="25"/>
  <c r="BJ1268" i="25"/>
  <c r="BJ1270" i="25"/>
  <c r="BJ1272" i="25"/>
  <c r="BJ1274" i="25"/>
  <c r="BJ1276" i="25"/>
  <c r="BJ1278" i="25"/>
  <c r="BJ1280" i="25"/>
  <c r="BJ1282" i="25"/>
  <c r="BJ1284" i="25"/>
  <c r="BJ1286" i="25"/>
  <c r="BJ1288" i="25"/>
  <c r="BJ1290" i="25"/>
  <c r="BJ1292" i="25"/>
  <c r="BJ1294" i="25"/>
  <c r="BJ1296" i="25"/>
  <c r="BJ1298" i="25"/>
  <c r="BJ1300" i="25"/>
  <c r="BJ1302" i="25"/>
  <c r="BJ1304" i="25"/>
  <c r="BJ1306" i="25"/>
  <c r="BJ1308" i="25"/>
  <c r="BJ1310" i="25"/>
  <c r="BJ1312" i="25"/>
  <c r="BJ1314" i="25"/>
  <c r="BJ1316" i="25"/>
  <c r="BJ1318" i="25"/>
  <c r="BJ1320" i="25"/>
  <c r="BJ1322" i="25"/>
  <c r="BJ1324" i="25"/>
  <c r="BJ1326" i="25"/>
  <c r="BJ1328" i="25"/>
  <c r="BJ1330" i="25"/>
  <c r="BJ1332" i="25"/>
  <c r="BJ1334" i="25"/>
  <c r="BJ1336" i="25"/>
  <c r="BJ1338" i="25"/>
  <c r="BJ1340" i="25"/>
  <c r="BJ1342" i="25"/>
  <c r="BJ1344" i="25"/>
  <c r="BJ1346" i="25"/>
  <c r="BJ1348" i="25"/>
  <c r="BJ1350" i="25"/>
  <c r="BJ1352" i="25"/>
  <c r="BJ1354" i="25"/>
  <c r="BJ1356" i="25"/>
  <c r="BJ737" i="25"/>
  <c r="BJ739" i="25"/>
  <c r="BJ741" i="25"/>
  <c r="BJ743" i="25"/>
  <c r="BJ745" i="25"/>
  <c r="BJ747" i="25"/>
  <c r="BJ749" i="25"/>
  <c r="BJ751" i="25"/>
  <c r="BJ753" i="25"/>
  <c r="BJ755" i="25"/>
  <c r="BJ757" i="25"/>
  <c r="BJ759" i="25"/>
  <c r="BJ761" i="25"/>
  <c r="BJ763" i="25"/>
  <c r="BJ765" i="25"/>
  <c r="BJ767" i="25"/>
  <c r="BJ769" i="25"/>
  <c r="BJ771" i="25"/>
  <c r="BJ773" i="25"/>
  <c r="BJ775" i="25"/>
  <c r="BJ777" i="25"/>
  <c r="BJ779" i="25"/>
  <c r="BJ781" i="25"/>
  <c r="BJ783" i="25"/>
  <c r="BJ785" i="25"/>
  <c r="BJ787" i="25"/>
  <c r="BJ789" i="25"/>
  <c r="BJ791" i="25"/>
  <c r="BJ793" i="25"/>
  <c r="BJ795" i="25"/>
  <c r="BJ797" i="25"/>
  <c r="BJ799" i="25"/>
  <c r="BJ801" i="25"/>
  <c r="BJ803" i="25"/>
  <c r="BJ805" i="25"/>
  <c r="BJ807" i="25"/>
  <c r="BJ809" i="25"/>
  <c r="BJ811" i="25"/>
  <c r="BJ813" i="25"/>
  <c r="BJ815" i="25"/>
  <c r="BJ817" i="25"/>
  <c r="BJ819" i="25"/>
  <c r="BJ821" i="25"/>
  <c r="BJ823" i="25"/>
  <c r="BJ825" i="25"/>
  <c r="BJ827" i="25"/>
  <c r="BJ829" i="25"/>
  <c r="BJ831" i="25"/>
  <c r="BJ833" i="25"/>
  <c r="BJ835" i="25"/>
  <c r="BJ837" i="25"/>
  <c r="BJ839" i="25"/>
  <c r="BJ841" i="25"/>
  <c r="BJ843" i="25"/>
  <c r="BJ845" i="25"/>
  <c r="BJ847" i="25"/>
  <c r="BJ849" i="25"/>
  <c r="BJ851" i="25"/>
  <c r="BJ853" i="25"/>
  <c r="BJ855" i="25"/>
  <c r="BJ857" i="25"/>
  <c r="BJ859" i="25"/>
  <c r="BJ861" i="25"/>
  <c r="BJ863" i="25"/>
  <c r="BJ865" i="25"/>
  <c r="BJ867" i="25"/>
  <c r="BJ869" i="25"/>
  <c r="BJ871" i="25"/>
  <c r="BJ873" i="25"/>
  <c r="BJ875" i="25"/>
  <c r="BJ877" i="25"/>
  <c r="BJ879" i="25"/>
  <c r="BJ881" i="25"/>
  <c r="BJ883" i="25"/>
  <c r="BJ885" i="25"/>
  <c r="BJ887" i="25"/>
  <c r="BJ889" i="25"/>
  <c r="BJ891" i="25"/>
  <c r="BJ893" i="25"/>
  <c r="BJ895" i="25"/>
  <c r="BJ897" i="25"/>
  <c r="BJ899" i="25"/>
  <c r="BJ901" i="25"/>
  <c r="BJ903" i="25"/>
  <c r="BJ905" i="25"/>
  <c r="BJ907" i="25"/>
  <c r="BJ909" i="25"/>
  <c r="BJ911" i="25"/>
  <c r="BJ913" i="25"/>
  <c r="BJ915" i="25"/>
  <c r="BJ917" i="25"/>
  <c r="BJ919" i="25"/>
  <c r="BJ921" i="25"/>
  <c r="BJ923" i="25"/>
  <c r="BJ925" i="25"/>
  <c r="BJ927" i="25"/>
  <c r="BJ929" i="25"/>
  <c r="BJ931" i="25"/>
  <c r="BJ933" i="25"/>
  <c r="BJ935" i="25"/>
  <c r="BJ937" i="25"/>
  <c r="BJ939" i="25"/>
  <c r="BJ941" i="25"/>
  <c r="BJ943" i="25"/>
  <c r="BJ945" i="25"/>
  <c r="BJ947" i="25"/>
  <c r="BJ949" i="25"/>
  <c r="BJ951" i="25"/>
  <c r="BJ953" i="25"/>
  <c r="BJ955" i="25"/>
  <c r="BJ957" i="25"/>
  <c r="BJ959" i="25"/>
  <c r="BJ961" i="25"/>
  <c r="BJ963" i="25"/>
  <c r="BJ965" i="25"/>
  <c r="BJ967" i="25"/>
  <c r="BJ969" i="25"/>
  <c r="BJ971" i="25"/>
  <c r="BJ973" i="25"/>
  <c r="BJ975" i="25"/>
  <c r="BJ977" i="25"/>
  <c r="BJ979" i="25"/>
  <c r="BJ981" i="25"/>
  <c r="BJ983" i="25"/>
  <c r="BJ985" i="25"/>
  <c r="BJ987" i="25"/>
  <c r="BJ989" i="25"/>
  <c r="BJ991" i="25"/>
  <c r="BJ993" i="25"/>
  <c r="BJ995" i="25"/>
  <c r="BJ997" i="25"/>
  <c r="BJ999" i="25"/>
  <c r="BJ1001" i="25"/>
  <c r="BJ1003" i="25"/>
  <c r="BJ1005" i="25"/>
  <c r="BJ1007" i="25"/>
  <c r="BJ1009" i="25"/>
  <c r="BJ1011" i="25"/>
  <c r="BJ1013" i="25"/>
  <c r="BJ1015" i="25"/>
  <c r="BJ1017" i="25"/>
  <c r="BJ1019" i="25"/>
  <c r="BJ1021" i="25"/>
  <c r="BJ1023" i="25"/>
  <c r="BJ1025" i="25"/>
  <c r="BJ1027" i="25"/>
  <c r="BJ1029" i="25"/>
  <c r="BJ1031" i="25"/>
  <c r="BJ1033" i="25"/>
  <c r="BJ1035" i="25"/>
  <c r="BJ1037" i="25"/>
  <c r="BJ1039" i="25"/>
  <c r="BJ1041" i="25"/>
  <c r="BJ1043" i="25"/>
  <c r="BJ1045" i="25"/>
  <c r="BJ1047" i="25"/>
  <c r="BJ1049" i="25"/>
  <c r="BJ1051" i="25"/>
  <c r="BJ1358" i="25"/>
  <c r="BJ1360" i="25"/>
  <c r="BJ1362" i="25"/>
  <c r="BJ1364" i="25"/>
  <c r="BJ1366" i="25"/>
  <c r="BJ1368" i="25"/>
  <c r="BJ1370" i="25"/>
  <c r="BJ1372" i="25"/>
  <c r="BJ1374" i="25"/>
  <c r="BJ1376" i="25"/>
  <c r="BJ1378" i="25"/>
  <c r="BJ1380" i="25"/>
  <c r="BJ1382" i="25"/>
  <c r="BJ1384" i="25"/>
  <c r="BJ1386" i="25"/>
  <c r="BJ1388" i="25"/>
  <c r="BJ1390" i="25"/>
  <c r="BJ1392" i="25"/>
  <c r="BJ1394" i="25"/>
  <c r="BJ1396" i="25"/>
  <c r="BJ1398" i="25"/>
  <c r="BJ1400" i="25"/>
  <c r="BJ1402" i="25"/>
  <c r="BJ1404" i="25"/>
  <c r="BJ1406" i="25"/>
  <c r="BJ1408" i="25"/>
  <c r="BJ1410" i="25"/>
  <c r="BJ1412" i="25"/>
  <c r="BJ1414" i="25"/>
  <c r="BJ1416" i="25"/>
  <c r="BJ1418" i="25"/>
  <c r="BJ1420" i="25"/>
  <c r="BJ1422" i="25"/>
  <c r="BJ1424" i="25"/>
  <c r="BJ1426" i="25"/>
  <c r="BJ1428" i="25"/>
  <c r="BJ1430" i="25"/>
  <c r="BJ1432" i="25"/>
  <c r="BJ1434" i="25"/>
  <c r="BJ1436" i="25"/>
  <c r="BJ1438" i="25"/>
  <c r="BJ1440" i="25"/>
  <c r="BJ1442" i="25"/>
  <c r="BJ1444" i="25"/>
  <c r="BJ1446" i="25"/>
  <c r="BJ1448" i="25"/>
  <c r="BJ1450" i="25"/>
  <c r="BJ1452" i="25"/>
  <c r="BJ1454" i="25"/>
  <c r="BJ1456" i="25"/>
  <c r="BJ1458" i="25"/>
  <c r="BJ1460" i="25"/>
  <c r="BJ1462" i="25"/>
  <c r="BJ1464" i="25"/>
  <c r="BJ1466" i="25"/>
  <c r="BJ1468" i="25"/>
  <c r="BJ1470" i="25"/>
  <c r="BJ1472" i="25"/>
  <c r="BJ1474" i="25"/>
  <c r="BJ1476" i="25"/>
  <c r="BJ1478" i="25"/>
  <c r="BJ1480" i="25"/>
  <c r="BJ1482" i="25"/>
  <c r="BJ1484" i="25"/>
  <c r="BJ1486" i="25"/>
  <c r="BJ1488" i="25"/>
  <c r="BJ1490" i="25"/>
  <c r="BJ1492" i="25"/>
  <c r="BJ1494" i="25"/>
  <c r="BJ1496" i="25"/>
  <c r="BJ1498" i="25"/>
  <c r="BJ1500" i="25"/>
  <c r="BJ1502" i="25"/>
  <c r="BJ1504" i="25"/>
  <c r="BJ1506" i="25"/>
  <c r="BJ1508" i="25"/>
  <c r="BJ1510" i="25"/>
  <c r="BJ1512" i="25"/>
  <c r="BJ1514" i="25"/>
  <c r="BJ1516" i="25"/>
  <c r="BJ1518" i="25"/>
  <c r="BJ1520" i="25"/>
  <c r="BJ1522" i="25"/>
  <c r="BJ1524" i="25"/>
  <c r="BJ1526" i="25"/>
  <c r="BJ1528" i="25"/>
  <c r="BJ1530" i="25"/>
  <c r="BJ1532" i="25"/>
  <c r="BJ1534" i="25"/>
  <c r="BJ1536" i="25"/>
  <c r="BJ1538" i="25"/>
  <c r="BJ1540" i="25"/>
  <c r="BJ1542" i="25"/>
  <c r="BJ1544" i="25"/>
  <c r="BJ1546" i="25"/>
  <c r="BJ1548" i="25"/>
  <c r="BJ1550" i="25"/>
  <c r="BJ1552" i="25"/>
  <c r="BJ1554" i="25"/>
  <c r="BJ1556" i="25"/>
  <c r="BJ1558" i="25"/>
  <c r="BJ1560" i="25"/>
  <c r="BJ1562" i="25"/>
  <c r="BJ1564" i="25"/>
  <c r="BJ1566" i="25"/>
  <c r="BJ1568" i="25"/>
  <c r="BJ1570" i="25"/>
  <c r="BJ1572" i="25"/>
  <c r="BJ1574" i="25"/>
  <c r="BJ1576" i="25"/>
  <c r="BJ1578" i="25"/>
  <c r="BJ1580" i="25"/>
  <c r="BJ1582" i="25"/>
  <c r="BJ1584" i="25"/>
  <c r="BJ1586" i="25"/>
  <c r="BJ1588" i="25"/>
  <c r="BJ1590" i="25"/>
  <c r="BJ1592" i="25"/>
  <c r="BJ1594" i="25"/>
  <c r="BJ1596" i="25"/>
  <c r="BJ1598" i="25"/>
  <c r="BJ1600" i="25"/>
  <c r="BJ1602" i="25"/>
  <c r="BJ1604" i="25"/>
  <c r="BJ1606" i="25"/>
  <c r="BJ1608" i="25"/>
  <c r="BJ1610" i="25"/>
  <c r="BJ1612" i="25"/>
  <c r="BJ1614" i="25"/>
  <c r="BJ1616" i="25"/>
  <c r="BJ1618" i="25"/>
  <c r="BJ1620" i="25"/>
  <c r="BJ1622" i="25"/>
  <c r="BJ1624" i="25"/>
  <c r="BJ1626" i="25"/>
  <c r="BJ1628" i="25"/>
  <c r="BJ1630" i="25"/>
  <c r="BJ1632" i="25"/>
  <c r="BJ1634" i="25"/>
  <c r="BJ1636" i="25"/>
  <c r="BJ1638" i="25"/>
  <c r="BJ1640" i="25"/>
  <c r="BJ1642" i="25"/>
  <c r="BJ1644" i="25"/>
  <c r="BJ1646" i="25"/>
  <c r="BJ1648" i="25"/>
  <c r="BJ1650" i="25"/>
  <c r="BJ1652" i="25"/>
  <c r="BJ1654" i="25"/>
  <c r="BJ1656" i="25"/>
  <c r="BJ1658" i="25"/>
  <c r="BJ1660" i="25"/>
  <c r="BJ1662" i="25"/>
  <c r="BJ1664" i="25"/>
  <c r="BJ1666" i="25"/>
  <c r="BJ1668" i="25"/>
  <c r="BJ1670" i="25"/>
  <c r="BJ1672" i="25"/>
  <c r="BJ1674" i="25"/>
  <c r="BJ1676" i="25"/>
  <c r="BJ1678" i="25"/>
  <c r="BJ1680" i="25"/>
  <c r="BJ1682" i="25"/>
  <c r="BJ1684" i="25"/>
  <c r="BJ1686" i="25"/>
  <c r="BJ1688" i="25"/>
  <c r="BJ1690" i="25"/>
  <c r="BJ1692" i="25"/>
  <c r="BJ1694" i="25"/>
  <c r="BJ1696" i="25"/>
  <c r="BJ1053" i="25"/>
  <c r="BJ1055" i="25"/>
  <c r="BJ1057" i="25"/>
  <c r="BJ1059" i="25"/>
  <c r="BJ1061" i="25"/>
  <c r="BJ1063" i="25"/>
  <c r="BJ1065" i="25"/>
  <c r="BJ1067" i="25"/>
  <c r="BJ1069" i="25"/>
  <c r="BJ1071" i="25"/>
  <c r="BJ1073" i="25"/>
  <c r="BJ1075" i="25"/>
  <c r="BJ1077" i="25"/>
  <c r="BJ1079" i="25"/>
  <c r="BJ1081" i="25"/>
  <c r="BJ1083" i="25"/>
  <c r="BJ1085" i="25"/>
  <c r="BJ1087" i="25"/>
  <c r="BJ1089" i="25"/>
  <c r="BJ1091" i="25"/>
  <c r="BJ1093" i="25"/>
  <c r="BJ1095" i="25"/>
  <c r="BJ1097" i="25"/>
  <c r="BJ1099" i="25"/>
  <c r="BJ1101" i="25"/>
  <c r="BJ1103" i="25"/>
  <c r="BJ1105" i="25"/>
  <c r="BJ1107" i="25"/>
  <c r="BJ1109" i="25"/>
  <c r="BJ1111" i="25"/>
  <c r="BJ1113" i="25"/>
  <c r="BJ1115" i="25"/>
  <c r="BJ1117" i="25"/>
  <c r="BJ1119" i="25"/>
  <c r="BJ1121" i="25"/>
  <c r="BJ1123" i="25"/>
  <c r="BJ1125" i="25"/>
  <c r="BJ1127" i="25"/>
  <c r="BJ1129" i="25"/>
  <c r="BJ1131" i="25"/>
  <c r="BJ1133" i="25"/>
  <c r="BJ1135" i="25"/>
  <c r="BJ1137" i="25"/>
  <c r="BJ1139" i="25"/>
  <c r="BJ1141" i="25"/>
  <c r="BJ1143" i="25"/>
  <c r="BJ1145" i="25"/>
  <c r="BJ1147" i="25"/>
  <c r="BJ1149" i="25"/>
  <c r="BJ1151" i="25"/>
  <c r="BJ1153" i="25"/>
  <c r="BJ1155" i="25"/>
  <c r="BJ1157" i="25"/>
  <c r="BJ1159" i="25"/>
  <c r="BJ1161" i="25"/>
  <c r="BJ1163" i="25"/>
  <c r="BJ1165" i="25"/>
  <c r="BJ1167" i="25"/>
  <c r="BJ1169" i="25"/>
  <c r="BJ1171" i="25"/>
  <c r="BJ1173" i="25"/>
  <c r="BJ1175" i="25"/>
  <c r="BJ1177" i="25"/>
  <c r="BJ1179" i="25"/>
  <c r="BJ1181" i="25"/>
  <c r="BJ1183" i="25"/>
  <c r="BJ1185" i="25"/>
  <c r="BJ1187" i="25"/>
  <c r="BJ1189" i="25"/>
  <c r="BJ1191" i="25"/>
  <c r="BJ1193" i="25"/>
  <c r="BJ1195" i="25"/>
  <c r="BJ1197" i="25"/>
  <c r="BJ1199" i="25"/>
  <c r="BJ1201" i="25"/>
  <c r="BJ1203" i="25"/>
  <c r="BJ1205" i="25"/>
  <c r="BJ1207" i="25"/>
  <c r="BJ1209" i="25"/>
  <c r="BJ1211" i="25"/>
  <c r="BJ1213" i="25"/>
  <c r="BJ1215" i="25"/>
  <c r="BJ1217" i="25"/>
  <c r="BJ1219" i="25"/>
  <c r="BJ1221" i="25"/>
  <c r="BJ1223" i="25"/>
  <c r="BJ1225" i="25"/>
  <c r="BJ1227" i="25"/>
  <c r="BJ1229" i="25"/>
  <c r="BJ1231" i="25"/>
  <c r="BJ1233" i="25"/>
  <c r="BJ1235" i="25"/>
  <c r="BJ1237" i="25"/>
  <c r="BJ1239" i="25"/>
  <c r="BJ1241" i="25"/>
  <c r="BJ1243" i="25"/>
  <c r="BJ1245" i="25"/>
  <c r="BJ1247" i="25"/>
  <c r="BJ1249" i="25"/>
  <c r="BJ1251" i="25"/>
  <c r="BJ1253" i="25"/>
  <c r="BJ1255" i="25"/>
  <c r="BJ1257" i="25"/>
  <c r="BJ1259" i="25"/>
  <c r="BJ1261" i="25"/>
  <c r="BJ1263" i="25"/>
  <c r="BJ1265" i="25"/>
  <c r="BJ1267" i="25"/>
  <c r="BJ1269" i="25"/>
  <c r="BJ1271" i="25"/>
  <c r="BJ1273" i="25"/>
  <c r="BJ1275" i="25"/>
  <c r="BJ1277" i="25"/>
  <c r="BJ1279" i="25"/>
  <c r="BJ1281" i="25"/>
  <c r="BJ1283" i="25"/>
  <c r="BJ1285" i="25"/>
  <c r="BJ1287" i="25"/>
  <c r="BJ1289" i="25"/>
  <c r="BJ1291" i="25"/>
  <c r="BJ1293" i="25"/>
  <c r="BJ1295" i="25"/>
  <c r="BJ1297" i="25"/>
  <c r="BJ1299" i="25"/>
  <c r="BJ1301" i="25"/>
  <c r="BJ1303" i="25"/>
  <c r="BJ1305" i="25"/>
  <c r="BJ1307" i="25"/>
  <c r="BJ1309" i="25"/>
  <c r="BJ1311" i="25"/>
  <c r="BJ1313" i="25"/>
  <c r="BJ1315" i="25"/>
  <c r="BJ1317" i="25"/>
  <c r="BJ1319" i="25"/>
  <c r="BJ1321" i="25"/>
  <c r="BJ1323" i="25"/>
  <c r="BJ1325" i="25"/>
  <c r="BJ1327" i="25"/>
  <c r="BJ1329" i="25"/>
  <c r="BJ1331" i="25"/>
  <c r="BJ1333" i="25"/>
  <c r="BJ1335" i="25"/>
  <c r="BJ1337" i="25"/>
  <c r="BJ1339" i="25"/>
  <c r="BJ1341" i="25"/>
  <c r="BJ1343" i="25"/>
  <c r="BJ1345" i="25"/>
  <c r="BJ1347" i="25"/>
  <c r="BJ1349" i="25"/>
  <c r="BJ1351" i="25"/>
  <c r="BJ1353" i="25"/>
  <c r="BJ1355" i="25"/>
  <c r="BJ1357" i="25"/>
  <c r="BJ1359" i="25"/>
  <c r="BJ1361" i="25"/>
  <c r="BJ1363" i="25"/>
  <c r="BJ1365" i="25"/>
  <c r="BJ1367" i="25"/>
  <c r="BJ1369" i="25"/>
  <c r="BJ1371" i="25"/>
  <c r="BJ1373" i="25"/>
  <c r="BJ1375" i="25"/>
  <c r="BJ1377" i="25"/>
  <c r="BJ1379" i="25"/>
  <c r="BJ1381" i="25"/>
  <c r="BJ1383" i="25"/>
  <c r="BJ1385" i="25"/>
  <c r="BJ1387" i="25"/>
  <c r="BJ1389" i="25"/>
  <c r="BJ1391" i="25"/>
  <c r="BJ1699" i="25"/>
  <c r="BJ1698" i="25"/>
  <c r="BJ1700" i="25"/>
  <c r="BJ6" i="25"/>
  <c r="BJ10" i="25"/>
  <c r="BJ12" i="25"/>
  <c r="BJ14" i="25"/>
  <c r="BJ25" i="25"/>
  <c r="BJ27" i="25"/>
  <c r="BJ29" i="25"/>
  <c r="BJ31" i="25"/>
  <c r="BJ42" i="25"/>
  <c r="BJ44" i="25"/>
  <c r="BJ46" i="25"/>
  <c r="BJ59" i="25"/>
  <c r="BJ61" i="25"/>
  <c r="BJ63" i="25"/>
  <c r="BJ65" i="25"/>
  <c r="BJ67" i="25"/>
  <c r="BJ69" i="25"/>
  <c r="BJ71" i="25"/>
  <c r="BJ4" i="25"/>
  <c r="BJ1393" i="25"/>
  <c r="BJ1395" i="25"/>
  <c r="BJ1397" i="25"/>
  <c r="BJ1399" i="25"/>
  <c r="BJ1401" i="25"/>
  <c r="BJ1403" i="25"/>
  <c r="BJ1405" i="25"/>
  <c r="BJ1407" i="25"/>
  <c r="BJ1409" i="25"/>
  <c r="BJ1411" i="25"/>
  <c r="BJ1413" i="25"/>
  <c r="BJ1415" i="25"/>
  <c r="BJ1417" i="25"/>
  <c r="BJ1419" i="25"/>
  <c r="BJ1421" i="25"/>
  <c r="BJ1423" i="25"/>
  <c r="BJ1425" i="25"/>
  <c r="BJ1427" i="25"/>
  <c r="BJ1429" i="25"/>
  <c r="BJ1431" i="25"/>
  <c r="BJ1433" i="25"/>
  <c r="BJ1435" i="25"/>
  <c r="BJ1437" i="25"/>
  <c r="BJ1439" i="25"/>
  <c r="BJ1441" i="25"/>
  <c r="BJ1443" i="25"/>
  <c r="BJ1445" i="25"/>
  <c r="BJ1447" i="25"/>
  <c r="BJ1449" i="25"/>
  <c r="BJ1451" i="25"/>
  <c r="BJ1453" i="25"/>
  <c r="BJ1455" i="25"/>
  <c r="BJ1457" i="25"/>
  <c r="BJ1459" i="25"/>
  <c r="BJ1461" i="25"/>
  <c r="BJ1463" i="25"/>
  <c r="BJ1465" i="25"/>
  <c r="BJ1467" i="25"/>
  <c r="BJ1469" i="25"/>
  <c r="BJ1471" i="25"/>
  <c r="BJ1473" i="25"/>
  <c r="BJ1475" i="25"/>
  <c r="BJ1477" i="25"/>
  <c r="BJ1479" i="25"/>
  <c r="BJ1481" i="25"/>
  <c r="BJ1483" i="25"/>
  <c r="BJ1485" i="25"/>
  <c r="BJ1487" i="25"/>
  <c r="BJ1489" i="25"/>
  <c r="BJ1491" i="25"/>
  <c r="BJ1493" i="25"/>
  <c r="BJ1495" i="25"/>
  <c r="BJ1497" i="25"/>
  <c r="BJ1499" i="25"/>
  <c r="BJ1501" i="25"/>
  <c r="BJ1503" i="25"/>
  <c r="BJ1505" i="25"/>
  <c r="BJ1507" i="25"/>
  <c r="BJ1509" i="25"/>
  <c r="BJ1511" i="25"/>
  <c r="BJ1513" i="25"/>
  <c r="BJ1515" i="25"/>
  <c r="BJ1517" i="25"/>
  <c r="BJ1519" i="25"/>
  <c r="BJ1521" i="25"/>
  <c r="BJ1523" i="25"/>
  <c r="BJ1525" i="25"/>
  <c r="BJ1527" i="25"/>
  <c r="BJ1529" i="25"/>
  <c r="BJ1531" i="25"/>
  <c r="BJ1533" i="25"/>
  <c r="BJ1535" i="25"/>
  <c r="BJ1537" i="25"/>
  <c r="BJ1539" i="25"/>
  <c r="BJ1541" i="25"/>
  <c r="BJ1543" i="25"/>
  <c r="BJ1545" i="25"/>
  <c r="BJ1547" i="25"/>
  <c r="BJ1549" i="25"/>
  <c r="BJ1551" i="25"/>
  <c r="BJ1553" i="25"/>
  <c r="BJ1555" i="25"/>
  <c r="BJ1557" i="25"/>
  <c r="BJ1559" i="25"/>
  <c r="BJ1561" i="25"/>
  <c r="BJ1563" i="25"/>
  <c r="BJ1565" i="25"/>
  <c r="BJ1567" i="25"/>
  <c r="BJ1569" i="25"/>
  <c r="BJ1571" i="25"/>
  <c r="BJ1573" i="25"/>
  <c r="BJ1575" i="25"/>
  <c r="BJ1577" i="25"/>
  <c r="BJ1579" i="25"/>
  <c r="BJ1581" i="25"/>
  <c r="BJ1583" i="25"/>
  <c r="BJ1585" i="25"/>
  <c r="BJ1587" i="25"/>
  <c r="BJ1589" i="25"/>
  <c r="BJ1591" i="25"/>
  <c r="BJ1593" i="25"/>
  <c r="BJ1595" i="25"/>
  <c r="BJ1597" i="25"/>
  <c r="BJ1599" i="25"/>
  <c r="BJ1601" i="25"/>
  <c r="BJ1603" i="25"/>
  <c r="BJ1605" i="25"/>
  <c r="BJ1607" i="25"/>
  <c r="BJ1609" i="25"/>
  <c r="BJ1611" i="25"/>
  <c r="BJ1613" i="25"/>
  <c r="BJ1615" i="25"/>
  <c r="BJ1617" i="25"/>
  <c r="BJ1619" i="25"/>
  <c r="BJ1621" i="25"/>
  <c r="BJ1623" i="25"/>
  <c r="BJ1625" i="25"/>
  <c r="BJ1627" i="25"/>
  <c r="BJ1629" i="25"/>
  <c r="BJ1631" i="25"/>
  <c r="BJ1633" i="25"/>
  <c r="BJ1635" i="25"/>
  <c r="BJ1637" i="25"/>
  <c r="BJ1639" i="25"/>
  <c r="BJ1641" i="25"/>
  <c r="BJ1643" i="25"/>
  <c r="BJ1645" i="25"/>
  <c r="BJ1647" i="25"/>
  <c r="BJ1649" i="25"/>
  <c r="BJ1651" i="25"/>
  <c r="BJ1653" i="25"/>
  <c r="BJ1655" i="25"/>
  <c r="BJ1657" i="25"/>
  <c r="BJ1659" i="25"/>
  <c r="BJ1661" i="25"/>
  <c r="BJ1663" i="25"/>
  <c r="BJ1665" i="25"/>
  <c r="BJ1667" i="25"/>
  <c r="BJ1669" i="25"/>
  <c r="BJ1671" i="25"/>
  <c r="BJ1673" i="25"/>
  <c r="BJ1675" i="25"/>
  <c r="BJ1677" i="25"/>
  <c r="BJ1679" i="25"/>
  <c r="BJ1681" i="25"/>
  <c r="BJ1683" i="25"/>
  <c r="BJ1685" i="25"/>
  <c r="BJ1687" i="25"/>
  <c r="BJ1689" i="25"/>
  <c r="BJ1691" i="25"/>
  <c r="BJ1693" i="25"/>
  <c r="BJ1695" i="25"/>
  <c r="BJ1697" i="25"/>
  <c r="BE369" i="5" l="1"/>
  <c r="BA369" i="5"/>
  <c r="AW369" i="5"/>
  <c r="AS369" i="5"/>
  <c r="AO369" i="5"/>
  <c r="AK369" i="5"/>
  <c r="BD369" i="5"/>
  <c r="AZ369" i="5"/>
  <c r="AV369" i="5"/>
  <c r="AR369" i="5"/>
  <c r="AN369" i="5"/>
  <c r="BC369" i="5"/>
  <c r="AY369" i="5"/>
  <c r="AU369" i="5"/>
  <c r="AQ369" i="5"/>
  <c r="AM369" i="5"/>
  <c r="BB369" i="5"/>
  <c r="AX369" i="5"/>
  <c r="AT369" i="5"/>
  <c r="AP369" i="5"/>
  <c r="AL369" i="5"/>
  <c r="BG363" i="5"/>
  <c r="BG360" i="5"/>
  <c r="BG356" i="5"/>
  <c r="BG352" i="5"/>
  <c r="BG348" i="5"/>
  <c r="BG344" i="5"/>
  <c r="BG340" i="5"/>
  <c r="BG336" i="5"/>
  <c r="BG332" i="5"/>
  <c r="BG328" i="5"/>
  <c r="BG324" i="5"/>
  <c r="BG320" i="5"/>
  <c r="BG316" i="5"/>
  <c r="BG312" i="5"/>
  <c r="BG308" i="5"/>
  <c r="BG359" i="5"/>
  <c r="BG364" i="5"/>
  <c r="BG365" i="5"/>
  <c r="BG361" i="5"/>
  <c r="BG357" i="5"/>
  <c r="BG353" i="5"/>
  <c r="BG349" i="5"/>
  <c r="BG345" i="5"/>
  <c r="BG341" i="5"/>
  <c r="BG337" i="5"/>
  <c r="BG333" i="5"/>
  <c r="BG329" i="5"/>
  <c r="BG325" i="5"/>
  <c r="BG321" i="5"/>
  <c r="BG317" i="5"/>
  <c r="BG366" i="5"/>
  <c r="BG362" i="5"/>
  <c r="BG358" i="5"/>
  <c r="BG354" i="5"/>
  <c r="BG350" i="5"/>
  <c r="BG346" i="5"/>
  <c r="BG342" i="5"/>
  <c r="BG338" i="5"/>
  <c r="BG334" i="5"/>
  <c r="BG330" i="5"/>
  <c r="BG326" i="5"/>
  <c r="BG322" i="5"/>
  <c r="BG318" i="5"/>
  <c r="BG314" i="5"/>
  <c r="BG310" i="5"/>
  <c r="BG355" i="5"/>
  <c r="BG351" i="5"/>
  <c r="BG347" i="5"/>
  <c r="BG343" i="5"/>
  <c r="BG339" i="5"/>
  <c r="BG335" i="5"/>
  <c r="BG331" i="5"/>
  <c r="BG327" i="5"/>
  <c r="BG323" i="5"/>
  <c r="BG319" i="5"/>
  <c r="BG315" i="5"/>
  <c r="BG311" i="5"/>
  <c r="BG307" i="5"/>
  <c r="BG303" i="5"/>
  <c r="BG299" i="5"/>
  <c r="BG295" i="5"/>
  <c r="BG291" i="5"/>
  <c r="BG287" i="5"/>
  <c r="BG283" i="5"/>
  <c r="BG279" i="5"/>
  <c r="BG275" i="5"/>
  <c r="BG271" i="5"/>
  <c r="BG267" i="5"/>
  <c r="BG304" i="5"/>
  <c r="BG300" i="5"/>
  <c r="BG296" i="5"/>
  <c r="BG292" i="5"/>
  <c r="BG288" i="5"/>
  <c r="BG284" i="5"/>
  <c r="BG280" i="5"/>
  <c r="BG276" i="5"/>
  <c r="BG272" i="5"/>
  <c r="BG268" i="5"/>
  <c r="BG264" i="5"/>
  <c r="BG260" i="5"/>
  <c r="BG256" i="5"/>
  <c r="BG252" i="5"/>
  <c r="BG248" i="5"/>
  <c r="BG244" i="5"/>
  <c r="BG240" i="5"/>
  <c r="BG236" i="5"/>
  <c r="BG232" i="5"/>
  <c r="BG228" i="5"/>
  <c r="BG224" i="5"/>
  <c r="BG220" i="5"/>
  <c r="BG216" i="5"/>
  <c r="BG212" i="5"/>
  <c r="BG208" i="5"/>
  <c r="BG204" i="5"/>
  <c r="BG200" i="5"/>
  <c r="BG196" i="5"/>
  <c r="BG192" i="5"/>
  <c r="BG188" i="5"/>
  <c r="BG184" i="5"/>
  <c r="BG180" i="5"/>
  <c r="BG176" i="5"/>
  <c r="BG172" i="5"/>
  <c r="BG168" i="5"/>
  <c r="BG164" i="5"/>
  <c r="BG160" i="5"/>
  <c r="BG156" i="5"/>
  <c r="BG152" i="5"/>
  <c r="BG148" i="5"/>
  <c r="BG144" i="5"/>
  <c r="BG140" i="5"/>
  <c r="BG136" i="5"/>
  <c r="BG132" i="5"/>
  <c r="BG128" i="5"/>
  <c r="BG124" i="5"/>
  <c r="BG120" i="5"/>
  <c r="BG116" i="5"/>
  <c r="BG112" i="5"/>
  <c r="BG108" i="5"/>
  <c r="BG104" i="5"/>
  <c r="BG100" i="5"/>
  <c r="BG96" i="5"/>
  <c r="BG92" i="5"/>
  <c r="BG88" i="5"/>
  <c r="BG84" i="5"/>
  <c r="BG80" i="5"/>
  <c r="BG76" i="5"/>
  <c r="BG72" i="5"/>
  <c r="BG68" i="5"/>
  <c r="BG64" i="5"/>
  <c r="BG60" i="5"/>
  <c r="BG56" i="5"/>
  <c r="BG52" i="5"/>
  <c r="BG48" i="5"/>
  <c r="BG44" i="5"/>
  <c r="BG40" i="5"/>
  <c r="BG36" i="5"/>
  <c r="BG32" i="5"/>
  <c r="BG28" i="5"/>
  <c r="BG24" i="5"/>
  <c r="BG20" i="5"/>
  <c r="BG16" i="5"/>
  <c r="BG12" i="5"/>
  <c r="BG8" i="5"/>
  <c r="BG4" i="5"/>
  <c r="BG313" i="5"/>
  <c r="BG309" i="5"/>
  <c r="BG305" i="5"/>
  <c r="BG301" i="5"/>
  <c r="BG297" i="5"/>
  <c r="BG293" i="5"/>
  <c r="BG289" i="5"/>
  <c r="BG285" i="5"/>
  <c r="BG281" i="5"/>
  <c r="BG277" i="5"/>
  <c r="BG273" i="5"/>
  <c r="BG269" i="5"/>
  <c r="BG265" i="5"/>
  <c r="BG261" i="5"/>
  <c r="BG257" i="5"/>
  <c r="BG253" i="5"/>
  <c r="BG249" i="5"/>
  <c r="BG245" i="5"/>
  <c r="BG241" i="5"/>
  <c r="BG237" i="5"/>
  <c r="BG233" i="5"/>
  <c r="BG229" i="5"/>
  <c r="BG225" i="5"/>
  <c r="BG221" i="5"/>
  <c r="BG217" i="5"/>
  <c r="BG213" i="5"/>
  <c r="BG209" i="5"/>
  <c r="BG205" i="5"/>
  <c r="BG201" i="5"/>
  <c r="BG197" i="5"/>
  <c r="BG193" i="5"/>
  <c r="BG189" i="5"/>
  <c r="BG185" i="5"/>
  <c r="BG181" i="5"/>
  <c r="BG177" i="5"/>
  <c r="BG173" i="5"/>
  <c r="BG169" i="5"/>
  <c r="BG165" i="5"/>
  <c r="BG161" i="5"/>
  <c r="BG157" i="5"/>
  <c r="BG153" i="5"/>
  <c r="BG149" i="5"/>
  <c r="BG145" i="5"/>
  <c r="BG141" i="5"/>
  <c r="BG137" i="5"/>
  <c r="BG133" i="5"/>
  <c r="BG129" i="5"/>
  <c r="BG125" i="5"/>
  <c r="BG121" i="5"/>
  <c r="BG117" i="5"/>
  <c r="BG113" i="5"/>
  <c r="BG109" i="5"/>
  <c r="BG105" i="5"/>
  <c r="BG101" i="5"/>
  <c r="BG97" i="5"/>
  <c r="BG93" i="5"/>
  <c r="BG89" i="5"/>
  <c r="BG85" i="5"/>
  <c r="BG81" i="5"/>
  <c r="BG77" i="5"/>
  <c r="BG73" i="5"/>
  <c r="BG69" i="5"/>
  <c r="BG65" i="5"/>
  <c r="BG61" i="5"/>
  <c r="BG57" i="5"/>
  <c r="BG53" i="5"/>
  <c r="BG49" i="5"/>
  <c r="BG45" i="5"/>
  <c r="BG41" i="5"/>
  <c r="BG37" i="5"/>
  <c r="BG33" i="5"/>
  <c r="BG29" i="5"/>
  <c r="BG25" i="5"/>
  <c r="BG21" i="5"/>
  <c r="BG17" i="5"/>
  <c r="BG13" i="5"/>
  <c r="BG9" i="5"/>
  <c r="BG5" i="5"/>
  <c r="BG306" i="5"/>
  <c r="BG302" i="5"/>
  <c r="BG298" i="5"/>
  <c r="BG294" i="5"/>
  <c r="BG290" i="5"/>
  <c r="BG286" i="5"/>
  <c r="BG282" i="5"/>
  <c r="BG278" i="5"/>
  <c r="BG274" i="5"/>
  <c r="BG270" i="5"/>
  <c r="BG266" i="5"/>
  <c r="BG262" i="5"/>
  <c r="BG258" i="5"/>
  <c r="BG254" i="5"/>
  <c r="BG250" i="5"/>
  <c r="BG246" i="5"/>
  <c r="BG242" i="5"/>
  <c r="BG238" i="5"/>
  <c r="BG234" i="5"/>
  <c r="BG230" i="5"/>
  <c r="BG226" i="5"/>
  <c r="BG222" i="5"/>
  <c r="BG218" i="5"/>
  <c r="BG214" i="5"/>
  <c r="BG210" i="5"/>
  <c r="BG206" i="5"/>
  <c r="BG202" i="5"/>
  <c r="BG198" i="5"/>
  <c r="BG194" i="5"/>
  <c r="BG190" i="5"/>
  <c r="BG186" i="5"/>
  <c r="BG182" i="5"/>
  <c r="BG178" i="5"/>
  <c r="BG174" i="5"/>
  <c r="BG170" i="5"/>
  <c r="BG166" i="5"/>
  <c r="BG162" i="5"/>
  <c r="BG158" i="5"/>
  <c r="BG154" i="5"/>
  <c r="BG150" i="5"/>
  <c r="BG146" i="5"/>
  <c r="BG142" i="5"/>
  <c r="BG138" i="5"/>
  <c r="BG134" i="5"/>
  <c r="BG130" i="5"/>
  <c r="BG126" i="5"/>
  <c r="BG122" i="5"/>
  <c r="BG118" i="5"/>
  <c r="BG114" i="5"/>
  <c r="BG110" i="5"/>
  <c r="BG106" i="5"/>
  <c r="BG102" i="5"/>
  <c r="BG98" i="5"/>
  <c r="BG94" i="5"/>
  <c r="BG90" i="5"/>
  <c r="BG86" i="5"/>
  <c r="BG82" i="5"/>
  <c r="BG78" i="5"/>
  <c r="BG74" i="5"/>
  <c r="BG70" i="5"/>
  <c r="BG66" i="5"/>
  <c r="BG62" i="5"/>
  <c r="BG58" i="5"/>
  <c r="BG54" i="5"/>
  <c r="BG50" i="5"/>
  <c r="BG46" i="5"/>
  <c r="BG42" i="5"/>
  <c r="BG38" i="5"/>
  <c r="BG34" i="5"/>
  <c r="BG30" i="5"/>
  <c r="BG26" i="5"/>
  <c r="BG22" i="5"/>
  <c r="BG18" i="5"/>
  <c r="BG14" i="5"/>
  <c r="BG10" i="5"/>
  <c r="BG2" i="5"/>
  <c r="BG263" i="5"/>
  <c r="BG259" i="5"/>
  <c r="BG255" i="5"/>
  <c r="BG251" i="5"/>
  <c r="BG247" i="5"/>
  <c r="BG243" i="5"/>
  <c r="BG239" i="5"/>
  <c r="BG235" i="5"/>
  <c r="BG231" i="5"/>
  <c r="BG227" i="5"/>
  <c r="BG223" i="5"/>
  <c r="BG219" i="5"/>
  <c r="BG215" i="5"/>
  <c r="BG211" i="5"/>
  <c r="BG207" i="5"/>
  <c r="BG203" i="5"/>
  <c r="BG199" i="5"/>
  <c r="BG195" i="5"/>
  <c r="BG191" i="5"/>
  <c r="BG187" i="5"/>
  <c r="BG183" i="5"/>
  <c r="BG179" i="5"/>
  <c r="BG175" i="5"/>
  <c r="BG171" i="5"/>
  <c r="BG167" i="5"/>
  <c r="BG163" i="5"/>
  <c r="BG159" i="5"/>
  <c r="BG155" i="5"/>
  <c r="BG151" i="5"/>
  <c r="BG147" i="5"/>
  <c r="BG143" i="5"/>
  <c r="BG139" i="5"/>
  <c r="BG135" i="5"/>
  <c r="BG131" i="5"/>
  <c r="BG127" i="5"/>
  <c r="BG123" i="5"/>
  <c r="BG119" i="5"/>
  <c r="BG115" i="5"/>
  <c r="BG111" i="5"/>
  <c r="BG107" i="5"/>
  <c r="BG103" i="5"/>
  <c r="BG99" i="5"/>
  <c r="BG95" i="5"/>
  <c r="BG91" i="5"/>
  <c r="BG87" i="5"/>
  <c r="BG83" i="5"/>
  <c r="BG79" i="5"/>
  <c r="BG75" i="5"/>
  <c r="BG71" i="5"/>
  <c r="BG67" i="5"/>
  <c r="BG63" i="5"/>
  <c r="BG59" i="5"/>
  <c r="BG55" i="5"/>
  <c r="BG51" i="5"/>
  <c r="BG47" i="5"/>
  <c r="BG43" i="5"/>
  <c r="BG39" i="5"/>
  <c r="BG35" i="5"/>
  <c r="BG31" i="5"/>
  <c r="BG27" i="5"/>
  <c r="BG23" i="5"/>
  <c r="BG19" i="5"/>
  <c r="BG15" i="5"/>
  <c r="BG11" i="5"/>
  <c r="BG7" i="5"/>
  <c r="BG3" i="5"/>
  <c r="BG369" i="5" l="1"/>
  <c r="AR369" i="11" l="1"/>
  <c r="BG366" i="11" l="1"/>
  <c r="BF366" i="11"/>
  <c r="BH366" i="11" l="1"/>
  <c r="BF360" i="5"/>
  <c r="BF364" i="5"/>
  <c r="BF365" i="5"/>
  <c r="BF362" i="5"/>
  <c r="BF359" i="5"/>
  <c r="BF366" i="5"/>
  <c r="BF363" i="5"/>
  <c r="BF361" i="5"/>
  <c r="BH363" i="5" l="1"/>
  <c r="BH364" i="5"/>
  <c r="BH359" i="5"/>
  <c r="BH366" i="5"/>
  <c r="BH362" i="5"/>
  <c r="BH361" i="5"/>
  <c r="BH360" i="5"/>
  <c r="BH365" i="5"/>
  <c r="BF360" i="11" l="1"/>
  <c r="BF364" i="11"/>
  <c r="BF362" i="11"/>
  <c r="BG359" i="11"/>
  <c r="BF359" i="11"/>
  <c r="BG361" i="11"/>
  <c r="BF361" i="11"/>
  <c r="BF365" i="11"/>
  <c r="BG364" i="11"/>
  <c r="BG365" i="11"/>
  <c r="BG362" i="11"/>
  <c r="BG363" i="11"/>
  <c r="BF363" i="11"/>
  <c r="BG360" i="11"/>
  <c r="BH362" i="11" l="1"/>
  <c r="BH360" i="11"/>
  <c r="BH364" i="11"/>
  <c r="BH365" i="11"/>
  <c r="BH361" i="11"/>
  <c r="BH363" i="11"/>
  <c r="BH359" i="11"/>
  <c r="AM369" i="11" l="1"/>
  <c r="BF357" i="11"/>
  <c r="BG358" i="11"/>
  <c r="BF358" i="11"/>
  <c r="BG357" i="11"/>
  <c r="BG356" i="11"/>
  <c r="BF356" i="11"/>
  <c r="BF357" i="5"/>
  <c r="BF356" i="5"/>
  <c r="BF358" i="5"/>
  <c r="BH357" i="11" l="1"/>
  <c r="BH358" i="5"/>
  <c r="BH357" i="5"/>
  <c r="BH356" i="5"/>
  <c r="BH356" i="11"/>
  <c r="BH358" i="11"/>
  <c r="AK369" i="11" l="1"/>
  <c r="AO369" i="11" l="1"/>
  <c r="BB369" i="11"/>
  <c r="AX369" i="11"/>
  <c r="AW369" i="11"/>
  <c r="AS369" i="11"/>
  <c r="BA369" i="11"/>
  <c r="AN369" i="11"/>
  <c r="BD369" i="11"/>
  <c r="AZ369" i="11"/>
  <c r="AV369" i="11"/>
  <c r="AQ369" i="11"/>
  <c r="AL369" i="11"/>
  <c r="BE369" i="11"/>
  <c r="AY369" i="11"/>
  <c r="AU369" i="11"/>
  <c r="AP369" i="11"/>
  <c r="AT369" i="11"/>
  <c r="BC369" i="11"/>
  <c r="BH3" i="25"/>
  <c r="BH1708" i="25" s="1"/>
  <c r="BH1699" i="18"/>
  <c r="BI1698" i="18"/>
  <c r="BH1695" i="18"/>
  <c r="BI1694" i="18"/>
  <c r="BH1691" i="18"/>
  <c r="BI1690" i="18"/>
  <c r="BH1687" i="18"/>
  <c r="BI1686" i="18"/>
  <c r="BH1683" i="18"/>
  <c r="BI1682" i="18"/>
  <c r="BH1679" i="18"/>
  <c r="BI1678" i="18"/>
  <c r="BH1675" i="18"/>
  <c r="BI1674" i="18"/>
  <c r="BH1671" i="18"/>
  <c r="BI1670" i="18"/>
  <c r="BH1667" i="18"/>
  <c r="BI1666" i="18"/>
  <c r="BH1663" i="18"/>
  <c r="BI1662" i="18"/>
  <c r="BH1659" i="18"/>
  <c r="BI1658" i="18"/>
  <c r="BH1655" i="18"/>
  <c r="BI1654" i="18"/>
  <c r="BH1651" i="18"/>
  <c r="BI1650" i="18"/>
  <c r="BH1647" i="18"/>
  <c r="BI1646" i="18"/>
  <c r="BH1643" i="18"/>
  <c r="BI1642" i="18"/>
  <c r="BH1639" i="18"/>
  <c r="BI1638" i="18"/>
  <c r="BH1635" i="18"/>
  <c r="BI1634" i="18"/>
  <c r="BH1631" i="18"/>
  <c r="BI1630" i="18"/>
  <c r="BH1627" i="18"/>
  <c r="BI1626" i="18"/>
  <c r="BH1623" i="18"/>
  <c r="BI1622" i="18"/>
  <c r="BH1619" i="18"/>
  <c r="BI1618" i="18"/>
  <c r="BH1615" i="18"/>
  <c r="BI1614" i="18"/>
  <c r="BH1611" i="18"/>
  <c r="BI1610" i="18"/>
  <c r="BH1607" i="18"/>
  <c r="BI1606" i="18"/>
  <c r="BH1603" i="18"/>
  <c r="BI1602" i="18"/>
  <c r="BH1599" i="18"/>
  <c r="BI1598" i="18"/>
  <c r="BH1595" i="18"/>
  <c r="BI1594" i="18"/>
  <c r="BH1591" i="18"/>
  <c r="BI1590" i="18"/>
  <c r="BH1587" i="18"/>
  <c r="BI1586" i="18"/>
  <c r="BH1583" i="18"/>
  <c r="BI1582" i="18"/>
  <c r="BH1579" i="18"/>
  <c r="BI1578" i="18"/>
  <c r="BH1575" i="18"/>
  <c r="BI1574" i="18"/>
  <c r="BH1571" i="18"/>
  <c r="BI1570" i="18"/>
  <c r="BH1567" i="18"/>
  <c r="BI1566" i="18"/>
  <c r="BH1563" i="18"/>
  <c r="BI1562" i="18"/>
  <c r="BH1559" i="18"/>
  <c r="BI1558" i="18"/>
  <c r="BH1555" i="18"/>
  <c r="BI1554" i="18"/>
  <c r="BH1551" i="18"/>
  <c r="BI1550" i="18"/>
  <c r="BH1547" i="18"/>
  <c r="BI1546" i="18"/>
  <c r="BH1543" i="18"/>
  <c r="BI1542" i="18"/>
  <c r="BH1539" i="18"/>
  <c r="BI1538" i="18"/>
  <c r="BH1535" i="18"/>
  <c r="BI1534" i="18"/>
  <c r="BH1531" i="18"/>
  <c r="BI1530" i="18"/>
  <c r="BH1527" i="18"/>
  <c r="BI1526" i="18"/>
  <c r="BH1523" i="18"/>
  <c r="BI1522" i="18"/>
  <c r="BH1519" i="18"/>
  <c r="BI1518" i="18"/>
  <c r="BH1515" i="18"/>
  <c r="BI1514" i="18"/>
  <c r="BH1511" i="18"/>
  <c r="BI1510" i="18"/>
  <c r="BH1507" i="18"/>
  <c r="BI1506" i="18"/>
  <c r="BH1503" i="18"/>
  <c r="BI1502" i="18"/>
  <c r="BH1499" i="18"/>
  <c r="BI1498" i="18"/>
  <c r="BH1495" i="18"/>
  <c r="BI1494" i="18"/>
  <c r="BH1491" i="18"/>
  <c r="BI1490" i="18"/>
  <c r="BH1487" i="18"/>
  <c r="BI1486" i="18"/>
  <c r="BH1483" i="18"/>
  <c r="BI1482" i="18"/>
  <c r="BH1479" i="18"/>
  <c r="BI1478" i="18"/>
  <c r="BH1475" i="18"/>
  <c r="BI1474" i="18"/>
  <c r="BH1471" i="18"/>
  <c r="BI1470" i="18"/>
  <c r="BH1467" i="18"/>
  <c r="BI1466" i="18"/>
  <c r="BH1463" i="18"/>
  <c r="BI1462" i="18"/>
  <c r="BH1459" i="18"/>
  <c r="BI1458" i="18"/>
  <c r="BH1455" i="18"/>
  <c r="BI1454" i="18"/>
  <c r="BH1451" i="18"/>
  <c r="BI1450" i="18"/>
  <c r="BH1447" i="18"/>
  <c r="BI1446" i="18"/>
  <c r="BH1443" i="18"/>
  <c r="BI1442" i="18"/>
  <c r="BH1439" i="18"/>
  <c r="BI1438" i="18"/>
  <c r="BH1435" i="18"/>
  <c r="BI1434" i="18"/>
  <c r="BH1431" i="18"/>
  <c r="BI1430" i="18"/>
  <c r="BH1427" i="18"/>
  <c r="BI1426" i="18"/>
  <c r="BH1423" i="18"/>
  <c r="BI1422" i="18"/>
  <c r="BH1419" i="18"/>
  <c r="BI1418" i="18"/>
  <c r="BH1415" i="18"/>
  <c r="BI1414" i="18"/>
  <c r="BH1411" i="18"/>
  <c r="BI1410" i="18"/>
  <c r="BH1407" i="18"/>
  <c r="BI1406" i="18"/>
  <c r="BH1403" i="18"/>
  <c r="BI1402" i="18"/>
  <c r="BH1399" i="18"/>
  <c r="BI1398" i="18"/>
  <c r="BH1395" i="18"/>
  <c r="BI1394" i="18"/>
  <c r="BH1391" i="18"/>
  <c r="BI1390" i="18"/>
  <c r="BH1387" i="18"/>
  <c r="BI1386" i="18"/>
  <c r="BH1383" i="18"/>
  <c r="BI1382" i="18"/>
  <c r="BH1379" i="18"/>
  <c r="BI1378" i="18"/>
  <c r="BH1375" i="18"/>
  <c r="BI1374" i="18"/>
  <c r="BH1371" i="18"/>
  <c r="BI1370" i="18"/>
  <c r="BH1367" i="18"/>
  <c r="BI1366" i="18"/>
  <c r="BH1363" i="18"/>
  <c r="BI1362" i="18"/>
  <c r="BH1359" i="18"/>
  <c r="BI1358" i="18"/>
  <c r="BH1355" i="18"/>
  <c r="BI1354" i="18"/>
  <c r="BH1351" i="18"/>
  <c r="BI1350" i="18"/>
  <c r="BH1347" i="18"/>
  <c r="BI1346" i="18"/>
  <c r="BH1343" i="18"/>
  <c r="BI1342" i="18"/>
  <c r="BH1339" i="18"/>
  <c r="BI1338" i="18"/>
  <c r="BH1335" i="18"/>
  <c r="BI1334" i="18"/>
  <c r="BH1331" i="18"/>
  <c r="BI1330" i="18"/>
  <c r="BH1327" i="18"/>
  <c r="BI1326" i="18"/>
  <c r="BH1323" i="18"/>
  <c r="BI1322" i="18"/>
  <c r="BH1319" i="18"/>
  <c r="BI1318" i="18"/>
  <c r="BH1315" i="18"/>
  <c r="BI1314" i="18"/>
  <c r="BH1311" i="18"/>
  <c r="BI1310" i="18"/>
  <c r="BH1307" i="18"/>
  <c r="BI1306" i="18"/>
  <c r="BH1303" i="18"/>
  <c r="BI1302" i="18"/>
  <c r="BH1299" i="18"/>
  <c r="BI1298" i="18"/>
  <c r="BH1295" i="18"/>
  <c r="BI1294" i="18"/>
  <c r="BH1291" i="18"/>
  <c r="BI1290" i="18"/>
  <c r="BH1287" i="18"/>
  <c r="BI1286" i="18"/>
  <c r="BH1283" i="18"/>
  <c r="BI1282" i="18"/>
  <c r="BH1279" i="18"/>
  <c r="BI1278" i="18"/>
  <c r="BH1275" i="18"/>
  <c r="BI1274" i="18"/>
  <c r="BH1271" i="18"/>
  <c r="BI1270" i="18"/>
  <c r="BH1267" i="18"/>
  <c r="BI1266" i="18"/>
  <c r="BH1263" i="18"/>
  <c r="BI1262" i="18"/>
  <c r="BH1259" i="18"/>
  <c r="BI1258" i="18"/>
  <c r="BH1255" i="18"/>
  <c r="BI1254" i="18"/>
  <c r="BH1251" i="18"/>
  <c r="BI1250" i="18"/>
  <c r="BH1247" i="18"/>
  <c r="BI1246" i="18"/>
  <c r="BH1243" i="18"/>
  <c r="BI1242" i="18"/>
  <c r="BH1239" i="18"/>
  <c r="BI1238" i="18"/>
  <c r="BH1235" i="18"/>
  <c r="BI1234" i="18"/>
  <c r="BH1231" i="18"/>
  <c r="BI1230" i="18"/>
  <c r="BH1227" i="18"/>
  <c r="BI1226" i="18"/>
  <c r="BH1223" i="18"/>
  <c r="BI1222" i="18"/>
  <c r="BH1219" i="18"/>
  <c r="BI1218" i="18"/>
  <c r="BH1215" i="18"/>
  <c r="BI1214" i="18"/>
  <c r="BH1211" i="18"/>
  <c r="BI1210" i="18"/>
  <c r="BH1207" i="18"/>
  <c r="BI1206" i="18"/>
  <c r="BH1203" i="18"/>
  <c r="BI1202" i="18"/>
  <c r="BH1199" i="18"/>
  <c r="BI1198" i="18"/>
  <c r="BH1195" i="18"/>
  <c r="BI1194" i="18"/>
  <c r="BH1191" i="18"/>
  <c r="BI1190" i="18"/>
  <c r="BH1187" i="18"/>
  <c r="BI1186" i="18"/>
  <c r="BH1183" i="18"/>
  <c r="BI1182" i="18"/>
  <c r="BH1179" i="18"/>
  <c r="BI1178" i="18"/>
  <c r="BH1175" i="18"/>
  <c r="BI1174" i="18"/>
  <c r="BH1171" i="18"/>
  <c r="BI1170" i="18"/>
  <c r="BH1167" i="18"/>
  <c r="BI1166" i="18"/>
  <c r="BH1163" i="18"/>
  <c r="BI1162" i="18"/>
  <c r="BH1159" i="18"/>
  <c r="BI1158" i="18"/>
  <c r="BH1155" i="18"/>
  <c r="BI1154" i="18"/>
  <c r="BH1151" i="18"/>
  <c r="BI1150" i="18"/>
  <c r="BH1147" i="18"/>
  <c r="BI1146" i="18"/>
  <c r="BH1143" i="18"/>
  <c r="BI1142" i="18"/>
  <c r="BH1139" i="18"/>
  <c r="BI1138" i="18"/>
  <c r="BH1135" i="18"/>
  <c r="BI1134" i="18"/>
  <c r="BH1131" i="18"/>
  <c r="BI1130" i="18"/>
  <c r="BH1127" i="18"/>
  <c r="BI1126" i="18"/>
  <c r="BH1123" i="18"/>
  <c r="BI1122" i="18"/>
  <c r="BH1119" i="18"/>
  <c r="BI1118" i="18"/>
  <c r="BH1115" i="18"/>
  <c r="BI1114" i="18"/>
  <c r="BH1111" i="18"/>
  <c r="BI1110" i="18"/>
  <c r="BH1107" i="18"/>
  <c r="BI1106" i="18"/>
  <c r="BH1103" i="18"/>
  <c r="BI1102" i="18"/>
  <c r="BH1099" i="18"/>
  <c r="BI1098" i="18"/>
  <c r="BH1095" i="18"/>
  <c r="BI1094" i="18"/>
  <c r="BH1091" i="18"/>
  <c r="BI1090" i="18"/>
  <c r="BH1087" i="18"/>
  <c r="BI1086" i="18"/>
  <c r="BH1083" i="18"/>
  <c r="BI1082" i="18"/>
  <c r="BH1079" i="18"/>
  <c r="BI1078" i="18"/>
  <c r="BH1075" i="18"/>
  <c r="BI1074" i="18"/>
  <c r="BH1071" i="18"/>
  <c r="BI1070" i="18"/>
  <c r="BH1067" i="18"/>
  <c r="BI1066" i="18"/>
  <c r="BH1063" i="18"/>
  <c r="BI1062" i="18"/>
  <c r="BH1059" i="18"/>
  <c r="BI1058" i="18"/>
  <c r="BH1055" i="18"/>
  <c r="BI1054" i="18"/>
  <c r="BH1051" i="18"/>
  <c r="BI1050" i="18"/>
  <c r="BH1047" i="18"/>
  <c r="BI1046" i="18"/>
  <c r="BH1043" i="18"/>
  <c r="BI1042" i="18"/>
  <c r="BH1039" i="18"/>
  <c r="BI1038" i="18"/>
  <c r="BH1035" i="18"/>
  <c r="BI1034" i="18"/>
  <c r="BH1031" i="18"/>
  <c r="BI1030" i="18"/>
  <c r="BH1027" i="18"/>
  <c r="BI1026" i="18"/>
  <c r="BH1023" i="18"/>
  <c r="BI1022" i="18"/>
  <c r="BH1019" i="18"/>
  <c r="BI1018" i="18"/>
  <c r="BH1015" i="18"/>
  <c r="BI1014" i="18"/>
  <c r="BH1011" i="18"/>
  <c r="BI1010" i="18"/>
  <c r="BH1007" i="18"/>
  <c r="BI1006" i="18"/>
  <c r="BH1003" i="18"/>
  <c r="BI1002" i="18"/>
  <c r="BH999" i="18"/>
  <c r="BI998" i="18"/>
  <c r="BH995" i="18"/>
  <c r="BI994" i="18"/>
  <c r="BH991" i="18"/>
  <c r="BI990" i="18"/>
  <c r="BH987" i="18"/>
  <c r="BI986" i="18"/>
  <c r="BH983" i="18"/>
  <c r="BI982" i="18"/>
  <c r="BH979" i="18"/>
  <c r="BI978" i="18"/>
  <c r="BH975" i="18"/>
  <c r="BI974" i="18"/>
  <c r="BH971" i="18"/>
  <c r="BI970" i="18"/>
  <c r="BH967" i="18"/>
  <c r="BI966" i="18"/>
  <c r="BH963" i="18"/>
  <c r="BI962" i="18"/>
  <c r="BH959" i="18"/>
  <c r="BI958" i="18"/>
  <c r="BH955" i="18"/>
  <c r="BI954" i="18"/>
  <c r="BH951" i="18"/>
  <c r="BI950" i="18"/>
  <c r="BH947" i="18"/>
  <c r="BI946" i="18"/>
  <c r="BH943" i="18"/>
  <c r="BI942" i="18"/>
  <c r="BH939" i="18"/>
  <c r="BI938" i="18"/>
  <c r="BH935" i="18"/>
  <c r="BI934" i="18"/>
  <c r="BH931" i="18"/>
  <c r="BI930" i="18"/>
  <c r="BH927" i="18"/>
  <c r="BI926" i="18"/>
  <c r="BH923" i="18"/>
  <c r="BH1700" i="18"/>
  <c r="BI1699" i="18"/>
  <c r="BH1696" i="18"/>
  <c r="BI1695" i="18"/>
  <c r="BH1692" i="18"/>
  <c r="BI1691" i="18"/>
  <c r="BH1688" i="18"/>
  <c r="BI1687" i="18"/>
  <c r="BH1684" i="18"/>
  <c r="BI1683" i="18"/>
  <c r="BH1680" i="18"/>
  <c r="BI1679" i="18"/>
  <c r="BH1676" i="18"/>
  <c r="BI1675" i="18"/>
  <c r="BH1672" i="18"/>
  <c r="BI1671" i="18"/>
  <c r="BH1668" i="18"/>
  <c r="BI1667" i="18"/>
  <c r="BH1664" i="18"/>
  <c r="BI1663" i="18"/>
  <c r="BH1660" i="18"/>
  <c r="BI1659" i="18"/>
  <c r="BH1656" i="18"/>
  <c r="BI1655" i="18"/>
  <c r="BH1652" i="18"/>
  <c r="BI1651" i="18"/>
  <c r="BH1648" i="18"/>
  <c r="BI1647" i="18"/>
  <c r="BH1644" i="18"/>
  <c r="BI1643" i="18"/>
  <c r="BH1640" i="18"/>
  <c r="BI1639" i="18"/>
  <c r="BH1636" i="18"/>
  <c r="BI1635" i="18"/>
  <c r="BH1632" i="18"/>
  <c r="BI1631" i="18"/>
  <c r="BH1628" i="18"/>
  <c r="BI1627" i="18"/>
  <c r="BH1624" i="18"/>
  <c r="BI1623" i="18"/>
  <c r="BH1620" i="18"/>
  <c r="BI1619" i="18"/>
  <c r="BH1616" i="18"/>
  <c r="BI1615" i="18"/>
  <c r="BH1612" i="18"/>
  <c r="BI1611" i="18"/>
  <c r="BH1608" i="18"/>
  <c r="BI1607" i="18"/>
  <c r="BH1604" i="18"/>
  <c r="BI1603" i="18"/>
  <c r="BH1600" i="18"/>
  <c r="BI1599" i="18"/>
  <c r="BH1596" i="18"/>
  <c r="BI1595" i="18"/>
  <c r="BH1592" i="18"/>
  <c r="BI1591" i="18"/>
  <c r="BH1588" i="18"/>
  <c r="BI1587" i="18"/>
  <c r="BH1584" i="18"/>
  <c r="BI1583" i="18"/>
  <c r="BH1580" i="18"/>
  <c r="BI1579" i="18"/>
  <c r="BH1576" i="18"/>
  <c r="BI1575" i="18"/>
  <c r="BH1572" i="18"/>
  <c r="BI1571" i="18"/>
  <c r="BH1568" i="18"/>
  <c r="BI1567" i="18"/>
  <c r="BH1564" i="18"/>
  <c r="BI1563" i="18"/>
  <c r="BH1560" i="18"/>
  <c r="BI1559" i="18"/>
  <c r="BH1556" i="18"/>
  <c r="BI1555" i="18"/>
  <c r="BH1552" i="18"/>
  <c r="BI1551" i="18"/>
  <c r="BH1548" i="18"/>
  <c r="BI1547" i="18"/>
  <c r="BH1544" i="18"/>
  <c r="BI1543" i="18"/>
  <c r="BH1540" i="18"/>
  <c r="BI1539" i="18"/>
  <c r="BH1536" i="18"/>
  <c r="BI1535" i="18"/>
  <c r="BH1532" i="18"/>
  <c r="BI1531" i="18"/>
  <c r="BH1528" i="18"/>
  <c r="BI1527" i="18"/>
  <c r="BH1524" i="18"/>
  <c r="BI1523" i="18"/>
  <c r="BH1520" i="18"/>
  <c r="BI1519" i="18"/>
  <c r="BH1516" i="18"/>
  <c r="BI1515" i="18"/>
  <c r="BH1512" i="18"/>
  <c r="BI1511" i="18"/>
  <c r="BH1508" i="18"/>
  <c r="BI1507" i="18"/>
  <c r="BH1504" i="18"/>
  <c r="BI1503" i="18"/>
  <c r="BH1500" i="18"/>
  <c r="BI1499" i="18"/>
  <c r="BH1496" i="18"/>
  <c r="BI1495" i="18"/>
  <c r="BH1492" i="18"/>
  <c r="BI1491" i="18"/>
  <c r="BH1488" i="18"/>
  <c r="BI1487" i="18"/>
  <c r="BH1484" i="18"/>
  <c r="BI1483" i="18"/>
  <c r="BH1480" i="18"/>
  <c r="BI1479" i="18"/>
  <c r="BH1476" i="18"/>
  <c r="BI1475" i="18"/>
  <c r="BH1472" i="18"/>
  <c r="BI1471" i="18"/>
  <c r="BH1468" i="18"/>
  <c r="BI1467" i="18"/>
  <c r="BH1464" i="18"/>
  <c r="BI1463" i="18"/>
  <c r="BH1460" i="18"/>
  <c r="BI1459" i="18"/>
  <c r="BH1456" i="18"/>
  <c r="BI1455" i="18"/>
  <c r="BH1452" i="18"/>
  <c r="BI1451" i="18"/>
  <c r="BH1448" i="18"/>
  <c r="BI1447" i="18"/>
  <c r="BH1444" i="18"/>
  <c r="BI1443" i="18"/>
  <c r="BH1440" i="18"/>
  <c r="BI1439" i="18"/>
  <c r="BH1436" i="18"/>
  <c r="BI1435" i="18"/>
  <c r="BH1432" i="18"/>
  <c r="BI1431" i="18"/>
  <c r="BH1428" i="18"/>
  <c r="BI1427" i="18"/>
  <c r="BH1424" i="18"/>
  <c r="BI1423" i="18"/>
  <c r="BH1420" i="18"/>
  <c r="BI1419" i="18"/>
  <c r="BH1416" i="18"/>
  <c r="BI1415" i="18"/>
  <c r="BH1412" i="18"/>
  <c r="BI1411" i="18"/>
  <c r="BH1408" i="18"/>
  <c r="BI1407" i="18"/>
  <c r="BH1404" i="18"/>
  <c r="BI1403" i="18"/>
  <c r="BH1400" i="18"/>
  <c r="BI1399" i="18"/>
  <c r="BH1396" i="18"/>
  <c r="BI1395" i="18"/>
  <c r="BH1392" i="18"/>
  <c r="BI1391" i="18"/>
  <c r="BH1388" i="18"/>
  <c r="BI1387" i="18"/>
  <c r="BH1384" i="18"/>
  <c r="BI1383" i="18"/>
  <c r="BH1380" i="18"/>
  <c r="BI1379" i="18"/>
  <c r="BH1376" i="18"/>
  <c r="BI1375" i="18"/>
  <c r="BH1372" i="18"/>
  <c r="BI1371" i="18"/>
  <c r="BH1368" i="18"/>
  <c r="BI1367" i="18"/>
  <c r="BH1364" i="18"/>
  <c r="BI1363" i="18"/>
  <c r="BH1360" i="18"/>
  <c r="BI1359" i="18"/>
  <c r="BH1356" i="18"/>
  <c r="BI1355" i="18"/>
  <c r="BH1352" i="18"/>
  <c r="BI1351" i="18"/>
  <c r="BH1348" i="18"/>
  <c r="BI1347" i="18"/>
  <c r="BH1344" i="18"/>
  <c r="BI1343" i="18"/>
  <c r="BH1340" i="18"/>
  <c r="BI1339" i="18"/>
  <c r="BH1336" i="18"/>
  <c r="BI1335" i="18"/>
  <c r="BH1332" i="18"/>
  <c r="BI1331" i="18"/>
  <c r="BH1328" i="18"/>
  <c r="BI1327" i="18"/>
  <c r="BH1324" i="18"/>
  <c r="BI1323" i="18"/>
  <c r="BH1320" i="18"/>
  <c r="BI1319" i="18"/>
  <c r="BH1316" i="18"/>
  <c r="BI1315" i="18"/>
  <c r="BH1312" i="18"/>
  <c r="BI1311" i="18"/>
  <c r="BH1308" i="18"/>
  <c r="BI1307" i="18"/>
  <c r="BH1304" i="18"/>
  <c r="BI1303" i="18"/>
  <c r="BH1300" i="18"/>
  <c r="BI1299" i="18"/>
  <c r="BH1296" i="18"/>
  <c r="BI1295" i="18"/>
  <c r="BH1292" i="18"/>
  <c r="BI1291" i="18"/>
  <c r="BH1288" i="18"/>
  <c r="BI1287" i="18"/>
  <c r="BH1284" i="18"/>
  <c r="BI1283" i="18"/>
  <c r="BH1280" i="18"/>
  <c r="BI1279" i="18"/>
  <c r="BH1276" i="18"/>
  <c r="BI1275" i="18"/>
  <c r="BH1272" i="18"/>
  <c r="BI1271" i="18"/>
  <c r="BH1268" i="18"/>
  <c r="BI1267" i="18"/>
  <c r="BH1264" i="18"/>
  <c r="BI1263" i="18"/>
  <c r="BH1260" i="18"/>
  <c r="BI1259" i="18"/>
  <c r="BH1256" i="18"/>
  <c r="BI1255" i="18"/>
  <c r="BH1252" i="18"/>
  <c r="BI1251" i="18"/>
  <c r="BH1248" i="18"/>
  <c r="BI1247" i="18"/>
  <c r="BH1244" i="18"/>
  <c r="BI1243" i="18"/>
  <c r="BH1240" i="18"/>
  <c r="BI1239" i="18"/>
  <c r="BH1236" i="18"/>
  <c r="BI1235" i="18"/>
  <c r="BH1232" i="18"/>
  <c r="BI1231" i="18"/>
  <c r="BH1228" i="18"/>
  <c r="BI1227" i="18"/>
  <c r="BH1224" i="18"/>
  <c r="BI1223" i="18"/>
  <c r="BH1220" i="18"/>
  <c r="BI1219" i="18"/>
  <c r="BH1216" i="18"/>
  <c r="BI1215" i="18"/>
  <c r="BH1212" i="18"/>
  <c r="BI1211" i="18"/>
  <c r="BH1208" i="18"/>
  <c r="BI1207" i="18"/>
  <c r="BH1204" i="18"/>
  <c r="BI1203" i="18"/>
  <c r="BH1200" i="18"/>
  <c r="BI1199" i="18"/>
  <c r="BH1196" i="18"/>
  <c r="BI1195" i="18"/>
  <c r="BH1192" i="18"/>
  <c r="BI1191" i="18"/>
  <c r="BH1188" i="18"/>
  <c r="BI1187" i="18"/>
  <c r="BH1184" i="18"/>
  <c r="BI1183" i="18"/>
  <c r="BH1180" i="18"/>
  <c r="BI1179" i="18"/>
  <c r="BH1176" i="18"/>
  <c r="BI1175" i="18"/>
  <c r="BH1172" i="18"/>
  <c r="BI1171" i="18"/>
  <c r="BH1168" i="18"/>
  <c r="BI1167" i="18"/>
  <c r="BH1164" i="18"/>
  <c r="BI1163" i="18"/>
  <c r="BH1160" i="18"/>
  <c r="BI1159" i="18"/>
  <c r="BH1156" i="18"/>
  <c r="BI1155" i="18"/>
  <c r="BH1152" i="18"/>
  <c r="BI1151" i="18"/>
  <c r="BH1148" i="18"/>
  <c r="BI1147" i="18"/>
  <c r="BH1144" i="18"/>
  <c r="BI1143" i="18"/>
  <c r="BH1140" i="18"/>
  <c r="BI1139" i="18"/>
  <c r="BH1136" i="18"/>
  <c r="BI1135" i="18"/>
  <c r="BH1132" i="18"/>
  <c r="BI1131" i="18"/>
  <c r="BH1128" i="18"/>
  <c r="BI1127" i="18"/>
  <c r="BH1124" i="18"/>
  <c r="BI1123" i="18"/>
  <c r="BH1120" i="18"/>
  <c r="BI1119" i="18"/>
  <c r="BH1116" i="18"/>
  <c r="BI1115" i="18"/>
  <c r="BH1112" i="18"/>
  <c r="BI1111" i="18"/>
  <c r="BH1108" i="18"/>
  <c r="BI1107" i="18"/>
  <c r="BH1104" i="18"/>
  <c r="BI1103" i="18"/>
  <c r="BH1100" i="18"/>
  <c r="BI1099" i="18"/>
  <c r="BH1096" i="18"/>
  <c r="BI1095" i="18"/>
  <c r="BH1092" i="18"/>
  <c r="BI1091" i="18"/>
  <c r="BH1088" i="18"/>
  <c r="BI1087" i="18"/>
  <c r="BH1084" i="18"/>
  <c r="BI1083" i="18"/>
  <c r="BH1080" i="18"/>
  <c r="BI1079" i="18"/>
  <c r="BH1076" i="18"/>
  <c r="BI1075" i="18"/>
  <c r="BH1072" i="18"/>
  <c r="BI1071" i="18"/>
  <c r="BH1068" i="18"/>
  <c r="BI1067" i="18"/>
  <c r="BH1064" i="18"/>
  <c r="BI1063" i="18"/>
  <c r="BH1060" i="18"/>
  <c r="BI1059" i="18"/>
  <c r="BH1056" i="18"/>
  <c r="BI1055" i="18"/>
  <c r="BH1052" i="18"/>
  <c r="BI1051" i="18"/>
  <c r="BH1048" i="18"/>
  <c r="BI1047" i="18"/>
  <c r="BH1044" i="18"/>
  <c r="BI1043" i="18"/>
  <c r="BH1040" i="18"/>
  <c r="BI1039" i="18"/>
  <c r="BH1036" i="18"/>
  <c r="BI1035" i="18"/>
  <c r="BH1032" i="18"/>
  <c r="BI1031" i="18"/>
  <c r="BH1028" i="18"/>
  <c r="BI1027" i="18"/>
  <c r="BH1024" i="18"/>
  <c r="BI1023" i="18"/>
  <c r="BH1020" i="18"/>
  <c r="BI1019" i="18"/>
  <c r="BH1016" i="18"/>
  <c r="BI1015" i="18"/>
  <c r="BH1012" i="18"/>
  <c r="BI1011" i="18"/>
  <c r="BH1008" i="18"/>
  <c r="BI1007" i="18"/>
  <c r="BH1004" i="18"/>
  <c r="BI1003" i="18"/>
  <c r="BH1000" i="18"/>
  <c r="BI999" i="18"/>
  <c r="BH996" i="18"/>
  <c r="BI995" i="18"/>
  <c r="BH992" i="18"/>
  <c r="BI991" i="18"/>
  <c r="BH988" i="18"/>
  <c r="BI987" i="18"/>
  <c r="BH984" i="18"/>
  <c r="BI983" i="18"/>
  <c r="BH980" i="18"/>
  <c r="BI979" i="18"/>
  <c r="BH976" i="18"/>
  <c r="BI975" i="18"/>
  <c r="BH972" i="18"/>
  <c r="BI971" i="18"/>
  <c r="BH968" i="18"/>
  <c r="BI967" i="18"/>
  <c r="BH964" i="18"/>
  <c r="BI963" i="18"/>
  <c r="BH960" i="18"/>
  <c r="BI959" i="18"/>
  <c r="BH956" i="18"/>
  <c r="BI955" i="18"/>
  <c r="BH952" i="18"/>
  <c r="BI951" i="18"/>
  <c r="BH948" i="18"/>
  <c r="BI947" i="18"/>
  <c r="BH944" i="18"/>
  <c r="BI943" i="18"/>
  <c r="BH940" i="18"/>
  <c r="BI939" i="18"/>
  <c r="BH936" i="18"/>
  <c r="BI935" i="18"/>
  <c r="BH932" i="18"/>
  <c r="BI931" i="18"/>
  <c r="BH928" i="18"/>
  <c r="BI927" i="18"/>
  <c r="BH924" i="18"/>
  <c r="BI923" i="18"/>
  <c r="BH920" i="18"/>
  <c r="BI919" i="18"/>
  <c r="BH916" i="18"/>
  <c r="BI915" i="18"/>
  <c r="BH912" i="18"/>
  <c r="BI911" i="18"/>
  <c r="BH908" i="18"/>
  <c r="BI907" i="18"/>
  <c r="BH904" i="18"/>
  <c r="BI903" i="18"/>
  <c r="BH900" i="18"/>
  <c r="BI899" i="18"/>
  <c r="BH1701" i="18"/>
  <c r="BI1700" i="18"/>
  <c r="BH1697" i="18"/>
  <c r="BI1696" i="18"/>
  <c r="BH1693" i="18"/>
  <c r="BI1692" i="18"/>
  <c r="BH1689" i="18"/>
  <c r="BI1688" i="18"/>
  <c r="BH1685" i="18"/>
  <c r="BI1684" i="18"/>
  <c r="BH1681" i="18"/>
  <c r="BI1680" i="18"/>
  <c r="BH1677" i="18"/>
  <c r="BI1676" i="18"/>
  <c r="BH1673" i="18"/>
  <c r="BI1672" i="18"/>
  <c r="BH1669" i="18"/>
  <c r="BI1668" i="18"/>
  <c r="BH1665" i="18"/>
  <c r="BI1664" i="18"/>
  <c r="BH1661" i="18"/>
  <c r="BI1660" i="18"/>
  <c r="BH1657" i="18"/>
  <c r="BI1656" i="18"/>
  <c r="BH1653" i="18"/>
  <c r="BI1652" i="18"/>
  <c r="BH1649" i="18"/>
  <c r="BI1648" i="18"/>
  <c r="BH1645" i="18"/>
  <c r="BI1644" i="18"/>
  <c r="BH1641" i="18"/>
  <c r="BI1640" i="18"/>
  <c r="BH1637" i="18"/>
  <c r="BI1636" i="18"/>
  <c r="BH1633" i="18"/>
  <c r="BI1632" i="18"/>
  <c r="BH1629" i="18"/>
  <c r="BI1628" i="18"/>
  <c r="BH1625" i="18"/>
  <c r="BI1624" i="18"/>
  <c r="BH1621" i="18"/>
  <c r="BI1620" i="18"/>
  <c r="BH1617" i="18"/>
  <c r="BI1616" i="18"/>
  <c r="BH1613" i="18"/>
  <c r="BI1612" i="18"/>
  <c r="BH1609" i="18"/>
  <c r="BI1608" i="18"/>
  <c r="BH1605" i="18"/>
  <c r="BI1604" i="18"/>
  <c r="BH1601" i="18"/>
  <c r="BI1600" i="18"/>
  <c r="BH1597" i="18"/>
  <c r="BI1596" i="18"/>
  <c r="BH1593" i="18"/>
  <c r="BI1592" i="18"/>
  <c r="BH1589" i="18"/>
  <c r="BI1588" i="18"/>
  <c r="BH1585" i="18"/>
  <c r="BI1584" i="18"/>
  <c r="BH1581" i="18"/>
  <c r="BI1580" i="18"/>
  <c r="BH1577" i="18"/>
  <c r="BI1576" i="18"/>
  <c r="BH1573" i="18"/>
  <c r="BI1572" i="18"/>
  <c r="BH1569" i="18"/>
  <c r="BI1568" i="18"/>
  <c r="BH1565" i="18"/>
  <c r="BI1564" i="18"/>
  <c r="BH1561" i="18"/>
  <c r="BI1560" i="18"/>
  <c r="BH1557" i="18"/>
  <c r="BI1556" i="18"/>
  <c r="BH1553" i="18"/>
  <c r="BI1552" i="18"/>
  <c r="BH1549" i="18"/>
  <c r="BI1548" i="18"/>
  <c r="BH1545" i="18"/>
  <c r="BI1544" i="18"/>
  <c r="BH1541" i="18"/>
  <c r="BI1540" i="18"/>
  <c r="BH1537" i="18"/>
  <c r="BI1536" i="18"/>
  <c r="BH1533" i="18"/>
  <c r="BI1532" i="18"/>
  <c r="BH1529" i="18"/>
  <c r="BI1528" i="18"/>
  <c r="BH1525" i="18"/>
  <c r="BI1524" i="18"/>
  <c r="BH1521" i="18"/>
  <c r="BI1520" i="18"/>
  <c r="BH1517" i="18"/>
  <c r="BI1516" i="18"/>
  <c r="BH1513" i="18"/>
  <c r="BI1512" i="18"/>
  <c r="BH1509" i="18"/>
  <c r="BI1508" i="18"/>
  <c r="BH1505" i="18"/>
  <c r="BI1504" i="18"/>
  <c r="BH1501" i="18"/>
  <c r="BI1500" i="18"/>
  <c r="BH1497" i="18"/>
  <c r="BI1496" i="18"/>
  <c r="BH1493" i="18"/>
  <c r="BI1492" i="18"/>
  <c r="BH1489" i="18"/>
  <c r="BI1488" i="18"/>
  <c r="BH1485" i="18"/>
  <c r="BI1484" i="18"/>
  <c r="BH1481" i="18"/>
  <c r="BI1480" i="18"/>
  <c r="BH1477" i="18"/>
  <c r="BI1476" i="18"/>
  <c r="BH1473" i="18"/>
  <c r="BI1472" i="18"/>
  <c r="BH1469" i="18"/>
  <c r="BI1468" i="18"/>
  <c r="BH1465" i="18"/>
  <c r="BI1464" i="18"/>
  <c r="BH1461" i="18"/>
  <c r="BI1460" i="18"/>
  <c r="BH1457" i="18"/>
  <c r="BI1456" i="18"/>
  <c r="BH1453" i="18"/>
  <c r="BI1452" i="18"/>
  <c r="BH1449" i="18"/>
  <c r="BI1448" i="18"/>
  <c r="BH1445" i="18"/>
  <c r="BI1444" i="18"/>
  <c r="BH1441" i="18"/>
  <c r="BI1440" i="18"/>
  <c r="BH1437" i="18"/>
  <c r="BI1436" i="18"/>
  <c r="BH1433" i="18"/>
  <c r="BI1432" i="18"/>
  <c r="BH1429" i="18"/>
  <c r="BI1428" i="18"/>
  <c r="BH1425" i="18"/>
  <c r="BI1424" i="18"/>
  <c r="BH1421" i="18"/>
  <c r="BI1420" i="18"/>
  <c r="BH1417" i="18"/>
  <c r="BI1416" i="18"/>
  <c r="BH1413" i="18"/>
  <c r="BI1412" i="18"/>
  <c r="BH1409" i="18"/>
  <c r="BI1408" i="18"/>
  <c r="BH1405" i="18"/>
  <c r="BI1404" i="18"/>
  <c r="BH1401" i="18"/>
  <c r="BI1400" i="18"/>
  <c r="BH1397" i="18"/>
  <c r="BI1396" i="18"/>
  <c r="BH1393" i="18"/>
  <c r="BI1392" i="18"/>
  <c r="BH1389" i="18"/>
  <c r="BI1388" i="18"/>
  <c r="BH1385" i="18"/>
  <c r="BI1384" i="18"/>
  <c r="BH1381" i="18"/>
  <c r="BI1380" i="18"/>
  <c r="BH1377" i="18"/>
  <c r="BI1376" i="18"/>
  <c r="BH1373" i="18"/>
  <c r="BI1372" i="18"/>
  <c r="BH1369" i="18"/>
  <c r="BI1368" i="18"/>
  <c r="BH1365" i="18"/>
  <c r="BI1364" i="18"/>
  <c r="BH1361" i="18"/>
  <c r="BI1360" i="18"/>
  <c r="BH1357" i="18"/>
  <c r="BI1356" i="18"/>
  <c r="BH1353" i="18"/>
  <c r="BI1352" i="18"/>
  <c r="BH1349" i="18"/>
  <c r="BI1348" i="18"/>
  <c r="BH1345" i="18"/>
  <c r="BI1344" i="18"/>
  <c r="BH1341" i="18"/>
  <c r="BI1340" i="18"/>
  <c r="BH1337" i="18"/>
  <c r="BI1336" i="18"/>
  <c r="BH1333" i="18"/>
  <c r="BI1332" i="18"/>
  <c r="BH1329" i="18"/>
  <c r="BI1328" i="18"/>
  <c r="BH1325" i="18"/>
  <c r="BI1324" i="18"/>
  <c r="BH1321" i="18"/>
  <c r="BI1320" i="18"/>
  <c r="BH1317" i="18"/>
  <c r="BI1316" i="18"/>
  <c r="BH1313" i="18"/>
  <c r="BI1312" i="18"/>
  <c r="BH1309" i="18"/>
  <c r="BI1308" i="18"/>
  <c r="BH1305" i="18"/>
  <c r="BI1304" i="18"/>
  <c r="BH1301" i="18"/>
  <c r="BI1300" i="18"/>
  <c r="BH1297" i="18"/>
  <c r="BI1296" i="18"/>
  <c r="BH1293" i="18"/>
  <c r="BI1292" i="18"/>
  <c r="BH1289" i="18"/>
  <c r="BI1288" i="18"/>
  <c r="BH1285" i="18"/>
  <c r="BI1284" i="18"/>
  <c r="BH1281" i="18"/>
  <c r="BI1280" i="18"/>
  <c r="BH1277" i="18"/>
  <c r="BI1276" i="18"/>
  <c r="BH1273" i="18"/>
  <c r="BI1272" i="18"/>
  <c r="BH1269" i="18"/>
  <c r="BI1268" i="18"/>
  <c r="BH1265" i="18"/>
  <c r="BI1264" i="18"/>
  <c r="BH1261" i="18"/>
  <c r="BI1260" i="18"/>
  <c r="BH1257" i="18"/>
  <c r="BI1256" i="18"/>
  <c r="BH1253" i="18"/>
  <c r="BI1252" i="18"/>
  <c r="BH1249" i="18"/>
  <c r="BI1248" i="18"/>
  <c r="BH1245" i="18"/>
  <c r="BI1244" i="18"/>
  <c r="BH1241" i="18"/>
  <c r="BI1240" i="18"/>
  <c r="BH1237" i="18"/>
  <c r="BI1236" i="18"/>
  <c r="BH1233" i="18"/>
  <c r="BI1232" i="18"/>
  <c r="BH1229" i="18"/>
  <c r="BI1228" i="18"/>
  <c r="BH1225" i="18"/>
  <c r="BI1224" i="18"/>
  <c r="BH1221" i="18"/>
  <c r="BI1220" i="18"/>
  <c r="BH1217" i="18"/>
  <c r="BI1216" i="18"/>
  <c r="BH1213" i="18"/>
  <c r="BI1212" i="18"/>
  <c r="BH1209" i="18"/>
  <c r="BI1208" i="18"/>
  <c r="BH1205" i="18"/>
  <c r="BI1204" i="18"/>
  <c r="BH1201" i="18"/>
  <c r="BI1200" i="18"/>
  <c r="BH1197" i="18"/>
  <c r="BI1196" i="18"/>
  <c r="BH1193" i="18"/>
  <c r="BI1192" i="18"/>
  <c r="BH1189" i="18"/>
  <c r="BI1188" i="18"/>
  <c r="BH1185" i="18"/>
  <c r="BI1184" i="18"/>
  <c r="BH1181" i="18"/>
  <c r="BI1180" i="18"/>
  <c r="BH1177" i="18"/>
  <c r="BI1176" i="18"/>
  <c r="BH1173" i="18"/>
  <c r="BI1172" i="18"/>
  <c r="BH1169" i="18"/>
  <c r="BI1168" i="18"/>
  <c r="BH1165" i="18"/>
  <c r="BI1164" i="18"/>
  <c r="BH1161" i="18"/>
  <c r="BI1160" i="18"/>
  <c r="BH1157" i="18"/>
  <c r="BI1156" i="18"/>
  <c r="BH1153" i="18"/>
  <c r="BI1152" i="18"/>
  <c r="BH1149" i="18"/>
  <c r="BI1148" i="18"/>
  <c r="BH1145" i="18"/>
  <c r="BI1144" i="18"/>
  <c r="BH1141" i="18"/>
  <c r="BI1140" i="18"/>
  <c r="BH1137" i="18"/>
  <c r="BI1136" i="18"/>
  <c r="BH1133" i="18"/>
  <c r="BI1132" i="18"/>
  <c r="BH1129" i="18"/>
  <c r="BI1128" i="18"/>
  <c r="BH1125" i="18"/>
  <c r="BI1124" i="18"/>
  <c r="BH1121" i="18"/>
  <c r="BI1120" i="18"/>
  <c r="BH1117" i="18"/>
  <c r="BI1116" i="18"/>
  <c r="BH1113" i="18"/>
  <c r="BI1112" i="18"/>
  <c r="BH1109" i="18"/>
  <c r="BI1108" i="18"/>
  <c r="BH1105" i="18"/>
  <c r="BI1104" i="18"/>
  <c r="BH1101" i="18"/>
  <c r="BI1100" i="18"/>
  <c r="BH1097" i="18"/>
  <c r="BI1096" i="18"/>
  <c r="BH1093" i="18"/>
  <c r="BI1092" i="18"/>
  <c r="BH1089" i="18"/>
  <c r="BI1088" i="18"/>
  <c r="BH1085" i="18"/>
  <c r="BI1084" i="18"/>
  <c r="BH1081" i="18"/>
  <c r="BI1080" i="18"/>
  <c r="BH1077" i="18"/>
  <c r="BI1076" i="18"/>
  <c r="BH1073" i="18"/>
  <c r="BI1072" i="18"/>
  <c r="BH1069" i="18"/>
  <c r="BI1068" i="18"/>
  <c r="BH1065" i="18"/>
  <c r="BI1064" i="18"/>
  <c r="BH1061" i="18"/>
  <c r="BI1060" i="18"/>
  <c r="BH1057" i="18"/>
  <c r="BI1056" i="18"/>
  <c r="BH1053" i="18"/>
  <c r="BI1052" i="18"/>
  <c r="BH1049" i="18"/>
  <c r="BI1048" i="18"/>
  <c r="BH1045" i="18"/>
  <c r="BI1044" i="18"/>
  <c r="BH1041" i="18"/>
  <c r="BI1040" i="18"/>
  <c r="BH1037" i="18"/>
  <c r="BI1036" i="18"/>
  <c r="BH1033" i="18"/>
  <c r="BI1032" i="18"/>
  <c r="BH1029" i="18"/>
  <c r="BI1028" i="18"/>
  <c r="BH1025" i="18"/>
  <c r="BI1024" i="18"/>
  <c r="BH1021" i="18"/>
  <c r="BI1020" i="18"/>
  <c r="BH1017" i="18"/>
  <c r="BI1016" i="18"/>
  <c r="BH1013" i="18"/>
  <c r="BI1012" i="18"/>
  <c r="BH1009" i="18"/>
  <c r="BI1008" i="18"/>
  <c r="BH1005" i="18"/>
  <c r="BI1004" i="18"/>
  <c r="BH1001" i="18"/>
  <c r="BI1000" i="18"/>
  <c r="BH997" i="18"/>
  <c r="BI996" i="18"/>
  <c r="BH993" i="18"/>
  <c r="BI992" i="18"/>
  <c r="BH989" i="18"/>
  <c r="BI988" i="18"/>
  <c r="BH985" i="18"/>
  <c r="BI984" i="18"/>
  <c r="BH981" i="18"/>
  <c r="BI980" i="18"/>
  <c r="BH977" i="18"/>
  <c r="BI976" i="18"/>
  <c r="BH973" i="18"/>
  <c r="BI972" i="18"/>
  <c r="BH969" i="18"/>
  <c r="BI968" i="18"/>
  <c r="BH965" i="18"/>
  <c r="BI964" i="18"/>
  <c r="BH961" i="18"/>
  <c r="BI960" i="18"/>
  <c r="BH957" i="18"/>
  <c r="BI956" i="18"/>
  <c r="BH953" i="18"/>
  <c r="BI952" i="18"/>
  <c r="BH949" i="18"/>
  <c r="BI948" i="18"/>
  <c r="BH945" i="18"/>
  <c r="BI944" i="18"/>
  <c r="BH941" i="18"/>
  <c r="BI940" i="18"/>
  <c r="BH937" i="18"/>
  <c r="BI936" i="18"/>
  <c r="BH933" i="18"/>
  <c r="BI932" i="18"/>
  <c r="BH929" i="18"/>
  <c r="BI928" i="18"/>
  <c r="BH925" i="18"/>
  <c r="BI924" i="18"/>
  <c r="BH921" i="18"/>
  <c r="BI920" i="18"/>
  <c r="BH917" i="18"/>
  <c r="BI916" i="18"/>
  <c r="BI1701" i="18"/>
  <c r="BH1698" i="18"/>
  <c r="BJ1698" i="18" s="1"/>
  <c r="BI1697" i="18"/>
  <c r="BH1694" i="18"/>
  <c r="BI1693" i="18"/>
  <c r="BH1690" i="18"/>
  <c r="BJ1690" i="18" s="1"/>
  <c r="BI1689" i="18"/>
  <c r="BH1686" i="18"/>
  <c r="BI1685" i="18"/>
  <c r="BH1682" i="18"/>
  <c r="BJ1682" i="18" s="1"/>
  <c r="BI1681" i="18"/>
  <c r="BH1678" i="18"/>
  <c r="BI1677" i="18"/>
  <c r="BH1674" i="18"/>
  <c r="BJ1674" i="18" s="1"/>
  <c r="BI1673" i="18"/>
  <c r="BH1670" i="18"/>
  <c r="BI1669" i="18"/>
  <c r="BH1666" i="18"/>
  <c r="BJ1666" i="18" s="1"/>
  <c r="BI1665" i="18"/>
  <c r="BH1662" i="18"/>
  <c r="BI1661" i="18"/>
  <c r="BH1658" i="18"/>
  <c r="BJ1658" i="18" s="1"/>
  <c r="BI1657" i="18"/>
  <c r="BH1654" i="18"/>
  <c r="BI1653" i="18"/>
  <c r="BH1650" i="18"/>
  <c r="BJ1650" i="18" s="1"/>
  <c r="BI1649" i="18"/>
  <c r="BH1646" i="18"/>
  <c r="BI1645" i="18"/>
  <c r="BH1642" i="18"/>
  <c r="BJ1642" i="18" s="1"/>
  <c r="BI1641" i="18"/>
  <c r="BH1638" i="18"/>
  <c r="BI1637" i="18"/>
  <c r="BH1634" i="18"/>
  <c r="BJ1634" i="18" s="1"/>
  <c r="BI1633" i="18"/>
  <c r="BH1630" i="18"/>
  <c r="BI1629" i="18"/>
  <c r="BH1626" i="18"/>
  <c r="BJ1626" i="18" s="1"/>
  <c r="BI1625" i="18"/>
  <c r="BH1622" i="18"/>
  <c r="BI1621" i="18"/>
  <c r="BH1618" i="18"/>
  <c r="BJ1618" i="18" s="1"/>
  <c r="BI1617" i="18"/>
  <c r="BH1614" i="18"/>
  <c r="BI1613" i="18"/>
  <c r="BH1610" i="18"/>
  <c r="BJ1610" i="18" s="1"/>
  <c r="BI1609" i="18"/>
  <c r="BH1606" i="18"/>
  <c r="BI1605" i="18"/>
  <c r="BH1602" i="18"/>
  <c r="BJ1602" i="18" s="1"/>
  <c r="BI1601" i="18"/>
  <c r="BH1598" i="18"/>
  <c r="BI1597" i="18"/>
  <c r="BH1594" i="18"/>
  <c r="BJ1594" i="18" s="1"/>
  <c r="BI1593" i="18"/>
  <c r="BH1590" i="18"/>
  <c r="BI1589" i="18"/>
  <c r="BH1586" i="18"/>
  <c r="BJ1586" i="18" s="1"/>
  <c r="BI1585" i="18"/>
  <c r="BH1582" i="18"/>
  <c r="BI1581" i="18"/>
  <c r="BH1578" i="18"/>
  <c r="BJ1578" i="18" s="1"/>
  <c r="BI1577" i="18"/>
  <c r="BH1574" i="18"/>
  <c r="BI1573" i="18"/>
  <c r="BH1570" i="18"/>
  <c r="BJ1570" i="18" s="1"/>
  <c r="BI1569" i="18"/>
  <c r="BH1566" i="18"/>
  <c r="BI1565" i="18"/>
  <c r="BH1562" i="18"/>
  <c r="BJ1562" i="18" s="1"/>
  <c r="BI1561" i="18"/>
  <c r="BH1558" i="18"/>
  <c r="BI1557" i="18"/>
  <c r="BH1554" i="18"/>
  <c r="BJ1554" i="18" s="1"/>
  <c r="BI1553" i="18"/>
  <c r="BH1550" i="18"/>
  <c r="BI1549" i="18"/>
  <c r="BH1546" i="18"/>
  <c r="BJ1546" i="18" s="1"/>
  <c r="BI1545" i="18"/>
  <c r="BH1542" i="18"/>
  <c r="BI1541" i="18"/>
  <c r="BH1538" i="18"/>
  <c r="BJ1538" i="18" s="1"/>
  <c r="BI1537" i="18"/>
  <c r="BH1534" i="18"/>
  <c r="BI1533" i="18"/>
  <c r="BH1530" i="18"/>
  <c r="BJ1530" i="18" s="1"/>
  <c r="BI1529" i="18"/>
  <c r="BH1526" i="18"/>
  <c r="BI1525" i="18"/>
  <c r="BH1522" i="18"/>
  <c r="BJ1522" i="18" s="1"/>
  <c r="BI1521" i="18"/>
  <c r="BH1518" i="18"/>
  <c r="BI1517" i="18"/>
  <c r="BH1514" i="18"/>
  <c r="BJ1514" i="18" s="1"/>
  <c r="BI1513" i="18"/>
  <c r="BH1510" i="18"/>
  <c r="BI1509" i="18"/>
  <c r="BH1506" i="18"/>
  <c r="BJ1506" i="18" s="1"/>
  <c r="BI1505" i="18"/>
  <c r="BH1502" i="18"/>
  <c r="BI1501" i="18"/>
  <c r="BH1498" i="18"/>
  <c r="BJ1498" i="18" s="1"/>
  <c r="BI1497" i="18"/>
  <c r="BH1494" i="18"/>
  <c r="BI1493" i="18"/>
  <c r="BH1490" i="18"/>
  <c r="BJ1490" i="18" s="1"/>
  <c r="BI1489" i="18"/>
  <c r="BH1486" i="18"/>
  <c r="BI1485" i="18"/>
  <c r="BH1482" i="18"/>
  <c r="BJ1482" i="18" s="1"/>
  <c r="BI1481" i="18"/>
  <c r="BH1478" i="18"/>
  <c r="BI1477" i="18"/>
  <c r="BH1474" i="18"/>
  <c r="BJ1474" i="18" s="1"/>
  <c r="BI1473" i="18"/>
  <c r="BH1470" i="18"/>
  <c r="BI1469" i="18"/>
  <c r="BH1466" i="18"/>
  <c r="BJ1466" i="18" s="1"/>
  <c r="BI1465" i="18"/>
  <c r="BH1462" i="18"/>
  <c r="BI1461" i="18"/>
  <c r="BH1458" i="18"/>
  <c r="BJ1458" i="18" s="1"/>
  <c r="BI1457" i="18"/>
  <c r="BH1454" i="18"/>
  <c r="BI1453" i="18"/>
  <c r="BH1450" i="18"/>
  <c r="BJ1450" i="18" s="1"/>
  <c r="BI1449" i="18"/>
  <c r="BH1446" i="18"/>
  <c r="BI1445" i="18"/>
  <c r="BH1442" i="18"/>
  <c r="BJ1442" i="18" s="1"/>
  <c r="BI1441" i="18"/>
  <c r="BH1438" i="18"/>
  <c r="BI1437" i="18"/>
  <c r="BH1434" i="18"/>
  <c r="BJ1434" i="18" s="1"/>
  <c r="BI1433" i="18"/>
  <c r="BH1430" i="18"/>
  <c r="BI1429" i="18"/>
  <c r="BH1426" i="18"/>
  <c r="BJ1426" i="18" s="1"/>
  <c r="BI1425" i="18"/>
  <c r="BH1422" i="18"/>
  <c r="BI1421" i="18"/>
  <c r="BH1418" i="18"/>
  <c r="BJ1418" i="18" s="1"/>
  <c r="BI1417" i="18"/>
  <c r="BH1414" i="18"/>
  <c r="BI1413" i="18"/>
  <c r="BH1410" i="18"/>
  <c r="BJ1410" i="18" s="1"/>
  <c r="BI1409" i="18"/>
  <c r="BH1406" i="18"/>
  <c r="BI1405" i="18"/>
  <c r="BH1402" i="18"/>
  <c r="BJ1402" i="18" s="1"/>
  <c r="BI1401" i="18"/>
  <c r="BH1398" i="18"/>
  <c r="BI1397" i="18"/>
  <c r="BH1394" i="18"/>
  <c r="BJ1394" i="18" s="1"/>
  <c r="BI1393" i="18"/>
  <c r="BH1390" i="18"/>
  <c r="BI1389" i="18"/>
  <c r="BH1386" i="18"/>
  <c r="BJ1386" i="18" s="1"/>
  <c r="BI1385" i="18"/>
  <c r="BH1382" i="18"/>
  <c r="BI1381" i="18"/>
  <c r="BH1378" i="18"/>
  <c r="BJ1378" i="18" s="1"/>
  <c r="BI1377" i="18"/>
  <c r="BH1374" i="18"/>
  <c r="BI1373" i="18"/>
  <c r="BH1370" i="18"/>
  <c r="BJ1370" i="18" s="1"/>
  <c r="BI1369" i="18"/>
  <c r="BH1366" i="18"/>
  <c r="BI1365" i="18"/>
  <c r="BH1362" i="18"/>
  <c r="BJ1362" i="18" s="1"/>
  <c r="BI1361" i="18"/>
  <c r="BH1358" i="18"/>
  <c r="BI1357" i="18"/>
  <c r="BH1354" i="18"/>
  <c r="BJ1354" i="18" s="1"/>
  <c r="BI1353" i="18"/>
  <c r="BH1350" i="18"/>
  <c r="BI1349" i="18"/>
  <c r="BH1346" i="18"/>
  <c r="BJ1346" i="18" s="1"/>
  <c r="BI1345" i="18"/>
  <c r="BH1342" i="18"/>
  <c r="BI1341" i="18"/>
  <c r="BH1338" i="18"/>
  <c r="BJ1338" i="18" s="1"/>
  <c r="BI1337" i="18"/>
  <c r="BH1334" i="18"/>
  <c r="BI1333" i="18"/>
  <c r="BH1330" i="18"/>
  <c r="BJ1330" i="18" s="1"/>
  <c r="BI1329" i="18"/>
  <c r="BH1326" i="18"/>
  <c r="BI1325" i="18"/>
  <c r="BH1322" i="18"/>
  <c r="BJ1322" i="18" s="1"/>
  <c r="BI1321" i="18"/>
  <c r="BH1318" i="18"/>
  <c r="BI1317" i="18"/>
  <c r="BH1314" i="18"/>
  <c r="BJ1314" i="18" s="1"/>
  <c r="BI1313" i="18"/>
  <c r="BH1310" i="18"/>
  <c r="BI1309" i="18"/>
  <c r="BH1306" i="18"/>
  <c r="BJ1306" i="18" s="1"/>
  <c r="BI1305" i="18"/>
  <c r="BH1302" i="18"/>
  <c r="BI1301" i="18"/>
  <c r="BH1298" i="18"/>
  <c r="BJ1298" i="18" s="1"/>
  <c r="BI1297" i="18"/>
  <c r="BH1294" i="18"/>
  <c r="BI1293" i="18"/>
  <c r="BH1290" i="18"/>
  <c r="BJ1290" i="18" s="1"/>
  <c r="BI1289" i="18"/>
  <c r="BH1286" i="18"/>
  <c r="BI1285" i="18"/>
  <c r="BH1282" i="18"/>
  <c r="BJ1282" i="18" s="1"/>
  <c r="BI1281" i="18"/>
  <c r="BH1278" i="18"/>
  <c r="BI1277" i="18"/>
  <c r="BH1274" i="18"/>
  <c r="BJ1274" i="18" s="1"/>
  <c r="BI1273" i="18"/>
  <c r="BH1270" i="18"/>
  <c r="BI1269" i="18"/>
  <c r="BH1266" i="18"/>
  <c r="BJ1266" i="18" s="1"/>
  <c r="BI1265" i="18"/>
  <c r="BH1262" i="18"/>
  <c r="BI1261" i="18"/>
  <c r="BH1258" i="18"/>
  <c r="BJ1258" i="18" s="1"/>
  <c r="BI1257" i="18"/>
  <c r="BH1254" i="18"/>
  <c r="BI1253" i="18"/>
  <c r="BH1250" i="18"/>
  <c r="BJ1250" i="18" s="1"/>
  <c r="BI1249" i="18"/>
  <c r="BH1246" i="18"/>
  <c r="BI1245" i="18"/>
  <c r="BH1242" i="18"/>
  <c r="BJ1242" i="18" s="1"/>
  <c r="BI1241" i="18"/>
  <c r="BH1238" i="18"/>
  <c r="BI1237" i="18"/>
  <c r="BH1234" i="18"/>
  <c r="BJ1234" i="18" s="1"/>
  <c r="BI1233" i="18"/>
  <c r="BH1230" i="18"/>
  <c r="BI1229" i="18"/>
  <c r="BH1226" i="18"/>
  <c r="BJ1226" i="18" s="1"/>
  <c r="BI1225" i="18"/>
  <c r="BH1222" i="18"/>
  <c r="BI1221" i="18"/>
  <c r="BH1218" i="18"/>
  <c r="BJ1218" i="18" s="1"/>
  <c r="BI1217" i="18"/>
  <c r="BH1214" i="18"/>
  <c r="BI1213" i="18"/>
  <c r="BH1210" i="18"/>
  <c r="BJ1210" i="18" s="1"/>
  <c r="BI1209" i="18"/>
  <c r="BH1206" i="18"/>
  <c r="BI1205" i="18"/>
  <c r="BH1202" i="18"/>
  <c r="BJ1202" i="18" s="1"/>
  <c r="BI1201" i="18"/>
  <c r="BH1198" i="18"/>
  <c r="BI1197" i="18"/>
  <c r="BH1194" i="18"/>
  <c r="BJ1194" i="18" s="1"/>
  <c r="BI1193" i="18"/>
  <c r="BH1190" i="18"/>
  <c r="BI1189" i="18"/>
  <c r="BH1186" i="18"/>
  <c r="BJ1186" i="18" s="1"/>
  <c r="BI1185" i="18"/>
  <c r="BH1182" i="18"/>
  <c r="BI1181" i="18"/>
  <c r="BH1178" i="18"/>
  <c r="BI1177" i="18"/>
  <c r="BH1174" i="18"/>
  <c r="BI1173" i="18"/>
  <c r="BH1170" i="18"/>
  <c r="BJ1170" i="18" s="1"/>
  <c r="BI1169" i="18"/>
  <c r="BH1166" i="18"/>
  <c r="BI1165" i="18"/>
  <c r="BH1162" i="18"/>
  <c r="BJ1162" i="18" s="1"/>
  <c r="BI1161" i="18"/>
  <c r="BH1158" i="18"/>
  <c r="BI1157" i="18"/>
  <c r="BH1154" i="18"/>
  <c r="BJ1154" i="18" s="1"/>
  <c r="BI1153" i="18"/>
  <c r="BH1150" i="18"/>
  <c r="BI1149" i="18"/>
  <c r="BH1146" i="18"/>
  <c r="BJ1146" i="18" s="1"/>
  <c r="BI1145" i="18"/>
  <c r="BH1142" i="18"/>
  <c r="BI1141" i="18"/>
  <c r="BH1138" i="18"/>
  <c r="BJ1138" i="18" s="1"/>
  <c r="BI1137" i="18"/>
  <c r="BH1134" i="18"/>
  <c r="BI1133" i="18"/>
  <c r="BH1130" i="18"/>
  <c r="BJ1130" i="18" s="1"/>
  <c r="BI1129" i="18"/>
  <c r="BH1126" i="18"/>
  <c r="BI1125" i="18"/>
  <c r="BH1122" i="18"/>
  <c r="BJ1122" i="18" s="1"/>
  <c r="BI1121" i="18"/>
  <c r="BH1118" i="18"/>
  <c r="BI1117" i="18"/>
  <c r="BH1114" i="18"/>
  <c r="BJ1114" i="18" s="1"/>
  <c r="BI1113" i="18"/>
  <c r="BH1110" i="18"/>
  <c r="BI1109" i="18"/>
  <c r="BH1106" i="18"/>
  <c r="BJ1106" i="18" s="1"/>
  <c r="BI1105" i="18"/>
  <c r="BH1102" i="18"/>
  <c r="BI1101" i="18"/>
  <c r="BH1098" i="18"/>
  <c r="BJ1098" i="18" s="1"/>
  <c r="BI1097" i="18"/>
  <c r="BH1094" i="18"/>
  <c r="BI1093" i="18"/>
  <c r="BH1090" i="18"/>
  <c r="BJ1090" i="18" s="1"/>
  <c r="BI1089" i="18"/>
  <c r="BH1086" i="18"/>
  <c r="BI1085" i="18"/>
  <c r="BH1082" i="18"/>
  <c r="BJ1082" i="18" s="1"/>
  <c r="BI1081" i="18"/>
  <c r="BH1078" i="18"/>
  <c r="BI1077" i="18"/>
  <c r="BH1074" i="18"/>
  <c r="BJ1074" i="18" s="1"/>
  <c r="BI1073" i="18"/>
  <c r="BH1070" i="18"/>
  <c r="BI1069" i="18"/>
  <c r="BH1066" i="18"/>
  <c r="BJ1066" i="18" s="1"/>
  <c r="BI1065" i="18"/>
  <c r="BH1062" i="18"/>
  <c r="BI1061" i="18"/>
  <c r="BH1058" i="18"/>
  <c r="BJ1058" i="18" s="1"/>
  <c r="BI1057" i="18"/>
  <c r="BH1054" i="18"/>
  <c r="BI1053" i="18"/>
  <c r="BH1050" i="18"/>
  <c r="BJ1050" i="18" s="1"/>
  <c r="BI1049" i="18"/>
  <c r="BH1046" i="18"/>
  <c r="BI1045" i="18"/>
  <c r="BH1042" i="18"/>
  <c r="BJ1042" i="18" s="1"/>
  <c r="BI1041" i="18"/>
  <c r="BH1038" i="18"/>
  <c r="BI1037" i="18"/>
  <c r="BH1034" i="18"/>
  <c r="BJ1034" i="18" s="1"/>
  <c r="BI1033" i="18"/>
  <c r="BH1030" i="18"/>
  <c r="BI1029" i="18"/>
  <c r="BH1026" i="18"/>
  <c r="BJ1026" i="18" s="1"/>
  <c r="BI1025" i="18"/>
  <c r="BH1022" i="18"/>
  <c r="BI1021" i="18"/>
  <c r="BH1018" i="18"/>
  <c r="BJ1018" i="18" s="1"/>
  <c r="BI1017" i="18"/>
  <c r="BH1014" i="18"/>
  <c r="BI1013" i="18"/>
  <c r="BH1010" i="18"/>
  <c r="BJ1010" i="18" s="1"/>
  <c r="BI1009" i="18"/>
  <c r="BH1006" i="18"/>
  <c r="BI1005" i="18"/>
  <c r="BH1002" i="18"/>
  <c r="BJ1002" i="18" s="1"/>
  <c r="BI1001" i="18"/>
  <c r="BH998" i="18"/>
  <c r="BI997" i="18"/>
  <c r="BH994" i="18"/>
  <c r="BJ994" i="18" s="1"/>
  <c r="BI993" i="18"/>
  <c r="BH990" i="18"/>
  <c r="BI989" i="18"/>
  <c r="BH986" i="18"/>
  <c r="BJ986" i="18" s="1"/>
  <c r="BI985" i="18"/>
  <c r="BH982" i="18"/>
  <c r="BI981" i="18"/>
  <c r="BH978" i="18"/>
  <c r="BJ978" i="18" s="1"/>
  <c r="BI977" i="18"/>
  <c r="BH974" i="18"/>
  <c r="BI973" i="18"/>
  <c r="BH970" i="18"/>
  <c r="BJ970" i="18" s="1"/>
  <c r="BI969" i="18"/>
  <c r="BH966" i="18"/>
  <c r="BI965" i="18"/>
  <c r="BH962" i="18"/>
  <c r="BJ962" i="18" s="1"/>
  <c r="BI961" i="18"/>
  <c r="BH958" i="18"/>
  <c r="BI957" i="18"/>
  <c r="BH954" i="18"/>
  <c r="BJ954" i="18" s="1"/>
  <c r="BI953" i="18"/>
  <c r="BH950" i="18"/>
  <c r="BI949" i="18"/>
  <c r="BH946" i="18"/>
  <c r="BJ946" i="18" s="1"/>
  <c r="BI945" i="18"/>
  <c r="BH942" i="18"/>
  <c r="BI941" i="18"/>
  <c r="BI922" i="18"/>
  <c r="BH919" i="18"/>
  <c r="BI918" i="18"/>
  <c r="BH915" i="18"/>
  <c r="BI914" i="18"/>
  <c r="BH911" i="18"/>
  <c r="BI910" i="18"/>
  <c r="BH907" i="18"/>
  <c r="BI906" i="18"/>
  <c r="BH903" i="18"/>
  <c r="BI902" i="18"/>
  <c r="BH899" i="18"/>
  <c r="BI898" i="18"/>
  <c r="BH895" i="18"/>
  <c r="BI894" i="18"/>
  <c r="BH891" i="18"/>
  <c r="BI890" i="18"/>
  <c r="BH887" i="18"/>
  <c r="BI886" i="18"/>
  <c r="BH883" i="18"/>
  <c r="BI882" i="18"/>
  <c r="BH879" i="18"/>
  <c r="BI878" i="18"/>
  <c r="BH875" i="18"/>
  <c r="BI874" i="18"/>
  <c r="BH871" i="18"/>
  <c r="BI870" i="18"/>
  <c r="BH867" i="18"/>
  <c r="BI866" i="18"/>
  <c r="BH863" i="18"/>
  <c r="BI862" i="18"/>
  <c r="BH859" i="18"/>
  <c r="BI858" i="18"/>
  <c r="BH855" i="18"/>
  <c r="BI854" i="18"/>
  <c r="BH851" i="18"/>
  <c r="BI850" i="18"/>
  <c r="BH847" i="18"/>
  <c r="BI846" i="18"/>
  <c r="BH843" i="18"/>
  <c r="BI842" i="18"/>
  <c r="BH839" i="18"/>
  <c r="BI838" i="18"/>
  <c r="BH835" i="18"/>
  <c r="BI834" i="18"/>
  <c r="BH831" i="18"/>
  <c r="BI830" i="18"/>
  <c r="BH827" i="18"/>
  <c r="BI826" i="18"/>
  <c r="BH823" i="18"/>
  <c r="BI822" i="18"/>
  <c r="BH819" i="18"/>
  <c r="BI818" i="18"/>
  <c r="BH815" i="18"/>
  <c r="BI814" i="18"/>
  <c r="BH811" i="18"/>
  <c r="BI810" i="18"/>
  <c r="BH807" i="18"/>
  <c r="BI806" i="18"/>
  <c r="BH803" i="18"/>
  <c r="BI802" i="18"/>
  <c r="BH799" i="18"/>
  <c r="BI798" i="18"/>
  <c r="BH795" i="18"/>
  <c r="BI794" i="18"/>
  <c r="BH791" i="18"/>
  <c r="BI790" i="18"/>
  <c r="BH787" i="18"/>
  <c r="BI786" i="18"/>
  <c r="BH783" i="18"/>
  <c r="BI782" i="18"/>
  <c r="BH779" i="18"/>
  <c r="BI778" i="18"/>
  <c r="BH775" i="18"/>
  <c r="BI774" i="18"/>
  <c r="BH771" i="18"/>
  <c r="BI770" i="18"/>
  <c r="BH767" i="18"/>
  <c r="BI766" i="18"/>
  <c r="BH763" i="18"/>
  <c r="BI762" i="18"/>
  <c r="BH759" i="18"/>
  <c r="BI758" i="18"/>
  <c r="BH755" i="18"/>
  <c r="BI754" i="18"/>
  <c r="BH751" i="18"/>
  <c r="BI750" i="18"/>
  <c r="BH747" i="18"/>
  <c r="BI746" i="18"/>
  <c r="BH743" i="18"/>
  <c r="BI742" i="18"/>
  <c r="BH739" i="18"/>
  <c r="BI738" i="18"/>
  <c r="BH735" i="18"/>
  <c r="BI734" i="18"/>
  <c r="BH731" i="18"/>
  <c r="BI730" i="18"/>
  <c r="BH727" i="18"/>
  <c r="BI726" i="18"/>
  <c r="BH723" i="18"/>
  <c r="BI722" i="18"/>
  <c r="BH719" i="18"/>
  <c r="BI718" i="18"/>
  <c r="BH715" i="18"/>
  <c r="BI714" i="18"/>
  <c r="BH711" i="18"/>
  <c r="BI710" i="18"/>
  <c r="BH707" i="18"/>
  <c r="BI706" i="18"/>
  <c r="BH703" i="18"/>
  <c r="BI702" i="18"/>
  <c r="BH699" i="18"/>
  <c r="BI698" i="18"/>
  <c r="BH695" i="18"/>
  <c r="BI694" i="18"/>
  <c r="BH691" i="18"/>
  <c r="BI690" i="18"/>
  <c r="BH687" i="18"/>
  <c r="BI686" i="18"/>
  <c r="BH683" i="18"/>
  <c r="BI682" i="18"/>
  <c r="BH679" i="18"/>
  <c r="BI678" i="18"/>
  <c r="BH675" i="18"/>
  <c r="BI674" i="18"/>
  <c r="BH671" i="18"/>
  <c r="BI670" i="18"/>
  <c r="BH667" i="18"/>
  <c r="BI666" i="18"/>
  <c r="BH663" i="18"/>
  <c r="BI662" i="18"/>
  <c r="BH659" i="18"/>
  <c r="BI658" i="18"/>
  <c r="BH655" i="18"/>
  <c r="BI654" i="18"/>
  <c r="BH651" i="18"/>
  <c r="BI650" i="18"/>
  <c r="BH647" i="18"/>
  <c r="BI646" i="18"/>
  <c r="BH643" i="18"/>
  <c r="BI642" i="18"/>
  <c r="BH639" i="18"/>
  <c r="BI638" i="18"/>
  <c r="BH635" i="18"/>
  <c r="BI634" i="18"/>
  <c r="BH631" i="18"/>
  <c r="BI630" i="18"/>
  <c r="BH627" i="18"/>
  <c r="BI626" i="18"/>
  <c r="BH623" i="18"/>
  <c r="BI622" i="18"/>
  <c r="BH619" i="18"/>
  <c r="BI618" i="18"/>
  <c r="BH615" i="18"/>
  <c r="BI614" i="18"/>
  <c r="BH611" i="18"/>
  <c r="BI610" i="18"/>
  <c r="BH607" i="18"/>
  <c r="BI606" i="18"/>
  <c r="BH603" i="18"/>
  <c r="BI602" i="18"/>
  <c r="BH599" i="18"/>
  <c r="BI598" i="18"/>
  <c r="BH595" i="18"/>
  <c r="BI594" i="18"/>
  <c r="BH591" i="18"/>
  <c r="BI590" i="18"/>
  <c r="BH587" i="18"/>
  <c r="BI586" i="18"/>
  <c r="BH583" i="18"/>
  <c r="BI582" i="18"/>
  <c r="BH579" i="18"/>
  <c r="BI578" i="18"/>
  <c r="BH575" i="18"/>
  <c r="BI574" i="18"/>
  <c r="BH571" i="18"/>
  <c r="BI570" i="18"/>
  <c r="BH567" i="18"/>
  <c r="BI566" i="18"/>
  <c r="BH563" i="18"/>
  <c r="BI562" i="18"/>
  <c r="BH559" i="18"/>
  <c r="BI558" i="18"/>
  <c r="BH555" i="18"/>
  <c r="BI554" i="18"/>
  <c r="BH551" i="18"/>
  <c r="BI550" i="18"/>
  <c r="BH547" i="18"/>
  <c r="BI546" i="18"/>
  <c r="BH543" i="18"/>
  <c r="BI542" i="18"/>
  <c r="BH539" i="18"/>
  <c r="BI538" i="18"/>
  <c r="BH535" i="18"/>
  <c r="BI534" i="18"/>
  <c r="BH531" i="18"/>
  <c r="BI530" i="18"/>
  <c r="BH527" i="18"/>
  <c r="BI526" i="18"/>
  <c r="BH523" i="18"/>
  <c r="BI522" i="18"/>
  <c r="BH519" i="18"/>
  <c r="BI518" i="18"/>
  <c r="BH515" i="18"/>
  <c r="BI514" i="18"/>
  <c r="BH511" i="18"/>
  <c r="BI510" i="18"/>
  <c r="BH507" i="18"/>
  <c r="BI506" i="18"/>
  <c r="BH503" i="18"/>
  <c r="BI502" i="18"/>
  <c r="BH499" i="18"/>
  <c r="BI498" i="18"/>
  <c r="BH495" i="18"/>
  <c r="BI494" i="18"/>
  <c r="BH491" i="18"/>
  <c r="BI490" i="18"/>
  <c r="BH487" i="18"/>
  <c r="BI486" i="18"/>
  <c r="BH483" i="18"/>
  <c r="BI482" i="18"/>
  <c r="BH479" i="18"/>
  <c r="BI478" i="18"/>
  <c r="BH475" i="18"/>
  <c r="BI474" i="18"/>
  <c r="BH471" i="18"/>
  <c r="BI470" i="18"/>
  <c r="BH467" i="18"/>
  <c r="BI466" i="18"/>
  <c r="BH463" i="18"/>
  <c r="BI462" i="18"/>
  <c r="BH459" i="18"/>
  <c r="BI458" i="18"/>
  <c r="BH455" i="18"/>
  <c r="BI454" i="18"/>
  <c r="BH451" i="18"/>
  <c r="BI450" i="18"/>
  <c r="BH447" i="18"/>
  <c r="BI446" i="18"/>
  <c r="BH443" i="18"/>
  <c r="BI442" i="18"/>
  <c r="BH439" i="18"/>
  <c r="BI438" i="18"/>
  <c r="BH435" i="18"/>
  <c r="BI434" i="18"/>
  <c r="BH431" i="18"/>
  <c r="BI430" i="18"/>
  <c r="BH427" i="18"/>
  <c r="BI426" i="18"/>
  <c r="BH423" i="18"/>
  <c r="BI422" i="18"/>
  <c r="BH419" i="18"/>
  <c r="BI418" i="18"/>
  <c r="BH415" i="18"/>
  <c r="BI414" i="18"/>
  <c r="BH411" i="18"/>
  <c r="BI410" i="18"/>
  <c r="BH407" i="18"/>
  <c r="BI406" i="18"/>
  <c r="BH403" i="18"/>
  <c r="BI402" i="18"/>
  <c r="BH399" i="18"/>
  <c r="BI398" i="18"/>
  <c r="BH395" i="18"/>
  <c r="BI394" i="18"/>
  <c r="BH391" i="18"/>
  <c r="BI390" i="18"/>
  <c r="BH387" i="18"/>
  <c r="BI386" i="18"/>
  <c r="BH383" i="18"/>
  <c r="BI382" i="18"/>
  <c r="BH379" i="18"/>
  <c r="BI378" i="18"/>
  <c r="BH375" i="18"/>
  <c r="BI374" i="18"/>
  <c r="BH371" i="18"/>
  <c r="BI370" i="18"/>
  <c r="BH367" i="18"/>
  <c r="BI366" i="18"/>
  <c r="BH363" i="18"/>
  <c r="BI362" i="18"/>
  <c r="BH359" i="18"/>
  <c r="BI358" i="18"/>
  <c r="BH355" i="18"/>
  <c r="BI354" i="18"/>
  <c r="BH351" i="18"/>
  <c r="BI350" i="18"/>
  <c r="BH347" i="18"/>
  <c r="BI346" i="18"/>
  <c r="BH343" i="18"/>
  <c r="BI342" i="18"/>
  <c r="BH339" i="18"/>
  <c r="BI338" i="18"/>
  <c r="BH335" i="18"/>
  <c r="BI334" i="18"/>
  <c r="BH331" i="18"/>
  <c r="BI330" i="18"/>
  <c r="BH327" i="18"/>
  <c r="BI326" i="18"/>
  <c r="BH323" i="18"/>
  <c r="BI322" i="18"/>
  <c r="BH319" i="18"/>
  <c r="BI318" i="18"/>
  <c r="BH315" i="18"/>
  <c r="BI314" i="18"/>
  <c r="BH311" i="18"/>
  <c r="BI310" i="18"/>
  <c r="BH307" i="18"/>
  <c r="BI306" i="18"/>
  <c r="BH303" i="18"/>
  <c r="BI302" i="18"/>
  <c r="BH299" i="18"/>
  <c r="BI298" i="18"/>
  <c r="BH295" i="18"/>
  <c r="BI294" i="18"/>
  <c r="BH291" i="18"/>
  <c r="BI290" i="18"/>
  <c r="BH287" i="18"/>
  <c r="BI286" i="18"/>
  <c r="BH283" i="18"/>
  <c r="BI282" i="18"/>
  <c r="BH279" i="18"/>
  <c r="BI278" i="18"/>
  <c r="BH275" i="18"/>
  <c r="BI274" i="18"/>
  <c r="BH271" i="18"/>
  <c r="BI270" i="18"/>
  <c r="BH267" i="18"/>
  <c r="BI266" i="18"/>
  <c r="BH263" i="18"/>
  <c r="BI262" i="18"/>
  <c r="BH259" i="18"/>
  <c r="BI258" i="18"/>
  <c r="BH255" i="18"/>
  <c r="BI254" i="18"/>
  <c r="BH251" i="18"/>
  <c r="BI250" i="18"/>
  <c r="BH247" i="18"/>
  <c r="BI246" i="18"/>
  <c r="BI8" i="18"/>
  <c r="BH896" i="18"/>
  <c r="BI895" i="18"/>
  <c r="BH892" i="18"/>
  <c r="BI891" i="18"/>
  <c r="BH888" i="18"/>
  <c r="BI887" i="18"/>
  <c r="BH884" i="18"/>
  <c r="BI883" i="18"/>
  <c r="BH880" i="18"/>
  <c r="BI879" i="18"/>
  <c r="BH876" i="18"/>
  <c r="BI875" i="18"/>
  <c r="BH872" i="18"/>
  <c r="BI871" i="18"/>
  <c r="BH868" i="18"/>
  <c r="BI867" i="18"/>
  <c r="BH864" i="18"/>
  <c r="BI863" i="18"/>
  <c r="BH860" i="18"/>
  <c r="BI859" i="18"/>
  <c r="BH856" i="18"/>
  <c r="BI855" i="18"/>
  <c r="BH852" i="18"/>
  <c r="BI851" i="18"/>
  <c r="BH848" i="18"/>
  <c r="BI847" i="18"/>
  <c r="BH844" i="18"/>
  <c r="BI843" i="18"/>
  <c r="BH840" i="18"/>
  <c r="BI839" i="18"/>
  <c r="BH836" i="18"/>
  <c r="BI835" i="18"/>
  <c r="BH832" i="18"/>
  <c r="BI831" i="18"/>
  <c r="BH828" i="18"/>
  <c r="BI827" i="18"/>
  <c r="BH824" i="18"/>
  <c r="BI823" i="18"/>
  <c r="BH820" i="18"/>
  <c r="BI819" i="18"/>
  <c r="BH816" i="18"/>
  <c r="BI815" i="18"/>
  <c r="BH812" i="18"/>
  <c r="BI811" i="18"/>
  <c r="BH808" i="18"/>
  <c r="BI807" i="18"/>
  <c r="BH804" i="18"/>
  <c r="BI803" i="18"/>
  <c r="BH800" i="18"/>
  <c r="BI799" i="18"/>
  <c r="BH796" i="18"/>
  <c r="BI795" i="18"/>
  <c r="BH792" i="18"/>
  <c r="BI791" i="18"/>
  <c r="BH788" i="18"/>
  <c r="BI787" i="18"/>
  <c r="BH784" i="18"/>
  <c r="BI783" i="18"/>
  <c r="BH780" i="18"/>
  <c r="BI779" i="18"/>
  <c r="BH776" i="18"/>
  <c r="BI775" i="18"/>
  <c r="BH772" i="18"/>
  <c r="BI771" i="18"/>
  <c r="BH768" i="18"/>
  <c r="BI767" i="18"/>
  <c r="BH764" i="18"/>
  <c r="BI763" i="18"/>
  <c r="BH760" i="18"/>
  <c r="BI759" i="18"/>
  <c r="BH756" i="18"/>
  <c r="BI755" i="18"/>
  <c r="BH752" i="18"/>
  <c r="BI751" i="18"/>
  <c r="BH748" i="18"/>
  <c r="BI747" i="18"/>
  <c r="BH744" i="18"/>
  <c r="BI743" i="18"/>
  <c r="BH740" i="18"/>
  <c r="BI739" i="18"/>
  <c r="BH736" i="18"/>
  <c r="BI735" i="18"/>
  <c r="BH732" i="18"/>
  <c r="BI731" i="18"/>
  <c r="BH728" i="18"/>
  <c r="BI727" i="18"/>
  <c r="BH724" i="18"/>
  <c r="BI723" i="18"/>
  <c r="BH720" i="18"/>
  <c r="BI719" i="18"/>
  <c r="BH716" i="18"/>
  <c r="BI715" i="18"/>
  <c r="BH712" i="18"/>
  <c r="BI711" i="18"/>
  <c r="BH708" i="18"/>
  <c r="BI707" i="18"/>
  <c r="BH704" i="18"/>
  <c r="BI703" i="18"/>
  <c r="BH700" i="18"/>
  <c r="BI699" i="18"/>
  <c r="BH696" i="18"/>
  <c r="BI695" i="18"/>
  <c r="BH692" i="18"/>
  <c r="BI691" i="18"/>
  <c r="BH688" i="18"/>
  <c r="BI687" i="18"/>
  <c r="BH684" i="18"/>
  <c r="BI683" i="18"/>
  <c r="BH680" i="18"/>
  <c r="BI679" i="18"/>
  <c r="BH676" i="18"/>
  <c r="BI675" i="18"/>
  <c r="BH672" i="18"/>
  <c r="BI671" i="18"/>
  <c r="BH668" i="18"/>
  <c r="BI667" i="18"/>
  <c r="BH664" i="18"/>
  <c r="BI663" i="18"/>
  <c r="BH660" i="18"/>
  <c r="BI659" i="18"/>
  <c r="BH656" i="18"/>
  <c r="BI655" i="18"/>
  <c r="BH652" i="18"/>
  <c r="BI651" i="18"/>
  <c r="BH648" i="18"/>
  <c r="BI647" i="18"/>
  <c r="BH644" i="18"/>
  <c r="BI643" i="18"/>
  <c r="BH640" i="18"/>
  <c r="BI639" i="18"/>
  <c r="BH636" i="18"/>
  <c r="BI635" i="18"/>
  <c r="BH632" i="18"/>
  <c r="BI631" i="18"/>
  <c r="BH628" i="18"/>
  <c r="BI627" i="18"/>
  <c r="BH624" i="18"/>
  <c r="BI623" i="18"/>
  <c r="BH620" i="18"/>
  <c r="BI619" i="18"/>
  <c r="BH616" i="18"/>
  <c r="BI615" i="18"/>
  <c r="BH612" i="18"/>
  <c r="BI611" i="18"/>
  <c r="BH608" i="18"/>
  <c r="BI607" i="18"/>
  <c r="BH604" i="18"/>
  <c r="BI603" i="18"/>
  <c r="BH600" i="18"/>
  <c r="BI599" i="18"/>
  <c r="BH596" i="18"/>
  <c r="BI595" i="18"/>
  <c r="BH592" i="18"/>
  <c r="BI591" i="18"/>
  <c r="BH588" i="18"/>
  <c r="BI587" i="18"/>
  <c r="BH584" i="18"/>
  <c r="BI583" i="18"/>
  <c r="BH580" i="18"/>
  <c r="BI579" i="18"/>
  <c r="BH576" i="18"/>
  <c r="BI575" i="18"/>
  <c r="BH572" i="18"/>
  <c r="BI571" i="18"/>
  <c r="BH568" i="18"/>
  <c r="BI567" i="18"/>
  <c r="BH564" i="18"/>
  <c r="BI563" i="18"/>
  <c r="BH560" i="18"/>
  <c r="BI559" i="18"/>
  <c r="BH556" i="18"/>
  <c r="BI555" i="18"/>
  <c r="BH552" i="18"/>
  <c r="BI551" i="18"/>
  <c r="BH548" i="18"/>
  <c r="BI547" i="18"/>
  <c r="BH544" i="18"/>
  <c r="BI543" i="18"/>
  <c r="BH540" i="18"/>
  <c r="BI539" i="18"/>
  <c r="BH536" i="18"/>
  <c r="BI535" i="18"/>
  <c r="BH532" i="18"/>
  <c r="BI531" i="18"/>
  <c r="BH528" i="18"/>
  <c r="BI527" i="18"/>
  <c r="BH524" i="18"/>
  <c r="BI523" i="18"/>
  <c r="BH520" i="18"/>
  <c r="BI519" i="18"/>
  <c r="BH516" i="18"/>
  <c r="BI515" i="18"/>
  <c r="BH512" i="18"/>
  <c r="BI511" i="18"/>
  <c r="BH508" i="18"/>
  <c r="BI507" i="18"/>
  <c r="BH504" i="18"/>
  <c r="BI503" i="18"/>
  <c r="BH500" i="18"/>
  <c r="BI499" i="18"/>
  <c r="BH496" i="18"/>
  <c r="BI495" i="18"/>
  <c r="BH492" i="18"/>
  <c r="BI491" i="18"/>
  <c r="BH488" i="18"/>
  <c r="BI487" i="18"/>
  <c r="BH484" i="18"/>
  <c r="BI483" i="18"/>
  <c r="BH480" i="18"/>
  <c r="BI479" i="18"/>
  <c r="BH476" i="18"/>
  <c r="BI475" i="18"/>
  <c r="BH472" i="18"/>
  <c r="BI471" i="18"/>
  <c r="BH468" i="18"/>
  <c r="BI467" i="18"/>
  <c r="BH464" i="18"/>
  <c r="BI463" i="18"/>
  <c r="BH460" i="18"/>
  <c r="BI459" i="18"/>
  <c r="BH456" i="18"/>
  <c r="BI455" i="18"/>
  <c r="BH452" i="18"/>
  <c r="BI451" i="18"/>
  <c r="BH448" i="18"/>
  <c r="BI447" i="18"/>
  <c r="BH444" i="18"/>
  <c r="BI443" i="18"/>
  <c r="BH440" i="18"/>
  <c r="BI439" i="18"/>
  <c r="BH436" i="18"/>
  <c r="BI435" i="18"/>
  <c r="BH432" i="18"/>
  <c r="BI431" i="18"/>
  <c r="BH428" i="18"/>
  <c r="BI427" i="18"/>
  <c r="BH424" i="18"/>
  <c r="BI423" i="18"/>
  <c r="BH420" i="18"/>
  <c r="BI419" i="18"/>
  <c r="BH416" i="18"/>
  <c r="BI415" i="18"/>
  <c r="BH412" i="18"/>
  <c r="BI411" i="18"/>
  <c r="BH408" i="18"/>
  <c r="BI407" i="18"/>
  <c r="BH404" i="18"/>
  <c r="BI403" i="18"/>
  <c r="BH400" i="18"/>
  <c r="BI399" i="18"/>
  <c r="BH396" i="18"/>
  <c r="BI395" i="18"/>
  <c r="BH392" i="18"/>
  <c r="BI391" i="18"/>
  <c r="BH388" i="18"/>
  <c r="BI387" i="18"/>
  <c r="BH384" i="18"/>
  <c r="BI383" i="18"/>
  <c r="BH380" i="18"/>
  <c r="BI379" i="18"/>
  <c r="BH376" i="18"/>
  <c r="BI375" i="18"/>
  <c r="BH372" i="18"/>
  <c r="BI371" i="18"/>
  <c r="BH368" i="18"/>
  <c r="BI367" i="18"/>
  <c r="BH364" i="18"/>
  <c r="BI363" i="18"/>
  <c r="BH360" i="18"/>
  <c r="BI359" i="18"/>
  <c r="BH356" i="18"/>
  <c r="BI355" i="18"/>
  <c r="BH352" i="18"/>
  <c r="BI351" i="18"/>
  <c r="BH348" i="18"/>
  <c r="BI347" i="18"/>
  <c r="BH344" i="18"/>
  <c r="BI343" i="18"/>
  <c r="BH340" i="18"/>
  <c r="BI339" i="18"/>
  <c r="BH336" i="18"/>
  <c r="BI335" i="18"/>
  <c r="BH332" i="18"/>
  <c r="BI331" i="18"/>
  <c r="BH328" i="18"/>
  <c r="BI327" i="18"/>
  <c r="BH324" i="18"/>
  <c r="BI323" i="18"/>
  <c r="BH320" i="18"/>
  <c r="BI319" i="18"/>
  <c r="BH316" i="18"/>
  <c r="BI315" i="18"/>
  <c r="BH312" i="18"/>
  <c r="BI311" i="18"/>
  <c r="BH308" i="18"/>
  <c r="BI307" i="18"/>
  <c r="BH304" i="18"/>
  <c r="BI303" i="18"/>
  <c r="BH300" i="18"/>
  <c r="BI299" i="18"/>
  <c r="BH296" i="18"/>
  <c r="BI295" i="18"/>
  <c r="BH292" i="18"/>
  <c r="BI291" i="18"/>
  <c r="BH288" i="18"/>
  <c r="BI287" i="18"/>
  <c r="BH284" i="18"/>
  <c r="BI283" i="18"/>
  <c r="BH280" i="18"/>
  <c r="BI279" i="18"/>
  <c r="BH276" i="18"/>
  <c r="BI275" i="18"/>
  <c r="BH272" i="18"/>
  <c r="BI271" i="18"/>
  <c r="BH268" i="18"/>
  <c r="BI267" i="18"/>
  <c r="BH264" i="18"/>
  <c r="BI263" i="18"/>
  <c r="BH260" i="18"/>
  <c r="BI259" i="18"/>
  <c r="BH256" i="18"/>
  <c r="BI255" i="18"/>
  <c r="BH252" i="18"/>
  <c r="BI251" i="18"/>
  <c r="BH248" i="18"/>
  <c r="BI247" i="18"/>
  <c r="BH913" i="18"/>
  <c r="BI912" i="18"/>
  <c r="BH909" i="18"/>
  <c r="BI908" i="18"/>
  <c r="BH905" i="18"/>
  <c r="BI904" i="18"/>
  <c r="BH901" i="18"/>
  <c r="BI900" i="18"/>
  <c r="BH897" i="18"/>
  <c r="BI896" i="18"/>
  <c r="BH893" i="18"/>
  <c r="BI892" i="18"/>
  <c r="BH889" i="18"/>
  <c r="BI888" i="18"/>
  <c r="BH885" i="18"/>
  <c r="BI884" i="18"/>
  <c r="BH881" i="18"/>
  <c r="BI880" i="18"/>
  <c r="BH877" i="18"/>
  <c r="BI876" i="18"/>
  <c r="BH873" i="18"/>
  <c r="BI872" i="18"/>
  <c r="BH869" i="18"/>
  <c r="BI868" i="18"/>
  <c r="BH865" i="18"/>
  <c r="BI864" i="18"/>
  <c r="BH861" i="18"/>
  <c r="BI860" i="18"/>
  <c r="BH857" i="18"/>
  <c r="BI856" i="18"/>
  <c r="BH853" i="18"/>
  <c r="BI852" i="18"/>
  <c r="BH849" i="18"/>
  <c r="BI848" i="18"/>
  <c r="BH845" i="18"/>
  <c r="BI844" i="18"/>
  <c r="BH841" i="18"/>
  <c r="BI840" i="18"/>
  <c r="BH837" i="18"/>
  <c r="BI836" i="18"/>
  <c r="BH833" i="18"/>
  <c r="BI832" i="18"/>
  <c r="BH829" i="18"/>
  <c r="BI828" i="18"/>
  <c r="BH825" i="18"/>
  <c r="BI824" i="18"/>
  <c r="BH821" i="18"/>
  <c r="BI820" i="18"/>
  <c r="BH817" i="18"/>
  <c r="BI816" i="18"/>
  <c r="BH813" i="18"/>
  <c r="BI812" i="18"/>
  <c r="BH809" i="18"/>
  <c r="BI808" i="18"/>
  <c r="BH805" i="18"/>
  <c r="BI804" i="18"/>
  <c r="BH801" i="18"/>
  <c r="BI800" i="18"/>
  <c r="BH797" i="18"/>
  <c r="BI796" i="18"/>
  <c r="BH793" i="18"/>
  <c r="BI792" i="18"/>
  <c r="BH789" i="18"/>
  <c r="BI788" i="18"/>
  <c r="BH785" i="18"/>
  <c r="BI784" i="18"/>
  <c r="BH781" i="18"/>
  <c r="BI780" i="18"/>
  <c r="BH777" i="18"/>
  <c r="BI776" i="18"/>
  <c r="BH773" i="18"/>
  <c r="BI772" i="18"/>
  <c r="BH769" i="18"/>
  <c r="BI768" i="18"/>
  <c r="BH765" i="18"/>
  <c r="BI764" i="18"/>
  <c r="BH761" i="18"/>
  <c r="BI760" i="18"/>
  <c r="BH757" i="18"/>
  <c r="BI756" i="18"/>
  <c r="BH753" i="18"/>
  <c r="BI752" i="18"/>
  <c r="BH749" i="18"/>
  <c r="BI748" i="18"/>
  <c r="BH745" i="18"/>
  <c r="BI744" i="18"/>
  <c r="BH741" i="18"/>
  <c r="BI740" i="18"/>
  <c r="BH737" i="18"/>
  <c r="BI736" i="18"/>
  <c r="BH733" i="18"/>
  <c r="BI732" i="18"/>
  <c r="BH729" i="18"/>
  <c r="BI728" i="18"/>
  <c r="BH725" i="18"/>
  <c r="BI724" i="18"/>
  <c r="BH721" i="18"/>
  <c r="BI720" i="18"/>
  <c r="BH717" i="18"/>
  <c r="BI716" i="18"/>
  <c r="BH713" i="18"/>
  <c r="BI712" i="18"/>
  <c r="BH709" i="18"/>
  <c r="BI708" i="18"/>
  <c r="BH705" i="18"/>
  <c r="BI704" i="18"/>
  <c r="BH701" i="18"/>
  <c r="BI700" i="18"/>
  <c r="BH697" i="18"/>
  <c r="BI696" i="18"/>
  <c r="BH693" i="18"/>
  <c r="BI692" i="18"/>
  <c r="BH689" i="18"/>
  <c r="BI688" i="18"/>
  <c r="BH685" i="18"/>
  <c r="BI684" i="18"/>
  <c r="BH681" i="18"/>
  <c r="BI680" i="18"/>
  <c r="BH677" i="18"/>
  <c r="BI676" i="18"/>
  <c r="BH673" i="18"/>
  <c r="BI672" i="18"/>
  <c r="BH669" i="18"/>
  <c r="BI668" i="18"/>
  <c r="BH665" i="18"/>
  <c r="BI664" i="18"/>
  <c r="BH661" i="18"/>
  <c r="BI660" i="18"/>
  <c r="BH657" i="18"/>
  <c r="BI656" i="18"/>
  <c r="BH653" i="18"/>
  <c r="BI652" i="18"/>
  <c r="BH649" i="18"/>
  <c r="BI648" i="18"/>
  <c r="BH645" i="18"/>
  <c r="BI644" i="18"/>
  <c r="BH641" i="18"/>
  <c r="BI640" i="18"/>
  <c r="BH637" i="18"/>
  <c r="BI636" i="18"/>
  <c r="BH633" i="18"/>
  <c r="BI632" i="18"/>
  <c r="BH629" i="18"/>
  <c r="BI628" i="18"/>
  <c r="BH625" i="18"/>
  <c r="BI624" i="18"/>
  <c r="BH621" i="18"/>
  <c r="BI620" i="18"/>
  <c r="BH617" i="18"/>
  <c r="BI616" i="18"/>
  <c r="BH613" i="18"/>
  <c r="BI612" i="18"/>
  <c r="BH609" i="18"/>
  <c r="BI608" i="18"/>
  <c r="BH605" i="18"/>
  <c r="BI604" i="18"/>
  <c r="BH601" i="18"/>
  <c r="BI600" i="18"/>
  <c r="BH597" i="18"/>
  <c r="BI596" i="18"/>
  <c r="BH593" i="18"/>
  <c r="BI592" i="18"/>
  <c r="BH589" i="18"/>
  <c r="BI588" i="18"/>
  <c r="BH585" i="18"/>
  <c r="BI584" i="18"/>
  <c r="BH581" i="18"/>
  <c r="BI580" i="18"/>
  <c r="BH577" i="18"/>
  <c r="BI576" i="18"/>
  <c r="BH573" i="18"/>
  <c r="BI572" i="18"/>
  <c r="BH569" i="18"/>
  <c r="BI568" i="18"/>
  <c r="BH565" i="18"/>
  <c r="BI564" i="18"/>
  <c r="BH561" i="18"/>
  <c r="BI560" i="18"/>
  <c r="BH557" i="18"/>
  <c r="BI556" i="18"/>
  <c r="BH553" i="18"/>
  <c r="BI552" i="18"/>
  <c r="BH549" i="18"/>
  <c r="BI548" i="18"/>
  <c r="BH545" i="18"/>
  <c r="BI544" i="18"/>
  <c r="BH541" i="18"/>
  <c r="BI540" i="18"/>
  <c r="BH537" i="18"/>
  <c r="BI536" i="18"/>
  <c r="BH533" i="18"/>
  <c r="BI532" i="18"/>
  <c r="BH529" i="18"/>
  <c r="BI528" i="18"/>
  <c r="BH525" i="18"/>
  <c r="BI524" i="18"/>
  <c r="BH521" i="18"/>
  <c r="BI520" i="18"/>
  <c r="BH517" i="18"/>
  <c r="BI516" i="18"/>
  <c r="BH513" i="18"/>
  <c r="BI512" i="18"/>
  <c r="BH509" i="18"/>
  <c r="BI508" i="18"/>
  <c r="BH505" i="18"/>
  <c r="BI504" i="18"/>
  <c r="BH501" i="18"/>
  <c r="BI500" i="18"/>
  <c r="BH497" i="18"/>
  <c r="BI496" i="18"/>
  <c r="BH493" i="18"/>
  <c r="BI492" i="18"/>
  <c r="BH489" i="18"/>
  <c r="BI488" i="18"/>
  <c r="BH485" i="18"/>
  <c r="BI484" i="18"/>
  <c r="BH481" i="18"/>
  <c r="BI480" i="18"/>
  <c r="BH477" i="18"/>
  <c r="BI476" i="18"/>
  <c r="BH473" i="18"/>
  <c r="BI472" i="18"/>
  <c r="BH469" i="18"/>
  <c r="BI468" i="18"/>
  <c r="BH465" i="18"/>
  <c r="BI464" i="18"/>
  <c r="BH461" i="18"/>
  <c r="BI460" i="18"/>
  <c r="BH457" i="18"/>
  <c r="BI456" i="18"/>
  <c r="BH453" i="18"/>
  <c r="BI452" i="18"/>
  <c r="BH449" i="18"/>
  <c r="BI448" i="18"/>
  <c r="BH445" i="18"/>
  <c r="BI444" i="18"/>
  <c r="BH441" i="18"/>
  <c r="BI440" i="18"/>
  <c r="BH437" i="18"/>
  <c r="BI436" i="18"/>
  <c r="BH433" i="18"/>
  <c r="BI432" i="18"/>
  <c r="BH429" i="18"/>
  <c r="BI428" i="18"/>
  <c r="BH425" i="18"/>
  <c r="BI424" i="18"/>
  <c r="BH421" i="18"/>
  <c r="BI420" i="18"/>
  <c r="BH417" i="18"/>
  <c r="BI416" i="18"/>
  <c r="BH413" i="18"/>
  <c r="BI412" i="18"/>
  <c r="BH409" i="18"/>
  <c r="BI408" i="18"/>
  <c r="BH405" i="18"/>
  <c r="BI404" i="18"/>
  <c r="BH401" i="18"/>
  <c r="BI400" i="18"/>
  <c r="BH397" i="18"/>
  <c r="BI396" i="18"/>
  <c r="BH393" i="18"/>
  <c r="BI392" i="18"/>
  <c r="BH389" i="18"/>
  <c r="BI388" i="18"/>
  <c r="BH385" i="18"/>
  <c r="BI384" i="18"/>
  <c r="BH381" i="18"/>
  <c r="BI380" i="18"/>
  <c r="BH377" i="18"/>
  <c r="BI376" i="18"/>
  <c r="BH373" i="18"/>
  <c r="BI372" i="18"/>
  <c r="BH369" i="18"/>
  <c r="BI368" i="18"/>
  <c r="BH365" i="18"/>
  <c r="BI364" i="18"/>
  <c r="BH361" i="18"/>
  <c r="BI360" i="18"/>
  <c r="BH357" i="18"/>
  <c r="BI356" i="18"/>
  <c r="BH353" i="18"/>
  <c r="BI352" i="18"/>
  <c r="BH349" i="18"/>
  <c r="BI348" i="18"/>
  <c r="BH345" i="18"/>
  <c r="BI344" i="18"/>
  <c r="BH341" i="18"/>
  <c r="BI340" i="18"/>
  <c r="BH337" i="18"/>
  <c r="BI336" i="18"/>
  <c r="BH333" i="18"/>
  <c r="BI332" i="18"/>
  <c r="BH329" i="18"/>
  <c r="BI328" i="18"/>
  <c r="BH325" i="18"/>
  <c r="BI324" i="18"/>
  <c r="BH321" i="18"/>
  <c r="BI320" i="18"/>
  <c r="BH317" i="18"/>
  <c r="BI316" i="18"/>
  <c r="BH313" i="18"/>
  <c r="BI312" i="18"/>
  <c r="BH309" i="18"/>
  <c r="BI308" i="18"/>
  <c r="BH305" i="18"/>
  <c r="BI304" i="18"/>
  <c r="BH301" i="18"/>
  <c r="BI300" i="18"/>
  <c r="BH297" i="18"/>
  <c r="BI296" i="18"/>
  <c r="BH293" i="18"/>
  <c r="BI292" i="18"/>
  <c r="BH289" i="18"/>
  <c r="BI288" i="18"/>
  <c r="BH285" i="18"/>
  <c r="BI284" i="18"/>
  <c r="BH281" i="18"/>
  <c r="BI280" i="18"/>
  <c r="BH277" i="18"/>
  <c r="BI276" i="18"/>
  <c r="BH273" i="18"/>
  <c r="BI272" i="18"/>
  <c r="BH269" i="18"/>
  <c r="BI268" i="18"/>
  <c r="BH265" i="18"/>
  <c r="BI264" i="18"/>
  <c r="BH261" i="18"/>
  <c r="BI260" i="18"/>
  <c r="BH257" i="18"/>
  <c r="BI256" i="18"/>
  <c r="BH253" i="18"/>
  <c r="BI252" i="18"/>
  <c r="BH249" i="18"/>
  <c r="BI248" i="18"/>
  <c r="BH245" i="18"/>
  <c r="BI244" i="18"/>
  <c r="BH6" i="18"/>
  <c r="BH938" i="18"/>
  <c r="BJ938" i="18" s="1"/>
  <c r="BI937" i="18"/>
  <c r="BH934" i="18"/>
  <c r="BI933" i="18"/>
  <c r="BH930" i="18"/>
  <c r="BJ930" i="18" s="1"/>
  <c r="BI929" i="18"/>
  <c r="BH926" i="18"/>
  <c r="BI925" i="18"/>
  <c r="BH922" i="18"/>
  <c r="BI921" i="18"/>
  <c r="BH918" i="18"/>
  <c r="BI917" i="18"/>
  <c r="BH914" i="18"/>
  <c r="BI913" i="18"/>
  <c r="BH910" i="18"/>
  <c r="BI909" i="18"/>
  <c r="BH906" i="18"/>
  <c r="BI905" i="18"/>
  <c r="BH902" i="18"/>
  <c r="BI901" i="18"/>
  <c r="BH898" i="18"/>
  <c r="BI897" i="18"/>
  <c r="BH894" i="18"/>
  <c r="BI893" i="18"/>
  <c r="BH890" i="18"/>
  <c r="BI889" i="18"/>
  <c r="BH886" i="18"/>
  <c r="BI885" i="18"/>
  <c r="BH882" i="18"/>
  <c r="BI881" i="18"/>
  <c r="BH878" i="18"/>
  <c r="BI877" i="18"/>
  <c r="BH874" i="18"/>
  <c r="BI873" i="18"/>
  <c r="BH870" i="18"/>
  <c r="BI869" i="18"/>
  <c r="BH866" i="18"/>
  <c r="BI865" i="18"/>
  <c r="BH862" i="18"/>
  <c r="BI861" i="18"/>
  <c r="BH858" i="18"/>
  <c r="BI857" i="18"/>
  <c r="BH854" i="18"/>
  <c r="BI853" i="18"/>
  <c r="BH850" i="18"/>
  <c r="BI849" i="18"/>
  <c r="BH846" i="18"/>
  <c r="BI845" i="18"/>
  <c r="BH842" i="18"/>
  <c r="BI841" i="18"/>
  <c r="BH838" i="18"/>
  <c r="BI837" i="18"/>
  <c r="BH834" i="18"/>
  <c r="BI833" i="18"/>
  <c r="BH830" i="18"/>
  <c r="BI829" i="18"/>
  <c r="BH826" i="18"/>
  <c r="BI825" i="18"/>
  <c r="BH822" i="18"/>
  <c r="BI821" i="18"/>
  <c r="BH818" i="18"/>
  <c r="BI817" i="18"/>
  <c r="BH814" i="18"/>
  <c r="BI813" i="18"/>
  <c r="BH810" i="18"/>
  <c r="BI809" i="18"/>
  <c r="BH806" i="18"/>
  <c r="BI805" i="18"/>
  <c r="BH802" i="18"/>
  <c r="BI801" i="18"/>
  <c r="BH798" i="18"/>
  <c r="BI797" i="18"/>
  <c r="BH794" i="18"/>
  <c r="BI793" i="18"/>
  <c r="BH790" i="18"/>
  <c r="BI789" i="18"/>
  <c r="BH786" i="18"/>
  <c r="BI785" i="18"/>
  <c r="BH782" i="18"/>
  <c r="BI781" i="18"/>
  <c r="BH778" i="18"/>
  <c r="BI777" i="18"/>
  <c r="BH774" i="18"/>
  <c r="BI773" i="18"/>
  <c r="BH770" i="18"/>
  <c r="BI769" i="18"/>
  <c r="BH766" i="18"/>
  <c r="BI765" i="18"/>
  <c r="BH762" i="18"/>
  <c r="BI761" i="18"/>
  <c r="BH758" i="18"/>
  <c r="BI757" i="18"/>
  <c r="BH754" i="18"/>
  <c r="BI753" i="18"/>
  <c r="BH750" i="18"/>
  <c r="BI749" i="18"/>
  <c r="BH746" i="18"/>
  <c r="BI745" i="18"/>
  <c r="BH742" i="18"/>
  <c r="BI741" i="18"/>
  <c r="BH738" i="18"/>
  <c r="BI737" i="18"/>
  <c r="BH734" i="18"/>
  <c r="BI733" i="18"/>
  <c r="BH730" i="18"/>
  <c r="BI729" i="18"/>
  <c r="BH726" i="18"/>
  <c r="BI725" i="18"/>
  <c r="BH722" i="18"/>
  <c r="BI721" i="18"/>
  <c r="BH718" i="18"/>
  <c r="BI717" i="18"/>
  <c r="BH714" i="18"/>
  <c r="BI713" i="18"/>
  <c r="BH710" i="18"/>
  <c r="BI709" i="18"/>
  <c r="BH706" i="18"/>
  <c r="BI705" i="18"/>
  <c r="BH702" i="18"/>
  <c r="BI701" i="18"/>
  <c r="BH698" i="18"/>
  <c r="BI697" i="18"/>
  <c r="BH694" i="18"/>
  <c r="BI693" i="18"/>
  <c r="BH690" i="18"/>
  <c r="BI689" i="18"/>
  <c r="BH686" i="18"/>
  <c r="BI685" i="18"/>
  <c r="BH682" i="18"/>
  <c r="BI681" i="18"/>
  <c r="BH678" i="18"/>
  <c r="BI677" i="18"/>
  <c r="BH674" i="18"/>
  <c r="BI673" i="18"/>
  <c r="BH670" i="18"/>
  <c r="BI669" i="18"/>
  <c r="BH666" i="18"/>
  <c r="BI665" i="18"/>
  <c r="BH662" i="18"/>
  <c r="BI661" i="18"/>
  <c r="BH658" i="18"/>
  <c r="BI657" i="18"/>
  <c r="BH654" i="18"/>
  <c r="BI653" i="18"/>
  <c r="BH650" i="18"/>
  <c r="BI649" i="18"/>
  <c r="BH646" i="18"/>
  <c r="BI645" i="18"/>
  <c r="BH642" i="18"/>
  <c r="BI641" i="18"/>
  <c r="BH638" i="18"/>
  <c r="BI637" i="18"/>
  <c r="BH634" i="18"/>
  <c r="BI633" i="18"/>
  <c r="BH630" i="18"/>
  <c r="BI629" i="18"/>
  <c r="BH626" i="18"/>
  <c r="BI625" i="18"/>
  <c r="BH622" i="18"/>
  <c r="BI621" i="18"/>
  <c r="BH618" i="18"/>
  <c r="BI617" i="18"/>
  <c r="BH614" i="18"/>
  <c r="BI613" i="18"/>
  <c r="BH610" i="18"/>
  <c r="BI609" i="18"/>
  <c r="BH606" i="18"/>
  <c r="BI605" i="18"/>
  <c r="BH602" i="18"/>
  <c r="BI601" i="18"/>
  <c r="BH598" i="18"/>
  <c r="BI597" i="18"/>
  <c r="BH594" i="18"/>
  <c r="BI593" i="18"/>
  <c r="BH590" i="18"/>
  <c r="BI589" i="18"/>
  <c r="BH586" i="18"/>
  <c r="BI585" i="18"/>
  <c r="BH582" i="18"/>
  <c r="BI581" i="18"/>
  <c r="BH578" i="18"/>
  <c r="BI577" i="18"/>
  <c r="BH574" i="18"/>
  <c r="BI573" i="18"/>
  <c r="BH570" i="18"/>
  <c r="BI569" i="18"/>
  <c r="BH566" i="18"/>
  <c r="BI565" i="18"/>
  <c r="BH562" i="18"/>
  <c r="BI561" i="18"/>
  <c r="BH558" i="18"/>
  <c r="BI557" i="18"/>
  <c r="BH554" i="18"/>
  <c r="BI553" i="18"/>
  <c r="BH550" i="18"/>
  <c r="BI549" i="18"/>
  <c r="BH546" i="18"/>
  <c r="BI545" i="18"/>
  <c r="BH542" i="18"/>
  <c r="BI541" i="18"/>
  <c r="BH538" i="18"/>
  <c r="BI537" i="18"/>
  <c r="BH534" i="18"/>
  <c r="BI533" i="18"/>
  <c r="BH530" i="18"/>
  <c r="BI529" i="18"/>
  <c r="BH526" i="18"/>
  <c r="BI525" i="18"/>
  <c r="BH522" i="18"/>
  <c r="BI521" i="18"/>
  <c r="BH518" i="18"/>
  <c r="BI517" i="18"/>
  <c r="BH514" i="18"/>
  <c r="BI513" i="18"/>
  <c r="BH510" i="18"/>
  <c r="BI509" i="18"/>
  <c r="BH506" i="18"/>
  <c r="BI505" i="18"/>
  <c r="BH502" i="18"/>
  <c r="BI501" i="18"/>
  <c r="BH498" i="18"/>
  <c r="BI497" i="18"/>
  <c r="BH494" i="18"/>
  <c r="BI493" i="18"/>
  <c r="BH490" i="18"/>
  <c r="BI489" i="18"/>
  <c r="BH486" i="18"/>
  <c r="BI485" i="18"/>
  <c r="BH482" i="18"/>
  <c r="BI481" i="18"/>
  <c r="BH478" i="18"/>
  <c r="BI477" i="18"/>
  <c r="BH474" i="18"/>
  <c r="BI473" i="18"/>
  <c r="BH470" i="18"/>
  <c r="BI469" i="18"/>
  <c r="BH466" i="18"/>
  <c r="BI465" i="18"/>
  <c r="BH462" i="18"/>
  <c r="BI461" i="18"/>
  <c r="BH458" i="18"/>
  <c r="BI457" i="18"/>
  <c r="BH454" i="18"/>
  <c r="BI453" i="18"/>
  <c r="BH450" i="18"/>
  <c r="BI449" i="18"/>
  <c r="BH446" i="18"/>
  <c r="BI445" i="18"/>
  <c r="BH442" i="18"/>
  <c r="BI441" i="18"/>
  <c r="BH438" i="18"/>
  <c r="BI437" i="18"/>
  <c r="BH434" i="18"/>
  <c r="BI433" i="18"/>
  <c r="BH430" i="18"/>
  <c r="BI429" i="18"/>
  <c r="BH426" i="18"/>
  <c r="BI425" i="18"/>
  <c r="BH422" i="18"/>
  <c r="BI421" i="18"/>
  <c r="BH418" i="18"/>
  <c r="BI417" i="18"/>
  <c r="BH414" i="18"/>
  <c r="BI413" i="18"/>
  <c r="BH410" i="18"/>
  <c r="BI409" i="18"/>
  <c r="BH406" i="18"/>
  <c r="BI405" i="18"/>
  <c r="BH402" i="18"/>
  <c r="BI401" i="18"/>
  <c r="BH398" i="18"/>
  <c r="BI397" i="18"/>
  <c r="BH394" i="18"/>
  <c r="BI393" i="18"/>
  <c r="BH390" i="18"/>
  <c r="BI389" i="18"/>
  <c r="BH386" i="18"/>
  <c r="BI385" i="18"/>
  <c r="BH382" i="18"/>
  <c r="BI381" i="18"/>
  <c r="BH378" i="18"/>
  <c r="BI377" i="18"/>
  <c r="BH374" i="18"/>
  <c r="BI373" i="18"/>
  <c r="BH370" i="18"/>
  <c r="BI369" i="18"/>
  <c r="BH366" i="18"/>
  <c r="BI365" i="18"/>
  <c r="BH362" i="18"/>
  <c r="BI361" i="18"/>
  <c r="BH358" i="18"/>
  <c r="BI357" i="18"/>
  <c r="BH354" i="18"/>
  <c r="BI353" i="18"/>
  <c r="BH350" i="18"/>
  <c r="BI349" i="18"/>
  <c r="BH346" i="18"/>
  <c r="BI345" i="18"/>
  <c r="BH342" i="18"/>
  <c r="BI341" i="18"/>
  <c r="BH338" i="18"/>
  <c r="BI337" i="18"/>
  <c r="BH334" i="18"/>
  <c r="BI333" i="18"/>
  <c r="BH330" i="18"/>
  <c r="BI329" i="18"/>
  <c r="BH326" i="18"/>
  <c r="BI325" i="18"/>
  <c r="BH322" i="18"/>
  <c r="BI321" i="18"/>
  <c r="BH318" i="18"/>
  <c r="BI317" i="18"/>
  <c r="BH314" i="18"/>
  <c r="BI313" i="18"/>
  <c r="BH310" i="18"/>
  <c r="BI309" i="18"/>
  <c r="BH306" i="18"/>
  <c r="BI305" i="18"/>
  <c r="BH302" i="18"/>
  <c r="BI301" i="18"/>
  <c r="BH298" i="18"/>
  <c r="BI297" i="18"/>
  <c r="BH294" i="18"/>
  <c r="BI293" i="18"/>
  <c r="BH290" i="18"/>
  <c r="BI289" i="18"/>
  <c r="BH286" i="18"/>
  <c r="BI285" i="18"/>
  <c r="BH282" i="18"/>
  <c r="BI281" i="18"/>
  <c r="BH278" i="18"/>
  <c r="BI277" i="18"/>
  <c r="BH274" i="18"/>
  <c r="BI273" i="18"/>
  <c r="BH270" i="18"/>
  <c r="BI269" i="18"/>
  <c r="BH266" i="18"/>
  <c r="BI265" i="18"/>
  <c r="BH262" i="18"/>
  <c r="BI261" i="18"/>
  <c r="BH258" i="18"/>
  <c r="BI257" i="18"/>
  <c r="BH254" i="18"/>
  <c r="BI253" i="18"/>
  <c r="BH250" i="18"/>
  <c r="BI249" i="18"/>
  <c r="BH246" i="18"/>
  <c r="BI245" i="18"/>
  <c r="BH8" i="18"/>
  <c r="BJ8" i="18" s="1"/>
  <c r="BI6" i="18"/>
  <c r="BI3" i="25"/>
  <c r="BI1708" i="25" s="1"/>
  <c r="BH105" i="18"/>
  <c r="BJ899" i="18" l="1"/>
  <c r="BJ907" i="18"/>
  <c r="BJ915" i="18"/>
  <c r="BJ926" i="18"/>
  <c r="BJ934" i="18"/>
  <c r="BJ250" i="18"/>
  <c r="BJ258" i="18"/>
  <c r="BJ314" i="18"/>
  <c r="BJ322" i="18"/>
  <c r="BJ346" i="18"/>
  <c r="BJ354" i="18"/>
  <c r="BJ362" i="18"/>
  <c r="BJ370" i="18"/>
  <c r="BJ378" i="18"/>
  <c r="BJ386" i="18"/>
  <c r="BJ394" i="18"/>
  <c r="BJ402" i="18"/>
  <c r="BJ410" i="18"/>
  <c r="BJ418" i="18"/>
  <c r="BJ426" i="18"/>
  <c r="BJ434" i="18"/>
  <c r="BJ442" i="18"/>
  <c r="BJ450" i="18"/>
  <c r="BJ458" i="18"/>
  <c r="BJ466" i="18"/>
  <c r="BJ474" i="18"/>
  <c r="BJ482" i="18"/>
  <c r="BJ490" i="18"/>
  <c r="BJ498" i="18"/>
  <c r="BJ506" i="18"/>
  <c r="BJ514" i="18"/>
  <c r="BJ522" i="18"/>
  <c r="BJ530" i="18"/>
  <c r="BJ538" i="18"/>
  <c r="BJ546" i="18"/>
  <c r="BJ554" i="18"/>
  <c r="BJ562" i="18"/>
  <c r="BJ570" i="18"/>
  <c r="BJ578" i="18"/>
  <c r="BJ586" i="18"/>
  <c r="BJ594" i="18"/>
  <c r="BJ602" i="18"/>
  <c r="BJ610" i="18"/>
  <c r="BJ618" i="18"/>
  <c r="BJ626" i="18"/>
  <c r="BJ634" i="18"/>
  <c r="BJ642" i="18"/>
  <c r="BJ650" i="18"/>
  <c r="BJ658" i="18"/>
  <c r="BJ666" i="18"/>
  <c r="BJ674" i="18"/>
  <c r="BJ682" i="18"/>
  <c r="BJ690" i="18"/>
  <c r="BJ698" i="18"/>
  <c r="BJ706" i="18"/>
  <c r="BJ714" i="18"/>
  <c r="BJ722" i="18"/>
  <c r="BJ730" i="18"/>
  <c r="BJ738" i="18"/>
  <c r="BJ746" i="18"/>
  <c r="BJ754" i="18"/>
  <c r="BJ762" i="18"/>
  <c r="BJ770" i="18"/>
  <c r="BJ778" i="18"/>
  <c r="BJ786" i="18"/>
  <c r="BJ794" i="18"/>
  <c r="BJ802" i="18"/>
  <c r="BJ810" i="18"/>
  <c r="BJ818" i="18"/>
  <c r="BJ826" i="18"/>
  <c r="BJ834" i="18"/>
  <c r="BJ842" i="18"/>
  <c r="BJ850" i="18"/>
  <c r="BJ858" i="18"/>
  <c r="BJ866" i="18"/>
  <c r="BJ874" i="18"/>
  <c r="BJ882" i="18"/>
  <c r="BJ890" i="18"/>
  <c r="BJ898" i="18"/>
  <c r="BJ906" i="18"/>
  <c r="BJ914" i="18"/>
  <c r="BJ922" i="18"/>
  <c r="BJ942" i="18"/>
  <c r="BJ950" i="18"/>
  <c r="BJ958" i="18"/>
  <c r="BJ966" i="18"/>
  <c r="BJ974" i="18"/>
  <c r="BJ982" i="18"/>
  <c r="BJ990" i="18"/>
  <c r="BJ998" i="18"/>
  <c r="BJ1006" i="18"/>
  <c r="BJ1014" i="18"/>
  <c r="BJ1022" i="18"/>
  <c r="BJ1030" i="18"/>
  <c r="BJ1038" i="18"/>
  <c r="BJ1046" i="18"/>
  <c r="BJ1054" i="18"/>
  <c r="BJ1062" i="18"/>
  <c r="BJ1070" i="18"/>
  <c r="BJ1078" i="18"/>
  <c r="BJ1086" i="18"/>
  <c r="BJ1094" i="18"/>
  <c r="BJ1102" i="18"/>
  <c r="BJ1110" i="18"/>
  <c r="BJ1118" i="18"/>
  <c r="BJ1126" i="18"/>
  <c r="BJ1134" i="18"/>
  <c r="BJ1142" i="18"/>
  <c r="BJ1150" i="18"/>
  <c r="BJ1158" i="18"/>
  <c r="BJ1166" i="18"/>
  <c r="BJ1174" i="18"/>
  <c r="BJ1190" i="18"/>
  <c r="BJ1198" i="18"/>
  <c r="BJ1206" i="18"/>
  <c r="BJ1214" i="18"/>
  <c r="BJ1222" i="18"/>
  <c r="BJ1230" i="18"/>
  <c r="BJ1238" i="18"/>
  <c r="BJ1246" i="18"/>
  <c r="BJ1254" i="18"/>
  <c r="BJ1262" i="18"/>
  <c r="BJ1270" i="18"/>
  <c r="BJ1278" i="18"/>
  <c r="BJ1286" i="18"/>
  <c r="BJ1294" i="18"/>
  <c r="BJ1302" i="18"/>
  <c r="BJ903" i="18"/>
  <c r="BJ911" i="18"/>
  <c r="BJ919" i="18"/>
  <c r="BJ1310" i="18"/>
  <c r="BJ1318" i="18"/>
  <c r="BJ1326" i="18"/>
  <c r="BJ1334" i="18"/>
  <c r="BJ1342" i="18"/>
  <c r="BJ1350" i="18"/>
  <c r="BJ1358" i="18"/>
  <c r="BJ1366" i="18"/>
  <c r="BJ1374" i="18"/>
  <c r="BJ1382" i="18"/>
  <c r="BJ1390" i="18"/>
  <c r="BJ1398" i="18"/>
  <c r="BJ1406" i="18"/>
  <c r="BJ1414" i="18"/>
  <c r="BJ1422" i="18"/>
  <c r="BJ1430" i="18"/>
  <c r="BJ1438" i="18"/>
  <c r="BJ1446" i="18"/>
  <c r="BJ1454" i="18"/>
  <c r="BJ1462" i="18"/>
  <c r="BJ1470" i="18"/>
  <c r="BJ1478" i="18"/>
  <c r="BJ1486" i="18"/>
  <c r="BJ1494" i="18"/>
  <c r="BJ1502" i="18"/>
  <c r="BJ1510" i="18"/>
  <c r="BJ1518" i="18"/>
  <c r="BJ1526" i="18"/>
  <c r="BJ1534" i="18"/>
  <c r="BJ1542" i="18"/>
  <c r="BJ1550" i="18"/>
  <c r="BJ1558" i="18"/>
  <c r="BJ1566" i="18"/>
  <c r="BJ1574" i="18"/>
  <c r="BJ1582" i="18"/>
  <c r="BJ1590" i="18"/>
  <c r="BJ1598" i="18"/>
  <c r="BJ1606" i="18"/>
  <c r="BJ1614" i="18"/>
  <c r="BJ1622" i="18"/>
  <c r="BJ1630" i="18"/>
  <c r="BJ1638" i="18"/>
  <c r="BJ1646" i="18"/>
  <c r="BJ1654" i="18"/>
  <c r="BJ1662" i="18"/>
  <c r="BJ1670" i="18"/>
  <c r="BJ1678" i="18"/>
  <c r="BJ1686" i="18"/>
  <c r="BJ1694" i="18"/>
  <c r="BJ246" i="18"/>
  <c r="BJ254" i="18"/>
  <c r="BJ342" i="18"/>
  <c r="BJ350" i="18"/>
  <c r="BJ358" i="18"/>
  <c r="BJ366" i="18"/>
  <c r="BJ374" i="18"/>
  <c r="BJ382" i="18"/>
  <c r="BJ390" i="18"/>
  <c r="BJ398" i="18"/>
  <c r="BJ406" i="18"/>
  <c r="BJ414" i="18"/>
  <c r="BJ422" i="18"/>
  <c r="BJ430" i="18"/>
  <c r="BJ438" i="18"/>
  <c r="BJ446" i="18"/>
  <c r="BJ454" i="18"/>
  <c r="BJ462" i="18"/>
  <c r="BJ470" i="18"/>
  <c r="BJ478" i="18"/>
  <c r="BJ486" i="18"/>
  <c r="BJ494" i="18"/>
  <c r="BJ502" i="18"/>
  <c r="BJ510" i="18"/>
  <c r="BJ518" i="18"/>
  <c r="BJ526" i="18"/>
  <c r="BJ534" i="18"/>
  <c r="BJ542" i="18"/>
  <c r="BJ550" i="18"/>
  <c r="BJ558" i="18"/>
  <c r="BJ566" i="18"/>
  <c r="BJ574" i="18"/>
  <c r="BJ582" i="18"/>
  <c r="BJ590" i="18"/>
  <c r="BJ598" i="18"/>
  <c r="BJ606" i="18"/>
  <c r="BJ614" i="18"/>
  <c r="BJ622" i="18"/>
  <c r="BJ630" i="18"/>
  <c r="BJ638" i="18"/>
  <c r="BJ646" i="18"/>
  <c r="BJ654" i="18"/>
  <c r="BJ662" i="18"/>
  <c r="BJ670" i="18"/>
  <c r="BJ678" i="18"/>
  <c r="BJ686" i="18"/>
  <c r="BJ694" i="18"/>
  <c r="BJ702" i="18"/>
  <c r="BJ710" i="18"/>
  <c r="BJ718" i="18"/>
  <c r="BJ726" i="18"/>
  <c r="BJ734" i="18"/>
  <c r="BJ742" i="18"/>
  <c r="BJ750" i="18"/>
  <c r="BJ758" i="18"/>
  <c r="BJ766" i="18"/>
  <c r="BJ774" i="18"/>
  <c r="BJ782" i="18"/>
  <c r="BJ790" i="18"/>
  <c r="BJ798" i="18"/>
  <c r="BJ806" i="18"/>
  <c r="BJ814" i="18"/>
  <c r="BJ822" i="18"/>
  <c r="BJ830" i="18"/>
  <c r="BJ838" i="18"/>
  <c r="BJ846" i="18"/>
  <c r="BJ854" i="18"/>
  <c r="BJ862" i="18"/>
  <c r="BJ870" i="18"/>
  <c r="BJ878" i="18"/>
  <c r="BJ886" i="18"/>
  <c r="BJ894" i="18"/>
  <c r="BJ902" i="18"/>
  <c r="BJ910" i="18"/>
  <c r="BJ918" i="18"/>
  <c r="BJ252" i="18"/>
  <c r="BJ308" i="18"/>
  <c r="BJ324" i="18"/>
  <c r="BJ248" i="18"/>
  <c r="BJ256" i="18"/>
  <c r="BJ312" i="18"/>
  <c r="BJ320" i="18"/>
  <c r="BH196" i="18"/>
  <c r="BJ1185" i="18"/>
  <c r="BJ1193" i="18"/>
  <c r="BJ1201" i="18"/>
  <c r="BJ1209" i="18"/>
  <c r="BJ1217" i="18"/>
  <c r="BJ1225" i="18"/>
  <c r="BJ1233" i="18"/>
  <c r="BJ1241" i="18"/>
  <c r="BJ1249" i="18"/>
  <c r="BJ1257" i="18"/>
  <c r="BJ1265" i="18"/>
  <c r="BJ1273" i="18"/>
  <c r="BJ1281" i="18"/>
  <c r="BJ1289" i="18"/>
  <c r="BJ1297" i="18"/>
  <c r="BJ1305" i="18"/>
  <c r="BJ1313" i="18"/>
  <c r="BJ1321" i="18"/>
  <c r="BJ1329" i="18"/>
  <c r="BJ1337" i="18"/>
  <c r="BJ1345" i="18"/>
  <c r="BJ1353" i="18"/>
  <c r="BJ1361" i="18"/>
  <c r="BJ1369" i="18"/>
  <c r="BJ1377" i="18"/>
  <c r="BJ1385" i="18"/>
  <c r="BJ1393" i="18"/>
  <c r="BJ1401" i="18"/>
  <c r="BJ1409" i="18"/>
  <c r="BJ1417" i="18"/>
  <c r="BJ1425" i="18"/>
  <c r="BJ1433" i="18"/>
  <c r="BJ1441" i="18"/>
  <c r="BJ1449" i="18"/>
  <c r="BJ1457" i="18"/>
  <c r="BJ1465" i="18"/>
  <c r="BJ1473" i="18"/>
  <c r="BJ1481" i="18"/>
  <c r="BJ1489" i="18"/>
  <c r="BJ1497" i="18"/>
  <c r="BJ1505" i="18"/>
  <c r="BJ1513" i="18"/>
  <c r="BJ1521" i="18"/>
  <c r="BJ1529" i="18"/>
  <c r="BJ1537" i="18"/>
  <c r="BJ1545" i="18"/>
  <c r="BJ1553" i="18"/>
  <c r="BJ1561" i="18"/>
  <c r="BJ1569" i="18"/>
  <c r="BJ1577" i="18"/>
  <c r="BJ1585" i="18"/>
  <c r="BJ1593" i="18"/>
  <c r="BJ1601" i="18"/>
  <c r="BJ1609" i="18"/>
  <c r="BJ1617" i="18"/>
  <c r="BJ1625" i="18"/>
  <c r="BJ1633" i="18"/>
  <c r="BJ1641" i="18"/>
  <c r="BJ1649" i="18"/>
  <c r="BJ1657" i="18"/>
  <c r="BJ1665" i="18"/>
  <c r="BJ1673" i="18"/>
  <c r="BJ1681" i="18"/>
  <c r="BJ1689" i="18"/>
  <c r="BJ1697" i="18"/>
  <c r="BH197" i="18"/>
  <c r="BH193" i="18"/>
  <c r="BH194" i="18"/>
  <c r="BI242" i="18"/>
  <c r="BI240" i="18"/>
  <c r="BI243" i="18"/>
  <c r="BI241" i="18"/>
  <c r="BI239" i="18"/>
  <c r="BI237" i="18"/>
  <c r="BI235" i="18"/>
  <c r="BI233" i="18"/>
  <c r="BI231" i="18"/>
  <c r="BI229" i="18"/>
  <c r="BI227" i="18"/>
  <c r="BI225" i="18"/>
  <c r="BI223" i="18"/>
  <c r="BI221" i="18"/>
  <c r="BI219" i="18"/>
  <c r="BI217" i="18"/>
  <c r="BI215" i="18"/>
  <c r="BI213" i="18"/>
  <c r="BI211" i="18"/>
  <c r="BI209" i="18"/>
  <c r="BI207" i="18"/>
  <c r="BI205" i="18"/>
  <c r="BI203" i="18"/>
  <c r="BI201" i="18"/>
  <c r="BI199" i="18"/>
  <c r="BI197" i="18"/>
  <c r="BI193" i="18"/>
  <c r="BJ193" i="18" s="1"/>
  <c r="BI191" i="18"/>
  <c r="BI189" i="18"/>
  <c r="BI187" i="18"/>
  <c r="BI185" i="18"/>
  <c r="BI183" i="18"/>
  <c r="BI181" i="18"/>
  <c r="BI179" i="18"/>
  <c r="BI177" i="18"/>
  <c r="BI175" i="18"/>
  <c r="BI173" i="18"/>
  <c r="BI171" i="18"/>
  <c r="BI169" i="18"/>
  <c r="BI167" i="18"/>
  <c r="BI165" i="18"/>
  <c r="BI163" i="18"/>
  <c r="BI161" i="18"/>
  <c r="BI159" i="18"/>
  <c r="BI157" i="18"/>
  <c r="BI154" i="18"/>
  <c r="BI152" i="18"/>
  <c r="BI150" i="18"/>
  <c r="BI148" i="18"/>
  <c r="BI146" i="18"/>
  <c r="BI144" i="18"/>
  <c r="BI142" i="18"/>
  <c r="BI140" i="18"/>
  <c r="BI138" i="18"/>
  <c r="BI136" i="18"/>
  <c r="BI134" i="18"/>
  <c r="BI132" i="18"/>
  <c r="BI130" i="18"/>
  <c r="BI128" i="18"/>
  <c r="BI126" i="18"/>
  <c r="BI124" i="18"/>
  <c r="BI122" i="18"/>
  <c r="BI120" i="18"/>
  <c r="BI118" i="18"/>
  <c r="BI116" i="18"/>
  <c r="BI114" i="18"/>
  <c r="BI112" i="18"/>
  <c r="BI110" i="18"/>
  <c r="BI108" i="18"/>
  <c r="BH103" i="18"/>
  <c r="BH101" i="18"/>
  <c r="BH99" i="18"/>
  <c r="BH97" i="18"/>
  <c r="BH95" i="18"/>
  <c r="BH93" i="18"/>
  <c r="BH91" i="18"/>
  <c r="BH89" i="18"/>
  <c r="BH87" i="18"/>
  <c r="BH84" i="18"/>
  <c r="BH82" i="18"/>
  <c r="BH80" i="18"/>
  <c r="BH78" i="18"/>
  <c r="BH76" i="18"/>
  <c r="BH74" i="18"/>
  <c r="BH72" i="18"/>
  <c r="BH70" i="18"/>
  <c r="BH244" i="18"/>
  <c r="BJ244" i="18" s="1"/>
  <c r="BH242" i="18"/>
  <c r="BH240" i="18"/>
  <c r="BH238" i="18"/>
  <c r="BH236" i="18"/>
  <c r="BH234" i="18"/>
  <c r="BH232" i="18"/>
  <c r="BH230" i="18"/>
  <c r="BH228" i="18"/>
  <c r="BH226" i="18"/>
  <c r="BH224" i="18"/>
  <c r="BH222" i="18"/>
  <c r="BH220" i="18"/>
  <c r="BH218" i="18"/>
  <c r="BH216" i="18"/>
  <c r="BH214" i="18"/>
  <c r="BH212" i="18"/>
  <c r="BH210" i="18"/>
  <c r="BH208" i="18"/>
  <c r="BH206" i="18"/>
  <c r="BH204" i="18"/>
  <c r="BH202" i="18"/>
  <c r="BH200" i="18"/>
  <c r="BH198" i="18"/>
  <c r="BI194" i="18"/>
  <c r="BH192" i="18"/>
  <c r="BH190" i="18"/>
  <c r="BH188" i="18"/>
  <c r="BH186" i="18"/>
  <c r="BH184" i="18"/>
  <c r="BH182" i="18"/>
  <c r="BH180" i="18"/>
  <c r="BH178" i="18"/>
  <c r="BH176" i="18"/>
  <c r="BH174" i="18"/>
  <c r="BH172" i="18"/>
  <c r="BH170" i="18"/>
  <c r="BH168" i="18"/>
  <c r="BH166" i="18"/>
  <c r="BH164" i="18"/>
  <c r="BH162" i="18"/>
  <c r="BH160" i="18"/>
  <c r="BH158" i="18"/>
  <c r="BH156" i="18"/>
  <c r="BH155" i="18"/>
  <c r="BH153" i="18"/>
  <c r="BH151" i="18"/>
  <c r="BH149" i="18"/>
  <c r="BH147" i="18"/>
  <c r="BH145" i="18"/>
  <c r="BH143" i="18"/>
  <c r="BH141" i="18"/>
  <c r="BH139" i="18"/>
  <c r="BH137" i="18"/>
  <c r="BH135" i="18"/>
  <c r="BH133" i="18"/>
  <c r="BH131" i="18"/>
  <c r="BH129" i="18"/>
  <c r="BH127" i="18"/>
  <c r="BH125" i="18"/>
  <c r="BH123" i="18"/>
  <c r="BH121" i="18"/>
  <c r="BH119" i="18"/>
  <c r="BH117" i="18"/>
  <c r="BH115" i="18"/>
  <c r="BH113" i="18"/>
  <c r="BH111" i="18"/>
  <c r="BH109" i="18"/>
  <c r="BH107" i="18"/>
  <c r="BI104" i="18"/>
  <c r="BI103" i="18"/>
  <c r="BI101" i="18"/>
  <c r="BI99" i="18"/>
  <c r="BI97" i="18"/>
  <c r="BI95" i="18"/>
  <c r="BI93" i="18"/>
  <c r="BI91" i="18"/>
  <c r="BI89" i="18"/>
  <c r="BI87" i="18"/>
  <c r="BI238" i="18"/>
  <c r="BJ238" i="18" s="1"/>
  <c r="BI236" i="18"/>
  <c r="BI234" i="18"/>
  <c r="BJ234" i="18" s="1"/>
  <c r="BI232" i="18"/>
  <c r="BI230" i="18"/>
  <c r="BI228" i="18"/>
  <c r="BJ228" i="18" s="1"/>
  <c r="BI226" i="18"/>
  <c r="BI224" i="18"/>
  <c r="BI222" i="18"/>
  <c r="BI220" i="18"/>
  <c r="BJ220" i="18" s="1"/>
  <c r="BI218" i="18"/>
  <c r="BI216" i="18"/>
  <c r="BI214" i="18"/>
  <c r="BJ214" i="18" s="1"/>
  <c r="BI212" i="18"/>
  <c r="BJ212" i="18" s="1"/>
  <c r="BI210" i="18"/>
  <c r="BI208" i="18"/>
  <c r="BI206" i="18"/>
  <c r="BI204" i="18"/>
  <c r="BJ204" i="18" s="1"/>
  <c r="BI202" i="18"/>
  <c r="BJ202" i="18" s="1"/>
  <c r="BI200" i="18"/>
  <c r="BI198" i="18"/>
  <c r="BJ198" i="18" s="1"/>
  <c r="BI195" i="18"/>
  <c r="BH195" i="18"/>
  <c r="BI190" i="18"/>
  <c r="BI188" i="18"/>
  <c r="BI186" i="18"/>
  <c r="BJ186" i="18" s="1"/>
  <c r="BI184" i="18"/>
  <c r="BI182" i="18"/>
  <c r="BI180" i="18"/>
  <c r="BI178" i="18"/>
  <c r="BJ178" i="18" s="1"/>
  <c r="BI176" i="18"/>
  <c r="BI174" i="18"/>
  <c r="BI172" i="18"/>
  <c r="BJ172" i="18" s="1"/>
  <c r="BI170" i="18"/>
  <c r="BI168" i="18"/>
  <c r="BI166" i="18"/>
  <c r="BI164" i="18"/>
  <c r="BI162" i="18"/>
  <c r="BJ162" i="18" s="1"/>
  <c r="BI160" i="18"/>
  <c r="BI158" i="18"/>
  <c r="BI156" i="18"/>
  <c r="BH106" i="18"/>
  <c r="BH104" i="18"/>
  <c r="BJ104" i="18" s="1"/>
  <c r="BI155" i="18"/>
  <c r="BI153" i="18"/>
  <c r="BI151" i="18"/>
  <c r="BI149" i="18"/>
  <c r="BI147" i="18"/>
  <c r="BI145" i="18"/>
  <c r="BI143" i="18"/>
  <c r="BI141" i="18"/>
  <c r="BI139" i="18"/>
  <c r="BI137" i="18"/>
  <c r="BI135" i="18"/>
  <c r="BI133" i="18"/>
  <c r="BI131" i="18"/>
  <c r="BI129" i="18"/>
  <c r="BI127" i="18"/>
  <c r="BI125" i="18"/>
  <c r="BI123" i="18"/>
  <c r="BI121" i="18"/>
  <c r="BI119" i="18"/>
  <c r="BI117" i="18"/>
  <c r="BI115" i="18"/>
  <c r="BI113" i="18"/>
  <c r="BI111" i="18"/>
  <c r="BI109" i="18"/>
  <c r="BI107" i="18"/>
  <c r="BI105" i="18"/>
  <c r="BJ105" i="18" s="1"/>
  <c r="BH102" i="18"/>
  <c r="BH100" i="18"/>
  <c r="BH98" i="18"/>
  <c r="BH96" i="18"/>
  <c r="BH94" i="18"/>
  <c r="BH92" i="18"/>
  <c r="BH90" i="18"/>
  <c r="BH88" i="18"/>
  <c r="BH86" i="18"/>
  <c r="BI64" i="18"/>
  <c r="BH85" i="18"/>
  <c r="BH83" i="18"/>
  <c r="BH243" i="18"/>
  <c r="BJ243" i="18" s="1"/>
  <c r="BH241" i="18"/>
  <c r="BH239" i="18"/>
  <c r="BH237" i="18"/>
  <c r="BH235" i="18"/>
  <c r="BJ235" i="18" s="1"/>
  <c r="BH233" i="18"/>
  <c r="BH231" i="18"/>
  <c r="BH229" i="18"/>
  <c r="BH227" i="18"/>
  <c r="BJ227" i="18" s="1"/>
  <c r="BH225" i="18"/>
  <c r="BH223" i="18"/>
  <c r="BH221" i="18"/>
  <c r="BH219" i="18"/>
  <c r="BJ219" i="18" s="1"/>
  <c r="BH217" i="18"/>
  <c r="BH215" i="18"/>
  <c r="BH213" i="18"/>
  <c r="BH211" i="18"/>
  <c r="BJ211" i="18" s="1"/>
  <c r="BH209" i="18"/>
  <c r="BH207" i="18"/>
  <c r="BH205" i="18"/>
  <c r="BH203" i="18"/>
  <c r="BJ203" i="18" s="1"/>
  <c r="BH201" i="18"/>
  <c r="BH199" i="18"/>
  <c r="BI196" i="18"/>
  <c r="BI192" i="18"/>
  <c r="BH191" i="18"/>
  <c r="BH189" i="18"/>
  <c r="BH187" i="18"/>
  <c r="BH185" i="18"/>
  <c r="BJ185" i="18" s="1"/>
  <c r="BH183" i="18"/>
  <c r="BH181" i="18"/>
  <c r="BH179" i="18"/>
  <c r="BH177" i="18"/>
  <c r="BJ177" i="18" s="1"/>
  <c r="BH175" i="18"/>
  <c r="BH173" i="18"/>
  <c r="BH171" i="18"/>
  <c r="BH169" i="18"/>
  <c r="BJ169" i="18" s="1"/>
  <c r="BH167" i="18"/>
  <c r="BH165" i="18"/>
  <c r="BH163" i="18"/>
  <c r="BH161" i="18"/>
  <c r="BJ161" i="18" s="1"/>
  <c r="BH159" i="18"/>
  <c r="BH157" i="18"/>
  <c r="BH154" i="18"/>
  <c r="BH152" i="18"/>
  <c r="BJ152" i="18" s="1"/>
  <c r="BH150" i="18"/>
  <c r="BH148" i="18"/>
  <c r="BH146" i="18"/>
  <c r="BH144" i="18"/>
  <c r="BJ144" i="18" s="1"/>
  <c r="BH142" i="18"/>
  <c r="BH140" i="18"/>
  <c r="BH138" i="18"/>
  <c r="BH136" i="18"/>
  <c r="BJ136" i="18" s="1"/>
  <c r="BH134" i="18"/>
  <c r="BH132" i="18"/>
  <c r="BH130" i="18"/>
  <c r="BH128" i="18"/>
  <c r="BJ128" i="18" s="1"/>
  <c r="BH126" i="18"/>
  <c r="BH124" i="18"/>
  <c r="BH122" i="18"/>
  <c r="BH120" i="18"/>
  <c r="BJ120" i="18" s="1"/>
  <c r="BH118" i="18"/>
  <c r="BH116" i="18"/>
  <c r="BH114" i="18"/>
  <c r="BH112" i="18"/>
  <c r="BH110" i="18"/>
  <c r="BH108" i="18"/>
  <c r="BI106" i="18"/>
  <c r="BI102" i="18"/>
  <c r="BI100" i="18"/>
  <c r="BI98" i="18"/>
  <c r="BI96" i="18"/>
  <c r="BI94" i="18"/>
  <c r="BI92" i="18"/>
  <c r="BI90" i="18"/>
  <c r="BI88" i="18"/>
  <c r="BI86" i="18"/>
  <c r="BI85" i="18"/>
  <c r="BI41" i="18"/>
  <c r="BI84" i="18"/>
  <c r="BI82" i="18"/>
  <c r="BI80" i="18"/>
  <c r="BI78" i="18"/>
  <c r="BI76" i="18"/>
  <c r="BI74" i="18"/>
  <c r="BI72" i="18"/>
  <c r="BI70" i="18"/>
  <c r="BI68" i="18"/>
  <c r="BI66" i="18"/>
  <c r="BI39" i="18"/>
  <c r="BH41" i="18"/>
  <c r="BJ41" i="18" s="1"/>
  <c r="BI62" i="18"/>
  <c r="BI60" i="18"/>
  <c r="BI58" i="18"/>
  <c r="BI56" i="18"/>
  <c r="BI54" i="18"/>
  <c r="BI52" i="18"/>
  <c r="BI50" i="18"/>
  <c r="BI48" i="18"/>
  <c r="BI46" i="18"/>
  <c r="BI44" i="18"/>
  <c r="BH38" i="18"/>
  <c r="BH36" i="18"/>
  <c r="BH34" i="18"/>
  <c r="BH32" i="18"/>
  <c r="BH30" i="18"/>
  <c r="BH28" i="18"/>
  <c r="BH26" i="18"/>
  <c r="BH24" i="18"/>
  <c r="BH22" i="18"/>
  <c r="BI18" i="18"/>
  <c r="BI16" i="18"/>
  <c r="BI14" i="18"/>
  <c r="BI12" i="18"/>
  <c r="BI10" i="18"/>
  <c r="BI7" i="18"/>
  <c r="BI4" i="18"/>
  <c r="BJ6" i="18"/>
  <c r="BJ249" i="18"/>
  <c r="BJ257" i="18"/>
  <c r="BJ265" i="18"/>
  <c r="BJ273" i="18"/>
  <c r="BJ281" i="18"/>
  <c r="BJ289" i="18"/>
  <c r="BJ297" i="18"/>
  <c r="BJ305" i="18"/>
  <c r="BJ313" i="18"/>
  <c r="BJ321" i="18"/>
  <c r="BJ329" i="18"/>
  <c r="BJ337" i="18"/>
  <c r="BJ345" i="18"/>
  <c r="BJ353" i="18"/>
  <c r="BJ361" i="18"/>
  <c r="BJ369" i="18"/>
  <c r="BJ377" i="18"/>
  <c r="BJ385" i="18"/>
  <c r="BJ393" i="18"/>
  <c r="BJ401" i="18"/>
  <c r="BJ409" i="18"/>
  <c r="BJ417" i="18"/>
  <c r="BJ425" i="18"/>
  <c r="BJ433" i="18"/>
  <c r="BJ441" i="18"/>
  <c r="BJ449" i="18"/>
  <c r="BJ457" i="18"/>
  <c r="BJ465" i="18"/>
  <c r="BJ473" i="18"/>
  <c r="BJ481" i="18"/>
  <c r="BJ489" i="18"/>
  <c r="BJ497" i="18"/>
  <c r="BJ505" i="18"/>
  <c r="BJ513" i="18"/>
  <c r="BJ521" i="18"/>
  <c r="BJ529" i="18"/>
  <c r="BJ537" i="18"/>
  <c r="BJ545" i="18"/>
  <c r="BJ553" i="18"/>
  <c r="BJ561" i="18"/>
  <c r="BJ569" i="18"/>
  <c r="BJ577" i="18"/>
  <c r="BJ585" i="18"/>
  <c r="BJ593" i="18"/>
  <c r="BJ601" i="18"/>
  <c r="BJ609" i="18"/>
  <c r="BJ617" i="18"/>
  <c r="BJ625" i="18"/>
  <c r="BJ633" i="18"/>
  <c r="BJ641" i="18"/>
  <c r="BJ649" i="18"/>
  <c r="BJ657" i="18"/>
  <c r="BJ665" i="18"/>
  <c r="BJ673" i="18"/>
  <c r="BJ681" i="18"/>
  <c r="BJ689" i="18"/>
  <c r="BJ697" i="18"/>
  <c r="BJ705" i="18"/>
  <c r="BJ713" i="18"/>
  <c r="BJ721" i="18"/>
  <c r="BJ729" i="18"/>
  <c r="BJ737" i="18"/>
  <c r="BJ745" i="18"/>
  <c r="BJ753" i="18"/>
  <c r="BJ761" i="18"/>
  <c r="BJ769" i="18"/>
  <c r="BJ777" i="18"/>
  <c r="BJ785" i="18"/>
  <c r="BJ793" i="18"/>
  <c r="BJ801" i="18"/>
  <c r="BJ809" i="18"/>
  <c r="BJ817" i="18"/>
  <c r="BJ825" i="18"/>
  <c r="BJ833" i="18"/>
  <c r="BJ841" i="18"/>
  <c r="BJ849" i="18"/>
  <c r="BJ857" i="18"/>
  <c r="BJ865" i="18"/>
  <c r="BJ873" i="18"/>
  <c r="BJ881" i="18"/>
  <c r="BJ889" i="18"/>
  <c r="BJ897" i="18"/>
  <c r="BJ905" i="18"/>
  <c r="BJ913" i="18"/>
  <c r="BJ260" i="18"/>
  <c r="BJ268" i="18"/>
  <c r="BJ276" i="18"/>
  <c r="BJ284" i="18"/>
  <c r="BJ292" i="18"/>
  <c r="BJ300" i="18"/>
  <c r="BJ316" i="18"/>
  <c r="BJ332" i="18"/>
  <c r="BJ340" i="18"/>
  <c r="BJ348" i="18"/>
  <c r="BJ356" i="18"/>
  <c r="BJ364" i="18"/>
  <c r="BJ372" i="18"/>
  <c r="BJ380" i="18"/>
  <c r="BJ388" i="18"/>
  <c r="BJ396" i="18"/>
  <c r="BJ404" i="18"/>
  <c r="BJ412" i="18"/>
  <c r="BJ420" i="18"/>
  <c r="BJ428" i="18"/>
  <c r="BJ436" i="18"/>
  <c r="BJ444" i="18"/>
  <c r="BJ452" i="18"/>
  <c r="BJ460" i="18"/>
  <c r="BJ468" i="18"/>
  <c r="BJ476" i="18"/>
  <c r="BJ484" i="18"/>
  <c r="BJ492" i="18"/>
  <c r="BJ500" i="18"/>
  <c r="BJ508" i="18"/>
  <c r="BJ516" i="18"/>
  <c r="BJ524" i="18"/>
  <c r="BJ532" i="18"/>
  <c r="BJ540" i="18"/>
  <c r="BJ548" i="18"/>
  <c r="BJ556" i="18"/>
  <c r="BJ564" i="18"/>
  <c r="BJ572" i="18"/>
  <c r="BJ580" i="18"/>
  <c r="BJ588" i="18"/>
  <c r="BJ596" i="18"/>
  <c r="BJ604" i="18"/>
  <c r="BJ612" i="18"/>
  <c r="BJ620" i="18"/>
  <c r="BJ628" i="18"/>
  <c r="BJ636" i="18"/>
  <c r="BJ644" i="18"/>
  <c r="BJ652" i="18"/>
  <c r="BJ660" i="18"/>
  <c r="BJ668" i="18"/>
  <c r="BJ676" i="18"/>
  <c r="BJ684" i="18"/>
  <c r="BJ692" i="18"/>
  <c r="BJ700" i="18"/>
  <c r="BJ708" i="18"/>
  <c r="BJ716" i="18"/>
  <c r="BJ724" i="18"/>
  <c r="BJ732" i="18"/>
  <c r="BJ740" i="18"/>
  <c r="BJ748" i="18"/>
  <c r="BJ756" i="18"/>
  <c r="BJ764" i="18"/>
  <c r="BJ772" i="18"/>
  <c r="BJ780" i="18"/>
  <c r="BJ788" i="18"/>
  <c r="BJ796" i="18"/>
  <c r="BJ804" i="18"/>
  <c r="BJ812" i="18"/>
  <c r="BJ820" i="18"/>
  <c r="BJ828" i="18"/>
  <c r="BJ836" i="18"/>
  <c r="BJ844" i="18"/>
  <c r="BJ852" i="18"/>
  <c r="BJ860" i="18"/>
  <c r="BJ868" i="18"/>
  <c r="BJ876" i="18"/>
  <c r="BJ884" i="18"/>
  <c r="BJ892" i="18"/>
  <c r="BJ251" i="18"/>
  <c r="BJ259" i="18"/>
  <c r="BJ267" i="18"/>
  <c r="BJ275" i="18"/>
  <c r="BJ283" i="18"/>
  <c r="BJ291" i="18"/>
  <c r="BJ299" i="18"/>
  <c r="BJ307" i="18"/>
  <c r="BJ315" i="18"/>
  <c r="BJ323" i="18"/>
  <c r="BJ331" i="18"/>
  <c r="BJ339" i="18"/>
  <c r="BJ347" i="18"/>
  <c r="BJ355" i="18"/>
  <c r="BJ363" i="18"/>
  <c r="BJ371" i="18"/>
  <c r="BJ379" i="18"/>
  <c r="BJ387" i="18"/>
  <c r="BJ395" i="18"/>
  <c r="BJ403" i="18"/>
  <c r="BJ411" i="18"/>
  <c r="BJ419" i="18"/>
  <c r="BJ427" i="18"/>
  <c r="BJ435" i="18"/>
  <c r="BJ443" i="18"/>
  <c r="BJ451" i="18"/>
  <c r="BJ459" i="18"/>
  <c r="BJ467" i="18"/>
  <c r="BJ475" i="18"/>
  <c r="BJ483" i="18"/>
  <c r="BJ491" i="18"/>
  <c r="BJ499" i="18"/>
  <c r="BJ507" i="18"/>
  <c r="BJ515" i="18"/>
  <c r="BJ523" i="18"/>
  <c r="BJ531" i="18"/>
  <c r="BJ539" i="18"/>
  <c r="BJ547" i="18"/>
  <c r="BJ555" i="18"/>
  <c r="BJ563" i="18"/>
  <c r="BJ571" i="18"/>
  <c r="BJ579" i="18"/>
  <c r="BJ587" i="18"/>
  <c r="BJ595" i="18"/>
  <c r="BJ603" i="18"/>
  <c r="BJ611" i="18"/>
  <c r="BJ619" i="18"/>
  <c r="BJ627" i="18"/>
  <c r="BJ635" i="18"/>
  <c r="BJ643" i="18"/>
  <c r="BJ651" i="18"/>
  <c r="BJ659" i="18"/>
  <c r="BJ667" i="18"/>
  <c r="BJ675" i="18"/>
  <c r="BJ683" i="18"/>
  <c r="BJ691" i="18"/>
  <c r="BJ699" i="18"/>
  <c r="BJ707" i="18"/>
  <c r="BJ715" i="18"/>
  <c r="BJ723" i="18"/>
  <c r="BJ731" i="18"/>
  <c r="BJ739" i="18"/>
  <c r="BJ747" i="18"/>
  <c r="BJ755" i="18"/>
  <c r="BJ763" i="18"/>
  <c r="BJ771" i="18"/>
  <c r="BJ779" i="18"/>
  <c r="BJ787" i="18"/>
  <c r="BJ795" i="18"/>
  <c r="BJ803" i="18"/>
  <c r="BJ811" i="18"/>
  <c r="BJ819" i="18"/>
  <c r="BJ827" i="18"/>
  <c r="BJ835" i="18"/>
  <c r="BJ843" i="18"/>
  <c r="BJ851" i="18"/>
  <c r="BJ859" i="18"/>
  <c r="BJ867" i="18"/>
  <c r="BJ875" i="18"/>
  <c r="BJ883" i="18"/>
  <c r="BJ891" i="18"/>
  <c r="BJ921" i="18"/>
  <c r="BJ929" i="18"/>
  <c r="BJ937" i="18"/>
  <c r="BJ945" i="18"/>
  <c r="BJ953" i="18"/>
  <c r="BJ961" i="18"/>
  <c r="BJ969" i="18"/>
  <c r="BJ977" i="18"/>
  <c r="BJ985" i="18"/>
  <c r="BJ993" i="18"/>
  <c r="BJ1001" i="18"/>
  <c r="BJ1009" i="18"/>
  <c r="BJ1017" i="18"/>
  <c r="BJ1025" i="18"/>
  <c r="BJ1033" i="18"/>
  <c r="BJ1041" i="18"/>
  <c r="BJ1049" i="18"/>
  <c r="BJ1057" i="18"/>
  <c r="BJ1065" i="18"/>
  <c r="BJ1073" i="18"/>
  <c r="BJ1081" i="18"/>
  <c r="BJ1089" i="18"/>
  <c r="BJ1097" i="18"/>
  <c r="BJ1105" i="18"/>
  <c r="BJ1113" i="18"/>
  <c r="BJ1121" i="18"/>
  <c r="BJ1129" i="18"/>
  <c r="BJ1137" i="18"/>
  <c r="BJ1145" i="18"/>
  <c r="BJ1153" i="18"/>
  <c r="BJ1161" i="18"/>
  <c r="BJ1169" i="18"/>
  <c r="BJ1177" i="18"/>
  <c r="BJ904" i="18"/>
  <c r="BJ912" i="18"/>
  <c r="BJ920" i="18"/>
  <c r="BJ928" i="18"/>
  <c r="BJ936" i="18"/>
  <c r="BJ944" i="18"/>
  <c r="BJ952" i="18"/>
  <c r="BJ960" i="18"/>
  <c r="BJ968" i="18"/>
  <c r="BJ976" i="18"/>
  <c r="BJ984" i="18"/>
  <c r="BJ992" i="18"/>
  <c r="BJ1000" i="18"/>
  <c r="BJ1008" i="18"/>
  <c r="BJ1016" i="18"/>
  <c r="BJ1024" i="18"/>
  <c r="BJ1032" i="18"/>
  <c r="BJ1040" i="18"/>
  <c r="BJ1048" i="18"/>
  <c r="BJ1056" i="18"/>
  <c r="BJ1064" i="18"/>
  <c r="BJ1072" i="18"/>
  <c r="BJ1080" i="18"/>
  <c r="BJ1088" i="18"/>
  <c r="BJ1096" i="18"/>
  <c r="BJ1104" i="18"/>
  <c r="BJ1112" i="18"/>
  <c r="BJ1120" i="18"/>
  <c r="BJ1128" i="18"/>
  <c r="BJ1136" i="18"/>
  <c r="BJ1144" i="18"/>
  <c r="BJ1152" i="18"/>
  <c r="BJ1160" i="18"/>
  <c r="BJ1168" i="18"/>
  <c r="BJ1176" i="18"/>
  <c r="BJ1184" i="18"/>
  <c r="BJ1192" i="18"/>
  <c r="BJ1200" i="18"/>
  <c r="BJ1208" i="18"/>
  <c r="BJ1216" i="18"/>
  <c r="BJ1224" i="18"/>
  <c r="BJ1232" i="18"/>
  <c r="BJ1240" i="18"/>
  <c r="BJ1248" i="18"/>
  <c r="BJ1256" i="18"/>
  <c r="BJ1264" i="18"/>
  <c r="BJ1272" i="18"/>
  <c r="BJ1280" i="18"/>
  <c r="BJ1288" i="18"/>
  <c r="BJ1296" i="18"/>
  <c r="BJ1304" i="18"/>
  <c r="BJ1312" i="18"/>
  <c r="BJ1320" i="18"/>
  <c r="BJ1328" i="18"/>
  <c r="BJ1336" i="18"/>
  <c r="BJ1344" i="18"/>
  <c r="BJ1352" i="18"/>
  <c r="BJ1360" i="18"/>
  <c r="BJ1368" i="18"/>
  <c r="BJ1376" i="18"/>
  <c r="BJ1384" i="18"/>
  <c r="BJ1392" i="18"/>
  <c r="BJ1400" i="18"/>
  <c r="BJ1408" i="18"/>
  <c r="BJ1416" i="18"/>
  <c r="BJ1424" i="18"/>
  <c r="BJ1432" i="18"/>
  <c r="BJ1440" i="18"/>
  <c r="BJ1448" i="18"/>
  <c r="BJ1456" i="18"/>
  <c r="BJ1464" i="18"/>
  <c r="BJ1472" i="18"/>
  <c r="BJ1480" i="18"/>
  <c r="BJ1488" i="18"/>
  <c r="BJ1496" i="18"/>
  <c r="BJ1504" i="18"/>
  <c r="BJ1512" i="18"/>
  <c r="BJ1520" i="18"/>
  <c r="BJ1528" i="18"/>
  <c r="BJ1536" i="18"/>
  <c r="BJ1544" i="18"/>
  <c r="BJ1552" i="18"/>
  <c r="BJ1560" i="18"/>
  <c r="BJ1568" i="18"/>
  <c r="BJ1576" i="18"/>
  <c r="BJ1584" i="18"/>
  <c r="BJ1592" i="18"/>
  <c r="BJ1600" i="18"/>
  <c r="BJ1608" i="18"/>
  <c r="BJ1616" i="18"/>
  <c r="BJ1624" i="18"/>
  <c r="BJ1632" i="18"/>
  <c r="BJ1640" i="18"/>
  <c r="BJ1648" i="18"/>
  <c r="BJ1656" i="18"/>
  <c r="BJ1664" i="18"/>
  <c r="BJ1672" i="18"/>
  <c r="BJ1680" i="18"/>
  <c r="BJ1688" i="18"/>
  <c r="BJ1696" i="18"/>
  <c r="BJ927" i="18"/>
  <c r="BJ935" i="18"/>
  <c r="BJ943" i="18"/>
  <c r="BJ951" i="18"/>
  <c r="BJ959" i="18"/>
  <c r="BJ967" i="18"/>
  <c r="BJ975" i="18"/>
  <c r="BJ983" i="18"/>
  <c r="BJ991" i="18"/>
  <c r="BJ999" i="18"/>
  <c r="BJ1007" i="18"/>
  <c r="BJ1015" i="18"/>
  <c r="BJ1023" i="18"/>
  <c r="BJ1031" i="18"/>
  <c r="BJ1039" i="18"/>
  <c r="BJ1047" i="18"/>
  <c r="BJ1055" i="18"/>
  <c r="BJ1063" i="18"/>
  <c r="BJ1071" i="18"/>
  <c r="BJ1079" i="18"/>
  <c r="BJ1087" i="18"/>
  <c r="BJ1095" i="18"/>
  <c r="BJ1103" i="18"/>
  <c r="BJ1111" i="18"/>
  <c r="BJ1119" i="18"/>
  <c r="BJ1127" i="18"/>
  <c r="BJ1135" i="18"/>
  <c r="BJ1143" i="18"/>
  <c r="BJ1151" i="18"/>
  <c r="BJ1159" i="18"/>
  <c r="BJ1167" i="18"/>
  <c r="BJ1175" i="18"/>
  <c r="BJ1183" i="18"/>
  <c r="BJ1191" i="18"/>
  <c r="BJ1199" i="18"/>
  <c r="BJ1207" i="18"/>
  <c r="BJ1215" i="18"/>
  <c r="BJ1223" i="18"/>
  <c r="BJ1231" i="18"/>
  <c r="BJ1239" i="18"/>
  <c r="BJ1247" i="18"/>
  <c r="BJ1255" i="18"/>
  <c r="BJ1263" i="18"/>
  <c r="BJ1271" i="18"/>
  <c r="BJ1279" i="18"/>
  <c r="BJ1287" i="18"/>
  <c r="BJ1295" i="18"/>
  <c r="BJ1303" i="18"/>
  <c r="BJ1311" i="18"/>
  <c r="BJ1319" i="18"/>
  <c r="BJ1327" i="18"/>
  <c r="BJ1335" i="18"/>
  <c r="BJ1343" i="18"/>
  <c r="BJ1351" i="18"/>
  <c r="BJ1359" i="18"/>
  <c r="BJ1367" i="18"/>
  <c r="BJ1375" i="18"/>
  <c r="BJ1383" i="18"/>
  <c r="BJ1391" i="18"/>
  <c r="BJ1399" i="18"/>
  <c r="BJ1407" i="18"/>
  <c r="BJ1415" i="18"/>
  <c r="BJ1423" i="18"/>
  <c r="BJ1431" i="18"/>
  <c r="BJ1439" i="18"/>
  <c r="BJ1447" i="18"/>
  <c r="BJ1455" i="18"/>
  <c r="BJ1463" i="18"/>
  <c r="BJ1471" i="18"/>
  <c r="BJ1479" i="18"/>
  <c r="BJ1487" i="18"/>
  <c r="BJ1495" i="18"/>
  <c r="BJ1503" i="18"/>
  <c r="BJ1511" i="18"/>
  <c r="BJ1519" i="18"/>
  <c r="BJ1527" i="18"/>
  <c r="BJ1535" i="18"/>
  <c r="BJ1543" i="18"/>
  <c r="BJ1551" i="18"/>
  <c r="BJ1559" i="18"/>
  <c r="BJ1567" i="18"/>
  <c r="BJ1575" i="18"/>
  <c r="BJ1583" i="18"/>
  <c r="BJ1591" i="18"/>
  <c r="BJ1599" i="18"/>
  <c r="BJ1607" i="18"/>
  <c r="BJ1615" i="18"/>
  <c r="BJ1623" i="18"/>
  <c r="BJ1631" i="18"/>
  <c r="BJ1639" i="18"/>
  <c r="BJ1647" i="18"/>
  <c r="BJ1655" i="18"/>
  <c r="BJ1663" i="18"/>
  <c r="BJ1671" i="18"/>
  <c r="BJ1679" i="18"/>
  <c r="BJ1687" i="18"/>
  <c r="BJ1695" i="18"/>
  <c r="BH81" i="18"/>
  <c r="BH79" i="18"/>
  <c r="BH77" i="18"/>
  <c r="BH75" i="18"/>
  <c r="BH73" i="18"/>
  <c r="BH71" i="18"/>
  <c r="BH69" i="18"/>
  <c r="BH67" i="18"/>
  <c r="BH65" i="18"/>
  <c r="BH63" i="18"/>
  <c r="BH61" i="18"/>
  <c r="BH59" i="18"/>
  <c r="BH57" i="18"/>
  <c r="BH55" i="18"/>
  <c r="BH53" i="18"/>
  <c r="BH51" i="18"/>
  <c r="BH49" i="18"/>
  <c r="BH47" i="18"/>
  <c r="BH45" i="18"/>
  <c r="BH43" i="18"/>
  <c r="BI38" i="18"/>
  <c r="BI36" i="18"/>
  <c r="BI34" i="18"/>
  <c r="BI32" i="18"/>
  <c r="BI30" i="18"/>
  <c r="BI28" i="18"/>
  <c r="BI26" i="18"/>
  <c r="BI24" i="18"/>
  <c r="BI22" i="18"/>
  <c r="BI20" i="18"/>
  <c r="BH19" i="18"/>
  <c r="BH17" i="18"/>
  <c r="BH15" i="18"/>
  <c r="BH13" i="18"/>
  <c r="BH11" i="18"/>
  <c r="BH9" i="18"/>
  <c r="BH5" i="18"/>
  <c r="BJ262" i="18"/>
  <c r="BJ270" i="18"/>
  <c r="BJ278" i="18"/>
  <c r="BJ286" i="18"/>
  <c r="BJ294" i="18"/>
  <c r="BJ302" i="18"/>
  <c r="BJ310" i="18"/>
  <c r="BJ318" i="18"/>
  <c r="BJ326" i="18"/>
  <c r="BJ334" i="18"/>
  <c r="BJ1178" i="18"/>
  <c r="BI83" i="18"/>
  <c r="BI81" i="18"/>
  <c r="BI79" i="18"/>
  <c r="BI77" i="18"/>
  <c r="BI75" i="18"/>
  <c r="BI73" i="18"/>
  <c r="BI71" i="18"/>
  <c r="BI69" i="18"/>
  <c r="BI67" i="18"/>
  <c r="BI65" i="18"/>
  <c r="BI42" i="18"/>
  <c r="BI63" i="18"/>
  <c r="BI61" i="18"/>
  <c r="BI59" i="18"/>
  <c r="BI57" i="18"/>
  <c r="BI55" i="18"/>
  <c r="BI53" i="18"/>
  <c r="BI51" i="18"/>
  <c r="BI49" i="18"/>
  <c r="BI47" i="18"/>
  <c r="BI45" i="18"/>
  <c r="BI43" i="18"/>
  <c r="BH42" i="18"/>
  <c r="BJ42" i="18" s="1"/>
  <c r="BH39" i="18"/>
  <c r="BH37" i="18"/>
  <c r="BH35" i="18"/>
  <c r="BH33" i="18"/>
  <c r="BH31" i="18"/>
  <c r="BH29" i="18"/>
  <c r="BH27" i="18"/>
  <c r="BH25" i="18"/>
  <c r="BH23" i="18"/>
  <c r="BH21" i="18"/>
  <c r="BI19" i="18"/>
  <c r="BI17" i="18"/>
  <c r="BI15" i="18"/>
  <c r="BI13" i="18"/>
  <c r="BI11" i="18"/>
  <c r="BI9" i="18"/>
  <c r="BI5" i="18"/>
  <c r="BJ245" i="18"/>
  <c r="BJ253" i="18"/>
  <c r="BJ261" i="18"/>
  <c r="BJ269" i="18"/>
  <c r="BJ277" i="18"/>
  <c r="BJ285" i="18"/>
  <c r="BJ293" i="18"/>
  <c r="BJ301" i="18"/>
  <c r="BJ309" i="18"/>
  <c r="BJ317" i="18"/>
  <c r="BJ325" i="18"/>
  <c r="BJ333" i="18"/>
  <c r="BJ341" i="18"/>
  <c r="BJ349" i="18"/>
  <c r="BJ357" i="18"/>
  <c r="BJ365" i="18"/>
  <c r="BJ373" i="18"/>
  <c r="BJ381" i="18"/>
  <c r="BJ389" i="18"/>
  <c r="BJ397" i="18"/>
  <c r="BJ405" i="18"/>
  <c r="BJ413" i="18"/>
  <c r="BJ421" i="18"/>
  <c r="BJ429" i="18"/>
  <c r="BJ437" i="18"/>
  <c r="BJ445" i="18"/>
  <c r="BJ453" i="18"/>
  <c r="BJ461" i="18"/>
  <c r="BJ469" i="18"/>
  <c r="BJ477" i="18"/>
  <c r="BJ485" i="18"/>
  <c r="BJ493" i="18"/>
  <c r="BJ501" i="18"/>
  <c r="BJ509" i="18"/>
  <c r="BJ517" i="18"/>
  <c r="BJ525" i="18"/>
  <c r="BJ533" i="18"/>
  <c r="BJ541" i="18"/>
  <c r="BJ549" i="18"/>
  <c r="BJ557" i="18"/>
  <c r="BJ565" i="18"/>
  <c r="BJ573" i="18"/>
  <c r="BJ581" i="18"/>
  <c r="BJ589" i="18"/>
  <c r="BJ597" i="18"/>
  <c r="BJ605" i="18"/>
  <c r="BJ613" i="18"/>
  <c r="BJ621" i="18"/>
  <c r="BJ629" i="18"/>
  <c r="BJ637" i="18"/>
  <c r="BJ645" i="18"/>
  <c r="BJ653" i="18"/>
  <c r="BJ661" i="18"/>
  <c r="BJ669" i="18"/>
  <c r="BJ677" i="18"/>
  <c r="BJ685" i="18"/>
  <c r="BJ693" i="18"/>
  <c r="BJ701" i="18"/>
  <c r="BJ709" i="18"/>
  <c r="BJ717" i="18"/>
  <c r="BJ725" i="18"/>
  <c r="BJ733" i="18"/>
  <c r="BJ741" i="18"/>
  <c r="BJ749" i="18"/>
  <c r="BJ757" i="18"/>
  <c r="BJ765" i="18"/>
  <c r="BJ773" i="18"/>
  <c r="BJ781" i="18"/>
  <c r="BJ789" i="18"/>
  <c r="BJ797" i="18"/>
  <c r="BJ805" i="18"/>
  <c r="BJ813" i="18"/>
  <c r="BJ821" i="18"/>
  <c r="BJ829" i="18"/>
  <c r="BJ837" i="18"/>
  <c r="BJ845" i="18"/>
  <c r="BJ853" i="18"/>
  <c r="BJ861" i="18"/>
  <c r="BJ869" i="18"/>
  <c r="BJ877" i="18"/>
  <c r="BJ885" i="18"/>
  <c r="BJ893" i="18"/>
  <c r="BJ901" i="18"/>
  <c r="BJ909" i="18"/>
  <c r="BJ264" i="18"/>
  <c r="BJ272" i="18"/>
  <c r="BJ280" i="18"/>
  <c r="BJ288" i="18"/>
  <c r="BJ296" i="18"/>
  <c r="BJ304" i="18"/>
  <c r="BJ328" i="18"/>
  <c r="BJ336" i="18"/>
  <c r="BJ344" i="18"/>
  <c r="BJ352" i="18"/>
  <c r="BJ360" i="18"/>
  <c r="BJ368" i="18"/>
  <c r="BJ376" i="18"/>
  <c r="BJ384" i="18"/>
  <c r="BJ392" i="18"/>
  <c r="BJ400" i="18"/>
  <c r="BJ408" i="18"/>
  <c r="BJ416" i="18"/>
  <c r="BJ424" i="18"/>
  <c r="BJ432" i="18"/>
  <c r="BJ440" i="18"/>
  <c r="BJ448" i="18"/>
  <c r="BJ456" i="18"/>
  <c r="BJ464" i="18"/>
  <c r="BJ472" i="18"/>
  <c r="BJ480" i="18"/>
  <c r="BJ488" i="18"/>
  <c r="BJ496" i="18"/>
  <c r="BJ504" i="18"/>
  <c r="BJ512" i="18"/>
  <c r="BJ520" i="18"/>
  <c r="BJ528" i="18"/>
  <c r="BJ536" i="18"/>
  <c r="BJ544" i="18"/>
  <c r="BJ552" i="18"/>
  <c r="BJ560" i="18"/>
  <c r="BJ568" i="18"/>
  <c r="BJ576" i="18"/>
  <c r="BJ584" i="18"/>
  <c r="BJ592" i="18"/>
  <c r="BJ600" i="18"/>
  <c r="BJ608" i="18"/>
  <c r="BJ616" i="18"/>
  <c r="BJ624" i="18"/>
  <c r="BJ632" i="18"/>
  <c r="BJ640" i="18"/>
  <c r="BJ648" i="18"/>
  <c r="BJ656" i="18"/>
  <c r="BJ664" i="18"/>
  <c r="BJ672" i="18"/>
  <c r="BJ680" i="18"/>
  <c r="BJ688" i="18"/>
  <c r="BJ696" i="18"/>
  <c r="BJ704" i="18"/>
  <c r="BJ712" i="18"/>
  <c r="BJ720" i="18"/>
  <c r="BJ728" i="18"/>
  <c r="BJ736" i="18"/>
  <c r="BJ744" i="18"/>
  <c r="BJ752" i="18"/>
  <c r="BJ760" i="18"/>
  <c r="BJ768" i="18"/>
  <c r="BJ776" i="18"/>
  <c r="BJ784" i="18"/>
  <c r="BJ792" i="18"/>
  <c r="BJ800" i="18"/>
  <c r="BJ808" i="18"/>
  <c r="BJ816" i="18"/>
  <c r="BJ824" i="18"/>
  <c r="BJ832" i="18"/>
  <c r="BJ840" i="18"/>
  <c r="BJ848" i="18"/>
  <c r="BJ856" i="18"/>
  <c r="BJ864" i="18"/>
  <c r="BJ872" i="18"/>
  <c r="BJ880" i="18"/>
  <c r="BJ888" i="18"/>
  <c r="BJ896" i="18"/>
  <c r="BJ247" i="18"/>
  <c r="BJ255" i="18"/>
  <c r="BJ263" i="18"/>
  <c r="BJ271" i="18"/>
  <c r="BJ279" i="18"/>
  <c r="BJ287" i="18"/>
  <c r="BJ295" i="18"/>
  <c r="BJ303" i="18"/>
  <c r="BJ311" i="18"/>
  <c r="BJ319" i="18"/>
  <c r="BJ327" i="18"/>
  <c r="BJ335" i="18"/>
  <c r="BJ343" i="18"/>
  <c r="BJ351" i="18"/>
  <c r="BJ359" i="18"/>
  <c r="BJ367" i="18"/>
  <c r="BJ375" i="18"/>
  <c r="BJ383" i="18"/>
  <c r="BJ391" i="18"/>
  <c r="BJ399" i="18"/>
  <c r="BJ407" i="18"/>
  <c r="BJ415" i="18"/>
  <c r="BJ423" i="18"/>
  <c r="BJ431" i="18"/>
  <c r="BJ439" i="18"/>
  <c r="BJ447" i="18"/>
  <c r="BJ455" i="18"/>
  <c r="BJ463" i="18"/>
  <c r="BJ471" i="18"/>
  <c r="BJ479" i="18"/>
  <c r="BJ487" i="18"/>
  <c r="BJ495" i="18"/>
  <c r="BJ503" i="18"/>
  <c r="BJ511" i="18"/>
  <c r="BJ519" i="18"/>
  <c r="BJ527" i="18"/>
  <c r="BJ535" i="18"/>
  <c r="BJ543" i="18"/>
  <c r="BJ551" i="18"/>
  <c r="BJ559" i="18"/>
  <c r="BJ567" i="18"/>
  <c r="BJ575" i="18"/>
  <c r="BJ583" i="18"/>
  <c r="BJ591" i="18"/>
  <c r="BJ599" i="18"/>
  <c r="BJ607" i="18"/>
  <c r="BJ615" i="18"/>
  <c r="BJ623" i="18"/>
  <c r="BJ631" i="18"/>
  <c r="BJ639" i="18"/>
  <c r="BJ647" i="18"/>
  <c r="BJ655" i="18"/>
  <c r="BJ663" i="18"/>
  <c r="BJ671" i="18"/>
  <c r="BJ679" i="18"/>
  <c r="BJ687" i="18"/>
  <c r="BJ695" i="18"/>
  <c r="BJ703" i="18"/>
  <c r="BJ711" i="18"/>
  <c r="BJ719" i="18"/>
  <c r="BJ727" i="18"/>
  <c r="BJ735" i="18"/>
  <c r="BJ743" i="18"/>
  <c r="BJ751" i="18"/>
  <c r="BJ759" i="18"/>
  <c r="BJ767" i="18"/>
  <c r="BJ775" i="18"/>
  <c r="BJ783" i="18"/>
  <c r="BJ791" i="18"/>
  <c r="BJ799" i="18"/>
  <c r="BJ807" i="18"/>
  <c r="BJ815" i="18"/>
  <c r="BJ823" i="18"/>
  <c r="BJ831" i="18"/>
  <c r="BJ839" i="18"/>
  <c r="BJ847" i="18"/>
  <c r="BJ855" i="18"/>
  <c r="BJ863" i="18"/>
  <c r="BJ871" i="18"/>
  <c r="BJ879" i="18"/>
  <c r="BJ887" i="18"/>
  <c r="BJ895" i="18"/>
  <c r="BJ917" i="18"/>
  <c r="BJ925" i="18"/>
  <c r="BJ933" i="18"/>
  <c r="BJ941" i="18"/>
  <c r="BJ949" i="18"/>
  <c r="BJ957" i="18"/>
  <c r="BJ965" i="18"/>
  <c r="BJ973" i="18"/>
  <c r="BJ981" i="18"/>
  <c r="BJ989" i="18"/>
  <c r="BJ997" i="18"/>
  <c r="BJ1005" i="18"/>
  <c r="BJ1013" i="18"/>
  <c r="BJ1021" i="18"/>
  <c r="BJ1029" i="18"/>
  <c r="BJ1037" i="18"/>
  <c r="BJ1045" i="18"/>
  <c r="BJ1053" i="18"/>
  <c r="BJ1061" i="18"/>
  <c r="BJ1069" i="18"/>
  <c r="BJ1077" i="18"/>
  <c r="BJ1085" i="18"/>
  <c r="BJ1093" i="18"/>
  <c r="BJ1101" i="18"/>
  <c r="BJ1109" i="18"/>
  <c r="BJ1117" i="18"/>
  <c r="BJ1125" i="18"/>
  <c r="BJ1133" i="18"/>
  <c r="BJ1141" i="18"/>
  <c r="BJ1149" i="18"/>
  <c r="BJ1157" i="18"/>
  <c r="BJ1165" i="18"/>
  <c r="BJ1173" i="18"/>
  <c r="BJ1181" i="18"/>
  <c r="BJ1189" i="18"/>
  <c r="BJ1197" i="18"/>
  <c r="BJ1205" i="18"/>
  <c r="BJ1213" i="18"/>
  <c r="BJ1221" i="18"/>
  <c r="BJ1229" i="18"/>
  <c r="BJ1237" i="18"/>
  <c r="BJ1245" i="18"/>
  <c r="BJ1253" i="18"/>
  <c r="BJ1261" i="18"/>
  <c r="BJ1269" i="18"/>
  <c r="BJ1277" i="18"/>
  <c r="BJ1285" i="18"/>
  <c r="BJ1293" i="18"/>
  <c r="BJ1301" i="18"/>
  <c r="BJ1309" i="18"/>
  <c r="BJ1317" i="18"/>
  <c r="BJ1325" i="18"/>
  <c r="BJ1333" i="18"/>
  <c r="BJ1341" i="18"/>
  <c r="BJ1349" i="18"/>
  <c r="BJ1357" i="18"/>
  <c r="BJ1365" i="18"/>
  <c r="BJ1373" i="18"/>
  <c r="BJ1381" i="18"/>
  <c r="BJ1389" i="18"/>
  <c r="BJ1397" i="18"/>
  <c r="BJ1405" i="18"/>
  <c r="BJ1413" i="18"/>
  <c r="BJ1421" i="18"/>
  <c r="BJ1429" i="18"/>
  <c r="BJ1437" i="18"/>
  <c r="BJ1445" i="18"/>
  <c r="BJ1453" i="18"/>
  <c r="BJ1461" i="18"/>
  <c r="BJ1469" i="18"/>
  <c r="BJ1477" i="18"/>
  <c r="BJ1485" i="18"/>
  <c r="BJ1493" i="18"/>
  <c r="BJ1501" i="18"/>
  <c r="BJ1509" i="18"/>
  <c r="BJ1517" i="18"/>
  <c r="BJ1525" i="18"/>
  <c r="BJ1533" i="18"/>
  <c r="BJ1541" i="18"/>
  <c r="BJ1549" i="18"/>
  <c r="BJ1557" i="18"/>
  <c r="BJ1565" i="18"/>
  <c r="BJ1573" i="18"/>
  <c r="BJ1581" i="18"/>
  <c r="BJ1589" i="18"/>
  <c r="BJ1597" i="18"/>
  <c r="BJ1605" i="18"/>
  <c r="BJ1613" i="18"/>
  <c r="BJ1621" i="18"/>
  <c r="BJ1629" i="18"/>
  <c r="BJ1637" i="18"/>
  <c r="BJ1645" i="18"/>
  <c r="BJ1653" i="18"/>
  <c r="BJ1661" i="18"/>
  <c r="BJ1669" i="18"/>
  <c r="BJ1677" i="18"/>
  <c r="BJ1685" i="18"/>
  <c r="BJ1693" i="18"/>
  <c r="BJ1701" i="18"/>
  <c r="BJ900" i="18"/>
  <c r="BJ908" i="18"/>
  <c r="BJ916" i="18"/>
  <c r="BJ924" i="18"/>
  <c r="BJ932" i="18"/>
  <c r="BJ940" i="18"/>
  <c r="BJ948" i="18"/>
  <c r="BJ956" i="18"/>
  <c r="BJ964" i="18"/>
  <c r="BJ972" i="18"/>
  <c r="BJ980" i="18"/>
  <c r="BJ988" i="18"/>
  <c r="BJ996" i="18"/>
  <c r="BJ1004" i="18"/>
  <c r="BJ1012" i="18"/>
  <c r="BJ1020" i="18"/>
  <c r="BJ1028" i="18"/>
  <c r="BJ1036" i="18"/>
  <c r="BJ1044" i="18"/>
  <c r="BJ1052" i="18"/>
  <c r="BJ1060" i="18"/>
  <c r="BJ1068" i="18"/>
  <c r="BJ1076" i="18"/>
  <c r="BJ1084" i="18"/>
  <c r="BJ1092" i="18"/>
  <c r="BJ1100" i="18"/>
  <c r="BJ1108" i="18"/>
  <c r="BJ1116" i="18"/>
  <c r="BJ1124" i="18"/>
  <c r="BJ1132" i="18"/>
  <c r="BJ1140" i="18"/>
  <c r="BJ1148" i="18"/>
  <c r="BJ1156" i="18"/>
  <c r="BJ1164" i="18"/>
  <c r="BJ1172" i="18"/>
  <c r="BJ1180" i="18"/>
  <c r="BJ1188" i="18"/>
  <c r="BJ1196" i="18"/>
  <c r="BJ1204" i="18"/>
  <c r="BJ1212" i="18"/>
  <c r="BJ1220" i="18"/>
  <c r="BJ1228" i="18"/>
  <c r="BJ1236" i="18"/>
  <c r="BJ1244" i="18"/>
  <c r="BJ1252" i="18"/>
  <c r="BJ1260" i="18"/>
  <c r="BJ1268" i="18"/>
  <c r="BJ1276" i="18"/>
  <c r="BJ1284" i="18"/>
  <c r="BJ1292" i="18"/>
  <c r="BJ1300" i="18"/>
  <c r="BJ1308" i="18"/>
  <c r="BJ1316" i="18"/>
  <c r="BJ1324" i="18"/>
  <c r="BJ1332" i="18"/>
  <c r="BJ1340" i="18"/>
  <c r="BJ1348" i="18"/>
  <c r="BJ1356" i="18"/>
  <c r="BJ1364" i="18"/>
  <c r="BJ1372" i="18"/>
  <c r="BJ1380" i="18"/>
  <c r="BJ1388" i="18"/>
  <c r="BJ1396" i="18"/>
  <c r="BJ1404" i="18"/>
  <c r="BJ1412" i="18"/>
  <c r="BJ1420" i="18"/>
  <c r="BJ1428" i="18"/>
  <c r="BJ1436" i="18"/>
  <c r="BJ1444" i="18"/>
  <c r="BJ1452" i="18"/>
  <c r="BJ1460" i="18"/>
  <c r="BJ1468" i="18"/>
  <c r="BJ1476" i="18"/>
  <c r="BJ1484" i="18"/>
  <c r="BJ1492" i="18"/>
  <c r="BJ1500" i="18"/>
  <c r="BJ1508" i="18"/>
  <c r="BJ1516" i="18"/>
  <c r="BJ1524" i="18"/>
  <c r="BJ1532" i="18"/>
  <c r="BJ1540" i="18"/>
  <c r="BJ1548" i="18"/>
  <c r="BJ1556" i="18"/>
  <c r="BJ1564" i="18"/>
  <c r="BJ1572" i="18"/>
  <c r="BJ1580" i="18"/>
  <c r="BJ1588" i="18"/>
  <c r="BJ1596" i="18"/>
  <c r="BJ1604" i="18"/>
  <c r="BJ1612" i="18"/>
  <c r="BJ1620" i="18"/>
  <c r="BJ1628" i="18"/>
  <c r="BJ1636" i="18"/>
  <c r="BJ1644" i="18"/>
  <c r="BJ1652" i="18"/>
  <c r="BJ1660" i="18"/>
  <c r="BJ1668" i="18"/>
  <c r="BJ1676" i="18"/>
  <c r="BJ1684" i="18"/>
  <c r="BJ1692" i="18"/>
  <c r="BJ1700" i="18"/>
  <c r="BJ923" i="18"/>
  <c r="BJ931" i="18"/>
  <c r="BJ939" i="18"/>
  <c r="BJ947" i="18"/>
  <c r="BJ955" i="18"/>
  <c r="BJ963" i="18"/>
  <c r="BJ971" i="18"/>
  <c r="BJ979" i="18"/>
  <c r="BJ987" i="18"/>
  <c r="BJ995" i="18"/>
  <c r="BJ1003" i="18"/>
  <c r="BJ1011" i="18"/>
  <c r="BJ1019" i="18"/>
  <c r="BJ1027" i="18"/>
  <c r="BJ1035" i="18"/>
  <c r="BJ1043" i="18"/>
  <c r="BJ1051" i="18"/>
  <c r="BJ1059" i="18"/>
  <c r="BJ1067" i="18"/>
  <c r="BJ1075" i="18"/>
  <c r="BJ1083" i="18"/>
  <c r="BJ1091" i="18"/>
  <c r="BJ1099" i="18"/>
  <c r="BJ1107" i="18"/>
  <c r="BJ1115" i="18"/>
  <c r="BJ1123" i="18"/>
  <c r="BJ1131" i="18"/>
  <c r="BJ1139" i="18"/>
  <c r="BJ1147" i="18"/>
  <c r="BJ1155" i="18"/>
  <c r="BJ1163" i="18"/>
  <c r="BJ1171" i="18"/>
  <c r="BJ1179" i="18"/>
  <c r="BJ1187" i="18"/>
  <c r="BJ1195" i="18"/>
  <c r="BJ1203" i="18"/>
  <c r="BJ1211" i="18"/>
  <c r="BJ1219" i="18"/>
  <c r="BJ1227" i="18"/>
  <c r="BJ1235" i="18"/>
  <c r="BJ1243" i="18"/>
  <c r="BJ1251" i="18"/>
  <c r="BJ1259" i="18"/>
  <c r="BJ1267" i="18"/>
  <c r="BJ1275" i="18"/>
  <c r="BJ1283" i="18"/>
  <c r="BJ1291" i="18"/>
  <c r="BJ1299" i="18"/>
  <c r="BJ1307" i="18"/>
  <c r="BJ1315" i="18"/>
  <c r="BJ1323" i="18"/>
  <c r="BJ1331" i="18"/>
  <c r="BJ1339" i="18"/>
  <c r="BJ1347" i="18"/>
  <c r="BJ1355" i="18"/>
  <c r="BJ1363" i="18"/>
  <c r="BJ1371" i="18"/>
  <c r="BJ1379" i="18"/>
  <c r="BJ1387" i="18"/>
  <c r="BJ1395" i="18"/>
  <c r="BJ1403" i="18"/>
  <c r="BJ1411" i="18"/>
  <c r="BJ1419" i="18"/>
  <c r="BJ1427" i="18"/>
  <c r="BJ1435" i="18"/>
  <c r="BJ1443" i="18"/>
  <c r="BJ1451" i="18"/>
  <c r="BJ1459" i="18"/>
  <c r="BJ1467" i="18"/>
  <c r="BJ1475" i="18"/>
  <c r="BJ1483" i="18"/>
  <c r="BJ1491" i="18"/>
  <c r="BJ1499" i="18"/>
  <c r="BJ1507" i="18"/>
  <c r="BJ1515" i="18"/>
  <c r="BJ1523" i="18"/>
  <c r="BJ1531" i="18"/>
  <c r="BJ1539" i="18"/>
  <c r="BJ1547" i="18"/>
  <c r="BJ1555" i="18"/>
  <c r="BJ1563" i="18"/>
  <c r="BJ1571" i="18"/>
  <c r="BJ1579" i="18"/>
  <c r="BJ1587" i="18"/>
  <c r="BJ1595" i="18"/>
  <c r="BJ1603" i="18"/>
  <c r="BJ1611" i="18"/>
  <c r="BJ1619" i="18"/>
  <c r="BJ1627" i="18"/>
  <c r="BJ1635" i="18"/>
  <c r="BJ1643" i="18"/>
  <c r="BJ1651" i="18"/>
  <c r="BJ1659" i="18"/>
  <c r="BJ1667" i="18"/>
  <c r="BJ1675" i="18"/>
  <c r="BJ1683" i="18"/>
  <c r="BJ1691" i="18"/>
  <c r="BJ1699" i="18"/>
  <c r="BH68" i="18"/>
  <c r="BH66" i="18"/>
  <c r="BI40" i="18"/>
  <c r="BH64" i="18"/>
  <c r="BH62" i="18"/>
  <c r="BH60" i="18"/>
  <c r="BH58" i="18"/>
  <c r="BH56" i="18"/>
  <c r="BH54" i="18"/>
  <c r="BH52" i="18"/>
  <c r="BH50" i="18"/>
  <c r="BH48" i="18"/>
  <c r="BH46" i="18"/>
  <c r="BH44" i="18"/>
  <c r="BH40" i="18"/>
  <c r="BJ40" i="18" s="1"/>
  <c r="BI37" i="18"/>
  <c r="BI35" i="18"/>
  <c r="BI33" i="18"/>
  <c r="BI31" i="18"/>
  <c r="BI29" i="18"/>
  <c r="BI27" i="18"/>
  <c r="BI25" i="18"/>
  <c r="BI23" i="18"/>
  <c r="BI21" i="18"/>
  <c r="BH20" i="18"/>
  <c r="BH18" i="18"/>
  <c r="BJ18" i="18" s="1"/>
  <c r="BH16" i="18"/>
  <c r="BJ16" i="18" s="1"/>
  <c r="BH14" i="18"/>
  <c r="BH12" i="18"/>
  <c r="BH10" i="18"/>
  <c r="BJ10" i="18" s="1"/>
  <c r="BH7" i="18"/>
  <c r="BJ7" i="18" s="1"/>
  <c r="BH4" i="18"/>
  <c r="BJ266" i="18"/>
  <c r="BJ274" i="18"/>
  <c r="BJ282" i="18"/>
  <c r="BJ290" i="18"/>
  <c r="BJ298" i="18"/>
  <c r="BJ306" i="18"/>
  <c r="BJ330" i="18"/>
  <c r="BJ338" i="18"/>
  <c r="BJ1182" i="18"/>
  <c r="BJ74" i="18" l="1"/>
  <c r="BJ82" i="18"/>
  <c r="BJ76" i="18"/>
  <c r="BJ70" i="18"/>
  <c r="BJ197" i="18"/>
  <c r="BJ88" i="18"/>
  <c r="BJ96" i="18"/>
  <c r="BJ163" i="18"/>
  <c r="BJ171" i="18"/>
  <c r="BJ179" i="18"/>
  <c r="BJ187" i="18"/>
  <c r="BJ196" i="18"/>
  <c r="BJ205" i="18"/>
  <c r="BJ213" i="18"/>
  <c r="BJ221" i="18"/>
  <c r="BJ229" i="18"/>
  <c r="BJ237" i="18"/>
  <c r="BJ240" i="18"/>
  <c r="BJ20" i="18"/>
  <c r="BJ46" i="18"/>
  <c r="BJ54" i="18"/>
  <c r="BJ194" i="18"/>
  <c r="BJ110" i="18"/>
  <c r="BJ159" i="18"/>
  <c r="BJ167" i="18"/>
  <c r="BJ175" i="18"/>
  <c r="BJ183" i="18"/>
  <c r="BJ191" i="18"/>
  <c r="BJ201" i="18"/>
  <c r="BJ209" i="18"/>
  <c r="BJ217" i="18"/>
  <c r="BJ225" i="18"/>
  <c r="BJ233" i="18"/>
  <c r="BJ241" i="18"/>
  <c r="BJ50" i="18"/>
  <c r="BJ39" i="18"/>
  <c r="BJ12" i="18"/>
  <c r="BJ86" i="18"/>
  <c r="BJ94" i="18"/>
  <c r="BJ102" i="18"/>
  <c r="BJ98" i="18"/>
  <c r="BJ4" i="18"/>
  <c r="BJ14" i="18"/>
  <c r="BJ64" i="18"/>
  <c r="BJ72" i="18"/>
  <c r="BJ80" i="18"/>
  <c r="BJ92" i="18"/>
  <c r="BJ158" i="18"/>
  <c r="BJ174" i="18"/>
  <c r="BJ182" i="18"/>
  <c r="BJ190" i="18"/>
  <c r="BJ208" i="18"/>
  <c r="BJ216" i="18"/>
  <c r="BJ224" i="18"/>
  <c r="BJ232" i="18"/>
  <c r="BJ44" i="18"/>
  <c r="BJ60" i="18"/>
  <c r="BJ242" i="18"/>
  <c r="BJ108" i="18"/>
  <c r="BJ124" i="18"/>
  <c r="BJ132" i="18"/>
  <c r="BJ140" i="18"/>
  <c r="BJ148" i="18"/>
  <c r="BJ157" i="18"/>
  <c r="BJ165" i="18"/>
  <c r="BJ173" i="18"/>
  <c r="BJ181" i="18"/>
  <c r="BJ189" i="18"/>
  <c r="BJ199" i="18"/>
  <c r="BJ207" i="18"/>
  <c r="BJ215" i="18"/>
  <c r="BJ223" i="18"/>
  <c r="BJ231" i="18"/>
  <c r="BJ239" i="18"/>
  <c r="BJ25" i="18"/>
  <c r="BJ33" i="18"/>
  <c r="BJ5" i="18"/>
  <c r="BJ15" i="18"/>
  <c r="BJ49" i="18"/>
  <c r="BJ57" i="18"/>
  <c r="BJ65" i="18"/>
  <c r="BJ73" i="18"/>
  <c r="BJ81" i="18"/>
  <c r="BJ28" i="18"/>
  <c r="BJ36" i="18"/>
  <c r="BJ48" i="18"/>
  <c r="BJ56" i="18"/>
  <c r="BJ83" i="18"/>
  <c r="BJ113" i="18"/>
  <c r="BJ121" i="18"/>
  <c r="BJ129" i="18"/>
  <c r="BJ137" i="18"/>
  <c r="BJ145" i="18"/>
  <c r="BJ153" i="18"/>
  <c r="BJ160" i="18"/>
  <c r="BJ168" i="18"/>
  <c r="BJ176" i="18"/>
  <c r="BJ184" i="18"/>
  <c r="BJ192" i="18"/>
  <c r="BJ210" i="18"/>
  <c r="BJ218" i="18"/>
  <c r="BJ226" i="18"/>
  <c r="BJ91" i="18"/>
  <c r="BJ99" i="18"/>
  <c r="BJ118" i="18"/>
  <c r="BJ126" i="18"/>
  <c r="BJ134" i="18"/>
  <c r="BJ142" i="18"/>
  <c r="BJ150" i="18"/>
  <c r="BJ27" i="18"/>
  <c r="BJ35" i="18"/>
  <c r="BJ9" i="18"/>
  <c r="BJ17" i="18"/>
  <c r="BJ43" i="18"/>
  <c r="BJ51" i="18"/>
  <c r="BJ59" i="18"/>
  <c r="BJ67" i="18"/>
  <c r="BJ75" i="18"/>
  <c r="BJ22" i="18"/>
  <c r="BJ30" i="18"/>
  <c r="BJ38" i="18"/>
  <c r="BJ58" i="18"/>
  <c r="BJ85" i="18"/>
  <c r="BJ90" i="18"/>
  <c r="BJ107" i="18"/>
  <c r="BJ115" i="18"/>
  <c r="BJ123" i="18"/>
  <c r="BJ131" i="18"/>
  <c r="BJ139" i="18"/>
  <c r="BJ147" i="18"/>
  <c r="BJ155" i="18"/>
  <c r="BJ170" i="18"/>
  <c r="BJ236" i="18"/>
  <c r="BJ84" i="18"/>
  <c r="BJ93" i="18"/>
  <c r="BJ101" i="18"/>
  <c r="BJ112" i="18"/>
  <c r="BJ21" i="18"/>
  <c r="BJ29" i="18"/>
  <c r="BJ37" i="18"/>
  <c r="BJ11" i="18"/>
  <c r="BJ19" i="18"/>
  <c r="BJ45" i="18"/>
  <c r="BJ53" i="18"/>
  <c r="BJ61" i="18"/>
  <c r="BJ69" i="18"/>
  <c r="BJ77" i="18"/>
  <c r="BJ24" i="18"/>
  <c r="BJ32" i="18"/>
  <c r="BJ52" i="18"/>
  <c r="BJ66" i="18"/>
  <c r="BJ100" i="18"/>
  <c r="BJ195" i="18"/>
  <c r="BJ109" i="18"/>
  <c r="BJ117" i="18"/>
  <c r="BJ125" i="18"/>
  <c r="BJ133" i="18"/>
  <c r="BJ141" i="18"/>
  <c r="BJ149" i="18"/>
  <c r="BJ156" i="18"/>
  <c r="BJ164" i="18"/>
  <c r="BJ180" i="18"/>
  <c r="BJ188" i="18"/>
  <c r="BJ206" i="18"/>
  <c r="BJ222" i="18"/>
  <c r="BJ230" i="18"/>
  <c r="BJ78" i="18"/>
  <c r="BJ87" i="18"/>
  <c r="BJ95" i="18"/>
  <c r="BJ103" i="18"/>
  <c r="BJ114" i="18"/>
  <c r="BJ122" i="18"/>
  <c r="BJ130" i="18"/>
  <c r="BJ138" i="18"/>
  <c r="BJ146" i="18"/>
  <c r="BJ154" i="18"/>
  <c r="BJ23" i="18"/>
  <c r="BJ31" i="18"/>
  <c r="BJ13" i="18"/>
  <c r="BJ47" i="18"/>
  <c r="BJ55" i="18"/>
  <c r="BJ63" i="18"/>
  <c r="BJ71" i="18"/>
  <c r="BJ79" i="18"/>
  <c r="BJ26" i="18"/>
  <c r="BJ34" i="18"/>
  <c r="BJ62" i="18"/>
  <c r="BJ68" i="18"/>
  <c r="BJ106" i="18"/>
  <c r="BJ111" i="18"/>
  <c r="BJ119" i="18"/>
  <c r="BJ127" i="18"/>
  <c r="BJ135" i="18"/>
  <c r="BJ143" i="18"/>
  <c r="BJ151" i="18"/>
  <c r="BJ166" i="18"/>
  <c r="BJ200" i="18"/>
  <c r="BJ89" i="18"/>
  <c r="BJ97" i="18"/>
  <c r="BJ116" i="18"/>
  <c r="BJ3" i="25" l="1"/>
  <c r="BJ1708" i="25" s="1"/>
  <c r="BH3" i="18" l="1"/>
  <c r="BH1708" i="18" s="1"/>
  <c r="BI3" i="18"/>
  <c r="BI1708" i="18" s="1"/>
  <c r="BF18" i="5" l="1"/>
  <c r="BF19" i="5"/>
  <c r="BF20" i="5"/>
  <c r="BF21" i="5"/>
  <c r="BF22" i="5"/>
  <c r="BF23" i="5"/>
  <c r="BF47" i="5"/>
  <c r="BF48" i="5"/>
  <c r="BF49" i="5"/>
  <c r="BF218" i="5"/>
  <c r="BF2" i="5"/>
  <c r="BF3" i="5"/>
  <c r="BF4" i="5"/>
  <c r="BF5" i="5"/>
  <c r="BF7" i="5"/>
  <c r="BF8" i="5"/>
  <c r="BF9" i="5"/>
  <c r="BF10" i="5"/>
  <c r="BF11" i="5"/>
  <c r="BF12" i="5"/>
  <c r="BF13" i="5"/>
  <c r="BF14" i="5"/>
  <c r="BF15" i="5"/>
  <c r="BF16" i="5"/>
  <c r="BF17" i="5"/>
  <c r="BF46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33" i="5"/>
  <c r="BF28" i="5"/>
  <c r="BF132" i="5"/>
  <c r="BF131" i="5"/>
  <c r="BF134" i="5"/>
  <c r="BF135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26" i="5"/>
  <c r="BF27" i="5"/>
  <c r="BF24" i="5"/>
  <c r="BF25" i="5"/>
  <c r="BF51" i="5"/>
  <c r="BF52" i="5"/>
  <c r="BF53" i="5"/>
  <c r="BF54" i="5"/>
  <c r="BF50" i="5"/>
  <c r="BF73" i="5"/>
  <c r="BF72" i="5"/>
  <c r="BF130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125" i="5"/>
  <c r="BF126" i="5"/>
  <c r="BF127" i="5"/>
  <c r="BF128" i="5"/>
  <c r="BF129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24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09" i="11"/>
  <c r="BF213" i="11"/>
  <c r="BF217" i="11"/>
  <c r="BF221" i="11"/>
  <c r="BG222" i="11"/>
  <c r="BF225" i="11"/>
  <c r="BG226" i="11"/>
  <c r="BF229" i="11"/>
  <c r="BG230" i="11"/>
  <c r="BF233" i="11"/>
  <c r="BG234" i="11"/>
  <c r="BF237" i="11"/>
  <c r="BG238" i="11"/>
  <c r="BF241" i="11"/>
  <c r="BG242" i="11"/>
  <c r="BF245" i="11"/>
  <c r="BG246" i="11"/>
  <c r="BF249" i="11"/>
  <c r="BG250" i="11"/>
  <c r="BF253" i="11"/>
  <c r="BG254" i="11"/>
  <c r="BF257" i="11"/>
  <c r="BG258" i="11"/>
  <c r="BF261" i="11"/>
  <c r="BG262" i="11"/>
  <c r="BF265" i="11"/>
  <c r="BG266" i="11"/>
  <c r="BF269" i="11"/>
  <c r="BG270" i="11"/>
  <c r="BF273" i="11"/>
  <c r="BG274" i="11"/>
  <c r="BF277" i="11"/>
  <c r="BG278" i="11"/>
  <c r="BF281" i="11"/>
  <c r="BG282" i="11"/>
  <c r="BF285" i="11"/>
  <c r="BG286" i="11"/>
  <c r="BF289" i="11"/>
  <c r="BG290" i="11"/>
  <c r="BF293" i="11"/>
  <c r="BG294" i="11"/>
  <c r="BF297" i="11"/>
  <c r="BG298" i="11"/>
  <c r="BF301" i="11"/>
  <c r="BG302" i="11"/>
  <c r="BF305" i="11"/>
  <c r="BG306" i="11"/>
  <c r="BF309" i="11"/>
  <c r="BG310" i="11"/>
  <c r="BF313" i="11"/>
  <c r="BG314" i="11"/>
  <c r="BF317" i="11"/>
  <c r="BG318" i="11"/>
  <c r="BF321" i="11"/>
  <c r="BG322" i="11"/>
  <c r="BF325" i="11"/>
  <c r="BG326" i="11"/>
  <c r="BF329" i="11"/>
  <c r="BG330" i="11"/>
  <c r="BF333" i="11"/>
  <c r="BG334" i="11"/>
  <c r="BF337" i="11"/>
  <c r="BG338" i="11"/>
  <c r="BF341" i="11"/>
  <c r="BG342" i="11"/>
  <c r="BF345" i="11"/>
  <c r="BG346" i="11"/>
  <c r="BF175" i="11"/>
  <c r="BG176" i="11"/>
  <c r="BF179" i="11"/>
  <c r="BG180" i="11"/>
  <c r="BF259" i="11"/>
  <c r="BG260" i="11"/>
  <c r="BF263" i="11"/>
  <c r="BF267" i="11"/>
  <c r="BG268" i="11"/>
  <c r="BF271" i="11"/>
  <c r="BG272" i="11"/>
  <c r="BF275" i="11"/>
  <c r="BF279" i="11"/>
  <c r="BG280" i="11"/>
  <c r="BF283" i="11"/>
  <c r="BG284" i="11"/>
  <c r="BF287" i="11"/>
  <c r="BF291" i="11"/>
  <c r="BF295" i="11"/>
  <c r="BF335" i="11"/>
  <c r="BF339" i="11"/>
  <c r="BG340" i="11"/>
  <c r="BF343" i="11"/>
  <c r="BG344" i="11"/>
  <c r="BF347" i="11"/>
  <c r="BF351" i="11"/>
  <c r="BG352" i="11"/>
  <c r="BF355" i="11"/>
  <c r="BF349" i="11"/>
  <c r="BG350" i="11"/>
  <c r="BF353" i="11"/>
  <c r="BG354" i="11"/>
  <c r="BF83" i="11"/>
  <c r="BG84" i="11"/>
  <c r="BF87" i="11"/>
  <c r="BG88" i="11"/>
  <c r="BF91" i="11"/>
  <c r="BG92" i="11"/>
  <c r="BF95" i="11"/>
  <c r="BG96" i="11"/>
  <c r="BF99" i="11"/>
  <c r="BG100" i="11"/>
  <c r="BF103" i="11"/>
  <c r="BG104" i="11"/>
  <c r="BF107" i="11"/>
  <c r="BG108" i="11"/>
  <c r="BF111" i="11"/>
  <c r="BG112" i="11"/>
  <c r="BF115" i="11"/>
  <c r="BG116" i="11"/>
  <c r="BF119" i="11"/>
  <c r="BG120" i="11"/>
  <c r="BF123" i="11"/>
  <c r="BG124" i="11"/>
  <c r="BF127" i="11"/>
  <c r="BG128" i="11"/>
  <c r="BF131" i="11"/>
  <c r="BG132" i="11"/>
  <c r="BF135" i="11"/>
  <c r="BG136" i="11"/>
  <c r="BF139" i="11"/>
  <c r="BG140" i="11"/>
  <c r="BF143" i="11"/>
  <c r="BG144" i="11"/>
  <c r="BF147" i="11"/>
  <c r="BG148" i="11"/>
  <c r="BF151" i="11"/>
  <c r="BG152" i="11"/>
  <c r="BF155" i="11"/>
  <c r="BG156" i="11"/>
  <c r="BF159" i="11"/>
  <c r="BG160" i="11"/>
  <c r="BF163" i="11"/>
  <c r="BG164" i="11"/>
  <c r="BF167" i="11"/>
  <c r="BG168" i="11"/>
  <c r="BF171" i="11"/>
  <c r="BG172" i="11"/>
  <c r="BF183" i="11"/>
  <c r="BG184" i="11"/>
  <c r="BF187" i="11"/>
  <c r="BG188" i="11"/>
  <c r="BF191" i="11"/>
  <c r="BG192" i="11"/>
  <c r="BF195" i="11"/>
  <c r="BG196" i="11"/>
  <c r="BG292" i="11"/>
  <c r="BG296" i="11"/>
  <c r="BF299" i="11"/>
  <c r="BF3" i="11"/>
  <c r="BG4" i="11"/>
  <c r="BF7" i="11"/>
  <c r="BG8" i="11"/>
  <c r="BF11" i="11"/>
  <c r="BF15" i="11"/>
  <c r="BG16" i="11"/>
  <c r="BF19" i="11"/>
  <c r="BG20" i="11"/>
  <c r="BF23" i="11"/>
  <c r="BG24" i="11"/>
  <c r="BF27" i="11"/>
  <c r="BG28" i="11"/>
  <c r="BF31" i="11"/>
  <c r="BG32" i="11"/>
  <c r="BF35" i="11"/>
  <c r="BG36" i="11"/>
  <c r="BF39" i="11"/>
  <c r="BG40" i="11"/>
  <c r="BF43" i="11"/>
  <c r="BG44" i="11"/>
  <c r="BF47" i="11"/>
  <c r="BG48" i="11"/>
  <c r="BF51" i="11"/>
  <c r="BG52" i="11"/>
  <c r="BF55" i="11"/>
  <c r="BG56" i="11"/>
  <c r="BF59" i="11"/>
  <c r="BG60" i="11"/>
  <c r="BF63" i="11"/>
  <c r="BG64" i="11"/>
  <c r="BF67" i="11"/>
  <c r="BG68" i="11"/>
  <c r="BF71" i="11"/>
  <c r="BG72" i="11"/>
  <c r="BF75" i="11"/>
  <c r="BG76" i="11"/>
  <c r="BF79" i="11"/>
  <c r="BG80" i="11"/>
  <c r="BF199" i="11"/>
  <c r="BG200" i="11"/>
  <c r="BF203" i="11"/>
  <c r="BG204" i="11"/>
  <c r="BF207" i="11"/>
  <c r="BG208" i="11"/>
  <c r="BF211" i="11"/>
  <c r="BG212" i="11"/>
  <c r="BF215" i="11"/>
  <c r="BG216" i="11"/>
  <c r="BF219" i="11"/>
  <c r="BG220" i="11"/>
  <c r="BF223" i="11"/>
  <c r="BF251" i="11"/>
  <c r="BG252" i="11"/>
  <c r="BF255" i="11"/>
  <c r="BG256" i="11"/>
  <c r="BG276" i="11"/>
  <c r="BG332" i="11"/>
  <c r="BG336" i="11"/>
  <c r="BF4" i="11"/>
  <c r="BF8" i="11"/>
  <c r="BF48" i="11"/>
  <c r="BF52" i="11"/>
  <c r="BF56" i="11"/>
  <c r="BF60" i="11"/>
  <c r="BF64" i="11"/>
  <c r="BF68" i="11"/>
  <c r="BF72" i="11"/>
  <c r="BF92" i="11"/>
  <c r="BG12" i="11"/>
  <c r="BG5" i="11"/>
  <c r="BG9" i="11"/>
  <c r="BF12" i="11"/>
  <c r="BG13" i="11"/>
  <c r="BF16" i="11"/>
  <c r="BG17" i="11"/>
  <c r="BF20" i="11"/>
  <c r="BG21" i="11"/>
  <c r="BF24" i="11"/>
  <c r="BG25" i="11"/>
  <c r="BF28" i="11"/>
  <c r="BG29" i="11"/>
  <c r="BF32" i="11"/>
  <c r="BG33" i="11"/>
  <c r="BF36" i="11"/>
  <c r="BG37" i="11"/>
  <c r="BF40" i="11"/>
  <c r="BF5" i="11"/>
  <c r="BG6" i="11"/>
  <c r="BF9" i="11"/>
  <c r="BG10" i="11"/>
  <c r="BF13" i="11"/>
  <c r="BG14" i="11"/>
  <c r="BF17" i="11"/>
  <c r="BG18" i="11"/>
  <c r="BF21" i="11"/>
  <c r="BG22" i="11"/>
  <c r="BF25" i="11"/>
  <c r="BG26" i="11"/>
  <c r="BF29" i="11"/>
  <c r="BG30" i="11"/>
  <c r="BF33" i="11"/>
  <c r="BG34" i="11"/>
  <c r="BF37" i="11"/>
  <c r="BG3" i="11"/>
  <c r="BF6" i="11"/>
  <c r="BG7" i="11"/>
  <c r="BF10" i="11"/>
  <c r="BG11" i="11"/>
  <c r="BF14" i="11"/>
  <c r="BG15" i="11"/>
  <c r="BF18" i="11"/>
  <c r="BG19" i="11"/>
  <c r="BF22" i="11"/>
  <c r="BG23" i="11"/>
  <c r="BF26" i="11"/>
  <c r="BG27" i="11"/>
  <c r="BF30" i="11"/>
  <c r="BG31" i="11"/>
  <c r="BF34" i="11"/>
  <c r="BG35" i="11"/>
  <c r="BF38" i="11"/>
  <c r="BG41" i="11"/>
  <c r="BF44" i="11"/>
  <c r="BG45" i="11"/>
  <c r="BG49" i="11"/>
  <c r="BG53" i="11"/>
  <c r="BG57" i="11"/>
  <c r="BG61" i="11"/>
  <c r="BG65" i="11"/>
  <c r="BG69" i="11"/>
  <c r="BG73" i="11"/>
  <c r="BF76" i="11"/>
  <c r="BG77" i="11"/>
  <c r="BF80" i="11"/>
  <c r="BG81" i="11"/>
  <c r="BF84" i="11"/>
  <c r="BH84" i="11" s="1"/>
  <c r="BG85" i="11"/>
  <c r="BF88" i="11"/>
  <c r="BG89" i="11"/>
  <c r="BG93" i="11"/>
  <c r="BF96" i="11"/>
  <c r="BG97" i="11"/>
  <c r="BF100" i="11"/>
  <c r="BG101" i="11"/>
  <c r="BF104" i="11"/>
  <c r="BG105" i="11"/>
  <c r="BF108" i="11"/>
  <c r="BG109" i="11"/>
  <c r="BF112" i="11"/>
  <c r="BG113" i="11"/>
  <c r="BF116" i="11"/>
  <c r="BG117" i="11"/>
  <c r="BF120" i="11"/>
  <c r="BG121" i="11"/>
  <c r="BF124" i="11"/>
  <c r="BG125" i="11"/>
  <c r="BF128" i="11"/>
  <c r="BG129" i="11"/>
  <c r="BF132" i="11"/>
  <c r="BG133" i="11"/>
  <c r="BF136" i="11"/>
  <c r="BG137" i="11"/>
  <c r="BF140" i="11"/>
  <c r="BG141" i="11"/>
  <c r="BF144" i="11"/>
  <c r="BG145" i="11"/>
  <c r="BF148" i="11"/>
  <c r="BG149" i="11"/>
  <c r="BF152" i="11"/>
  <c r="BG153" i="11"/>
  <c r="BF156" i="11"/>
  <c r="BG157" i="11"/>
  <c r="BF160" i="11"/>
  <c r="BG161" i="11"/>
  <c r="BF164" i="11"/>
  <c r="BG165" i="11"/>
  <c r="BF168" i="11"/>
  <c r="BG169" i="11"/>
  <c r="BF172" i="11"/>
  <c r="BG173" i="11"/>
  <c r="BF176" i="11"/>
  <c r="BG177" i="11"/>
  <c r="BF180" i="11"/>
  <c r="BG181" i="11"/>
  <c r="BF184" i="11"/>
  <c r="BG185" i="11"/>
  <c r="BF188" i="11"/>
  <c r="BG189" i="11"/>
  <c r="BF192" i="11"/>
  <c r="BG193" i="11"/>
  <c r="BF196" i="11"/>
  <c r="BG197" i="11"/>
  <c r="BF200" i="11"/>
  <c r="BG201" i="11"/>
  <c r="BF204" i="11"/>
  <c r="BG38" i="11"/>
  <c r="BF41" i="11"/>
  <c r="BG42" i="11"/>
  <c r="BF45" i="11"/>
  <c r="BG46" i="11"/>
  <c r="BF49" i="11"/>
  <c r="BG50" i="11"/>
  <c r="BF53" i="11"/>
  <c r="BG54" i="11"/>
  <c r="BF57" i="11"/>
  <c r="BG58" i="11"/>
  <c r="BF61" i="11"/>
  <c r="BG62" i="11"/>
  <c r="BF65" i="11"/>
  <c r="BG66" i="11"/>
  <c r="BF69" i="11"/>
  <c r="BG70" i="11"/>
  <c r="BF73" i="11"/>
  <c r="BG74" i="11"/>
  <c r="BF77" i="11"/>
  <c r="BG78" i="11"/>
  <c r="BF81" i="11"/>
  <c r="BG82" i="11"/>
  <c r="BF85" i="11"/>
  <c r="BG86" i="11"/>
  <c r="BF89" i="11"/>
  <c r="BG90" i="11"/>
  <c r="BF93" i="11"/>
  <c r="BG94" i="11"/>
  <c r="BF97" i="11"/>
  <c r="BG98" i="11"/>
  <c r="BF101" i="11"/>
  <c r="BG102" i="11"/>
  <c r="BF105" i="11"/>
  <c r="BG106" i="11"/>
  <c r="BF109" i="11"/>
  <c r="BG110" i="11"/>
  <c r="BF113" i="11"/>
  <c r="BG114" i="11"/>
  <c r="BF117" i="11"/>
  <c r="BG118" i="11"/>
  <c r="BF121" i="11"/>
  <c r="BG122" i="11"/>
  <c r="BF125" i="11"/>
  <c r="BG126" i="11"/>
  <c r="BF129" i="11"/>
  <c r="BG130" i="11"/>
  <c r="BF133" i="11"/>
  <c r="BG134" i="11"/>
  <c r="BF137" i="11"/>
  <c r="BG138" i="11"/>
  <c r="BF141" i="11"/>
  <c r="BG142" i="11"/>
  <c r="BF145" i="11"/>
  <c r="BG146" i="11"/>
  <c r="BF149" i="11"/>
  <c r="BG150" i="11"/>
  <c r="BF153" i="11"/>
  <c r="BG154" i="11"/>
  <c r="BF157" i="11"/>
  <c r="BG158" i="11"/>
  <c r="BF161" i="11"/>
  <c r="BG162" i="11"/>
  <c r="BF165" i="11"/>
  <c r="BG166" i="11"/>
  <c r="BF169" i="11"/>
  <c r="BG170" i="11"/>
  <c r="BF173" i="11"/>
  <c r="BG174" i="11"/>
  <c r="BF177" i="11"/>
  <c r="BG178" i="11"/>
  <c r="BF181" i="11"/>
  <c r="BG182" i="11"/>
  <c r="BF185" i="11"/>
  <c r="BG186" i="11"/>
  <c r="BF189" i="11"/>
  <c r="BG190" i="11"/>
  <c r="BF193" i="11"/>
  <c r="BG194" i="11"/>
  <c r="BF197" i="11"/>
  <c r="BG198" i="11"/>
  <c r="BF201" i="11"/>
  <c r="BG202" i="11"/>
  <c r="BF205" i="11"/>
  <c r="BG206" i="11"/>
  <c r="BG39" i="11"/>
  <c r="BF42" i="11"/>
  <c r="BG43" i="11"/>
  <c r="BF46" i="11"/>
  <c r="BG47" i="11"/>
  <c r="BF50" i="11"/>
  <c r="BG51" i="11"/>
  <c r="BF54" i="11"/>
  <c r="BG55" i="11"/>
  <c r="BF58" i="11"/>
  <c r="BG59" i="11"/>
  <c r="BF62" i="11"/>
  <c r="BG63" i="11"/>
  <c r="BF66" i="11"/>
  <c r="BG67" i="11"/>
  <c r="BF70" i="11"/>
  <c r="BG71" i="11"/>
  <c r="BF74" i="11"/>
  <c r="BG75" i="11"/>
  <c r="BF78" i="11"/>
  <c r="BG79" i="11"/>
  <c r="BF82" i="11"/>
  <c r="BG83" i="11"/>
  <c r="BF86" i="11"/>
  <c r="BG87" i="11"/>
  <c r="BF90" i="11"/>
  <c r="BG91" i="11"/>
  <c r="BF94" i="11"/>
  <c r="BG95" i="11"/>
  <c r="BF98" i="11"/>
  <c r="BG99" i="11"/>
  <c r="BF102" i="11"/>
  <c r="BG103" i="11"/>
  <c r="BF106" i="11"/>
  <c r="BG107" i="11"/>
  <c r="BF110" i="11"/>
  <c r="BG111" i="11"/>
  <c r="BF114" i="11"/>
  <c r="BG115" i="11"/>
  <c r="BF118" i="11"/>
  <c r="BG119" i="11"/>
  <c r="BF122" i="11"/>
  <c r="BG123" i="11"/>
  <c r="BF126" i="11"/>
  <c r="BG127" i="11"/>
  <c r="BF130" i="11"/>
  <c r="BG131" i="11"/>
  <c r="BF134" i="11"/>
  <c r="BG135" i="11"/>
  <c r="BF138" i="11"/>
  <c r="BG139" i="11"/>
  <c r="BF142" i="11"/>
  <c r="BG143" i="11"/>
  <c r="BF146" i="11"/>
  <c r="BG147" i="11"/>
  <c r="BF150" i="11"/>
  <c r="BG151" i="11"/>
  <c r="BF154" i="11"/>
  <c r="BG155" i="11"/>
  <c r="BF158" i="11"/>
  <c r="BG159" i="11"/>
  <c r="BF162" i="11"/>
  <c r="BG163" i="11"/>
  <c r="BF166" i="11"/>
  <c r="BG167" i="11"/>
  <c r="BF170" i="11"/>
  <c r="BG171" i="11"/>
  <c r="BF174" i="11"/>
  <c r="BG175" i="11"/>
  <c r="BF178" i="11"/>
  <c r="BG179" i="11"/>
  <c r="BF182" i="11"/>
  <c r="BG183" i="11"/>
  <c r="BF186" i="11"/>
  <c r="BG187" i="11"/>
  <c r="BF190" i="11"/>
  <c r="BG191" i="11"/>
  <c r="BF194" i="11"/>
  <c r="BG195" i="11"/>
  <c r="BF198" i="11"/>
  <c r="BG199" i="11"/>
  <c r="BF202" i="11"/>
  <c r="BG203" i="11"/>
  <c r="BG224" i="11"/>
  <c r="BF227" i="11"/>
  <c r="BG228" i="11"/>
  <c r="BF231" i="11"/>
  <c r="BG232" i="11"/>
  <c r="BF235" i="11"/>
  <c r="BG236" i="11"/>
  <c r="BF239" i="11"/>
  <c r="BG240" i="11"/>
  <c r="BF243" i="11"/>
  <c r="BG244" i="11"/>
  <c r="BF247" i="11"/>
  <c r="BG248" i="11"/>
  <c r="BG264" i="11"/>
  <c r="BG288" i="11"/>
  <c r="BG300" i="11"/>
  <c r="BF303" i="11"/>
  <c r="BG304" i="11"/>
  <c r="BF307" i="11"/>
  <c r="BG308" i="11"/>
  <c r="BF311" i="11"/>
  <c r="BG312" i="11"/>
  <c r="BF315" i="11"/>
  <c r="BG316" i="11"/>
  <c r="BF319" i="11"/>
  <c r="BG320" i="11"/>
  <c r="BF323" i="11"/>
  <c r="BG324" i="11"/>
  <c r="BF327" i="11"/>
  <c r="BG328" i="11"/>
  <c r="BF331" i="11"/>
  <c r="BG348" i="11"/>
  <c r="BG205" i="11"/>
  <c r="BF208" i="11"/>
  <c r="BG209" i="11"/>
  <c r="BF212" i="11"/>
  <c r="BG213" i="11"/>
  <c r="BF216" i="11"/>
  <c r="BG217" i="11"/>
  <c r="BF220" i="11"/>
  <c r="BG221" i="11"/>
  <c r="BF224" i="11"/>
  <c r="BG225" i="11"/>
  <c r="BF228" i="11"/>
  <c r="BG229" i="11"/>
  <c r="BF232" i="11"/>
  <c r="BG233" i="11"/>
  <c r="BF236" i="11"/>
  <c r="BG237" i="11"/>
  <c r="BF240" i="11"/>
  <c r="BG241" i="11"/>
  <c r="BF244" i="11"/>
  <c r="BG245" i="11"/>
  <c r="BF248" i="11"/>
  <c r="BG249" i="11"/>
  <c r="BF252" i="11"/>
  <c r="BG253" i="11"/>
  <c r="BF256" i="11"/>
  <c r="BG257" i="11"/>
  <c r="BF260" i="11"/>
  <c r="BG261" i="11"/>
  <c r="BF264" i="11"/>
  <c r="BG265" i="11"/>
  <c r="BF268" i="11"/>
  <c r="BG269" i="11"/>
  <c r="BF272" i="11"/>
  <c r="BG273" i="11"/>
  <c r="BF276" i="11"/>
  <c r="BG277" i="11"/>
  <c r="BF280" i="11"/>
  <c r="BG281" i="11"/>
  <c r="BF284" i="11"/>
  <c r="BG285" i="11"/>
  <c r="BF288" i="11"/>
  <c r="BG289" i="11"/>
  <c r="BF292" i="11"/>
  <c r="BG293" i="11"/>
  <c r="BF296" i="11"/>
  <c r="BG297" i="11"/>
  <c r="BF300" i="11"/>
  <c r="BG301" i="11"/>
  <c r="BF304" i="11"/>
  <c r="BG305" i="11"/>
  <c r="BF308" i="11"/>
  <c r="BG309" i="11"/>
  <c r="BF312" i="11"/>
  <c r="BG313" i="11"/>
  <c r="BF316" i="11"/>
  <c r="BG317" i="11"/>
  <c r="BF320" i="11"/>
  <c r="BG321" i="11"/>
  <c r="BF324" i="11"/>
  <c r="BG325" i="11"/>
  <c r="BF328" i="11"/>
  <c r="BG329" i="11"/>
  <c r="BF332" i="11"/>
  <c r="BG333" i="11"/>
  <c r="BF336" i="11"/>
  <c r="BG337" i="11"/>
  <c r="BF340" i="11"/>
  <c r="BG341" i="11"/>
  <c r="BF344" i="11"/>
  <c r="BG345" i="11"/>
  <c r="BF348" i="11"/>
  <c r="BG349" i="11"/>
  <c r="BF352" i="11"/>
  <c r="BG353" i="11"/>
  <c r="BG210" i="11"/>
  <c r="BG214" i="11"/>
  <c r="BG218" i="11"/>
  <c r="BF206" i="11"/>
  <c r="BG207" i="11"/>
  <c r="BF210" i="11"/>
  <c r="BG211" i="11"/>
  <c r="BF214" i="11"/>
  <c r="BG215" i="11"/>
  <c r="BF218" i="11"/>
  <c r="BG219" i="11"/>
  <c r="BF222" i="11"/>
  <c r="BG223" i="11"/>
  <c r="BF226" i="11"/>
  <c r="BG227" i="11"/>
  <c r="BF230" i="11"/>
  <c r="BG231" i="11"/>
  <c r="BF234" i="11"/>
  <c r="BG235" i="11"/>
  <c r="BF238" i="11"/>
  <c r="BG239" i="11"/>
  <c r="BF242" i="11"/>
  <c r="BG243" i="11"/>
  <c r="BF246" i="11"/>
  <c r="BG247" i="11"/>
  <c r="BF250" i="11"/>
  <c r="BG251" i="11"/>
  <c r="BF254" i="11"/>
  <c r="BG255" i="11"/>
  <c r="BF258" i="11"/>
  <c r="BG259" i="11"/>
  <c r="BF262" i="11"/>
  <c r="BG263" i="11"/>
  <c r="BF266" i="11"/>
  <c r="BG267" i="11"/>
  <c r="BF270" i="11"/>
  <c r="BG271" i="11"/>
  <c r="BF274" i="11"/>
  <c r="BG275" i="11"/>
  <c r="BF278" i="11"/>
  <c r="BG279" i="11"/>
  <c r="BF282" i="11"/>
  <c r="BG283" i="11"/>
  <c r="BF286" i="11"/>
  <c r="BG287" i="11"/>
  <c r="BF290" i="11"/>
  <c r="BG291" i="11"/>
  <c r="BF294" i="11"/>
  <c r="BG295" i="11"/>
  <c r="BF298" i="11"/>
  <c r="BG299" i="11"/>
  <c r="BF302" i="11"/>
  <c r="BG303" i="11"/>
  <c r="BF306" i="11"/>
  <c r="BG307" i="11"/>
  <c r="BF310" i="11"/>
  <c r="BG311" i="11"/>
  <c r="BF314" i="11"/>
  <c r="BG315" i="11"/>
  <c r="BF318" i="11"/>
  <c r="BG319" i="11"/>
  <c r="BF322" i="11"/>
  <c r="BG323" i="11"/>
  <c r="BF326" i="11"/>
  <c r="BG327" i="11"/>
  <c r="BF330" i="11"/>
  <c r="BG331" i="11"/>
  <c r="BF334" i="11"/>
  <c r="BG335" i="11"/>
  <c r="BF338" i="11"/>
  <c r="BG339" i="11"/>
  <c r="BF342" i="11"/>
  <c r="BG343" i="11"/>
  <c r="BF346" i="11"/>
  <c r="BG347" i="11"/>
  <c r="BF350" i="11"/>
  <c r="BG351" i="11"/>
  <c r="BF354" i="11"/>
  <c r="BG355" i="11"/>
  <c r="BG369" i="11" l="1"/>
  <c r="BF369" i="11"/>
  <c r="BF369" i="5"/>
  <c r="BH292" i="11"/>
  <c r="BH88" i="11"/>
  <c r="BH347" i="11"/>
  <c r="BH341" i="11"/>
  <c r="BH333" i="11"/>
  <c r="BH325" i="11"/>
  <c r="BH317" i="11"/>
  <c r="BH309" i="11"/>
  <c r="BH301" i="11"/>
  <c r="BH293" i="11"/>
  <c r="BH285" i="11"/>
  <c r="BH277" i="11"/>
  <c r="BH269" i="11"/>
  <c r="BH261" i="11"/>
  <c r="BH253" i="11"/>
  <c r="BH245" i="11"/>
  <c r="BH237" i="11"/>
  <c r="BH229" i="11"/>
  <c r="BH221" i="11"/>
  <c r="BH343" i="11"/>
  <c r="BH263" i="11"/>
  <c r="BH159" i="11"/>
  <c r="BH143" i="11"/>
  <c r="BH127" i="11"/>
  <c r="BH111" i="11"/>
  <c r="BH95" i="11"/>
  <c r="BH345" i="11"/>
  <c r="BH337" i="11"/>
  <c r="BH329" i="11"/>
  <c r="BH321" i="11"/>
  <c r="BH313" i="11"/>
  <c r="BH305" i="11"/>
  <c r="BH297" i="11"/>
  <c r="BH289" i="11"/>
  <c r="BH281" i="11"/>
  <c r="BH273" i="11"/>
  <c r="BH265" i="11"/>
  <c r="BH257" i="11"/>
  <c r="BH249" i="11"/>
  <c r="BH241" i="11"/>
  <c r="BH233" i="11"/>
  <c r="BH225" i="11"/>
  <c r="BH334" i="11"/>
  <c r="BH318" i="11"/>
  <c r="BH302" i="11"/>
  <c r="BH286" i="11"/>
  <c r="BH270" i="11"/>
  <c r="BH254" i="11"/>
  <c r="BH238" i="11"/>
  <c r="BH222" i="11"/>
  <c r="BH353" i="11"/>
  <c r="BH191" i="11"/>
  <c r="BH351" i="11"/>
  <c r="BH287" i="11"/>
  <c r="BH271" i="11"/>
  <c r="BH175" i="11"/>
  <c r="BH295" i="11"/>
  <c r="BH338" i="11"/>
  <c r="BH322" i="11"/>
  <c r="BH306" i="11"/>
  <c r="BH290" i="11"/>
  <c r="BH274" i="11"/>
  <c r="BH258" i="11"/>
  <c r="BH242" i="11"/>
  <c r="BH226" i="11"/>
  <c r="BH218" i="5"/>
  <c r="BH13" i="5"/>
  <c r="BH93" i="5"/>
  <c r="BH113" i="5"/>
  <c r="BH135" i="5"/>
  <c r="BH21" i="5"/>
  <c r="BH97" i="5"/>
  <c r="BH119" i="5"/>
  <c r="BH111" i="5"/>
  <c r="BH103" i="5"/>
  <c r="BH95" i="5"/>
  <c r="BH87" i="5"/>
  <c r="BH79" i="5"/>
  <c r="BH9" i="5"/>
  <c r="BH20" i="5"/>
  <c r="BH10" i="5"/>
  <c r="BH2" i="5"/>
  <c r="BH89" i="5"/>
  <c r="BH118" i="5"/>
  <c r="BH110" i="5"/>
  <c r="BH102" i="5"/>
  <c r="BH94" i="5"/>
  <c r="BH86" i="5"/>
  <c r="BH78" i="5"/>
  <c r="BH8" i="5"/>
  <c r="BH43" i="5"/>
  <c r="BH16" i="5"/>
  <c r="BH49" i="5"/>
  <c r="BH19" i="5"/>
  <c r="BH112" i="5"/>
  <c r="BH96" i="5"/>
  <c r="BH80" i="5"/>
  <c r="BH17" i="5"/>
  <c r="BH105" i="5"/>
  <c r="BH131" i="5"/>
  <c r="BH133" i="5"/>
  <c r="BH117" i="5"/>
  <c r="BH109" i="5"/>
  <c r="BH101" i="5"/>
  <c r="BH85" i="5"/>
  <c r="BH77" i="5"/>
  <c r="BH4" i="5"/>
  <c r="BH11" i="5"/>
  <c r="BH15" i="5"/>
  <c r="BH48" i="5"/>
  <c r="BH18" i="5"/>
  <c r="BH121" i="5"/>
  <c r="BH81" i="5"/>
  <c r="BH5" i="5"/>
  <c r="BH132" i="5"/>
  <c r="BH116" i="5"/>
  <c r="BH108" i="5"/>
  <c r="BH100" i="5"/>
  <c r="BH92" i="5"/>
  <c r="BH84" i="5"/>
  <c r="BH76" i="5"/>
  <c r="BH7" i="5"/>
  <c r="BH14" i="5"/>
  <c r="BH47" i="5"/>
  <c r="BH123" i="5"/>
  <c r="BH115" i="5"/>
  <c r="BH107" i="5"/>
  <c r="BH99" i="5"/>
  <c r="BH91" i="5"/>
  <c r="BH83" i="5"/>
  <c r="BH75" i="5"/>
  <c r="BH22" i="5"/>
  <c r="BH122" i="5"/>
  <c r="BH114" i="5"/>
  <c r="BH106" i="5"/>
  <c r="BH98" i="5"/>
  <c r="BH90" i="5"/>
  <c r="BH82" i="5"/>
  <c r="BH74" i="5"/>
  <c r="BH12" i="5"/>
  <c r="BH23" i="5"/>
  <c r="BH183" i="5"/>
  <c r="BH175" i="5"/>
  <c r="BH167" i="5"/>
  <c r="BH159" i="5"/>
  <c r="BH151" i="5"/>
  <c r="BH143" i="5"/>
  <c r="BH39" i="5"/>
  <c r="BH31" i="5"/>
  <c r="BH3" i="5"/>
  <c r="BH207" i="5"/>
  <c r="BH199" i="5"/>
  <c r="BH191" i="5"/>
  <c r="BH331" i="5"/>
  <c r="BH46" i="5"/>
  <c r="BH65" i="5"/>
  <c r="BH120" i="5"/>
  <c r="BH104" i="5"/>
  <c r="BH88" i="5"/>
  <c r="BH187" i="5"/>
  <c r="BH179" i="5"/>
  <c r="BH139" i="5"/>
  <c r="BH28" i="5"/>
  <c r="BH211" i="5"/>
  <c r="BH203" i="5"/>
  <c r="BH350" i="5"/>
  <c r="BH342" i="5"/>
  <c r="BH334" i="5"/>
  <c r="BH326" i="5"/>
  <c r="BH318" i="5"/>
  <c r="BH310" i="5"/>
  <c r="BH302" i="5"/>
  <c r="BH294" i="5"/>
  <c r="BH286" i="5"/>
  <c r="BH278" i="5"/>
  <c r="BH270" i="5"/>
  <c r="BH262" i="5"/>
  <c r="BH254" i="5"/>
  <c r="BH246" i="5"/>
  <c r="BH238" i="5"/>
  <c r="BH230" i="5"/>
  <c r="BH222" i="5"/>
  <c r="BH195" i="5"/>
  <c r="BH171" i="5"/>
  <c r="BH163" i="5"/>
  <c r="BH155" i="5"/>
  <c r="BH147" i="5"/>
  <c r="BH126" i="5"/>
  <c r="BH57" i="5"/>
  <c r="BH127" i="5"/>
  <c r="BH54" i="5"/>
  <c r="BH26" i="5"/>
  <c r="BH44" i="5"/>
  <c r="BH36" i="5"/>
  <c r="BH210" i="5"/>
  <c r="BH202" i="5"/>
  <c r="BH285" i="5"/>
  <c r="BH277" i="5"/>
  <c r="BH261" i="5"/>
  <c r="BH253" i="5"/>
  <c r="BH237" i="5"/>
  <c r="BH229" i="5"/>
  <c r="BH221" i="5"/>
  <c r="BH194" i="5"/>
  <c r="BH186" i="5"/>
  <c r="BH178" i="5"/>
  <c r="BH170" i="5"/>
  <c r="BH162" i="5"/>
  <c r="BH154" i="5"/>
  <c r="BH146" i="5"/>
  <c r="BH138" i="5"/>
  <c r="BH125" i="5"/>
  <c r="BH64" i="5"/>
  <c r="BH56" i="5"/>
  <c r="BH53" i="5"/>
  <c r="BH35" i="5"/>
  <c r="BH217" i="5"/>
  <c r="BH209" i="5"/>
  <c r="BH348" i="5"/>
  <c r="BH340" i="5"/>
  <c r="BH332" i="5"/>
  <c r="BH324" i="5"/>
  <c r="BH316" i="5"/>
  <c r="BH308" i="5"/>
  <c r="BH300" i="5"/>
  <c r="BH292" i="5"/>
  <c r="BH284" i="5"/>
  <c r="BH276" i="5"/>
  <c r="BH268" i="5"/>
  <c r="BH260" i="5"/>
  <c r="BH252" i="5"/>
  <c r="BH244" i="5"/>
  <c r="BH236" i="5"/>
  <c r="BH228" i="5"/>
  <c r="BH220" i="5"/>
  <c r="BH193" i="5"/>
  <c r="BH185" i="5"/>
  <c r="BH177" i="5"/>
  <c r="BH169" i="5"/>
  <c r="BH161" i="5"/>
  <c r="BH153" i="5"/>
  <c r="BH145" i="5"/>
  <c r="BH137" i="5"/>
  <c r="BH50" i="5"/>
  <c r="BH52" i="5"/>
  <c r="BH42" i="5"/>
  <c r="BH34" i="5"/>
  <c r="BH216" i="5"/>
  <c r="BH208" i="5"/>
  <c r="BH200" i="5"/>
  <c r="BH355" i="5"/>
  <c r="BH347" i="5"/>
  <c r="BH339" i="5"/>
  <c r="BH323" i="5"/>
  <c r="BH315" i="5"/>
  <c r="BH307" i="5"/>
  <c r="BH299" i="5"/>
  <c r="BH291" i="5"/>
  <c r="BH283" i="5"/>
  <c r="BH275" i="5"/>
  <c r="BH267" i="5"/>
  <c r="BH259" i="5"/>
  <c r="BH251" i="5"/>
  <c r="BH243" i="5"/>
  <c r="BH235" i="5"/>
  <c r="BH227" i="5"/>
  <c r="BH219" i="5"/>
  <c r="BH201" i="5"/>
  <c r="BH349" i="5"/>
  <c r="BH341" i="5"/>
  <c r="BH333" i="5"/>
  <c r="BH325" i="5"/>
  <c r="BH317" i="5"/>
  <c r="BH309" i="5"/>
  <c r="BH301" i="5"/>
  <c r="BH293" i="5"/>
  <c r="BH192" i="5"/>
  <c r="BH184" i="5"/>
  <c r="BH176" i="5"/>
  <c r="BH168" i="5"/>
  <c r="BH160" i="5"/>
  <c r="BH152" i="5"/>
  <c r="BH144" i="5"/>
  <c r="BH136" i="5"/>
  <c r="BH62" i="5"/>
  <c r="BH73" i="5"/>
  <c r="BH63" i="5"/>
  <c r="BH55" i="5"/>
  <c r="BH51" i="5"/>
  <c r="BH41" i="5"/>
  <c r="BH33" i="5"/>
  <c r="BH215" i="5"/>
  <c r="BH354" i="5"/>
  <c r="BH346" i="5"/>
  <c r="BH338" i="5"/>
  <c r="BH330" i="5"/>
  <c r="BH322" i="5"/>
  <c r="BH314" i="5"/>
  <c r="BH306" i="5"/>
  <c r="BH298" i="5"/>
  <c r="BH290" i="5"/>
  <c r="BH282" i="5"/>
  <c r="BH274" i="5"/>
  <c r="BH266" i="5"/>
  <c r="BH258" i="5"/>
  <c r="BH250" i="5"/>
  <c r="BH242" i="5"/>
  <c r="BH234" i="5"/>
  <c r="BH226" i="5"/>
  <c r="BH124" i="5"/>
  <c r="BH69" i="5"/>
  <c r="BH61" i="5"/>
  <c r="BH130" i="5"/>
  <c r="BH72" i="5"/>
  <c r="BH70" i="5"/>
  <c r="BH40" i="5"/>
  <c r="BH32" i="5"/>
  <c r="BH71" i="5"/>
  <c r="BH214" i="5"/>
  <c r="BH206" i="5"/>
  <c r="BH198" i="5"/>
  <c r="BH353" i="5"/>
  <c r="BH345" i="5"/>
  <c r="BH337" i="5"/>
  <c r="BH329" i="5"/>
  <c r="BH321" i="5"/>
  <c r="BH313" i="5"/>
  <c r="BH305" i="5"/>
  <c r="BH297" i="5"/>
  <c r="BH289" i="5"/>
  <c r="BH281" i="5"/>
  <c r="BH273" i="5"/>
  <c r="BH265" i="5"/>
  <c r="BH257" i="5"/>
  <c r="BH249" i="5"/>
  <c r="BH241" i="5"/>
  <c r="BH233" i="5"/>
  <c r="BH225" i="5"/>
  <c r="BH190" i="5"/>
  <c r="BH182" i="5"/>
  <c r="BH174" i="5"/>
  <c r="BH166" i="5"/>
  <c r="BH158" i="5"/>
  <c r="BH150" i="5"/>
  <c r="BH142" i="5"/>
  <c r="BH129" i="5"/>
  <c r="BH68" i="5"/>
  <c r="BH60" i="5"/>
  <c r="BH25" i="5"/>
  <c r="BH134" i="5"/>
  <c r="BH213" i="5"/>
  <c r="BH205" i="5"/>
  <c r="BH352" i="5"/>
  <c r="BH344" i="5"/>
  <c r="BH336" i="5"/>
  <c r="BH328" i="5"/>
  <c r="BH320" i="5"/>
  <c r="BH312" i="5"/>
  <c r="BH304" i="5"/>
  <c r="BH296" i="5"/>
  <c r="BH288" i="5"/>
  <c r="BH280" i="5"/>
  <c r="BH272" i="5"/>
  <c r="BH264" i="5"/>
  <c r="BH256" i="5"/>
  <c r="BH248" i="5"/>
  <c r="BH240" i="5"/>
  <c r="BH232" i="5"/>
  <c r="BH224" i="5"/>
  <c r="BH197" i="5"/>
  <c r="BH189" i="5"/>
  <c r="BH181" i="5"/>
  <c r="BH173" i="5"/>
  <c r="BH165" i="5"/>
  <c r="BH157" i="5"/>
  <c r="BH149" i="5"/>
  <c r="BH141" i="5"/>
  <c r="BH128" i="5"/>
  <c r="BH67" i="5"/>
  <c r="BH59" i="5"/>
  <c r="BH269" i="5"/>
  <c r="BH245" i="5"/>
  <c r="BH24" i="5"/>
  <c r="BH38" i="5"/>
  <c r="BH30" i="5"/>
  <c r="BH212" i="5"/>
  <c r="BH204" i="5"/>
  <c r="BH351" i="5"/>
  <c r="BH343" i="5"/>
  <c r="BH335" i="5"/>
  <c r="BH327" i="5"/>
  <c r="BH319" i="5"/>
  <c r="BH311" i="5"/>
  <c r="BH303" i="5"/>
  <c r="BH295" i="5"/>
  <c r="BH287" i="5"/>
  <c r="BH279" i="5"/>
  <c r="BH271" i="5"/>
  <c r="BH263" i="5"/>
  <c r="BH255" i="5"/>
  <c r="BH247" i="5"/>
  <c r="BH239" i="5"/>
  <c r="BH231" i="5"/>
  <c r="BH223" i="5"/>
  <c r="BH196" i="5"/>
  <c r="BH188" i="5"/>
  <c r="BH180" i="5"/>
  <c r="BH172" i="5"/>
  <c r="BH164" i="5"/>
  <c r="BH156" i="5"/>
  <c r="BH148" i="5"/>
  <c r="BH140" i="5"/>
  <c r="BH66" i="5"/>
  <c r="BH58" i="5"/>
  <c r="BH27" i="5"/>
  <c r="BH45" i="5"/>
  <c r="BH37" i="5"/>
  <c r="BH29" i="5"/>
  <c r="BH283" i="11"/>
  <c r="BH346" i="11"/>
  <c r="BH330" i="11"/>
  <c r="BH314" i="11"/>
  <c r="BH298" i="11"/>
  <c r="BH282" i="11"/>
  <c r="BH266" i="11"/>
  <c r="BH250" i="11"/>
  <c r="BH234" i="11"/>
  <c r="BH349" i="11"/>
  <c r="BH291" i="11"/>
  <c r="BH354" i="11"/>
  <c r="BH276" i="11"/>
  <c r="BH219" i="11"/>
  <c r="BH352" i="11"/>
  <c r="BH211" i="11"/>
  <c r="BH179" i="11"/>
  <c r="BH272" i="11"/>
  <c r="BH203" i="11"/>
  <c r="BH216" i="11"/>
  <c r="BH268" i="11"/>
  <c r="BH79" i="11"/>
  <c r="BH235" i="11"/>
  <c r="BH215" i="11"/>
  <c r="BH38" i="11"/>
  <c r="BH344" i="11"/>
  <c r="BH255" i="11"/>
  <c r="BH350" i="11"/>
  <c r="BH212" i="11"/>
  <c r="BH331" i="11"/>
  <c r="BH315" i="11"/>
  <c r="BH267" i="11"/>
  <c r="BH284" i="11"/>
  <c r="BH168" i="11"/>
  <c r="BH152" i="11"/>
  <c r="BH136" i="11"/>
  <c r="BH120" i="11"/>
  <c r="BH104" i="11"/>
  <c r="BH335" i="11"/>
  <c r="BH296" i="11"/>
  <c r="BH336" i="11"/>
  <c r="BH355" i="11"/>
  <c r="BH275" i="11"/>
  <c r="BH40" i="11"/>
  <c r="BH24" i="11"/>
  <c r="BH204" i="11"/>
  <c r="BH32" i="11"/>
  <c r="BH16" i="11"/>
  <c r="BH196" i="11"/>
  <c r="BH180" i="11"/>
  <c r="BH80" i="11"/>
  <c r="BH192" i="11"/>
  <c r="BH299" i="11"/>
  <c r="BH209" i="11"/>
  <c r="BH27" i="11"/>
  <c r="BH279" i="11"/>
  <c r="BH247" i="11"/>
  <c r="BH231" i="11"/>
  <c r="BH172" i="11"/>
  <c r="BH156" i="11"/>
  <c r="BH140" i="11"/>
  <c r="BH124" i="11"/>
  <c r="BH108" i="11"/>
  <c r="BH342" i="11"/>
  <c r="BH326" i="11"/>
  <c r="BH310" i="11"/>
  <c r="BH294" i="11"/>
  <c r="BH278" i="11"/>
  <c r="BH262" i="11"/>
  <c r="BH246" i="11"/>
  <c r="BH230" i="11"/>
  <c r="BH339" i="11"/>
  <c r="BH259" i="11"/>
  <c r="BH280" i="11"/>
  <c r="BH164" i="11"/>
  <c r="BH148" i="11"/>
  <c r="BH132" i="11"/>
  <c r="BH116" i="11"/>
  <c r="BH100" i="11"/>
  <c r="BH251" i="11"/>
  <c r="BH213" i="11"/>
  <c r="BH340" i="11"/>
  <c r="BH260" i="11"/>
  <c r="BH327" i="11"/>
  <c r="BH311" i="11"/>
  <c r="BH208" i="11"/>
  <c r="BH188" i="11"/>
  <c r="BH7" i="11"/>
  <c r="BH36" i="11"/>
  <c r="BH20" i="11"/>
  <c r="BH92" i="11"/>
  <c r="BH220" i="11"/>
  <c r="BH200" i="11"/>
  <c r="BH184" i="11"/>
  <c r="BH239" i="11"/>
  <c r="BH3" i="11"/>
  <c r="BH176" i="11"/>
  <c r="BH160" i="11"/>
  <c r="BH144" i="11"/>
  <c r="BH128" i="11"/>
  <c r="BH112" i="11"/>
  <c r="BH96" i="11"/>
  <c r="BH8" i="11"/>
  <c r="BH256" i="11"/>
  <c r="BH187" i="11"/>
  <c r="BH171" i="11"/>
  <c r="BH155" i="11"/>
  <c r="BH139" i="11"/>
  <c r="BH123" i="11"/>
  <c r="BH107" i="11"/>
  <c r="BH91" i="11"/>
  <c r="BH75" i="11"/>
  <c r="BH59" i="11"/>
  <c r="BH43" i="11"/>
  <c r="BH199" i="11"/>
  <c r="BH35" i="11"/>
  <c r="BH19" i="11"/>
  <c r="BH195" i="11"/>
  <c r="BH163" i="11"/>
  <c r="BH147" i="11"/>
  <c r="BH131" i="11"/>
  <c r="BH115" i="11"/>
  <c r="BH99" i="11"/>
  <c r="BH83" i="11"/>
  <c r="BH67" i="11"/>
  <c r="BH51" i="11"/>
  <c r="BH332" i="11"/>
  <c r="BH252" i="11"/>
  <c r="BH183" i="11"/>
  <c r="BH167" i="11"/>
  <c r="BH151" i="11"/>
  <c r="BH135" i="11"/>
  <c r="BH119" i="11"/>
  <c r="BH103" i="11"/>
  <c r="BH87" i="11"/>
  <c r="BH71" i="11"/>
  <c r="BH55" i="11"/>
  <c r="BH39" i="11"/>
  <c r="BH23" i="11"/>
  <c r="BH217" i="11"/>
  <c r="BH193" i="11"/>
  <c r="BH177" i="11"/>
  <c r="BH161" i="11"/>
  <c r="BH145" i="11"/>
  <c r="BH129" i="11"/>
  <c r="BH113" i="11"/>
  <c r="BH97" i="11"/>
  <c r="BH63" i="11"/>
  <c r="BH47" i="11"/>
  <c r="BH31" i="11"/>
  <c r="BH15" i="11"/>
  <c r="BH60" i="11"/>
  <c r="BH319" i="11"/>
  <c r="BH303" i="11"/>
  <c r="BH81" i="11"/>
  <c r="BH57" i="11"/>
  <c r="BH37" i="11"/>
  <c r="BH320" i="11"/>
  <c r="BH304" i="11"/>
  <c r="BH348" i="11"/>
  <c r="BH323" i="11"/>
  <c r="BH307" i="11"/>
  <c r="BH205" i="11"/>
  <c r="BH11" i="11"/>
  <c r="BH30" i="11"/>
  <c r="BH14" i="11"/>
  <c r="BH21" i="11"/>
  <c r="BH72" i="11"/>
  <c r="BH56" i="11"/>
  <c r="BH76" i="11"/>
  <c r="BH4" i="11"/>
  <c r="BH243" i="11"/>
  <c r="BH227" i="11"/>
  <c r="BH210" i="11"/>
  <c r="BH328" i="11"/>
  <c r="BH312" i="11"/>
  <c r="BH89" i="11"/>
  <c r="BH73" i="11"/>
  <c r="BH44" i="11"/>
  <c r="BH68" i="11"/>
  <c r="BH52" i="11"/>
  <c r="BH201" i="11"/>
  <c r="BH185" i="11"/>
  <c r="BH169" i="11"/>
  <c r="BH153" i="11"/>
  <c r="BH137" i="11"/>
  <c r="BH121" i="11"/>
  <c r="BH105" i="11"/>
  <c r="BH41" i="11"/>
  <c r="BH223" i="11"/>
  <c r="BH207" i="11"/>
  <c r="BH22" i="11"/>
  <c r="BH6" i="11"/>
  <c r="BH29" i="11"/>
  <c r="BH13" i="11"/>
  <c r="BH64" i="11"/>
  <c r="BH48" i="11"/>
  <c r="BH28" i="11"/>
  <c r="BH218" i="11"/>
  <c r="BH316" i="11"/>
  <c r="BH300" i="11"/>
  <c r="BH85" i="11"/>
  <c r="BH65" i="11"/>
  <c r="BH26" i="11"/>
  <c r="BH10" i="11"/>
  <c r="BH33" i="11"/>
  <c r="BH17" i="11"/>
  <c r="BH214" i="11"/>
  <c r="BH264" i="11"/>
  <c r="BH240" i="11"/>
  <c r="BH224" i="11"/>
  <c r="BH206" i="11"/>
  <c r="BH190" i="11"/>
  <c r="BH174" i="11"/>
  <c r="BH158" i="11"/>
  <c r="BH142" i="11"/>
  <c r="BH126" i="11"/>
  <c r="BH110" i="11"/>
  <c r="BH94" i="11"/>
  <c r="BH78" i="11"/>
  <c r="BH62" i="11"/>
  <c r="BH46" i="11"/>
  <c r="BH197" i="11"/>
  <c r="BH181" i="11"/>
  <c r="BH165" i="11"/>
  <c r="BH149" i="11"/>
  <c r="BH133" i="11"/>
  <c r="BH117" i="11"/>
  <c r="BH101" i="11"/>
  <c r="BH61" i="11"/>
  <c r="BH288" i="11"/>
  <c r="BH236" i="11"/>
  <c r="BH202" i="11"/>
  <c r="BH186" i="11"/>
  <c r="BH170" i="11"/>
  <c r="BH154" i="11"/>
  <c r="BH138" i="11"/>
  <c r="BH122" i="11"/>
  <c r="BH106" i="11"/>
  <c r="BH90" i="11"/>
  <c r="BH74" i="11"/>
  <c r="BH58" i="11"/>
  <c r="BH42" i="11"/>
  <c r="BH53" i="11"/>
  <c r="BH324" i="11"/>
  <c r="BH308" i="11"/>
  <c r="BH77" i="11"/>
  <c r="BH49" i="11"/>
  <c r="BH34" i="11"/>
  <c r="BH18" i="11"/>
  <c r="BH25" i="11"/>
  <c r="BH9" i="11"/>
  <c r="BH248" i="11"/>
  <c r="BH232" i="11"/>
  <c r="BH198" i="11"/>
  <c r="BH182" i="11"/>
  <c r="BH166" i="11"/>
  <c r="BH150" i="11"/>
  <c r="BH134" i="11"/>
  <c r="BH118" i="11"/>
  <c r="BH102" i="11"/>
  <c r="BH86" i="11"/>
  <c r="BH70" i="11"/>
  <c r="BH54" i="11"/>
  <c r="BH189" i="11"/>
  <c r="BH173" i="11"/>
  <c r="BH157" i="11"/>
  <c r="BH141" i="11"/>
  <c r="BH125" i="11"/>
  <c r="BH109" i="11"/>
  <c r="BH93" i="11"/>
  <c r="BH45" i="11"/>
  <c r="BH5" i="11"/>
  <c r="BH244" i="11"/>
  <c r="BH228" i="11"/>
  <c r="BH194" i="11"/>
  <c r="BH178" i="11"/>
  <c r="BH162" i="11"/>
  <c r="BH146" i="11"/>
  <c r="BH130" i="11"/>
  <c r="BH114" i="11"/>
  <c r="BH98" i="11"/>
  <c r="BH82" i="11"/>
  <c r="BH66" i="11"/>
  <c r="BH50" i="11"/>
  <c r="BH69" i="11"/>
  <c r="BH12" i="11"/>
  <c r="BJ3" i="18"/>
  <c r="X117" i="16"/>
  <c r="BH369" i="5" l="1"/>
  <c r="BH369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<sst xmlns="http://schemas.openxmlformats.org/spreadsheetml/2006/main" count="60866" uniqueCount="3463">
  <si>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</si>
  <si>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</si>
  <si>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</si>
  <si>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</si>
  <si>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</si>
  <si>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</si>
  <si>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</si>
  <si>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</si>
  <si>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</si>
  <si>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</si>
  <si>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</si>
  <si>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</si>
  <si>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</si>
  <si>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</si>
  <si>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</si>
  <si>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</si>
  <si>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</si>
  <si>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</si>
  <si>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</si>
  <si>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</si>
  <si>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</si>
  <si>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</si>
  <si>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</si>
  <si>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</si>
  <si>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</si>
  <si>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</si>
  <si>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</si>
  <si>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</si>
  <si>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</si>
  <si>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</si>
  <si>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</si>
  <si>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</si>
  <si>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</si>
  <si>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</si>
  <si>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</si>
  <si>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</si>
  <si>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</si>
  <si>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</si>
  <si>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</si>
  <si>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</si>
  <si>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</si>
  <si>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</si>
  <si>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</si>
  <si>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</si>
  <si>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</si>
  <si>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</si>
  <si>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</si>
  <si>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</si>
  <si>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</si>
  <si>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</si>
  <si>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</si>
  <si>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</si>
  <si>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</si>
  <si>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</si>
  <si>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</si>
  <si>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</si>
  <si>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</si>
  <si>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</si>
  <si>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</si>
  <si>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</si>
  <si>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</si>
  <si>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</si>
  <si>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</si>
  <si>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</si>
  <si>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</si>
  <si>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</si>
  <si>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</si>
  <si>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</si>
  <si>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</si>
  <si>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</si>
  <si>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</si>
  <si>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</si>
  <si>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</si>
  <si>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</si>
  <si>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</si>
  <si>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</si>
  <si>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</si>
  <si>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</si>
  <si>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</si>
  <si>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</si>
  <si>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</si>
  <si>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</si>
  <si>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</si>
  <si>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</si>
  <si>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</si>
  <si>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</si>
  <si>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</si>
  <si>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</si>
  <si>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</si>
  <si>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</si>
  <si>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</si>
  <si>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</si>
  <si>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</si>
  <si>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</si>
  <si>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</si>
  <si>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</si>
  <si>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</si>
  <si>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</si>
  <si>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</si>
  <si>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</si>
  <si>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</si>
  <si>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</si>
  <si>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</si>
  <si>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</si>
  <si>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</si>
  <si>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</si>
  <si>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</si>
  <si>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</si>
  <si>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</si>
  <si>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</si>
  <si>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</si>
  <si>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</si>
  <si>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</si>
  <si>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</si>
  <si>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</si>
  <si>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</si>
  <si>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</si>
  <si>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</si>
  <si>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</si>
  <si>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</si>
  <si>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</si>
  <si>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</si>
  <si>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</si>
  <si>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</si>
  <si>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</si>
  <si>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</si>
  <si>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</si>
  <si>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</si>
  <si>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</si>
  <si>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</si>
  <si>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</si>
  <si>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</si>
  <si>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</si>
  <si>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</si>
  <si>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</si>
  <si>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</si>
  <si>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</si>
  <si>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</si>
  <si>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</si>
  <si>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</si>
  <si>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</si>
  <si>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</si>
  <si>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</si>
  <si>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</si>
  <si>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</si>
  <si>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</si>
  <si>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</si>
  <si>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</si>
  <si>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</si>
  <si>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</si>
  <si>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</si>
  <si>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</si>
  <si>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</si>
  <si>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</si>
  <si>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</si>
  <si>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</si>
  <si>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</si>
  <si>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</si>
  <si>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</si>
  <si>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</si>
  <si>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</si>
  <si>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</si>
  <si>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</si>
  <si>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</si>
  <si>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</si>
  <si>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</si>
  <si>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</si>
  <si>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</si>
  <si>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</si>
  <si>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</si>
  <si>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</si>
  <si>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</si>
  <si>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</si>
  <si>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</si>
  <si>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</si>
  <si>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</si>
  <si>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</si>
  <si>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</si>
  <si>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</si>
  <si>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</si>
  <si>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</si>
  <si>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</si>
  <si>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</si>
  <si>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</si>
  <si>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</si>
  <si>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</si>
  <si>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</si>
  <si>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</si>
  <si>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</si>
  <si>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</si>
  <si>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</si>
  <si>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</si>
  <si>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</si>
  <si>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</si>
  <si>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</si>
  <si>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</si>
  <si>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</si>
  <si>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</si>
  <si>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</si>
  <si>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</si>
  <si>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</si>
  <si>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</si>
  <si>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</si>
  <si>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</si>
  <si>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</si>
  <si>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</si>
  <si>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</si>
  <si>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</si>
  <si>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</si>
  <si>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</si>
  <si>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</si>
  <si>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</si>
  <si>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</si>
  <si>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</si>
  <si>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</si>
  <si>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</si>
  <si>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</si>
  <si>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</si>
  <si>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</si>
  <si>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</si>
  <si>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</si>
  <si>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</si>
  <si>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</si>
  <si>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</si>
  <si>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</si>
  <si>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</si>
  <si>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</si>
  <si>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</si>
  <si>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</si>
  <si>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</si>
  <si>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</si>
  <si>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</si>
  <si>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</si>
  <si>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</si>
  <si>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</si>
  <si>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</si>
  <si>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</si>
  <si>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</si>
  <si>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</si>
  <si>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</si>
  <si>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</si>
  <si>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</si>
  <si>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</si>
  <si>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</si>
  <si>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</si>
  <si>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</si>
  <si>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</si>
  <si>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</si>
  <si>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</si>
  <si>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</si>
  <si>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</si>
  <si>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</si>
  <si>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</si>
  <si>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</si>
  <si>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</si>
  <si>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</si>
  <si>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</si>
  <si>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</si>
  <si>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</si>
  <si>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</si>
  <si>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</si>
  <si>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</si>
  <si>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</si>
  <si>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</si>
  <si>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</si>
  <si>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</si>
  <si>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</si>
  <si>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</si>
  <si>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</si>
  <si>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</si>
  <si>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</si>
  <si>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</si>
  <si>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</si>
  <si>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</si>
  <si>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</si>
  <si>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</si>
  <si>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</si>
  <si>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</si>
  <si>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</si>
  <si>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</si>
  <si>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</si>
  <si>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</si>
  <si>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</si>
  <si>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</si>
  <si>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</si>
  <si>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</si>
  <si>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</si>
  <si>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</si>
  <si>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</si>
  <si>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</si>
  <si>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</si>
  <si>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</si>
  <si>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</si>
  <si>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</si>
  <si>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</si>
  <si>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</si>
  <si>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</si>
  <si>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</si>
  <si>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</si>
  <si>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</si>
  <si>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</si>
  <si>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</si>
  <si>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</si>
  <si>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</si>
  <si>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</si>
  <si>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</si>
  <si>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</si>
  <si>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</si>
  <si>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</si>
  <si>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</si>
  <si>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</si>
  <si>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</si>
  <si>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</si>
  <si>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</si>
  <si>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</si>
  <si>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</si>
  <si>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</si>
  <si>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</si>
  <si>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</si>
  <si>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</si>
  <si>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</si>
  <si>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</si>
  <si>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</si>
  <si>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</si>
  <si>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</si>
  <si>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</si>
  <si>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</si>
  <si>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</si>
  <si>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</si>
  <si>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</si>
  <si>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</si>
  <si>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</si>
  <si>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</si>
  <si>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</si>
  <si>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</si>
  <si>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</si>
  <si>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</si>
  <si>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</si>
  <si>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</si>
  <si>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</si>
  <si>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</si>
  <si>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</si>
  <si>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</si>
  <si>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</si>
  <si>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</si>
  <si>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</si>
  <si>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</si>
  <si>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</si>
  <si>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</si>
  <si>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</si>
  <si>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</si>
  <si>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</si>
  <si>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</si>
  <si>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</si>
  <si>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</si>
  <si>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</si>
  <si>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</si>
  <si>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</si>
  <si>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</si>
  <si>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</si>
  <si>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</si>
  <si>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</si>
  <si>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</si>
  <si>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</si>
  <si>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</si>
  <si>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</si>
  <si>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</si>
  <si>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</si>
  <si>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</si>
  <si>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</si>
  <si>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</si>
  <si>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</si>
  <si>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</si>
  <si>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</si>
  <si>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</si>
  <si>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</si>
  <si>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</si>
  <si>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</si>
  <si>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</si>
  <si>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</si>
  <si>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</si>
  <si>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</si>
  <si>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</si>
  <si>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</si>
  <si>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</si>
  <si>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</si>
  <si>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</si>
  <si>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</si>
  <si>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</si>
  <si>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</si>
  <si>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</si>
  <si>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</si>
  <si>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</si>
  <si>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</si>
  <si>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</si>
  <si>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</si>
  <si>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</si>
  <si>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</si>
  <si>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</si>
  <si>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</si>
  <si>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</si>
  <si>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</si>
  <si>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</si>
  <si>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</si>
  <si>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</si>
  <si>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</si>
  <si>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</si>
  <si>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</si>
  <si>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</si>
  <si>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</si>
  <si>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</si>
  <si>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</si>
  <si>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</si>
  <si>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</si>
  <si>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</si>
  <si>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</si>
  <si>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</si>
  <si>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</si>
  <si>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</si>
  <si>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</si>
  <si>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</si>
  <si>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</si>
  <si>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</si>
  <si>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</si>
  <si>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</si>
  <si>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</si>
  <si>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</si>
  <si>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</si>
  <si>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</si>
  <si>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</si>
  <si>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</si>
  <si>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</si>
  <si>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</si>
  <si>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</si>
  <si>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</si>
  <si>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</si>
  <si>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</si>
  <si>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</si>
  <si>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</si>
  <si>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</si>
  <si>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</si>
  <si>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</si>
  <si>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</si>
  <si>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</si>
  <si>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</si>
  <si>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</si>
  <si>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</si>
  <si>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</si>
  <si>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</si>
  <si>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</si>
  <si>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</si>
  <si>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</si>
  <si>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</si>
  <si>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</si>
  <si>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</si>
  <si>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</si>
  <si>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</si>
  <si>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</si>
  <si>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</si>
  <si>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</si>
  <si>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</si>
  <si>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</si>
  <si>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</si>
  <si>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</si>
  <si>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</si>
  <si>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</si>
  <si>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</si>
  <si>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</si>
  <si>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</si>
  <si>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</si>
  <si>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</si>
  <si>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</si>
  <si>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</si>
  <si>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</si>
  <si>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</si>
  <si>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</si>
  <si>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</si>
  <si>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</si>
  <si>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</si>
  <si>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</si>
  <si>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</si>
  <si>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</si>
  <si>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</si>
  <si>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</si>
  <si>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</si>
  <si>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</si>
  <si>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</si>
  <si>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</si>
  <si>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</si>
  <si>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</si>
  <si>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</si>
  <si>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</si>
  <si>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</si>
  <si>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</si>
  <si>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</si>
  <si>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</si>
  <si>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</si>
  <si>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</si>
  <si>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</si>
  <si>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</si>
  <si>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</si>
  <si>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</si>
  <si>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</si>
  <si>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</si>
  <si>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</si>
  <si>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</si>
  <si>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</si>
  <si>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</si>
  <si>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</si>
  <si>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</si>
  <si>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</si>
  <si>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</si>
  <si>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</si>
  <si>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</si>
  <si>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</si>
  <si>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</si>
  <si>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</si>
  <si>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</si>
  <si>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</si>
  <si>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</si>
  <si>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</si>
  <si>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</si>
  <si>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</si>
  <si>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</si>
  <si>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</si>
  <si>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</si>
  <si>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</si>
  <si>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</si>
  <si>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</si>
  <si>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</si>
  <si>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</si>
  <si>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</si>
  <si>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</si>
  <si>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</si>
  <si>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</si>
  <si>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</si>
  <si>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</si>
  <si>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</si>
  <si>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</si>
  <si>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</si>
  <si>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</si>
  <si>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</si>
  <si>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</si>
  <si>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</si>
  <si>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</si>
  <si>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</si>
  <si>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</si>
  <si>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</si>
  <si>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</si>
  <si>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</si>
  <si>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</si>
  <si>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</si>
  <si>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</si>
  <si>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</si>
  <si>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</si>
  <si>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</si>
  <si>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</si>
  <si>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</si>
  <si>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</si>
  <si>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</si>
  <si>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</si>
  <si>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</si>
  <si>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</si>
  <si>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</si>
  <si>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</si>
  <si>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</si>
  <si>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</si>
  <si>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</si>
  <si>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</si>
  <si>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</si>
  <si>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</si>
  <si>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</si>
  <si>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</si>
  <si>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</si>
  <si>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</si>
  <si>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</si>
  <si>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</si>
  <si>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</si>
  <si>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</si>
  <si>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</si>
  <si>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</si>
  <si>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</si>
  <si>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</si>
  <si>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</si>
  <si>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</si>
  <si>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</si>
  <si>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</si>
  <si>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</si>
  <si>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</si>
  <si>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</si>
  <si>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</si>
  <si>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</si>
  <si>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</si>
  <si>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</si>
  <si>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</si>
  <si>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</si>
  <si>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</si>
  <si>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</si>
  <si>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</si>
  <si>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</si>
  <si>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</si>
  <si>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</si>
  <si>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</si>
  <si>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</si>
  <si>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</si>
  <si>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</si>
  <si>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</si>
  <si>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</si>
  <si>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</si>
  <si>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</si>
  <si>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</si>
  <si>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</si>
  <si>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</si>
  <si>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</si>
  <si>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</si>
  <si>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</si>
  <si>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</si>
  <si>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</si>
  <si>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</si>
  <si>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</si>
  <si>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</si>
  <si>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</si>
  <si>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</si>
  <si>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</si>
  <si>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</si>
  <si>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</si>
  <si>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</si>
  <si>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</si>
  <si>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</si>
  <si>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</si>
  <si>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</si>
  <si>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</si>
  <si>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</si>
  <si>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</si>
  <si>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</si>
  <si>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</si>
  <si>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</si>
  <si>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</si>
  <si>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</si>
  <si>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</si>
  <si>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</si>
  <si>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</si>
  <si>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</si>
  <si>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</si>
  <si>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</si>
  <si>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</si>
  <si>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</si>
  <si>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</si>
  <si>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</si>
  <si>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</si>
  <si>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</si>
  <si>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</si>
  <si>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</si>
  <si>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</si>
  <si>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</si>
  <si>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</si>
  <si>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</si>
  <si>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</si>
  <si>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</si>
  <si>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</si>
  <si>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</si>
  <si>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</si>
  <si>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</si>
  <si>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</si>
  <si>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</si>
  <si>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</si>
  <si>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</si>
  <si>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</si>
  <si>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</si>
  <si>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</si>
  <si>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</si>
  <si>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</si>
  <si>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</si>
  <si>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</si>
  <si>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</si>
  <si>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</si>
  <si>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</si>
  <si>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</si>
  <si>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</si>
  <si>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</si>
  <si>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</si>
  <si>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</si>
  <si>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</si>
  <si>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</si>
  <si>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</si>
  <si>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</si>
  <si>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</si>
  <si>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</si>
  <si>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</si>
  <si>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</si>
  <si>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</si>
  <si>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</si>
  <si>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</si>
  <si>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</si>
  <si>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</si>
  <si>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</si>
  <si>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</si>
  <si>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</si>
  <si>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</si>
  <si>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</si>
  <si>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</si>
  <si>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</si>
  <si>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</si>
  <si>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</si>
  <si>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</si>
  <si>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</si>
  <si>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</si>
  <si>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</si>
  <si>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</si>
  <si>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</si>
  <si>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</si>
  <si>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</si>
  <si>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</si>
  <si>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</si>
  <si>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</si>
  <si>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</si>
  <si>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</si>
  <si>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</si>
  <si>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</si>
  <si>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</si>
  <si>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</si>
  <si>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</si>
  <si>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</si>
  <si>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</si>
  <si>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</si>
  <si>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</si>
  <si>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</si>
  <si>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</si>
  <si>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</si>
  <si>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</si>
  <si>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</si>
  <si>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</si>
  <si>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</si>
  <si>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</si>
  <si>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</si>
  <si>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</si>
  <si>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</si>
  <si>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</si>
  <si>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</si>
  <si>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</si>
  <si>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</si>
  <si>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</si>
  <si>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</si>
  <si>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</si>
  <si>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</si>
  <si>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</si>
  <si>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</si>
  <si>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</si>
  <si>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</si>
  <si>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</si>
  <si>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</si>
  <si>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</si>
  <si>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</si>
  <si>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</si>
  <si>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</si>
  <si>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</si>
  <si>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</si>
  <si>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</si>
  <si>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</si>
  <si>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</si>
  <si>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</si>
  <si>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</si>
  <si>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</si>
  <si>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</si>
  <si>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</si>
  <si>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</si>
  <si>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</si>
  <si>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</si>
  <si>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</si>
  <si>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</si>
  <si>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</si>
  <si>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</si>
  <si>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</si>
  <si>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</si>
  <si>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</si>
  <si>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</si>
  <si>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</si>
  <si>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</si>
  <si>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</si>
  <si>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</si>
  <si>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</si>
  <si>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</si>
  <si>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</si>
  <si>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</si>
  <si>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</si>
  <si>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</si>
  <si>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</si>
  <si>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</si>
  <si>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</si>
  <si>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</si>
  <si>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</si>
  <si>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</si>
  <si>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</si>
  <si>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</si>
  <si>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</si>
  <si>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</si>
  <si>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</si>
  <si>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</si>
  <si>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</si>
  <si>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</si>
  <si>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</si>
  <si>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</si>
  <si>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</si>
  <si>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</si>
  <si>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</si>
  <si>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</si>
  <si>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</si>
  <si>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</si>
  <si>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</si>
  <si>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</si>
  <si>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</si>
  <si>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</si>
  <si>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</si>
  <si>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</si>
  <si>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</si>
  <si>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</si>
  <si>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</si>
  <si>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</si>
  <si>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</si>
  <si>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</si>
  <si>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</si>
  <si>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</si>
  <si>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</si>
  <si>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</si>
  <si>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</si>
  <si>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</si>
  <si>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</si>
  <si>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</si>
  <si>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</si>
  <si>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</si>
  <si>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</si>
  <si>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</si>
  <si>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</si>
  <si>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</si>
  <si>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</si>
  <si>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</si>
  <si>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</si>
  <si>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</si>
  <si>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</si>
  <si>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</si>
  <si>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</si>
  <si>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</si>
  <si>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</si>
  <si>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</si>
  <si>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</si>
  <si>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</si>
  <si>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</si>
  <si>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</si>
  <si>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</si>
  <si>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</si>
  <si>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</si>
  <si>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</si>
  <si>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</si>
  <si>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</si>
  <si>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</si>
  <si>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</si>
  <si>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</si>
  <si>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</si>
  <si>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</si>
  <si>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</si>
  <si>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</si>
  <si>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</si>
  <si>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</si>
  <si>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</si>
  <si>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</si>
  <si>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</si>
  <si>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</si>
  <si>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</si>
  <si>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</si>
  <si>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</si>
  <si>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</si>
  <si>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</si>
  <si>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</si>
  <si>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</si>
  <si>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</si>
  <si>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</si>
  <si>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</si>
  <si>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</si>
  <si>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</si>
  <si>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</si>
  <si>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</si>
  <si>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</si>
  <si>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</si>
  <si>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</si>
  <si>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</si>
  <si>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</si>
  <si>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</si>
  <si>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</si>
  <si>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</si>
  <si>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</si>
  <si>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</si>
  <si>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</si>
  <si>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</si>
  <si>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</si>
  <si>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</si>
  <si>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</si>
  <si>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</si>
  <si>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</si>
  <si>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</si>
  <si>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</si>
  <si>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</si>
  <si>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</si>
  <si>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</si>
  <si>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</si>
  <si>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</si>
  <si>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</si>
  <si>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</si>
  <si>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</si>
  <si>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</si>
  <si>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</si>
  <si>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</si>
  <si>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</si>
  <si>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</si>
  <si>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</si>
  <si>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</si>
  <si>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</si>
  <si>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</si>
  <si>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</si>
  <si>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</si>
  <si>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</si>
  <si>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</si>
  <si>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</si>
  <si>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</si>
  <si>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</si>
  <si>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</si>
  <si>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</si>
  <si>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</si>
  <si>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</si>
  <si>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</si>
  <si>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</si>
  <si>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</si>
  <si>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</si>
  <si>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</si>
  <si>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</si>
  <si>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</si>
  <si>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</si>
  <si>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</si>
  <si>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</si>
  <si>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</si>
  <si>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</si>
  <si>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</si>
  <si>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</si>
  <si>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</si>
  <si>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</si>
  <si>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</si>
  <si>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</si>
  <si>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</si>
  <si>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</si>
  <si>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</si>
  <si>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</si>
  <si>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</si>
  <si>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</si>
  <si>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</si>
  <si>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</si>
  <si>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</si>
  <si>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</si>
  <si>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</si>
  <si>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</si>
  <si>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</si>
  <si>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</si>
  <si>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</si>
  <si>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</si>
  <si>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</si>
  <si>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</si>
  <si>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</si>
  <si>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</si>
  <si>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</si>
  <si>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</si>
  <si>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</si>
  <si>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</si>
  <si>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</si>
  <si>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</si>
  <si>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</si>
  <si>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</si>
  <si>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</si>
  <si>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</si>
  <si>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</si>
  <si>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</si>
  <si>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</si>
  <si>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</si>
  <si>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</si>
  <si>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</si>
  <si>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</si>
  <si>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</si>
  <si>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</si>
  <si>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</si>
  <si>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</si>
  <si>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</si>
  <si>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</si>
  <si>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</si>
  <si>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</si>
  <si>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</si>
  <si>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</si>
  <si>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</si>
  <si>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</si>
  <si>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</si>
  <si>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</si>
  <si>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</si>
  <si>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</si>
  <si>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</si>
  <si>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</si>
  <si>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</si>
  <si>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</si>
  <si>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</si>
  <si>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</si>
  <si>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</si>
  <si>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</si>
  <si>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</si>
  <si>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</si>
  <si>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</si>
  <si>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</si>
  <si>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</si>
  <si>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</si>
  <si>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</si>
  <si>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</si>
  <si>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</si>
  <si>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</si>
  <si>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</si>
  <si>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</si>
  <si>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</si>
  <si>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</si>
  <si>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</si>
  <si>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</si>
  <si>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</si>
  <si>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</si>
  <si>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</si>
  <si>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</si>
  <si>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</si>
  <si>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</si>
  <si>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</si>
  <si>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</si>
  <si>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</si>
  <si>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</si>
  <si>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</si>
  <si>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</si>
  <si>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</si>
  <si>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</si>
  <si>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</si>
  <si>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</si>
  <si>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</si>
  <si>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</si>
  <si>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</si>
  <si>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</si>
  <si>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</si>
  <si>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</si>
  <si>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</si>
  <si>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</si>
  <si>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</si>
  <si>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</si>
  <si>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</si>
  <si>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</si>
  <si>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</si>
  <si>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</si>
  <si>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</si>
  <si>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</si>
  <si>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</si>
  <si>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</si>
  <si>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</si>
  <si>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</si>
  <si>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</si>
  <si>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</si>
  <si>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</si>
  <si>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</si>
  <si>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</si>
  <si>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</si>
  <si>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</si>
  <si>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</si>
  <si>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</si>
  <si>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</si>
  <si>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</si>
  <si>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</si>
  <si>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</si>
  <si>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</si>
  <si>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</si>
  <si>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</si>
  <si>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</si>
  <si>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</si>
  <si>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</si>
  <si>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</si>
  <si>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</si>
  <si>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</si>
  <si>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</si>
  <si>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</si>
  <si>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</si>
  <si>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</si>
  <si>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</si>
  <si>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</si>
  <si>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</si>
  <si>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</si>
  <si>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</si>
  <si>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</si>
  <si>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</si>
  <si>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</si>
  <si>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</si>
  <si>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</si>
  <si>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</si>
  <si>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</si>
  <si>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</si>
  <si>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</si>
  <si>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</si>
  <si>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</si>
  <si>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</si>
  <si>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</si>
  <si>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</si>
  <si>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</si>
  <si>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</si>
  <si>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</si>
  <si>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</si>
  <si>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</si>
  <si>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</si>
  <si>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</si>
  <si>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</si>
  <si>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</si>
  <si>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</si>
  <si>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</si>
  <si>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</si>
  <si>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</si>
  <si>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</si>
  <si>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</si>
  <si>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</si>
  <si>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</si>
  <si>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</si>
  <si>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</si>
  <si>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</si>
  <si>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</si>
  <si>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</si>
  <si>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</si>
  <si>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</si>
  <si>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</si>
  <si>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</si>
  <si>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</si>
  <si>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</si>
  <si>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</si>
  <si>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</si>
  <si>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</si>
  <si>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</si>
  <si>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</si>
  <si>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</si>
  <si>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</si>
  <si>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</si>
  <si>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</si>
  <si>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</si>
  <si>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</si>
  <si>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</si>
  <si>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</si>
  <si>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</si>
  <si>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</si>
  <si>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</si>
  <si>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</si>
  <si>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</si>
  <si>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</si>
  <si>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</si>
  <si>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</si>
  <si>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</si>
  <si>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</si>
  <si>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</si>
  <si>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</si>
  <si>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</si>
  <si>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</si>
  <si>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</si>
  <si>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</si>
  <si>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</si>
  <si>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</si>
  <si>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</si>
  <si>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</si>
  <si>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</si>
  <si>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</si>
  <si>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</si>
  <si>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</si>
  <si>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</si>
  <si>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</si>
  <si>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</si>
  <si>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</si>
  <si>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</si>
  <si>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</si>
  <si>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</si>
  <si>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</si>
  <si>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</si>
  <si>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</si>
  <si>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</si>
  <si>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</si>
  <si>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</si>
  <si>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</si>
  <si>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</si>
  <si>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</si>
  <si>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</si>
  <si>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</si>
  <si>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</si>
  <si>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</si>
  <si>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</si>
  <si>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</si>
  <si>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</si>
  <si>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</si>
  <si>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</si>
  <si>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</si>
  <si>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</si>
  <si>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</si>
  <si>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</si>
  <si>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</si>
  <si>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</si>
  <si>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</si>
  <si>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</si>
  <si>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</si>
  <si>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</si>
  <si>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</si>
  <si>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</si>
  <si>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</si>
  <si>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</si>
  <si>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</si>
  <si>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</si>
  <si>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</si>
  <si>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</si>
  <si>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</si>
  <si>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</si>
  <si>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</si>
  <si>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</si>
  <si>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</si>
  <si>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</si>
  <si>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</si>
  <si>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</si>
  <si>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</si>
  <si>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</si>
  <si>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</si>
  <si>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</si>
  <si>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</si>
  <si>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</si>
  <si>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</si>
  <si>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</si>
  <si>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</si>
  <si>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</si>
  <si>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</si>
  <si>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</si>
  <si>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</si>
  <si>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</si>
  <si>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</si>
  <si>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</si>
  <si>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</si>
  <si>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</si>
  <si>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</si>
  <si>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</si>
  <si>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</si>
  <si>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</si>
  <si>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</si>
  <si>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</si>
  <si>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</si>
  <si>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</si>
  <si>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</si>
  <si>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</si>
  <si>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</si>
  <si>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</si>
  <si>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</si>
  <si>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</si>
  <si>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</si>
  <si>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</si>
  <si>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</si>
  <si>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</si>
  <si>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</si>
  <si>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</si>
  <si>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</si>
  <si>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</si>
  <si>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</si>
  <si>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</si>
  <si>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</si>
  <si>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</si>
  <si>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</si>
  <si>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</si>
  <si>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</si>
  <si>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</si>
  <si>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</si>
  <si>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</si>
  <si>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</si>
  <si>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</si>
  <si>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</si>
  <si>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</si>
  <si>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</si>
  <si>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</si>
  <si>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</si>
  <si>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</si>
  <si>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</si>
  <si>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</si>
  <si>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</si>
  <si>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</si>
  <si>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</si>
  <si>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</si>
  <si>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</si>
  <si>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</si>
  <si>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</si>
  <si>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</si>
  <si>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</si>
  <si>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</si>
  <si>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</si>
  <si>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</si>
  <si>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</si>
  <si>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</si>
  <si>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</si>
  <si>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</si>
  <si>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</si>
  <si>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</si>
  <si>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</si>
  <si>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</si>
  <si>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</si>
  <si>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</si>
  <si>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</si>
  <si>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</si>
  <si>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</si>
  <si>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</si>
  <si>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</si>
  <si>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</si>
  <si>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</si>
  <si>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</si>
  <si>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</si>
  <si>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</si>
  <si>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</si>
  <si>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</si>
  <si>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</si>
  <si>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</si>
  <si>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</si>
  <si>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</si>
  <si>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</si>
  <si>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</si>
  <si>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</si>
  <si>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</si>
  <si>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</si>
  <si>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</si>
  <si>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</si>
  <si>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</si>
  <si>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</si>
  <si>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</si>
  <si>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</si>
  <si>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</si>
  <si>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</si>
  <si>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</si>
  <si>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</si>
  <si>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</si>
  <si>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</si>
  <si>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</si>
  <si>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</si>
  <si>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</si>
  <si>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</si>
  <si>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</si>
  <si>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</si>
  <si>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</si>
  <si>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</si>
  <si>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</si>
  <si>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</si>
  <si>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</si>
  <si>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</si>
  <si>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</si>
  <si>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</si>
  <si>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</si>
  <si>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</si>
  <si>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</si>
  <si>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</si>
  <si>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</si>
  <si>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</si>
  <si>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</si>
  <si>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</si>
  <si>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</si>
  <si>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</si>
  <si>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</si>
  <si>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</si>
  <si>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</si>
  <si>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</si>
  <si>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</si>
  <si>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</si>
  <si>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</si>
  <si>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</si>
  <si>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</si>
  <si>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</si>
  <si>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</si>
  <si>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</si>
  <si>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</si>
  <si>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</si>
  <si>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</si>
  <si>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</si>
  <si>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</si>
  <si>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</si>
  <si>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</si>
  <si>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</si>
  <si>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</si>
  <si>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</si>
  <si>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</si>
  <si>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</si>
  <si>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</si>
  <si>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</si>
  <si>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</si>
  <si>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</si>
  <si>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</si>
  <si>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</si>
  <si>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</si>
  <si>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</si>
  <si>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</si>
  <si>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</si>
  <si>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</si>
  <si>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</si>
  <si>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</si>
  <si>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</si>
  <si>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</si>
  <si>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</si>
  <si>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</si>
  <si>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</si>
  <si>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</si>
  <si>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</si>
  <si>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</si>
  <si>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</si>
  <si>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</si>
  <si>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</si>
  <si>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</si>
  <si>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</si>
  <si>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</si>
  <si>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</si>
  <si>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</si>
  <si>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</si>
  <si>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</si>
  <si>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</si>
  <si>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</si>
  <si>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</si>
  <si>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</si>
  <si>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</si>
  <si>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</si>
  <si>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</si>
  <si>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</si>
  <si>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</si>
  <si>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</si>
  <si>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</si>
  <si>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</si>
  <si>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</si>
  <si>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</si>
  <si>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</si>
  <si>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</si>
  <si>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</si>
  <si>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</si>
  <si>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</si>
  <si>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</si>
  <si>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</si>
  <si>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</si>
  <si>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</si>
  <si>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</si>
  <si>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</si>
  <si>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</si>
  <si>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</si>
  <si>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</si>
  <si>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</si>
  <si>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</si>
  <si>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</si>
  <si>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</si>
  <si>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</si>
  <si>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</si>
  <si>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</si>
  <si>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</si>
  <si>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</si>
  <si>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</si>
  <si>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</si>
  <si>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</si>
  <si>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</si>
  <si>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</si>
  <si>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</si>
  <si>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</si>
  <si>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</si>
  <si>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</si>
  <si>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</si>
  <si>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</si>
  <si>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</si>
  <si>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</si>
  <si>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</si>
  <si>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</si>
  <si>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</si>
  <si>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</si>
  <si>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</si>
  <si>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</si>
  <si>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</si>
  <si>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</si>
  <si>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</si>
  <si>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</si>
  <si>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</si>
  <si>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</si>
  <si>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</si>
  <si>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</si>
  <si>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</si>
  <si>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</si>
  <si>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</si>
  <si>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</si>
  <si>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</si>
  <si>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</si>
  <si>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</si>
  <si>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</si>
  <si>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</si>
  <si>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</si>
  <si>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</si>
  <si>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</si>
  <si>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</si>
  <si>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</si>
  <si>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</si>
  <si>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</si>
  <si>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</si>
  <si>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</si>
  <si>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</si>
  <si>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</si>
  <si>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</si>
  <si>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</si>
  <si>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</si>
  <si>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</si>
  <si>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</si>
  <si>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</si>
  <si>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</si>
  <si>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</si>
  <si>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</si>
  <si>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</si>
  <si>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</si>
  <si>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</si>
  <si>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</si>
  <si>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</si>
  <si>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</si>
  <si>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</si>
  <si>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</si>
  <si>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</si>
  <si>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</si>
  <si>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</si>
  <si>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</si>
  <si>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</si>
  <si>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</si>
  <si>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</si>
  <si>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</si>
  <si>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</si>
  <si>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</si>
  <si>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</si>
  <si>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</si>
  <si>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</si>
  <si>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</si>
  <si>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</si>
  <si>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</si>
  <si>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</si>
  <si>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</si>
  <si>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</si>
  <si>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</si>
  <si>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</si>
  <si>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</si>
  <si>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</si>
  <si>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</si>
  <si>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</si>
  <si>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</si>
  <si>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</si>
  <si>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</si>
  <si>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</si>
  <si>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</si>
  <si>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</si>
  <si>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</si>
  <si>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</si>
  <si>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</si>
  <si>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</si>
  <si>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</si>
  <si>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</si>
  <si>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</si>
  <si>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</si>
  <si>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</si>
  <si>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</si>
  <si>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</si>
  <si>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</si>
  <si>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</si>
  <si>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</si>
  <si>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</si>
  <si>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</si>
  <si>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</si>
  <si>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</si>
  <si>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</si>
  <si>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</si>
  <si>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</si>
  <si>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</si>
  <si>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</si>
  <si>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</si>
  <si>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</si>
  <si>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</si>
  <si>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</si>
  <si>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</si>
  <si>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</si>
  <si>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</si>
  <si>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</si>
  <si>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</si>
  <si>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</si>
  <si>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</si>
  <si>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</si>
  <si>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</si>
  <si>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</si>
  <si>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</si>
  <si>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</si>
  <si>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</si>
  <si>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</si>
  <si>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</si>
  <si>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</si>
  <si>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</si>
  <si>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</si>
  <si>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</si>
  <si>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</si>
  <si>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</si>
  <si>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</si>
  <si>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</si>
  <si>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</si>
  <si>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</si>
  <si>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</si>
  <si>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</si>
  <si>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</si>
  <si>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</si>
  <si>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</si>
  <si>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</si>
  <si>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</si>
  <si>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</si>
  <si>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</si>
  <si>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</si>
  <si>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</si>
  <si>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</si>
  <si>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</si>
  <si>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</si>
  <si>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</si>
  <si>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</si>
  <si>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</si>
  <si>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</si>
  <si>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</si>
  <si>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</si>
  <si>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</si>
  <si>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</si>
  <si>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</si>
  <si>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</si>
  <si>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</si>
  <si>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</si>
  <si>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</si>
  <si>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</si>
  <si>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</si>
  <si>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</si>
  <si>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</si>
  <si>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</si>
  <si>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</si>
  <si>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</si>
  <si>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</si>
  <si>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</si>
  <si>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</si>
  <si>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</si>
  <si>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</si>
  <si>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</si>
  <si>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</si>
  <si>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</si>
  <si>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</si>
  <si>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</si>
  <si>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</si>
  <si>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</si>
  <si>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</si>
  <si>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</si>
  <si>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</si>
  <si>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</si>
  <si>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</si>
  <si>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</si>
  <si>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</si>
  <si>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</si>
  <si>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</si>
  <si>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</si>
  <si>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</si>
  <si>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</si>
  <si>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</si>
  <si>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</si>
  <si>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</si>
  <si>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</si>
  <si>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</si>
  <si>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</si>
  <si>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</si>
  <si>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</si>
  <si>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</si>
  <si>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</si>
  <si>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</si>
  <si>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</si>
  <si>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</si>
  <si>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</si>
  <si>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</si>
  <si>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</si>
  <si>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</si>
  <si>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</si>
  <si>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</si>
  <si>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</si>
  <si>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</si>
  <si>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</si>
  <si>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</si>
  <si>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</si>
  <si>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</si>
  <si>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</si>
  <si>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</si>
  <si>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</si>
  <si>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</si>
  <si>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</si>
  <si>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</si>
  <si>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</si>
  <si>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</si>
  <si>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</si>
  <si>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</si>
  <si>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</si>
  <si>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</si>
  <si>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</si>
  <si>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</si>
  <si>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</si>
  <si>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</si>
  <si>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</si>
  <si>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</si>
  <si>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</si>
  <si>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</si>
  <si>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</si>
  <si>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</si>
  <si>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</si>
  <si>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</si>
  <si>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</si>
  <si>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</si>
  <si>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</si>
  <si>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</si>
  <si>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</si>
  <si>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</si>
  <si>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</si>
  <si>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</si>
  <si>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</si>
  <si>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</si>
  <si>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</si>
  <si>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</si>
  <si>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</si>
  <si>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</si>
  <si>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</si>
  <si>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</si>
  <si>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</si>
  <si>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</si>
  <si>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</si>
  <si>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</si>
  <si>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</si>
  <si>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</si>
  <si>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</si>
  <si>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</si>
  <si>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</si>
  <si>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</si>
  <si>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</si>
  <si>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</si>
  <si>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</si>
  <si>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</si>
  <si>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</si>
  <si>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</si>
  <si>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</si>
  <si>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</si>
  <si>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</si>
  <si>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</si>
  <si>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</si>
  <si>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</si>
  <si>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</si>
  <si>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</si>
  <si>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</si>
  <si>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</si>
  <si>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</si>
  <si>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</si>
  <si>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</si>
  <si>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</si>
  <si>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</si>
  <si>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</si>
  <si>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</si>
  <si>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</si>
  <si>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</si>
  <si>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</si>
  <si>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</si>
  <si>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</si>
  <si>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</si>
  <si>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</si>
  <si>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</si>
  <si>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</si>
  <si>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</si>
  <si>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</si>
  <si>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</si>
  <si>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</si>
  <si>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</si>
  <si>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</si>
  <si>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</si>
  <si>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</si>
  <si>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</si>
  <si>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</si>
  <si>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</si>
  <si>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</si>
  <si>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</si>
  <si>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</si>
  <si>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</si>
  <si>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</si>
  <si>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</si>
  <si>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</si>
  <si>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</si>
  <si>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</si>
  <si>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</si>
  <si>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</si>
  <si>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</si>
  <si>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</si>
  <si>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</si>
  <si>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</si>
  <si>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</si>
  <si>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</si>
  <si>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</si>
  <si>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</si>
  <si>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</si>
  <si>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</si>
  <si>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</si>
  <si>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</si>
  <si>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</si>
  <si>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</si>
  <si>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</si>
  <si>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</si>
  <si>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</si>
  <si>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</si>
  <si>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</si>
  <si>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</si>
  <si>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</si>
  <si>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</si>
  <si>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</si>
  <si>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</si>
  <si>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</si>
  <si>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</si>
  <si>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</si>
  <si>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</si>
  <si>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</si>
  <si>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</si>
  <si>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</si>
  <si>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</si>
  <si>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</si>
  <si>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</si>
  <si>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</si>
  <si>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</si>
  <si>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</si>
  <si>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</si>
  <si>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</si>
  <si>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</si>
  <si>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</si>
  <si>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</si>
  <si>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</si>
  <si>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</si>
  <si>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</si>
  <si>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</si>
  <si>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</si>
  <si>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</si>
  <si>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</si>
  <si>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</si>
  <si>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</si>
  <si>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</si>
  <si>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</si>
  <si>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</si>
  <si>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</si>
  <si>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</si>
  <si>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</si>
  <si>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</si>
  <si>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</si>
  <si>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</si>
  <si>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</si>
  <si>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</si>
  <si>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</si>
  <si>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</si>
  <si>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</si>
  <si>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</si>
  <si>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</si>
  <si>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</si>
  <si>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</si>
  <si>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</si>
  <si>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</si>
  <si>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</si>
  <si>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</si>
  <si>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</si>
  <si>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</si>
  <si>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</si>
  <si>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</si>
  <si>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</si>
  <si>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</si>
  <si>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</si>
  <si>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</si>
  <si>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</si>
  <si>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</si>
  <si>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</si>
  <si>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</si>
  <si>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</si>
  <si>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</si>
  <si>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</si>
  <si>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</si>
  <si>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</si>
  <si>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</si>
  <si>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</si>
  <si>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</si>
  <si>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</si>
  <si>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</si>
  <si>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</si>
  <si>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</si>
  <si>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</si>
  <si>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</si>
  <si>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</si>
  <si>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</si>
  <si>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</si>
  <si>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</si>
  <si>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</si>
  <si>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</si>
  <si>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</si>
  <si>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</si>
  <si>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</si>
  <si>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</si>
  <si>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</si>
  <si>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</si>
  <si>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</si>
  <si>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</si>
  <si>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</si>
  <si>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</si>
  <si>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</si>
  <si>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</si>
  <si>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</si>
  <si>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</si>
  <si>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</si>
  <si>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</si>
  <si>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</si>
  <si>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</si>
  <si>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</si>
  <si>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</si>
  <si>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</si>
  <si>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</si>
  <si>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</si>
  <si>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</si>
  <si>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</si>
  <si>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</si>
  <si>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</si>
  <si>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</si>
  <si>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</si>
  <si>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</si>
  <si>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</si>
  <si>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</si>
  <si>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</si>
  <si>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</si>
  <si>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</si>
  <si>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</si>
  <si>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</si>
  <si>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</si>
  <si>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</si>
  <si>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</si>
  <si>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</si>
  <si>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</si>
  <si>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</si>
  <si>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</si>
  <si>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</si>
  <si>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</si>
  <si>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</si>
  <si>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</si>
  <si>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</si>
  <si>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</si>
  <si>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</si>
  <si>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</si>
  <si>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</si>
  <si>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</si>
  <si>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</si>
  <si>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</si>
  <si>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</si>
  <si>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</si>
  <si>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</si>
  <si>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</si>
  <si>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</si>
  <si>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</si>
  <si>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</si>
  <si>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</si>
  <si>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</si>
  <si>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</si>
  <si>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</si>
  <si>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</si>
  <si>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</si>
  <si>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</si>
  <si>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</si>
  <si>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</si>
  <si>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</si>
  <si>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</si>
  <si>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</si>
  <si>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</si>
  <si>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</si>
  <si>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</si>
  <si>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</si>
  <si>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</si>
  <si>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</si>
  <si>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</si>
  <si>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</si>
  <si>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</si>
  <si>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</si>
  <si>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</si>
  <si>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</si>
  <si>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</si>
  <si>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</si>
  <si>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</si>
  <si>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</si>
  <si>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</si>
  <si>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</si>
  <si>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</si>
  <si>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</si>
  <si>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</si>
  <si>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</si>
  <si>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</si>
  <si>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</si>
  <si>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</si>
  <si>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</si>
  <si>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</si>
  <si>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</si>
  <si>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</si>
  <si>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</si>
  <si>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</si>
  <si>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</si>
  <si>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</si>
  <si>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</si>
  <si>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</si>
  <si>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</si>
  <si>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</si>
  <si>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</si>
  <si>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</si>
  <si>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</si>
  <si>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</si>
  <si>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</si>
  <si>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</si>
  <si>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</si>
  <si>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</si>
  <si>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</si>
  <si>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</si>
  <si>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</si>
  <si>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</si>
  <si>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</si>
  <si>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</si>
  <si>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</si>
  <si>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</si>
  <si>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</si>
  <si>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</si>
  <si>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</si>
  <si>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</si>
  <si>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</si>
  <si>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</si>
  <si>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</si>
  <si>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</si>
  <si>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</si>
  <si>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</si>
  <si>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</si>
  <si>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</si>
  <si>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</si>
  <si>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</si>
  <si>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</si>
  <si>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</si>
  <si>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</si>
  <si>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</si>
  <si>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</si>
  <si>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</si>
  <si>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</si>
  <si>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</si>
  <si>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</si>
  <si>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</si>
  <si>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</si>
  <si>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</si>
  <si>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</si>
  <si>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</si>
  <si>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</si>
  <si>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</si>
  <si>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</si>
  <si>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</si>
  <si>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</si>
  <si>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</si>
  <si>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</si>
  <si>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</si>
  <si>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</si>
  <si>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</si>
  <si>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</si>
  <si>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</si>
  <si>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</si>
  <si>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</si>
  <si>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</si>
  <si>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</si>
  <si>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</si>
  <si>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</si>
  <si>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</si>
  <si>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</si>
  <si>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</si>
  <si>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</si>
  <si>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</si>
  <si>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</si>
  <si>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</si>
  <si>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</si>
  <si>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</si>
  <si>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</si>
  <si>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</si>
  <si>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</si>
  <si>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</si>
  <si>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</si>
  <si>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</si>
  <si>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</si>
  <si>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</si>
  <si>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</si>
  <si>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</si>
  <si>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</si>
  <si>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</si>
  <si>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</si>
  <si>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</si>
  <si>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</si>
  <si>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</si>
  <si>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</si>
  <si>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</si>
  <si>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</si>
  <si>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</si>
  <si>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</si>
  <si>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</si>
  <si>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</si>
  <si>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</si>
  <si>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</si>
  <si>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</si>
  <si>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</si>
  <si>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</si>
  <si>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</si>
  <si>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</si>
  <si>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</si>
  <si>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</si>
  <si>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</si>
  <si>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</si>
  <si>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</si>
  <si>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</si>
  <si>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</si>
  <si>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</si>
  <si>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</si>
  <si>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</si>
  <si>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</si>
  <si>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</si>
  <si>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</si>
  <si>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</si>
  <si>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</si>
  <si>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</si>
  <si>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</si>
  <si>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</si>
  <si>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</si>
  <si>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</si>
  <si>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</si>
  <si>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</si>
  <si>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</si>
  <si>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</si>
  <si>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</si>
  <si>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</si>
  <si>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</si>
  <si>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</si>
  <si>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</si>
  <si>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</si>
  <si>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</si>
  <si>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</si>
  <si>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</si>
  <si>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</si>
  <si>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</si>
  <si>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</si>
  <si>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</si>
  <si>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</si>
  <si>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</si>
  <si>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</si>
  <si>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</si>
  <si>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</si>
  <si>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</si>
  <si>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</si>
  <si>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</si>
  <si>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</si>
  <si>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</si>
  <si>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</si>
  <si>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</si>
  <si>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</si>
  <si>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</si>
  <si>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</si>
  <si>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</si>
  <si>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</si>
  <si>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</si>
  <si>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</si>
  <si>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</si>
  <si>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</si>
  <si>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</si>
  <si>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</si>
  <si>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</si>
  <si>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</si>
  <si>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</si>
  <si>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</si>
  <si>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</si>
  <si>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</si>
  <si>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</si>
  <si>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</si>
  <si>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</si>
  <si>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</si>
  <si>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</si>
  <si>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</si>
  <si>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</si>
  <si>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</si>
  <si>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</si>
  <si>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</si>
  <si>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</si>
  <si>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</si>
  <si>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</si>
  <si>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</si>
  <si>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</si>
  <si>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</si>
  <si>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</si>
  <si>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</si>
  <si>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</si>
  <si>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</si>
  <si>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</si>
  <si>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</si>
  <si>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</si>
  <si>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</si>
  <si>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</si>
  <si>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</si>
  <si>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</si>
  <si>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</si>
  <si>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</si>
  <si>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</si>
  <si>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</si>
  <si>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</si>
  <si>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</si>
  <si>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</si>
  <si>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</si>
  <si>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</si>
  <si>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</si>
  <si>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</si>
  <si>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</si>
  <si>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</si>
  <si>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</si>
  <si>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</si>
  <si>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</si>
  <si>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</si>
  <si>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</si>
  <si>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</si>
  <si>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</si>
  <si>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</si>
  <si>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</si>
  <si>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</si>
  <si>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</si>
  <si>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</si>
  <si>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</si>
  <si>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</si>
  <si>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</si>
  <si>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</si>
  <si>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</si>
  <si>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</si>
  <si>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</si>
  <si>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</si>
  <si>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</si>
  <si>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</si>
  <si>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</si>
  <si>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</si>
  <si>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</si>
  <si>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</si>
  <si>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</si>
  <si>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</si>
  <si>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</si>
  <si>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</si>
  <si>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</si>
  <si>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</si>
  <si>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</si>
  <si>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</si>
  <si>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</si>
  <si>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</si>
  <si>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</si>
  <si>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</si>
  <si>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</si>
  <si>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</si>
  <si>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</si>
  <si>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</si>
  <si>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</si>
  <si>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</si>
  <si>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</si>
  <si>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</si>
  <si>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</si>
  <si>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</si>
  <si>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</si>
  <si>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</si>
  <si>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</si>
  <si>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</si>
  <si>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</si>
  <si>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</si>
  <si>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</si>
  <si>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</si>
  <si>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</si>
  <si>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</si>
  <si>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</si>
  <si>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</si>
  <si>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</si>
  <si>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</si>
  <si>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</si>
  <si>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</si>
  <si>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</si>
  <si>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</si>
  <si>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</si>
  <si>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</si>
  <si>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</si>
  <si>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</si>
  <si>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</si>
  <si>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</si>
  <si>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</si>
  <si>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</si>
  <si>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</si>
  <si>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</si>
  <si>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</si>
  <si>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</si>
  <si>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</si>
  <si>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</si>
  <si>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</si>
  <si>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</si>
  <si>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</si>
  <si>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</si>
  <si>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</si>
  <si>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</si>
  <si>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</si>
  <si>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</si>
  <si>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</si>
  <si>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</si>
  <si>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</si>
  <si>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</si>
  <si>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</si>
  <si>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</si>
  <si>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</si>
  <si>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</si>
  <si>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</si>
  <si>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</si>
  <si>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</si>
  <si>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</si>
  <si>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</si>
  <si>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</si>
  <si>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</si>
  <si>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</si>
  <si>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</si>
  <si>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</si>
  <si>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</si>
  <si>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</si>
  <si>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</si>
  <si>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</si>
  <si>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</si>
  <si>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</si>
  <si>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</si>
  <si>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</si>
  <si>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</si>
  <si>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</si>
  <si>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</si>
  <si>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</si>
  <si>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</si>
  <si>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</si>
  <si>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</si>
  <si>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</si>
  <si>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</si>
  <si>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</si>
  <si>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</si>
  <si>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</si>
  <si>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</si>
  <si>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</si>
  <si>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</si>
  <si>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</si>
  <si>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</si>
  <si>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</si>
  <si>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</si>
  <si>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</si>
  <si>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</si>
  <si>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</si>
  <si>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</si>
  <si>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</si>
  <si>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</si>
  <si>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</si>
  <si>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</si>
  <si>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</si>
  <si>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</si>
  <si>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</si>
  <si>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</si>
  <si>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</si>
  <si>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</si>
  <si>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</si>
  <si>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</si>
  <si>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</si>
  <si>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</si>
  <si>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</si>
  <si>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</si>
  <si>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</si>
  <si>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</si>
  <si>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</si>
  <si>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</si>
  <si>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</si>
  <si>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</si>
  <si>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</si>
  <si>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</si>
  <si>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</si>
  <si>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</si>
  <si>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</si>
  <si>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</si>
  <si>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</si>
  <si>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</si>
  <si>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</si>
  <si>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</si>
  <si>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</si>
  <si>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</si>
  <si>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</si>
  <si>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</si>
  <si>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</si>
  <si>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</si>
  <si>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</si>
  <si>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</si>
  <si>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</si>
  <si>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</si>
  <si>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</si>
  <si>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</si>
  <si>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</si>
  <si>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</si>
  <si>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</si>
  <si>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</si>
  <si>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</si>
  <si>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</si>
  <si>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</si>
  <si>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</si>
  <si>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</si>
  <si>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</si>
  <si>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</si>
  <si>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</si>
  <si>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</si>
  <si>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</si>
  <si>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</si>
  <si>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</si>
  <si>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</si>
  <si>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</si>
  <si>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</si>
  <si>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</si>
  <si>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</si>
  <si>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</si>
  <si>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</si>
  <si>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</si>
  <si>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</si>
  <si>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</si>
  <si>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</si>
  <si>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</si>
  <si>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</si>
  <si>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</si>
  <si>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</si>
  <si>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</si>
  <si>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</si>
  <si>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</si>
  <si>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</si>
  <si>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</si>
  <si>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</si>
  <si>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</si>
  <si>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</si>
  <si>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</si>
  <si>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</si>
  <si>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</si>
  <si>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</si>
  <si>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</si>
  <si>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</si>
  <si>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</si>
  <si>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</si>
  <si>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</si>
  <si>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</si>
  <si>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</si>
  <si>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</si>
  <si>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</si>
  <si>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</si>
  <si>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</si>
  <si>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</si>
  <si>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</si>
  <si>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</si>
  <si>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</si>
  <si>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</si>
  <si>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</si>
  <si>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</si>
  <si>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</si>
  <si>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</si>
  <si>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</si>
  <si>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</si>
  <si>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</si>
  <si>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</si>
  <si>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</si>
  <si>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</si>
  <si>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</si>
  <si>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</si>
  <si>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</si>
  <si>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</si>
  <si>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</si>
  <si>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</si>
  <si>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</si>
  <si>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</si>
  <si>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</si>
  <si>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</si>
  <si>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</si>
  <si>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</si>
  <si>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</si>
  <si>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</si>
  <si>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</si>
  <si>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</si>
  <si>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</si>
  <si>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</si>
  <si>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</si>
  <si>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</si>
  <si>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</si>
  <si>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</si>
  <si>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</si>
  <si>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</si>
  <si>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</si>
  <si>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</si>
  <si>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</si>
  <si>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</si>
  <si>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</si>
  <si>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</si>
  <si>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</si>
  <si>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</si>
  <si>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</si>
  <si>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</si>
  <si>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</si>
  <si>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</si>
  <si>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</si>
  <si>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</si>
  <si>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</si>
  <si>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</si>
  <si>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</si>
  <si>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</si>
  <si>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</si>
  <si>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</si>
  <si>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</si>
  <si>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</si>
  <si>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</si>
  <si>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</si>
  <si>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</si>
  <si>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</si>
  <si>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</si>
  <si>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</si>
  <si>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</si>
  <si>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</si>
  <si>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</si>
  <si>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</si>
  <si>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</si>
  <si>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</si>
  <si>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</si>
  <si>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</si>
  <si>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</si>
  <si>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</si>
  <si>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</si>
  <si>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</si>
  <si>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</si>
  <si>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</si>
  <si>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</si>
  <si>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</si>
  <si>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</si>
  <si>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</si>
  <si>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</si>
  <si>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</si>
  <si>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</si>
  <si>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</si>
  <si>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</si>
  <si>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</si>
  <si>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</si>
  <si>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</si>
  <si>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</si>
  <si>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</si>
  <si>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</si>
  <si>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</si>
  <si>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</si>
  <si>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</si>
  <si>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</si>
  <si>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</si>
  <si>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</si>
  <si>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</si>
  <si>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</si>
  <si>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</si>
  <si>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</si>
  <si>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</si>
  <si>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</si>
  <si>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</si>
  <si>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</si>
  <si>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</si>
  <si>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</si>
  <si>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</si>
  <si>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</si>
  <si>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</si>
  <si>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</si>
  <si>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</si>
  <si>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</si>
  <si>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</si>
  <si>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</si>
  <si>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</si>
  <si>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</si>
  <si>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</si>
  <si>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</si>
  <si>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</si>
  <si>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</si>
  <si>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</si>
  <si>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</si>
  <si>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</si>
  <si>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</si>
  <si>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</si>
  <si>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</si>
  <si>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</si>
  <si>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</si>
  <si>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</si>
  <si>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</si>
  <si>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</si>
  <si>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</si>
  <si>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</si>
  <si>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</si>
  <si>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</si>
  <si>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</si>
  <si>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</si>
  <si>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</si>
  <si>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</si>
  <si>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</si>
  <si>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</si>
  <si>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</si>
  <si>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</si>
  <si>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</si>
  <si>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</si>
  <si>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</si>
  <si>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</si>
  <si>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</si>
  <si>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</si>
  <si>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</si>
  <si>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</si>
  <si>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</si>
  <si>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</si>
  <si>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</si>
  <si>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</si>
  <si>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</si>
  <si>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</si>
  <si>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</si>
  <si>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</si>
  <si>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</si>
  <si>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</si>
  <si>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</si>
  <si>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</si>
  <si>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</si>
  <si>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</si>
  <si>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</si>
  <si>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</si>
  <si>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</si>
  <si>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</si>
  <si>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</si>
  <si>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</si>
  <si>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</si>
  <si>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</si>
  <si>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</si>
  <si>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</si>
  <si>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</si>
  <si>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</si>
  <si>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</si>
  <si>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</si>
  <si>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</si>
  <si>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</si>
  <si>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</si>
  <si>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</si>
  <si>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</si>
  <si>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</si>
  <si>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</si>
  <si>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</si>
  <si>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</si>
  <si>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</si>
  <si>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</si>
  <si>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</si>
  <si>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</si>
  <si>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</si>
  <si>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</si>
  <si>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</si>
  <si>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</si>
  <si>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</si>
  <si>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</si>
  <si>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</si>
  <si>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</si>
  <si>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</si>
  <si>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</si>
  <si>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</si>
  <si>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</si>
  <si>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</si>
  <si>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</si>
  <si>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</si>
  <si>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</si>
  <si>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</si>
  <si>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</si>
  <si>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</si>
  <si>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</si>
  <si>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</si>
  <si>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</si>
  <si>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</si>
  <si>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</si>
  <si>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</si>
  <si>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</si>
  <si>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</si>
  <si>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</si>
  <si>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</si>
  <si>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</si>
  <si>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</si>
  <si>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</si>
  <si>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</si>
  <si>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</si>
  <si>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</si>
  <si>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</si>
  <si>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</si>
  <si>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</si>
  <si>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</si>
  <si>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</si>
  <si>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</si>
  <si>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</si>
  <si>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</si>
  <si>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</si>
  <si>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</si>
  <si>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</si>
  <si>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</si>
  <si>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</si>
  <si>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</si>
  <si>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</si>
  <si>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</si>
  <si>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</si>
  <si>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</si>
  <si>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</si>
  <si>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</si>
  <si>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</si>
  <si>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</si>
  <si>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</si>
  <si>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</si>
  <si>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</si>
  <si>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</si>
  <si>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</si>
  <si>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</si>
  <si>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</si>
  <si>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</si>
  <si>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</si>
  <si>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</si>
  <si>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</si>
  <si>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</si>
  <si>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</si>
  <si>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</si>
  <si>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</si>
  <si>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</si>
  <si>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</si>
  <si>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</si>
  <si>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</si>
  <si>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</si>
  <si>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</si>
  <si>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</si>
  <si>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</si>
  <si>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</si>
  <si>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</si>
  <si>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</si>
  <si>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</si>
  <si>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</si>
  <si>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</si>
  <si>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</si>
  <si>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</si>
  <si>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</si>
  <si>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</si>
  <si>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</si>
  <si>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</si>
  <si>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</si>
  <si>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</si>
  <si>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</si>
  <si>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</si>
  <si>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</si>
  <si>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</si>
  <si>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</si>
  <si>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</si>
  <si>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</si>
  <si>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</si>
  <si>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</si>
  <si>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</si>
  <si>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</si>
  <si>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</si>
  <si>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</si>
  <si>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</si>
  <si>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</si>
  <si>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</si>
  <si>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</si>
  <si>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</si>
  <si>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</si>
  <si>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</si>
  <si>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</si>
  <si>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</si>
  <si>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</si>
  <si>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</si>
  <si>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</si>
  <si>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</si>
  <si>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</si>
  <si>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</si>
  <si>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</si>
  <si>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</si>
  <si>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</si>
  <si>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</si>
  <si>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</si>
  <si>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</si>
  <si>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</si>
  <si>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</si>
  <si>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</si>
  <si>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</si>
  <si>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</si>
  <si>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</si>
  <si>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</si>
  <si>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</si>
  <si>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</si>
  <si>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</si>
  <si>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</si>
  <si>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</si>
  <si>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</si>
  <si>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</si>
  <si>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</si>
  <si>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</si>
  <si>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</si>
  <si>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</si>
  <si>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</si>
  <si>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</si>
  <si>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</si>
  <si>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</si>
  <si>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</si>
  <si>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</si>
  <si>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</si>
  <si>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</si>
  <si>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</si>
  <si>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</si>
  <si>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</si>
  <si>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</si>
  <si>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</si>
  <si>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</si>
  <si>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</si>
  <si>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</si>
  <si>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</si>
  <si>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</si>
  <si>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</si>
  <si>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</si>
  <si>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</si>
  <si>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</si>
  <si>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</si>
  <si>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</si>
  <si>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</si>
  <si>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</si>
  <si>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</si>
  <si>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</si>
  <si>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</si>
  <si>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</si>
  <si>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</si>
  <si>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</si>
  <si>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</si>
  <si>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</si>
  <si>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</si>
  <si>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</si>
  <si>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</si>
  <si>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</si>
  <si>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</si>
  <si>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</si>
  <si>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</si>
  <si>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</si>
  <si>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</si>
  <si>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</si>
  <si>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</si>
  <si>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</si>
  <si>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</si>
  <si>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</si>
  <si>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</si>
  <si>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</si>
  <si>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</si>
  <si>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</si>
  <si>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</si>
  <si>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</si>
  <si>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</si>
  <si>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</si>
  <si>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</si>
  <si>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</si>
  <si>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</si>
  <si>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</si>
  <si>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</si>
  <si>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</si>
  <si>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</si>
  <si>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</si>
  <si>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</si>
  <si>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</si>
  <si>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</si>
  <si>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</si>
  <si>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</si>
  <si>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</si>
  <si>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</si>
  <si>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</si>
  <si>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</si>
  <si>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</si>
  <si>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</si>
  <si>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</si>
  <si>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</si>
  <si>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</si>
  <si>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</si>
  <si>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</si>
  <si>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</si>
  <si>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</si>
  <si>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</si>
  <si>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</si>
  <si>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</si>
  <si>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</si>
  <si>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</si>
  <si>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</si>
  <si>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</si>
  <si>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</si>
  <si>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</si>
  <si>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</si>
  <si>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</si>
  <si>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</si>
  <si>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</si>
  <si>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</si>
  <si>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</si>
  <si>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</si>
  <si>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</si>
  <si>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</si>
  <si>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</si>
  <si>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</si>
  <si>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</si>
  <si>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</si>
  <si>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</si>
  <si>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</si>
  <si>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</si>
  <si>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</si>
  <si>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</si>
  <si>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</si>
  <si>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</si>
  <si>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</si>
  <si>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</si>
  <si>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</si>
  <si>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</si>
  <si>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</si>
  <si>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</si>
  <si>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</si>
  <si>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</si>
  <si>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</si>
  <si>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</si>
  <si>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</si>
  <si>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</si>
  <si>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</si>
  <si>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</si>
  <si>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</si>
  <si>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</si>
  <si>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</si>
  <si>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</si>
  <si>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</si>
  <si>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</si>
  <si>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</si>
  <si>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</si>
  <si>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</si>
  <si>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</si>
  <si>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</si>
  <si>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</si>
  <si>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</si>
  <si>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</si>
  <si>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</si>
  <si>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</si>
  <si>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</si>
  <si>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</si>
  <si>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</si>
  <si>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</si>
  <si>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</si>
  <si>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</si>
  <si>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</si>
  <si>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</si>
  <si>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</si>
  <si>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</si>
  <si>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</si>
  <si>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</si>
  <si>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</si>
  <si>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</si>
  <si>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</si>
  <si>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</si>
  <si>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</si>
  <si>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</si>
  <si>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</si>
  <si>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</si>
  <si>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</si>
  <si>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</si>
  <si>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</si>
  <si>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</si>
  <si>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</si>
  <si>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</si>
  <si>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</si>
  <si>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</si>
  <si>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</si>
  <si>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</si>
  <si>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</si>
  <si>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</si>
  <si>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</si>
  <si>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</si>
  <si>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</si>
  <si>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</si>
  <si>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</si>
  <si>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</si>
  <si>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</si>
  <si>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</si>
  <si>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</si>
  <si>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</si>
  <si>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</si>
  <si>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</si>
  <si>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</si>
  <si>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</si>
  <si>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</si>
  <si>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</si>
  <si>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</si>
  <si>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</si>
  <si>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</si>
  <si>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</si>
  <si>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</si>
  <si>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</si>
  <si>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</si>
  <si>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</si>
  <si>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</si>
  <si>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</si>
  <si>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</si>
  <si>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</si>
  <si>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</si>
  <si>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</si>
  <si>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</si>
  <si>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</si>
  <si>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</si>
  <si>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</si>
  <si>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</si>
  <si>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</si>
  <si>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</si>
  <si>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</si>
  <si>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</si>
  <si>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</si>
  <si>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</si>
  <si>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</si>
  <si>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</si>
  <si>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</si>
  <si>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</si>
  <si>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</si>
  <si>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</si>
  <si>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</si>
  <si>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</si>
  <si>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</si>
  <si>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</si>
  <si>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</si>
  <si>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</si>
  <si>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</si>
  <si>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</si>
  <si>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</si>
  <si>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</si>
  <si>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</si>
  <si>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</si>
  <si>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</si>
  <si>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</si>
  <si>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</si>
  <si>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</si>
  <si>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</si>
  <si>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</si>
  <si>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</si>
  <si>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</si>
  <si>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</si>
  <si>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</si>
  <si>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</si>
  <si>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</si>
  <si>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</si>
  <si>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</si>
  <si>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</si>
  <si>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</si>
  <si>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</si>
  <si>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</si>
  <si>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</si>
  <si>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</si>
  <si>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</si>
  <si>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</si>
  <si>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</si>
  <si>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</si>
  <si>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</si>
  <si>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</si>
  <si>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</si>
  <si>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</si>
  <si>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</si>
  <si>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</si>
  <si>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</si>
  <si>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</si>
  <si>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</si>
  <si>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</si>
  <si>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</si>
  <si>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</si>
  <si>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</si>
  <si>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</si>
  <si>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</si>
  <si>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</si>
  <si>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</si>
  <si>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</si>
  <si>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</si>
  <si>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</si>
  <si>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</si>
  <si>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</si>
  <si>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</si>
  <si>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</si>
  <si>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</si>
  <si>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</si>
  <si>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</si>
  <si>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</si>
  <si>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</si>
  <si>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</si>
  <si>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</si>
  <si>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</si>
  <si>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</si>
  <si>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</si>
  <si>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</si>
  <si>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</si>
  <si>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</si>
  <si>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</si>
  <si>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</si>
  <si>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</si>
  <si>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</si>
  <si>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</si>
  <si>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</si>
  <si>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</si>
  <si>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</si>
  <si>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</si>
  <si>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</si>
  <si>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</si>
  <si>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</si>
  <si>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</si>
  <si>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</si>
  <si>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</si>
  <si>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</si>
  <si>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</si>
  <si>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</si>
  <si>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</si>
  <si>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</si>
  <si>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</si>
  <si>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</si>
  <si>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</si>
  <si>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</si>
  <si>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</si>
  <si>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</si>
  <si>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</si>
  <si>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</si>
  <si>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</si>
  <si>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</si>
  <si>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</si>
  <si>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</si>
  <si>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</si>
  <si>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</si>
  <si>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</si>
  <si>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</si>
  <si>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</si>
  <si>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</si>
  <si>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</si>
  <si>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</si>
  <si>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</si>
  <si>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</si>
  <si>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</si>
  <si>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</si>
  <si>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</si>
  <si>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</si>
  <si>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</si>
  <si>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</si>
  <si>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</si>
  <si>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</si>
  <si>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</si>
  <si>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</si>
  <si>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</si>
  <si>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</si>
  <si>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</si>
  <si>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</si>
  <si>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</si>
  <si>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</si>
  <si>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</si>
  <si>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</si>
  <si>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</si>
  <si>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</si>
  <si>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</si>
  <si>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</si>
  <si>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</si>
  <si>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</si>
  <si>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</si>
  <si>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</si>
  <si>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</si>
  <si>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</si>
  <si>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</si>
  <si>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</si>
  <si>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</si>
  <si>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</si>
  <si>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</si>
  <si>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</si>
  <si>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</si>
  <si>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</si>
  <si>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</si>
  <si>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</si>
  <si>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</si>
  <si>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</si>
  <si>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</si>
  <si>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</si>
  <si>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</si>
  <si>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</si>
  <si>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</si>
  <si>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</si>
  <si>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</si>
  <si>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</si>
  <si>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</si>
  <si>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</si>
  <si>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ABRIL
2024</t>
  </si>
  <si>
    <t>MAYO
 2024</t>
  </si>
  <si>
    <t>JUNIO
 2024</t>
  </si>
  <si>
    <t>JULIO
 2024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</si>
  <si>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</si>
  <si>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</si>
  <si>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</si>
  <si>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</si>
  <si>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</si>
  <si>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</si>
  <si>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</si>
  <si>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</si>
  <si>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</si>
  <si>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</si>
  <si>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</si>
  <si>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</si>
  <si>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</si>
  <si>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</si>
  <si>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</si>
  <si>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</si>
  <si>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</si>
  <si>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ABRIL
2024  </t>
  </si>
  <si>
    <t xml:space="preserve">MAYO
 2024  </t>
  </si>
  <si>
    <t xml:space="preserve">JUNIO
 2024  </t>
  </si>
  <si>
    <t xml:space="preserve">JULIO
 2024  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</si>
  <si>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</si>
  <si>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</si>
  <si>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</si>
  <si>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</si>
  <si>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</si>
  <si>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</si>
  <si>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</si>
  <si>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</si>
  <si>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</si>
  <si>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</si>
  <si>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</si>
  <si>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</si>
  <si>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</si>
  <si>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</si>
  <si>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</si>
  <si>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</si>
  <si>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</si>
  <si>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</si>
  <si>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</si>
  <si>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</si>
  <si>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JUNIO                 
2025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</si>
  <si>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</si>
  <si>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</si>
  <si>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</si>
  <si>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</si>
  <si>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</si>
  <si>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</si>
  <si>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</si>
  <si>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</si>
  <si>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</si>
  <si>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</si>
  <si>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</si>
  <si>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</si>
  <si>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</si>
  <si>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</si>
  <si>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</si>
  <si>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</si>
  <si>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</si>
  <si>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</si>
  <si>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</si>
  <si>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</si>
  <si>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</si>
  <si>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</si>
  <si>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</si>
  <si>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</si>
  <si>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</si>
  <si>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</si>
  <si>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</si>
  <si>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</si>
  <si>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</si>
  <si>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</si>
  <si>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</si>
  <si>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</si>
  <si>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ABRIL
2024  </t>
  </si>
  <si>
    <t xml:space="preserve"> JULIO
2025  </t>
  </si>
  <si>
    <t xml:space="preserve"> JULIO
 2024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</si>
  <si>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</si>
  <si>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</si>
  <si>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</si>
  <si>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</si>
  <si>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</si>
  <si>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</si>
  <si>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</si>
  <si>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</si>
  <si>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</si>
  <si>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</si>
  <si>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</si>
  <si>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</si>
  <si>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</si>
  <si>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</si>
  <si>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</si>
  <si>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</si>
  <si>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</si>
  <si>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</si>
  <si>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</si>
  <si>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</si>
  <si>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</si>
  <si>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</si>
  <si>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</si>
  <si>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</si>
  <si>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</si>
  <si>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</si>
  <si>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</si>
  <si>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</si>
  <si>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</si>
  <si>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</si>
  <si>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</si>
  <si>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</si>
  <si>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</si>
  <si>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</si>
  <si>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</si>
  <si>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</si>
  <si>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</si>
  <si>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</si>
  <si>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</si>
  <si>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</si>
  <si>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</si>
  <si>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</si>
  <si>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</si>
  <si>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</si>
  <si>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</si>
  <si>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</si>
  <si>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</si>
  <si>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</si>
  <si>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</si>
  <si>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</si>
  <si>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</si>
  <si>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</si>
  <si>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</si>
  <si>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</si>
  <si>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</si>
  <si>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</si>
  <si>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</si>
  <si>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</si>
  <si>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</si>
  <si>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</si>
  <si>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</si>
  <si>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</si>
  <si>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</si>
  <si>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</si>
  <si>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</si>
  <si>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</si>
  <si>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</si>
  <si>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</si>
  <si>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</si>
  <si>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</si>
  <si>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</si>
  <si>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</si>
  <si>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</si>
  <si>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</si>
  <si>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</si>
  <si>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</si>
  <si>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</si>
  <si>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</si>
  <si>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</si>
  <si>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</si>
  <si>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</si>
  <si>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</si>
  <si>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</si>
  <si>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</si>
  <si>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</si>
  <si>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</si>
  <si>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</si>
  <si>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</si>
  <si>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</si>
  <si>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</si>
  <si>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</si>
  <si>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</si>
  <si>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</si>
  <si>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</si>
  <si>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 xml:space="preserve"> TOTAL 
2025   </t>
  </si>
  <si>
    <t>SOFR 3 MESES</t>
  </si>
  <si>
    <t>LIBOR A 6 MESES (MAS MARGEN)</t>
  </si>
  <si>
    <t>SALDO AL 
29.02.2024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</si>
  <si>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</si>
  <si>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</si>
  <si>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</si>
  <si>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</si>
  <si>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</si>
  <si>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</si>
  <si>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</si>
  <si>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</si>
  <si>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</si>
  <si>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</si>
  <si>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</si>
  <si>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</si>
  <si>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</si>
  <si>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</si>
  <si>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</si>
  <si>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</si>
  <si>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</si>
  <si>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</si>
  <si>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</si>
  <si>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</si>
  <si>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</si>
  <si>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</si>
  <si>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</si>
  <si>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</si>
  <si>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</si>
  <si>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</si>
  <si>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</si>
  <si>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</si>
  <si>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</si>
  <si>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</si>
  <si>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</si>
  <si>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</si>
  <si>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</si>
  <si>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</si>
  <si>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</si>
  <si>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</si>
  <si>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</si>
  <si>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</si>
  <si>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</si>
  <si>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</si>
  <si>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</si>
  <si>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</si>
  <si>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</si>
  <si>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</si>
  <si>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</si>
  <si>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</si>
  <si>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</si>
  <si>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</si>
  <si>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</si>
  <si>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</si>
  <si>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</si>
  <si>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</si>
  <si>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</si>
  <si>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</si>
  <si>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</si>
  <si>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</si>
  <si>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</si>
  <si>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</si>
  <si>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</si>
  <si>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</si>
  <si>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</si>
  <si>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</si>
  <si>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</si>
  <si>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</si>
  <si>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</si>
  <si>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</si>
  <si>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</si>
  <si>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</si>
  <si>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</si>
  <si>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</si>
  <si>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</si>
  <si>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</si>
  <si>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</si>
  <si>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</si>
  <si>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</si>
  <si>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</si>
  <si>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</si>
  <si>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</si>
  <si>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</si>
  <si>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</si>
  <si>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</si>
  <si>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</si>
  <si>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</si>
  <si>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</si>
  <si>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</si>
  <si>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</si>
  <si>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</si>
  <si>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</si>
  <si>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</si>
  <si>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</si>
  <si>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>SALDO AL 
31.03.2024</t>
  </si>
  <si>
    <t xml:space="preserve">Sofr 6 Meses </t>
  </si>
  <si>
    <t>CFA 012226</t>
  </si>
  <si>
    <t>TASA INTERES</t>
  </si>
  <si>
    <t>TIPO
 INTERES</t>
  </si>
  <si>
    <t>Saldo al 
29-02-2024</t>
  </si>
  <si>
    <t>Saldo al
 31-03-2024</t>
  </si>
  <si>
    <t>DI0013571</t>
  </si>
  <si>
    <t>DI001357</t>
  </si>
  <si>
    <t>DI0013581</t>
  </si>
  <si>
    <t>DI001358</t>
  </si>
  <si>
    <t>DI0013591</t>
  </si>
  <si>
    <t>DI001359</t>
  </si>
  <si>
    <t>GAD MUNICIPAL QUITO</t>
  </si>
  <si>
    <t>DI0013601</t>
  </si>
  <si>
    <t>DI001360</t>
  </si>
  <si>
    <t>DI0013611</t>
  </si>
  <si>
    <t>DI001361</t>
  </si>
  <si>
    <t>DI0013621</t>
  </si>
  <si>
    <t>DI001362</t>
  </si>
  <si>
    <t>CLINICA GUAYAQUIL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</si>
</sst>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9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164" fontId="15" fillId="0" borderId="0" xfId="0" applyNumberFormat="1" applyFont="1" applyFill="1" applyBorder="1" applyProtection="1"/>
    <xf numFmtId="165" fontId="15" fillId="0" borderId="0" xfId="1" applyNumberFormat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43" fontId="14" fillId="0" borderId="0" xfId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9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90"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833103456700616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  SEPTIEMBRE 
2024</c:v>
                </c:pt>
                <c:pt idx="6">
                  <c:v>  OCTUBRE 
2024</c:v>
                </c:pt>
                <c:pt idx="7">
                  <c:v>  NOVIEMBRE
2024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                 
2025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</c:v>
                </c:pt>
              </c:strCache>
            </c:strRef>
          </c:cat>
          <c:val>
            <c:numRef>
              <c:f>'Perfil Externa Principal'!$C$18:$W$18</c:f>
              <c:numCache>
                <c:formatCode>#,##0.00</c:formatCode>
                <c:ptCount val="21"/>
                <c:pt idx="0">
                  <c:v>4346726.1899999995</c:v>
                </c:pt>
                <c:pt idx="1">
                  <c:v>18802538.66</c:v>
                </c:pt>
                <c:pt idx="2">
                  <c:v>12350662.734999999</c:v>
                </c:pt>
                <c:pt idx="3">
                  <c:v>14944029.6</c:v>
                </c:pt>
                <c:pt idx="4">
                  <c:v>4535442.4309999999</c:v>
                </c:pt>
                <c:pt idx="5">
                  <c:v>15712413.958000001</c:v>
                </c:pt>
                <c:pt idx="6">
                  <c:v>4346726.1500000004</c:v>
                </c:pt>
                <c:pt idx="7">
                  <c:v>18802538.66</c:v>
                </c:pt>
                <c:pt idx="8">
                  <c:v>12350662.734999999</c:v>
                </c:pt>
                <c:pt idx="9">
                  <c:v>14944029.6</c:v>
                </c:pt>
                <c:pt idx="10">
                  <c:v>4535442.4309999999</c:v>
                </c:pt>
                <c:pt idx="11">
                  <c:v>15712413.958000001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15122281.234999999</c:v>
                </c:pt>
                <c:pt idx="15">
                  <c:v>14944029.6</c:v>
                </c:pt>
                <c:pt idx="16">
                  <c:v>4535442.4309999999</c:v>
                </c:pt>
                <c:pt idx="17">
                  <c:v>18484032.458000001</c:v>
                </c:pt>
                <c:pt idx="18">
                  <c:v>989583.33000000007</c:v>
                </c:pt>
                <c:pt idx="19">
                  <c:v>19149905.330000002</c:v>
                </c:pt>
                <c:pt idx="20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E-46D5-8DBA-A47E8F87CC58}"/>
            </c:ext>
          </c:extLst>
        </c:ser>
        <c:ser>
          <c:idx val="0"/>
          <c:order val="1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  SEPTIEMBRE 
2024</c:v>
                </c:pt>
                <c:pt idx="6">
                  <c:v>  OCTUBRE 
2024</c:v>
                </c:pt>
                <c:pt idx="7">
                  <c:v>  NOVIEMBRE
2024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                 
2025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</c:v>
                </c:pt>
              </c:strCache>
            </c:strRef>
          </c:cat>
          <c:val>
            <c:numRef>
              <c:f>'Perfil Externa Principal'!$C$17:$W$17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9000000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9000000</c:v>
                </c:pt>
                <c:pt idx="10">
                  <c:v>62526000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2000000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2E-46D5-8DBA-A47E8F87CC58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  SEPTIEMBRE 
2024</c:v>
                </c:pt>
                <c:pt idx="6">
                  <c:v>  OCTUBRE 
2024</c:v>
                </c:pt>
                <c:pt idx="7">
                  <c:v>  NOVIEMBRE
2024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                 
2025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</c:v>
                </c:pt>
              </c:strCache>
            </c:strRef>
          </c:cat>
          <c:val>
            <c:numRef>
              <c:f>'Perfil Externa Principal'!$C$19:$W$19</c:f>
              <c:numCache>
                <c:formatCode>#,##0.00</c:formatCode>
                <c:ptCount val="21"/>
                <c:pt idx="0">
                  <c:v>62249612.623999991</c:v>
                </c:pt>
                <c:pt idx="1">
                  <c:v>14990312.083000001</c:v>
                </c:pt>
                <c:pt idx="2">
                  <c:v>46700129.752999991</c:v>
                </c:pt>
                <c:pt idx="3">
                  <c:v>56015670.393999994</c:v>
                </c:pt>
                <c:pt idx="4">
                  <c:v>2078395.54</c:v>
                </c:pt>
                <c:pt idx="5">
                  <c:v>161688565.63299999</c:v>
                </c:pt>
                <c:pt idx="6">
                  <c:v>62440765.643999994</c:v>
                </c:pt>
                <c:pt idx="7">
                  <c:v>14990312.083000001</c:v>
                </c:pt>
                <c:pt idx="8">
                  <c:v>75515725.288000003</c:v>
                </c:pt>
                <c:pt idx="9">
                  <c:v>56766641.324000001</c:v>
                </c:pt>
                <c:pt idx="10">
                  <c:v>2078395.67</c:v>
                </c:pt>
                <c:pt idx="11">
                  <c:v>165053131.77899998</c:v>
                </c:pt>
                <c:pt idx="12">
                  <c:v>62249612.623999991</c:v>
                </c:pt>
                <c:pt idx="13">
                  <c:v>14990312.083000001</c:v>
                </c:pt>
                <c:pt idx="14">
                  <c:v>47775425.436999984</c:v>
                </c:pt>
                <c:pt idx="15">
                  <c:v>61650378.643999994</c:v>
                </c:pt>
                <c:pt idx="16">
                  <c:v>1461227.23</c:v>
                </c:pt>
                <c:pt idx="17">
                  <c:v>164567629.73699999</c:v>
                </c:pt>
                <c:pt idx="18">
                  <c:v>62440765.643999994</c:v>
                </c:pt>
                <c:pt idx="19">
                  <c:v>14990312.083000001</c:v>
                </c:pt>
                <c:pt idx="20">
                  <c:v>48103859.987999983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E-46D5-8DBA-A47E8F87CC58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  SEPTIEMBRE 
2024</c:v>
                </c:pt>
                <c:pt idx="6">
                  <c:v>  OCTUBRE 
2024</c:v>
                </c:pt>
                <c:pt idx="7">
                  <c:v>  NOVIEMBRE
2024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                 
2025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</c:v>
                </c:pt>
              </c:strCache>
            </c:strRef>
          </c:cat>
          <c:val>
            <c:numRef>
              <c:f>'Perfil Externa Principal'!$C$20:$W$20</c:f>
              <c:numCache>
                <c:formatCode>#,##0.00</c:formatCode>
                <c:ptCount val="21"/>
                <c:pt idx="0">
                  <c:v>103328970.65199998</c:v>
                </c:pt>
                <c:pt idx="1">
                  <c:v>135908221.234</c:v>
                </c:pt>
                <c:pt idx="2">
                  <c:v>162431982.43000001</c:v>
                </c:pt>
                <c:pt idx="3">
                  <c:v>28168861.410999998</c:v>
                </c:pt>
                <c:pt idx="4">
                  <c:v>105984428.463</c:v>
                </c:pt>
                <c:pt idx="5">
                  <c:v>96548011.596999988</c:v>
                </c:pt>
                <c:pt idx="6">
                  <c:v>105393941.957</c:v>
                </c:pt>
                <c:pt idx="7">
                  <c:v>200126301.09900001</c:v>
                </c:pt>
                <c:pt idx="8">
                  <c:v>164285133.30599999</c:v>
                </c:pt>
                <c:pt idx="9">
                  <c:v>32290439.931000002</c:v>
                </c:pt>
                <c:pt idx="10">
                  <c:v>116385413.83</c:v>
                </c:pt>
                <c:pt idx="11">
                  <c:v>96857342.161999986</c:v>
                </c:pt>
                <c:pt idx="12">
                  <c:v>335746493.82300001</c:v>
                </c:pt>
                <c:pt idx="13">
                  <c:v>277392369.97899997</c:v>
                </c:pt>
                <c:pt idx="14">
                  <c:v>361041374.31900001</c:v>
                </c:pt>
                <c:pt idx="15">
                  <c:v>30426816.640999999</c:v>
                </c:pt>
                <c:pt idx="16">
                  <c:v>47108156.399999999</c:v>
                </c:pt>
                <c:pt idx="17">
                  <c:v>96857342.161999986</c:v>
                </c:pt>
                <c:pt idx="18">
                  <c:v>329205065.24300003</c:v>
                </c:pt>
                <c:pt idx="19">
                  <c:v>205813093.87199998</c:v>
                </c:pt>
                <c:pt idx="20">
                  <c:v>361041374.23900002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E-46D5-8DBA-A47E8F87CC58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  SEPTIEMBRE 
2024</c:v>
                </c:pt>
                <c:pt idx="6">
                  <c:v>  OCTUBRE 
2024</c:v>
                </c:pt>
                <c:pt idx="7">
                  <c:v>  NOVIEMBRE
2024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                 
2025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</c:v>
                </c:pt>
              </c:strCache>
            </c:strRef>
          </c:cat>
          <c:val>
            <c:numRef>
              <c:f>'Perfil Externa Principal'!$C$21:$W$21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2E-46D5-8DBA-A47E8F87C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39904485659967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SEPTIEMBRE 
2024  </c:v>
                </c:pt>
                <c:pt idx="6">
                  <c:v>OCTUBRE 
2024  </c:v>
                </c:pt>
                <c:pt idx="7">
                  <c:v>NOVIEMBRE
2024  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
2025 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 </c:v>
                </c:pt>
              </c:strCache>
            </c:strRef>
          </c:cat>
          <c:val>
            <c:numRef>
              <c:f>'Perfil Externa Int+Com'!$C$17:$W$17</c:f>
              <c:numCache>
                <c:formatCode>#,##0.00</c:formatCode>
                <c:ptCount val="21"/>
                <c:pt idx="0">
                  <c:v>0</c:v>
                </c:pt>
                <c:pt idx="1">
                  <c:v>1254575</c:v>
                </c:pt>
                <c:pt idx="2">
                  <c:v>0</c:v>
                </c:pt>
                <c:pt idx="3">
                  <c:v>284108152.68000001</c:v>
                </c:pt>
                <c:pt idx="4">
                  <c:v>417304.83</c:v>
                </c:pt>
                <c:pt idx="5">
                  <c:v>0</c:v>
                </c:pt>
                <c:pt idx="6">
                  <c:v>0</c:v>
                </c:pt>
                <c:pt idx="7">
                  <c:v>1254575</c:v>
                </c:pt>
                <c:pt idx="8">
                  <c:v>0</c:v>
                </c:pt>
                <c:pt idx="9">
                  <c:v>414721091.94999999</c:v>
                </c:pt>
                <c:pt idx="10">
                  <c:v>1049178.1000000001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414394841.94999999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SEPTIEMBRE 
2024  </c:v>
                </c:pt>
                <c:pt idx="6">
                  <c:v>OCTUBRE 
2024  </c:v>
                </c:pt>
                <c:pt idx="7">
                  <c:v>NOVIEMBRE
2024  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
2025 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 </c:v>
                </c:pt>
              </c:strCache>
            </c:strRef>
          </c:cat>
          <c:val>
            <c:numRef>
              <c:f>'Perfil Externa Int+Com'!$C$18:$W$18</c:f>
              <c:numCache>
                <c:formatCode>#,##0.00</c:formatCode>
                <c:ptCount val="21"/>
                <c:pt idx="0">
                  <c:v>798053.67999999993</c:v>
                </c:pt>
                <c:pt idx="1">
                  <c:v>2999707.15</c:v>
                </c:pt>
                <c:pt idx="2">
                  <c:v>3874772.8119999999</c:v>
                </c:pt>
                <c:pt idx="3">
                  <c:v>3702759.4559999998</c:v>
                </c:pt>
                <c:pt idx="4">
                  <c:v>1967202.1400000001</c:v>
                </c:pt>
                <c:pt idx="5">
                  <c:v>3914273.5159999998</c:v>
                </c:pt>
                <c:pt idx="6">
                  <c:v>583383.85599999991</c:v>
                </c:pt>
                <c:pt idx="7">
                  <c:v>2662093.0399999996</c:v>
                </c:pt>
                <c:pt idx="8">
                  <c:v>3455671.3180000004</c:v>
                </c:pt>
                <c:pt idx="9">
                  <c:v>3570691.3659999999</c:v>
                </c:pt>
                <c:pt idx="10">
                  <c:v>1895898.3</c:v>
                </c:pt>
                <c:pt idx="11">
                  <c:v>3164647.4620000003</c:v>
                </c:pt>
                <c:pt idx="12">
                  <c:v>508849.84700000001</c:v>
                </c:pt>
                <c:pt idx="13">
                  <c:v>2325348.12</c:v>
                </c:pt>
                <c:pt idx="14">
                  <c:v>3053266.2420000001</c:v>
                </c:pt>
                <c:pt idx="15">
                  <c:v>3302904.7230000002</c:v>
                </c:pt>
                <c:pt idx="16">
                  <c:v>1824594.46</c:v>
                </c:pt>
                <c:pt idx="17">
                  <c:v>2346133.6430000002</c:v>
                </c:pt>
                <c:pt idx="18">
                  <c:v>485167.33399999997</c:v>
                </c:pt>
                <c:pt idx="19">
                  <c:v>2053047.7399999998</c:v>
                </c:pt>
                <c:pt idx="20">
                  <c:v>2487461.7170000002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SEPTIEMBRE 
2024  </c:v>
                </c:pt>
                <c:pt idx="6">
                  <c:v>OCTUBRE 
2024  </c:v>
                </c:pt>
                <c:pt idx="7">
                  <c:v>NOVIEMBRE
2024  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
2025 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 </c:v>
                </c:pt>
              </c:strCache>
            </c:strRef>
          </c:cat>
          <c:val>
            <c:numRef>
              <c:f>'Perfil Externa Int+Com'!$C$19:$W$19</c:f>
              <c:numCache>
                <c:formatCode>#,##0.00</c:formatCode>
                <c:ptCount val="21"/>
                <c:pt idx="0">
                  <c:v>11287726.868000001</c:v>
                </c:pt>
                <c:pt idx="1">
                  <c:v>7645599.2970000003</c:v>
                </c:pt>
                <c:pt idx="2">
                  <c:v>12540165.161</c:v>
                </c:pt>
                <c:pt idx="3">
                  <c:v>18206012.324000001</c:v>
                </c:pt>
                <c:pt idx="4">
                  <c:v>656898.85</c:v>
                </c:pt>
                <c:pt idx="5">
                  <c:v>60514368.679999992</c:v>
                </c:pt>
                <c:pt idx="6">
                  <c:v>9377515.9629999995</c:v>
                </c:pt>
                <c:pt idx="7">
                  <c:v>7305651.0970000001</c:v>
                </c:pt>
                <c:pt idx="8">
                  <c:v>21581907.141000003</c:v>
                </c:pt>
                <c:pt idx="9">
                  <c:v>16790038.715</c:v>
                </c:pt>
                <c:pt idx="10">
                  <c:v>630497</c:v>
                </c:pt>
                <c:pt idx="11">
                  <c:v>54667615.620000005</c:v>
                </c:pt>
                <c:pt idx="12">
                  <c:v>7364634.8890000004</c:v>
                </c:pt>
                <c:pt idx="13">
                  <c:v>6860941.9700000007</c:v>
                </c:pt>
                <c:pt idx="14">
                  <c:v>10135459.163999999</c:v>
                </c:pt>
                <c:pt idx="15">
                  <c:v>15083071.645000001</c:v>
                </c:pt>
                <c:pt idx="16">
                  <c:v>598506.59</c:v>
                </c:pt>
                <c:pt idx="17">
                  <c:v>49574026.144999988</c:v>
                </c:pt>
                <c:pt idx="18">
                  <c:v>5467707.9930000007</c:v>
                </c:pt>
                <c:pt idx="19">
                  <c:v>6550046.7309999997</c:v>
                </c:pt>
                <c:pt idx="20">
                  <c:v>8934286.7020000052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SEPTIEMBRE 
2024  </c:v>
                </c:pt>
                <c:pt idx="6">
                  <c:v>OCTUBRE 
2024  </c:v>
                </c:pt>
                <c:pt idx="7">
                  <c:v>NOVIEMBRE
2024  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
2025 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 </c:v>
                </c:pt>
              </c:strCache>
            </c:strRef>
          </c:cat>
          <c:val>
            <c:numRef>
              <c:f>'Perfil Externa Int+Com'!$C$20:$W$20</c:f>
              <c:numCache>
                <c:formatCode>#,##0.00</c:formatCode>
                <c:ptCount val="21"/>
                <c:pt idx="0">
                  <c:v>172299834.36000001</c:v>
                </c:pt>
                <c:pt idx="1">
                  <c:v>154514271.28200001</c:v>
                </c:pt>
                <c:pt idx="2">
                  <c:v>121589508.34699999</c:v>
                </c:pt>
                <c:pt idx="3">
                  <c:v>175060183.22799999</c:v>
                </c:pt>
                <c:pt idx="4">
                  <c:v>35656320.665000014</c:v>
                </c:pt>
                <c:pt idx="5">
                  <c:v>71145741.398000002</c:v>
                </c:pt>
                <c:pt idx="6">
                  <c:v>173624100.46800002</c:v>
                </c:pt>
                <c:pt idx="7">
                  <c:v>154318201.40099999</c:v>
                </c:pt>
                <c:pt idx="8">
                  <c:v>113644801.32100001</c:v>
                </c:pt>
                <c:pt idx="9">
                  <c:v>179735583.25400001</c:v>
                </c:pt>
                <c:pt idx="10">
                  <c:v>35248287.567000009</c:v>
                </c:pt>
                <c:pt idx="11">
                  <c:v>67308602.472000003</c:v>
                </c:pt>
                <c:pt idx="12">
                  <c:v>164447897.993</c:v>
                </c:pt>
                <c:pt idx="13">
                  <c:v>148285431.29500002</c:v>
                </c:pt>
                <c:pt idx="14">
                  <c:v>109695699.90100001</c:v>
                </c:pt>
                <c:pt idx="15">
                  <c:v>170973878.60099998</c:v>
                </c:pt>
                <c:pt idx="16">
                  <c:v>34087139.399999999</c:v>
                </c:pt>
                <c:pt idx="17">
                  <c:v>66748360.416000009</c:v>
                </c:pt>
                <c:pt idx="18">
                  <c:v>160701952.58500001</c:v>
                </c:pt>
                <c:pt idx="19">
                  <c:v>144641313.43100002</c:v>
                </c:pt>
                <c:pt idx="20">
                  <c:v>106064039.41200002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Int+Com'!$C$16:$W$16</c:f>
              <c:strCache>
                <c:ptCount val="21"/>
                <c:pt idx="0">
                  <c:v>ABRIL
2024  </c:v>
                </c:pt>
                <c:pt idx="1">
                  <c:v>MAYO
 2024  </c:v>
                </c:pt>
                <c:pt idx="2">
                  <c:v>JUNIO
 2024  </c:v>
                </c:pt>
                <c:pt idx="3">
                  <c:v>JULIO
 2024  </c:v>
                </c:pt>
                <c:pt idx="4">
                  <c:v>AGOSTO 
2024  </c:v>
                </c:pt>
                <c:pt idx="5">
                  <c:v>SEPTIEMBRE 
2024  </c:v>
                </c:pt>
                <c:pt idx="6">
                  <c:v>OCTUBRE 
2024  </c:v>
                </c:pt>
                <c:pt idx="7">
                  <c:v>NOVIEMBRE
2024  </c:v>
                </c:pt>
                <c:pt idx="8">
                  <c:v>DICIEMBRE 
2024  </c:v>
                </c:pt>
                <c:pt idx="9">
                  <c:v>ENERO
2025  </c:v>
                </c:pt>
                <c:pt idx="10">
                  <c:v>FEBRERO
2025  </c:v>
                </c:pt>
                <c:pt idx="11">
                  <c:v>MARZO 
2025  </c:v>
                </c:pt>
                <c:pt idx="12">
                  <c:v>ABRIL 
2025  </c:v>
                </c:pt>
                <c:pt idx="13">
                  <c:v>MAYO
2025  </c:v>
                </c:pt>
                <c:pt idx="14">
                  <c:v>JUNIO
2025  </c:v>
                </c:pt>
                <c:pt idx="15">
                  <c:v>JULIO
2025  </c:v>
                </c:pt>
                <c:pt idx="16">
                  <c:v>AGOSTO
2025  </c:v>
                </c:pt>
                <c:pt idx="17">
                  <c:v>SEPTIEMBRE 
2025  </c:v>
                </c:pt>
                <c:pt idx="18">
                  <c:v>OCTUBRE 
2025  </c:v>
                </c:pt>
                <c:pt idx="19">
                  <c:v>NOVIEMBRE
2025  </c:v>
                </c:pt>
                <c:pt idx="20">
                  <c:v>DICIEMBRE
2025  </c:v>
                </c:pt>
              </c:strCache>
            </c:strRef>
          </c:cat>
          <c:val>
            <c:numRef>
              <c:f>'Perfil Externa Int+Com'!$C$21:$W$21</c:f>
              <c:numCache>
                <c:formatCode>#,##0.00</c:formatCode>
                <c:ptCount val="21"/>
                <c:pt idx="0">
                  <c:v>0</c:v>
                </c:pt>
                <c:pt idx="1">
                  <c:v>15939383.630000001</c:v>
                </c:pt>
                <c:pt idx="2">
                  <c:v>0</c:v>
                </c:pt>
                <c:pt idx="3">
                  <c:v>0</c:v>
                </c:pt>
                <c:pt idx="4">
                  <c:v>15939383.630000001</c:v>
                </c:pt>
                <c:pt idx="5">
                  <c:v>0</c:v>
                </c:pt>
                <c:pt idx="6">
                  <c:v>0</c:v>
                </c:pt>
                <c:pt idx="7">
                  <c:v>15939383.630000001</c:v>
                </c:pt>
                <c:pt idx="8">
                  <c:v>0</c:v>
                </c:pt>
                <c:pt idx="9">
                  <c:v>0</c:v>
                </c:pt>
                <c:pt idx="10">
                  <c:v>15939383.630000001</c:v>
                </c:pt>
                <c:pt idx="11">
                  <c:v>0</c:v>
                </c:pt>
                <c:pt idx="12">
                  <c:v>0</c:v>
                </c:pt>
                <c:pt idx="13">
                  <c:v>15939383.630000001</c:v>
                </c:pt>
                <c:pt idx="14">
                  <c:v>0</c:v>
                </c:pt>
                <c:pt idx="15">
                  <c:v>0</c:v>
                </c:pt>
                <c:pt idx="16">
                  <c:v>15939383.630000001</c:v>
                </c:pt>
                <c:pt idx="17">
                  <c:v>0</c:v>
                </c:pt>
                <c:pt idx="18">
                  <c:v>0</c:v>
                </c:pt>
                <c:pt idx="19">
                  <c:v>15939383.630000001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26737</xdr:colOff>
      <xdr:row>26</xdr:row>
      <xdr:rowOff>180474</xdr:rowOff>
    </xdr:from>
    <xdr:to>
      <xdr:col>33</xdr:col>
      <xdr:colOff>571227</xdr:colOff>
      <xdr:row>49</xdr:row>
      <xdr:rowOff>184306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129591</xdr:colOff>
      <xdr:row>25</xdr:row>
      <xdr:rowOff>175415</xdr:rowOff>
    </xdr:from>
    <xdr:to>
      <xdr:col>28</xdr:col>
      <xdr:colOff>0</xdr:colOff>
      <xdr:row>49</xdr:row>
      <xdr:rowOff>129592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10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960120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85185182" createdVersion="6" refreshedVersion="6" minRefreshableVersion="3" recordCount="1704" xr:uid="{DD9AE7D5-D0BE-44A9-A45F-96C6B4A271BE}">
  <cacheSource type="worksheet">
    <worksheetSource ref="D2:BJ1706" sheet="BD INTERNA + PERFIL INTERES CP"/>
  </cacheSource>
  <cacheFields count="67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9-02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104840395.84"/>
    </cacheField>
    <cacheField name="Amortizaciones" numFmtId="4">
      <sharedItems containsSemiMixedTypes="0" containsString="0" containsNumber="1" minValue="0" maxValue="70000000"/>
    </cacheField>
    <cacheField name="Intereses" numFmtId="4">
      <sharedItems containsMixedTypes="1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4" numFmtId="4">
      <sharedItems containsSemiMixedTypes="0" containsString="0" containsNumber="1" minValue="-1.9999999785795808E-2" maxValue="2957066124.1100001"/>
    </cacheField>
    <cacheField name="COMPROBACIÓN" numFmtId="0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0" maxValue="2.1420419257789369E-10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2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8093394879.622368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263888888888889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BRIL_x000a_2024" numFmtId="4">
      <sharedItems containsMixedTypes="1" containsNumber="1" minValue="0" maxValue="19565750"/>
    </cacheField>
    <cacheField name="MAYO_x000a_ 2024" numFmtId="4">
      <sharedItems containsMixedTypes="1" containsNumber="1" minValue="0" maxValue="23478900"/>
    </cacheField>
    <cacheField name="JUNIO_x000a_ 2024" numFmtId="4">
      <sharedItems containsMixedTypes="1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MixedTypes="1" containsNumber="1" minValue="0" maxValue="7826300"/>
    </cacheField>
    <cacheField name="SEPTIEMBRE _x000a_2024" numFmtId="4">
      <sharedItems containsMixedTypes="1" containsNumber="1" minValue="0" maxValue="20319075"/>
    </cacheField>
    <cacheField name="OCTUBRE _x000a_2024" numFmtId="4">
      <sharedItems containsMixedTypes="1" containsNumber="1" minValue="0" maxValue="19565750"/>
    </cacheField>
    <cacheField name="NOVIEMBRE_x000a_2024" numFmtId="4">
      <sharedItems containsMixedTypes="1" containsNumber="1" minValue="0" maxValue="23478900"/>
    </cacheField>
    <cacheField name="DICIEMBRE _x000a_2024" numFmtId="4">
      <sharedItems containsMixedTypes="1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MixedTypes="1" containsNumber="1" minValue="0" maxValue="7826300"/>
    </cacheField>
    <cacheField name="MARZO _x000a_2025" numFmtId="4">
      <sharedItems containsMixedTypes="1" containsNumber="1" minValue="0" maxValue="20319075"/>
    </cacheField>
    <cacheField name="ABRIL _x000a_2025" numFmtId="4">
      <sharedItems containsMixedTypes="1" containsNumber="1" minValue="0" maxValue="19565750"/>
    </cacheField>
    <cacheField name="MAYO_x000a_2025" numFmtId="4">
      <sharedItems containsMixedTypes="1" containsNumber="1" minValue="0" maxValue="23478900"/>
    </cacheField>
    <cacheField name="JUNIO_x000a_2025" numFmtId="4">
      <sharedItems containsMixedTypes="1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MixedTypes="1" containsNumber="1" minValue="0" maxValue="7826300"/>
    </cacheField>
    <cacheField name="SEPTIEMBRE _x000a_2025" numFmtId="4">
      <sharedItems containsMixedTypes="1" containsNumber="1" minValue="0" maxValue="20319075"/>
    </cacheField>
    <cacheField name="OCTUBRE _x000a_2025" numFmtId="4">
      <sharedItems containsMixedTypes="1" containsNumber="1" minValue="0" maxValue="19565750"/>
    </cacheField>
    <cacheField name="NOVIEMBRE_x000a_2025" numFmtId="4">
      <sharedItems containsMixedTypes="1" containsNumber="1" minValue="0" maxValue="23478900"/>
    </cacheField>
    <cacheField name="DICIEMBRE_x000a_2025" numFmtId="4">
      <sharedItems containsMixedTypes="1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53669191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86921298" createdVersion="6" refreshedVersion="6" minRefreshableVersion="3" recordCount="1704" xr:uid="{8A6E95F5-239C-40A4-B727-55B83EB661FF}">
  <cacheSource type="worksheet">
    <worksheetSource ref="D2:BJ1706" sheet="BD INTERNA+PERFIL PRINCIPAL CP"/>
  </cacheSource>
  <cacheFields count="67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9-02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104840395.84"/>
    </cacheField>
    <cacheField name="Amortizaciones" numFmtId="4">
      <sharedItems containsSemiMixedTypes="0" containsString="0" containsNumber="1" minValue="0" maxValue="70000000"/>
    </cacheField>
    <cacheField name="Intereses" numFmtId="4">
      <sharedItems containsMixedTypes="1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4" numFmtId="4">
      <sharedItems containsSemiMixedTypes="0" containsString="0" containsNumber="1" minValue="-1.9999999785795808E-2" maxValue="2957066124.1100001"/>
    </cacheField>
    <cacheField name="COMPROBACIÓN" numFmtId="0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0" maxValue="2.1420419257789369E-10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2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8093394879.622368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263888888888889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BRIL_x000a_2024" numFmtId="4">
      <sharedItems containsMixedTypes="1" containsNumber="1" minValue="0" maxValue="219670802.36000001"/>
    </cacheField>
    <cacheField name="MAYO_x000a_ 2024" numFmtId="4">
      <sharedItems containsMixedTypes="1" containsNumber="1" minValue="0" maxValue="134000000"/>
    </cacheField>
    <cacheField name="JUNIO_x000a_ 2024" numFmtId="4">
      <sharedItems containsMixedTypes="1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MixedTypes="1" containsNumber="1" minValue="0" maxValue="50000000"/>
    </cacheField>
    <cacheField name="SEPTIEMBRE _x000a_2024" numFmtId="4">
      <sharedItems containsMixedTypes="1" containsNumber="1" minValue="0" maxValue="50000000"/>
    </cacheField>
    <cacheField name="OCTUBRE _x000a_2024" numFmtId="4">
      <sharedItems containsMixedTypes="1" containsNumber="1" minValue="0" maxValue="25454545.449999999"/>
    </cacheField>
    <cacheField name="NOVIEMBRE_x000a_2024" numFmtId="4">
      <sharedItems containsMixedTypes="1" containsNumber="1" minValue="0" maxValue="12541242.300000001"/>
    </cacheField>
    <cacheField name="DICIEMBRE _x000a_2024" numFmtId="4">
      <sharedItems containsMixedTypes="1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MixedTypes="1" containsNumber="1" minValue="0" maxValue="13636363.640000001"/>
    </cacheField>
    <cacheField name="MARZO _x000a_2025" numFmtId="4">
      <sharedItems containsMixedTypes="1" containsNumber="1" minValue="0" maxValue="16333333.33"/>
    </cacheField>
    <cacheField name="ABRIL _x000a_2025" numFmtId="4">
      <sharedItems containsMixedTypes="1" containsNumber="1" minValue="0" maxValue="25454545.449999999"/>
    </cacheField>
    <cacheField name="MAYO_x000a_2025" numFmtId="4">
      <sharedItems containsMixedTypes="1" containsNumber="1" minValue="0" maxValue="38498286.240000002"/>
    </cacheField>
    <cacheField name="JUNIO_x000a_2025" numFmtId="4">
      <sharedItems containsMixedTypes="1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MixedTypes="1" containsNumber="1" minValue="0" maxValue="17633784.73"/>
    </cacheField>
    <cacheField name="SEPTIEMBRE _x000a_2025" numFmtId="4">
      <sharedItems containsMixedTypes="1" containsNumber="1" minValue="0" maxValue="15671109.99"/>
    </cacheField>
    <cacheField name="OCTUBRE _x000a_2025" numFmtId="4">
      <sharedItems containsMixedTypes="1" containsNumber="1" minValue="0" maxValue="25454545.449999999"/>
    </cacheField>
    <cacheField name="NOVIEMBRE_x000a_2025" numFmtId="4">
      <sharedItems containsMixedTypes="1" containsNumber="1" minValue="0" maxValue="12541242.300000001"/>
    </cacheField>
    <cacheField name="DICIEMBRE_x000a_2025" numFmtId="4">
      <sharedItems containsMixedTypes="1" containsNumber="1" minValue="0" maxValue="21938152.809999999"/>
    </cacheField>
    <cacheField name="TOTAL_x000a_  2024" numFmtId="4">
      <sharedItems containsSemiMixedTypes="0" containsString="0" containsNumber="1" minValue="0" maxValue="219670802.36000001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134602894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8738426" createdVersion="6" refreshedVersion="6" minRefreshableVersion="3" recordCount="1704" xr:uid="{8050FA5F-A524-4245-8D9D-0B0177086FF6}">
  <cacheSource type="worksheet">
    <worksheetSource ref="B2:BJ1706" sheet="BD INTERNA + PERFIL INTERES CP"/>
  </cacheSource>
  <cacheFields count="69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77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MUNICIPAL QUITO"/>
        <s v="CLINICA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9-02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104840395.84"/>
    </cacheField>
    <cacheField name="Amortizaciones" numFmtId="4">
      <sharedItems containsSemiMixedTypes="0" containsString="0" containsNumber="1" minValue="0" maxValue="70000000"/>
    </cacheField>
    <cacheField name="Intereses" numFmtId="4">
      <sharedItems containsMixedTypes="1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4" numFmtId="4">
      <sharedItems containsSemiMixedTypes="0" containsString="0" containsNumber="1" minValue="-1.9999999785795808E-2" maxValue="2957066124.1100001"/>
    </cacheField>
    <cacheField name="COMPROBACIÓN" numFmtId="0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0" maxValue="2.1420419257789369E-10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2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8093394879.622368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263888888888889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BRIL_x000a_2024" numFmtId="4">
      <sharedItems containsMixedTypes="1" containsNumber="1" minValue="0" maxValue="19565750"/>
    </cacheField>
    <cacheField name="MAYO_x000a_ 2024" numFmtId="4">
      <sharedItems containsMixedTypes="1" containsNumber="1" minValue="0" maxValue="23478900"/>
    </cacheField>
    <cacheField name="JUNIO_x000a_ 2024" numFmtId="4">
      <sharedItems containsMixedTypes="1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MixedTypes="1" containsNumber="1" minValue="0" maxValue="7826300"/>
    </cacheField>
    <cacheField name="SEPTIEMBRE _x000a_2024" numFmtId="4">
      <sharedItems containsMixedTypes="1" containsNumber="1" minValue="0" maxValue="20319075"/>
    </cacheField>
    <cacheField name="OCTUBRE _x000a_2024" numFmtId="4">
      <sharedItems containsMixedTypes="1" containsNumber="1" minValue="0" maxValue="19565750"/>
    </cacheField>
    <cacheField name="NOVIEMBRE_x000a_2024" numFmtId="4">
      <sharedItems containsMixedTypes="1" containsNumber="1" minValue="0" maxValue="23478900"/>
    </cacheField>
    <cacheField name="DICIEMBRE _x000a_2024" numFmtId="4">
      <sharedItems containsMixedTypes="1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MixedTypes="1" containsNumber="1" minValue="0" maxValue="7826300"/>
    </cacheField>
    <cacheField name="MARZO _x000a_2025" numFmtId="4">
      <sharedItems containsMixedTypes="1" containsNumber="1" minValue="0" maxValue="20319075"/>
    </cacheField>
    <cacheField name="ABRIL _x000a_2025" numFmtId="4">
      <sharedItems containsMixedTypes="1" containsNumber="1" minValue="0" maxValue="19565750"/>
    </cacheField>
    <cacheField name="MAYO_x000a_2025" numFmtId="4">
      <sharedItems containsMixedTypes="1" containsNumber="1" minValue="0" maxValue="23478900"/>
    </cacheField>
    <cacheField name="JUNIO_x000a_2025" numFmtId="4">
      <sharedItems containsMixedTypes="1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MixedTypes="1" containsNumber="1" minValue="0" maxValue="7826300"/>
    </cacheField>
    <cacheField name="SEPTIEMBRE _x000a_2025" numFmtId="4">
      <sharedItems containsMixedTypes="1" containsNumber="1" minValue="0" maxValue="20319075"/>
    </cacheField>
    <cacheField name="OCTUBRE _x000a_2025" numFmtId="4">
      <sharedItems containsMixedTypes="1" containsNumber="1" minValue="0" maxValue="19565750"/>
    </cacheField>
    <cacheField name="NOVIEMBRE_x000a_2025" numFmtId="4">
      <sharedItems containsMixedTypes="1" containsNumber="1" minValue="0" maxValue="23478900"/>
    </cacheField>
    <cacheField name="DICIEMBRE_x000a_2025" numFmtId="4">
      <sharedItems containsMixedTypes="1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89569465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90972224" createdVersion="6" refreshedVersion="6" minRefreshableVersion="3" recordCount="1704" xr:uid="{04B050CE-13A8-4BA6-9417-2A15949B913C}">
  <cacheSource type="worksheet">
    <worksheetSource ref="B2:BJ1706" sheet="BD INTERNA+PERFIL PRINCIPAL CP"/>
  </cacheSource>
  <cacheFields count="69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77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MUNICIPAL QUITO"/>
        <s v="CLINICA GUAYAQUI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9-02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104840395.84"/>
    </cacheField>
    <cacheField name="Amortizaciones" numFmtId="4">
      <sharedItems containsSemiMixedTypes="0" containsString="0" containsNumber="1" minValue="0" maxValue="70000000"/>
    </cacheField>
    <cacheField name="Intereses" numFmtId="4">
      <sharedItems containsMixedTypes="1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4" numFmtId="4">
      <sharedItems containsSemiMixedTypes="0" containsString="0" containsNumber="1" minValue="-1.9999999785795808E-2" maxValue="2957066124.1100001"/>
    </cacheField>
    <cacheField name="COMPROBACIÓN" numFmtId="0">
      <sharedItems containsSemiMixedTypes="0" containsString="0" containsNumber="1" minValue="-0.02" maxValue="2957066124.1100001"/>
    </cacheField>
    <cacheField name="COMP" numFmtId="43">
      <sharedItems containsSemiMixedTypes="0" containsString="0" containsNumber="1" minValue="0" maxValue="2.1420419257789369E-10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263888888888889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8093394879.622368"/>
    </cacheField>
    <cacheField name="Saldo_x000a_ por Plazo _x000a_Contractual" numFmtId="43">
      <sharedItems containsSemiMixedTypes="0" containsString="0" containsNumber="1" minValue="0" maxValue="48791591047.815002"/>
    </cacheField>
    <cacheField name="Saldo por la _x000a_Tasa" numFmtId="43">
      <sharedItems containsSemiMixedTypes="0" containsString="0" containsNumber="1" minValue="-1.2419999866979197E-3" maxValue="46957800"/>
    </cacheField>
    <cacheField name="Plazo por Vencer Promedio Ponderado" numFmtId="43">
      <sharedItems containsSemiMixedTypes="0" containsString="0" containsNumber="1" minValue="0" maxValue="16.263888888888889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BRIL_x000a_2024" numFmtId="4">
      <sharedItems containsMixedTypes="1" containsNumber="1" minValue="0" maxValue="219670802.36000001"/>
    </cacheField>
    <cacheField name="MAYO_x000a_ 2024" numFmtId="4">
      <sharedItems containsMixedTypes="1" containsNumber="1" minValue="0" maxValue="134000000"/>
    </cacheField>
    <cacheField name="JUNIO_x000a_ 2024" numFmtId="4">
      <sharedItems containsMixedTypes="1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MixedTypes="1" containsNumber="1" minValue="0" maxValue="50000000"/>
    </cacheField>
    <cacheField name="SEPTIEMBRE _x000a_2024" numFmtId="4">
      <sharedItems containsMixedTypes="1" containsNumber="1" minValue="0" maxValue="50000000"/>
    </cacheField>
    <cacheField name="OCTUBRE _x000a_2024" numFmtId="4">
      <sharedItems containsMixedTypes="1" containsNumber="1" minValue="0" maxValue="25454545.449999999"/>
    </cacheField>
    <cacheField name="NOVIEMBRE_x000a_2024" numFmtId="4">
      <sharedItems containsMixedTypes="1" containsNumber="1" minValue="0" maxValue="12541242.300000001"/>
    </cacheField>
    <cacheField name="DICIEMBRE _x000a_2024" numFmtId="4">
      <sharedItems containsMixedTypes="1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MixedTypes="1" containsNumber="1" minValue="0" maxValue="13636363.640000001"/>
    </cacheField>
    <cacheField name="MARZO _x000a_2025" numFmtId="4">
      <sharedItems containsMixedTypes="1" containsNumber="1" minValue="0" maxValue="16333333.33"/>
    </cacheField>
    <cacheField name="ABRIL _x000a_2025" numFmtId="4">
      <sharedItems containsMixedTypes="1" containsNumber="1" minValue="0" maxValue="25454545.449999999"/>
    </cacheField>
    <cacheField name="MAYO_x000a_2025" numFmtId="4">
      <sharedItems containsMixedTypes="1" containsNumber="1" minValue="0" maxValue="38498286.240000002"/>
    </cacheField>
    <cacheField name="JUNIO_x000a_2025" numFmtId="4">
      <sharedItems containsMixedTypes="1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MixedTypes="1" containsNumber="1" minValue="0" maxValue="17633784.73"/>
    </cacheField>
    <cacheField name="SEPTIEMBRE _x000a_2025" numFmtId="4">
      <sharedItems containsMixedTypes="1" containsNumber="1" minValue="0" maxValue="15671109.99"/>
    </cacheField>
    <cacheField name="OCTUBRE _x000a_2025" numFmtId="4">
      <sharedItems containsMixedTypes="1" containsNumber="1" minValue="0" maxValue="25454545.449999999"/>
    </cacheField>
    <cacheField name="NOVIEMBRE_x000a_2025" numFmtId="4">
      <sharedItems containsMixedTypes="1" containsNumber="1" minValue="0" maxValue="12541242.300000001"/>
    </cacheField>
    <cacheField name="DICIEMBRE_x000a_2025" numFmtId="4">
      <sharedItems containsMixedTypes="1" containsNumber="1" minValue="0" maxValue="21938152.809999999"/>
    </cacheField>
    <cacheField name="TOTAL_x000a_  2024" numFmtId="4">
      <sharedItems containsSemiMixedTypes="0" containsString="0" containsNumber="1" minValue="0" maxValue="219670802.36000001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112626025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94328703" createdVersion="6" refreshedVersion="6" minRefreshableVersion="3" recordCount="366" xr:uid="{D6BEF9D4-DB78-4EB5-9B26-CD53856DBCB2}">
  <cacheSource type="worksheet">
    <worksheetSource ref="A1:BH367" sheet="BDExterna + Perfil Principal CP"/>
  </cacheSource>
  <cacheFields count="72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3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29.02.2024" numFmtId="4">
      <sharedItems containsSemiMixedTypes="0" containsString="0" containsNumber="1" minValue="-5.6000009179115295E-2" maxValue="7452636245"/>
    </cacheField>
    <cacheField name="DESEMBOLSOS" numFmtId="4">
      <sharedItems containsSemiMixedTypes="0" containsString="0" containsNumber="1" minValue="0" maxValue="50000000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MixedTypes="1" containsNumber="1" minValue="0" maxValue="24071763.52"/>
    </cacheField>
    <cacheField name="COMISIONES" numFmtId="4">
      <sharedItems containsMixedTypes="1" containsNumber="1" minValue="0" maxValue="505555.56"/>
    </cacheField>
    <cacheField name="OTROS FLUJOS_x000a_ ECONÓMICOS" numFmtId="4">
      <sharedItems containsSemiMixedTypes="0" containsString="0" containsNumber="1" minValue="-19059950" maxValue="967704.67"/>
    </cacheField>
    <cacheField name="ATRASOS" numFmtId="4">
      <sharedItems containsSemiMixedTypes="0" containsString="0" containsNumber="1" minValue="0" maxValue="231933337.05000001"/>
    </cacheField>
    <cacheField name="SALDO AL _x000a_31.03.2024" numFmtId="4">
      <sharedItems containsSemiMixedTypes="0" containsString="0" containsNumber="1" minValue="-6.000000983476638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8919999999999995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3-02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646575342465752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10">
      <sharedItems containsSemiMixedTypes="0" containsString="0" containsNumber="1" minValue="0" maxValue="0.12"/>
    </cacheField>
    <cacheField name="DIFERENCIAS TASAS_x000a_ DE INTERÉS" numFmtId="10">
      <sharedItems containsSemiMixedTypes="0" containsString="0" containsNumber="1" minValue="-3.5800000000000005E-2" maxValue="6.5300899999999995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-0.22257537894869506" maxValue="84510853200.150681"/>
    </cacheField>
    <cacheField name="SALDO POR _x000a_PLAZO_x000a_ CONTRACTUAL " numFmtId="43">
      <sharedItems containsSemiMixedTypes="0" containsString="0" containsNumber="1" minValue="-1.500493396634925" maxValue="111217834593.19179"/>
    </cacheField>
    <cacheField name="SALDO _x000a_POR LA_x000a_ TASA " numFmtId="43">
      <sharedItems containsSemiMixedTypes="0" containsString="0" containsNumber="1" minValue="-3.2940005399286747E-3" maxValue="311806698.6814"/>
    </cacheField>
    <cacheField name="PLAZO POR VENCER_x000a_ PROMEDIO_x000a_ PONDERADO " numFmtId="43">
      <sharedItems containsSemiMixedTypes="0" containsString="0" containsNumber="1" minValue="0" maxValue="29.646575342465749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65129999999999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ABRIL_x000a_2024" numFmtId="4">
      <sharedItems containsSemiMixedTypes="0" containsString="0" containsNumber="1" minValue="0" maxValue="55555555.560000002"/>
    </cacheField>
    <cacheField name="MAYO_x000a_ 2024" numFmtId="4">
      <sharedItems containsSemiMixedTypes="0" containsString="0" containsNumber="1" minValue="0" maxValue="77701883.875"/>
    </cacheField>
    <cacheField name="JUNIO_x000a_ 2024" numFmtId="4">
      <sharedItems containsSemiMixedTypes="0" containsString="0" containsNumber="1" minValue="0" maxValue="59769406.938000001"/>
    </cacheField>
    <cacheField name="JULIO_x000a_ 2024" numFmtId="4">
      <sharedItems containsSemiMixedTypes="0" containsString="0" containsNumber="1" minValue="0" maxValue="33550000"/>
    </cacheField>
    <cacheField name="AGOSTO _x000a_2024" numFmtId="4">
      <sharedItems containsSemiMixedTypes="0" containsString="0" containsNumber="1" minValue="0" maxValue="77701883.875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701883.875"/>
    </cacheField>
    <cacheField name="DICIEMBRE _x000a_2024" numFmtId="4">
      <sharedItems containsSemiMixedTypes="0" containsString="0" containsNumber="1" minValue="0" maxValue="59769406.938000001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701883.87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19248236.65799999"/>
    </cacheField>
    <cacheField name="MAYO_x000a_2025" numFmtId="4">
      <sharedItems containsSemiMixedTypes="0" containsString="0" containsNumber="1" minValue="0" maxValue="77701883.875"/>
    </cacheField>
    <cacheField name="JUNIO_x000a_2025" numFmtId="4">
      <sharedItems containsSemiMixedTypes="0" containsString="0" containsNumber="1" minValue="0" maxValue="156605883.32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9248236.65799999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6605883.329"/>
    </cacheField>
    <cacheField name="TOTAL_x000a_  2024" numFmtId="4">
      <sharedItems containsSemiMixedTypes="0" containsString="0" containsNumber="1" minValue="0" maxValue="233105651.625"/>
    </cacheField>
    <cacheField name="TOTAL _x000a_2025" numFmtId="4">
      <sharedItems containsSemiMixedTypes="0" containsString="0" containsNumber="1" minValue="0" maxValue="751708239.97399998"/>
    </cacheField>
    <cacheField name="TOTAL_x000a_2024-2025" numFmtId="4">
      <sharedItems containsSemiMixedTypes="0" containsString="0" containsNumber="1" minValue="0" maxValue="751708239.97399998"/>
    </cacheField>
  </cacheFields>
  <extLst>
    <ext xmlns:x14="http://schemas.microsoft.com/office/spreadsheetml/2009/9/main" uri="{725AE2AE-9491-48be-B2B4-4EB974FC3084}">
      <x14:pivotCacheDefinition pivotCacheId="102783618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41.438097685183" createdVersion="6" refreshedVersion="6" minRefreshableVersion="3" recordCount="366" xr:uid="{662122A8-FE2E-422D-A18E-91EAE7A543D5}">
  <cacheSource type="worksheet">
    <worksheetSource ref="A1:BH367" sheet="BDExterna + Perfil In+Com CP"/>
  </cacheSource>
  <cacheFields count="72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3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29.02.2024" numFmtId="4">
      <sharedItems containsSemiMixedTypes="0" containsString="0" containsNumber="1" minValue="-5.6000009179115295E-2" maxValue="7452636245"/>
    </cacheField>
    <cacheField name="DESEMBOLSOS" numFmtId="4">
      <sharedItems containsSemiMixedTypes="0" containsString="0" containsNumber="1" minValue="0" maxValue="50000000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MixedTypes="1" containsNumber="1" minValue="0" maxValue="24071763.52"/>
    </cacheField>
    <cacheField name="COMISIONES" numFmtId="4">
      <sharedItems containsMixedTypes="1" containsNumber="1" minValue="0" maxValue="505555.56"/>
    </cacheField>
    <cacheField name="OTROS FLUJOS_x000a_ ECONÓMICOS" numFmtId="4">
      <sharedItems containsSemiMixedTypes="0" containsString="0" containsNumber="1" minValue="-19059950" maxValue="967704.67"/>
    </cacheField>
    <cacheField name="ATRASOS" numFmtId="4">
      <sharedItems containsSemiMixedTypes="0" containsString="0" containsNumber="1" minValue="0" maxValue="231933337.05000001"/>
    </cacheField>
    <cacheField name="SALDO AL _x000a_31.03.2024" numFmtId="4">
      <sharedItems containsSemiMixedTypes="0" containsString="0" containsNumber="1" minValue="-6.000000983476638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8919999999999995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3-02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646575342465752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10">
      <sharedItems containsSemiMixedTypes="0" containsString="0" containsNumber="1" minValue="0" maxValue="0.12"/>
    </cacheField>
    <cacheField name="DIFERENCIAS TASAS_x000a_ DE INTERÉS" numFmtId="10">
      <sharedItems containsSemiMixedTypes="0" containsString="0" containsNumber="1" minValue="-3.5800000000000005E-2" maxValue="6.5300899999999995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-0.22257537894869506" maxValue="84510853200.150681"/>
    </cacheField>
    <cacheField name="SALDO POR _x000a_PLAZO_x000a_ CONTRACTUAL " numFmtId="43">
      <sharedItems containsSemiMixedTypes="0" containsString="0" containsNumber="1" minValue="-1.500493396634925" maxValue="111217834593.19179"/>
    </cacheField>
    <cacheField name="SALDO _x000a_POR LA_x000a_ TASA " numFmtId="43">
      <sharedItems containsSemiMixedTypes="0" containsString="0" containsNumber="1" minValue="-3.2940005399286747E-3" maxValue="311806698.6814"/>
    </cacheField>
    <cacheField name="PLAZO POR VENCER_x000a_ PROMEDIO_x000a_ PONDERADO " numFmtId="43">
      <sharedItems containsSemiMixedTypes="0" containsString="0" containsNumber="1" minValue="0" maxValue="29.646575342465749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65129999999999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ABRIL_x000a_2024" numFmtId="4">
      <sharedItems containsSemiMixedTypes="0" containsString="0" containsNumber="1" minValue="0" maxValue="109247492.796"/>
    </cacheField>
    <cacheField name="MAYO_x000a_ 2024" numFmtId="4">
      <sharedItems containsSemiMixedTypes="0" containsString="0" containsNumber="1" minValue="0" maxValue="23068850.449999999"/>
    </cacheField>
    <cacheField name="JUNIO_x000a_ 2024" numFmtId="4">
      <sharedItems containsSemiMixedTypes="0" containsString="0" containsNumber="1" minValue="0" maxValue="18763769.460000001"/>
    </cacheField>
    <cacheField name="JULIO_x000a_ 2024" numFmtId="4">
      <sharedItems containsSemiMixedTypes="0" containsString="0" containsNumber="1" minValue="0" maxValue="130421134.29000001"/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4848422.98099999"/>
    </cacheField>
    <cacheField name="NOVIEMBRE_x000a_2024" numFmtId="4">
      <sharedItems containsSemiMixedTypes="0" containsString="0" containsNumber="1" minValue="0" maxValue="23394870.890000001"/>
    </cacheField>
    <cacheField name="DICIEMBRE _x000a_2024" numFmtId="4">
      <sharedItems containsSemiMixedTypes="0" containsString="0" containsNumber="1" minValue="0" maxValue="18757500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9380649.426"/>
    </cacheField>
    <cacheField name="MAYO_x000a_2025" numFmtId="4">
      <sharedItems containsSemiMixedTypes="0" containsString="0" containsNumber="1" minValue="0" maxValue="23013432.780000001"/>
    </cacheField>
    <cacheField name="JUNIO_x000a_2025" numFmtId="4">
      <sharedItems containsSemiMixedTypes="0" containsString="0" containsNumber="1" minValue="0" maxValue="18655000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5023638.352"/>
    </cacheField>
    <cacheField name="NOVIEMBRE_x000a_2025" numFmtId="4">
      <sharedItems containsSemiMixedTypes="0" containsString="0" containsNumber="1" minValue="0" maxValue="23394870.890000001"/>
    </cacheField>
    <cacheField name="DICIEMBRE_x000a_2025" numFmtId="4">
      <sharedItems containsSemiMixedTypes="0" containsString="0" containsNumber="1" minValue="0" maxValue="18757500"/>
    </cacheField>
    <cacheField name="TOTAL_x000a_  2024" numFmtId="4">
      <sharedItems containsSemiMixedTypes="0" containsString="0" containsNumber="1" minValue="0" maxValue="337136275.28399998"/>
    </cacheField>
    <cacheField name="TOTAL _x000a_2025" numFmtId="4">
      <sharedItems containsSemiMixedTypes="0" containsString="0" containsNumber="1" minValue="0" maxValue="462227780.28599995"/>
    </cacheField>
    <cacheField name="TOTAL_x000a_2024-2025" numFmtId="4">
      <sharedItems containsSemiMixedTypes="0" containsString="0" containsNumber="1" minValue="0" maxValue="799364055.56999993"/>
    </cacheField>
  </cacheFields>
  <extLst>
    <ext xmlns:x14="http://schemas.microsoft.com/office/spreadsheetml/2009/9/main" uri="{725AE2AE-9491-48be-B2B4-4EB974FC3084}">
      <x14:pivotCacheDefinition pivotCacheId="213314545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4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n v="61362928.770000003"/>
    <n v="0"/>
    <d v="2018-11-20T00:00:00"/>
    <d v="2026-10-09T00:00:00"/>
    <n v="163634476.66999999"/>
    <n v="2.5249999999999999"/>
    <n v="7.8861111111111111"/>
    <n v="0.01"/>
    <n v="154941395.14425001"/>
    <n v="483914874.38341671"/>
    <n v="613629.2877000001"/>
    <n v="2.5249999999999999"/>
    <n v="7.8861111111111111"/>
    <n v="1.0000000000000002E-2"/>
    <x v="0"/>
    <x v="0"/>
    <n v="306814.64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562493.51"/>
    <n v="357950.42000000004"/>
    <n v="920443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3527777777777779"/>
    <n v="5"/>
    <n v="7.1294999999999997E-2"/>
    <n v="843688.12063888891"/>
    <n v="3118354.45"/>
    <n v="44464.616102549997"/>
    <n v="1.3527777777777779"/>
    <n v="5"/>
    <n v="7.1294999999999997E-2"/>
    <x v="1"/>
    <x v="1"/>
    <n v="0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n v="2682296.84"/>
    <n v="0"/>
    <d v="2021-04-05T00:00:00"/>
    <d v="2024-04-05T00:00:00"/>
    <n v="2682296.84"/>
    <n v="1.3888888888888888E-2"/>
    <n v="3"/>
    <n v="6.1652999999999999E-2"/>
    <n v="37254.122777777775"/>
    <n v="8046890.5199999996"/>
    <n v="165371.64707651999"/>
    <n v="1.3888888888888888E-2"/>
    <n v="3"/>
    <n v="6.1652999999999999E-2"/>
    <x v="1"/>
    <x v="1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85.820000000007"/>
    <n v="0"/>
    <n v="82685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1111111111111107"/>
    <n v="15"/>
    <n v="7.7499999999999999E-2"/>
    <n v="3430909.1133333328"/>
    <n v="12518181.899999999"/>
    <n v="64677.273149999994"/>
    <n v="4.1111111111111107"/>
    <n v="14.999999999999998"/>
    <n v="7.7499999999999999E-2"/>
    <x v="1"/>
    <x v="1"/>
    <n v="0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1222222222222218"/>
    <n v="15"/>
    <n v="7.7499999999999999E-2"/>
    <n v="370999.99999999994"/>
    <n v="1350000"/>
    <n v="6975"/>
    <n v="4.1222222222222218"/>
    <n v="15"/>
    <n v="7.7499999999999999E-2"/>
    <x v="1"/>
    <x v="1"/>
    <n v="0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166666666666667"/>
    <n v="15"/>
    <n v="7.7499999999999999E-2"/>
    <n v="2556818.1666666665"/>
    <n v="9204545.3999999985"/>
    <n v="47556.817899999987"/>
    <n v="4.166666666666667"/>
    <n v="15"/>
    <n v="7.7499999999999999E-2"/>
    <x v="1"/>
    <x v="1"/>
    <n v="0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6555555555555559"/>
    <n v="15"/>
    <n v="7.7499999999999999E-2"/>
    <n v="296262.60933333338"/>
    <n v="954545.4"/>
    <n v="4931.8179"/>
    <n v="4.6555555555555559"/>
    <n v="15"/>
    <n v="7.7499999999999999E-2"/>
    <x v="1"/>
    <x v="1"/>
    <n v="0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6444444444444448"/>
    <n v="15"/>
    <n v="7.7499999999999999E-2"/>
    <n v="422222.21799999999"/>
    <n v="1363636.3499999999"/>
    <n v="7045.4544749999995"/>
    <n v="4.6444444444444448"/>
    <n v="14.999999999999998"/>
    <n v="7.7499999999999999E-2"/>
    <x v="1"/>
    <x v="1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6805555555555554"/>
    <n v="15"/>
    <n v="7.7499999999999999E-2"/>
    <n v="1702020.1849999998"/>
    <n v="5454545.3999999994"/>
    <n v="28181.817899999998"/>
    <n v="4.6805555555555554"/>
    <n v="14.999999999999998"/>
    <n v="7.7499999999999999E-2"/>
    <x v="1"/>
    <x v="1"/>
    <n v="0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7"/>
    <n v="15"/>
    <n v="7.7499999999999999E-2"/>
    <n v="427272.723"/>
    <n v="1363636.3499999999"/>
    <n v="7045.4544749999995"/>
    <n v="4.7"/>
    <n v="14.999999999999998"/>
    <n v="7.7499999999999999E-2"/>
    <x v="1"/>
    <x v="1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1416666666666666"/>
    <n v="15"/>
    <n v="7.6999999999999999E-2"/>
    <n v="230946.54491666667"/>
    <n v="673750.04999999993"/>
    <n v="3458.5835899999997"/>
    <n v="5.1416666666666666"/>
    <n v="14.999999999999998"/>
    <n v="7.6999999999999999E-2"/>
    <x v="1"/>
    <x v="1"/>
    <n v="0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1444444444444448"/>
    <n v="15"/>
    <n v="7.6999999999999999E-2"/>
    <n v="584751.86900000006"/>
    <n v="1705000.05"/>
    <n v="8752.3335900000002"/>
    <n v="5.1444444444444448"/>
    <n v="15"/>
    <n v="7.6999999999999999E-2"/>
    <x v="1"/>
    <x v="1"/>
    <n v="0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166666666666667"/>
    <n v="15"/>
    <n v="7.6999999999999999E-2"/>
    <n v="23680.538333333334"/>
    <n v="68749.95"/>
    <n v="352.91640999999998"/>
    <n v="5.166666666666667"/>
    <n v="15"/>
    <n v="7.6999999999999999E-2"/>
    <x v="1"/>
    <x v="1"/>
    <n v="0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1805555555555554"/>
    <n v="15"/>
    <n v="7.6999999999999999E-2"/>
    <n v="128218.75"/>
    <n v="371250"/>
    <n v="1905.75"/>
    <n v="5.1805555555555554"/>
    <n v="15"/>
    <n v="7.6999999999999999E-2"/>
    <x v="1"/>
    <x v="1"/>
    <n v="0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2333333333333334"/>
    <n v="15"/>
    <n v="7.6999999999999999E-2"/>
    <n v="95944.427000000011"/>
    <n v="274999.95"/>
    <n v="1411.66641"/>
    <n v="5.2333333333333334"/>
    <n v="15"/>
    <n v="7.6999999999999999E-2"/>
    <x v="1"/>
    <x v="1"/>
    <n v="0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638888888888889"/>
    <n v="20"/>
    <n v="8.4500000000000006E-2"/>
    <n v="691527.77777777775"/>
    <n v="1300000"/>
    <n v="5492.5"/>
    <n v="10.638888888888889"/>
    <n v="20"/>
    <n v="8.4500000000000006E-2"/>
    <x v="1"/>
    <x v="1"/>
    <n v="0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65"/>
    <n v="20"/>
    <n v="8.4500000000000006E-2"/>
    <n v="1278000"/>
    <n v="2400000"/>
    <n v="10140"/>
    <n v="10.65"/>
    <n v="20"/>
    <n v="8.4500000000000006E-2"/>
    <x v="1"/>
    <x v="1"/>
    <n v="0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658333333333333"/>
    <n v="20"/>
    <n v="8.4500000000000006E-2"/>
    <n v="159875"/>
    <n v="300000"/>
    <n v="1267.5"/>
    <n v="10.658333333333333"/>
    <n v="20"/>
    <n v="8.4500000000000006E-2"/>
    <x v="1"/>
    <x v="1"/>
    <n v="0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733333333333333"/>
    <n v="20"/>
    <n v="8.4500000000000006E-2"/>
    <n v="536666.66666666663"/>
    <n v="1000000"/>
    <n v="4225"/>
    <n v="10.733333333333333"/>
    <n v="20"/>
    <n v="8.4500000000000006E-2"/>
    <x v="1"/>
    <x v="1"/>
    <n v="0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719444444444445"/>
    <n v="20"/>
    <n v="8.4500000000000006E-2"/>
    <n v="15275208.333333334"/>
    <n v="28500000"/>
    <n v="120412.50000000001"/>
    <n v="10.719444444444445"/>
    <n v="20"/>
    <n v="8.4500000000000006E-2"/>
    <x v="1"/>
    <x v="1"/>
    <n v="0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333333333333334"/>
    <n v="20"/>
    <n v="8.4500000000000006E-2"/>
    <n v="3422666.666666667"/>
    <n v="6040000"/>
    <n v="25519"/>
    <n v="11.333333333333334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65"/>
    <n v="20"/>
    <n v="8.4500000000000006E-2"/>
    <n v="1864000"/>
    <n v="3200000"/>
    <n v="13520"/>
    <n v="11.6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666666666666666"/>
    <n v="20"/>
    <n v="8.4500000000000006E-2"/>
    <n v="315000"/>
    <n v="540000"/>
    <n v="2281.5"/>
    <n v="11.6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4"/>
    <n v="20"/>
    <n v="8.4500000000000006E-2"/>
    <n v="2294000"/>
    <n v="3700000"/>
    <n v="15632.500000000002"/>
    <n v="12.4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402777777777779"/>
    <n v="20"/>
    <n v="8.4500000000000006E-2"/>
    <n v="2294513.888888889"/>
    <n v="3700000"/>
    <n v="15632.500000000002"/>
    <n v="12.4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3555555555555556"/>
    <n v="10"/>
    <n v="6.4000000000000001E-2"/>
    <n v="1996555.5555555555"/>
    <n v="5950000"/>
    <n v="38080"/>
    <n v="3.3555555555555556"/>
    <n v="10"/>
    <n v="6.4000000000000001E-2"/>
    <x v="1"/>
    <x v="1"/>
    <n v="0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7444444444444445"/>
    <n v="10"/>
    <n v="6.4000000000000001E-2"/>
    <n v="539200"/>
    <n v="1440000"/>
    <n v="9216"/>
    <n v="3.7444444444444445"/>
    <n v="10"/>
    <n v="6.4000000000000001E-2"/>
    <x v="1"/>
    <x v="1"/>
    <n v="0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n v="550000"/>
    <n v="0"/>
    <d v="2018-10-31T00:00:00"/>
    <d v="2038-10-31T00:00:00"/>
    <n v="550000"/>
    <n v="14.583333333333334"/>
    <n v="20"/>
    <n v="7.4999999999999997E-2"/>
    <n v="8020833.333333334"/>
    <n v="11000000"/>
    <n v="41250"/>
    <n v="14.583333333333334"/>
    <n v="20"/>
    <n v="7.4999999999999997E-2"/>
    <x v="1"/>
    <x v="1"/>
    <n v="20625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40562.5"/>
    <n v="37812.5"/>
    <n v="783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n v="70000"/>
    <n v="0"/>
    <d v="2018-10-31T00:00:00"/>
    <d v="2038-10-31T00:00:00"/>
    <n v="70000"/>
    <n v="14.583333333333334"/>
    <n v="20"/>
    <n v="7.4999999999999997E-2"/>
    <n v="1020833.3333333334"/>
    <n v="1400000"/>
    <n v="5250"/>
    <n v="14.583333333333334"/>
    <n v="20"/>
    <n v="7.4999999999999997E-2"/>
    <x v="1"/>
    <x v="1"/>
    <n v="2625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5162.5"/>
    <n v="4812.5"/>
    <n v="99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7388888888888889"/>
    <n v="10"/>
    <n v="6.0600000000000001E-2"/>
    <n v="260638.88888888891"/>
    <n v="550000"/>
    <n v="3333"/>
    <n v="4.7388888888888889"/>
    <n v="10"/>
    <n v="6.0600000000000001E-2"/>
    <x v="1"/>
    <x v="1"/>
    <n v="0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7388888888888889"/>
    <n v="10"/>
    <n v="6.0600000000000001E-2"/>
    <n v="1066250"/>
    <n v="2250000"/>
    <n v="13635"/>
    <n v="4.7388888888888889"/>
    <n v="10"/>
    <n v="6.0600000000000001E-2"/>
    <x v="1"/>
    <x v="1"/>
    <n v="0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944444444444448"/>
    <n v="10"/>
    <n v="6.0600000000000001E-2"/>
    <n v="59222.777777777781"/>
    <n v="121000"/>
    <n v="733.26"/>
    <n v="4.8944444444444448"/>
    <n v="10"/>
    <n v="6.0600000000000001E-2"/>
    <x v="1"/>
    <x v="1"/>
    <n v="0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944444444444448"/>
    <n v="10"/>
    <n v="6.0600000000000001E-2"/>
    <n v="283388.33333333337"/>
    <n v="579000"/>
    <n v="3508.7400000000002"/>
    <n v="4.8944444444444448"/>
    <n v="10"/>
    <n v="6.0600000000000001E-2"/>
    <x v="1"/>
    <x v="1"/>
    <n v="0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1416666666666666"/>
    <n v="10"/>
    <n v="6.0600000000000001E-2"/>
    <n v="771250"/>
    <n v="1500000"/>
    <n v="9090"/>
    <n v="5.1416666666666666"/>
    <n v="10"/>
    <n v="6.0600000000000001E-2"/>
    <x v="1"/>
    <x v="1"/>
    <n v="0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1416666666666666"/>
    <n v="10"/>
    <n v="6.0600000000000001E-2"/>
    <n v="4036208.3333333335"/>
    <n v="7850000"/>
    <n v="47571"/>
    <n v="5.1416666666666666"/>
    <n v="10"/>
    <n v="6.0600000000000001E-2"/>
    <x v="1"/>
    <x v="1"/>
    <n v="0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2249999999999996"/>
    <n v="10"/>
    <n v="6.0600000000000001E-2"/>
    <n v="496374.99999999994"/>
    <n v="950000"/>
    <n v="5757"/>
    <n v="5.2249999999999996"/>
    <n v="10"/>
    <n v="6.0600000000000001E-2"/>
    <x v="1"/>
    <x v="1"/>
    <n v="0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64166666666666672"/>
    <n v="5"/>
    <n v="4.7800000000000002E-2"/>
    <n v="1922181.4021666667"/>
    <n v="14978036.899999999"/>
    <n v="143190.032764"/>
    <n v="0.64166666666666672"/>
    <n v="5"/>
    <n v="4.7800000000000002E-2"/>
    <x v="1"/>
    <x v="1"/>
    <n v="0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7416666666666667"/>
    <n v="7"/>
    <n v="8.5000000000000006E-2"/>
    <n v="4112500"/>
    <n v="10500000"/>
    <n v="127500.00000000001"/>
    <n v="2.7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7416666666666667"/>
    <n v="7"/>
    <n v="8.5000000000000006E-2"/>
    <n v="424958.33333333331"/>
    <n v="1085000"/>
    <n v="13175.000000000002"/>
    <n v="2.7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7416666666666667"/>
    <n v="7"/>
    <n v="8.5000000000000006E-2"/>
    <n v="1069250"/>
    <n v="2730000"/>
    <n v="33150"/>
    <n v="2.7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7416666666666667"/>
    <n v="7"/>
    <n v="8.5000000000000006E-2"/>
    <n v="1646370.8333333333"/>
    <n v="4203500"/>
    <n v="51042.500000000007"/>
    <n v="2.7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7416666666666667"/>
    <n v="7"/>
    <n v="8.5000000000000006E-2"/>
    <n v="411250"/>
    <n v="1050000"/>
    <n v="12750.000000000002"/>
    <n v="2.7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7416666666666667"/>
    <n v="7"/>
    <n v="8.5000000000000006E-2"/>
    <n v="6031666.666666667"/>
    <n v="15400000"/>
    <n v="187000"/>
    <n v="2.7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7416666666666667"/>
    <n v="7"/>
    <n v="8.5000000000000006E-2"/>
    <n v="1645000"/>
    <n v="4200000"/>
    <n v="51000.000000000007"/>
    <n v="2.7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83333333333333337"/>
    <n v="5"/>
    <n v="7.85E-2"/>
    <n v="833333.33333333337"/>
    <n v="5000000"/>
    <n v="78500"/>
    <n v="0.83333333333333337"/>
    <n v="5"/>
    <n v="7.85E-2"/>
    <x v="1"/>
    <x v="1"/>
    <n v="0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83333333333333337"/>
    <n v="5"/>
    <n v="7.85E-2"/>
    <n v="416666.66666666669"/>
    <n v="2500000"/>
    <n v="39250"/>
    <n v="0.83333333333333337"/>
    <n v="5"/>
    <n v="7.85E-2"/>
    <x v="1"/>
    <x v="1"/>
    <n v="0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7416666666666667"/>
    <n v="7"/>
    <n v="8.5000000000000006E-2"/>
    <n v="3838333.3333333335"/>
    <n v="9800000"/>
    <n v="119000.00000000001"/>
    <n v="2.7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7416666666666667"/>
    <n v="7"/>
    <n v="8.5000000000000006E-2"/>
    <n v="15353333.333333334"/>
    <n v="39200000"/>
    <n v="476000.00000000006"/>
    <n v="2.7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83333333333333337"/>
    <n v="5"/>
    <n v="7.85E-2"/>
    <n v="2670833.3333333335"/>
    <n v="16025000"/>
    <n v="251592.5"/>
    <n v="0.83333333333333337"/>
    <n v="5"/>
    <n v="7.85E-2"/>
    <x v="1"/>
    <x v="1"/>
    <n v="0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7416666666666667"/>
    <n v="7"/>
    <n v="8.5000000000000006E-2"/>
    <n v="1606153.325"/>
    <n v="4100817"/>
    <n v="49795.635000000002"/>
    <n v="2.7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83333333333333337"/>
    <n v="5"/>
    <n v="7.85E-2"/>
    <n v="11670595.333333334"/>
    <n v="70023572"/>
    <n v="1099370.0804000001"/>
    <n v="0.83333333333333337"/>
    <n v="5"/>
    <n v="7.85E-2"/>
    <x v="1"/>
    <x v="1"/>
    <n v="0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83333333333333337"/>
    <n v="5"/>
    <n v="7.85E-2"/>
    <n v="672298.15"/>
    <n v="4033788.9000000004"/>
    <n v="63330.48573"/>
    <n v="0.83333333333333337"/>
    <n v="5"/>
    <n v="7.85E-2"/>
    <x v="1"/>
    <x v="1"/>
    <n v="0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83333333333333337"/>
    <n v="5"/>
    <n v="7.85E-2"/>
    <n v="612370.6083333334"/>
    <n v="3674223.65"/>
    <n v="57685.311304999996"/>
    <n v="0.83333333333333348"/>
    <n v="5"/>
    <n v="7.85E-2"/>
    <x v="1"/>
    <x v="1"/>
    <n v="0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83333333333333337"/>
    <n v="5"/>
    <n v="7.85E-2"/>
    <n v="843364.16666666674"/>
    <n v="5060185"/>
    <n v="79444.904500000004"/>
    <n v="0.83333333333333337"/>
    <n v="5"/>
    <n v="7.85E-2"/>
    <x v="1"/>
    <x v="1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83333333333333337"/>
    <n v="5"/>
    <n v="7.85E-2"/>
    <n v="1303695.5583333333"/>
    <n v="7822173.3499999996"/>
    <n v="122808.12159499999"/>
    <n v="0.83333333333333337"/>
    <n v="5"/>
    <n v="7.85E-2"/>
    <x v="1"/>
    <x v="1"/>
    <n v="0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7416666666666667"/>
    <n v="7"/>
    <n v="8.5000000000000006E-2"/>
    <n v="4289158.3869166663"/>
    <n v="10951042.689999999"/>
    <n v="132976.94695000001"/>
    <n v="2.7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83333333333333337"/>
    <n v="5"/>
    <n v="7.85E-2"/>
    <n v="988177.16666666674"/>
    <n v="5929063"/>
    <n v="93086.289100000009"/>
    <n v="0.83333333333333337"/>
    <n v="5"/>
    <n v="7.85E-2"/>
    <x v="1"/>
    <x v="1"/>
    <n v="0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83333333333333337"/>
    <n v="5"/>
    <n v="7.85E-2"/>
    <n v="648519.44166666665"/>
    <n v="3891116.65"/>
    <n v="61090.531404999994"/>
    <n v="0.83333333333333337"/>
    <n v="5"/>
    <n v="7.85E-2"/>
    <x v="1"/>
    <x v="1"/>
    <n v="0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83333333333333337"/>
    <n v="5"/>
    <n v="7.85E-2"/>
    <n v="97959.90833333334"/>
    <n v="587759.44999999995"/>
    <n v="9227.8233650000002"/>
    <n v="0.83333333333333337"/>
    <n v="5"/>
    <n v="7.85E-2"/>
    <x v="1"/>
    <x v="1"/>
    <n v="0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83333333333333337"/>
    <n v="5"/>
    <n v="7.85E-2"/>
    <n v="1181097.0166666666"/>
    <n v="7086582.0999999996"/>
    <n v="111259.33897"/>
    <n v="0.83333333333333337"/>
    <n v="5"/>
    <n v="7.85E-2"/>
    <x v="1"/>
    <x v="1"/>
    <n v="0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7416666666666667"/>
    <n v="7"/>
    <n v="8.5000000000000006E-2"/>
    <n v="3853922.4774166667"/>
    <n v="9839802.0700000003"/>
    <n v="119483.31085000001"/>
    <n v="2.7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83333333333333337"/>
    <n v="5"/>
    <n v="7.85E-2"/>
    <n v="1003977.5"/>
    <n v="6023865"/>
    <n v="94574.680500000002"/>
    <n v="0.83333333333333337"/>
    <n v="5"/>
    <n v="7.85E-2"/>
    <x v="1"/>
    <x v="1"/>
    <n v="0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7416666666666667"/>
    <n v="7"/>
    <n v="8.5000000000000006E-2"/>
    <n v="3303085.9750000001"/>
    <n v="8433411"/>
    <n v="102405.705"/>
    <n v="2.7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83333333333333337"/>
    <n v="5"/>
    <n v="7.85E-2"/>
    <n v="620579.16666666674"/>
    <n v="3723475"/>
    <n v="58458.557500000003"/>
    <n v="0.83333333333333348"/>
    <n v="5"/>
    <n v="7.85E-2"/>
    <x v="1"/>
    <x v="1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83333333333333337"/>
    <n v="5"/>
    <n v="7.85E-2"/>
    <n v="170899.75833333333"/>
    <n v="1025398.5499999999"/>
    <n v="16098.757234999999"/>
    <n v="0.83333333333333337"/>
    <n v="5"/>
    <n v="7.85E-2"/>
    <x v="1"/>
    <x v="1"/>
    <n v="0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83333333333333337"/>
    <n v="5"/>
    <n v="7.85E-2"/>
    <n v="106753.59166666667"/>
    <n v="640521.55000000005"/>
    <n v="10056.188335000001"/>
    <n v="0.83333333333333337"/>
    <n v="5.0000000000000009"/>
    <n v="7.85E-2"/>
    <x v="1"/>
    <x v="1"/>
    <n v="0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7416666666666667"/>
    <n v="7"/>
    <n v="8.5000000000000006E-2"/>
    <n v="348298.5094166667"/>
    <n v="889272.79"/>
    <n v="10798.312450000001"/>
    <n v="2.7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83333333333333337"/>
    <n v="5"/>
    <n v="7.85E-2"/>
    <n v="364618.65"/>
    <n v="2187711.9"/>
    <n v="34347.076829999998"/>
    <n v="0.83333333333333337"/>
    <n v="5"/>
    <n v="7.85E-2"/>
    <x v="1"/>
    <x v="1"/>
    <n v="0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7416666666666667"/>
    <n v="7"/>
    <n v="8.5000000000000006E-2"/>
    <n v="1199595.3585000001"/>
    <n v="3062796.66"/>
    <n v="37191.102300000006"/>
    <n v="2.7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83333333333333337"/>
    <n v="5"/>
    <n v="7.85E-2"/>
    <n v="348116.3833333333"/>
    <n v="2088698.2999999998"/>
    <n v="32792.563309999998"/>
    <n v="0.83333333333333326"/>
    <n v="5"/>
    <n v="7.85E-2"/>
    <x v="1"/>
    <x v="1"/>
    <n v="0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83333333333333337"/>
    <n v="5"/>
    <n v="7.85E-2"/>
    <n v="537532.50833333342"/>
    <n v="3225195.05"/>
    <n v="50635.562285"/>
    <n v="0.83333333333333348"/>
    <n v="5"/>
    <n v="7.85E-2"/>
    <x v="1"/>
    <x v="1"/>
    <n v="0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83333333333333337"/>
    <n v="5"/>
    <n v="7.85E-2"/>
    <n v="2310000"/>
    <n v="13860000"/>
    <n v="217602"/>
    <n v="0.83333333333333337"/>
    <n v="5"/>
    <n v="7.85E-2"/>
    <x v="1"/>
    <x v="1"/>
    <n v="0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7416666666666667"/>
    <n v="7"/>
    <n v="8.5000000000000006E-2"/>
    <n v="7599900"/>
    <n v="19404000"/>
    <n v="235620.00000000003"/>
    <n v="2.7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83333333333333337"/>
    <n v="5"/>
    <n v="7.85E-2"/>
    <n v="1653765.8333333335"/>
    <n v="9922595"/>
    <n v="155784.7415"/>
    <n v="0.83333333333333337"/>
    <n v="5"/>
    <n v="7.85E-2"/>
    <x v="1"/>
    <x v="1"/>
    <n v="0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7416666666666667"/>
    <n v="7"/>
    <n v="8.5000000000000006E-2"/>
    <n v="5440889.5916666668"/>
    <n v="13891633"/>
    <n v="168684.11500000002"/>
    <n v="2.7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83333333333333337"/>
    <n v="5"/>
    <n v="7.85E-2"/>
    <n v="1955297.5"/>
    <n v="11731785"/>
    <n v="184189.0245"/>
    <n v="0.83333333333333337"/>
    <n v="5"/>
    <n v="7.85E-2"/>
    <x v="1"/>
    <x v="1"/>
    <n v="0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7416666666666667"/>
    <n v="7"/>
    <n v="8.5000000000000006E-2"/>
    <n v="6432928.7750000004"/>
    <n v="16424499"/>
    <n v="199440.345"/>
    <n v="2.7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83333333333333337"/>
    <n v="5"/>
    <n v="7.85E-2"/>
    <n v="190812.6"/>
    <n v="1144875.6000000001"/>
    <n v="17974.546920000001"/>
    <n v="0.83333333333333337"/>
    <n v="5.0000000000000009"/>
    <n v="7.85E-2"/>
    <x v="1"/>
    <x v="1"/>
    <n v="0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83333333333333337"/>
    <n v="5"/>
    <n v="7.85E-2"/>
    <n v="260000"/>
    <n v="1560000"/>
    <n v="24492"/>
    <n v="0.83333333333333337"/>
    <n v="5"/>
    <n v="7.85E-2"/>
    <x v="1"/>
    <x v="1"/>
    <n v="0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7416666666666667"/>
    <n v="7"/>
    <n v="8.5000000000000006E-2"/>
    <n v="855400"/>
    <n v="2184000"/>
    <n v="26520.000000000004"/>
    <n v="2.7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83333333333333337"/>
    <n v="5"/>
    <n v="7.85E-2"/>
    <n v="2442800.3416666668"/>
    <n v="14656802.050000001"/>
    <n v="230111.792185"/>
    <n v="0.83333333333333337"/>
    <n v="5"/>
    <n v="7.85E-2"/>
    <x v="1"/>
    <x v="1"/>
    <n v="0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83333333333333337"/>
    <n v="5"/>
    <n v="7.85E-2"/>
    <n v="726337.06666666665"/>
    <n v="4358022.4000000004"/>
    <n v="68420.951679999998"/>
    <n v="0.83333333333333337"/>
    <n v="5.0000000000000009"/>
    <n v="7.85E-2"/>
    <x v="1"/>
    <x v="1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83333333333333337"/>
    <n v="5"/>
    <n v="7.85E-2"/>
    <n v="195386.96666666667"/>
    <n v="1172321.7999999998"/>
    <n v="18405.452259999998"/>
    <n v="0.83333333333333337"/>
    <n v="4.9999999999999991"/>
    <n v="7.85E-2"/>
    <x v="1"/>
    <x v="1"/>
    <n v="0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83333333333333337"/>
    <n v="5"/>
    <n v="7.85E-2"/>
    <n v="1458918.55"/>
    <n v="8753511.3000000007"/>
    <n v="137430.12741000002"/>
    <n v="0.83333333333333337"/>
    <n v="5"/>
    <n v="7.8500000000000014E-2"/>
    <x v="1"/>
    <x v="1"/>
    <n v="0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7416666666666667"/>
    <n v="7"/>
    <n v="8.5000000000000006E-2"/>
    <n v="4799842.0295000002"/>
    <n v="12254915.82"/>
    <n v="148809.69210000001"/>
    <n v="2.7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83333333333333337"/>
    <n v="5"/>
    <n v="7.85E-2"/>
    <n v="99036.425000000003"/>
    <n v="594218.55000000005"/>
    <n v="9329.2312350000011"/>
    <n v="0.83333333333333326"/>
    <n v="5"/>
    <n v="7.85E-2"/>
    <x v="1"/>
    <x v="1"/>
    <n v="0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83333333333333337"/>
    <n v="5"/>
    <n v="7.85E-2"/>
    <n v="375849.81666666671"/>
    <n v="2255098.9000000004"/>
    <n v="35405.052730000003"/>
    <n v="0.83333333333333337"/>
    <n v="5.0000000000000009"/>
    <n v="7.85E-2"/>
    <x v="1"/>
    <x v="1"/>
    <n v="0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7416666666666667"/>
    <n v="7"/>
    <n v="8.5000000000000006E-2"/>
    <n v="1236545.8968333334"/>
    <n v="3157138.46"/>
    <n v="38336.681300000004"/>
    <n v="2.7416666666666667"/>
    <n v="6.9999999999999991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83333333333333337"/>
    <n v="5"/>
    <n v="7.85E-2"/>
    <n v="1302531.9583333335"/>
    <n v="7815191.75"/>
    <n v="122698.510475"/>
    <n v="0.83333333333333337"/>
    <n v="5"/>
    <n v="7.85E-2"/>
    <x v="1"/>
    <x v="1"/>
    <n v="0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7416666666666667"/>
    <n v="7"/>
    <n v="8.5000000000000006E-2"/>
    <n v="4246930.1402500002"/>
    <n v="10843225.890000001"/>
    <n v="131667.74295000001"/>
    <n v="2.7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83333333333333337"/>
    <n v="5"/>
    <n v="7.85E-2"/>
    <n v="340833.33333333337"/>
    <n v="2045000"/>
    <n v="32106.5"/>
    <n v="0.83333333333333348"/>
    <n v="5"/>
    <n v="7.85E-2"/>
    <x v="1"/>
    <x v="1"/>
    <n v="0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7416666666666667"/>
    <n v="7"/>
    <n v="8.5000000000000006E-2"/>
    <n v="1111334.5833333333"/>
    <n v="2837450"/>
    <n v="34454.75"/>
    <n v="2.7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83333333333333337"/>
    <n v="5"/>
    <n v="7.85E-2"/>
    <n v="129433.75"/>
    <n v="776602.5"/>
    <n v="12192.659250000001"/>
    <n v="0.83333333333333337"/>
    <n v="5"/>
    <n v="7.85E-2"/>
    <x v="1"/>
    <x v="1"/>
    <n v="0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83333333333333337"/>
    <n v="5"/>
    <n v="7.85E-2"/>
    <n v="910855.90833333344"/>
    <n v="5465135.4500000002"/>
    <n v="85802.626565000013"/>
    <n v="0.83333333333333337"/>
    <n v="5"/>
    <n v="7.85E-2"/>
    <x v="1"/>
    <x v="1"/>
    <n v="0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83333333333333337"/>
    <n v="5"/>
    <n v="7.85E-2"/>
    <n v="334937.375"/>
    <n v="2009624.25"/>
    <n v="31551.100724999997"/>
    <n v="0.83333333333333337"/>
    <n v="5"/>
    <n v="7.85E-2"/>
    <x v="1"/>
    <x v="1"/>
    <n v="0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7416666666666667"/>
    <n v="7"/>
    <n v="8.5000000000000006E-2"/>
    <n v="1101943.9637499999"/>
    <n v="2813473.9499999997"/>
    <n v="34163.612249999998"/>
    <n v="2.7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83333333333333337"/>
    <n v="5"/>
    <n v="7.85E-2"/>
    <n v="874096.05833333335"/>
    <n v="5244576.3499999996"/>
    <n v="82339.848695000008"/>
    <n v="0.83333333333333337"/>
    <n v="5"/>
    <n v="7.85E-2"/>
    <x v="1"/>
    <x v="1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7416666666666667"/>
    <n v="7"/>
    <n v="8.5000000000000006E-2"/>
    <n v="2848870.4119166667"/>
    <n v="7273711.6900000004"/>
    <n v="88323.641950000005"/>
    <n v="2.7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83333333333333337"/>
    <n v="5"/>
    <n v="7.85E-2"/>
    <n v="223916.08333333334"/>
    <n v="1343496.5"/>
    <n v="21092.895049999999"/>
    <n v="0.83333333333333337"/>
    <n v="5"/>
    <n v="7.85E-2"/>
    <x v="1"/>
    <x v="1"/>
    <n v="0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7416666666666667"/>
    <n v="7"/>
    <n v="8.5000000000000006E-2"/>
    <n v="729614.33474999992"/>
    <n v="1862845.1099999999"/>
    <n v="22620.262050000001"/>
    <n v="2.7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83333333333333337"/>
    <n v="5"/>
    <n v="7.85E-2"/>
    <n v="111727.22500000002"/>
    <n v="670363.35000000009"/>
    <n v="10524.704595000001"/>
    <n v="0.83333333333333337"/>
    <n v="5"/>
    <n v="7.85E-2"/>
    <x v="1"/>
    <x v="1"/>
    <n v="0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7416666666666667"/>
    <n v="7"/>
    <n v="8.5000000000000006E-2"/>
    <n v="363979.88316666667"/>
    <n v="929310.34"/>
    <n v="11284.4827"/>
    <n v="2.7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83333333333333337"/>
    <n v="5"/>
    <n v="7.85E-2"/>
    <n v="122500"/>
    <n v="735000"/>
    <n v="11539.5"/>
    <n v="0.83333333333333337"/>
    <n v="5"/>
    <n v="7.85E-2"/>
    <x v="1"/>
    <x v="1"/>
    <n v="0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7416666666666667"/>
    <n v="7"/>
    <n v="8.5000000000000006E-2"/>
    <n v="403025"/>
    <n v="1029000"/>
    <n v="12495"/>
    <n v="2.7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83333333333333337"/>
    <n v="5"/>
    <n v="7.85E-2"/>
    <n v="1319465.1583333334"/>
    <n v="7916790.9499999993"/>
    <n v="124293.617915"/>
    <n v="0.83333333333333348"/>
    <n v="5"/>
    <n v="7.85E-2"/>
    <x v="1"/>
    <x v="1"/>
    <n v="0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7416666666666667"/>
    <n v="7"/>
    <n v="8.5000000000000006E-2"/>
    <n v="4297293.8989166664"/>
    <n v="10971814.210000001"/>
    <n v="133229.17255000002"/>
    <n v="2.7416666666666663"/>
    <n v="7.0000000000000009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83333333333333337"/>
    <n v="5"/>
    <n v="7.85E-2"/>
    <n v="572689.45833333337"/>
    <n v="3436136.75"/>
    <n v="53947.346975"/>
    <n v="0.83333333333333337"/>
    <n v="5"/>
    <n v="7.85E-2"/>
    <x v="1"/>
    <x v="1"/>
    <n v="0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7416666666666667"/>
    <n v="7"/>
    <n v="8.5000000000000006E-2"/>
    <n v="1865160.96025"/>
    <n v="4762113.09"/>
    <n v="57825.658950000005"/>
    <n v="2.7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83333333333333337"/>
    <n v="5"/>
    <n v="7.85E-2"/>
    <n v="410866.85"/>
    <n v="2465201.0999999996"/>
    <n v="38703.657269999996"/>
    <n v="0.83333333333333337"/>
    <n v="4.9999999999999991"/>
    <n v="7.85E-2"/>
    <x v="1"/>
    <x v="1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7416666666666667"/>
    <n v="7"/>
    <n v="8.5000000000000006E-2"/>
    <n v="1351751.9364999998"/>
    <n v="3451281.54"/>
    <n v="41908.418700000002"/>
    <n v="2.7416666666666667"/>
    <n v="7.0000000000000009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83333333333333337"/>
    <n v="5"/>
    <n v="7.85E-2"/>
    <n v="276117.95833333331"/>
    <n v="1656707.75"/>
    <n v="26010.311675000001"/>
    <n v="0.83333333333333326"/>
    <n v="5"/>
    <n v="7.85E-2"/>
    <x v="1"/>
    <x v="1"/>
    <n v="0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83333333333333337"/>
    <n v="5"/>
    <n v="7.85E-2"/>
    <n v="5321522.7416666672"/>
    <n v="31929136.449999999"/>
    <n v="501287.44226500002"/>
    <n v="0.83333333333333337"/>
    <n v="5"/>
    <n v="7.85E-2"/>
    <x v="1"/>
    <x v="1"/>
    <n v="0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7416666666666667"/>
    <n v="7"/>
    <n v="8.5000000000000006E-2"/>
    <n v="18059812.764583334"/>
    <n v="46110160.25"/>
    <n v="559909.08875"/>
    <n v="2.7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3527777777777779"/>
    <n v="5"/>
    <n v="7.1294999999999997E-2"/>
    <n v="2129397.5570833334"/>
    <n v="7870463.25"/>
    <n v="112224.93548174998"/>
    <n v="1.3527777777777779"/>
    <n v="5"/>
    <n v="7.1294999999999997E-2"/>
    <x v="1"/>
    <x v="1"/>
    <n v="0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3527777777777779"/>
    <n v="7"/>
    <n v="7.5481999999999994E-2"/>
    <n v="5277582.8570833327"/>
    <n v="11018648.549999999"/>
    <n v="118815.66140729998"/>
    <n v="3.3527777777777774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3527777777777779"/>
    <n v="5"/>
    <n v="7.1294999999999997E-2"/>
    <n v="679218.14244444447"/>
    <n v="2510457.2000000002"/>
    <n v="35796.609214799995"/>
    <n v="1.3527777777777779"/>
    <n v="5"/>
    <n v="7.1294999999999983E-2"/>
    <x v="1"/>
    <x v="1"/>
    <n v="0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3527777777777779"/>
    <n v="7"/>
    <n v="7.5481999999999994E-2"/>
    <n v="1683306.809388889"/>
    <n v="3514443.3800000004"/>
    <n v="37896.745029879996"/>
    <n v="3.3527777777777779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3527777777777779"/>
    <n v="5"/>
    <n v="7.1294999999999997E-2"/>
    <n v="766318.21419444447"/>
    <n v="2832387.6500000004"/>
    <n v="40387.015501349997"/>
    <n v="1.3527777777777779"/>
    <n v="5"/>
    <n v="7.1294999999999997E-2"/>
    <x v="1"/>
    <x v="1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3527777777777779"/>
    <n v="7"/>
    <n v="7.5481999999999994E-2"/>
    <n v="949508.77891666675"/>
    <n v="1982404.4100000001"/>
    <n v="21376.54995366"/>
    <n v="3.3527777777777779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3527777777777779"/>
    <n v="5"/>
    <n v="7.1294999999999997E-2"/>
    <n v="2418060.5166666666"/>
    <n v="8937390"/>
    <n v="127438.24400999999"/>
    <n v="1.3527777777777776"/>
    <n v="5"/>
    <n v="7.1294999999999997E-2"/>
    <x v="1"/>
    <x v="1"/>
    <n v="0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3527777777777779"/>
    <n v="5"/>
    <n v="7.1294999999999997E-2"/>
    <n v="4990892.9341111109"/>
    <n v="18446832.199999999"/>
    <n v="263033.38033979997"/>
    <n v="1.3527777777777776"/>
    <n v="5"/>
    <n v="7.1294999999999997E-2"/>
    <x v="1"/>
    <x v="1"/>
    <n v="0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3527777777777779"/>
    <n v="7"/>
    <n v="7.5481999999999994E-2"/>
    <n v="6177674.4743611114"/>
    <n v="12897878.770000001"/>
    <n v="139079.66933102001"/>
    <n v="3.3527777777777779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3527777777777779"/>
    <n v="5"/>
    <n v="7.1294999999999997E-2"/>
    <n v="647906.76152777788"/>
    <n v="2394727.25"/>
    <n v="34146.415857749998"/>
    <n v="1.3527777777777779"/>
    <n v="5"/>
    <n v="7.1294999999999997E-2"/>
    <x v="1"/>
    <x v="1"/>
    <n v="0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3527777777777779"/>
    <n v="7"/>
    <n v="7.5481999999999994E-2"/>
    <n v="802718.66925000004"/>
    <n v="1675932.93"/>
    <n v="18071.824203179996"/>
    <n v="3.3527777777777779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3527777777777779"/>
    <n v="5"/>
    <n v="7.1294999999999997E-2"/>
    <n v="715592.8894166667"/>
    <n v="2644901.85"/>
    <n v="37713.655479149995"/>
    <n v="1.3527777777777779"/>
    <n v="5"/>
    <n v="7.1294999999999997E-2"/>
    <x v="1"/>
    <x v="1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3527777777777779"/>
    <n v="7"/>
    <n v="7.5481999999999994E-2"/>
    <n v="1773135.8397777779"/>
    <n v="3701990.3200000003"/>
    <n v="39919.090476319994"/>
    <n v="3.3527777777777779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3527777777777779"/>
    <n v="5"/>
    <n v="7.1294999999999997E-2"/>
    <n v="638756.69438888889"/>
    <n v="2360907.6999999997"/>
    <n v="33664.1828943"/>
    <n v="1.3527777777777779"/>
    <n v="5"/>
    <n v="7.1294999999999997E-2"/>
    <x v="1"/>
    <x v="1"/>
    <n v="0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3527777777777779"/>
    <n v="7"/>
    <n v="7.5481999999999994E-2"/>
    <n v="791329.24961111112"/>
    <n v="1652153.86"/>
    <n v="17815.411094359999"/>
    <n v="3.3527777777777779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3527777777777779"/>
    <n v="5"/>
    <n v="7.1294999999999997E-2"/>
    <n v="139766.38913888892"/>
    <n v="516590.35000000003"/>
    <n v="7366.0618006499999"/>
    <n v="1.3527777777777779"/>
    <n v="5"/>
    <n v="7.1294999999999997E-2"/>
    <x v="1"/>
    <x v="1"/>
    <n v="0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3527777777777779"/>
    <n v="7"/>
    <n v="7.5481999999999994E-2"/>
    <n v="170765.11947222223"/>
    <n v="356527.01"/>
    <n v="3844.4816812599997"/>
    <n v="3.3527777777777779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3527777777777779"/>
    <n v="5"/>
    <n v="7.1294999999999997E-2"/>
    <n v="79616.559194444446"/>
    <n v="294270.64999999997"/>
    <n v="4196.0051983499998"/>
    <n v="1.3527777777777779"/>
    <n v="5"/>
    <n v="7.1294999999999997E-2"/>
    <x v="1"/>
    <x v="1"/>
    <n v="0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3527777777777779"/>
    <n v="7"/>
    <n v="7.5481999999999994E-2"/>
    <n v="98629.267388888897"/>
    <n v="205920.26"/>
    <n v="2220.4675807599997"/>
    <n v="3.3527777777777779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3527777777777779"/>
    <n v="5"/>
    <n v="7.1294999999999997E-2"/>
    <n v="95831.427111111116"/>
    <n v="354202.39999999997"/>
    <n v="5050.5720215999991"/>
    <n v="1.3527777777777779"/>
    <n v="5"/>
    <n v="7.1294999999999997E-2"/>
    <x v="1"/>
    <x v="1"/>
    <n v="0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3527777777777779"/>
    <n v="7"/>
    <n v="7.5481999999999994E-2"/>
    <n v="118714.92086111111"/>
    <n v="247855.51"/>
    <n v="2672.66137226"/>
    <n v="3.3527777777777779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3527777777777779"/>
    <n v="5"/>
    <n v="7.1294999999999997E-2"/>
    <n v="595986.86633333331"/>
    <n v="2202826.2000000002"/>
    <n v="31410.098785799997"/>
    <n v="1.3527777777777779"/>
    <n v="5.0000000000000009"/>
    <n v="7.1294999999999997E-2"/>
    <x v="1"/>
    <x v="1"/>
    <n v="0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3527777777777779"/>
    <n v="7"/>
    <n v="7.5481999999999994E-2"/>
    <n v="724696.4122777778"/>
    <n v="1513036.42"/>
    <n v="16315.287864919999"/>
    <n v="3.3527777777777779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3527777777777779"/>
    <n v="5"/>
    <n v="7.1294999999999997E-2"/>
    <n v="811199.06550000003"/>
    <n v="2998271.6999999997"/>
    <n v="42752.356170299994"/>
    <n v="1.3527777777777779"/>
    <n v="5"/>
    <n v="7.1294999999999997E-2"/>
    <x v="1"/>
    <x v="1"/>
    <n v="0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3527777777777779"/>
    <n v="7"/>
    <n v="7.5481999999999994E-2"/>
    <n v="1005253.87275"/>
    <n v="2098790.19"/>
    <n v="22631.554445939997"/>
    <n v="3.3527777777777779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3527777777777779"/>
    <n v="5"/>
    <n v="7.1294999999999997E-2"/>
    <n v="2700989.0918333335"/>
    <n v="9983121.8999999985"/>
    <n v="142349.33517209999"/>
    <n v="1.3527777777777779"/>
    <n v="4.9999999999999991"/>
    <n v="7.1294999999999997E-2"/>
    <x v="1"/>
    <x v="1"/>
    <n v="0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3527777777777779"/>
    <n v="7"/>
    <n v="7.5481999999999994E-2"/>
    <n v="3345133.2432777775"/>
    <n v="6984039.5800000001"/>
    <n v="75309.896511079991"/>
    <n v="3.3527777777777779"/>
    <n v="7.0000000000000009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3527777777777779"/>
    <n v="5"/>
    <n v="7.1294999999999997E-2"/>
    <n v="590730.86472222232"/>
    <n v="2183399.5"/>
    <n v="31133.0934705"/>
    <n v="1.3527777777777779"/>
    <n v="5"/>
    <n v="7.1294999999999997E-2"/>
    <x v="1"/>
    <x v="1"/>
    <n v="0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3527777777777779"/>
    <n v="5"/>
    <n v="7.1294999999999997E-2"/>
    <n v="524635.31941666675"/>
    <n v="1939103.85"/>
    <n v="27649.681797149999"/>
    <n v="1.3527777777777779"/>
    <n v="5"/>
    <n v="7.1294999999999997E-2"/>
    <x v="1"/>
    <x v="1"/>
    <n v="0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3527777777777779"/>
    <n v="5"/>
    <n v="7.1294999999999997E-2"/>
    <n v="383332.59408333339"/>
    <n v="1416835.05"/>
    <n v="20202.650977950001"/>
    <n v="1.3527777777777779"/>
    <n v="5"/>
    <n v="7.1294999999999997E-2"/>
    <x v="1"/>
    <x v="1"/>
    <n v="0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3527777777777779"/>
    <n v="5"/>
    <n v="7.1294999999999997E-2"/>
    <n v="121952.32144444445"/>
    <n v="450747.8"/>
    <n v="6427.2128801999997"/>
    <n v="1.3527777777777779"/>
    <n v="5"/>
    <n v="7.1294999999999997E-2"/>
    <x v="1"/>
    <x v="1"/>
    <n v="0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3527777777777779"/>
    <n v="5"/>
    <n v="7.1294999999999997E-2"/>
    <n v="1386096.1127500001"/>
    <n v="5123147.8499999996"/>
    <n v="73050.965193149998"/>
    <n v="1.3527777777777779"/>
    <n v="5"/>
    <n v="7.1294999999999997E-2"/>
    <x v="1"/>
    <x v="1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3527777777777779"/>
    <n v="7"/>
    <n v="7.5481999999999994E-2"/>
    <n v="1716284.3628055556"/>
    <n v="3583294.61"/>
    <n v="38639.177678859996"/>
    <n v="3.3527777777777779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3527777777777779"/>
    <n v="5"/>
    <n v="7.1294999999999997E-2"/>
    <n v="4566272.5341388891"/>
    <n v="16877393.350000001"/>
    <n v="240654.75177764997"/>
    <n v="1.3527777777777779"/>
    <n v="5.0000000000000009"/>
    <n v="7.1294999999999997E-2"/>
    <x v="1"/>
    <x v="1"/>
    <n v="0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3527777777777779"/>
    <n v="7"/>
    <n v="7.5481999999999994E-2"/>
    <n v="5653860.0779166669"/>
    <n v="11804248.049999999"/>
    <n v="127286.89304429998"/>
    <n v="3.3527777777777783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3527777777777779"/>
    <n v="5"/>
    <n v="7.1294999999999997E-2"/>
    <n v="952785.45480555564"/>
    <n v="3521588.95"/>
    <n v="50214.336838050003"/>
    <n v="1.3527777777777779"/>
    <n v="5"/>
    <n v="7.1294999999999997E-2"/>
    <x v="1"/>
    <x v="1"/>
    <n v="0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3527777777777779"/>
    <n v="7"/>
    <n v="7.5481999999999994E-2"/>
    <n v="1166807.7046666667"/>
    <n v="2436085.6799999997"/>
    <n v="26268.659899679998"/>
    <n v="3.3527777777777779"/>
    <n v="6.9999999999999991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3527777777777779"/>
    <n v="5"/>
    <n v="7.1294999999999997E-2"/>
    <n v="155183.90277777778"/>
    <n v="573575"/>
    <n v="8178.6059249999998"/>
    <n v="1.3527777777777779"/>
    <n v="5"/>
    <n v="7.1294999999999997E-2"/>
    <x v="1"/>
    <x v="1"/>
    <n v="0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3527777777777779"/>
    <n v="7"/>
    <n v="7.5481999999999994E-2"/>
    <n v="384144.51388888888"/>
    <n v="802025"/>
    <n v="8648.3501499999984"/>
    <n v="3.3527777777777779"/>
    <n v="7"/>
    <n v="7.548199999999998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3527777777777779"/>
    <n v="5"/>
    <n v="7.1294999999999997E-2"/>
    <n v="8509845.3591111116"/>
    <n v="31453227.200000003"/>
    <n v="448491.56664480001"/>
    <n v="1.3527777777777779"/>
    <n v="5"/>
    <n v="7.1294999999999997E-2"/>
    <x v="1"/>
    <x v="1"/>
    <n v="0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675"/>
    <n v="5"/>
    <n v="7.1294999999999997E-2"/>
    <n v="4972696.7515000002"/>
    <n v="14843870.9"/>
    <n v="211658.7551631"/>
    <n v="1.67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3527777777777779"/>
    <n v="5"/>
    <n v="7.1300000000000002E-2"/>
    <n v="138612.42911111112"/>
    <n v="512325.19999999995"/>
    <n v="7305.7573519999996"/>
    <n v="1.3527777777777781"/>
    <n v="5"/>
    <n v="7.1300000000000002E-2"/>
    <x v="1"/>
    <x v="1"/>
    <n v="0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3527777777777779"/>
    <n v="5"/>
    <n v="7.1300000000000002E-2"/>
    <n v="289088.61111111112"/>
    <n v="1068500"/>
    <n v="15236.810000000001"/>
    <n v="1.3527777777777779"/>
    <n v="5"/>
    <n v="7.1300000000000002E-2"/>
    <x v="1"/>
    <x v="1"/>
    <n v="0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3527777777777779"/>
    <n v="5"/>
    <n v="7.1300000000000002E-2"/>
    <n v="322663.1351388889"/>
    <n v="1192594.75"/>
    <n v="17006.401135"/>
    <n v="1.3527777777777779"/>
    <n v="5"/>
    <n v="7.1300000000000002E-2"/>
    <x v="1"/>
    <x v="1"/>
    <n v="0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675"/>
    <n v="5"/>
    <n v="7.1294999999999997E-2"/>
    <n v="4967860.8255000003"/>
    <n v="14829435.300000001"/>
    <n v="211452.91794270001"/>
    <n v="1.675"/>
    <n v="5"/>
    <n v="7.1294999999999997E-2"/>
    <x v="1"/>
    <x v="1"/>
    <n v="0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3527777777777779"/>
    <n v="5"/>
    <n v="7.1300000000000002E-2"/>
    <n v="1597764.5752500002"/>
    <n v="5905495.3500000006"/>
    <n v="84212.363691000006"/>
    <n v="1.3527777777777779"/>
    <n v="5"/>
    <n v="7.1300000000000002E-2"/>
    <x v="1"/>
    <x v="1"/>
    <n v="0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3527777777777779"/>
    <n v="5"/>
    <n v="7.1300000000000002E-2"/>
    <n v="1192179.409"/>
    <n v="4406412.5999999996"/>
    <n v="62835.443676000003"/>
    <n v="1.3527777777777776"/>
    <n v="4.9999999999999991"/>
    <n v="7.1300000000000002E-2"/>
    <x v="1"/>
    <x v="1"/>
    <n v="0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3527777777777779"/>
    <n v="5"/>
    <n v="7.1300000000000002E-2"/>
    <n v="35103.068222222224"/>
    <n v="129744.40000000001"/>
    <n v="1850.1551440000001"/>
    <n v="1.3527777777777779"/>
    <n v="5"/>
    <n v="7.1300000000000002E-2"/>
    <x v="1"/>
    <x v="1"/>
    <n v="0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3527777777777779"/>
    <n v="7"/>
    <n v="7.5481999999999994E-2"/>
    <n v="43360.50269444444"/>
    <n v="90528.97"/>
    <n v="976.18681621999986"/>
    <n v="3.3527777777777779"/>
    <n v="7.0000000000000009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3527777777777779"/>
    <n v="5"/>
    <n v="7.1300000000000002E-2"/>
    <n v="123266.23391666668"/>
    <n v="455604.15"/>
    <n v="6496.9151790000005"/>
    <n v="1.3527777777777779"/>
    <n v="5"/>
    <n v="7.1300000000000002E-2"/>
    <x v="1"/>
    <x v="1"/>
    <n v="0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3527777777777779"/>
    <n v="5"/>
    <n v="7.1294999999999997E-2"/>
    <n v="2132521.4862222224"/>
    <n v="7882009.5999999996"/>
    <n v="112389.57488639999"/>
    <n v="1.3527777777777781"/>
    <n v="5"/>
    <n v="7.1294999999999997E-2"/>
    <x v="1"/>
    <x v="1"/>
    <n v="0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3527777777777779"/>
    <n v="7"/>
    <n v="7.5481999999999994E-2"/>
    <n v="2638874.2924444447"/>
    <n v="5509497.2800000003"/>
    <n v="59409.696241279999"/>
    <n v="3.3527777777777779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3527777777777779"/>
    <n v="5"/>
    <n v="7.1294999999999997E-2"/>
    <n v="300587.22222222225"/>
    <n v="1111000"/>
    <n v="15841.749"/>
    <n v="1.3527777777777779"/>
    <n v="5"/>
    <n v="7.1294999999999997E-2"/>
    <x v="1"/>
    <x v="1"/>
    <n v="0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3527777777777779"/>
    <n v="5"/>
    <n v="7.1294999999999997E-2"/>
    <n v="1785003.2373888891"/>
    <n v="6597547.9000000004"/>
    <n v="94074.435506099995"/>
    <n v="1.3527777777777779"/>
    <n v="5"/>
    <n v="7.1294999999999997E-2"/>
    <x v="1"/>
    <x v="1"/>
    <n v="0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3527777777777779"/>
    <n v="5"/>
    <n v="7.1294999999999997E-2"/>
    <n v="1023160.1203055556"/>
    <n v="3781700.65"/>
    <n v="53923.269568349999"/>
    <n v="1.3527777777777779"/>
    <n v="5"/>
    <n v="7.1294999999999997E-2"/>
    <x v="1"/>
    <x v="1"/>
    <n v="0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3527777777777779"/>
    <n v="7"/>
    <n v="7.5481999999999994E-2"/>
    <n v="1248085.2741666667"/>
    <n v="2605778.6999999997"/>
    <n v="28098.483976199997"/>
    <n v="3.3527777777777779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3527777777777779"/>
    <n v="5"/>
    <n v="7.1294999999999997E-2"/>
    <n v="210837.27525000004"/>
    <n v="779275.35000000009"/>
    <n v="11111.687215649999"/>
    <n v="1.3527777777777779"/>
    <n v="5"/>
    <n v="7.1294999999999997E-2"/>
    <x v="1"/>
    <x v="1"/>
    <n v="0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3527777777777779"/>
    <n v="5"/>
    <n v="7.1294999999999997E-2"/>
    <n v="318384.71838888893"/>
    <n v="1176781.3"/>
    <n v="16779.724556699999"/>
    <n v="1.3527777777777779"/>
    <n v="5"/>
    <n v="7.1294999999999997E-2"/>
    <x v="1"/>
    <x v="1"/>
    <n v="0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3527777777777779"/>
    <n v="5"/>
    <n v="7.1294999999999997E-2"/>
    <n v="438042.57991666673"/>
    <n v="1619048.55"/>
    <n v="23086.013274450001"/>
    <n v="1.3527777777777779"/>
    <n v="5"/>
    <n v="7.1294999999999997E-2"/>
    <x v="1"/>
    <x v="1"/>
    <n v="0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3527777777777779"/>
    <n v="5"/>
    <n v="7.1294999999999997E-2"/>
    <n v="741651.66419444454"/>
    <n v="2741217.6500000004"/>
    <n v="39087.022471349999"/>
    <n v="1.3527777777777779"/>
    <n v="5"/>
    <n v="7.1294999999999997E-2"/>
    <x v="1"/>
    <x v="1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3527777777777779"/>
    <n v="5"/>
    <n v="7.1294999999999997E-2"/>
    <n v="817182.55041666667"/>
    <n v="3020387.25"/>
    <n v="43067.701797749993"/>
    <n v="1.3527777777777779"/>
    <n v="5"/>
    <n v="7.1294999999999997E-2"/>
    <x v="1"/>
    <x v="1"/>
    <n v="0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3527777777777779"/>
    <n v="5"/>
    <n v="7.1294999999999997E-2"/>
    <n v="1758601.3575833335"/>
    <n v="6499963.9500000002"/>
    <n v="92682.98596305"/>
    <n v="1.3527777777777779"/>
    <n v="5"/>
    <n v="7.1294999999999997E-2"/>
    <x v="1"/>
    <x v="1"/>
    <n v="0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3527777777777779"/>
    <n v="5"/>
    <n v="7.1294999999999997E-2"/>
    <n v="1120570.144388889"/>
    <n v="4141737.7"/>
    <n v="59057.0378643"/>
    <n v="1.3527777777777779"/>
    <n v="5"/>
    <n v="7.1294999999999997E-2"/>
    <x v="1"/>
    <x v="1"/>
    <n v="0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3527777777777779"/>
    <n v="5"/>
    <n v="7.1294999999999997E-2"/>
    <n v="356178.00166666665"/>
    <n v="1316469"/>
    <n v="18771.531470999998"/>
    <n v="1.3527777777777779"/>
    <n v="5"/>
    <n v="7.1294999999999997E-2"/>
    <x v="1"/>
    <x v="1"/>
    <n v="0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3527777777777779"/>
    <n v="5"/>
    <n v="7.1294999999999997E-2"/>
    <n v="1703928.8436944445"/>
    <n v="6297888.9500000002"/>
    <n v="89801.598538050006"/>
    <n v="1.3527777777777779"/>
    <n v="5"/>
    <n v="7.1294999999999997E-2"/>
    <x v="1"/>
    <x v="1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3527777777777779"/>
    <n v="5"/>
    <n v="7.1294999999999997E-2"/>
    <n v="1533945.9308055558"/>
    <n v="5669615.3500000006"/>
    <n v="80843.045275650002"/>
    <n v="1.3527777777777779"/>
    <n v="5"/>
    <n v="7.1294999999999997E-2"/>
    <x v="1"/>
    <x v="1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n v="899848.21"/>
    <n v="0"/>
    <d v="2021-04-05T00:00:00"/>
    <d v="2024-04-05T00:00:00"/>
    <n v="899848.21"/>
    <n v="1.3888888888888888E-2"/>
    <n v="3"/>
    <n v="6.1652999999999999E-2"/>
    <n v="12497.891805555555"/>
    <n v="2699544.63"/>
    <n v="55478.341691129994"/>
    <n v="1.3888888888888888E-2"/>
    <n v="3"/>
    <n v="6.1652999999999993E-2"/>
    <x v="1"/>
    <x v="1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39.17"/>
    <n v="0"/>
    <n v="2773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2.0138888888888888"/>
    <n v="5"/>
    <n v="7.1294999999999997E-2"/>
    <n v="1610797.6291666667"/>
    <n v="3999221.6999999997"/>
    <n v="57024.902220299999"/>
    <n v="2.0138888888888888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57024.9"/>
    <n v="57024.9"/>
    <n v="11404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n v="662375.23"/>
    <n v="0"/>
    <d v="2021-04-05T00:00:00"/>
    <d v="2024-04-05T00:00:00"/>
    <n v="662375.23"/>
    <n v="1.3888888888888888E-2"/>
    <n v="3"/>
    <n v="6.1652999999999999E-2"/>
    <n v="9199.655972222221"/>
    <n v="1987125.69"/>
    <n v="40837.420055189999"/>
    <n v="1.3888888888888888E-2"/>
    <n v="3"/>
    <n v="6.1652999999999999E-2"/>
    <x v="1"/>
    <x v="1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71"/>
    <n v="0"/>
    <n v="2041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2.0138888888888888"/>
    <n v="5"/>
    <n v="7.1294999999999997E-2"/>
    <n v="1167085.3243055556"/>
    <n v="2897591.15"/>
    <n v="41316.752207849997"/>
    <n v="2.0138888888888888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41316.76"/>
    <n v="41316.76"/>
    <n v="826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n v="81128"/>
    <n v="0"/>
    <d v="2021-04-05T00:00:00"/>
    <d v="2024-04-05T00:00:00"/>
    <n v="81128"/>
    <n v="1.3888888888888888E-2"/>
    <n v="3"/>
    <n v="6.1652999999999999E-2"/>
    <n v="1126.7777777777778"/>
    <n v="243384"/>
    <n v="5001.784584"/>
    <n v="1.388888888888889E-2"/>
    <n v="3"/>
    <n v="6.1652999999999999E-2"/>
    <x v="1"/>
    <x v="1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.89"/>
    <n v="0"/>
    <n v="250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2.0138888888888888"/>
    <n v="5"/>
    <n v="7.1294999999999997E-2"/>
    <n v="142986.11111111109"/>
    <n v="355000"/>
    <n v="5061.9449999999997"/>
    <n v="2.0138888888888888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5061.9399999999996"/>
    <n v="5061.9399999999996"/>
    <n v="10123.8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n v="216532.74"/>
    <n v="0"/>
    <d v="2021-04-05T00:00:00"/>
    <d v="2024-04-05T00:00:00"/>
    <n v="216532.74"/>
    <n v="1.3888888888888888E-2"/>
    <n v="3"/>
    <n v="6.1652999999999999E-2"/>
    <n v="3007.3991666666666"/>
    <n v="649598.22"/>
    <n v="13349.893019219999"/>
    <n v="1.388888888888889E-2"/>
    <n v="3"/>
    <n v="6.1652999999999999E-2"/>
    <x v="1"/>
    <x v="1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4.95"/>
    <n v="0"/>
    <n v="6674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n v="222970.09"/>
    <n v="0"/>
    <d v="2021-04-05T00:00:00"/>
    <d v="2024-04-05T00:00:00"/>
    <n v="222970.09"/>
    <n v="1.3888888888888888E-2"/>
    <n v="3"/>
    <n v="6.1652999999999999E-2"/>
    <n v="3096.8068055555555"/>
    <n v="668910.27"/>
    <n v="13746.77495877"/>
    <n v="1.3888888888888888E-2"/>
    <n v="3"/>
    <n v="6.1652999999999999E-2"/>
    <x v="1"/>
    <x v="1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3.39"/>
    <n v="0"/>
    <n v="6873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2.0138888888888888"/>
    <n v="5"/>
    <n v="7.1294999999999997E-2"/>
    <n v="392765.00416666671"/>
    <n v="975140.70000000007"/>
    <n v="13904.531241300001"/>
    <n v="2.0138888888888888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13904.54"/>
    <n v="13904.54"/>
    <n v="278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n v="249678.98"/>
    <n v="0"/>
    <d v="2021-04-05T00:00:00"/>
    <d v="2024-04-05T00:00:00"/>
    <n v="249678.98"/>
    <n v="1.3888888888888888E-2"/>
    <n v="3"/>
    <n v="6.1652999999999999E-2"/>
    <n v="3467.763611111111"/>
    <n v="749036.94000000006"/>
    <n v="15393.458153940001"/>
    <n v="1.3888888888888888E-2"/>
    <n v="3"/>
    <n v="6.1652999999999999E-2"/>
    <x v="1"/>
    <x v="1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.73"/>
    <n v="0"/>
    <n v="7696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2.0138888888888888"/>
    <n v="5"/>
    <n v="7.1294999999999997E-2"/>
    <n v="439813.11388888885"/>
    <n v="1091949.8"/>
    <n v="15570.112198199999"/>
    <n v="2.0138888888888888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15570.12"/>
    <n v="15570.12"/>
    <n v="31140.2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n v="259445.3"/>
    <n v="0"/>
    <d v="2021-04-05T00:00:00"/>
    <d v="2024-04-05T00:00:00"/>
    <n v="259445.3"/>
    <n v="1.3888888888888888E-2"/>
    <n v="3"/>
    <n v="6.1652999999999999E-2"/>
    <n v="3603.406944444444"/>
    <n v="778335.89999999991"/>
    <n v="15995.5810809"/>
    <n v="1.3888888888888888E-2"/>
    <n v="2.9999999999999996"/>
    <n v="6.1652999999999999E-2"/>
    <x v="1"/>
    <x v="1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7.79"/>
    <n v="0"/>
    <n v="799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2.0138888888888888"/>
    <n v="5"/>
    <n v="7.1294999999999997E-2"/>
    <n v="456215.01041666669"/>
    <n v="1132671.75"/>
    <n v="16150.76648325"/>
    <n v="2.0138888888888888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16150.76"/>
    <n v="16150.76"/>
    <n v="3230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n v="1191280.48"/>
    <n v="0"/>
    <d v="2021-04-05T00:00:00"/>
    <d v="2024-04-05T00:00:00"/>
    <n v="1191280.48"/>
    <n v="1.3888888888888888E-2"/>
    <n v="3"/>
    <n v="6.1652999999999999E-2"/>
    <n v="16545.562222222223"/>
    <n v="3573841.44"/>
    <n v="73446.015433439999"/>
    <n v="1.388888888888889E-2"/>
    <n v="3"/>
    <n v="6.1652999999999999E-2"/>
    <x v="1"/>
    <x v="1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23.01"/>
    <n v="0"/>
    <n v="36723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2.0138888888888888"/>
    <n v="5"/>
    <n v="7.1294999999999997E-2"/>
    <n v="2398172.8027777779"/>
    <n v="5954084.2000000002"/>
    <n v="84899.286607800008"/>
    <n v="2.0138888888888888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84899.28"/>
    <n v="84899.28"/>
    <n v="169798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n v="1964816"/>
    <n v="0"/>
    <d v="2021-04-05T00:00:00"/>
    <d v="2024-04-05T00:00:00"/>
    <n v="1964816"/>
    <n v="1.3888888888888888E-2"/>
    <n v="3"/>
    <n v="6.1652999999999999E-2"/>
    <n v="27289.111111111109"/>
    <n v="5894448"/>
    <n v="121136.800848"/>
    <n v="1.3888888888888888E-2"/>
    <n v="3"/>
    <n v="6.1652999999999999E-2"/>
    <x v="1"/>
    <x v="1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68.4"/>
    <n v="0"/>
    <n v="6056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2.0138888888888888"/>
    <n v="5"/>
    <n v="7.1294999999999997E-2"/>
    <n v="3955277.7777777775"/>
    <n v="9820000"/>
    <n v="140023.38"/>
    <n v="2.0138888888888888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140023.38"/>
    <n v="140023.38"/>
    <n v="28004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n v="1200041.33"/>
    <n v="0"/>
    <d v="2021-04-05T00:00:00"/>
    <d v="2024-04-05T00:00:00"/>
    <n v="1200041.33"/>
    <n v="1.3888888888888888E-2"/>
    <n v="3"/>
    <n v="6.1652999999999999E-2"/>
    <n v="16667.240694444445"/>
    <n v="3600123.99"/>
    <n v="73986.148118490004"/>
    <n v="1.3888888888888888E-2"/>
    <n v="3"/>
    <n v="6.1652999999999999E-2"/>
    <x v="1"/>
    <x v="1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3.07"/>
    <n v="0"/>
    <n v="3699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2.0138888888888888"/>
    <n v="5"/>
    <n v="7.1294999999999997E-2"/>
    <n v="2415686.204861111"/>
    <n v="5997565.75"/>
    <n v="85519.290029249983"/>
    <n v="2.0138888888888888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85519.3"/>
    <n v="85519.3"/>
    <n v="17103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n v="873251.49"/>
    <n v="0"/>
    <d v="2021-04-05T00:00:00"/>
    <d v="2024-04-05T00:00:00"/>
    <n v="873251.49"/>
    <n v="1.3888888888888888E-2"/>
    <n v="3"/>
    <n v="6.1652999999999999E-2"/>
    <n v="12128.492916666666"/>
    <n v="2619754.4699999997"/>
    <n v="53838.574112969996"/>
    <n v="1.3888888888888888E-2"/>
    <n v="2.9999999999999996"/>
    <n v="6.1652999999999999E-2"/>
    <x v="1"/>
    <x v="1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19.29"/>
    <n v="0"/>
    <n v="2691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2.0138888888888888"/>
    <n v="5"/>
    <n v="7.1294999999999997E-2"/>
    <n v="1757812.5652777776"/>
    <n v="4364224.3"/>
    <n v="62229.474293699997"/>
    <n v="2.0138888888888888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62229.48"/>
    <n v="62229.48"/>
    <n v="124458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n v="1817000"/>
    <n v="0"/>
    <d v="2021-04-05T00:00:00"/>
    <d v="2024-04-05T00:00:00"/>
    <n v="1817000"/>
    <n v="1.3888888888888888E-2"/>
    <n v="3"/>
    <n v="6.1652999999999999E-2"/>
    <n v="25236.111111111109"/>
    <n v="5451000"/>
    <n v="112023.501"/>
    <n v="1.3888888888888888E-2"/>
    <n v="3"/>
    <n v="6.1652999999999999E-2"/>
    <x v="1"/>
    <x v="1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11.75"/>
    <n v="0"/>
    <n v="560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n v="378856.95"/>
    <n v="0"/>
    <d v="2021-04-05T00:00:00"/>
    <d v="2024-04-05T00:00:00"/>
    <n v="378856.95"/>
    <n v="1.3888888888888888E-2"/>
    <n v="3"/>
    <n v="6.1652999999999999E-2"/>
    <n v="5261.9020833333334"/>
    <n v="1136570.8500000001"/>
    <n v="23357.667538350001"/>
    <n v="1.3888888888888888E-2"/>
    <n v="3"/>
    <n v="6.1652999999999999E-2"/>
    <x v="1"/>
    <x v="1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.83"/>
    <n v="0"/>
    <n v="11678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4-04-05T00:00:00"/>
    <n v="1295191.5900000001"/>
    <n v="1.3888888888888888E-2"/>
    <n v="3"/>
    <n v="6.1652999999999999E-2"/>
    <n v="17988.772083333333"/>
    <n v="3885574.7700000005"/>
    <n v="79852.44709827"/>
    <n v="1.3888888888888888E-2"/>
    <n v="3"/>
    <n v="6.1652999999999999E-2"/>
    <x v="1"/>
    <x v="1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26.22"/>
    <n v="0"/>
    <n v="39926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2.0138888888888888"/>
    <n v="5"/>
    <n v="7.1294999999999997E-2"/>
    <n v="2608371.9520833334"/>
    <n v="6475957.9500000002"/>
    <n v="92340.684409050009"/>
    <n v="2.0138888888888888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92340.68"/>
    <n v="92340.68"/>
    <n v="18468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n v="250000"/>
    <n v="0"/>
    <d v="2021-04-05T00:00:00"/>
    <d v="2024-04-05T00:00:00"/>
    <n v="250000"/>
    <n v="1.3888888888888888E-2"/>
    <n v="3"/>
    <n v="6.1652999999999999E-2"/>
    <n v="3472.2222222222222"/>
    <n v="750000"/>
    <n v="15413.25"/>
    <n v="1.3888888888888888E-2"/>
    <n v="3"/>
    <n v="6.1652999999999999E-2"/>
    <x v="1"/>
    <x v="1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6.63"/>
    <n v="0"/>
    <n v="7706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n v="1453522.67"/>
    <n v="0"/>
    <d v="2021-04-05T00:00:00"/>
    <d v="2024-04-05T00:00:00"/>
    <n v="1453522.67"/>
    <n v="1.3888888888888888E-2"/>
    <n v="3"/>
    <n v="6.1652999999999999E-2"/>
    <n v="20187.81486111111"/>
    <n v="4360568.01"/>
    <n v="89614.03317350999"/>
    <n v="1.3888888888888888E-2"/>
    <n v="3"/>
    <n v="6.1652999999999999E-2"/>
    <x v="1"/>
    <x v="1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7.02"/>
    <n v="0"/>
    <n v="4480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n v="1240286.8"/>
    <n v="0"/>
    <d v="2021-04-05T00:00:00"/>
    <d v="2024-04-05T00:00:00"/>
    <n v="1240286.8"/>
    <n v="1.3888888888888888E-2"/>
    <n v="3"/>
    <n v="6.1652999999999999E-2"/>
    <n v="17226.205555555556"/>
    <n v="3720860.4000000004"/>
    <n v="76467.402080400003"/>
    <n v="1.3888888888888888E-2"/>
    <n v="3"/>
    <n v="6.1652999999999999E-2"/>
    <x v="1"/>
    <x v="1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3.699999999997"/>
    <n v="0"/>
    <n v="38233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2.0138888888888888"/>
    <n v="5"/>
    <n v="7.1294999999999997E-2"/>
    <n v="2496324.2895833328"/>
    <n v="6197770.6499999994"/>
    <n v="88374.01169834999"/>
    <n v="2.0138888888888888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88374.02"/>
    <n v="88374.02"/>
    <n v="17674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n v="180218.14"/>
    <n v="0"/>
    <d v="2021-04-05T00:00:00"/>
    <d v="2024-04-05T00:00:00"/>
    <n v="180218.14"/>
    <n v="1.3888888888888888E-2"/>
    <n v="3"/>
    <n v="6.1652999999999999E-2"/>
    <n v="2503.0297222222221"/>
    <n v="540654.42000000004"/>
    <n v="11110.988985420001"/>
    <n v="1.3888888888888886E-2"/>
    <n v="3"/>
    <n v="6.1652999999999999E-2"/>
    <x v="1"/>
    <x v="1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.49"/>
    <n v="0"/>
    <n v="5555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2.0138888888888888"/>
    <n v="5"/>
    <n v="7.1294999999999997E-2"/>
    <n v="322412.07152777776"/>
    <n v="800471.35"/>
    <n v="11413.920979649998"/>
    <n v="2.0138888888888888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11413.92"/>
    <n v="11413.92"/>
    <n v="2282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n v="349064.84"/>
    <n v="0"/>
    <d v="2021-04-05T00:00:00"/>
    <d v="2024-04-05T00:00:00"/>
    <n v="349064.84"/>
    <n v="1.3888888888888888E-2"/>
    <n v="3"/>
    <n v="6.1652999999999999E-2"/>
    <n v="4848.1227777777776"/>
    <n v="1047194.52"/>
    <n v="21520.894580520002"/>
    <n v="1.3888888888888888E-2"/>
    <n v="3"/>
    <n v="6.1652999999999999E-2"/>
    <x v="1"/>
    <x v="1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0.45"/>
    <n v="0"/>
    <n v="1076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2.0138888888888888"/>
    <n v="5"/>
    <n v="7.1294999999999997E-2"/>
    <n v="624480.54236111115"/>
    <n v="1550434.4500000002"/>
    <n v="22107.644822549999"/>
    <n v="2.0138888888888888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22107.64"/>
    <n v="22107.64"/>
    <n v="442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n v="665577.14"/>
    <n v="0"/>
    <d v="2021-04-05T00:00:00"/>
    <d v="2024-04-05T00:00:00"/>
    <n v="665577.14"/>
    <n v="1.3888888888888888E-2"/>
    <n v="3"/>
    <n v="6.1652999999999999E-2"/>
    <n v="9244.1269444444442"/>
    <n v="1996731.42"/>
    <n v="41034.827412420003"/>
    <n v="1.3888888888888888E-2"/>
    <n v="3"/>
    <n v="6.1653000000000006E-2"/>
    <x v="1"/>
    <x v="1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7.41"/>
    <n v="0"/>
    <n v="2051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2.0138888888888888"/>
    <n v="5"/>
    <n v="7.1294999999999997E-2"/>
    <n v="1339426.7861111113"/>
    <n v="3325473.4000000004"/>
    <n v="47417.925210599999"/>
    <n v="2.0138888888888888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47417.919999999998"/>
    <n v="47417.919999999998"/>
    <n v="94835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n v="322650.98"/>
    <n v="0"/>
    <d v="2021-04-05T00:00:00"/>
    <d v="2024-04-05T00:00:00"/>
    <n v="322650.98"/>
    <n v="1.3888888888888888E-2"/>
    <n v="3"/>
    <n v="6.1652999999999999E-2"/>
    <n v="4481.2636111111105"/>
    <n v="967952.94"/>
    <n v="19892.40086994"/>
    <n v="1.3888888888888888E-2"/>
    <n v="3"/>
    <n v="6.1653000000000006E-2"/>
    <x v="1"/>
    <x v="1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6.2000000000007"/>
    <n v="0"/>
    <n v="9946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2.0138888888888888"/>
    <n v="5"/>
    <n v="7.1294999999999997E-2"/>
    <n v="405800.88680555555"/>
    <n v="1007505.65"/>
    <n v="14366.02306335"/>
    <n v="2.0138888888888888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14366.02"/>
    <n v="14366.02"/>
    <n v="2873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n v="49422.01"/>
    <n v="0"/>
    <d v="2021-04-05T00:00:00"/>
    <d v="2024-04-05T00:00:00"/>
    <n v="49422.01"/>
    <n v="1.3888888888888888E-2"/>
    <n v="3"/>
    <n v="6.1652999999999999E-2"/>
    <n v="686.41680555555558"/>
    <n v="148266.03"/>
    <n v="3047.0151825299999"/>
    <n v="1.3888888888888888E-2"/>
    <n v="3"/>
    <n v="6.1652999999999999E-2"/>
    <x v="1"/>
    <x v="1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.51"/>
    <n v="0"/>
    <n v="15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2.0138888888888888"/>
    <n v="5"/>
    <n v="7.1294999999999997E-2"/>
    <n v="88405.009722222225"/>
    <n v="219488.30000000002"/>
    <n v="3129.6836697000003"/>
    <n v="2.0138888888888888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3129.68"/>
    <n v="3129.68"/>
    <n v="625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4-04-05T00:00:00"/>
    <n v="509133.41"/>
    <n v="1.3888888888888888E-2"/>
    <n v="3"/>
    <n v="6.1652999999999999E-2"/>
    <n v="7071.2973611111101"/>
    <n v="1527400.23"/>
    <n v="31389.602126729998"/>
    <n v="1.3888888888888888E-2"/>
    <n v="3"/>
    <n v="6.1652999999999999E-2"/>
    <x v="1"/>
    <x v="1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4.8"/>
    <n v="0"/>
    <n v="1569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2.0138888888888888"/>
    <n v="5"/>
    <n v="7.1294999999999997E-2"/>
    <n v="1025338.117361111"/>
    <n v="2545667.0499999998"/>
    <n v="36298.666465949995"/>
    <n v="2.0138888888888888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36298.660000000003"/>
    <n v="36298.660000000003"/>
    <n v="72597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n v="249107.5"/>
    <n v="0"/>
    <d v="2021-04-05T00:00:00"/>
    <d v="2024-04-05T00:00:00"/>
    <n v="249107.5"/>
    <n v="1.3888888888888888E-2"/>
    <n v="3"/>
    <n v="6.1652999999999999E-2"/>
    <n v="3459.8263888888887"/>
    <n v="747322.5"/>
    <n v="15358.2246975"/>
    <n v="1.3888888888888888E-2"/>
    <n v="3"/>
    <n v="6.1652999999999999E-2"/>
    <x v="1"/>
    <x v="1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.11"/>
    <n v="0"/>
    <n v="7679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2.0138888888888888"/>
    <n v="5"/>
    <n v="7.1294999999999997E-2"/>
    <n v="445586.53055555554"/>
    <n v="1106283.8"/>
    <n v="15774.5007042"/>
    <n v="2.0138888888888888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15774.5"/>
    <n v="15774.5"/>
    <n v="315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n v="3753599.31"/>
    <n v="0"/>
    <d v="2021-04-05T00:00:00"/>
    <d v="2024-04-05T00:00:00"/>
    <n v="3753599.31"/>
    <n v="1.3888888888888888E-2"/>
    <n v="3"/>
    <n v="6.1652999999999999E-2"/>
    <n v="52133.323749999996"/>
    <n v="11260797.93"/>
    <n v="231420.65825943"/>
    <n v="1.3888888888888888E-2"/>
    <n v="3"/>
    <n v="6.1652999999999999E-2"/>
    <x v="1"/>
    <x v="1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10.33"/>
    <n v="0"/>
    <n v="11571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n v="290202.96000000002"/>
    <n v="0"/>
    <d v="2021-04-05T00:00:00"/>
    <d v="2024-04-05T00:00:00"/>
    <n v="290202.96000000002"/>
    <n v="1.3888888888888888E-2"/>
    <n v="3"/>
    <n v="6.1652999999999999E-2"/>
    <n v="4030.5966666666668"/>
    <n v="870608.88000000012"/>
    <n v="17891.883092880002"/>
    <n v="1.3888888888888888E-2"/>
    <n v="3"/>
    <n v="6.1652999999999999E-2"/>
    <x v="1"/>
    <x v="1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5.94"/>
    <n v="0"/>
    <n v="89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2.0138888888888888"/>
    <n v="5"/>
    <n v="7.1294999999999997E-2"/>
    <n v="583892.36388888885"/>
    <n v="1449663.8"/>
    <n v="20670.756124200001"/>
    <n v="2.0138888888888888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20670.759999999998"/>
    <n v="20670.759999999998"/>
    <n v="41341.5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n v="368112.64000000001"/>
    <n v="0"/>
    <d v="2021-04-05T00:00:00"/>
    <d v="2024-04-05T00:00:00"/>
    <n v="368112.64000000001"/>
    <n v="1.3888888888888888E-2"/>
    <n v="3"/>
    <n v="6.1652999999999999E-2"/>
    <n v="5112.6755555555555"/>
    <n v="1104337.9199999999"/>
    <n v="22695.248593920001"/>
    <n v="1.3888888888888888E-2"/>
    <n v="2.9999999999999996"/>
    <n v="6.1652999999999999E-2"/>
    <x v="1"/>
    <x v="1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7.62"/>
    <n v="0"/>
    <n v="11347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2.0138888888888888"/>
    <n v="5"/>
    <n v="7.1294999999999997E-2"/>
    <n v="740627.93888888892"/>
    <n v="1838800.4000000001"/>
    <n v="26219.454903599999"/>
    <n v="2.0138888888888888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26219.46"/>
    <n v="26219.46"/>
    <n v="5243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n v="134527.66"/>
    <n v="0"/>
    <d v="2021-04-05T00:00:00"/>
    <d v="2024-04-05T00:00:00"/>
    <n v="134527.66"/>
    <n v="1.3888888888888888E-2"/>
    <n v="3"/>
    <n v="6.1652999999999999E-2"/>
    <n v="1868.4397222222221"/>
    <n v="403582.98"/>
    <n v="8294.0338219799996"/>
    <n v="1.3888888888888888E-2"/>
    <n v="3"/>
    <n v="6.1652999999999993E-2"/>
    <x v="1"/>
    <x v="1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.0200000000004"/>
    <n v="0"/>
    <n v="4147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2.0138888888888888"/>
    <n v="5"/>
    <n v="7.1294999999999997E-2"/>
    <n v="270650.43472222221"/>
    <n v="671959.7"/>
    <n v="9581.4733622999993"/>
    <n v="2.0138888888888888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9581.48"/>
    <n v="9581.48"/>
    <n v="1916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n v="226960.36"/>
    <n v="0"/>
    <d v="2021-04-05T00:00:00"/>
    <d v="2024-04-05T00:00:00"/>
    <n v="226960.36"/>
    <n v="1.3888888888888888E-2"/>
    <n v="3"/>
    <n v="6.1652999999999999E-2"/>
    <n v="3152.2272222222218"/>
    <n v="680881.08"/>
    <n v="13992.787075079999"/>
    <n v="1.3888888888888888E-2"/>
    <n v="3"/>
    <n v="6.1652999999999999E-2"/>
    <x v="1"/>
    <x v="1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6.39"/>
    <n v="0"/>
    <n v="6996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n v="59883.64"/>
    <n v="0"/>
    <d v="2021-04-05T00:00:00"/>
    <d v="2024-04-05T00:00:00"/>
    <n v="59883.64"/>
    <n v="1.3888888888888888E-2"/>
    <n v="3"/>
    <n v="6.1652999999999999E-2"/>
    <n v="831.71722222222218"/>
    <n v="179650.91999999998"/>
    <n v="3692.00605692"/>
    <n v="1.3888888888888888E-2"/>
    <n v="2.9999999999999996"/>
    <n v="6.1652999999999999E-2"/>
    <x v="1"/>
    <x v="1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"/>
    <n v="0"/>
    <n v="18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2.0138888888888888"/>
    <n v="5"/>
    <n v="7.1294999999999997E-2"/>
    <n v="120456.73611111111"/>
    <n v="299065"/>
    <n v="4264.367835"/>
    <n v="2.0138888888888888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4264.3599999999997"/>
    <n v="4264.3599999999997"/>
    <n v="8528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n v="434120.4"/>
    <n v="0"/>
    <d v="2021-04-05T00:00:00"/>
    <d v="2024-04-05T00:00:00"/>
    <n v="434120.4"/>
    <n v="1.3888888888888888E-2"/>
    <n v="3"/>
    <n v="6.1652999999999999E-2"/>
    <n v="6029.45"/>
    <n v="1302361.2000000002"/>
    <n v="26764.825021200002"/>
    <n v="1.3888888888888888E-2"/>
    <n v="3.0000000000000004"/>
    <n v="6.1652999999999999E-2"/>
    <x v="1"/>
    <x v="1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2.41"/>
    <n v="0"/>
    <n v="13382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n v="357215.37"/>
    <n v="0"/>
    <d v="2021-04-05T00:00:00"/>
    <d v="2024-04-05T00:00:00"/>
    <n v="357215.37"/>
    <n v="1.3888888888888888E-2"/>
    <n v="3"/>
    <n v="6.1652999999999999E-2"/>
    <n v="4961.3245833333331"/>
    <n v="1071646.1099999999"/>
    <n v="22023.39920661"/>
    <n v="1.3888888888888888E-2"/>
    <n v="2.9999999999999996"/>
    <n v="6.1652999999999999E-2"/>
    <x v="1"/>
    <x v="1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1.7"/>
    <n v="0"/>
    <n v="11011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n v="927415.9"/>
    <n v="0"/>
    <d v="2021-04-05T00:00:00"/>
    <d v="2024-04-05T00:00:00"/>
    <n v="927415.9"/>
    <n v="1.3888888888888888E-2"/>
    <n v="3"/>
    <n v="6.1652999999999999E-2"/>
    <n v="12880.776388888888"/>
    <n v="2782247.7"/>
    <n v="57177.972482700003"/>
    <n v="1.3888888888888886E-2"/>
    <n v="3"/>
    <n v="6.1652999999999999E-2"/>
    <x v="1"/>
    <x v="1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8.99"/>
    <n v="0"/>
    <n v="2858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n v="143983.32999999999"/>
    <n v="0"/>
    <d v="2021-04-05T00:00:00"/>
    <d v="2024-04-05T00:00:00"/>
    <n v="143983.32999999999"/>
    <n v="1.3888888888888888E-2"/>
    <n v="3"/>
    <n v="6.1652999999999999E-2"/>
    <n v="1999.768472222222"/>
    <n v="431949.99"/>
    <n v="8877.0042444899991"/>
    <n v="1.3888888888888888E-2"/>
    <n v="3"/>
    <n v="6.1652999999999999E-2"/>
    <x v="1"/>
    <x v="1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8.5"/>
    <n v="0"/>
    <n v="443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n v="149653.78"/>
    <n v="0"/>
    <d v="2021-04-05T00:00:00"/>
    <d v="2024-04-05T00:00:00"/>
    <n v="149653.78"/>
    <n v="1.3888888888888888E-2"/>
    <n v="3"/>
    <n v="6.1652999999999999E-2"/>
    <n v="2078.524722222222"/>
    <n v="448961.33999999997"/>
    <n v="9226.6044983400006"/>
    <n v="1.3888888888888886E-2"/>
    <n v="3"/>
    <n v="6.1653000000000006E-2"/>
    <x v="1"/>
    <x v="1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3.3"/>
    <n v="0"/>
    <n v="4613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n v="139502.87"/>
    <n v="0"/>
    <d v="2021-04-05T00:00:00"/>
    <d v="2024-04-05T00:00:00"/>
    <n v="139502.87"/>
    <n v="1.3888888888888888E-2"/>
    <n v="3"/>
    <n v="6.1652999999999999E-2"/>
    <n v="1937.5398611111109"/>
    <n v="418508.61"/>
    <n v="8600.7704441099995"/>
    <n v="1.3888888888888888E-2"/>
    <n v="3"/>
    <n v="6.1652999999999999E-2"/>
    <x v="1"/>
    <x v="1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0.3900000000003"/>
    <n v="0"/>
    <n v="4300.39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n v="295815.59999999998"/>
    <n v="0"/>
    <d v="2021-04-05T00:00:00"/>
    <d v="2024-04-05T00:00:00"/>
    <n v="295815.59999999998"/>
    <n v="1.3888888888888888E-2"/>
    <n v="3"/>
    <n v="6.1652999999999999E-2"/>
    <n v="4108.5499999999993"/>
    <n v="887446.79999999993"/>
    <n v="18237.919186799998"/>
    <n v="1.3888888888888888E-2"/>
    <n v="3"/>
    <n v="6.1652999999999999E-2"/>
    <x v="1"/>
    <x v="1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8.9599999999991"/>
    <n v="0"/>
    <n v="9118.95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n v="2685398.07"/>
    <n v="0"/>
    <d v="2021-04-05T00:00:00"/>
    <d v="2024-04-05T00:00:00"/>
    <n v="2685398.07"/>
    <n v="1.3888888888888888E-2"/>
    <n v="3"/>
    <n v="6.1652999999999999E-2"/>
    <n v="37297.195416666662"/>
    <n v="8056194.209999999"/>
    <n v="165562.84720970999"/>
    <n v="1.3888888888888888E-2"/>
    <n v="3"/>
    <n v="6.1652999999999999E-2"/>
    <x v="1"/>
    <x v="1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81.42"/>
    <n v="0"/>
    <n v="827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1-04-05T00:00:00"/>
    <d v="2024-04-05T00:00:00"/>
    <n v="500000"/>
    <n v="1.3888888888888888E-2"/>
    <n v="3"/>
    <n v="6.1652999999999999E-2"/>
    <n v="6944.4444444444443"/>
    <n v="1500000"/>
    <n v="30826.5"/>
    <n v="1.3888888888888888E-2"/>
    <n v="3"/>
    <n v="6.1652999999999999E-2"/>
    <x v="1"/>
    <x v="1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13.25"/>
    <n v="0"/>
    <n v="1541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n v="1011186.95"/>
    <n v="0"/>
    <d v="2021-04-05T00:00:00"/>
    <d v="2024-04-05T00:00:00"/>
    <n v="1011186.95"/>
    <n v="1.3888888888888888E-2"/>
    <n v="3"/>
    <n v="6.1652999999999999E-2"/>
    <n v="14044.263194444444"/>
    <n v="3033560.8499999996"/>
    <n v="62342.70902835"/>
    <n v="1.3888888888888888E-2"/>
    <n v="2.9999999999999996"/>
    <n v="6.1653000000000006E-2"/>
    <x v="1"/>
    <x v="1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71.35"/>
    <n v="0"/>
    <n v="31171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2.0138888888888888"/>
    <n v="5"/>
    <n v="7.1294999999999997E-2"/>
    <n v="1779237.5236111111"/>
    <n v="4417417.3"/>
    <n v="62987.953280699992"/>
    <n v="2.0138888888888888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62987.96"/>
    <n v="62987.96"/>
    <n v="12597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n v="1073481.06"/>
    <n v="0"/>
    <d v="2021-04-05T00:00:00"/>
    <d v="2024-04-05T00:00:00"/>
    <n v="1073481.06"/>
    <n v="1.3888888888888888E-2"/>
    <n v="3"/>
    <n v="6.1652999999999999E-2"/>
    <n v="14909.459166666667"/>
    <n v="3220443.18"/>
    <n v="66183.327792180004"/>
    <n v="1.3888888888888888E-2"/>
    <n v="3"/>
    <n v="6.1652999999999999E-2"/>
    <x v="1"/>
    <x v="1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1.660000000003"/>
    <n v="0"/>
    <n v="33091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2.0138888888888888"/>
    <n v="5"/>
    <n v="7.1294999999999997E-2"/>
    <n v="1888798.5166666666"/>
    <n v="4689430.8"/>
    <n v="66866.593777200003"/>
    <n v="2.0138888888888888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66866.600000000006"/>
    <n v="66866.600000000006"/>
    <n v="133733.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n v="1046843.7"/>
    <n v="0"/>
    <d v="2021-04-05T00:00:00"/>
    <d v="2024-04-05T00:00:00"/>
    <n v="1046843.7"/>
    <n v="1.3888888888888888E-2"/>
    <n v="3"/>
    <n v="6.1652999999999999E-2"/>
    <n v="14539.495833333332"/>
    <n v="3140531.0999999996"/>
    <n v="64541.054636099994"/>
    <n v="1.3888888888888888E-2"/>
    <n v="2.9999999999999996"/>
    <n v="6.1652999999999999E-2"/>
    <x v="1"/>
    <x v="1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70.53"/>
    <n v="0"/>
    <n v="3227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2.0138888888888888"/>
    <n v="5"/>
    <n v="7.1294999999999997E-2"/>
    <n v="1841886.3847222221"/>
    <n v="4572959.3"/>
    <n v="65205.826658699996"/>
    <n v="2.0138888888888888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65205.82"/>
    <n v="65205.82"/>
    <n v="13041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n v="407342"/>
    <n v="0"/>
    <d v="2021-04-05T00:00:00"/>
    <d v="2024-04-05T00:00:00"/>
    <n v="407342"/>
    <n v="1.3888888888888888E-2"/>
    <n v="3"/>
    <n v="6.1652999999999999E-2"/>
    <n v="5657.5277777777774"/>
    <n v="1222026"/>
    <n v="25113.856326000001"/>
    <n v="1.3888888888888888E-2"/>
    <n v="3"/>
    <n v="6.1652999999999999E-2"/>
    <x v="1"/>
    <x v="1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6.93"/>
    <n v="0"/>
    <n v="12556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2.0138888888888888"/>
    <n v="5"/>
    <n v="7.1294999999999997E-2"/>
    <n v="818952.04513888888"/>
    <n v="2033260.25"/>
    <n v="28992.257904749997"/>
    <n v="2.0138888888888888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28992.26"/>
    <n v="28992.26"/>
    <n v="5798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n v="807991.24"/>
    <n v="0"/>
    <d v="2021-04-05T00:00:00"/>
    <d v="2024-04-05T00:00:00"/>
    <n v="807991.24"/>
    <n v="1.3888888888888888E-2"/>
    <n v="3"/>
    <n v="6.1652999999999999E-2"/>
    <n v="11222.100555555555"/>
    <n v="2423973.7199999997"/>
    <n v="49815.083919719997"/>
    <n v="1.3888888888888888E-2"/>
    <n v="2.9999999999999996"/>
    <n v="6.1652999999999999E-2"/>
    <x v="1"/>
    <x v="1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07.54"/>
    <n v="0"/>
    <n v="2490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n v="732840.14"/>
    <n v="0"/>
    <d v="2021-04-05T00:00:00"/>
    <d v="2024-04-05T00:00:00"/>
    <n v="732840.14"/>
    <n v="1.3888888888888888E-2"/>
    <n v="3"/>
    <n v="6.1652999999999999E-2"/>
    <n v="10178.335277777778"/>
    <n v="2198520.42"/>
    <n v="45181.793151420003"/>
    <n v="1.388888888888889E-2"/>
    <n v="3"/>
    <n v="6.1652999999999999E-2"/>
    <x v="1"/>
    <x v="1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0.9"/>
    <n v="0"/>
    <n v="2259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2.0138888888888888"/>
    <n v="5"/>
    <n v="7.1294999999999997E-2"/>
    <n v="1473338.0520833335"/>
    <n v="3657942.75"/>
    <n v="52158.60567225"/>
    <n v="2.0138888888888888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52158.6"/>
    <n v="52158.6"/>
    <n v="10431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n v="530714.43000000005"/>
    <n v="0"/>
    <d v="2021-04-05T00:00:00"/>
    <d v="2024-04-05T00:00:00"/>
    <n v="530714.43000000005"/>
    <n v="1.3888888888888888E-2"/>
    <n v="3"/>
    <n v="6.1652999999999999E-2"/>
    <n v="7371.0337500000005"/>
    <n v="1592143.29"/>
    <n v="32720.136752790004"/>
    <n v="1.3888888888888888E-2"/>
    <n v="3"/>
    <n v="6.1652999999999999E-2"/>
    <x v="1"/>
    <x v="1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0.07"/>
    <n v="0"/>
    <n v="1636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n v="86414.34"/>
    <n v="0"/>
    <d v="2021-04-05T00:00:00"/>
    <d v="2024-04-05T00:00:00"/>
    <n v="86414.34"/>
    <n v="1.3888888888888888E-2"/>
    <n v="3"/>
    <n v="6.1652999999999999E-2"/>
    <n v="1200.1991666666665"/>
    <n v="259243.02"/>
    <n v="5327.7033040199995"/>
    <n v="1.3888888888888888E-2"/>
    <n v="3"/>
    <n v="6.1652999999999999E-2"/>
    <x v="1"/>
    <x v="1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.85"/>
    <n v="0"/>
    <n v="266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n v="577549.48"/>
    <n v="0"/>
    <d v="2021-04-05T00:00:00"/>
    <d v="2024-04-05T00:00:00"/>
    <n v="577549.48"/>
    <n v="1.3888888888888888E-2"/>
    <n v="3"/>
    <n v="6.1652999999999999E-2"/>
    <n v="8021.5205555555549"/>
    <n v="1732648.44"/>
    <n v="35607.658090439996"/>
    <n v="1.3888888888888888E-2"/>
    <n v="3"/>
    <n v="6.1652999999999993E-2"/>
    <x v="1"/>
    <x v="1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03.830000000002"/>
    <n v="0"/>
    <n v="17803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2.0138888888888888"/>
    <n v="5"/>
    <n v="7.1294999999999997E-2"/>
    <n v="1160983.4624999999"/>
    <n v="2882441.6999999997"/>
    <n v="41100.736200299994"/>
    <n v="2.0138888888888888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41100.74"/>
    <n v="41100.74"/>
    <n v="8220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n v="610232.5"/>
    <n v="0"/>
    <d v="2021-04-05T00:00:00"/>
    <d v="2024-04-05T00:00:00"/>
    <n v="610232.5"/>
    <n v="1.3888888888888888E-2"/>
    <n v="3"/>
    <n v="6.1652999999999999E-2"/>
    <n v="8475.4513888888887"/>
    <n v="1830697.5"/>
    <n v="37622.664322500001"/>
    <n v="1.3888888888888888E-2"/>
    <n v="3"/>
    <n v="6.1652999999999999E-2"/>
    <x v="1"/>
    <x v="1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11.330000000002"/>
    <n v="0"/>
    <n v="18811.3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2.0138888888888888"/>
    <n v="5"/>
    <n v="7.1294999999999997E-2"/>
    <n v="1226682.8215277777"/>
    <n v="3045557.3499999996"/>
    <n v="43426.602253649995"/>
    <n v="2.0138888888888888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43426.6"/>
    <n v="43426.6"/>
    <n v="86853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n v="98809.57"/>
    <n v="0"/>
    <d v="2021-04-05T00:00:00"/>
    <d v="2024-04-05T00:00:00"/>
    <n v="98809.57"/>
    <n v="1.3888888888888888E-2"/>
    <n v="3"/>
    <n v="6.1652999999999999E-2"/>
    <n v="1372.3551388888889"/>
    <n v="296428.71000000002"/>
    <n v="6091.9064192100004"/>
    <n v="1.3888888888888888E-2"/>
    <n v="3"/>
    <n v="6.1652999999999999E-2"/>
    <x v="1"/>
    <x v="1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.95"/>
    <n v="0"/>
    <n v="3045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n v="367303.46"/>
    <n v="0"/>
    <d v="2021-04-05T00:00:00"/>
    <d v="2024-04-05T00:00:00"/>
    <n v="367303.46"/>
    <n v="1.3888888888888888E-2"/>
    <n v="3"/>
    <n v="6.1652999999999999E-2"/>
    <n v="5101.4369444444446"/>
    <n v="1101910.3800000001"/>
    <n v="22645.36021938"/>
    <n v="1.3888888888888888E-2"/>
    <n v="3"/>
    <n v="6.1652999999999993E-2"/>
    <x v="1"/>
    <x v="1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22.68"/>
    <n v="0"/>
    <n v="1132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2.0138888888888888"/>
    <n v="5"/>
    <n v="7.1294999999999997E-2"/>
    <n v="738349.54583333328"/>
    <n v="1833143.7"/>
    <n v="26138.7960183"/>
    <n v="2.0138888888888888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26138.799999999999"/>
    <n v="26138.799999999999"/>
    <n v="52277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n v="394885"/>
    <n v="0"/>
    <d v="2021-04-05T00:00:00"/>
    <d v="2024-04-05T00:00:00"/>
    <n v="394885"/>
    <n v="1.3888888888888888E-2"/>
    <n v="3"/>
    <n v="6.1652999999999999E-2"/>
    <n v="5484.5138888888887"/>
    <n v="1184655"/>
    <n v="24345.844904999998"/>
    <n v="1.3888888888888888E-2"/>
    <n v="3"/>
    <n v="6.1652999999999993E-2"/>
    <x v="1"/>
    <x v="1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2.92"/>
    <n v="0"/>
    <n v="1217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n v="349431.73"/>
    <n v="0"/>
    <d v="2021-04-05T00:00:00"/>
    <d v="2024-04-05T00:00:00"/>
    <n v="349431.73"/>
    <n v="1.3888888888888888E-2"/>
    <n v="3"/>
    <n v="6.1652999999999999E-2"/>
    <n v="4853.2184722222219"/>
    <n v="1048295.19"/>
    <n v="21543.514449689999"/>
    <n v="1.3888888888888888E-2"/>
    <n v="3"/>
    <n v="6.1652999999999999E-2"/>
    <x v="1"/>
    <x v="1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1.76"/>
    <n v="0"/>
    <n v="1077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n v="197410.32"/>
    <n v="0"/>
    <d v="2021-04-05T00:00:00"/>
    <d v="2024-04-05T00:00:00"/>
    <n v="197410.32"/>
    <n v="1.3888888888888888E-2"/>
    <n v="3"/>
    <n v="6.1652999999999999E-2"/>
    <n v="2741.81"/>
    <n v="592230.96"/>
    <n v="12170.938458959999"/>
    <n v="1.3888888888888888E-2"/>
    <n v="2.9999999999999996"/>
    <n v="6.1652999999999993E-2"/>
    <x v="1"/>
    <x v="1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.47"/>
    <n v="0"/>
    <n v="6085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n v="214594.34"/>
    <n v="0"/>
    <d v="2021-04-05T00:00:00"/>
    <d v="2024-04-05T00:00:00"/>
    <n v="214594.34"/>
    <n v="1.3888888888888888E-2"/>
    <n v="3"/>
    <n v="6.1652999999999999E-2"/>
    <n v="2980.4769444444441"/>
    <n v="643783.02"/>
    <n v="13230.38484402"/>
    <n v="1.3888888888888888E-2"/>
    <n v="3"/>
    <n v="6.1652999999999999E-2"/>
    <x v="1"/>
    <x v="1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5.19"/>
    <n v="0"/>
    <n v="661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n v="84941.37"/>
    <n v="0"/>
    <d v="2021-04-05T00:00:00"/>
    <d v="2024-04-05T00:00:00"/>
    <n v="84941.37"/>
    <n v="1.3888888888888888E-2"/>
    <n v="3"/>
    <n v="6.1652999999999999E-2"/>
    <n v="1179.7412499999998"/>
    <n v="254824.11"/>
    <n v="5236.89028461"/>
    <n v="1.3888888888888888E-2"/>
    <n v="3"/>
    <n v="6.1653000000000006E-2"/>
    <x v="1"/>
    <x v="1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8.4499999999998"/>
    <n v="0"/>
    <n v="2618.44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n v="1179098.1000000001"/>
    <n v="0"/>
    <d v="2021-04-05T00:00:00"/>
    <d v="2024-04-05T00:00:00"/>
    <n v="1179098.1000000001"/>
    <n v="1.3888888888888888E-2"/>
    <n v="3"/>
    <n v="6.1652999999999999E-2"/>
    <n v="16376.362500000001"/>
    <n v="3537294.3000000003"/>
    <n v="72694.935159300003"/>
    <n v="1.3888888888888888E-2"/>
    <n v="3"/>
    <n v="6.1652999999999999E-2"/>
    <x v="1"/>
    <x v="1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7.47"/>
    <n v="0"/>
    <n v="3634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2.0138888888888888"/>
    <n v="5"/>
    <n v="7.1294999999999997E-2"/>
    <n v="2371748.4055555556"/>
    <n v="5888478.7999999998"/>
    <n v="83963.819209199995"/>
    <n v="2.0138888888888888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83963.82"/>
    <n v="83963.82"/>
    <n v="16792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n v="174293.61"/>
    <n v="0"/>
    <d v="2021-04-05T00:00:00"/>
    <d v="2024-04-05T00:00:00"/>
    <n v="174293.61"/>
    <n v="1.3888888888888888E-2"/>
    <n v="3"/>
    <n v="6.1652999999999999E-2"/>
    <n v="2420.7445833333331"/>
    <n v="522880.82999999996"/>
    <n v="10745.72393733"/>
    <n v="1.3888888888888888E-2"/>
    <n v="3"/>
    <n v="6.1653000000000006E-2"/>
    <x v="1"/>
    <x v="1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2.86"/>
    <n v="0"/>
    <n v="537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4-04-05T00:00:00"/>
    <n v="825166.01"/>
    <n v="1.3888888888888888E-2"/>
    <n v="3"/>
    <n v="6.1652999999999999E-2"/>
    <n v="11460.639027777777"/>
    <n v="2475498.0300000003"/>
    <n v="50873.960014529999"/>
    <n v="1.3888888888888888E-2"/>
    <n v="3.0000000000000004"/>
    <n v="6.1652999999999999E-2"/>
    <x v="1"/>
    <x v="1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.98"/>
    <n v="0"/>
    <n v="2543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2.0138888888888888"/>
    <n v="5"/>
    <n v="7.1294999999999997E-2"/>
    <n v="1661792.6590277778"/>
    <n v="4125830.05"/>
    <n v="58830.210682949997"/>
    <n v="2.0138888888888888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58830.22"/>
    <n v="58830.22"/>
    <n v="11766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n v="355480"/>
    <n v="0"/>
    <d v="2021-04-05T00:00:00"/>
    <d v="2024-04-05T00:00:00"/>
    <n v="355480"/>
    <n v="1.3888888888888888E-2"/>
    <n v="3"/>
    <n v="6.1652999999999999E-2"/>
    <n v="4937.2222222222217"/>
    <n v="1066440"/>
    <n v="21916.408439999999"/>
    <n v="1.3888888888888888E-2"/>
    <n v="3"/>
    <n v="6.1652999999999999E-2"/>
    <x v="1"/>
    <x v="1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8.2"/>
    <n v="0"/>
    <n v="1095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n v="197044.7"/>
    <n v="0"/>
    <d v="2021-04-05T00:00:00"/>
    <d v="2024-04-05T00:00:00"/>
    <n v="197044.7"/>
    <n v="1.3888888888888888E-2"/>
    <n v="3"/>
    <n v="6.1652999999999999E-2"/>
    <n v="2736.7319444444443"/>
    <n v="591134.10000000009"/>
    <n v="12148.3968891"/>
    <n v="1.3888888888888886E-2"/>
    <n v="3.0000000000000004"/>
    <n v="6.1652999999999999E-2"/>
    <x v="1"/>
    <x v="1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2"/>
    <n v="0"/>
    <n v="607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n v="128855.61"/>
    <n v="0"/>
    <d v="2021-04-05T00:00:00"/>
    <d v="2024-04-05T00:00:00"/>
    <n v="128855.61"/>
    <n v="1.3888888888888888E-2"/>
    <n v="3"/>
    <n v="6.1652999999999999E-2"/>
    <n v="1789.6612499999999"/>
    <n v="386566.83"/>
    <n v="7944.3349233299996"/>
    <n v="1.3888888888888888E-2"/>
    <n v="3"/>
    <n v="6.1652999999999999E-2"/>
    <x v="1"/>
    <x v="1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.17"/>
    <n v="0"/>
    <n v="3972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n v="155389.68"/>
    <n v="0"/>
    <d v="2021-04-05T00:00:00"/>
    <d v="2024-04-05T00:00:00"/>
    <n v="155389.68"/>
    <n v="1.3888888888888888E-2"/>
    <n v="3"/>
    <n v="6.1652999999999999E-2"/>
    <n v="2158.1899999999996"/>
    <n v="466169.04"/>
    <n v="9580.2399410399994"/>
    <n v="1.3888888888888886E-2"/>
    <n v="3"/>
    <n v="6.1652999999999999E-2"/>
    <x v="1"/>
    <x v="1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12"/>
    <n v="0"/>
    <n v="479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n v="108467.13"/>
    <n v="0"/>
    <d v="2021-04-05T00:00:00"/>
    <d v="2024-04-05T00:00:00"/>
    <n v="108467.13"/>
    <n v="1.3888888888888888E-2"/>
    <n v="3"/>
    <n v="6.1652999999999999E-2"/>
    <n v="1506.4879166666667"/>
    <n v="325401.39"/>
    <n v="6687.3239658900002"/>
    <n v="1.3888888888888888E-2"/>
    <n v="3"/>
    <n v="6.1652999999999999E-2"/>
    <x v="1"/>
    <x v="1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.66"/>
    <n v="0"/>
    <n v="334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n v="220751.16"/>
    <n v="0"/>
    <d v="2021-04-05T00:00:00"/>
    <d v="2024-04-05T00:00:00"/>
    <n v="220751.16"/>
    <n v="1.3888888888888888E-2"/>
    <n v="3"/>
    <n v="6.1652999999999999E-2"/>
    <n v="3065.9883333333332"/>
    <n v="662253.48"/>
    <n v="13609.971267479999"/>
    <n v="1.3888888888888888E-2"/>
    <n v="3"/>
    <n v="6.1652999999999999E-2"/>
    <x v="1"/>
    <x v="1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4.99"/>
    <n v="0"/>
    <n v="6804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n v="114784.95"/>
    <n v="0"/>
    <d v="2021-04-05T00:00:00"/>
    <d v="2024-04-05T00:00:00"/>
    <n v="114784.95"/>
    <n v="1.3888888888888888E-2"/>
    <n v="3"/>
    <n v="6.1652999999999999E-2"/>
    <n v="1594.2354166666664"/>
    <n v="344354.85"/>
    <n v="7076.8365223499995"/>
    <n v="1.3888888888888886E-2"/>
    <n v="3"/>
    <n v="6.1652999999999999E-2"/>
    <x v="1"/>
    <x v="1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2"/>
    <n v="0"/>
    <n v="353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65277777777777779"/>
    <n v="10"/>
    <n v="6.5000000000000002E-2"/>
    <n v="3506257.9993055561"/>
    <n v="53712888.500000007"/>
    <n v="349133.77525000006"/>
    <n v="0.65277777777777779"/>
    <n v="10"/>
    <n v="6.5000000000000002E-2"/>
    <x v="1"/>
    <x v="1"/>
    <n v="29094.48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32755.84000000003"/>
    <n v="0"/>
    <n v="232755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75"/>
    <n v="10"/>
    <n v="6.5000000000000002E-2"/>
    <n v="460480.85249999998"/>
    <n v="6139744.6999999993"/>
    <n v="39908.340550000001"/>
    <n v="0.75"/>
    <n v="10"/>
    <n v="6.5000000000000002E-2"/>
    <x v="1"/>
    <x v="1"/>
    <n v="3325.7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9931.300000000003"/>
    <n v="0"/>
    <n v="29931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0.33333333333333331"/>
    <n v="5"/>
    <n v="5.0700000000000002E-2"/>
    <n v="303309.16666666663"/>
    <n v="4549637.5"/>
    <n v="46133.324250000005"/>
    <n v="0.33333333333333331"/>
    <n v="5"/>
    <n v="5.0700000000000009E-2"/>
    <x v="1"/>
    <x v="1"/>
    <n v="3844.44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5377.76"/>
    <n v="0"/>
    <n v="1537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3333333333333333"/>
    <n v="6"/>
    <n v="5.3600000000000002E-2"/>
    <n v="4698170"/>
    <n v="21141765"/>
    <n v="188866.43400000001"/>
    <n v="1.3333333333333333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41649.82999999999"/>
    <n v="62955.450000000004"/>
    <n v="204605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3333333333333335"/>
    <n v="7"/>
    <n v="5.6399999999999999E-2"/>
    <n v="10418957.5"/>
    <n v="31256872.5"/>
    <n v="251841.087"/>
    <n v="2.333333333333333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88880.84"/>
    <n v="199374.22"/>
    <n v="38825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3333333333333335"/>
    <n v="8"/>
    <n v="5.9299999999999999E-2"/>
    <n v="5114808.333333334"/>
    <n v="12275540"/>
    <n v="90992.44025"/>
    <n v="3.3333333333333339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68244.299999999988"/>
    <n v="78354.599999999991"/>
    <n v="146598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333333333333333"/>
    <n v="9"/>
    <n v="6.2100000000000002E-2"/>
    <n v="460199.99999999994"/>
    <n v="955800"/>
    <n v="6595.02"/>
    <n v="4.33333333333333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946.22"/>
    <n v="5908.0099999999984"/>
    <n v="10854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33611111111111114"/>
    <n v="5"/>
    <n v="5.0700000000000002E-2"/>
    <n v="60731.076388888891"/>
    <n v="903437.5"/>
    <n v="9160.8562500000007"/>
    <n v="0.33611111111111114"/>
    <n v="5"/>
    <n v="5.0700000000000002E-2"/>
    <x v="1"/>
    <x v="1"/>
    <n v="763.4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3817"/>
    <n v="0"/>
    <n v="38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336111111111111"/>
    <n v="6"/>
    <n v="5.3600000000000002E-2"/>
    <n v="2009390.861111111"/>
    <n v="9023460"/>
    <n v="80609.576000000001"/>
    <n v="1.336111111111111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60457.14"/>
    <n v="33587.300000000003"/>
    <n v="9404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3361111111111112"/>
    <n v="7"/>
    <n v="5.6399999999999999E-2"/>
    <n v="4152490.0625000005"/>
    <n v="12442657.5"/>
    <n v="100252.269"/>
    <n v="2.3361111111111112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75189.240000000005"/>
    <n v="83543.599999999977"/>
    <n v="158732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3361111111111112"/>
    <n v="8"/>
    <n v="5.9299999999999999E-2"/>
    <n v="2496303.5208333335"/>
    <n v="5986140"/>
    <n v="44372.262750000002"/>
    <n v="3.3361111111111112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3279.21"/>
    <n v="39442.039999999994"/>
    <n v="727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3361111111111112"/>
    <n v="9"/>
    <n v="6.2100000000000002E-2"/>
    <n v="460495"/>
    <n v="955800"/>
    <n v="6595.02"/>
    <n v="4.33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33888888888888891"/>
    <n v="5"/>
    <n v="5.0700000000000002E-2"/>
    <n v="150333.22916666669"/>
    <n v="2218031.25"/>
    <n v="22490.836875000001"/>
    <n v="0.33888888888888891"/>
    <n v="5"/>
    <n v="5.0700000000000002E-2"/>
    <x v="1"/>
    <x v="1"/>
    <n v="1874.24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9371.2000000000007"/>
    <n v="0"/>
    <n v="93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3388888888888888"/>
    <n v="6"/>
    <n v="5.3600000000000002E-2"/>
    <n v="1475023.7638888888"/>
    <n v="6610065"/>
    <n v="59049.914000000004"/>
    <n v="1.3388888888888888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44287.470000000008"/>
    <n v="24604.12"/>
    <n v="68891.59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338888888888889"/>
    <n v="7"/>
    <n v="5.6399999999999999E-2"/>
    <n v="3296342.291666667"/>
    <n v="9865537.5"/>
    <n v="79488.044999999998"/>
    <n v="2.338888888888889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59616"/>
    <n v="66240"/>
    <n v="1258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338888888888889"/>
    <n v="8"/>
    <n v="5.9299999999999999E-2"/>
    <n v="1389795.8055555555"/>
    <n v="3329960"/>
    <n v="24683.3285"/>
    <n v="3.3388888888888886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8512.46"/>
    <n v="21940.719999999998"/>
    <n v="40453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33888888888888891"/>
    <n v="5"/>
    <n v="5.0700000000000002E-2"/>
    <n v="61732.847222222226"/>
    <n v="910812.5"/>
    <n v="9235.6387500000001"/>
    <n v="0.33888888888888891"/>
    <n v="5"/>
    <n v="5.0700000000000002E-2"/>
    <x v="1"/>
    <x v="1"/>
    <n v="769.64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3848.2"/>
    <n v="0"/>
    <n v="384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3388888888888888"/>
    <n v="6"/>
    <n v="5.3600000000000002E-2"/>
    <n v="1244754.9583333333"/>
    <n v="5578155"/>
    <n v="49831.518000000004"/>
    <n v="1.3388888888888888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37373.67"/>
    <n v="20763.120000000003"/>
    <n v="58136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338888888888889"/>
    <n v="7"/>
    <n v="5.6399999999999999E-2"/>
    <n v="1938476.9583333335"/>
    <n v="5801617.5"/>
    <n v="46744.460999999996"/>
    <n v="2.338888888888889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5058.329999999994"/>
    <n v="38953.72"/>
    <n v="74012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338888888888889"/>
    <n v="8"/>
    <n v="5.9299999999999999E-2"/>
    <n v="1041608.125"/>
    <n v="2495700"/>
    <n v="18499.376250000001"/>
    <n v="3.338888888888889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3874.490000000002"/>
    <n v="16443.84"/>
    <n v="303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34722222222222221"/>
    <n v="5"/>
    <n v="5.0700000000000002E-2"/>
    <n v="34314.236111111109"/>
    <n v="494125"/>
    <n v="5010.4274999999998"/>
    <n v="0.34722222222222221"/>
    <n v="5"/>
    <n v="5.0699999999999995E-2"/>
    <x v="1"/>
    <x v="1"/>
    <n v="417.54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2087.7000000000003"/>
    <n v="0"/>
    <n v="2087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3472222222222223"/>
    <n v="6"/>
    <n v="5.3600000000000002E-2"/>
    <n v="640459.34027777787"/>
    <n v="2852355"/>
    <n v="25481.038"/>
    <n v="1.3472222222222223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9110.78"/>
    <n v="10617.099999999999"/>
    <n v="29727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3472222222222223"/>
    <n v="7"/>
    <n v="5.6399999999999999E-2"/>
    <n v="2240359.0625"/>
    <n v="6681307.5"/>
    <n v="53832.248999999996"/>
    <n v="2.34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0374.180000000008"/>
    <n v="44860.200000000012"/>
    <n v="85234.3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3472222222222223"/>
    <n v="8"/>
    <n v="5.9299999999999999E-2"/>
    <n v="1044207.8125"/>
    <n v="2495700"/>
    <n v="18499.376250000001"/>
    <n v="3.3472222222222223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3874.490000000002"/>
    <n v="16443.84"/>
    <n v="303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35"/>
    <n v="5"/>
    <n v="5.0700000000000002E-2"/>
    <n v="80793.125"/>
    <n v="1154187.5"/>
    <n v="11703.46125"/>
    <n v="0.35"/>
    <n v="5"/>
    <n v="5.0700000000000002E-2"/>
    <x v="1"/>
    <x v="1"/>
    <n v="975.29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4876.45"/>
    <n v="0"/>
    <n v="4876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35"/>
    <n v="6"/>
    <n v="5.3600000000000002E-2"/>
    <n v="690366.375"/>
    <n v="3068295"/>
    <n v="27410.102000000003"/>
    <n v="1.35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0557.62"/>
    <n v="11420.9"/>
    <n v="31978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35"/>
    <n v="7"/>
    <n v="5.6399999999999999E-2"/>
    <n v="1925501.875"/>
    <n v="5735537.5"/>
    <n v="46212.044999999998"/>
    <n v="2.35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4659"/>
    <n v="38510"/>
    <n v="731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35"/>
    <n v="8"/>
    <n v="5.9299999999999999E-2"/>
    <n v="1020368.125"/>
    <n v="2436700"/>
    <n v="18062.03875"/>
    <n v="3.35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3546.53"/>
    <n v="16055.160000000003"/>
    <n v="29601.6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35"/>
    <n v="10"/>
    <n v="6.5000000000000002E-2"/>
    <n v="284085"/>
    <n v="531000"/>
    <n v="3451.5"/>
    <n v="5.3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35"/>
    <n v="5"/>
    <n v="5.0700000000000002E-2"/>
    <n v="52296.125"/>
    <n v="747087.5"/>
    <n v="7575.4672500000006"/>
    <n v="0.35"/>
    <n v="5"/>
    <n v="5.0700000000000002E-2"/>
    <x v="1"/>
    <x v="1"/>
    <n v="631.29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3156.45"/>
    <n v="0"/>
    <n v="3156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35"/>
    <n v="6"/>
    <n v="5.3600000000000002E-2"/>
    <n v="1189771.875"/>
    <n v="5287875"/>
    <n v="47238.35"/>
    <n v="1.35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5428.769999999997"/>
    <n v="19682.62"/>
    <n v="55111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35"/>
    <n v="7"/>
    <n v="5.6399999999999999E-2"/>
    <n v="2532095.625"/>
    <n v="7542412.5"/>
    <n v="60770.294999999998"/>
    <n v="2.35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45577.71"/>
    <n v="50641.919999999991"/>
    <n v="96219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35"/>
    <n v="8"/>
    <n v="5.9299999999999999E-2"/>
    <n v="1394914.875"/>
    <n v="3331140"/>
    <n v="24692.075249999998"/>
    <n v="3.35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8519.03"/>
    <n v="21948.479999999996"/>
    <n v="40467.5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3527777777777778"/>
    <n v="5"/>
    <n v="5.0700000000000002E-2"/>
    <n v="146633.84722222222"/>
    <n v="2078275"/>
    <n v="21073.708500000001"/>
    <n v="0.35277777777777775"/>
    <n v="5"/>
    <n v="5.0700000000000002E-2"/>
    <x v="1"/>
    <x v="1"/>
    <n v="1756.14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8780.7000000000007"/>
    <n v="0"/>
    <n v="8780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3527777777777779"/>
    <n v="6"/>
    <n v="5.3600000000000002E-2"/>
    <n v="1626806.590277778"/>
    <n v="7215405"/>
    <n v="64457.618000000002"/>
    <n v="1.3527777777777779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48343.23"/>
    <n v="26857.32"/>
    <n v="75200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3527777777777779"/>
    <n v="7"/>
    <n v="5.6399999999999999E-2"/>
    <n v="2456658.798611111"/>
    <n v="7309067.5"/>
    <n v="58890.201000000001"/>
    <n v="2.35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4167.680000000008"/>
    <n v="49075.200000000012"/>
    <n v="93242.88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3527777777777779"/>
    <n v="8"/>
    <n v="5.9299999999999999E-2"/>
    <n v="1036050.2430555556"/>
    <n v="2472100"/>
    <n v="18324.44125"/>
    <n v="3.35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3743.36"/>
    <n v="16288.400000000001"/>
    <n v="3003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3527777777777779"/>
    <n v="9"/>
    <n v="6.2100000000000002E-2"/>
    <n v="462265"/>
    <n v="955800"/>
    <n v="6595.02"/>
    <n v="4.35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35555555555555557"/>
    <n v="5"/>
    <n v="5.0700000000000002E-2"/>
    <n v="81315.111111111109"/>
    <n v="1143493.75"/>
    <n v="11595.026625"/>
    <n v="0.35555555555555557"/>
    <n v="5"/>
    <n v="5.0700000000000002E-2"/>
    <x v="1"/>
    <x v="1"/>
    <n v="966.25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4831.25"/>
    <n v="0"/>
    <n v="48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3555555555555556"/>
    <n v="6"/>
    <n v="5.3600000000000002E-2"/>
    <n v="1017917.1666666667"/>
    <n v="4505535"/>
    <n v="40249.446000000004"/>
    <n v="1.3555555555555556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30187.079999999994"/>
    <n v="16770.599999999999"/>
    <n v="46957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3555555555555556"/>
    <n v="7"/>
    <n v="5.6399999999999999E-2"/>
    <n v="2031855.1111111112"/>
    <n v="6038060"/>
    <n v="48649.512000000002"/>
    <n v="2.3555555555555556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36487.170000000006"/>
    <n v="40541.279999999999"/>
    <n v="77028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3555555555555556"/>
    <n v="8"/>
    <n v="5.9299999999999999E-2"/>
    <n v="1578377.8333333333"/>
    <n v="3763020"/>
    <n v="27893.385749999998"/>
    <n v="3.3555555555555552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0920.050000000003"/>
    <n v="24794.120000000006"/>
    <n v="45714.1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36666666666666664"/>
    <n v="5"/>
    <n v="5.0700000000000002E-2"/>
    <n v="154975.79166666666"/>
    <n v="2113306.25"/>
    <n v="21428.925375000003"/>
    <n v="0.36666666666666664"/>
    <n v="5"/>
    <n v="5.0700000000000009E-2"/>
    <x v="1"/>
    <x v="1"/>
    <n v="1785.74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8928.7000000000007"/>
    <n v="0"/>
    <n v="8928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3666666666666667"/>
    <n v="6"/>
    <n v="5.3600000000000002E-2"/>
    <n v="1503206.9166666667"/>
    <n v="6599445"/>
    <n v="58955.042000000001"/>
    <n v="1.3666666666666667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44216.279999999992"/>
    <n v="24564.599999999995"/>
    <n v="68780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3666666666666667"/>
    <n v="7"/>
    <n v="5.6399999999999999E-2"/>
    <n v="2954292.25"/>
    <n v="8738047.5"/>
    <n v="70403.697"/>
    <n v="2.36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2802.73"/>
    <n v="58669.719999999994"/>
    <n v="111472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3666666666666667"/>
    <n v="8"/>
    <n v="5.9299999999999999E-2"/>
    <n v="1757408.4166666667"/>
    <n v="4176020"/>
    <n v="30954.748250000001"/>
    <n v="3.36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3216.04"/>
    <n v="27515.319999999996"/>
    <n v="50731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36944444444444446"/>
    <n v="5"/>
    <n v="5.0700000000000002E-2"/>
    <n v="101738.53472222223"/>
    <n v="1376912.5"/>
    <n v="13961.892750000001"/>
    <n v="0.36944444444444446"/>
    <n v="5"/>
    <n v="5.0700000000000002E-2"/>
    <x v="1"/>
    <x v="1"/>
    <n v="1163.49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5817.45"/>
    <n v="0"/>
    <n v="5817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3694444444444445"/>
    <n v="6"/>
    <n v="5.3600000000000002E-2"/>
    <n v="1743604.0555555555"/>
    <n v="7639320"/>
    <n v="68244.592000000004"/>
    <n v="1.3694444444444445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51183.450000000012"/>
    <n v="28435.22"/>
    <n v="79618.6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3694444444444445"/>
    <n v="7"/>
    <n v="5.6399999999999999E-2"/>
    <n v="4422135.631944444"/>
    <n v="13064222.5"/>
    <n v="105260.307"/>
    <n v="2.369444444444444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78945.210000000006"/>
    <n v="87716.920000000027"/>
    <n v="166662.13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3694444444444445"/>
    <n v="8"/>
    <n v="5.9299999999999999E-2"/>
    <n v="2375129.8125"/>
    <n v="5639220"/>
    <n v="41800.718249999998"/>
    <n v="3.36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1350.51"/>
    <n v="37156.160000000003"/>
    <n v="68506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3694444444444445"/>
    <n v="9"/>
    <n v="6.2100000000000002E-2"/>
    <n v="226861.55555555556"/>
    <n v="467280"/>
    <n v="3224.232"/>
    <n v="4.36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418.21"/>
    <n v="2955.5600000000004"/>
    <n v="5373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37222222222222223"/>
    <n v="5"/>
    <n v="5.0700000000000002E-2"/>
    <n v="85785.590277777781"/>
    <n v="1152343.75"/>
    <n v="11684.765625"/>
    <n v="0.37222222222222223"/>
    <n v="5"/>
    <n v="5.0700000000000002E-2"/>
    <x v="1"/>
    <x v="1"/>
    <n v="973.73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4868.6499999999996"/>
    <n v="0"/>
    <n v="4868.6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3722222222222222"/>
    <n v="6"/>
    <n v="5.3600000000000002E-2"/>
    <n v="1568823.9305555555"/>
    <n v="6859635"/>
    <n v="61279.406000000003"/>
    <n v="1.3722222222222222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45959.58"/>
    <n v="25533.100000000002"/>
    <n v="71492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3722222222222222"/>
    <n v="7"/>
    <n v="5.6399999999999999E-2"/>
    <n v="1773307.2777777778"/>
    <n v="5232710"/>
    <n v="42160.691999999995"/>
    <n v="2.3722222222222222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1620.51"/>
    <n v="35133.919999999998"/>
    <n v="66754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3722222222222222"/>
    <n v="8"/>
    <n v="5.9299999999999999E-2"/>
    <n v="1406157.6527777778"/>
    <n v="3335860"/>
    <n v="24727.062249999999"/>
    <n v="3.37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8545.310000000001"/>
    <n v="21979.64"/>
    <n v="40524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37222222222222223"/>
    <n v="5"/>
    <n v="5.0700000000000002E-2"/>
    <n v="160563.17361111112"/>
    <n v="2156818.75"/>
    <n v="21870.142125000002"/>
    <n v="0.37222222222222223"/>
    <n v="5"/>
    <n v="5.0700000000000002E-2"/>
    <x v="1"/>
    <x v="1"/>
    <n v="1822.5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9112.5499999999993"/>
    <n v="0"/>
    <n v="9112.5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3722222222222222"/>
    <n v="6"/>
    <n v="5.3600000000000002E-2"/>
    <n v="1149647.7777777778"/>
    <n v="5026800"/>
    <n v="44906.080000000002"/>
    <n v="1.3722222222222222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33679.529999999992"/>
    <n v="18710.88"/>
    <n v="52390.40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3722222222222222"/>
    <n v="7"/>
    <n v="5.6399999999999999E-2"/>
    <n v="3573557.0694444445"/>
    <n v="10544922.5"/>
    <n v="84961.947"/>
    <n v="2.37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63721.440000000017"/>
    <n v="70801.60000000002"/>
    <n v="134523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3722222222222222"/>
    <n v="8"/>
    <n v="5.9299999999999999E-2"/>
    <n v="1359899.1944444445"/>
    <n v="3226120"/>
    <n v="23913.6145"/>
    <n v="3.37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7935.199999999997"/>
    <n v="21256.519999999993"/>
    <n v="39191.71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37777777777777777"/>
    <n v="5"/>
    <n v="5.0700000000000002E-2"/>
    <n v="76395.166666666672"/>
    <n v="1011112.5"/>
    <n v="10252.68075"/>
    <n v="0.37777777777777782"/>
    <n v="5"/>
    <n v="5.0699999999999995E-2"/>
    <x v="1"/>
    <x v="1"/>
    <n v="854.39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4271.95"/>
    <n v="0"/>
    <n v="4271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3777777777777778"/>
    <n v="6"/>
    <n v="5.3600000000000002E-2"/>
    <n v="2208415.888888889"/>
    <n v="9617295"/>
    <n v="85914.502000000008"/>
    <n v="1.3777777777777778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64435.86"/>
    <n v="35797.699999999997"/>
    <n v="10023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3777777777777778"/>
    <n v="7"/>
    <n v="5.6399999999999999E-2"/>
    <n v="3071975.9444444445"/>
    <n v="9043667.5"/>
    <n v="72866.120999999999"/>
    <n v="2.37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54649.62"/>
    <n v="60721.799999999988"/>
    <n v="115371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3777777777777778"/>
    <n v="8"/>
    <n v="5.9299999999999999E-2"/>
    <n v="2105985.3333333335"/>
    <n v="4987860"/>
    <n v="36972.51225"/>
    <n v="3.377777777777778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7729.360000000004"/>
    <n v="32864.44"/>
    <n v="60593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8611111111111113"/>
    <n v="5"/>
    <n v="5.0700000000000002E-2"/>
    <n v="101174.14236111111"/>
    <n v="1310168.75"/>
    <n v="13285.111125000001"/>
    <n v="0.38611111111111113"/>
    <n v="5"/>
    <n v="5.0700000000000002E-2"/>
    <x v="1"/>
    <x v="1"/>
    <n v="1107.0899999999999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5535.45"/>
    <n v="0"/>
    <n v="553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861111111111111"/>
    <n v="6"/>
    <n v="5.3600000000000002E-2"/>
    <n v="1060693.8055555555"/>
    <n v="4591380"/>
    <n v="41016.328000000001"/>
    <n v="1.3861111111111111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30762.269999999997"/>
    <n v="17090.12"/>
    <n v="47852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861111111111111"/>
    <n v="7"/>
    <n v="5.6399999999999999E-2"/>
    <n v="2473866.3125"/>
    <n v="7257442.5"/>
    <n v="58474.250999999997"/>
    <n v="2.38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3855.649999999994"/>
    <n v="48728.52"/>
    <n v="92584.1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861111111111111"/>
    <n v="8"/>
    <n v="5.9299999999999999E-2"/>
    <n v="534412.98611111112"/>
    <n v="1262600"/>
    <n v="9359.0224999999991"/>
    <n v="3.3861111111111111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019.28"/>
    <n v="8319.16"/>
    <n v="15338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888888888888889"/>
    <n v="5"/>
    <n v="5.0700000000000002E-2"/>
    <n v="147274.65277777778"/>
    <n v="1893531.25"/>
    <n v="19200.406875000001"/>
    <n v="0.3888888888888889"/>
    <n v="5"/>
    <n v="5.0700000000000002E-2"/>
    <x v="1"/>
    <x v="1"/>
    <n v="1600.03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8000.15"/>
    <n v="0"/>
    <n v="8000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888888888888888"/>
    <n v="6"/>
    <n v="5.3600000000000002E-2"/>
    <n v="900364.58333333326"/>
    <n v="3889575"/>
    <n v="34746.870000000003"/>
    <n v="1.3888888888888888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6060.13"/>
    <n v="14477.880000000005"/>
    <n v="40538.01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888888888888888"/>
    <n v="7"/>
    <n v="5.6399999999999999E-2"/>
    <n v="2583511.6666666665"/>
    <n v="7570290"/>
    <n v="60994.907999999996"/>
    <n v="2.38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45746.19"/>
    <n v="50829.079999999987"/>
    <n v="96575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888888888888888"/>
    <n v="8"/>
    <n v="5.9299999999999999E-2"/>
    <n v="1069202.9166666667"/>
    <n v="2524020"/>
    <n v="18709.29825"/>
    <n v="3.388888888888889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4031.990000000002"/>
    <n v="16630.52"/>
    <n v="30662.5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9166666666666666"/>
    <n v="5"/>
    <n v="5.0700000000000002E-2"/>
    <n v="127269.14583333333"/>
    <n v="1624712.5"/>
    <n v="16474.584750000002"/>
    <n v="0.39166666666666666"/>
    <n v="5"/>
    <n v="5.0700000000000009E-2"/>
    <x v="1"/>
    <x v="1"/>
    <n v="1372.88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6864.4000000000005"/>
    <n v="0"/>
    <n v="6864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916666666666666"/>
    <n v="6"/>
    <n v="5.3600000000000002E-2"/>
    <n v="2123937.3125"/>
    <n v="9157095"/>
    <n v="81803.381999999998"/>
    <n v="1.3916666666666666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61352.549999999988"/>
    <n v="34084.720000000001"/>
    <n v="95437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916666666666666"/>
    <n v="7"/>
    <n v="5.6399999999999999E-2"/>
    <n v="3510422.5625"/>
    <n v="10274407.5"/>
    <n v="82782.368999999992"/>
    <n v="2.3916666666666666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2086.77"/>
    <n v="68985.319999999992"/>
    <n v="1310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916666666666666"/>
    <n v="8"/>
    <n v="5.9299999999999999E-2"/>
    <n v="1070579.5833333333"/>
    <n v="2525200"/>
    <n v="18718.044999999998"/>
    <n v="3.3916666666666666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4038.56"/>
    <n v="16638.28"/>
    <n v="30676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916666666666666"/>
    <n v="9"/>
    <n v="6.2100000000000002E-2"/>
    <n v="466395"/>
    <n v="955800"/>
    <n v="6595.02"/>
    <n v="4.39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9444444444444443"/>
    <n v="5"/>
    <n v="5.0700000000000002E-2"/>
    <n v="119677.40277777777"/>
    <n v="1517037.5"/>
    <n v="15382.760250000001"/>
    <n v="0.39444444444444443"/>
    <n v="5"/>
    <n v="5.0700000000000002E-2"/>
    <x v="1"/>
    <x v="1"/>
    <n v="1281.900000000000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6409.5"/>
    <n v="0"/>
    <n v="640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944444444444444"/>
    <n v="6"/>
    <n v="5.3600000000000002E-2"/>
    <n v="1727099.625"/>
    <n v="7431345"/>
    <n v="66386.682000000001"/>
    <n v="1.3944444444444444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49789.98"/>
    <n v="27661.100000000002"/>
    <n v="7745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944444444444444"/>
    <n v="7"/>
    <n v="5.6399999999999999E-2"/>
    <n v="3688970.9027777775"/>
    <n v="10784462.5"/>
    <n v="86891.955000000002"/>
    <n v="2.39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65169"/>
    <n v="72410"/>
    <n v="1375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944444444444444"/>
    <n v="8"/>
    <n v="5.9299999999999999E-2"/>
    <n v="1303772.1666666667"/>
    <n v="3072720"/>
    <n v="22776.537"/>
    <n v="3.3944444444444448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7082.360000000004"/>
    <n v="20245.760000000006"/>
    <n v="37328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944444444444448"/>
    <n v="9"/>
    <n v="6.2100000000000002E-2"/>
    <n v="233345.00000000003"/>
    <n v="477900"/>
    <n v="3297.51"/>
    <n v="4.394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972222222222222"/>
    <n v="5"/>
    <n v="5.0700000000000002E-2"/>
    <n v="105462.5"/>
    <n v="1327500"/>
    <n v="13460.85"/>
    <n v="0.3972222222222222"/>
    <n v="5"/>
    <n v="5.0700000000000002E-2"/>
    <x v="1"/>
    <x v="1"/>
    <n v="1121.74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5608.7"/>
    <n v="0"/>
    <n v="5608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972222222222221"/>
    <n v="6"/>
    <n v="5.3600000000000002E-2"/>
    <n v="1721472.0902777778"/>
    <n v="7392405"/>
    <n v="66038.817999999999"/>
    <n v="1.3972222222222221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49529.069999999992"/>
    <n v="27516.179999999993"/>
    <n v="77045.24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972222222222221"/>
    <n v="7"/>
    <n v="5.6399999999999999E-2"/>
    <n v="2616568.0555555555"/>
    <n v="7640500"/>
    <n v="61560.6"/>
    <n v="2.39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46170.450000000004"/>
    <n v="51300.479999999989"/>
    <n v="97470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972222222222221"/>
    <n v="8"/>
    <n v="5.9299999999999999E-2"/>
    <n v="1421593.1180555555"/>
    <n v="3347660"/>
    <n v="24814.529749999998"/>
    <n v="3.397222222222222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8610.920000000006"/>
    <n v="22057.400000000005"/>
    <n v="40668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40555555555555556"/>
    <n v="5"/>
    <n v="5.0700000000000002E-2"/>
    <n v="121493.29166666667"/>
    <n v="1497862.5"/>
    <n v="15188.32575"/>
    <n v="0.40555555555555556"/>
    <n v="5"/>
    <n v="5.0700000000000002E-2"/>
    <x v="1"/>
    <x v="1"/>
    <n v="1265.69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6328.4500000000007"/>
    <n v="0"/>
    <n v="6328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4055555555555554"/>
    <n v="6"/>
    <n v="5.3600000000000002E-2"/>
    <n v="1240806.875"/>
    <n v="5296725"/>
    <n v="47317.41"/>
    <n v="1.4055555555555554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5488.079999999994"/>
    <n v="19715.599999999999"/>
    <n v="55203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4055555555555554"/>
    <n v="7"/>
    <n v="5.6399999999999999E-2"/>
    <n v="3889530.75"/>
    <n v="11318265"/>
    <n v="91192.877999999997"/>
    <n v="2.40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68394.690000000017"/>
    <n v="75994.080000000002"/>
    <n v="144388.7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4055555555555554"/>
    <n v="8"/>
    <n v="5.9299999999999999E-2"/>
    <n v="2416156.5277777775"/>
    <n v="5675800"/>
    <n v="42071.8675"/>
    <n v="3.405555555555555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1553.909999999989"/>
    <n v="37397.24"/>
    <n v="68951.1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40833333333333333"/>
    <n v="5"/>
    <n v="5.0700000000000002E-2"/>
    <n v="137292.38541666666"/>
    <n v="1681131.25"/>
    <n v="17046.670875"/>
    <n v="0.40833333333333333"/>
    <n v="5"/>
    <n v="5.0700000000000002E-2"/>
    <x v="1"/>
    <x v="1"/>
    <n v="1420.56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7102.7999999999993"/>
    <n v="0"/>
    <n v="7102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4083333333333334"/>
    <n v="6"/>
    <n v="5.3600000000000002E-2"/>
    <n v="2350455.5208333335"/>
    <n v="10013775"/>
    <n v="89456.39"/>
    <n v="1.4083333333333334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67092.299999999988"/>
    <n v="37273.499999999993"/>
    <n v="104365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4083333333333332"/>
    <n v="7"/>
    <n v="5.6399999999999999E-2"/>
    <n v="3913559.7291666665"/>
    <n v="11375052.5"/>
    <n v="91650.422999999995"/>
    <n v="2.408333333333333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68737.86"/>
    <n v="76375.400000000009"/>
    <n v="14511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4083333333333332"/>
    <n v="8"/>
    <n v="5.9299999999999999E-2"/>
    <n v="3257685"/>
    <n v="7646400"/>
    <n v="56678.939999999995"/>
    <n v="3.408333333333333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2509.159999999989"/>
    <n v="50381.24"/>
    <n v="9289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41111111111111109"/>
    <n v="5"/>
    <n v="5.0700000000000002E-2"/>
    <n v="83075.277777777781"/>
    <n v="1010375"/>
    <n v="10245.202500000001"/>
    <n v="0.41111111111111115"/>
    <n v="5"/>
    <n v="5.0700000000000009E-2"/>
    <x v="1"/>
    <x v="1"/>
    <n v="853.77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4268.8500000000004"/>
    <n v="0"/>
    <n v="4268.8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4111111111111112"/>
    <n v="6"/>
    <n v="5.3600000000000002E-2"/>
    <n v="1165785.9166666667"/>
    <n v="4956885"/>
    <n v="44281.506000000001"/>
    <n v="1.4111111111111112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33211.170000000006"/>
    <n v="18450.62"/>
    <n v="51661.7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411111111111111"/>
    <n v="7"/>
    <n v="5.6399999999999999E-2"/>
    <n v="2907347.9166666665"/>
    <n v="8440687.5"/>
    <n v="68007.824999999997"/>
    <n v="2.411111111111111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1005.88"/>
    <n v="56673.200000000012"/>
    <n v="107679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411111111111111"/>
    <n v="8"/>
    <n v="5.9299999999999999E-2"/>
    <n v="1441996.0555555555"/>
    <n v="3381880"/>
    <n v="25068.1855"/>
    <n v="3.41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8801.18"/>
    <n v="22282.880000000001"/>
    <n v="4108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4111111111111114"/>
    <n v="9"/>
    <n v="6.2100000000000002E-2"/>
    <n v="234230.00000000003"/>
    <n v="477900"/>
    <n v="3297.51"/>
    <n v="4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41388888888888886"/>
    <n v="5"/>
    <n v="5.0700000000000002E-2"/>
    <n v="149294.37847222222"/>
    <n v="1803556.25"/>
    <n v="18288.060375000001"/>
    <n v="0.41388888888888886"/>
    <n v="5"/>
    <n v="5.0700000000000002E-2"/>
    <x v="1"/>
    <x v="1"/>
    <n v="1524.0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7620.05"/>
    <n v="0"/>
    <n v="7620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413888888888889"/>
    <n v="6"/>
    <n v="5.3600000000000002E-2"/>
    <n v="1721568.7847222222"/>
    <n v="7305675"/>
    <n v="65264.03"/>
    <n v="1.413888888888889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48948.029999999992"/>
    <n v="27193.320000000007"/>
    <n v="76141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4138888888888888"/>
    <n v="7"/>
    <n v="5.6399999999999999E-2"/>
    <n v="2719855.3402777775"/>
    <n v="7887267.5"/>
    <n v="63548.841"/>
    <n v="2.4138888888888888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47661.659999999989"/>
    <n v="52957.4"/>
    <n v="100619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4138888888888888"/>
    <n v="8"/>
    <n v="5.9299999999999999E-2"/>
    <n v="1068530.1527777778"/>
    <n v="2503960"/>
    <n v="18560.603500000001"/>
    <n v="3.4138888888888888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3920.479999999998"/>
    <n v="16498.319999999996"/>
    <n v="30418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4138888888888888"/>
    <n v="9"/>
    <n v="6.2100000000000002E-2"/>
    <n v="202476.11805555556"/>
    <n v="412852.5"/>
    <n v="2848.6822500000003"/>
    <n v="4.413888888888888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2136.5099999999993"/>
    <n v="2611.2799999999993"/>
    <n v="4747.78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41666666666666669"/>
    <n v="5"/>
    <n v="5.0700000000000002E-2"/>
    <n v="149251.5625"/>
    <n v="1791018.75"/>
    <n v="18160.930124999999"/>
    <n v="0.41666666666666669"/>
    <n v="5"/>
    <n v="5.0699999999999995E-2"/>
    <x v="1"/>
    <x v="1"/>
    <n v="1513.4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7567.05"/>
    <n v="0"/>
    <n v="7567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4166666666666667"/>
    <n v="6"/>
    <n v="5.3600000000000002E-2"/>
    <n v="2020000.2083333335"/>
    <n v="8555295"/>
    <n v="76427.301999999996"/>
    <n v="1.4166666666666667"/>
    <n v="6"/>
    <n v="5.3599999999999995E-2"/>
    <x v="1"/>
    <x v="1"/>
    <n v="6368.94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57320.460000000006"/>
    <n v="31844.700000000004"/>
    <n v="8916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4166666666666665"/>
    <n v="7"/>
    <n v="5.6399999999999999E-2"/>
    <n v="2683061.875"/>
    <n v="7771627.5"/>
    <n v="62617.112999999998"/>
    <n v="2.416666666666666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46962.81"/>
    <n v="52180.920000000013"/>
    <n v="99143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4166666666666665"/>
    <n v="8"/>
    <n v="5.9299999999999999E-2"/>
    <n v="1245785"/>
    <n v="2916960"/>
    <n v="21621.966"/>
    <n v="3.41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6216.47"/>
    <n v="19219.52"/>
    <n v="35435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416666666666667"/>
    <n v="9"/>
    <n v="6.2100000000000002E-2"/>
    <n v="234525.00000000003"/>
    <n v="477900"/>
    <n v="3297.51"/>
    <n v="4.41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2177.5"/>
    <n v="0"/>
    <n v="1126088.75"/>
    <n v="9515.4500000000007"/>
    <n v="0"/>
    <n v="0"/>
    <n v="0"/>
    <n v="1126088.75"/>
    <n v="1126088.75"/>
    <n v="0"/>
    <d v="2019-09-06T00:00:00"/>
    <d v="2024-09-06T00:00:00"/>
    <n v="2252177.5"/>
    <n v="0.43333333333333335"/>
    <n v="5"/>
    <n v="5.0700000000000002E-2"/>
    <n v="487971.79166666669"/>
    <n v="5630443.75"/>
    <n v="57092.699625000001"/>
    <n v="0.43333333333333335"/>
    <n v="5"/>
    <n v="5.0700000000000002E-2"/>
    <x v="1"/>
    <x v="1"/>
    <n v="4757.72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28546.320000000003"/>
    <n v="0"/>
    <n v="28546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4333333333333333"/>
    <n v="6"/>
    <n v="5.3600000000000002E-2"/>
    <n v="4990490.416666667"/>
    <n v="20890425"/>
    <n v="186621.13"/>
    <n v="1.4333333333333333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39965.84"/>
    <n v="93310.560000000012"/>
    <n v="233276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4333333333333331"/>
    <n v="7"/>
    <n v="5.6399999999999999E-2"/>
    <n v="9577691.25"/>
    <n v="27552262.5"/>
    <n v="221992.51499999998"/>
    <n v="2.433333333333333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66494.42000000001"/>
    <n v="194243.49000000002"/>
    <n v="360737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4333333333333331"/>
    <n v="8"/>
    <n v="5.9299999999999999E-2"/>
    <n v="8476402.166666666"/>
    <n v="19750840"/>
    <n v="146403.10149999999"/>
    <n v="3.43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09802.33999999998"/>
    <n v="134202.86999999997"/>
    <n v="244005.2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4333333333333336"/>
    <n v="9"/>
    <n v="6.2100000000000002E-2"/>
    <n v="1177050"/>
    <n v="2389500"/>
    <n v="16487.55"/>
    <n v="4.433333333333333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2365.64"/>
    <n v="15457.049999999997"/>
    <n v="27822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102.5"/>
    <n v="0"/>
    <n v="22051.25"/>
    <n v="186.33"/>
    <n v="0"/>
    <n v="0"/>
    <n v="0"/>
    <n v="22051.25"/>
    <n v="22051.25"/>
    <n v="0"/>
    <d v="2019-09-06T00:00:00"/>
    <d v="2024-09-06T00:00:00"/>
    <n v="44102.5"/>
    <n v="0.43333333333333335"/>
    <n v="5"/>
    <n v="5.0700000000000002E-2"/>
    <n v="9555.5416666666679"/>
    <n v="110256.25"/>
    <n v="1117.9983750000001"/>
    <n v="0.4333333333333334"/>
    <n v="5"/>
    <n v="5.0700000000000009E-2"/>
    <x v="1"/>
    <x v="1"/>
    <n v="93.17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559.02"/>
    <n v="0"/>
    <n v="55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4333333333333333"/>
    <n v="6"/>
    <n v="5.3600000000000002E-2"/>
    <n v="60888"/>
    <n v="254880"/>
    <n v="2276.9279999999999"/>
    <n v="1.4333333333333333"/>
    <n v="6"/>
    <n v="5.3599999999999995E-2"/>
    <x v="1"/>
    <x v="1"/>
    <n v="189.74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707.66"/>
    <n v="1138.44"/>
    <n v="2846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4333333333333331"/>
    <n v="8"/>
    <n v="5.9299999999999999E-2"/>
    <n v="182310"/>
    <n v="424800"/>
    <n v="3148.83"/>
    <n v="3.43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361.6000000000004"/>
    <n v="2886.39"/>
    <n v="5247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76625"/>
    <n v="0"/>
    <n v="2238312.5"/>
    <n v="18913.740000000002"/>
    <n v="0"/>
    <n v="0"/>
    <n v="0"/>
    <n v="2238312.5"/>
    <n v="2238312.5"/>
    <n v="0"/>
    <d v="2019-09-13T00:00:00"/>
    <d v="2024-09-13T00:00:00"/>
    <n v="4476625"/>
    <n v="0.45277777777777778"/>
    <n v="5"/>
    <n v="5.0700000000000002E-2"/>
    <n v="1013458.1597222222"/>
    <n v="11191562.5"/>
    <n v="113482.44375000001"/>
    <n v="0.45277777777777778"/>
    <n v="5"/>
    <n v="5.0700000000000002E-2"/>
    <x v="1"/>
    <x v="1"/>
    <n v="9456.8700000000008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56741.220000000008"/>
    <n v="0"/>
    <n v="56741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4527777777777777"/>
    <n v="6"/>
    <n v="5.3600000000000002E-2"/>
    <n v="12001015.868055556"/>
    <n v="49564425"/>
    <n v="442775.53"/>
    <n v="1.4527777777777777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32081.64"/>
    <n v="221387.76000000004"/>
    <n v="55346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4527777777777779"/>
    <n v="7"/>
    <n v="5.6399999999999999E-2"/>
    <n v="21482415.020833336"/>
    <n v="61308817.5"/>
    <n v="493973.90100000001"/>
    <n v="2.4527777777777779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370480.41"/>
    <n v="432227.16"/>
    <n v="802707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4527777777777779"/>
    <n v="8"/>
    <n v="5.9299999999999999E-2"/>
    <n v="11998238.770833334"/>
    <n v="27799620"/>
    <n v="206064.68325"/>
    <n v="3.45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54548.54"/>
    <n v="188892.66000000003"/>
    <n v="343441.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4527777777777775"/>
    <n v="9"/>
    <n v="6.2100000000000002E-2"/>
    <n v="1182212.5"/>
    <n v="2389500"/>
    <n v="16487.55"/>
    <n v="4.452777777777777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2365.64"/>
    <n v="15457.049999999997"/>
    <n v="27822.6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4527777777777775"/>
    <n v="10"/>
    <n v="6.5000000000000002E-2"/>
    <n v="261392.53472222222"/>
    <n v="479375"/>
    <n v="3115.9375"/>
    <n v="5.45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336.94"/>
    <n v="2960.13"/>
    <n v="5297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79.48"/>
    <n v="0"/>
    <n v="0"/>
    <n v="0"/>
    <n v="21240"/>
    <n v="21240"/>
    <n v="0"/>
    <d v="2019-09-17T00:00:00"/>
    <d v="2024-09-17T00:00:00"/>
    <n v="42480"/>
    <n v="0.46388888888888891"/>
    <n v="5"/>
    <n v="5.0700000000000002E-2"/>
    <n v="9853"/>
    <n v="106200"/>
    <n v="1076.8679999999999"/>
    <n v="0.46388888888888891"/>
    <n v="5"/>
    <n v="5.0699999999999995E-2"/>
    <x v="1"/>
    <x v="1"/>
    <n v="89.74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538.43999999999994"/>
    <n v="0"/>
    <n v="538.43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4638888888888888"/>
    <n v="6"/>
    <n v="5.3600000000000002E-2"/>
    <n v="55924.215277777774"/>
    <n v="229215"/>
    <n v="2047.654"/>
    <n v="1.4638888888888888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535.7599999999998"/>
    <n v="1023.8399999999997"/>
    <n v="2559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463888888888889"/>
    <n v="7"/>
    <n v="5.6399999999999999E-2"/>
    <n v="261665"/>
    <n v="743400"/>
    <n v="5989.68"/>
    <n v="2.46388888888888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4492.2599999999993"/>
    <n v="5240.9699999999984"/>
    <n v="9733.22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463888888888889"/>
    <n v="8"/>
    <n v="5.9299999999999999E-2"/>
    <n v="465451.40972222225"/>
    <n v="1074980"/>
    <n v="7968.2892499999998"/>
    <n v="3.46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5976.18"/>
    <n v="7304.2200000000012"/>
    <n v="13280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4638888888888886"/>
    <n v="9"/>
    <n v="6.2100000000000002E-2"/>
    <n v="237032.49999999997"/>
    <n v="477900"/>
    <n v="3297.51"/>
    <n v="4.463888888888888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473.11"/>
    <n v="3091.3800000000006"/>
    <n v="5564.49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34262.5"/>
    <n v="0"/>
    <n v="1917131.25"/>
    <n v="16199.76"/>
    <n v="0"/>
    <n v="0"/>
    <n v="0"/>
    <n v="1917131.25"/>
    <n v="1917131.25"/>
    <n v="0"/>
    <d v="2019-09-20T00:00:00"/>
    <d v="2024-09-20T00:00:00"/>
    <n v="3834262.5"/>
    <n v="0.47222222222222221"/>
    <n v="5"/>
    <n v="5.0700000000000002E-2"/>
    <n v="905311.97916666663"/>
    <n v="9585656.25"/>
    <n v="97198.554375000007"/>
    <n v="0.47222222222222221"/>
    <n v="5"/>
    <n v="5.0700000000000002E-2"/>
    <x v="1"/>
    <x v="1"/>
    <n v="8099.88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48599.28"/>
    <n v="0"/>
    <n v="48599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4722222222222223"/>
    <n v="6"/>
    <n v="5.3600000000000002E-2"/>
    <n v="9021612.152777778"/>
    <n v="36767325"/>
    <n v="328454.77"/>
    <n v="1.4722222222222223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46341.07000000004"/>
    <n v="164227.40999999997"/>
    <n v="41056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4722222222222223"/>
    <n v="7"/>
    <n v="5.6399999999999999E-2"/>
    <n v="18712886.597222224"/>
    <n v="52984802.5"/>
    <n v="426906.12299999996"/>
    <n v="2.4722222222222223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20179.59000000003"/>
    <n v="373542.87000000005"/>
    <n v="693722.4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4722222222222223"/>
    <n v="8"/>
    <n v="5.9299999999999999E-2"/>
    <n v="13560269.097222222"/>
    <n v="31242860"/>
    <n v="231587.69975"/>
    <n v="3.47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73690.73"/>
    <n v="212288.67000000004"/>
    <n v="38597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4722222222222223"/>
    <n v="9"/>
    <n v="6.2100000000000002E-2"/>
    <n v="893169.86111111112"/>
    <n v="1797435"/>
    <n v="12402.3015"/>
    <n v="4.472222222222222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9301.77"/>
    <n v="11627.189999999999"/>
    <n v="2092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588.5799999999995"/>
    <n v="3278.8799999999992"/>
    <n v="5867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4722222222222223"/>
    <n v="6"/>
    <n v="5.3600000000000002E-2"/>
    <n v="78175"/>
    <n v="318600"/>
    <n v="2846.1600000000003"/>
    <n v="1.472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2134.6200000000003"/>
    <n v="1423.0799999999997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2246.1299999999997"/>
    <n v="2620.4700000000003"/>
    <n v="4866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4722222222222223"/>
    <n v="8"/>
    <n v="5.9299999999999999E-2"/>
    <n v="541857.63888888888"/>
    <n v="1248440"/>
    <n v="9254.0614999999998"/>
    <n v="3.47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6940.53"/>
    <n v="8482.8599999999988"/>
    <n v="15423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916666666666667"/>
    <n v="8"/>
    <n v="5.9299999999999999E-2"/>
    <n v="365149.77083333331"/>
    <n v="836620"/>
    <n v="6201.4457499999999"/>
    <n v="3.49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4651.1099999999997"/>
    <n v="5684.67"/>
    <n v="10335.7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87582.5"/>
    <n v="0"/>
    <n v="1193791.25"/>
    <n v="10087.540000000001"/>
    <n v="0"/>
    <n v="0"/>
    <n v="0"/>
    <n v="1193791.25"/>
    <n v="1193791.25"/>
    <n v="0"/>
    <d v="2019-09-27T00:00:00"/>
    <d v="2024-09-27T00:00:00"/>
    <n v="2387582.5"/>
    <n v="0.49166666666666664"/>
    <n v="5"/>
    <n v="5.0700000000000002E-2"/>
    <n v="586947.36458333326"/>
    <n v="5968956.25"/>
    <n v="60525.216375000004"/>
    <n v="0.49166666666666659"/>
    <n v="5"/>
    <n v="5.0700000000000002E-2"/>
    <x v="1"/>
    <x v="1"/>
    <n v="5043.7700000000004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30262.620000000003"/>
    <n v="0"/>
    <n v="30262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916666666666667"/>
    <n v="6"/>
    <n v="5.3600000000000002E-2"/>
    <n v="3466208.2083333335"/>
    <n v="13942290"/>
    <n v="124551.12400000001"/>
    <n v="1.4916666666666667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93413.34"/>
    <n v="62275.559999999983"/>
    <n v="155688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916666666666667"/>
    <n v="7"/>
    <n v="5.6399999999999999E-2"/>
    <n v="7742928.916666667"/>
    <n v="21752710"/>
    <n v="175264.69200000001"/>
    <n v="2.4916666666666667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31448.51"/>
    <n v="153356.61000000004"/>
    <n v="284805.1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916666666666667"/>
    <n v="8"/>
    <n v="5.9299999999999999E-2"/>
    <n v="4403428.125"/>
    <n v="10089000"/>
    <n v="74784.712499999994"/>
    <n v="3.49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56088.539999999994"/>
    <n v="68552.67"/>
    <n v="124641.20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916666666666663"/>
    <n v="9"/>
    <n v="6.2100000000000002E-2"/>
    <n v="715522.49999999988"/>
    <n v="1433700"/>
    <n v="9892.5300000000007"/>
    <n v="4.4916666666666663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7419.42"/>
    <n v="9274.26"/>
    <n v="1669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n v="2358967.5"/>
    <n v="0"/>
    <d v="2019-10-04T00:00:00"/>
    <d v="2024-10-04T00:00:00"/>
    <n v="2358967.5"/>
    <n v="0.51111111111111107"/>
    <n v="5"/>
    <n v="5.0700000000000002E-2"/>
    <n v="1205694.5"/>
    <n v="11794837.5"/>
    <n v="119599.65225"/>
    <n v="0.51111111111111107"/>
    <n v="5"/>
    <n v="5.0700000000000002E-2"/>
    <x v="1"/>
    <x v="1"/>
    <n v="9966.64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39866.559999999998"/>
    <n v="0"/>
    <n v="39866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5111111111111111"/>
    <n v="6"/>
    <n v="5.3600000000000002E-2"/>
    <n v="4685793.111111111"/>
    <n v="18605355"/>
    <n v="166207.83800000002"/>
    <n v="1.5111111111111111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24655.84999999998"/>
    <n v="96954.58"/>
    <n v="221610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5111111111111111"/>
    <n v="7"/>
    <n v="5.6399999999999999E-2"/>
    <n v="6897381.888888889"/>
    <n v="19227215"/>
    <n v="154916.41800000001"/>
    <n v="2.51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16187.29999999999"/>
    <n v="142006.69999999998"/>
    <n v="258193.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5111111111111111"/>
    <n v="8"/>
    <n v="5.9299999999999999E-2"/>
    <n v="5316647.333333333"/>
    <n v="12113880"/>
    <n v="89794.135500000004"/>
    <n v="3.5111111111111111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67345.559999999983"/>
    <n v="84805.519999999975"/>
    <n v="152151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5111111111111111"/>
    <n v="10"/>
    <n v="6.5000000000000002E-2"/>
    <n v="292640"/>
    <n v="531000"/>
    <n v="3451.5"/>
    <n v="5.5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588.5799999999995"/>
    <n v="3336.3999999999992"/>
    <n v="5924.9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n v="2515170"/>
    <n v="0"/>
    <d v="2019-10-15T00:00:00"/>
    <d v="2024-10-15T00:00:00"/>
    <n v="2515170"/>
    <n v="0.54166666666666663"/>
    <n v="5"/>
    <n v="5.0700000000000002E-2"/>
    <n v="1362383.75"/>
    <n v="12575850"/>
    <n v="127519.11900000001"/>
    <n v="0.54166666666666663"/>
    <n v="5"/>
    <n v="5.0700000000000002E-2"/>
    <x v="1"/>
    <x v="1"/>
    <n v="10626.59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42506.39"/>
    <n v="0"/>
    <n v="42506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5416666666666667"/>
    <n v="6"/>
    <n v="5.3600000000000002E-2"/>
    <n v="5023401.354166667"/>
    <n v="19550535"/>
    <n v="174651.446"/>
    <n v="1.5416666666666667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30988.61000000004"/>
    <n v="101880"/>
    <n v="232868.6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5416666666666665"/>
    <n v="7"/>
    <n v="5.6399999999999999E-2"/>
    <n v="7357705.625"/>
    <n v="20263845"/>
    <n v="163268.69399999999"/>
    <n v="2.54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22451.48"/>
    <n v="149662.91999999995"/>
    <n v="272114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5416666666666665"/>
    <n v="8"/>
    <n v="5.9299999999999999E-2"/>
    <n v="5612098.4375"/>
    <n v="12676740"/>
    <n v="93966.335250000004"/>
    <n v="3.541666666666666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0474.77"/>
    <n v="88746.000000000015"/>
    <n v="159220.7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541666666666667"/>
    <n v="9"/>
    <n v="6.2100000000000002E-2"/>
    <n v="241162.50000000003"/>
    <n v="477900"/>
    <n v="3297.51"/>
    <n v="4.5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473.11"/>
    <n v="3160.0800000000004"/>
    <n v="5633.1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n v="1191210"/>
    <n v="0"/>
    <d v="2019-10-21T00:00:00"/>
    <d v="2024-10-21T00:00:00"/>
    <n v="1191210"/>
    <n v="0.55833333333333335"/>
    <n v="5"/>
    <n v="5.0700000000000002E-2"/>
    <n v="665092.25"/>
    <n v="5956050"/>
    <n v="60394.347000000002"/>
    <n v="0.55833333333333335"/>
    <n v="5"/>
    <n v="5.0700000000000002E-2"/>
    <x v="1"/>
    <x v="1"/>
    <n v="5032.8599999999997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20131.439999999999"/>
    <n v="0"/>
    <n v="20131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5583333333333333"/>
    <n v="6"/>
    <n v="5.3600000000000002E-2"/>
    <n v="2950867.7916666665"/>
    <n v="11361630"/>
    <n v="101497.228"/>
    <n v="1.5583333333333333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76122.900000000009"/>
    <n v="59206.700000000019"/>
    <n v="135329.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5583333333333331"/>
    <n v="7"/>
    <n v="5.6399999999999999E-2"/>
    <n v="3472035.6874999995"/>
    <n v="9500032.5"/>
    <n v="76543.118999999992"/>
    <n v="2.558333333333333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57407.31"/>
    <n v="70164.5"/>
    <n v="127571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5583333333333331"/>
    <n v="8"/>
    <n v="5.9299999999999999E-2"/>
    <n v="2484659.625"/>
    <n v="5586120"/>
    <n v="41407.114499999996"/>
    <n v="3.558333333333333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1055.31"/>
    <n v="39106.700000000004"/>
    <n v="70162.01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5583333333333336"/>
    <n v="9"/>
    <n v="6.2100000000000002E-2"/>
    <n v="242047.5"/>
    <n v="477900"/>
    <n v="3297.51"/>
    <n v="4.55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473.11"/>
    <n v="3160.0800000000004"/>
    <n v="5633.1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n v="43512.5"/>
    <n v="0"/>
    <d v="2019-10-28T00:00:00"/>
    <d v="2024-10-28T00:00:00"/>
    <n v="43512.5"/>
    <n v="0.57777777777777772"/>
    <n v="5"/>
    <n v="5.0700000000000002E-2"/>
    <n v="25140.555555555555"/>
    <n v="217562.5"/>
    <n v="2206.0837500000002"/>
    <n v="0.57777777777777772"/>
    <n v="5"/>
    <n v="5.0700000000000002E-2"/>
    <x v="1"/>
    <x v="1"/>
    <n v="183.84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735.3599999999999"/>
    <n v="0"/>
    <n v="735.3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5777777777777777"/>
    <n v="6"/>
    <n v="5.3600000000000002E-2"/>
    <n v="83780"/>
    <n v="318600"/>
    <n v="2846.1600000000003"/>
    <n v="1.57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2134.6200000000003"/>
    <n v="1660.2599999999995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5777777777777775"/>
    <n v="9"/>
    <n v="6.2100000000000002E-2"/>
    <n v="711684.22222222213"/>
    <n v="1399185"/>
    <n v="9654.3765000000003"/>
    <n v="4.57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7240.7699999999986"/>
    <n v="9252.0999999999985"/>
    <n v="16492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5777777777777775"/>
    <n v="10"/>
    <n v="6.5000000000000002E-2"/>
    <n v="241880.33333333331"/>
    <n v="433650"/>
    <n v="2818.7249999999999"/>
    <n v="5.57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2114.0099999999993"/>
    <n v="2724.7199999999989"/>
    <n v="4838.72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n v="1120852.5"/>
    <n v="0"/>
    <d v="2019-10-28T00:00:00"/>
    <d v="2024-10-28T00:00:00"/>
    <n v="1120852.5"/>
    <n v="0.57777777777777772"/>
    <n v="5"/>
    <n v="5.0700000000000002E-2"/>
    <n v="647603.66666666663"/>
    <n v="5604262.5"/>
    <n v="56827.221750000004"/>
    <n v="0.57777777777777772"/>
    <n v="5"/>
    <n v="5.0700000000000002E-2"/>
    <x v="1"/>
    <x v="1"/>
    <n v="4735.6000000000004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8942.399999999998"/>
    <n v="0"/>
    <n v="18942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5777777777777777"/>
    <n v="6"/>
    <n v="5.3600000000000002E-2"/>
    <n v="2452659.5"/>
    <n v="9327015"/>
    <n v="83321.334000000003"/>
    <n v="1.5777777777777777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62490.960000000006"/>
    <n v="48604.08"/>
    <n v="111095.0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5777777777777779"/>
    <n v="7"/>
    <n v="5.6399999999999999E-2"/>
    <n v="4402212.888888889"/>
    <n v="11954285"/>
    <n v="96317.381999999998"/>
    <n v="2.57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72238.049999999988"/>
    <n v="88290.939999999988"/>
    <n v="160528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5777777777777779"/>
    <n v="8"/>
    <n v="5.9299999999999999E-2"/>
    <n v="3863982.1111111115"/>
    <n v="8639960"/>
    <n v="64043.703499999996"/>
    <n v="3.57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48032.819999999992"/>
    <n v="60485.759999999995"/>
    <n v="108518.5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946.22"/>
    <n v="6320.1799999999994"/>
    <n v="1126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60277777777777775"/>
    <n v="5"/>
    <n v="5.0700000000000002E-2"/>
    <n v="158614.94444444444"/>
    <n v="1315700"/>
    <n v="13341.198"/>
    <n v="0.60277777777777775"/>
    <n v="5"/>
    <n v="5.0700000000000002E-2"/>
    <x v="1"/>
    <x v="1"/>
    <n v="1111.77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5558.8200000000006"/>
    <n v="0"/>
    <n v="555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6027777777777779"/>
    <n v="6"/>
    <n v="5.3600000000000002E-2"/>
    <n v="1439498.7986111112"/>
    <n v="5388765"/>
    <n v="48139.633999999998"/>
    <n v="1.6027777777777779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36104.76"/>
    <n v="32093.119999999999"/>
    <n v="6819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6027777777777779"/>
    <n v="7"/>
    <n v="5.6399999999999999E-2"/>
    <n v="2709250.9097222225"/>
    <n v="7286352.5"/>
    <n v="58707.182999999997"/>
    <n v="2.60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4030.430000000008"/>
    <n v="56261.100000000013"/>
    <n v="100291.53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6027777777777779"/>
    <n v="8"/>
    <n v="5.9299999999999999E-2"/>
    <n v="1797227.6805555555"/>
    <n v="3990760"/>
    <n v="29581.5085"/>
    <n v="3.60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2186.170000000006"/>
    <n v="28759.850000000006"/>
    <n v="50946.02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6027777777777779"/>
    <n v="10"/>
    <n v="6.5000000000000002E-2"/>
    <n v="297507.5"/>
    <n v="531000"/>
    <n v="3451.5"/>
    <n v="5.6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588.5799999999995"/>
    <n v="3393.9199999999992"/>
    <n v="5982.4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61388888888888893"/>
    <n v="5"/>
    <n v="5.0700000000000002E-2"/>
    <n v="87379.409722222234"/>
    <n v="711687.5"/>
    <n v="7216.5112500000005"/>
    <n v="0.61388888888888893"/>
    <n v="5"/>
    <n v="5.0700000000000002E-2"/>
    <x v="1"/>
    <x v="1"/>
    <n v="601.38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3006.9"/>
    <n v="0"/>
    <n v="3006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6138888888888889"/>
    <n v="7"/>
    <n v="5.6399999999999999E-2"/>
    <n v="951148.42361111112"/>
    <n v="2547177.5"/>
    <n v="20522.972999999998"/>
    <n v="2.6138888888888889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5392.25"/>
    <n v="19667.87"/>
    <n v="35060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6138888888888889"/>
    <n v="8"/>
    <n v="5.9299999999999999E-2"/>
    <n v="2851277.0208333335"/>
    <n v="6311820"/>
    <n v="46786.365749999997"/>
    <n v="3.61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5089.74"/>
    <n v="45486.7"/>
    <n v="8057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6138888888888889"/>
    <n v="9"/>
    <n v="6.2100000000000002E-2"/>
    <n v="1714982.5"/>
    <n v="3345300"/>
    <n v="23082.57"/>
    <n v="4.61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7311.949999999997"/>
    <n v="22601.709999999995"/>
    <n v="39913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6138888888888889"/>
    <n v="10"/>
    <n v="6.5000000000000002E-2"/>
    <n v="2384780"/>
    <n v="4248000"/>
    <n v="27612"/>
    <n v="5.61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20709"/>
    <n v="27151.8"/>
    <n v="4786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625"/>
    <n v="5"/>
    <n v="5.0700000000000002E-2"/>
    <n v="33187.5"/>
    <n v="265500"/>
    <n v="2692.17"/>
    <n v="0.625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625"/>
    <n v="6"/>
    <n v="5.3600000000000002E-2"/>
    <n v="143812.5"/>
    <n v="531000"/>
    <n v="4743.6000000000004"/>
    <n v="1.625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557.7000000000007"/>
    <n v="3162.4000000000005"/>
    <n v="6720.1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625"/>
    <n v="7"/>
    <n v="5.6399999999999999E-2"/>
    <n v="385251.5625"/>
    <n v="1027337.5"/>
    <n v="8277.4050000000007"/>
    <n v="2.62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6208.0199999999986"/>
    <n v="7932.4699999999984"/>
    <n v="14140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625"/>
    <n v="8"/>
    <n v="5.9299999999999999E-2"/>
    <n v="520250.9375"/>
    <n v="1148140"/>
    <n v="8510.5877500000006"/>
    <n v="3.62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6382.9800000000014"/>
    <n v="8274.2300000000014"/>
    <n v="14657.2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625"/>
    <n v="9"/>
    <n v="6.2100000000000002E-2"/>
    <n v="871153.4375"/>
    <n v="1695217.5"/>
    <n v="11697.000750000001"/>
    <n v="4.62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8772.75"/>
    <n v="11453.31"/>
    <n v="20226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625"/>
    <n v="10"/>
    <n v="6.5000000000000002E-2"/>
    <n v="597375"/>
    <n v="1062000"/>
    <n v="6903"/>
    <n v="5.62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5177.25"/>
    <n v="6787.95"/>
    <n v="1196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6416666666666666"/>
    <n v="6"/>
    <n v="5.3600000000000002E-2"/>
    <n v="77970.958333333328"/>
    <n v="284970"/>
    <n v="2545.732"/>
    <n v="1.6416666666666666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909.2599999999993"/>
    <n v="1697.1199999999994"/>
    <n v="3606.3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6416666666666666"/>
    <n v="7"/>
    <n v="5.6399999999999999E-2"/>
    <n v="410686.70833333331"/>
    <n v="1088255"/>
    <n v="8768.2260000000006"/>
    <n v="2.6416666666666666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6576.2100000000009"/>
    <n v="8402.9300000000021"/>
    <n v="14979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6416666666666666"/>
    <n v="8"/>
    <n v="5.9299999999999999E-2"/>
    <n v="753078.45833333337"/>
    <n v="1654360"/>
    <n v="12262.943499999999"/>
    <n v="3.641666666666667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9197.19"/>
    <n v="11922.28"/>
    <n v="21119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6416666666666666"/>
    <n v="9"/>
    <n v="6.2100000000000002E-2"/>
    <n v="800350.97916666663"/>
    <n v="1551847.5"/>
    <n v="10707.74775"/>
    <n v="4.64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8030.7899999999972"/>
    <n v="10484.639999999996"/>
    <n v="18515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6416666666666666"/>
    <n v="10"/>
    <n v="6.5000000000000002E-2"/>
    <n v="299572.5"/>
    <n v="531000"/>
    <n v="3451.5"/>
    <n v="5.6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588.5799999999995"/>
    <n v="3393.9199999999992"/>
    <n v="5982.4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6777777777777776"/>
    <n v="7"/>
    <n v="5.6399999999999999E-2"/>
    <n v="142190"/>
    <n v="371700"/>
    <n v="2994.84"/>
    <n v="2.677777777777777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6777777777777776"/>
    <n v="8"/>
    <n v="5.9299999999999999E-2"/>
    <n v="183355.61111111109"/>
    <n v="398840"/>
    <n v="2956.4014999999999"/>
    <n v="3.67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217.3299999999995"/>
    <n v="2956.4399999999991"/>
    <n v="5173.76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67777777777777781"/>
    <n v="5"/>
    <n v="5.0700000000000002E-2"/>
    <n v="47512.222222222226"/>
    <n v="350500"/>
    <n v="3554.07"/>
    <n v="0.67777777777777781"/>
    <n v="5"/>
    <n v="5.0700000000000002E-2"/>
    <x v="1"/>
    <x v="1"/>
    <n v="296.17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777.0499999999995"/>
    <n v="0"/>
    <n v="1777.04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6777777777777778"/>
    <n v="6"/>
    <n v="5.3600000000000002E-2"/>
    <n v="77953.75"/>
    <n v="278775"/>
    <n v="2490.39"/>
    <n v="1.6777777777777778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867.77"/>
    <n v="1867.8"/>
    <n v="3735.5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6777777777777776"/>
    <n v="7"/>
    <n v="5.6399999999999999E-2"/>
    <n v="384702.94444444444"/>
    <n v="1005655"/>
    <n v="8102.7060000000001"/>
    <n v="2.67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077.07"/>
    <n v="8102.7599999999984"/>
    <n v="14179.8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6777777777777776"/>
    <n v="8"/>
    <n v="5.9299999999999999E-2"/>
    <n v="368881.11111111107"/>
    <n v="802400"/>
    <n v="5947.79"/>
    <n v="3.677777777777777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460.8500000000004"/>
    <n v="5947.7999999999993"/>
    <n v="10408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67777777777777781"/>
    <n v="5"/>
    <n v="5.0700000000000002E-2"/>
    <n v="33890.583333333336"/>
    <n v="250012.5"/>
    <n v="2535.1267499999999"/>
    <n v="0.67777777777777781"/>
    <n v="5"/>
    <n v="5.0699999999999995E-2"/>
    <x v="1"/>
    <x v="1"/>
    <n v="211.26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267.56"/>
    <n v="0"/>
    <n v="1267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6777777777777776"/>
    <n v="8"/>
    <n v="5.9299999999999999E-2"/>
    <n v="195290"/>
    <n v="424800"/>
    <n v="3148.83"/>
    <n v="3.67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677777777777778"/>
    <n v="9"/>
    <n v="6.2100000000000002E-2"/>
    <n v="1103265.5833333335"/>
    <n v="2122672.5"/>
    <n v="14646.440250000001"/>
    <n v="4.677777777777778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0984.86"/>
    <n v="14646.480000000003"/>
    <n v="25631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67777777777777781"/>
    <n v="5"/>
    <n v="5.0700000000000002E-2"/>
    <n v="71980"/>
    <n v="531000"/>
    <n v="5384.34"/>
    <n v="0.67777777777777781"/>
    <n v="5"/>
    <n v="5.0700000000000002E-2"/>
    <x v="1"/>
    <x v="1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692.1699999999996"/>
    <n v="0"/>
    <n v="2692.16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6777777777777778"/>
    <n v="6"/>
    <n v="5.3600000000000002E-2"/>
    <n v="517216.94444444444"/>
    <n v="1849650"/>
    <n v="16523.54"/>
    <n v="1.67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2392.64"/>
    <n v="12392.639999999998"/>
    <n v="24785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6777777777777776"/>
    <n v="7"/>
    <n v="5.6399999999999999E-2"/>
    <n v="818777.41666666663"/>
    <n v="2140372.5"/>
    <n v="17245.287"/>
    <n v="2.67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2933.990000000002"/>
    <n v="17245.320000000003"/>
    <n v="30179.31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6777777777777776"/>
    <n v="8"/>
    <n v="5.9299999999999999E-2"/>
    <n v="947156.5"/>
    <n v="2060280"/>
    <n v="15271.825499999999"/>
    <n v="3.67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1453.849999999999"/>
    <n v="15271.799999999997"/>
    <n v="26725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6777777777777778"/>
    <n v="6"/>
    <n v="5.3600000000000002E-2"/>
    <n v="89090"/>
    <n v="318600"/>
    <n v="2846.1600000000003"/>
    <n v="1.677777777777777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6777777777777776"/>
    <n v="7"/>
    <n v="5.6399999999999999E-2"/>
    <n v="695546.08333333326"/>
    <n v="1818232.5"/>
    <n v="14649.759"/>
    <n v="2.67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0987.289999999997"/>
    <n v="14649.719999999996"/>
    <n v="25637.0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6777777777777776"/>
    <n v="8"/>
    <n v="5.9299999999999999E-2"/>
    <n v="361286.5"/>
    <n v="785880"/>
    <n v="5825.3355000000001"/>
    <n v="3.67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368.96"/>
    <n v="5825.2799999999988"/>
    <n v="10194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677777777777778"/>
    <n v="10"/>
    <n v="6.5000000000000002E-2"/>
    <n v="301490"/>
    <n v="531000"/>
    <n v="3451.5"/>
    <n v="5.6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6777777777777776"/>
    <n v="8"/>
    <n v="5.9299999999999999E-2"/>
    <n v="190407.75"/>
    <n v="414180"/>
    <n v="3070.10925"/>
    <n v="3.67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302.56"/>
    <n v="3070.0800000000004"/>
    <n v="537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6805555555555556"/>
    <n v="6"/>
    <n v="5.3600000000000002E-2"/>
    <n v="89237.5"/>
    <n v="318600"/>
    <n v="2846.1600000000003"/>
    <n v="1.680555555555555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6805555555555554"/>
    <n v="8"/>
    <n v="5.9299999999999999E-2"/>
    <n v="390875"/>
    <n v="849600"/>
    <n v="6297.66"/>
    <n v="3.6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6805555555555554"/>
    <n v="9"/>
    <n v="6.2100000000000002E-2"/>
    <n v="469459.72222222219"/>
    <n v="902700"/>
    <n v="6228.63"/>
    <n v="4.68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4671.4500000000007"/>
    <n v="6228.6000000000013"/>
    <n v="10900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68055555555555558"/>
    <n v="5"/>
    <n v="5.0700000000000002E-2"/>
    <n v="284683.19444444444"/>
    <n v="2091550"/>
    <n v="21208.316999999999"/>
    <n v="0.68055555555555558"/>
    <n v="5"/>
    <n v="5.0699999999999995E-2"/>
    <x v="1"/>
    <x v="1"/>
    <n v="1767.36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10604.160000000002"/>
    <n v="0"/>
    <n v="10604.1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6805555555555556"/>
    <n v="6"/>
    <n v="5.3600000000000002E-2"/>
    <n v="348274.13194444444"/>
    <n v="1243425"/>
    <n v="11107.93"/>
    <n v="1.68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8330.94"/>
    <n v="8330.94"/>
    <n v="1666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6805555555555554"/>
    <n v="7"/>
    <n v="5.6399999999999999E-2"/>
    <n v="673730.83333333326"/>
    <n v="1759380"/>
    <n v="14175.575999999999"/>
    <n v="2.68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0631.699999999999"/>
    <n v="14175.599999999997"/>
    <n v="24807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6805555555555554"/>
    <n v="8"/>
    <n v="5.9299999999999999E-2"/>
    <n v="1898458.159722222"/>
    <n v="4126460"/>
    <n v="30587.384749999997"/>
    <n v="3.6805555555555554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2940.550000000003"/>
    <n v="30587.400000000005"/>
    <n v="53527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6805555555555554"/>
    <n v="9"/>
    <n v="6.2100000000000002E-2"/>
    <n v="1221285.6597222222"/>
    <n v="2348347.5"/>
    <n v="16203.597750000001"/>
    <n v="4.68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2152.699999999999"/>
    <n v="16203.599999999997"/>
    <n v="28356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6805555555555554"/>
    <n v="10"/>
    <n v="6.5000000000000002E-2"/>
    <n v="904912.5"/>
    <n v="1593000"/>
    <n v="10354.5"/>
    <n v="5.68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9166666666666665"/>
    <n v="5"/>
    <n v="5.0700000000000002E-2"/>
    <n v="102837"/>
    <n v="743400"/>
    <n v="7538.076"/>
    <n v="0.69166666666666665"/>
    <n v="5"/>
    <n v="5.0700000000000002E-2"/>
    <x v="1"/>
    <x v="1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3769.0500000000006"/>
    <n v="0"/>
    <n v="3769.05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916666666666667"/>
    <n v="6"/>
    <n v="5.3600000000000002E-2"/>
    <n v="551441.04166666663"/>
    <n v="1955850"/>
    <n v="17472.260000000002"/>
    <n v="1.6916666666666667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3104.180000000002"/>
    <n v="13104.180000000002"/>
    <n v="26208.3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916666666666669"/>
    <n v="7"/>
    <n v="5.6399999999999999E-2"/>
    <n v="413695.70833333337"/>
    <n v="1075865"/>
    <n v="8668.3979999999992"/>
    <n v="2.691666666666666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6501.33"/>
    <n v="8668.44"/>
    <n v="15169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916666666666669"/>
    <n v="8"/>
    <n v="5.9299999999999999E-2"/>
    <n v="3036248.166666667"/>
    <n v="6579680"/>
    <n v="48771.877999999997"/>
    <n v="3.69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36578.880000000005"/>
    <n v="48771.840000000004"/>
    <n v="85350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916666666666664"/>
    <n v="9"/>
    <n v="6.2100000000000002E-2"/>
    <n v="2538332.4166666665"/>
    <n v="4869270"/>
    <n v="33597.963000000003"/>
    <n v="4.691666666666666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5198.47"/>
    <n v="33597.960000000006"/>
    <n v="58796.43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916666666666664"/>
    <n v="10"/>
    <n v="6.5000000000000002E-2"/>
    <n v="1438099.1875"/>
    <n v="2526675"/>
    <n v="16423.387500000001"/>
    <n v="5.69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2317.579999999998"/>
    <n v="16423.439999999995"/>
    <n v="28741.0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9444444444444442"/>
    <n v="5"/>
    <n v="5.0700000000000002E-2"/>
    <n v="32060.763888888887"/>
    <n v="230837.5"/>
    <n v="2340.6922500000001"/>
    <n v="0.69444444444444442"/>
    <n v="5"/>
    <n v="5.0700000000000002E-2"/>
    <x v="1"/>
    <x v="1"/>
    <n v="195.06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1170.3599999999999"/>
    <n v="0"/>
    <n v="1170.3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944444444444444"/>
    <n v="6"/>
    <n v="5.3600000000000002E-2"/>
    <n v="179950"/>
    <n v="637200"/>
    <n v="5692.3200000000006"/>
    <n v="1.6944444444444444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4269.2400000000007"/>
    <n v="4269.24"/>
    <n v="853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944444444444446"/>
    <n v="7"/>
    <n v="5.6399999999999999E-2"/>
    <n v="143075"/>
    <n v="371700"/>
    <n v="2994.84"/>
    <n v="2.6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944444444444446"/>
    <n v="8"/>
    <n v="5.9299999999999999E-2"/>
    <n v="588525"/>
    <n v="1274400"/>
    <n v="9446.49"/>
    <n v="3.69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944444444444446"/>
    <n v="9"/>
    <n v="6.2100000000000002E-2"/>
    <n v="1193750.2777777778"/>
    <n v="2288610"/>
    <n v="15791.409000000001"/>
    <n v="4.69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1843.550000000001"/>
    <n v="15791.400000000003"/>
    <n v="27634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9444444444444442"/>
    <n v="5"/>
    <n v="5.0700000000000002E-2"/>
    <n v="36875"/>
    <n v="265500"/>
    <n v="2692.17"/>
    <n v="0.69444444444444442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944444444444444"/>
    <n v="6"/>
    <n v="5.3600000000000002E-2"/>
    <n v="89975"/>
    <n v="318600"/>
    <n v="2846.1600000000003"/>
    <n v="1.694444444444444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944444444444446"/>
    <n v="9"/>
    <n v="6.2100000000000002E-2"/>
    <n v="997100"/>
    <n v="1911600"/>
    <n v="13190.04"/>
    <n v="4.69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944444444444446"/>
    <n v="7"/>
    <n v="5.6399999999999999E-2"/>
    <n v="138305.83333333334"/>
    <n v="359310"/>
    <n v="2895.0119999999997"/>
    <n v="2.6944444444444446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171.25"/>
    <n v="2895"/>
    <n v="50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944444444444446"/>
    <n v="8"/>
    <n v="5.9299999999999999E-2"/>
    <n v="196175"/>
    <n v="424800"/>
    <n v="3148.83"/>
    <n v="3.6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944444444444446"/>
    <n v="9"/>
    <n v="6.2100000000000002E-2"/>
    <n v="529709.375"/>
    <n v="1015537.5"/>
    <n v="7007.2087500000007"/>
    <n v="4.6944444444444446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255.37"/>
    <n v="7007.1600000000008"/>
    <n v="12262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9722222222222219"/>
    <n v="5"/>
    <n v="5.0700000000000002E-2"/>
    <n v="180896.04861111109"/>
    <n v="1297262.5"/>
    <n v="13154.241750000001"/>
    <n v="0.69722222222222219"/>
    <n v="5"/>
    <n v="5.0700000000000002E-2"/>
    <x v="1"/>
    <x v="1"/>
    <n v="1096.19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6577.1100000000006"/>
    <n v="0"/>
    <n v="6577.1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972222222222222"/>
    <n v="6"/>
    <n v="5.3600000000000002E-2"/>
    <n v="880697.09722222225"/>
    <n v="3113430"/>
    <n v="27813.308000000001"/>
    <n v="1.69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0860.02"/>
    <n v="20860.02"/>
    <n v="4172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972222222222224"/>
    <n v="7"/>
    <n v="5.6399999999999999E-2"/>
    <n v="2173003.5972222225"/>
    <n v="5639515"/>
    <n v="45438.377999999997"/>
    <n v="2.69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4078.769999999997"/>
    <n v="45438.359999999993"/>
    <n v="79517.1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972222222222224"/>
    <n v="8"/>
    <n v="5.9299999999999999E-2"/>
    <n v="2079927.8194444445"/>
    <n v="4500520"/>
    <n v="33360.104500000001"/>
    <n v="3.697222222222222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5020.090000000004"/>
    <n v="33360.12000000001"/>
    <n v="58380.21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97222222222222"/>
    <n v="9"/>
    <n v="6.2100000000000002E-2"/>
    <n v="748267.5"/>
    <n v="1433700"/>
    <n v="9892.5300000000007"/>
    <n v="4.69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7419.42"/>
    <n v="9892.5599999999977"/>
    <n v="17311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97222222222222"/>
    <n v="10"/>
    <n v="6.5000000000000002E-2"/>
    <n v="907567.5"/>
    <n v="1593000"/>
    <n v="10354.5"/>
    <n v="5.69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972222222222222"/>
    <n v="6"/>
    <n v="5.3600000000000002E-2"/>
    <n v="691940.52777777775"/>
    <n v="2446140"/>
    <n v="21852.184000000001"/>
    <n v="1.69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6389.18"/>
    <n v="16389.18"/>
    <n v="32778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972222222222224"/>
    <n v="7"/>
    <n v="5.6399999999999999E-2"/>
    <n v="983859.0069444445"/>
    <n v="2553372.5"/>
    <n v="20572.886999999999"/>
    <n v="2.69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5429.69"/>
    <n v="20572.920000000002"/>
    <n v="36002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972222222222224"/>
    <n v="8"/>
    <n v="5.9299999999999999E-2"/>
    <n v="3583430.965277778"/>
    <n v="7753780"/>
    <n v="57474.894249999998"/>
    <n v="3.69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3106.13"/>
    <n v="57474.84"/>
    <n v="100580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97222222222222"/>
    <n v="9"/>
    <n v="6.2100000000000002E-2"/>
    <n v="7421705.055555555"/>
    <n v="14220180"/>
    <n v="98119.241999999998"/>
    <n v="4.69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73589.399999999994"/>
    <n v="98119.200000000012"/>
    <n v="171708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97222222222222"/>
    <n v="10"/>
    <n v="6.5000000000000002E-2"/>
    <n v="1813454.3194444443"/>
    <n v="3183050"/>
    <n v="20689.825000000001"/>
    <n v="5.69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5517.349999999999"/>
    <n v="20689.800000000003"/>
    <n v="36207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972222222222224"/>
    <n v="7"/>
    <n v="5.6399999999999999E-2"/>
    <n v="134470.01388888891"/>
    <n v="348985"/>
    <n v="2811.8220000000001"/>
    <n v="2.697222222222222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108.8799999999997"/>
    <n v="2811.84"/>
    <n v="4920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972222222222224"/>
    <n v="8"/>
    <n v="5.9299999999999999E-2"/>
    <n v="375739.45138888893"/>
    <n v="813020"/>
    <n v="6026.5107499999995"/>
    <n v="3.697222222222222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4519.8899999999994"/>
    <n v="6026.5199999999995"/>
    <n v="1054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97222222222222"/>
    <n v="9"/>
    <n v="6.2100000000000002E-2"/>
    <n v="228637.29166666666"/>
    <n v="438075"/>
    <n v="3022.7175000000002"/>
    <n v="4.69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267.0099999999993"/>
    <n v="3022.6799999999989"/>
    <n v="5289.6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97222222222222"/>
    <n v="10"/>
    <n v="6.5000000000000002E-2"/>
    <n v="295799.77777777775"/>
    <n v="519200"/>
    <n v="3374.8"/>
    <n v="5.69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972222222222224"/>
    <n v="7"/>
    <n v="5.6399999999999999E-2"/>
    <n v="70019.888888888891"/>
    <n v="181720"/>
    <n v="1464.144"/>
    <n v="2.69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098.0900000000001"/>
    <n v="1464.1200000000001"/>
    <n v="2562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972222222222222"/>
    <n v="6"/>
    <n v="5.3600000000000002E-2"/>
    <n v="90122.5"/>
    <n v="318600"/>
    <n v="2846.1600000000003"/>
    <n v="1.697222222222222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972222222222224"/>
    <n v="7"/>
    <n v="5.6399999999999999E-2"/>
    <n v="689855.04166666674"/>
    <n v="1790355"/>
    <n v="14425.145999999999"/>
    <n v="2.69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0818.900000000001"/>
    <n v="14425.200000000003"/>
    <n v="25244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972222222222224"/>
    <n v="8"/>
    <n v="5.9299999999999999E-2"/>
    <n v="392645"/>
    <n v="849600"/>
    <n v="6297.66"/>
    <n v="3.69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972222222222222"/>
    <n v="6"/>
    <n v="5.3600000000000002E-2"/>
    <n v="89621.819444444438"/>
    <n v="316830"/>
    <n v="2830.348"/>
    <n v="1.69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2122.7400000000007"/>
    <n v="2122.7400000000007"/>
    <n v="4245.4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7"/>
    <n v="8"/>
    <n v="5.9299999999999999E-2"/>
    <n v="153901.5"/>
    <n v="332760"/>
    <n v="2466.5834999999997"/>
    <n v="3.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849.9499999999998"/>
    <n v="2466.6000000000004"/>
    <n v="4316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7"/>
    <n v="9"/>
    <n v="6.2100000000000002E-2"/>
    <n v="23570.5"/>
    <n v="45135"/>
    <n v="311.43150000000003"/>
    <n v="4.7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33.54999999999995"/>
    <n v="311.39999999999992"/>
    <n v="544.94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7"/>
    <n v="5"/>
    <n v="5.0700000000000002E-2"/>
    <n v="96229"/>
    <n v="687350"/>
    <n v="6969.7290000000003"/>
    <n v="0.7"/>
    <n v="5"/>
    <n v="5.0700000000000002E-2"/>
    <x v="1"/>
    <x v="1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3484.8899999999994"/>
    <n v="0"/>
    <n v="3484.8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7"/>
    <n v="6"/>
    <n v="5.3600000000000002E-2"/>
    <n v="173769.75"/>
    <n v="613305"/>
    <n v="5478.8580000000002"/>
    <n v="1.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4109.13"/>
    <n v="4109.16"/>
    <n v="8218.2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7"/>
    <n v="7"/>
    <n v="5.6399999999999999E-2"/>
    <n v="698530.5"/>
    <n v="1811005"/>
    <n v="14591.526"/>
    <n v="2.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0943.64"/>
    <n v="14591.519999999997"/>
    <n v="25535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7"/>
    <n v="8"/>
    <n v="5.9299999999999999E-2"/>
    <n v="1222480"/>
    <n v="2643200"/>
    <n v="19592.72"/>
    <n v="3.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4694.569999999998"/>
    <n v="19592.759999999998"/>
    <n v="34287.32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7"/>
    <n v="9"/>
    <n v="6.2100000000000002E-2"/>
    <n v="2551853.25"/>
    <n v="4886527.5"/>
    <n v="33717.039750000004"/>
    <n v="4.7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5287.75"/>
    <n v="33717"/>
    <n v="5900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7"/>
    <n v="10"/>
    <n v="6.5000000000000002E-2"/>
    <n v="908010"/>
    <n v="1593000"/>
    <n v="10354.5"/>
    <n v="5.7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71111111111111114"/>
    <n v="5"/>
    <n v="5.0700000000000002E-2"/>
    <n v="37235.555555555555"/>
    <n v="261812.5"/>
    <n v="2654.7787499999999"/>
    <n v="0.71111111111111114"/>
    <n v="5"/>
    <n v="5.0700000000000002E-2"/>
    <x v="1"/>
    <x v="1"/>
    <n v="221.23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327.4099999999999"/>
    <n v="0"/>
    <n v="1327.4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711111111111111"/>
    <n v="6"/>
    <n v="5.3600000000000002E-2"/>
    <n v="427799.16666666663"/>
    <n v="1500075"/>
    <n v="13400.67"/>
    <n v="1.71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0050.48"/>
    <n v="10050.480000000001"/>
    <n v="2010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7111111111111112"/>
    <n v="7"/>
    <n v="5.6399999999999999E-2"/>
    <n v="269525.11111111112"/>
    <n v="695905"/>
    <n v="5607.0060000000003"/>
    <n v="2.7111111111111112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205.25"/>
    <n v="5607"/>
    <n v="98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7111111111111112"/>
    <n v="8"/>
    <n v="5.9299999999999999E-2"/>
    <n v="762512.72222222225"/>
    <n v="1643740"/>
    <n v="12184.222749999999"/>
    <n v="3.71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9138.1500000000015"/>
    <n v="12184.200000000003"/>
    <n v="21322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7111111111111112"/>
    <n v="9"/>
    <n v="6.2100000000000002E-2"/>
    <n v="1000640"/>
    <n v="1911600"/>
    <n v="13190.04"/>
    <n v="4.71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7111111111111112"/>
    <n v="10"/>
    <n v="6.5000000000000002E-2"/>
    <n v="1305702.7777777778"/>
    <n v="2286250"/>
    <n v="14860.625"/>
    <n v="5.71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1145.51"/>
    <n v="14860.679999999998"/>
    <n v="26006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7111111111111112"/>
    <n v="7"/>
    <n v="5.6399999999999999E-2"/>
    <n v="125565.11111111112"/>
    <n v="324205"/>
    <n v="2612.1660000000002"/>
    <n v="2.7111111111111112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959.1200000000003"/>
    <n v="2612.16"/>
    <n v="4571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7111111111111112"/>
    <n v="8"/>
    <n v="5.9299999999999999E-2"/>
    <n v="561621"/>
    <n v="1210680"/>
    <n v="8974.1654999999992"/>
    <n v="3.7111111111111112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6730.6500000000015"/>
    <n v="8974.2000000000025"/>
    <n v="15704.8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7111111111111112"/>
    <n v="9"/>
    <n v="6.2100000000000002E-2"/>
    <n v="469744.88888888888"/>
    <n v="897390"/>
    <n v="6191.991"/>
    <n v="4.71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4644"/>
    <n v="6192"/>
    <n v="108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711111111111111"/>
    <n v="6"/>
    <n v="5.3600000000000002E-2"/>
    <n v="170867.27777777778"/>
    <n v="599145"/>
    <n v="5352.3620000000001"/>
    <n v="1.7111111111111112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4014.2699999999986"/>
    <n v="4014.2999999999993"/>
    <n v="8028.569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7111111111111112"/>
    <n v="7"/>
    <n v="5.6399999999999999E-2"/>
    <n v="143960"/>
    <n v="371700"/>
    <n v="2994.84"/>
    <n v="2.7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7111111111111112"/>
    <n v="8"/>
    <n v="5.9299999999999999E-2"/>
    <n v="192133.5"/>
    <n v="414180"/>
    <n v="3070.10925"/>
    <n v="3.71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302.56"/>
    <n v="3070.0800000000004"/>
    <n v="537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71388888888888891"/>
    <n v="5"/>
    <n v="5.0700000000000002E-2"/>
    <n v="18953.75"/>
    <n v="132750"/>
    <n v="1346.085"/>
    <n v="0.71388888888888891"/>
    <n v="5"/>
    <n v="5.0700000000000002E-2"/>
    <x v="1"/>
    <x v="1"/>
    <n v="112.17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673.05000000000018"/>
    <n v="0"/>
    <n v="673.050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7138888888888886"/>
    <n v="10"/>
    <n v="6.5000000000000002E-2"/>
    <n v="303407.5"/>
    <n v="531000"/>
    <n v="3451.5"/>
    <n v="5.71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71388888888888891"/>
    <n v="5"/>
    <n v="5.0700000000000002E-2"/>
    <n v="147523.35416666666"/>
    <n v="1033237.5"/>
    <n v="10477.028250000001"/>
    <n v="0.7138888888888888"/>
    <n v="5"/>
    <n v="5.0700000000000009E-2"/>
    <x v="1"/>
    <x v="1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5238.51"/>
    <n v="0"/>
    <n v="5238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7138888888888888"/>
    <n v="6"/>
    <n v="5.3600000000000002E-2"/>
    <n v="176200.63194444444"/>
    <n v="616845"/>
    <n v="5510.482"/>
    <n v="1.71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4132.8899999999994"/>
    <n v="4132.8599999999997"/>
    <n v="826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713888888888889"/>
    <n v="7"/>
    <n v="5.6399999999999999E-2"/>
    <n v="1217308.076388889"/>
    <n v="3139832.5"/>
    <n v="25298.078999999998"/>
    <n v="2.71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8973.53"/>
    <n v="25298.039999999994"/>
    <n v="44271.5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713888888888889"/>
    <n v="8"/>
    <n v="5.9299999999999999E-2"/>
    <n v="763083.46527777775"/>
    <n v="1643740"/>
    <n v="12184.222749999999"/>
    <n v="3.7138888888888886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9138.1500000000015"/>
    <n v="12184.200000000003"/>
    <n v="21322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7138888888888886"/>
    <n v="9"/>
    <n v="6.2100000000000002E-2"/>
    <n v="1001229.9999999999"/>
    <n v="1911600"/>
    <n v="13190.04"/>
    <n v="4.71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7166666666666668"/>
    <n v="7"/>
    <n v="5.6399999999999999E-2"/>
    <n v="144255"/>
    <n v="371700"/>
    <n v="2994.84"/>
    <n v="2.716666666666666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7166666666666668"/>
    <n v="7"/>
    <n v="5.6399999999999999E-2"/>
    <n v="266871.75"/>
    <n v="687645"/>
    <n v="5540.4539999999997"/>
    <n v="2.71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155.2999999999993"/>
    <n v="5540.3999999999987"/>
    <n v="9695.69999999999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7166666666666668"/>
    <n v="9"/>
    <n v="6.2100000000000002E-2"/>
    <n v="249063.58333333334"/>
    <n v="475245"/>
    <n v="3279.1905000000002"/>
    <n v="4.71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459.4299999999998"/>
    <n v="3279.24"/>
    <n v="5738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7166666666666666"/>
    <n v="6"/>
    <n v="5.3600000000000002E-2"/>
    <n v="627197.04166666663"/>
    <n v="2192145"/>
    <n v="19583.162"/>
    <n v="1.71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4687.37"/>
    <n v="14687.399999999996"/>
    <n v="29374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7166666666666668"/>
    <n v="7"/>
    <n v="5.6399999999999999E-2"/>
    <n v="1274653.2083333335"/>
    <n v="3284382.5"/>
    <n v="26462.738999999998"/>
    <n v="2.716666666666666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9847.07"/>
    <n v="26462.76"/>
    <n v="46309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7166666666666668"/>
    <n v="8"/>
    <n v="5.9299999999999999E-2"/>
    <n v="2170905"/>
    <n v="4672800"/>
    <n v="34637.129999999997"/>
    <n v="3.71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5977.87"/>
    <n v="34637.159999999996"/>
    <n v="60615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7166666666666668"/>
    <n v="9"/>
    <n v="6.2100000000000002E-2"/>
    <n v="2700739.75"/>
    <n v="5153355"/>
    <n v="35558.1495"/>
    <n v="4.71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6668.62"/>
    <n v="35558.159999999996"/>
    <n v="6222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7166666666666668"/>
    <n v="10"/>
    <n v="6.5000000000000002E-2"/>
    <n v="2426753.5833333335"/>
    <n v="4245050"/>
    <n v="27592.825000000001"/>
    <n v="5.71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0694.600000000002"/>
    <n v="27592.800000000007"/>
    <n v="48287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7166666666666668"/>
    <n v="7"/>
    <n v="5.6399999999999999E-2"/>
    <n v="284502.91666666669"/>
    <n v="733075"/>
    <n v="5906.49"/>
    <n v="2.71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429.8899999999994"/>
    <n v="5906.5199999999995"/>
    <n v="1033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7166666666666668"/>
    <n v="9"/>
    <n v="6.2100000000000002E-2"/>
    <n v="183667"/>
    <n v="350460"/>
    <n v="2418.174"/>
    <n v="4.71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813.59"/>
    <n v="2418.12"/>
    <n v="4231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71666666666666667"/>
    <n v="5"/>
    <n v="5.0700000000000002E-2"/>
    <n v="38055"/>
    <n v="265500"/>
    <n v="2692.17"/>
    <n v="0.71666666666666667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71666666666666667"/>
    <n v="5"/>
    <n v="5.0700000000000002E-2"/>
    <n v="1002643.5416666666"/>
    <n v="6995187.5"/>
    <n v="70931.201249999998"/>
    <n v="0.71666666666666667"/>
    <n v="5"/>
    <n v="5.0700000000000002E-2"/>
    <x v="1"/>
    <x v="1"/>
    <n v="5910.93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35465.610000000008"/>
    <n v="0"/>
    <n v="35465.6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7166666666666666"/>
    <n v="6"/>
    <n v="5.3600000000000002E-2"/>
    <n v="5229258.5"/>
    <n v="18277020"/>
    <n v="163274.712"/>
    <n v="1.71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22456.06999999998"/>
    <n v="122456.04"/>
    <n v="244912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7166666666666668"/>
    <n v="7"/>
    <n v="5.6399999999999999E-2"/>
    <n v="7463192.708333334"/>
    <n v="19230312.5"/>
    <n v="154941.375"/>
    <n v="2.71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16206.02"/>
    <n v="154941.36000000002"/>
    <n v="271147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7166666666666668"/>
    <n v="8"/>
    <n v="5.9299999999999999E-2"/>
    <n v="6586174.916666667"/>
    <n v="14176520"/>
    <n v="105083.45449999999"/>
    <n v="3.71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78812.549999999988"/>
    <n v="105083.39999999998"/>
    <n v="183895.94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7166666666666668"/>
    <n v="9"/>
    <n v="6.2100000000000002E-2"/>
    <n v="10007068.666666666"/>
    <n v="19094760"/>
    <n v="131753.84400000001"/>
    <n v="4.71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98815.410000000018"/>
    <n v="131753.88000000003"/>
    <n v="230569.29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7166666666666668"/>
    <n v="10"/>
    <n v="6.5000000000000002E-2"/>
    <n v="5074427.75"/>
    <n v="8876550"/>
    <n v="57697.575000000004"/>
    <n v="5.71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3273.17"/>
    <n v="57697.55999999999"/>
    <n v="100970.7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72222222222222221"/>
    <n v="5"/>
    <n v="5.0700000000000002E-2"/>
    <n v="35260.694444444445"/>
    <n v="244112.5"/>
    <n v="2475.3007499999999"/>
    <n v="0.72222222222222221"/>
    <n v="5"/>
    <n v="5.0699999999999995E-2"/>
    <x v="1"/>
    <x v="1"/>
    <n v="206.28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237.6800000000003"/>
    <n v="0"/>
    <n v="1237.6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7222222222222223"/>
    <n v="6"/>
    <n v="5.3600000000000002E-2"/>
    <n v="90433.888888888891"/>
    <n v="315060"/>
    <n v="2814.5360000000001"/>
    <n v="1.72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2110.86"/>
    <n v="2110.86"/>
    <n v="422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7222222222222223"/>
    <n v="7"/>
    <n v="5.6399999999999999E-2"/>
    <n v="144550"/>
    <n v="371700"/>
    <n v="2994.84"/>
    <n v="2.72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72222222222222221"/>
    <n v="5"/>
    <n v="5.0700000000000002E-2"/>
    <n v="35686.805555555555"/>
    <n v="247062.5"/>
    <n v="2505.2137499999999"/>
    <n v="0.72222222222222221"/>
    <n v="5"/>
    <n v="5.0699999999999995E-2"/>
    <x v="1"/>
    <x v="1"/>
    <n v="208.77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252.5900000000001"/>
    <n v="0"/>
    <n v="1252.5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7222222222222223"/>
    <n v="7"/>
    <n v="5.6399999999999999E-2"/>
    <n v="108412.5"/>
    <n v="278775"/>
    <n v="2246.13"/>
    <n v="2.7222222222222223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684.6200000000003"/>
    <n v="2246.1600000000003"/>
    <n v="3930.7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72222222222222221"/>
    <n v="5"/>
    <n v="5.0700000000000002E-2"/>
    <n v="38350"/>
    <n v="265500"/>
    <n v="2692.17"/>
    <n v="0.7222222222222222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7222222222222223"/>
    <n v="7"/>
    <n v="5.6399999999999999E-2"/>
    <n v="189119.58333333334"/>
    <n v="486307.5"/>
    <n v="3918.2489999999998"/>
    <n v="2.72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938.68"/>
    <n v="3918.24"/>
    <n v="685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7222222222222223"/>
    <n v="9"/>
    <n v="6.2100000000000002E-2"/>
    <n v="250750"/>
    <n v="477900"/>
    <n v="3297.51"/>
    <n v="4.72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73333333333333328"/>
    <n v="5"/>
    <n v="5.0700000000000002E-2"/>
    <n v="13953.499999999998"/>
    <n v="95137.5"/>
    <n v="964.69425000000001"/>
    <n v="0.73333333333333328"/>
    <n v="5"/>
    <n v="5.0700000000000002E-2"/>
    <x v="1"/>
    <x v="1"/>
    <n v="80.39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482.36999999999995"/>
    <n v="0"/>
    <n v="482.36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7333333333333334"/>
    <n v="9"/>
    <n v="6.2100000000000002E-2"/>
    <n v="251340"/>
    <n v="477900"/>
    <n v="3297.51"/>
    <n v="4.73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7333333333333334"/>
    <n v="6"/>
    <n v="5.3600000000000002E-2"/>
    <n v="65706.333333333328"/>
    <n v="227445"/>
    <n v="2031.8420000000001"/>
    <n v="1.7333333333333332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523.8799999999997"/>
    <n v="1523.8800000000003"/>
    <n v="304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7333333333333334"/>
    <n v="7"/>
    <n v="5.6399999999999999E-2"/>
    <n v="487831.66666666669"/>
    <n v="1249325"/>
    <n v="10065.99"/>
    <n v="2.73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7549.47"/>
    <n v="10065.960000000001"/>
    <n v="17615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73333333333333328"/>
    <n v="5"/>
    <n v="5.0700000000000002E-2"/>
    <n v="77880"/>
    <n v="531000"/>
    <n v="5384.34"/>
    <n v="0.73333333333333328"/>
    <n v="5"/>
    <n v="5.0700000000000002E-2"/>
    <x v="1"/>
    <x v="1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692.1699999999996"/>
    <n v="0"/>
    <n v="2692.16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7333333333333334"/>
    <n v="6"/>
    <n v="5.3600000000000002E-2"/>
    <n v="92040"/>
    <n v="318600"/>
    <n v="2846.1600000000003"/>
    <n v="1.733333333333333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7333333333333334"/>
    <n v="7"/>
    <n v="5.6399999999999999E-2"/>
    <n v="290280"/>
    <n v="743400"/>
    <n v="5989.68"/>
    <n v="2.733333333333333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7333333333333334"/>
    <n v="8"/>
    <n v="5.9299999999999999E-2"/>
    <n v="305069.33333333331"/>
    <n v="653720"/>
    <n v="4845.6994999999997"/>
    <n v="3.733333333333332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3634.29"/>
    <n v="4845.72"/>
    <n v="8480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7388888888888889"/>
    <n v="8"/>
    <n v="5.9299999999999999E-2"/>
    <n v="198535"/>
    <n v="424800"/>
    <n v="3148.83"/>
    <n v="3.73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73888888888888893"/>
    <n v="5"/>
    <n v="5.0700000000000002E-2"/>
    <n v="174486.76388888891"/>
    <n v="1180737.5"/>
    <n v="11972.678250000001"/>
    <n v="0.73888888888888893"/>
    <n v="5"/>
    <n v="5.0700000000000002E-2"/>
    <x v="1"/>
    <x v="1"/>
    <n v="997.72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5986.3199999999988"/>
    <n v="0"/>
    <n v="5986.31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7388888888888889"/>
    <n v="6"/>
    <n v="5.3600000000000002E-2"/>
    <n v="658399.84722222225"/>
    <n v="2271795"/>
    <n v="20294.702000000001"/>
    <n v="1.73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5221.069999999998"/>
    <n v="15221.040000000003"/>
    <n v="30442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7388888888888889"/>
    <n v="7"/>
    <n v="5.6399999999999999E-2"/>
    <n v="1422839.0833333333"/>
    <n v="3636465"/>
    <n v="29299.518"/>
    <n v="2.73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1974.670000000006"/>
    <n v="29299.560000000009"/>
    <n v="51274.2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7388888888888889"/>
    <n v="8"/>
    <n v="5.9299999999999999E-2"/>
    <n v="175372.58333333334"/>
    <n v="375240"/>
    <n v="2781.4665"/>
    <n v="3.73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086.11"/>
    <n v="2781.48"/>
    <n v="4867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7388888888888889"/>
    <n v="9"/>
    <n v="6.2100000000000002E-2"/>
    <n v="978580.55555555562"/>
    <n v="1858500"/>
    <n v="12823.65"/>
    <n v="4.738888888888888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9617.76"/>
    <n v="12823.679999999998"/>
    <n v="22441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7388888888888889"/>
    <n v="7"/>
    <n v="5.6399999999999999E-2"/>
    <n v="145435"/>
    <n v="371700"/>
    <n v="2994.84"/>
    <n v="2.7388888888888889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7388888888888889"/>
    <n v="7"/>
    <n v="5.6399999999999999E-2"/>
    <n v="126043.66666666667"/>
    <n v="322140"/>
    <n v="2595.5279999999998"/>
    <n v="2.73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946.61"/>
    <n v="2595.48"/>
    <n v="454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7388888888888889"/>
    <n v="8"/>
    <n v="5.9299999999999999E-2"/>
    <n v="159930.97222222222"/>
    <n v="342200"/>
    <n v="2536.5574999999999"/>
    <n v="3.73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902.4200000000005"/>
    <n v="2536.5600000000009"/>
    <n v="4438.9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7388888888888889"/>
    <n v="9"/>
    <n v="6.2100000000000002E-2"/>
    <n v="385840.33333333331"/>
    <n v="732780"/>
    <n v="5056.1819999999998"/>
    <n v="4.738888888888888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3792.1499999999996"/>
    <n v="5056.2000000000007"/>
    <n v="8848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7416666666666667"/>
    <n v="5"/>
    <n v="5.0700000000000002E-2"/>
    <n v="1300278.875"/>
    <n v="8765925"/>
    <n v="88886.479500000001"/>
    <n v="0.7416666666666667"/>
    <n v="5"/>
    <n v="5.0700000000000002E-2"/>
    <x v="1"/>
    <x v="1"/>
    <n v="7407.2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44443.229999999996"/>
    <n v="0"/>
    <n v="44443.2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7416666666666667"/>
    <n v="6"/>
    <n v="5.3600000000000002E-2"/>
    <n v="5427952.0625"/>
    <n v="18699165"/>
    <n v="167045.87400000001"/>
    <n v="1.74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25284.41000000002"/>
    <n v="125284.38000000003"/>
    <n v="250568.79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7416666666666667"/>
    <n v="7"/>
    <n v="5.6399999999999999E-2"/>
    <n v="6731573.041666667"/>
    <n v="17186995"/>
    <n v="138478.07399999999"/>
    <n v="2.74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03858.55999999998"/>
    <n v="138478.07999999999"/>
    <n v="242336.6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7416666666666667"/>
    <n v="8"/>
    <n v="5.9299999999999999E-2"/>
    <n v="4058641.9583333335"/>
    <n v="8677720"/>
    <n v="64323.599499999997"/>
    <n v="3.74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48242.700000000004"/>
    <n v="64323.600000000013"/>
    <n v="112566.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7416666666666663"/>
    <n v="9"/>
    <n v="6.2100000000000002E-2"/>
    <n v="251782.49999999997"/>
    <n v="477900"/>
    <n v="3297.51"/>
    <n v="4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81111111111111112"/>
    <n v="5"/>
    <n v="5.0700000000000002E-2"/>
    <n v="2083391.611111111"/>
    <n v="12842825"/>
    <n v="130226.2455"/>
    <n v="0.81111111111111112"/>
    <n v="5"/>
    <n v="5.0700000000000002E-2"/>
    <x v="1"/>
    <x v="1"/>
    <n v="10852.19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70539.209999999992"/>
    <n v="5426.09"/>
    <n v="75965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8111111111111111"/>
    <n v="6"/>
    <n v="5.3600000000000002E-2"/>
    <n v="5676968.527777778"/>
    <n v="18807135"/>
    <n v="168010.40600000002"/>
    <n v="1.8111111111111111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26007.82999999999"/>
    <n v="133008.23999999996"/>
    <n v="259016.06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8111111111111109"/>
    <n v="7"/>
    <n v="5.6399999999999999E-2"/>
    <n v="8762978.277777778"/>
    <n v="21820855"/>
    <n v="175813.74599999998"/>
    <n v="2.8111111111111113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31860.34999999998"/>
    <n v="175813.79999999996"/>
    <n v="307674.14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8111111111111109"/>
    <n v="8"/>
    <n v="5.9299999999999999E-2"/>
    <n v="2606638.0277777775"/>
    <n v="5471660"/>
    <n v="40558.679749999996"/>
    <n v="3.811111111111110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0419.01"/>
    <n v="40558.68"/>
    <n v="70977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8111111111111109"/>
    <n v="9"/>
    <n v="6.2100000000000002E-2"/>
    <n v="510940"/>
    <n v="955800"/>
    <n v="6595.02"/>
    <n v="4.81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82777777777777772"/>
    <n v="5"/>
    <n v="5.0700000000000002E-2"/>
    <n v="1814486.8194444443"/>
    <n v="10959987.5"/>
    <n v="111134.27325"/>
    <n v="0.82777777777777772"/>
    <n v="5"/>
    <n v="5.0700000000000002E-2"/>
    <x v="1"/>
    <x v="1"/>
    <n v="9261.19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60197.709999999992"/>
    <n v="4630.59"/>
    <n v="64828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8277777777777777"/>
    <n v="6"/>
    <n v="5.3600000000000002E-2"/>
    <n v="7517448.944444444"/>
    <n v="24677340"/>
    <n v="220450.90400000001"/>
    <n v="1.82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65338.19"/>
    <n v="174523.62000000005"/>
    <n v="339861.81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8277777777777779"/>
    <n v="7"/>
    <n v="5.6399999999999999E-2"/>
    <n v="5973666.416666667"/>
    <n v="14787465"/>
    <n v="119144.71799999999"/>
    <n v="2.82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89358.569999999978"/>
    <n v="119144.75999999997"/>
    <n v="208503.3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8277777777777779"/>
    <n v="8"/>
    <n v="5.9299999999999999E-2"/>
    <n v="1754768.1666666667"/>
    <n v="3667440"/>
    <n v="27184.898999999998"/>
    <n v="3.8277777777777779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0388.689999999999"/>
    <n v="27184.92"/>
    <n v="47573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8277777777777775"/>
    <n v="9"/>
    <n v="6.2100000000000002E-2"/>
    <n v="512709.99999999994"/>
    <n v="955800"/>
    <n v="6595.02"/>
    <n v="4.8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8277777777777775"/>
    <n v="10"/>
    <n v="6.5000000000000002E-2"/>
    <n v="571632.15277777775"/>
    <n v="980875"/>
    <n v="6375.6875"/>
    <n v="5.82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781.7899999999991"/>
    <n v="6375.7199999999975"/>
    <n v="11157.50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84722222222222221"/>
    <n v="5"/>
    <n v="5.0700000000000002E-2"/>
    <n v="1427853.2638888888"/>
    <n v="8426675"/>
    <n v="85446.484500000006"/>
    <n v="0.8472222222222221"/>
    <n v="5"/>
    <n v="5.0700000000000002E-2"/>
    <x v="1"/>
    <x v="1"/>
    <n v="7120.54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49843.779999999984"/>
    <n v="7120.54"/>
    <n v="56964.31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8472222222222223"/>
    <n v="6"/>
    <n v="5.3600000000000002E-2"/>
    <n v="5086654.270833334"/>
    <n v="16522065"/>
    <n v="147597.114"/>
    <n v="1.8472222222222225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10697.83999999998"/>
    <n v="122997.6"/>
    <n v="23369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8472222222222223"/>
    <n v="7"/>
    <n v="5.6399999999999999E-2"/>
    <n v="3560045.6597222225"/>
    <n v="8752502.5"/>
    <n v="70520.163"/>
    <n v="2.84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2890.12"/>
    <n v="70520.160000000003"/>
    <n v="12341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8472222222222223"/>
    <n v="8"/>
    <n v="5.9299999999999999E-2"/>
    <n v="408575"/>
    <n v="849600"/>
    <n v="6297.66"/>
    <n v="3.8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8472222222222223"/>
    <n v="10"/>
    <n v="6.5000000000000002E-2"/>
    <n v="310487.5"/>
    <n v="531000"/>
    <n v="3451.5"/>
    <n v="5.8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86388888888888893"/>
    <n v="5"/>
    <n v="5.0700000000000002E-2"/>
    <n v="1952129.7222222222"/>
    <n v="11298500"/>
    <n v="114566.79000000001"/>
    <n v="0.86388888888888893"/>
    <n v="5"/>
    <n v="5.0700000000000002E-2"/>
    <x v="1"/>
    <x v="1"/>
    <n v="9547.23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66830.63"/>
    <n v="9547.24"/>
    <n v="76377.8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8638888888888889"/>
    <n v="6"/>
    <n v="5.3600000000000002E-2"/>
    <n v="6459330.243055556"/>
    <n v="20793075"/>
    <n v="185751.47"/>
    <n v="1.86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39313.61000000004"/>
    <n v="154792.88000000009"/>
    <n v="294106.49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8638888888888889"/>
    <n v="7"/>
    <n v="5.6399999999999999E-2"/>
    <n v="9197851.708333334"/>
    <n v="22481655"/>
    <n v="181137.90599999999"/>
    <n v="2.86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35853.47"/>
    <n v="181137.95999999996"/>
    <n v="316991.42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8638888888888889"/>
    <n v="8"/>
    <n v="5.9299999999999999E-2"/>
    <n v="808721.60416666663"/>
    <n v="1674420"/>
    <n v="12411.63825"/>
    <n v="3.8638888888888885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9308.6999999999989"/>
    <n v="12411.599999999997"/>
    <n v="21720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833333333333333"/>
    <n v="5"/>
    <n v="5.0700000000000002E-2"/>
    <n v="2021084.3333333333"/>
    <n v="11440100"/>
    <n v="116002.614"/>
    <n v="0.8833333333333333"/>
    <n v="5"/>
    <n v="5.0700000000000002E-2"/>
    <x v="1"/>
    <x v="1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67668.160000000003"/>
    <n v="9666.8799999999992"/>
    <n v="77335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833333333333333"/>
    <n v="6"/>
    <n v="5.3600000000000002E-2"/>
    <n v="4888855.541666667"/>
    <n v="15575115"/>
    <n v="139137.69400000002"/>
    <n v="1.883333333333333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04353.29"/>
    <n v="115948.07999999997"/>
    <n v="220301.36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833333333333333"/>
    <n v="7"/>
    <n v="5.6399999999999999E-2"/>
    <n v="4831313.333333333"/>
    <n v="11729200"/>
    <n v="94503.84"/>
    <n v="2.88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0877.88"/>
    <n v="94503.840000000026"/>
    <n v="165381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833333333333333"/>
    <n v="8"/>
    <n v="5.9299999999999999E-2"/>
    <n v="800189.95833333337"/>
    <n v="1648460"/>
    <n v="12219.20975"/>
    <n v="3.88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9164.4300000000021"/>
    <n v="12219.240000000003"/>
    <n v="21383.6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90833333333333333"/>
    <n v="5"/>
    <n v="5.0700000000000002E-2"/>
    <n v="1153694.6041666667"/>
    <n v="6350612.5"/>
    <n v="64395.210750000006"/>
    <n v="0.90833333333333344"/>
    <n v="5"/>
    <n v="5.0700000000000002E-2"/>
    <x v="1"/>
    <x v="1"/>
    <n v="5366.27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37563.870000000003"/>
    <n v="5366.26"/>
    <n v="42930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9083333333333334"/>
    <n v="6"/>
    <n v="5.3600000000000002E-2"/>
    <n v="2415372.729166667"/>
    <n v="7594185"/>
    <n v="67841.385999999999"/>
    <n v="1.908333333333333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0881.049999999988"/>
    <n v="56534.479999999996"/>
    <n v="107415.5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9083333333333332"/>
    <n v="7"/>
    <n v="5.6399999999999999E-2"/>
    <n v="3952614.0416666665"/>
    <n v="9513455"/>
    <n v="76651.266000000003"/>
    <n v="2.908333333333333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57488.49"/>
    <n v="76651.319999999992"/>
    <n v="134139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9083333333333332"/>
    <n v="8"/>
    <n v="5.9299999999999999E-2"/>
    <n v="1617024.0625"/>
    <n v="3309900"/>
    <n v="24534.633750000001"/>
    <n v="3.908333333333333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8400.949999999997"/>
    <n v="24534.599999999995"/>
    <n v="42935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031.25"/>
    <n v="0"/>
    <n v="743031.25"/>
    <n v="2916.4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94444444444444442"/>
    <n v="5"/>
    <n v="5.0700000000000002E-2"/>
    <n v="3691040"/>
    <n v="19540800"/>
    <n v="198143.712"/>
    <n v="0.94444444444444442"/>
    <n v="5"/>
    <n v="5.0700000000000002E-2"/>
    <x v="1"/>
    <x v="1"/>
    <n v="16511.98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23839.85"/>
    <n v="24767.97"/>
    <n v="14860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9444444444444444"/>
    <n v="6"/>
    <n v="5.3600000000000002E-2"/>
    <n v="5637736.805555555"/>
    <n v="17396445"/>
    <n v="155408.242"/>
    <n v="1.944444444444444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16556.21"/>
    <n v="135982.23000000001"/>
    <n v="252538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9444444444444446"/>
    <n v="7"/>
    <n v="5.6399999999999999E-2"/>
    <n v="2515063.4722222225"/>
    <n v="5979207.5"/>
    <n v="48175.328999999998"/>
    <n v="2.94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36131.49"/>
    <n v="48175.32"/>
    <n v="84306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9444444444444446"/>
    <n v="9"/>
    <n v="6.2100000000000002E-2"/>
    <n v="247234.58333333334"/>
    <n v="450022.5"/>
    <n v="3105.1552500000003"/>
    <n v="4.94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328.84"/>
    <n v="3105.1200000000008"/>
    <n v="5433.9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162.5"/>
    <n v="0"/>
    <n v="123162.5"/>
    <n v="483.41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96666666666666667"/>
    <n v="5"/>
    <n v="5.0700000000000002E-2"/>
    <n v="2142742.3333333335"/>
    <n v="11083150"/>
    <n v="112383.141"/>
    <n v="0.96666666666666679"/>
    <n v="5"/>
    <n v="5.0700000000000002E-2"/>
    <x v="1"/>
    <x v="1"/>
    <n v="9365.26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70239.450000000012"/>
    <n v="14047.89"/>
    <n v="84287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9666666666666666"/>
    <n v="6"/>
    <n v="5.3600000000000002E-2"/>
    <n v="7647757"/>
    <n v="23332140"/>
    <n v="208433.78400000001"/>
    <n v="1.96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56325.32"/>
    <n v="182379.53999999998"/>
    <n v="33870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9666666666666668"/>
    <n v="7"/>
    <n v="5.6399999999999999E-2"/>
    <n v="9639960.833333334"/>
    <n v="22745975"/>
    <n v="183267.57"/>
    <n v="2.96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37450.70000000001"/>
    <n v="183267.59999999998"/>
    <n v="320718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36.25"/>
    <n v="0"/>
    <n v="123236.25"/>
    <n v="483.7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916666666666667"/>
    <n v="5"/>
    <n v="5.0700000000000002E-2"/>
    <n v="281278.8125"/>
    <n v="1418212.5"/>
    <n v="14380.67475"/>
    <n v="0.9916666666666667"/>
    <n v="5"/>
    <n v="5.0700000000000002E-2"/>
    <x v="1"/>
    <x v="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8987.9100000000017"/>
    <n v="1797.5700000000002"/>
    <n v="10785.4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916666666666667"/>
    <n v="6"/>
    <n v="5.3600000000000002E-2"/>
    <n v="3850454.3125"/>
    <n v="11599695"/>
    <n v="103623.94200000001"/>
    <n v="1.99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77717.97"/>
    <n v="90670.950000000012"/>
    <n v="168388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916666666666667"/>
    <n v="7"/>
    <n v="5.6399999999999999E-2"/>
    <n v="15751162.395833334"/>
    <n v="36855087.5"/>
    <n v="296946.70500000002"/>
    <n v="2.9916666666666667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22710.04"/>
    <n v="296946.72000000003"/>
    <n v="519656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916666666666667"/>
    <n v="8"/>
    <n v="5.9299999999999999E-2"/>
    <n v="7821820.520833333"/>
    <n v="15676300"/>
    <n v="116200.57375"/>
    <n v="3.9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87150.42"/>
    <n v="116200.56000000001"/>
    <n v="203350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916666666666663"/>
    <n v="9"/>
    <n v="6.2100000000000002E-2"/>
    <n v="1325287.5"/>
    <n v="2389500"/>
    <n v="16487.55"/>
    <n v="4.9916666666666663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916666666666663"/>
    <n v="10"/>
    <n v="6.5000000000000002E-2"/>
    <n v="555891.85416666663"/>
    <n v="927775"/>
    <n v="6030.5375000000004"/>
    <n v="5.99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522.8600000000006"/>
    <n v="6030.4800000000005"/>
    <n v="1055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4-03T00:00:00"/>
    <d v="2024-04-03T00:00:00"/>
    <n v="53100"/>
    <n v="8.3333333333333332E-3"/>
    <n v="4"/>
    <n v="4.7100000000000003E-2"/>
    <n v="221.25"/>
    <n v="106200"/>
    <n v="1250.5050000000001"/>
    <n v="8.3333333333333332E-3"/>
    <n v="4"/>
    <n v="4.7100000000000003E-2"/>
    <x v="1"/>
    <x v="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.21"/>
    <n v="0"/>
    <n v="10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1.0083333333333333"/>
    <n v="5"/>
    <n v="5.0700000000000002E-2"/>
    <n v="512966.89583333331"/>
    <n v="2543637.5"/>
    <n v="25792.484250000001"/>
    <n v="1.0083333333333333"/>
    <n v="5"/>
    <n v="5.0700000000000002E-2"/>
    <x v="1"/>
    <x v="1"/>
    <n v="2149.37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7194.969999999998"/>
    <n v="4298.76"/>
    <n v="21493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2.0083333333333333"/>
    <n v="6"/>
    <n v="5.3600000000000002E-2"/>
    <n v="3274813.4375"/>
    <n v="9783675"/>
    <n v="87400.83"/>
    <n v="2.00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65550.600000000006"/>
    <n v="80117.399999999994"/>
    <n v="1456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3.0083333333333333"/>
    <n v="7"/>
    <n v="5.6399999999999999E-2"/>
    <n v="13884729.354166666"/>
    <n v="32307957.5"/>
    <n v="260309.829"/>
    <n v="3.00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95232.41"/>
    <n v="260309.87999999998"/>
    <n v="455542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4.0083333333333337"/>
    <n v="8"/>
    <n v="5.9299999999999999E-2"/>
    <n v="11416043.979166668"/>
    <n v="22784620"/>
    <n v="168890.99575"/>
    <n v="4.0083333333333337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26668.25"/>
    <n v="168891"/>
    <n v="29555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5.0083333333333337"/>
    <n v="9"/>
    <n v="6.2100000000000002E-2"/>
    <n v="1329712.5"/>
    <n v="2389500"/>
    <n v="16487.55"/>
    <n v="5.0083333333333337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6.0083333333333337"/>
    <n v="10"/>
    <n v="6.5000000000000002E-2"/>
    <n v="319042.5"/>
    <n v="531000"/>
    <n v="3451.5"/>
    <n v="6.00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n v="256060"/>
    <n v="0"/>
    <d v="2020-04-20T00:00:00"/>
    <d v="2024-04-20T00:00:00"/>
    <n v="512120"/>
    <n v="5.5555555555555552E-2"/>
    <n v="4"/>
    <n v="4.7100000000000003E-2"/>
    <n v="14225.555555555555"/>
    <n v="1024240"/>
    <n v="12060.426000000001"/>
    <n v="5.5555555555555552E-2"/>
    <n v="4"/>
    <n v="4.7100000000000003E-2"/>
    <x v="1"/>
    <x v="1"/>
    <n v="100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.04"/>
    <n v="0"/>
    <n v="1005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1.0555555555555556"/>
    <n v="5"/>
    <n v="5.0700000000000002E-2"/>
    <n v="1067908.1944444445"/>
    <n v="5058512.5"/>
    <n v="51293.316750000005"/>
    <n v="1.0555555555555556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34195.519999999997"/>
    <n v="8548.8799999999992"/>
    <n v="42744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2.0555555555555554"/>
    <n v="6"/>
    <n v="5.3600000000000002E-2"/>
    <n v="3911814.722222222"/>
    <n v="11418270"/>
    <n v="102003.212"/>
    <n v="2.0555555555555554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76502.430000000022"/>
    <n v="93502.960000000036"/>
    <n v="170005.39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3.0555555555555554"/>
    <n v="7"/>
    <n v="5.6399999999999999E-2"/>
    <n v="11808194.444444444"/>
    <n v="27051500"/>
    <n v="217957.8"/>
    <n v="3.05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63468.34999999998"/>
    <n v="217957.79999999996"/>
    <n v="381426.14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4.0555555555555554"/>
    <n v="8"/>
    <n v="5.9299999999999999E-2"/>
    <n v="10209384.583333332"/>
    <n v="20139060"/>
    <n v="149280.78224999999"/>
    <n v="4.05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11960.63"/>
    <n v="149280.84000000003"/>
    <n v="261241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5.0555555555555554"/>
    <n v="9"/>
    <n v="6.2100000000000002E-2"/>
    <n v="536900"/>
    <n v="955800"/>
    <n v="6595.02"/>
    <n v="5.0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6.0555555555555554"/>
    <n v="10"/>
    <n v="6.5000000000000002E-2"/>
    <n v="321550"/>
    <n v="531000"/>
    <n v="3451.5"/>
    <n v="6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0.11388888888888889"/>
    <n v="4"/>
    <n v="4.7100000000000003E-2"/>
    <n v="20410.3125"/>
    <n v="716850"/>
    <n v="8440.9087500000005"/>
    <n v="0.11388888888888889"/>
    <n v="4"/>
    <n v="4.7100000000000003E-2"/>
    <x v="1"/>
    <x v="1"/>
    <n v="703.4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.82"/>
    <n v="0"/>
    <n v="1406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1138888888888889"/>
    <n v="5"/>
    <n v="5.0700000000000002E-2"/>
    <n v="1498403.3333333335"/>
    <n v="6726000"/>
    <n v="68201.64"/>
    <n v="1.1138888888888889"/>
    <n v="5"/>
    <n v="5.0700000000000002E-2"/>
    <x v="1"/>
    <x v="1"/>
    <n v="5683.47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48309.490000000005"/>
    <n v="14208.65"/>
    <n v="62518.1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1138888888888889"/>
    <n v="6"/>
    <n v="5.3600000000000002E-2"/>
    <n v="4288789.895833333"/>
    <n v="12173175"/>
    <n v="108747.03"/>
    <n v="2.11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81560.25"/>
    <n v="104215.88"/>
    <n v="185776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1138888888888889"/>
    <n v="7"/>
    <n v="5.6399999999999999E-2"/>
    <n v="9851036.6111111119"/>
    <n v="22145060"/>
    <n v="178425.91199999998"/>
    <n v="3.113888888888889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33819.47"/>
    <n v="178425.95999999996"/>
    <n v="312245.42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1138888888888889"/>
    <n v="8"/>
    <n v="5.9299999999999999E-2"/>
    <n v="11180264.409722222"/>
    <n v="21741500"/>
    <n v="161158.86874999999"/>
    <n v="4.1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20869.19000000002"/>
    <n v="161158.92000000001"/>
    <n v="282028.1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1138888888888889"/>
    <n v="9"/>
    <n v="6.2100000000000002E-2"/>
    <n v="271547.5"/>
    <n v="477900"/>
    <n v="3297.51"/>
    <n v="5.1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25277777777777777"/>
    <n v="4"/>
    <n v="4.7100000000000003E-2"/>
    <n v="6711.25"/>
    <n v="106200"/>
    <n v="1250.5050000000001"/>
    <n v="0.25277777777777777"/>
    <n v="4"/>
    <n v="4.7100000000000003E-2"/>
    <x v="1"/>
    <x v="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416.84"/>
    <n v="0"/>
    <n v="41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2527777777777778"/>
    <n v="6"/>
    <n v="5.3600000000000002E-2"/>
    <n v="817752.70138888888"/>
    <n v="2177985"/>
    <n v="19456.666000000001"/>
    <n v="2.25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4592.509999999998"/>
    <n v="19456.679999999997"/>
    <n v="34049.1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2527777777777778"/>
    <n v="7"/>
    <n v="5.6399999999999999E-2"/>
    <n v="5514645.597222222"/>
    <n v="11867555"/>
    <n v="95618.585999999996"/>
    <n v="3.2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1713.98"/>
    <n v="95618.64"/>
    <n v="167332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2527777777777782"/>
    <n v="8"/>
    <n v="5.9299999999999999E-2"/>
    <n v="1124721.5069444445"/>
    <n v="2115740"/>
    <n v="15682.92275"/>
    <n v="4.252777777777778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1762.19"/>
    <n v="15682.92"/>
    <n v="2744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27500000000000002"/>
    <n v="4"/>
    <n v="4.7100000000000003E-2"/>
    <n v="54617.406250000007"/>
    <n v="794435"/>
    <n v="9354.4721250000002"/>
    <n v="0.27500000000000002"/>
    <n v="4"/>
    <n v="4.7100000000000003E-2"/>
    <x v="1"/>
    <x v="1"/>
    <n v="779.54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3118.16"/>
    <n v="0"/>
    <n v="311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2749999999999999"/>
    <n v="5"/>
    <n v="5.0700000000000002E-2"/>
    <n v="424833.18749999994"/>
    <n v="1666012.5"/>
    <n v="16893.366750000001"/>
    <n v="1.2749999999999999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2670.020000000002"/>
    <n v="5631.1200000000008"/>
    <n v="18301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2749999999999999"/>
    <n v="6"/>
    <n v="5.3600000000000002E-2"/>
    <n v="2218739.25"/>
    <n v="5851620"/>
    <n v="52274.472000000002"/>
    <n v="2.27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9205.89"/>
    <n v="52274.52"/>
    <n v="91480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2749999999999999"/>
    <n v="7"/>
    <n v="5.6399999999999999E-2"/>
    <n v="1029406.1875"/>
    <n v="2200257.5"/>
    <n v="17727.789000000001"/>
    <n v="3.2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3295.88"/>
    <n v="17727.84"/>
    <n v="31023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2750000000000004"/>
    <n v="8"/>
    <n v="5.9299999999999999E-2"/>
    <n v="1129968"/>
    <n v="2114560"/>
    <n v="15674.175999999999"/>
    <n v="4.275000000000000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1755.62"/>
    <n v="15674.160000000002"/>
    <n v="27429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972222222222221"/>
    <n v="6"/>
    <n v="5.3600000000000002E-2"/>
    <n v="1144941.298611111"/>
    <n v="2990415"/>
    <n v="26714.374"/>
    <n v="2.2972222222222221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0035.800000000003"/>
    <n v="26714.400000000005"/>
    <n v="46750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972222222222221"/>
    <n v="7"/>
    <n v="5.6399999999999999E-2"/>
    <n v="5976149.333333333"/>
    <n v="12687360"/>
    <n v="102223.872"/>
    <n v="3.29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76667.940000000017"/>
    <n v="102223.92000000003"/>
    <n v="178891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972222222222225"/>
    <n v="8"/>
    <n v="5.9299999999999999E-2"/>
    <n v="673772.21527777787"/>
    <n v="1254340"/>
    <n v="9297.7952499999992"/>
    <n v="4.297222222222222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6973.3799999999992"/>
    <n v="9297.8399999999983"/>
    <n v="16271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3277777777777779"/>
    <n v="7"/>
    <n v="5.6399999999999999E-2"/>
    <n v="803516.90277777787"/>
    <n v="1690202.5"/>
    <n v="13618.203"/>
    <n v="3.32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0213.650000000001"/>
    <n v="13618.200000000003"/>
    <n v="23831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3277777777777775"/>
    <n v="8"/>
    <n v="5.9299999999999999E-2"/>
    <n v="9777564.402777778"/>
    <n v="18074060"/>
    <n v="133973.96974999999"/>
    <n v="4.327777777777777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00480.5"/>
    <n v="133974"/>
    <n v="23445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3277777777777775"/>
    <n v="9"/>
    <n v="6.2100000000000002E-2"/>
    <n v="282905"/>
    <n v="477900"/>
    <n v="3297.51"/>
    <n v="5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3527777777777778"/>
    <n v="4"/>
    <n v="4.7100000000000003E-2"/>
    <n v="54558.40625"/>
    <n v="618615"/>
    <n v="7284.1916250000004"/>
    <n v="0.3527777777777778"/>
    <n v="4"/>
    <n v="4.7100000000000003E-2"/>
    <x v="1"/>
    <x v="1"/>
    <n v="607.02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3035.1"/>
    <n v="0"/>
    <n v="303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3527777777777779"/>
    <n v="5"/>
    <n v="5.0700000000000002E-2"/>
    <n v="857201.16666666674"/>
    <n v="3168300"/>
    <n v="32126.562000000002"/>
    <n v="1.3527777777777779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4094.889999999996"/>
    <n v="13386.080000000002"/>
    <n v="37480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3527777777777779"/>
    <n v="6"/>
    <n v="5.3600000000000002E-2"/>
    <n v="1086218.6805555555"/>
    <n v="2770050"/>
    <n v="24745.780000000002"/>
    <n v="2.3527777777777779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8559.350000000002"/>
    <n v="24745.800000000007"/>
    <n v="43305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3527777777777779"/>
    <n v="7"/>
    <n v="5.6399999999999999E-2"/>
    <n v="2806979.0833333335"/>
    <n v="5860470"/>
    <n v="47218.644"/>
    <n v="3.35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5414.01"/>
    <n v="47218.68"/>
    <n v="82632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3527777777777779"/>
    <n v="8"/>
    <n v="5.9299999999999999E-2"/>
    <n v="462265"/>
    <n v="849600"/>
    <n v="6297.66"/>
    <n v="4.3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3527777777777779"/>
    <n v="9"/>
    <n v="6.2100000000000002E-2"/>
    <n v="284232.5"/>
    <n v="477900"/>
    <n v="3297.51"/>
    <n v="5.3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888888888888889"/>
    <n v="4"/>
    <n v="4.7100000000000003E-2"/>
    <n v="20219.791666666668"/>
    <n v="207975"/>
    <n v="2448.9056250000003"/>
    <n v="0.3888888888888889"/>
    <n v="4"/>
    <n v="4.7100000000000003E-2"/>
    <x v="1"/>
    <x v="1"/>
    <n v="204.08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1020.4000000000001"/>
    <n v="0"/>
    <n v="1020.4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888888888888888"/>
    <n v="5"/>
    <n v="5.0700000000000002E-2"/>
    <n v="501090.27777777775"/>
    <n v="1803925"/>
    <n v="18291.799500000001"/>
    <n v="1.3888888888888888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3718.88"/>
    <n v="7621.5999999999995"/>
    <n v="21340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888888888888888"/>
    <n v="6"/>
    <n v="5.3600000000000002E-2"/>
    <n v="1689219.1666666667"/>
    <n v="4242690"/>
    <n v="37901.364000000001"/>
    <n v="2.38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8426.050000000003"/>
    <n v="37901.4"/>
    <n v="66327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888888888888888"/>
    <n v="7"/>
    <n v="5.6399999999999999E-2"/>
    <n v="3676978.3333333335"/>
    <n v="7595070"/>
    <n v="61194.563999999998"/>
    <n v="3.3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45895.950000000004"/>
    <n v="61194.600000000013"/>
    <n v="107090.5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888888888888893"/>
    <n v="8"/>
    <n v="5.9299999999999999E-2"/>
    <n v="466100.00000000006"/>
    <n v="849600"/>
    <n v="6297.66"/>
    <n v="4.388888888888889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41111111111111109"/>
    <n v="4"/>
    <n v="4.7100000000000003E-2"/>
    <n v="51997.847222222219"/>
    <n v="505925"/>
    <n v="5957.2668750000003"/>
    <n v="0.41111111111111109"/>
    <n v="4"/>
    <n v="4.7100000000000003E-2"/>
    <x v="1"/>
    <x v="1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2482.1999999999998"/>
    <n v="0"/>
    <n v="2482.1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4111111111111112"/>
    <n v="5"/>
    <n v="5.0700000000000002E-2"/>
    <n v="320742.02777777781"/>
    <n v="1136487.5"/>
    <n v="11523.983250000001"/>
    <n v="1.4111111111111112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8642.9700000000012"/>
    <n v="4801.68"/>
    <n v="13444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411111111111111"/>
    <n v="6"/>
    <n v="5.3600000000000002E-2"/>
    <n v="855311.52777777775"/>
    <n v="2128425"/>
    <n v="19013.93"/>
    <n v="2.411111111111111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4260.41"/>
    <n v="19013.88"/>
    <n v="33274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411111111111111"/>
    <n v="7"/>
    <n v="5.6399999999999999E-2"/>
    <n v="1603000.5"/>
    <n v="3289545"/>
    <n v="26504.333999999999"/>
    <n v="3.41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9878.21"/>
    <n v="26504.279999999995"/>
    <n v="46382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4111111111111114"/>
    <n v="8"/>
    <n v="5.9299999999999999E-2"/>
    <n v="4254527.694444445"/>
    <n v="7716020"/>
    <n v="57194.998249999997"/>
    <n v="4.4111111111111114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2896.25"/>
    <n v="57195"/>
    <n v="100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4111111111111114"/>
    <n v="9"/>
    <n v="6.2100000000000002E-2"/>
    <n v="5966088.194444445"/>
    <n v="9923062.5"/>
    <n v="68469.131250000006"/>
    <n v="5.41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1351.840000000011"/>
    <n v="68469.12000000001"/>
    <n v="119820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4111111111111114"/>
    <n v="10"/>
    <n v="6.5000000000000002E-2"/>
    <n v="1702150"/>
    <n v="2655000"/>
    <n v="17257.5"/>
    <n v="6.4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2943.079999999998"/>
    <n v="17257.439999999995"/>
    <n v="30200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157.5"/>
    <n v="0"/>
    <n v="159078.75"/>
    <n v="1248.77"/>
    <n v="0"/>
    <n v="0"/>
    <n v="0"/>
    <n v="159078.75"/>
    <n v="159078.75"/>
    <n v="0"/>
    <d v="2020-09-11T00:00:00"/>
    <d v="2024-09-11T00:00:00"/>
    <n v="318157.5"/>
    <n v="0.44722222222222224"/>
    <n v="4"/>
    <n v="4.7100000000000003E-2"/>
    <n v="71143.552083333343"/>
    <n v="636315"/>
    <n v="7492.6091250000009"/>
    <n v="0.4472222222222223"/>
    <n v="4"/>
    <n v="4.7100000000000003E-2"/>
    <x v="1"/>
    <x v="1"/>
    <n v="624.38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3746.28"/>
    <n v="0"/>
    <n v="374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4472222222222222"/>
    <n v="5"/>
    <n v="5.0700000000000002E-2"/>
    <n v="483925.78472222219"/>
    <n v="1671912.5"/>
    <n v="16953.192750000002"/>
    <n v="1.4472222222222222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2714.930000000002"/>
    <n v="8476.59"/>
    <n v="2119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4472222222222224"/>
    <n v="6"/>
    <n v="5.3600000000000002E-2"/>
    <n v="1562979.652777778"/>
    <n v="3832050"/>
    <n v="34232.980000000003"/>
    <n v="2.447222222222222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5674.75"/>
    <n v="34233"/>
    <n v="5990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4472222222222224"/>
    <n v="7"/>
    <n v="5.6399999999999999E-2"/>
    <n v="3762643.055555556"/>
    <n v="7640500"/>
    <n v="61560.6"/>
    <n v="3.4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46170.450000000004"/>
    <n v="61560.600000000013"/>
    <n v="107731.0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447222222222222"/>
    <n v="8"/>
    <n v="5.9299999999999999E-2"/>
    <n v="3105995.5902777775"/>
    <n v="5587300"/>
    <n v="41415.861250000002"/>
    <n v="4.447222222222222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1061.88"/>
    <n v="41415.840000000004"/>
    <n v="7247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447222222222222"/>
    <n v="9"/>
    <n v="6.2100000000000002E-2"/>
    <n v="6632605.868055555"/>
    <n v="10958512.5"/>
    <n v="75613.736250000002"/>
    <n v="5.44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56710.26"/>
    <n v="75613.680000000008"/>
    <n v="132323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447222222222222"/>
    <n v="10"/>
    <n v="6.5000000000000002E-2"/>
    <n v="3304604.3402777775"/>
    <n v="5125625"/>
    <n v="33316.5625"/>
    <n v="6.4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4987.420000000006"/>
    <n v="33316.560000000005"/>
    <n v="58303.9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65"/>
    <n v="4"/>
    <n v="4.7100000000000003E-2"/>
    <n v="164425.625"/>
    <n v="1011850"/>
    <n v="11914.533750000001"/>
    <n v="0.65"/>
    <n v="4"/>
    <n v="4.7100000000000003E-2"/>
    <x v="1"/>
    <x v="1"/>
    <n v="992.88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4964.3999999999996"/>
    <n v="0"/>
    <n v="4964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65"/>
    <n v="5"/>
    <n v="5.0700000000000002E-2"/>
    <n v="496728.375"/>
    <n v="1505237.5"/>
    <n v="15263.108250000001"/>
    <n v="1.65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1447.37"/>
    <n v="10175.41"/>
    <n v="21622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65"/>
    <n v="6"/>
    <n v="5.3600000000000002E-2"/>
    <n v="1645974.625"/>
    <n v="3726735"/>
    <n v="33292.166000000005"/>
    <n v="2.65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4969.149999999994"/>
    <n v="33292.19999999999"/>
    <n v="58261.34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65"/>
    <n v="7"/>
    <n v="5.6399999999999999E-2"/>
    <n v="738650.5"/>
    <n v="1416590"/>
    <n v="11413.668"/>
    <n v="3.6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8560.26"/>
    <n v="11413.679999999998"/>
    <n v="19973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6500000000000004"/>
    <n v="8"/>
    <n v="5.9299999999999999E-2"/>
    <n v="1481490"/>
    <n v="2548800"/>
    <n v="18892.98"/>
    <n v="4.65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4169.69"/>
    <n v="18892.920000000002"/>
    <n v="33062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65833333333333333"/>
    <n v="4"/>
    <n v="4.7100000000000003E-2"/>
    <n v="325978.6875"/>
    <n v="1980630"/>
    <n v="23321.918250000002"/>
    <n v="0.65833333333333333"/>
    <n v="4"/>
    <n v="4.7100000000000003E-2"/>
    <x v="1"/>
    <x v="1"/>
    <n v="1943.49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9717.48"/>
    <n v="0"/>
    <n v="971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6583333333333334"/>
    <n v="5"/>
    <n v="5.0700000000000002E-2"/>
    <n v="1121999.3125"/>
    <n v="3382912.5"/>
    <n v="34302.732750000003"/>
    <n v="1.6583333333333334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5727.040000000005"/>
    <n v="22868.479999999996"/>
    <n v="48595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6583333333333332"/>
    <n v="6"/>
    <n v="5.3600000000000002E-2"/>
    <n v="5095001.541666666"/>
    <n v="11499690"/>
    <n v="102730.564"/>
    <n v="2.65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77047.92"/>
    <n v="102730.56000000001"/>
    <n v="17977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6583333333333332"/>
    <n v="7"/>
    <n v="5.6399999999999999E-2"/>
    <n v="7680186.104166666"/>
    <n v="14695572.5"/>
    <n v="118404.32699999999"/>
    <n v="3.6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88803.27"/>
    <n v="118404.36"/>
    <n v="207207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6583333333333332"/>
    <n v="8"/>
    <n v="5.9299999999999999E-2"/>
    <n v="5149845.729166667"/>
    <n v="8844100"/>
    <n v="65556.891250000001"/>
    <n v="4.65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49167.63"/>
    <n v="65556.84"/>
    <n v="114724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67777777777777781"/>
    <n v="4"/>
    <n v="4.7100000000000003E-2"/>
    <n v="159255.75"/>
    <n v="939870"/>
    <n v="11066.96925"/>
    <n v="0.67777777777777781"/>
    <n v="4"/>
    <n v="4.7100000000000003E-2"/>
    <x v="1"/>
    <x v="1"/>
    <n v="922.25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5533.4699999999993"/>
    <n v="0"/>
    <n v="5533.4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6777777777777778"/>
    <n v="5"/>
    <n v="5.0700000000000002E-2"/>
    <n v="64837.722222222226"/>
    <n v="193225"/>
    <n v="1959.3015"/>
    <n v="1.67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469.52"/>
    <n v="1469.5200000000004"/>
    <n v="2939.0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6777777777777776"/>
    <n v="6"/>
    <n v="5.3600000000000002E-2"/>
    <n v="971631.66666666663"/>
    <n v="2177100"/>
    <n v="19448.760000000002"/>
    <n v="2.677777777777777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4586.569999999998"/>
    <n v="19448.759999999998"/>
    <n v="34035.32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6777777777777776"/>
    <n v="7"/>
    <n v="5.6399999999999999E-2"/>
    <n v="9400501.1388888881"/>
    <n v="17892192.5"/>
    <n v="144159.951"/>
    <n v="3.6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08119.97"/>
    <n v="144159.96"/>
    <n v="252279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677777777777778"/>
    <n v="8"/>
    <n v="5.9299999999999999E-2"/>
    <n v="7241948.444444445"/>
    <n v="12385280"/>
    <n v="91805.887999999992"/>
    <n v="4.677777777777778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8854.409999999989"/>
    <n v="91805.88"/>
    <n v="160660.2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677777777777778"/>
    <n v="9"/>
    <n v="6.2100000000000002E-2"/>
    <n v="1968897.1944444445"/>
    <n v="3120952.5"/>
    <n v="21534.572250000001"/>
    <n v="5.6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6150.949999999997"/>
    <n v="21534.599999999995"/>
    <n v="37685.5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677777777777778"/>
    <n v="10"/>
    <n v="6.5000000000000002E-2"/>
    <n v="614622.66666666674"/>
    <n v="920400"/>
    <n v="5982.6"/>
    <n v="6.6777777777777789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486.9500000000007"/>
    <n v="5982.6000000000013"/>
    <n v="1046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73055555555555551"/>
    <n v="4"/>
    <n v="4.7100000000000003E-2"/>
    <n v="597727.77083333326"/>
    <n v="3272730"/>
    <n v="38536.395750000003"/>
    <n v="0.73055555555555551"/>
    <n v="4"/>
    <n v="4.7100000000000003E-2"/>
    <x v="1"/>
    <x v="1"/>
    <n v="3211.37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9268.190000000002"/>
    <n v="0"/>
    <n v="19268.1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7305555555555556"/>
    <n v="5"/>
    <n v="5.0700000000000002E-2"/>
    <n v="450783.76388888893"/>
    <n v="1302425"/>
    <n v="13206.5895"/>
    <n v="1.73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9904.9499999999989"/>
    <n v="9904.9200000000019"/>
    <n v="19809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7305555555555556"/>
    <n v="6"/>
    <n v="5.3600000000000002E-2"/>
    <n v="7497320.520833334"/>
    <n v="16474275"/>
    <n v="147170.19"/>
    <n v="2.7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10377.62"/>
    <n v="147170.15999999997"/>
    <n v="257547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7305555555555556"/>
    <n v="7"/>
    <n v="5.6399999999999999E-2"/>
    <n v="35639041.777777776"/>
    <n v="66872960"/>
    <n v="538804.99199999997"/>
    <n v="3.7305555555555552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04103.77999999991"/>
    <n v="538805.03999999992"/>
    <n v="942908.81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7305555555555552"/>
    <n v="8"/>
    <n v="5.9299999999999999E-2"/>
    <n v="22003067.486111108"/>
    <n v="37210120"/>
    <n v="275820.01449999999"/>
    <n v="4.73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06865"/>
    <n v="275820"/>
    <n v="4826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7305555555555552"/>
    <n v="9"/>
    <n v="6.2100000000000002E-2"/>
    <n v="304292.5"/>
    <n v="477900"/>
    <n v="3297.51"/>
    <n v="5.7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n v="487340"/>
    <n v="0"/>
    <d v="2021-04-15T00:00:00"/>
    <d v="2024-04-15T00:00:00"/>
    <n v="974680"/>
    <n v="4.1666666666666664E-2"/>
    <n v="3"/>
    <n v="4.2999999999999997E-2"/>
    <n v="20305.833333333332"/>
    <n v="1462020"/>
    <n v="20955.62"/>
    <n v="4.1666666666666664E-2"/>
    <n v="3"/>
    <n v="4.2999999999999997E-2"/>
    <x v="1"/>
    <x v="1"/>
    <n v="17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.3"/>
    <n v="0"/>
    <n v="174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1.0416666666666667"/>
    <n v="4"/>
    <n v="4.7100000000000003E-2"/>
    <n v="1849895.8333333335"/>
    <n v="7103600"/>
    <n v="83644.89"/>
    <n v="1.0416666666666667"/>
    <n v="4"/>
    <n v="4.7100000000000003E-2"/>
    <x v="1"/>
    <x v="1"/>
    <n v="6970.4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55763.270000000004"/>
    <n v="13940.8"/>
    <n v="69704.0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2.0416666666666665"/>
    <n v="5"/>
    <n v="5.0700000000000002E-2"/>
    <n v="1505126.875"/>
    <n v="3686025"/>
    <n v="37376.2935"/>
    <n v="2.041666666666666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8032.209999999995"/>
    <n v="34261.599999999991"/>
    <n v="62293.80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3.0416666666666665"/>
    <n v="6"/>
    <n v="5.3600000000000002E-2"/>
    <n v="2287196.458333333"/>
    <n v="4511730"/>
    <n v="40304.788"/>
    <n v="3.0416666666666661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0228.57"/>
    <n v="40304.760000000009"/>
    <n v="70533.3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4.041666666666667"/>
    <n v="7"/>
    <n v="5.6399999999999999E-2"/>
    <n v="429225.00000000006"/>
    <n v="743400"/>
    <n v="5989.68"/>
    <n v="4.041666666666667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5.041666666666667"/>
    <n v="8"/>
    <n v="5.9299999999999999E-2"/>
    <n v="267712.5"/>
    <n v="424800"/>
    <n v="3148.83"/>
    <n v="5.04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9.7222222222222224E-2"/>
    <n v="3"/>
    <n v="4.2999999999999997E-2"/>
    <n v="10912.951388888889"/>
    <n v="336742.5"/>
    <n v="4826.6424999999999"/>
    <n v="9.7222222222222224E-2"/>
    <n v="3"/>
    <n v="4.2999999999999997E-2"/>
    <x v="1"/>
    <x v="1"/>
    <n v="402.22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.44"/>
    <n v="0"/>
    <n v="80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972222222222223"/>
    <n v="4"/>
    <n v="4.7100000000000003E-2"/>
    <n v="15536.666666666668"/>
    <n v="56640"/>
    <n v="666.93600000000004"/>
    <n v="1.0972222222222223"/>
    <n v="4"/>
    <n v="4.7100000000000003E-2"/>
    <x v="1"/>
    <x v="1"/>
    <n v="55.58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472.42999999999995"/>
    <n v="138.94999999999999"/>
    <n v="611.379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972222222222223"/>
    <n v="5"/>
    <n v="5.0700000000000002E-2"/>
    <n v="913791.18055555562"/>
    <n v="2178575"/>
    <n v="22090.750500000002"/>
    <n v="2.09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6568.099999999999"/>
    <n v="21170.350000000002"/>
    <n v="37738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972222222222223"/>
    <n v="6"/>
    <n v="5.3600000000000002E-2"/>
    <n v="5355995.416666667"/>
    <n v="10375740"/>
    <n v="92689.944000000003"/>
    <n v="3.09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69517.440000000017"/>
    <n v="92689.920000000027"/>
    <n v="162207.3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972222222222223"/>
    <n v="7"/>
    <n v="5.6399999999999999E-2"/>
    <n v="27631041.84027778"/>
    <n v="47206932.5"/>
    <n v="380352.99900000001"/>
    <n v="4.0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85264.72000000009"/>
    <n v="380352.96000000014"/>
    <n v="665617.68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972222222222223"/>
    <n v="8"/>
    <n v="5.9299999999999999E-2"/>
    <n v="270662.5"/>
    <n v="424800"/>
    <n v="3148.83"/>
    <n v="5.0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972222222222223"/>
    <n v="10"/>
    <n v="6.5000000000000002E-2"/>
    <n v="376862.5"/>
    <n v="531000"/>
    <n v="3451.5"/>
    <n v="7.0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0.11666666666666667"/>
    <n v="3"/>
    <n v="4.2999999999999997E-2"/>
    <n v="17130.895833333332"/>
    <n v="440508.75"/>
    <n v="6313.9587499999998"/>
    <n v="0.11666666666666665"/>
    <n v="3"/>
    <n v="4.2999999999999997E-2"/>
    <x v="1"/>
    <x v="1"/>
    <n v="526.16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.32"/>
    <n v="0"/>
    <n v="105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1166666666666667"/>
    <n v="4"/>
    <n v="4.7100000000000003E-2"/>
    <n v="697210.375"/>
    <n v="2497470"/>
    <n v="29407.709250000004"/>
    <n v="1.1166666666666667"/>
    <n v="4"/>
    <n v="4.7100000000000003E-2"/>
    <x v="1"/>
    <x v="1"/>
    <n v="2450.64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20830.439999999999"/>
    <n v="6126.5999999999995"/>
    <n v="26957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1166666666666667"/>
    <n v="5"/>
    <n v="5.0700000000000002E-2"/>
    <n v="1956609.625"/>
    <n v="4621912.5"/>
    <n v="46866.192750000002"/>
    <n v="2.11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5149.68"/>
    <n v="44913.479999999996"/>
    <n v="8006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1166666666666667"/>
    <n v="6"/>
    <n v="5.3600000000000002E-2"/>
    <n v="6057117"/>
    <n v="11660760"/>
    <n v="104169.45600000001"/>
    <n v="3.1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78127.110000000015"/>
    <n v="104169.48000000004"/>
    <n v="182296.59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1166666666666663"/>
    <n v="7"/>
    <n v="5.6399999999999999E-2"/>
    <n v="3524844.3749999995"/>
    <n v="5993662.5"/>
    <n v="48291.794999999998"/>
    <n v="4.1166666666666663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6218.880000000005"/>
    <n v="48291.840000000004"/>
    <n v="84510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0.11666666666666667"/>
    <n v="3"/>
    <n v="4.2999999999999997E-2"/>
    <n v="31568.6875"/>
    <n v="811766.25"/>
    <n v="11635.31625"/>
    <n v="0.11666666666666667"/>
    <n v="3"/>
    <n v="4.2999999999999997E-2"/>
    <x v="1"/>
    <x v="1"/>
    <n v="969.6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9.22"/>
    <n v="0"/>
    <n v="193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1166666666666667"/>
    <n v="4"/>
    <n v="4.7100000000000003E-2"/>
    <n v="1575105.7916666667"/>
    <n v="5642170"/>
    <n v="66436.551749999999"/>
    <n v="1.1166666666666667"/>
    <n v="4"/>
    <n v="4.7099999999999996E-2"/>
    <x v="1"/>
    <x v="1"/>
    <n v="5536.38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47059.229999999996"/>
    <n v="13840.95"/>
    <n v="60900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1166666666666667"/>
    <n v="5"/>
    <n v="5.0700000000000002E-2"/>
    <n v="1841404.75"/>
    <n v="4349775"/>
    <n v="44106.718500000003"/>
    <n v="2.11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3080.04"/>
    <n v="42268.939999999995"/>
    <n v="753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1166666666666667"/>
    <n v="6"/>
    <n v="5.3600000000000002E-2"/>
    <n v="4728559.916666667"/>
    <n v="9103110"/>
    <n v="81321.116000000009"/>
    <n v="3.11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0990.840000000011"/>
    <n v="81321.119999999995"/>
    <n v="142311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1166666666666663"/>
    <n v="7"/>
    <n v="5.6399999999999999E-2"/>
    <n v="9576889.8333333321"/>
    <n v="16284590"/>
    <n v="131207.26800000001"/>
    <n v="4.1166666666666663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98405.46"/>
    <n v="131207.28"/>
    <n v="229612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1166666666666663"/>
    <n v="8"/>
    <n v="5.9299999999999999E-2"/>
    <n v="15363597.541666666"/>
    <n v="24021260"/>
    <n v="178057.58974999998"/>
    <n v="5.1166666666666663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33543.17000000001"/>
    <n v="178057.56000000003"/>
    <n v="311600.73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1166666666666663"/>
    <n v="9"/>
    <n v="6.2100000000000002E-2"/>
    <n v="15122816.083333332"/>
    <n v="22251555"/>
    <n v="153535.72950000002"/>
    <n v="6.11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15151.76"/>
    <n v="153535.67999999999"/>
    <n v="26868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1166666666666663"/>
    <n v="10"/>
    <n v="6.5000000000000002E-2"/>
    <n v="697006.33333333326"/>
    <n v="979400"/>
    <n v="6366.1"/>
    <n v="7.1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774.5900000000011"/>
    <n v="6366.1200000000017"/>
    <n v="11140.7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0.13055555555555556"/>
    <n v="3"/>
    <n v="4.2999999999999997E-2"/>
    <n v="38889.399305555555"/>
    <n v="893628.75"/>
    <n v="12808.678749999999"/>
    <n v="0.13055555555555556"/>
    <n v="3"/>
    <n v="4.2999999999999997E-2"/>
    <x v="1"/>
    <x v="1"/>
    <n v="1067.390000000000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.7800000000002"/>
    <n v="0"/>
    <n v="2134.7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1305555555555555"/>
    <n v="4"/>
    <n v="4.7100000000000003E-2"/>
    <n v="632008.81944444438"/>
    <n v="2236100"/>
    <n v="26330.077500000003"/>
    <n v="1.1305555555555555"/>
    <n v="4"/>
    <n v="4.7100000000000003E-2"/>
    <x v="1"/>
    <x v="1"/>
    <n v="2194.17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8650.45"/>
    <n v="5485.45"/>
    <n v="24135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1305555555555555"/>
    <n v="5"/>
    <n v="5.0700000000000002E-2"/>
    <n v="1971648.0694444445"/>
    <n v="4627075"/>
    <n v="46918.540500000003"/>
    <n v="2.13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5188.920000000006"/>
    <n v="44963.62"/>
    <n v="80152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1305555555555555"/>
    <n v="6"/>
    <n v="5.3600000000000002E-2"/>
    <n v="21006246.916666668"/>
    <n v="40260420"/>
    <n v="359659.75200000004"/>
    <n v="3.13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69744.84999999998"/>
    <n v="359659.80000000005"/>
    <n v="629404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1305555555555555"/>
    <n v="7"/>
    <n v="5.6399999999999999E-2"/>
    <n v="65044271.388888888"/>
    <n v="110229700"/>
    <n v="888136.44"/>
    <n v="4.1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666102.32999999996"/>
    <n v="888136.44"/>
    <n v="1554238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1305555555555555"/>
    <n v="8"/>
    <n v="5.9299999999999999E-2"/>
    <n v="17642274.645833332"/>
    <n v="27509340"/>
    <n v="203912.98275"/>
    <n v="5.1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52934.75"/>
    <n v="203913"/>
    <n v="35684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1305555555555555"/>
    <n v="9"/>
    <n v="6.2100000000000002E-2"/>
    <n v="1299417.2291666667"/>
    <n v="1907617.5"/>
    <n v="13162.560750000001"/>
    <n v="6.1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9871.9200000000019"/>
    <n v="13162.560000000005"/>
    <n v="23034.48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0.1361111111111111"/>
    <n v="3"/>
    <n v="4.2999999999999997E-2"/>
    <n v="23579.718749999996"/>
    <n v="519716.25"/>
    <n v="7449.2662499999997"/>
    <n v="0.1361111111111111"/>
    <n v="3"/>
    <n v="4.2999999999999997E-2"/>
    <x v="1"/>
    <x v="1"/>
    <n v="620.77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.54"/>
    <n v="0"/>
    <n v="1241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1361111111111111"/>
    <n v="4"/>
    <n v="4.7100000000000003E-2"/>
    <n v="159029.99305555556"/>
    <n v="559910"/>
    <n v="6592.9402500000006"/>
    <n v="1.1361111111111111"/>
    <n v="4"/>
    <n v="4.7100000000000003E-2"/>
    <x v="1"/>
    <x v="1"/>
    <n v="549.4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4669.99"/>
    <n v="1373.55"/>
    <n v="6043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1361111111111111"/>
    <n v="5"/>
    <n v="5.0700000000000002E-2"/>
    <n v="500656.38194444444"/>
    <n v="1171887.5"/>
    <n v="11882.939250000001"/>
    <n v="2.13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8912.16"/>
    <n v="11387.76"/>
    <n v="20299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1361111111111111"/>
    <n v="6"/>
    <n v="5.3600000000000002E-2"/>
    <n v="3700611.111111111"/>
    <n v="7080000"/>
    <n v="63248"/>
    <n v="3.1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47436.029999999992"/>
    <n v="63248.039999999986"/>
    <n v="110684.0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1361111111111111"/>
    <n v="7"/>
    <n v="5.6399999999999999E-2"/>
    <n v="11494449.243055556"/>
    <n v="19453332.5"/>
    <n v="156738.27900000001"/>
    <n v="4.13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17553.68000000002"/>
    <n v="156738.24000000002"/>
    <n v="274291.9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1361111111111111"/>
    <n v="8"/>
    <n v="5.9299999999999999E-2"/>
    <n v="3511366.5625"/>
    <n v="5469300"/>
    <n v="40541.186249999999"/>
    <n v="5.13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0405.87"/>
    <n v="40541.159999999996"/>
    <n v="70947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1361111111111111"/>
    <n v="9"/>
    <n v="6.2100000000000002E-2"/>
    <n v="651655"/>
    <n v="955800"/>
    <n v="6595.02"/>
    <n v="6.1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1361111111111111"/>
    <n v="10"/>
    <n v="6.5000000000000002E-2"/>
    <n v="378927.5"/>
    <n v="531000"/>
    <n v="3451.5"/>
    <n v="7.1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21111111111111111"/>
    <n v="3"/>
    <n v="4.2999999999999997E-2"/>
    <n v="30049.027777777777"/>
    <n v="427012.5"/>
    <n v="6120.5124999999998"/>
    <n v="0.21111111111111111"/>
    <n v="3"/>
    <n v="4.2999999999999997E-2"/>
    <x v="1"/>
    <x v="1"/>
    <n v="510.04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.1200000000001"/>
    <n v="0"/>
    <n v="1530.1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211111111111111"/>
    <n v="4"/>
    <n v="4.7100000000000003E-2"/>
    <n v="296719.19444444444"/>
    <n v="979990"/>
    <n v="11539.382250000001"/>
    <n v="1.211111111111111"/>
    <n v="4"/>
    <n v="4.7100000000000003E-2"/>
    <x v="1"/>
    <x v="1"/>
    <n v="961.62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8654.58"/>
    <n v="2884.86"/>
    <n v="1153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2111111111111112"/>
    <n v="5"/>
    <n v="5.0700000000000002E-2"/>
    <n v="456920.58333333337"/>
    <n v="1033237.5"/>
    <n v="10477.028250000001"/>
    <n v="2.2111111111111112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7857.81"/>
    <n v="10477.08"/>
    <n v="18334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2111111111111112"/>
    <n v="6"/>
    <n v="5.3600000000000002E-2"/>
    <n v="695775.52777777775"/>
    <n v="1300065"/>
    <n v="11613.914000000001"/>
    <n v="3.2111111111111108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8710.4700000000012"/>
    <n v="11613.960000000001"/>
    <n v="20324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2111111111111112"/>
    <n v="7"/>
    <n v="5.6399999999999999E-2"/>
    <n v="2311257.8055555555"/>
    <n v="3841932.5"/>
    <n v="30954.999"/>
    <n v="4.2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3216.22"/>
    <n v="30954.960000000006"/>
    <n v="54171.1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2111111111111112"/>
    <n v="8"/>
    <n v="5.9299999999999999E-2"/>
    <n v="2097615.527777778"/>
    <n v="3220220"/>
    <n v="23869.88075"/>
    <n v="5.2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7902.440000000002"/>
    <n v="23869.920000000002"/>
    <n v="4177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2111111111111112"/>
    <n v="9"/>
    <n v="6.2100000000000002E-2"/>
    <n v="461734"/>
    <n v="669060"/>
    <n v="4616.5140000000001"/>
    <n v="6.2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625"/>
    <n v="12"/>
    <n v="7.4999999999999997E-2"/>
    <n v="11363636.368749995"/>
    <n v="218181818.27999988"/>
    <n v="1363636.3642499992"/>
    <n v="0.625"/>
    <n v="12"/>
    <n v="7.4999999999999997E-2"/>
    <x v="1"/>
    <x v="1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64722222222222225"/>
    <n v="12"/>
    <n v="7.4999999999999997E-2"/>
    <n v="5883838.3573611099"/>
    <n v="109090908.59999996"/>
    <n v="681818.17874999973"/>
    <n v="0.64722222222222225"/>
    <n v="12"/>
    <n v="7.4999999999999997E-2"/>
    <x v="1"/>
    <x v="1"/>
    <n v="0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67500000000000004"/>
    <n v="12"/>
    <n v="7.4999999999999997E-2"/>
    <n v="3068181.8347500018"/>
    <n v="54545454.840000026"/>
    <n v="340909.09275000013"/>
    <n v="0.67500000000000004"/>
    <n v="12"/>
    <n v="7.4999999999999997E-2"/>
    <x v="1"/>
    <x v="1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72499999999999998"/>
    <n v="12"/>
    <n v="7.4999999999999997E-2"/>
    <n v="3295454.5632500015"/>
    <n v="54545454.840000026"/>
    <n v="340909.09275000013"/>
    <n v="0.72499999999999998"/>
    <n v="12"/>
    <n v="7.4999999999999997E-2"/>
    <x v="1"/>
    <x v="1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1583333333333334"/>
    <n v="12"/>
    <n v="7.4999999999999997E-2"/>
    <n v="12636363.602666663"/>
    <n v="130909090.55999994"/>
    <n v="818181.81599999964"/>
    <n v="1.1583333333333334"/>
    <n v="12"/>
    <n v="7.4999999999999997E-2"/>
    <x v="1"/>
    <x v="1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1666666666666667"/>
    <n v="12"/>
    <n v="7.4999999999999997E-2"/>
    <n v="22272727.306666672"/>
    <n v="229090909.44000006"/>
    <n v="1431818.1840000004"/>
    <n v="1.1666666666666667"/>
    <n v="12"/>
    <n v="7.4999999999999997E-2"/>
    <x v="1"/>
    <x v="1"/>
    <n v="0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833333333333334"/>
    <n v="12"/>
    <n v="7.4999999999999997E-2"/>
    <n v="13999999.962666662"/>
    <n v="130909090.55999994"/>
    <n v="818181.81599999964"/>
    <n v="1.2833333333333334"/>
    <n v="12"/>
    <n v="7.4999999999999997E-2"/>
    <x v="1"/>
    <x v="1"/>
    <n v="0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3388888888888888"/>
    <n v="12"/>
    <n v="7.4999999999999997E-2"/>
    <n v="43818181.808444478"/>
    <n v="392727272.64000028"/>
    <n v="2454545.4540000018"/>
    <n v="1.3388888888888888"/>
    <n v="12"/>
    <n v="7.4999999999999997E-2"/>
    <x v="1"/>
    <x v="1"/>
    <n v="0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3-10-10T00:00:00"/>
    <d v="2025-10-10T00:00:00"/>
    <n v="100000000"/>
    <n v="1.5277777777777777"/>
    <n v="12"/>
    <n v="7.4999999999999997E-2"/>
    <n v="55555555.565277733"/>
    <n v="436363636.4399997"/>
    <n v="2727272.7277499982"/>
    <n v="1.5277777777777777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2386363.63"/>
    <n v="1022727.27"/>
    <n v="3409090.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n v="101818181.84999999"/>
    <n v="0"/>
    <d v="2013-10-18T00:00:00"/>
    <d v="2025-10-18T00:00:00"/>
    <n v="280000000"/>
    <n v="1.55"/>
    <n v="12"/>
    <n v="7.4999999999999997E-2"/>
    <n v="157818181.86750004"/>
    <n v="1221818182.2000003"/>
    <n v="7636363.6387500018"/>
    <n v="1.55"/>
    <n v="12"/>
    <n v="7.4999999999999997E-2"/>
    <x v="1"/>
    <x v="1"/>
    <n v="3818181.82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6681818.1899999995"/>
    <n v="2863636.37"/>
    <n v="9545454.55999999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n v="7272727.2599999998"/>
    <n v="0"/>
    <d v="2013-10-25T00:00:00"/>
    <d v="2025-10-25T00:00:00"/>
    <n v="20000000"/>
    <n v="1.5694444444444444"/>
    <n v="12"/>
    <n v="7.4999999999999997E-2"/>
    <n v="11414141.394166663"/>
    <n v="87272727.119999975"/>
    <n v="545454.54449999984"/>
    <n v="1.5694444444444444"/>
    <n v="12"/>
    <n v="7.4999999999999997E-2"/>
    <x v="1"/>
    <x v="1"/>
    <n v="272727.27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477272.72000000003"/>
    <n v="204545.46000000002"/>
    <n v="6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7416666666666667"/>
    <n v="12"/>
    <n v="7.4999999999999997E-2"/>
    <n v="56049999.944583364"/>
    <n v="386181817.80000019"/>
    <n v="2413636.361250001"/>
    <n v="1.7416666666666667"/>
    <n v="12"/>
    <n v="7.4999999999999997E-2"/>
    <x v="1"/>
    <x v="1"/>
    <n v="0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8444444444444446"/>
    <n v="12"/>
    <n v="7.4999999999999997E-2"/>
    <n v="67070707.0824444"/>
    <n v="436363636.4399997"/>
    <n v="2727272.7277499982"/>
    <n v="1.8444444444444446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8472222222222223"/>
    <n v="12"/>
    <n v="7.4999999999999997E-2"/>
    <n v="67171717.183472186"/>
    <n v="436363636.4399997"/>
    <n v="2727272.7277499982"/>
    <n v="1.8472222222222225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85"/>
    <n v="12"/>
    <n v="7.4999999999999997E-2"/>
    <n v="100909090.86200002"/>
    <n v="654545454.24000013"/>
    <n v="4090909.0890000006"/>
    <n v="1.8499999999999999"/>
    <n v="12"/>
    <n v="7.4999999999999997E-2"/>
    <x v="1"/>
    <x v="1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n v="54545454.520000003"/>
    <n v="0"/>
    <d v="2014-03-14T00:00:00"/>
    <d v="2026-03-14T00:00:00"/>
    <n v="150000000"/>
    <n v="1.9555555555555555"/>
    <n v="12"/>
    <n v="7.4999999999999997E-2"/>
    <n v="106666666.61688891"/>
    <n v="654545454.24000013"/>
    <n v="4090909.0890000006"/>
    <n v="1.9555555555555555"/>
    <n v="12"/>
    <n v="7.4999999999999997E-2"/>
    <x v="1"/>
    <x v="1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1666666666666665"/>
    <n v="12"/>
    <n v="7.4999999999999997E-2"/>
    <n v="98484848.49666661"/>
    <n v="545454545.51999974"/>
    <n v="3409090.9094999982"/>
    <n v="2.1666666666666665"/>
    <n v="12"/>
    <n v="7.4999999999999997E-2"/>
    <x v="1"/>
    <x v="1"/>
    <n v="0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944444444444444"/>
    <n v="12"/>
    <n v="7.4999999999999997E-2"/>
    <n v="95777777.801722229"/>
    <n v="480000000.12000006"/>
    <n v="3000000.0007500001"/>
    <n v="2.3944444444444444"/>
    <n v="12"/>
    <n v="7.4999999999999997E-2"/>
    <x v="1"/>
    <x v="1"/>
    <n v="0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5333333.340000004"/>
    <n v="0"/>
    <n v="16333333.33"/>
    <n v="2450000"/>
    <n v="0"/>
    <n v="0"/>
    <n v="0"/>
    <n v="49000000.010000005"/>
    <n v="49000000.009999998"/>
    <n v="0"/>
    <d v="2014-09-18T00:00:00"/>
    <d v="2026-09-18T00:00:00"/>
    <n v="98000000"/>
    <n v="2.4666666666666668"/>
    <n v="12"/>
    <n v="7.4999999999999997E-2"/>
    <n v="120866666.69133335"/>
    <n v="588000000.12000012"/>
    <n v="3675000.0007500001"/>
    <n v="2.4666666666666668"/>
    <n v="12.000000000000002"/>
    <n v="7.4999999999999997E-2"/>
    <x v="1"/>
    <x v="1"/>
    <n v="0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97222222222222"/>
    <n v="15"/>
    <n v="8.2040000000000002E-2"/>
    <n v="157029687.5"/>
    <n v="413437500"/>
    <n v="2261227.5"/>
    <n v="5.697222222222222"/>
    <n v="15"/>
    <n v="8.2040000000000002E-2"/>
    <x v="1"/>
    <x v="1"/>
    <n v="0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972222222222224"/>
    <n v="12"/>
    <n v="7.4999999999999997E-2"/>
    <n v="75522222.222222224"/>
    <n v="336000000"/>
    <n v="2100000"/>
    <n v="2.6972222222222224"/>
    <n v="12"/>
    <n v="7.4999999999999997E-2"/>
    <x v="1"/>
    <x v="1"/>
    <n v="0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7277777777777779"/>
    <n v="15"/>
    <n v="8.2000000000000003E-2"/>
    <n v="395216666.66666669"/>
    <n v="1035000000"/>
    <n v="5658000"/>
    <n v="5.7277777777777779"/>
    <n v="15"/>
    <n v="8.2000000000000003E-2"/>
    <x v="1"/>
    <x v="1"/>
    <n v="0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7305555555555552"/>
    <n v="15"/>
    <n v="8.2000000000000003E-2"/>
    <n v="378216666.66666663"/>
    <n v="990000000"/>
    <n v="5412000"/>
    <n v="5.7305555555555552"/>
    <n v="15"/>
    <n v="8.2000000000000003E-2"/>
    <x v="1"/>
    <x v="1"/>
    <n v="0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41666666666666669"/>
    <n v="5"/>
    <n v="5.3999999999999999E-2"/>
    <n v="20833333.333333336"/>
    <n v="250000000"/>
    <n v="2700000"/>
    <n v="0.41666666666666674"/>
    <n v="5"/>
    <n v="5.3999999999999999E-2"/>
    <x v="1"/>
    <x v="1"/>
    <n v="0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525000"/>
    <n v="0"/>
    <n v="0"/>
    <n v="0"/>
    <n v="50000000"/>
    <n v="50000000"/>
    <n v="0"/>
    <d v="2019-09-25T00:00:00"/>
    <d v="2024-09-25T00:00:00"/>
    <n v="250000000"/>
    <n v="0.4861111111111111"/>
    <n v="5"/>
    <n v="6.0999999999999999E-2"/>
    <n v="24305555.555555556"/>
    <n v="250000000"/>
    <n v="3050000"/>
    <n v="0.4861111111111111"/>
    <n v="5"/>
    <n v="6.0999999999999999E-2"/>
    <x v="1"/>
    <x v="1"/>
    <n v="0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583333333333333"/>
    <n v="10"/>
    <n v="7.1499999999999994E-2"/>
    <n v="753750000"/>
    <n v="1350000000"/>
    <n v="9652500"/>
    <n v="5.583333333333333"/>
    <n v="10"/>
    <n v="7.1499999999999994E-2"/>
    <x v="1"/>
    <x v="1"/>
    <n v="4826250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9652500"/>
    <n v="8043750"/>
    <n v="17696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73333333333333328"/>
    <n v="5"/>
    <n v="6.0999999999999999E-2"/>
    <n v="26979705.866666663"/>
    <n v="183952540"/>
    <n v="2244220.9879999999"/>
    <n v="0.73333333333333328"/>
    <n v="5"/>
    <n v="6.0999999999999999E-2"/>
    <x v="1"/>
    <x v="1"/>
    <n v="0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7416666666666667"/>
    <n v="7"/>
    <n v="8.5000000000000006E-2"/>
    <n v="959583333.33333337"/>
    <n v="2450000000"/>
    <n v="29750000.000000004"/>
    <n v="2.7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7416666666666667"/>
    <n v="7"/>
    <n v="8.5000000000000006E-2"/>
    <n v="548333333.33333337"/>
    <n v="1400000000"/>
    <n v="17000000"/>
    <n v="2.7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7416666666666667"/>
    <n v="7"/>
    <n v="8.5000000000000006E-2"/>
    <n v="246081439.04516667"/>
    <n v="628293035.86000001"/>
    <n v="7629272.5783000011"/>
    <n v="2.7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7416666666666667"/>
    <n v="7"/>
    <n v="8.5000000000000006E-2"/>
    <n v="243816912.79866666"/>
    <n v="622511266.71999991"/>
    <n v="7559065.3816"/>
    <n v="2.7416666666666667"/>
    <n v="6.9999999999999991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3527777777777779"/>
    <n v="7"/>
    <n v="7.5481999999999994E-2"/>
    <n v="165820217.86769444"/>
    <n v="346202940.37"/>
    <n v="3733155.7635726193"/>
    <n v="3.3527777777777779"/>
    <n v="7.0000000000000009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572222222222222"/>
    <n v="10"/>
    <n v="7.8262999999999999E-2"/>
    <n v="1302322971.9752777"/>
    <n v="1981556508.5"/>
    <n v="15508255.702473549"/>
    <n v="6.5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572222222222222"/>
    <n v="10"/>
    <n v="7.8262999999999999E-2"/>
    <n v="1218171725.8114443"/>
    <n v="1853515728.1999998"/>
    <n v="14506170.14361166"/>
    <n v="6.5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583333333333334"/>
    <n v="15"/>
    <n v="7.9848000000000002E-2"/>
    <n v="1432547485.085"/>
    <n v="1855097462.7"/>
    <n v="9875054.8134446405"/>
    <n v="11.583333333333332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572222222222222"/>
    <n v="10"/>
    <n v="7.8262999999999999E-2"/>
    <n v="284310844.60061109"/>
    <n v="432594691.70000005"/>
    <n v="3385615.8356517102"/>
    <n v="6.5722222222222211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572222222222222"/>
    <n v="10"/>
    <n v="7.8262999999999999E-2"/>
    <n v="1213504703.992389"/>
    <n v="1846414596.1000001"/>
    <n v="14450594.553457431"/>
    <n v="6.5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583333333333334"/>
    <n v="15"/>
    <n v="7.9848000000000002E-2"/>
    <n v="1426640054.3533335"/>
    <n v="1847447552.3999999"/>
    <n v="9834332.8109356798"/>
    <n v="11.5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572222222222222"/>
    <n v="10"/>
    <n v="7.8262999999999999E-2"/>
    <n v="1206023192.4144442"/>
    <n v="1835031062"/>
    <n v="14361503.600530598"/>
    <n v="6.5722222222222211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583333333333334"/>
    <n v="15"/>
    <n v="7.9848000000000002E-2"/>
    <n v="1416129596.9216669"/>
    <n v="1833836888.1000001"/>
    <n v="9761880.5227339212"/>
    <n v="11.5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7.0777777777777775"/>
    <n v="10"/>
    <n v="7.8262999999999999E-2"/>
    <n v="866320000"/>
    <n v="1224000000"/>
    <n v="9579391.1999999993"/>
    <n v="7.0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9.0805555555555557"/>
    <n v="12"/>
    <n v="7.9153000000000001E-2"/>
    <n v="740973333.33333337"/>
    <n v="979200000"/>
    <n v="6458884.7999999998"/>
    <n v="9.0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6388888888888893"/>
    <n v="15"/>
    <n v="7.7499999999999999E-2"/>
    <n v="3373737.386388889"/>
    <n v="10909090.949999999"/>
    <n v="56363.636574999997"/>
    <n v="4.6388888888888893"/>
    <n v="15"/>
    <n v="7.7499999999999999E-2"/>
    <x v="1"/>
    <x v="1"/>
    <n v="0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236111111111111"/>
    <n v="20"/>
    <n v="8.4500000000000006E-2"/>
    <n v="7165277.7777777771"/>
    <n v="14000000"/>
    <n v="59150.000000000007"/>
    <n v="10.236111111111111"/>
    <n v="20"/>
    <n v="8.4500000000000006E-2"/>
    <x v="1"/>
    <x v="1"/>
    <n v="0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71666666666666667"/>
    <n v="10"/>
    <n v="6.4000000000000001E-2"/>
    <n v="11466666.666666666"/>
    <n v="160000000"/>
    <n v="1024000"/>
    <n v="0.71666666666666667"/>
    <n v="10"/>
    <n v="6.4000000000000001E-2"/>
    <x v="1"/>
    <x v="1"/>
    <n v="0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n v="300000"/>
    <n v="0"/>
    <d v="2015-03-27T00:00:00"/>
    <d v="2035-03-27T00:00:00"/>
    <n v="300000"/>
    <n v="10.991666666666667"/>
    <n v="20"/>
    <n v="8.4500000000000006E-2"/>
    <n v="3297500"/>
    <n v="6000000"/>
    <n v="25350"/>
    <n v="10.991666666666667"/>
    <n v="20"/>
    <n v="8.4500000000000006E-2"/>
    <x v="1"/>
    <x v="1"/>
    <n v="0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1.083333333333334"/>
    <n v="20"/>
    <n v="8.4500000000000006E-2"/>
    <n v="3879166.666666667"/>
    <n v="7000000"/>
    <n v="29575.000000000004"/>
    <n v="11.083333333333334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169444444444444"/>
    <n v="20"/>
    <n v="8.4500000000000006E-2"/>
    <n v="4259305.555555555"/>
    <n v="7000000"/>
    <n v="29575.000000000004"/>
    <n v="12.169444444444443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377777777777778"/>
    <n v="20"/>
    <n v="8.4500000000000006E-2"/>
    <n v="2475555.5555555555"/>
    <n v="4000000"/>
    <n v="16900"/>
    <n v="12.3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802777777777777"/>
    <n v="20"/>
    <n v="8.4500000000000006E-2"/>
    <n v="1280277.7777777778"/>
    <n v="2000000"/>
    <n v="8450"/>
    <n v="12.8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113888888888889"/>
    <n v="20"/>
    <n v="8.4500000000000006E-2"/>
    <n v="4589861.111111111"/>
    <n v="7000000"/>
    <n v="29575.000000000004"/>
    <n v="13.1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675"/>
    <n v="5"/>
    <n v="7.1294999999999997E-2"/>
    <n v="10174853.81325"/>
    <n v="30372697.949999999"/>
    <n v="433084.30006904999"/>
    <n v="1.675"/>
    <n v="5"/>
    <n v="7.1294999999999997E-2"/>
    <x v="1"/>
    <x v="1"/>
    <n v="0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7250000000000001"/>
    <n v="7"/>
    <n v="7.5481999999999994E-2"/>
    <n v="5676764.1120000007"/>
    <n v="10667744.640000001"/>
    <n v="115031.81441663999"/>
    <n v="3.7250000000000005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n v="929680.72"/>
    <n v="0"/>
    <d v="2021-04-05T00:00:00"/>
    <d v="2024-04-05T00:00:00"/>
    <n v="929680.72"/>
    <n v="1.3888888888888888E-2"/>
    <n v="3"/>
    <n v="6.1652999999999999E-2"/>
    <n v="12912.232222222221"/>
    <n v="2789042.16"/>
    <n v="57317.605430159994"/>
    <n v="1.3888888888888888E-2"/>
    <n v="3.0000000000000004"/>
    <n v="6.1652999999999993E-2"/>
    <x v="1"/>
    <x v="1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8.799999999999"/>
    <n v="0"/>
    <n v="28658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83333333333333337"/>
    <n v="5"/>
    <n v="7.85E-2"/>
    <n v="527033.01666666672"/>
    <n v="3162198.1"/>
    <n v="49646.510170000001"/>
    <n v="0.83333333333333337"/>
    <n v="5"/>
    <n v="7.85E-2"/>
    <x v="1"/>
    <x v="1"/>
    <n v="0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7416666666666667"/>
    <n v="7"/>
    <n v="8.5000000000000006E-2"/>
    <n v="1718788.9973333334"/>
    <n v="4388397.4400000004"/>
    <n v="53287.683200000007"/>
    <n v="2.7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n v="1659088.31"/>
    <n v="0"/>
    <d v="2021-04-05T00:00:00"/>
    <d v="2024-04-05T00:00:00"/>
    <n v="1659088.31"/>
    <n v="1.3888888888888888E-2"/>
    <n v="3"/>
    <n v="6.1652999999999999E-2"/>
    <n v="23042.893194444445"/>
    <n v="4977264.93"/>
    <n v="102287.77157643001"/>
    <n v="1.3888888888888888E-2"/>
    <n v="2.9999999999999996"/>
    <n v="6.1652999999999999E-2"/>
    <x v="1"/>
    <x v="1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43.89"/>
    <n v="0"/>
    <n v="51143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2.0138888888888888"/>
    <n v="5"/>
    <n v="7.1294999999999997E-2"/>
    <n v="3337237.833333333"/>
    <n v="8285556"/>
    <n v="118143.74300399999"/>
    <n v="2.0138888888888888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118143.74"/>
    <n v="118143.74"/>
    <n v="23628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n v="23844749.079999998"/>
    <n v="0"/>
    <d v="2021-04-05T00:00:00"/>
    <d v="2024-04-05T00:00:00"/>
    <n v="23844749.079999998"/>
    <n v="1.3888888888888888E-2"/>
    <n v="3"/>
    <n v="6.1652999999999999E-2"/>
    <n v="331177.07055555552"/>
    <n v="71534247.239999995"/>
    <n v="1470100.31502924"/>
    <n v="1.3888888888888888E-2"/>
    <n v="3"/>
    <n v="6.1653000000000006E-2"/>
    <x v="1"/>
    <x v="1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50.16"/>
    <n v="0"/>
    <n v="73505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n v="616977.66"/>
    <n v="0"/>
    <d v="2021-04-05T00:00:00"/>
    <d v="2024-04-05T00:00:00"/>
    <n v="616977.66"/>
    <n v="1.3888888888888888E-2"/>
    <n v="3"/>
    <n v="6.1652999999999999E-2"/>
    <n v="8569.1341666666667"/>
    <n v="1850932.98"/>
    <n v="38038.523671980001"/>
    <n v="1.3888888888888888E-2"/>
    <n v="3"/>
    <n v="6.1652999999999999E-2"/>
    <x v="1"/>
    <x v="1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9.259999999998"/>
    <n v="0"/>
    <n v="19019.2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2.0138888888888888"/>
    <n v="5"/>
    <n v="7.1294999999999997E-2"/>
    <n v="1551666.6493055555"/>
    <n v="3852413.75"/>
    <n v="54931.567661249996"/>
    <n v="2.0138888888888888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54931.56"/>
    <n v="54931.56"/>
    <n v="109863.1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n v="108000000"/>
    <n v="0"/>
    <d v="2021-04-05T00:00:00"/>
    <d v="2024-04-05T00:00:00"/>
    <n v="108000000"/>
    <n v="1.3888888888888888E-2"/>
    <n v="3"/>
    <n v="6.1652999999999999E-2"/>
    <n v="1500000"/>
    <n v="324000000"/>
    <n v="6658524"/>
    <n v="1.3888888888888888E-2"/>
    <n v="3"/>
    <n v="6.1652999999999999E-2"/>
    <x v="1"/>
    <x v="1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262"/>
    <n v="0"/>
    <n v="332926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n v="29919146.73"/>
    <n v="0"/>
    <d v="2021-04-05T00:00:00"/>
    <d v="2024-04-05T00:00:00"/>
    <n v="29919146.73"/>
    <n v="1.3888888888888888E-2"/>
    <n v="3"/>
    <n v="6.1652999999999999E-2"/>
    <n v="415543.70458333334"/>
    <n v="89757440.189999998"/>
    <n v="1844605.1533446901"/>
    <n v="1.3888888888888888E-2"/>
    <n v="3"/>
    <n v="6.1652999999999999E-2"/>
    <x v="1"/>
    <x v="1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302.58"/>
    <n v="0"/>
    <n v="922302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n v="28008166.710000001"/>
    <n v="0"/>
    <d v="2021-04-05T00:00:00"/>
    <d v="2024-04-05T00:00:00"/>
    <n v="28008166.710000001"/>
    <n v="1.3888888888888888E-2"/>
    <n v="3"/>
    <n v="6.1652999999999999E-2"/>
    <n v="389002.31541666668"/>
    <n v="84024500.129999995"/>
    <n v="1726787.50217163"/>
    <n v="1.3888888888888888E-2"/>
    <n v="2.9999999999999996"/>
    <n v="6.1652999999999999E-2"/>
    <x v="1"/>
    <x v="1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393.75"/>
    <n v="0"/>
    <n v="863393.75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n v="7082696.4900000002"/>
    <n v="0"/>
    <d v="2021-04-05T00:00:00"/>
    <d v="2024-04-05T00:00:00"/>
    <n v="7082696.4900000002"/>
    <n v="1.3888888888888888E-2"/>
    <n v="3"/>
    <n v="6.1652999999999999E-2"/>
    <n v="98370.784583333327"/>
    <n v="21248089.469999999"/>
    <n v="436669.48669797002"/>
    <n v="1.3888888888888888E-2"/>
    <n v="2.9999999999999996"/>
    <n v="6.1652999999999999E-2"/>
    <x v="1"/>
    <x v="1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34.74"/>
    <n v="0"/>
    <n v="218334.74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n v="440000"/>
    <n v="0"/>
    <d v="2021-04-05T00:00:00"/>
    <d v="2024-04-05T00:00:00"/>
    <n v="440000"/>
    <n v="1.3888888888888888E-2"/>
    <n v="3"/>
    <n v="6.1652999999999999E-2"/>
    <n v="6111.1111111111104"/>
    <n v="1320000"/>
    <n v="27127.32"/>
    <n v="1.3888888888888888E-2"/>
    <n v="3"/>
    <n v="6.1652999999999999E-2"/>
    <x v="1"/>
    <x v="1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3.66"/>
    <n v="0"/>
    <n v="13563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3527777777777779"/>
    <n v="5"/>
    <n v="7.1294999999999997E-2"/>
    <n v="23854592.120861113"/>
    <n v="88168923.650000006"/>
    <n v="1257200.6823253499"/>
    <n v="1.3527777777777779"/>
    <n v="5"/>
    <n v="7.1294999999999997E-2"/>
    <x v="1"/>
    <x v="1"/>
    <n v="0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n v="30113313.41"/>
    <n v="0"/>
    <d v="2021-04-05T00:00:00"/>
    <d v="2024-04-05T00:00:00"/>
    <n v="30113313.41"/>
    <n v="1.3888888888888888E-2"/>
    <n v="3"/>
    <n v="6.1652999999999999E-2"/>
    <n v="418240.46402777778"/>
    <n v="90339940.230000004"/>
    <n v="1856576.1116667299"/>
    <n v="1.3888888888888888E-2"/>
    <n v="3"/>
    <n v="6.1652999999999999E-2"/>
    <x v="1"/>
    <x v="1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88.06"/>
    <n v="0"/>
    <n v="928288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4-04-05T00:00:00"/>
    <n v="134728.43"/>
    <n v="1.3888888888888888E-2"/>
    <n v="3"/>
    <n v="6.1652999999999999E-2"/>
    <n v="1871.2281944444442"/>
    <n v="404185.29"/>
    <n v="8306.4118947899988"/>
    <n v="1.3888888888888888E-2"/>
    <n v="3"/>
    <n v="6.1652999999999993E-2"/>
    <x v="1"/>
    <x v="1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.21"/>
    <n v="0"/>
    <n v="4153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2.0138888888888888"/>
    <n v="5"/>
    <n v="7.1294999999999997E-2"/>
    <n v="271328.08819444443"/>
    <n v="673642.14999999991"/>
    <n v="9605.4634168499997"/>
    <n v="2.0138888888888888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9605.4599999999991"/>
    <n v="9605.4599999999991"/>
    <n v="19210.9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3527777777777779"/>
    <n v="5"/>
    <n v="7.1294999999999997E-2"/>
    <n v="3671480.1350833341"/>
    <n v="13570152.450000001"/>
    <n v="193496.80378455002"/>
    <n v="1.3527777777777779"/>
    <n v="5"/>
    <n v="7.1294999999999997E-2"/>
    <x v="1"/>
    <x v="1"/>
    <n v="0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3527777777777779"/>
    <n v="7"/>
    <n v="7.5481999999999994E-2"/>
    <n v="9094741.0437222216"/>
    <n v="18988191.739999998"/>
    <n v="204752.38413123996"/>
    <n v="3.3527777777777779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n v="219670802.34999999"/>
    <n v="0"/>
    <d v="2012-04-26T00:00:00"/>
    <d v="2024-04-26T00:00:00"/>
    <n v="1318024814.1500001"/>
    <n v="7.2222222222222215E-2"/>
    <n v="12"/>
    <n v="7.4999999999999997E-2"/>
    <n v="15865113.503055546"/>
    <n v="2636049628.1999989"/>
    <n v="16475310.176249992"/>
    <n v="7.2222222222222215E-2"/>
    <n v="12"/>
    <n v="7.4999999999999997E-2"/>
    <x v="1"/>
    <x v="1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7655.0899999999"/>
    <n v="0"/>
    <n v="8237655.0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20833333333333334"/>
    <n v="12"/>
    <n v="7.4999999999999997E-2"/>
    <n v="1929916.400625"/>
    <n v="111163184.676"/>
    <n v="694769.90422499995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491772.880000003"/>
    <n v="0"/>
    <n v="12745886.43"/>
    <n v="955941.48"/>
    <n v="0"/>
    <n v="0"/>
    <n v="0"/>
    <n v="12745886.450000003"/>
    <n v="12745886.449999999"/>
    <n v="0"/>
    <d v="2012-09-14T00:00:00"/>
    <d v="2024-09-14T00:00:00"/>
    <n v="76475318.599999994"/>
    <n v="0.45555555555555555"/>
    <n v="12"/>
    <n v="7.4999999999999997E-2"/>
    <n v="5806459.3827777794"/>
    <n v="152950637.40000004"/>
    <n v="955941.48375000013"/>
    <n v="0.45555555555555555"/>
    <n v="12"/>
    <n v="7.4999999999999997E-2"/>
    <x v="1"/>
    <x v="1"/>
    <n v="0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0-15T00:00:00"/>
    <d v="2024-10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625"/>
    <n v="12"/>
    <n v="7.4999999999999997E-2"/>
    <n v="11579498.412499996"/>
    <n v="222326369.51999992"/>
    <n v="1389539.8094999995"/>
    <n v="0.625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7055555555555556"/>
    <n v="12"/>
    <n v="7.4999999999999997E-2"/>
    <n v="13071967.096777774"/>
    <n v="222326369.51999992"/>
    <n v="1389539.8094999995"/>
    <n v="0.7055555555555556"/>
    <n v="12"/>
    <n v="7.4999999999999997E-2"/>
    <x v="1"/>
    <x v="1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9166666666666663"/>
    <n v="12"/>
    <n v="7.4999999999999997E-2"/>
    <n v="26516401.084583335"/>
    <n v="401932816.44000006"/>
    <n v="2512080.1027500001"/>
    <n v="0.79166666666666663"/>
    <n v="12"/>
    <n v="7.4999999999999997E-2"/>
    <x v="1"/>
    <x v="1"/>
    <n v="0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875"/>
    <n v="12"/>
    <n v="7.4999999999999997E-2"/>
    <n v="19418397.302500002"/>
    <n v="266309448.72000003"/>
    <n v="1664434.054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3-15T00:00:00"/>
    <d v="2025-03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1.0305555555555554"/>
    <n v="12"/>
    <n v="7.4999999999999997E-2"/>
    <n v="27935441.073166661"/>
    <n v="325285998.48000002"/>
    <n v="2033037.4904999998"/>
    <n v="1.0305555555555554"/>
    <n v="12.000000000000002"/>
    <n v="7.4999999999999997E-2"/>
    <x v="1"/>
    <x v="1"/>
    <n v="1016518.75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2033037.5"/>
    <n v="508259.37"/>
    <n v="2541296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2055555555555555"/>
    <n v="12"/>
    <n v="7.4999999999999997E-2"/>
    <n v="26754236.331666667"/>
    <n v="266309449.20000002"/>
    <n v="1664434.0575000001"/>
    <n v="1.2055555555555555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833333333333334"/>
    <n v="12"/>
    <n v="7.4999999999999997E-2"/>
    <n v="28480316.095000003"/>
    <n v="266309449.20000002"/>
    <n v="1664434.0575000001"/>
    <n v="1.2833333333333334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7013329.969999999"/>
    <n v="0"/>
    <n v="15671109.99"/>
    <n v="1762999.87"/>
    <n v="0"/>
    <n v="0"/>
    <n v="0"/>
    <n v="31342219.979999997"/>
    <n v="31342219.98"/>
    <n v="0"/>
    <d v="2013-09-13T00:00:00"/>
    <d v="2025-09-13T00:00:00"/>
    <n v="94026659.939999998"/>
    <n v="1.4527777777777777"/>
    <n v="12"/>
    <n v="7.4999999999999997E-2"/>
    <n v="45533280.693166658"/>
    <n v="376106639.75999999"/>
    <n v="2350666.4984999998"/>
    <n v="1.4527777777777777"/>
    <n v="12.000000000000002"/>
    <n v="7.4999999999999997E-2"/>
    <x v="1"/>
    <x v="1"/>
    <n v="0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0-15T00:00:00"/>
    <d v="2025-10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625"/>
    <n v="12"/>
    <n v="7.4999999999999997E-2"/>
    <n v="54094106.852499999"/>
    <n v="399464173.68000001"/>
    <n v="2496651.0855"/>
    <n v="1.62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7027777777777777"/>
    <n v="12"/>
    <n v="7.4999999999999997E-2"/>
    <n v="56683226.496722221"/>
    <n v="399464173.68000001"/>
    <n v="2496651.0855"/>
    <n v="1.7027777777777777"/>
    <n v="12"/>
    <n v="7.4999999999999997E-2"/>
    <x v="1"/>
    <x v="1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916666666666667"/>
    <n v="12"/>
    <n v="7.4999999999999997E-2"/>
    <n v="104670418.97"/>
    <n v="701048387.51999998"/>
    <n v="4381552.4220000003"/>
    <n v="1.7916666666666665"/>
    <n v="12"/>
    <n v="7.4999999999999997E-2"/>
    <x v="1"/>
    <x v="1"/>
    <n v="0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8722222222222222"/>
    <n v="12"/>
    <n v="7.4999999999999997E-2"/>
    <n v="68713966.482333317"/>
    <n v="440421862.31999993"/>
    <n v="2752636.6394999991"/>
    <n v="1.8722222222222222"/>
    <n v="12"/>
    <n v="7.4999999999999997E-2"/>
    <x v="1"/>
    <x v="1"/>
    <n v="0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1391830.66"/>
    <n v="0"/>
    <n v="0"/>
    <n v="0"/>
    <n v="37115484.199999996"/>
    <n v="37115484.200000003"/>
    <n v="0"/>
    <d v="2014-03-14T00:00:00"/>
    <d v="2026-03-14T00:00:00"/>
    <n v="74230968.409999996"/>
    <n v="1.9555555555555555"/>
    <n v="12"/>
    <n v="7.4999999999999997E-2"/>
    <n v="72581391.324444428"/>
    <n v="445385810.39999998"/>
    <n v="2783661.3149999995"/>
    <n v="1.9555555555555553"/>
    <n v="12"/>
    <n v="7.4999999999999997E-2"/>
    <x v="1"/>
    <x v="1"/>
    <n v="0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2.0416666666666665"/>
    <n v="12"/>
    <n v="7.4999999999999997E-2"/>
    <n v="93131292.931250006"/>
    <n v="547383925.80000007"/>
    <n v="3421149.5362500004"/>
    <n v="2.0416666666666665"/>
    <n v="12"/>
    <n v="7.4999999999999997E-2"/>
    <x v="1"/>
    <x v="1"/>
    <n v="1710574.77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3421149.54"/>
    <n v="2280766.36"/>
    <n v="5701915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125"/>
    <n v="12"/>
    <n v="7.4999999999999997E-2"/>
    <n v="79950419.59875001"/>
    <n v="451484722.44000006"/>
    <n v="2821779.5152500002"/>
    <n v="2.125"/>
    <n v="12"/>
    <n v="7.4999999999999997E-2"/>
    <x v="1"/>
    <x v="1"/>
    <n v="0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2027777777777779"/>
    <n v="12"/>
    <n v="7.4999999999999997E-2"/>
    <n v="64335714.007861108"/>
    <n v="350479551.71999991"/>
    <n v="2190497.1982499994"/>
    <n v="2.2027777777777779"/>
    <n v="11.999999999999998"/>
    <n v="7.4999999999999997E-2"/>
    <x v="1"/>
    <x v="1"/>
    <n v="0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916666666666665"/>
    <n v="12"/>
    <n v="7.4999999999999997E-2"/>
    <n v="86379791.964583337"/>
    <n v="452316001.56000006"/>
    <n v="2826975.0097500002"/>
    <n v="2.2916666666666665"/>
    <n v="12"/>
    <n v="7.4999999999999997E-2"/>
    <x v="1"/>
    <x v="1"/>
    <n v="0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6222222222222222"/>
    <n v="12"/>
    <n v="7.4999999999999997E-2"/>
    <n v="137372100.9328889"/>
    <n v="628651987.31999993"/>
    <n v="3929074.9207499996"/>
    <n v="2.6222222222222222"/>
    <n v="11.999999999999998"/>
    <n v="7.4999999999999997E-2"/>
    <x v="1"/>
    <x v="1"/>
    <n v="0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7083333333333335"/>
    <n v="12"/>
    <n v="7.4999999999999997E-2"/>
    <n v="141743853.79375002"/>
    <n v="628034306.03999996"/>
    <n v="3925214.4127500001"/>
    <n v="2.7083333333333335"/>
    <n v="11.999999999999998"/>
    <n v="7.4999999999999997E-2"/>
    <x v="1"/>
    <x v="1"/>
    <n v="0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916666666666665"/>
    <n v="12"/>
    <n v="7.4999999999999997E-2"/>
    <n v="282316182.03624994"/>
    <n v="1213538215.3199997"/>
    <n v="7584613.8457499985"/>
    <n v="2.7916666666666665"/>
    <n v="11.999999999999998"/>
    <n v="7.4999999999999997E-2"/>
    <x v="1"/>
    <x v="1"/>
    <n v="0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2138863.37"/>
    <n v="0"/>
    <n v="0"/>
    <n v="0"/>
    <n v="57036356.410000004"/>
    <n v="57036356.409999996"/>
    <n v="0"/>
    <d v="2015-03-25T00:00:00"/>
    <d v="2027-03-25T00:00:00"/>
    <n v="85554534.609999999"/>
    <n v="2.9861111111111112"/>
    <n v="12"/>
    <n v="7.4999999999999997E-2"/>
    <n v="170316897.61319447"/>
    <n v="684436276.92000008"/>
    <n v="4277726.7307500001"/>
    <n v="2.9861111111111112"/>
    <n v="12"/>
    <n v="7.4999999999999997E-2"/>
    <x v="1"/>
    <x v="1"/>
    <n v="0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2135117.75"/>
    <n v="0"/>
    <n v="0"/>
    <n v="0"/>
    <n v="56936473.329999998"/>
    <n v="56936473.329999998"/>
    <n v="0"/>
    <d v="2015-03-25T00:00:00"/>
    <d v="2027-03-25T00:00:00"/>
    <n v="85404710.010000005"/>
    <n v="2.9861111111111112"/>
    <n v="12"/>
    <n v="7.4999999999999997E-2"/>
    <n v="170018635.63819444"/>
    <n v="683237679.96000004"/>
    <n v="4270235.4997499995"/>
    <n v="2.9861111111111112"/>
    <n v="12.000000000000002"/>
    <n v="7.4999999999999997E-2"/>
    <x v="1"/>
    <x v="1"/>
    <n v="0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3.0416666666666665"/>
    <n v="12"/>
    <n v="7.4999999999999997E-2"/>
    <n v="213857357.01583329"/>
    <n v="843711216.71999979"/>
    <n v="5273195.1044999985"/>
    <n v="3.0416666666666665"/>
    <n v="12"/>
    <n v="7.4999999999999997E-2"/>
    <x v="1"/>
    <x v="1"/>
    <n v="2636597.5499999998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5273195.0999999996"/>
    <n v="3954896.32"/>
    <n v="9228091.4199999999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333333333333333"/>
    <n v="15"/>
    <n v="7.4999999999999997E-2"/>
    <n v="22188094.02333333"/>
    <n v="76804940.849999994"/>
    <n v="384024.70424999995"/>
    <n v="4.333333333333333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10.061111111111112"/>
    <n v="20"/>
    <n v="7.4999999999999997E-3"/>
    <n v="12926408.304111112"/>
    <n v="25695786.800000001"/>
    <n v="9635.9200500000006"/>
    <n v="10.061111111111112"/>
    <n v="20"/>
    <n v="7.4999999999999997E-3"/>
    <x v="1"/>
    <x v="1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12368.8599999999"/>
    <n v="0"/>
    <n v="1212368.8600000001"/>
    <n v="42432.91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n v="12272727.279999999"/>
    <n v="0"/>
    <d v="2013-04-25T00:00:00"/>
    <d v="2028-04-25T00:00:00"/>
    <n v="15000000"/>
    <n v="4.0694444444444446"/>
    <n v="15"/>
    <n v="7.7499999999999999E-2"/>
    <n v="49943181.847777784"/>
    <n v="184090909.20000002"/>
    <n v="951136.36420000007"/>
    <n v="4.0694444444444446"/>
    <n v="15"/>
    <n v="7.7499999999999999E-2"/>
    <x v="1"/>
    <x v="1"/>
    <n v="475568.18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898295.45"/>
    <n v="686931.82000000007"/>
    <n v="15852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2361111111111107"/>
    <n v="15"/>
    <n v="7.7499999999999999E-2"/>
    <n v="62386363.605555542"/>
    <n v="220909090.79999998"/>
    <n v="1141363.6357999998"/>
    <n v="4.2361111111111107"/>
    <n v="15"/>
    <n v="7.7499999999999999E-2"/>
    <x v="1"/>
    <x v="1"/>
    <n v="0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3166666666666664"/>
    <n v="15"/>
    <n v="7.7499999999999999E-2"/>
    <n v="17659090.94833333"/>
    <n v="61363636.499999993"/>
    <n v="317045.45524999994"/>
    <n v="4.3166666666666664"/>
    <n v="15"/>
    <n v="7.7499999999999999E-2"/>
    <x v="1"/>
    <x v="1"/>
    <n v="0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3361111111111112"/>
    <n v="15"/>
    <n v="7.7499999999999999E-2"/>
    <n v="26607954.561222225"/>
    <n v="92045454.600000009"/>
    <n v="475568.18210000003"/>
    <n v="4.3361111111111112"/>
    <n v="15"/>
    <n v="7.7499999999999999E-2"/>
    <x v="1"/>
    <x v="1"/>
    <n v="0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09-11T00:00:00"/>
    <d v="2028-09-11T00:00:00"/>
    <n v="13000000"/>
    <n v="4.447222222222222"/>
    <n v="15"/>
    <n v="7.7499999999999999E-2"/>
    <n v="47302272.743444443"/>
    <n v="159545454.60000002"/>
    <n v="824318.18210000009"/>
    <n v="4.447222222222222"/>
    <n v="15.000000000000002"/>
    <n v="7.7499999999999999E-2"/>
    <x v="1"/>
    <x v="1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n v="22727272.73"/>
    <n v="0"/>
    <d v="2013-10-23T00:00:00"/>
    <d v="2028-10-23T00:00:00"/>
    <n v="25000000"/>
    <n v="4.5638888888888891"/>
    <n v="15"/>
    <n v="7.7499999999999999E-2"/>
    <n v="103724747.48719445"/>
    <n v="340909090.94999999"/>
    <n v="1761363.6365750001"/>
    <n v="4.5638888888888891"/>
    <n v="15"/>
    <n v="7.7499999999999999E-2"/>
    <x v="1"/>
    <x v="1"/>
    <n v="880681.82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1673295.46"/>
    <n v="1321022.72"/>
    <n v="2994318.17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6027777777777779"/>
    <n v="15"/>
    <n v="7.7499999999999999E-2"/>
    <n v="52304292.912555553"/>
    <n v="170454545.39999998"/>
    <n v="880681.81789999991"/>
    <n v="4.6027777777777779"/>
    <n v="14.999999999999998"/>
    <n v="7.7499999999999999E-2"/>
    <x v="1"/>
    <x v="1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6055555555555552"/>
    <n v="15"/>
    <n v="7.7499999999999999E-2"/>
    <n v="52335858.569111101"/>
    <n v="170454545.39999998"/>
    <n v="880681.81789999991"/>
    <n v="4.6055555555555552"/>
    <n v="14.999999999999998"/>
    <n v="7.7499999999999999E-2"/>
    <x v="1"/>
    <x v="1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7194444444444441"/>
    <n v="15"/>
    <n v="7.7499999999999999E-2"/>
    <n v="55775252.533833332"/>
    <n v="177272727.30000001"/>
    <n v="915909.09105000005"/>
    <n v="4.7194444444444441"/>
    <n v="15"/>
    <n v="7.7499999999999999E-2"/>
    <x v="1"/>
    <x v="1"/>
    <n v="0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85"/>
    <n v="20"/>
    <n v="8.4500000000000006E-2"/>
    <n v="98500000"/>
    <n v="200000000"/>
    <n v="845000"/>
    <n v="9.85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3-19T00:00:00"/>
    <d v="2034-03-19T00:00:00"/>
    <n v="20000000"/>
    <n v="9.969444444444445"/>
    <n v="20"/>
    <n v="8.4500000000000006E-2"/>
    <n v="199388888.8888889"/>
    <n v="400000000"/>
    <n v="1690000"/>
    <n v="9.969444444444445"/>
    <n v="20"/>
    <n v="8.4500000000000006E-2"/>
    <x v="1"/>
    <x v="1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10.005555555555556"/>
    <n v="20"/>
    <n v="8.4500000000000006E-2"/>
    <n v="200111111.11111113"/>
    <n v="400000000"/>
    <n v="1690000"/>
    <n v="10.005555555555556"/>
    <n v="20"/>
    <n v="8.4500000000000006E-2"/>
    <x v="1"/>
    <x v="1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1690000"/>
    <n v="1563250"/>
    <n v="325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166666666666666"/>
    <n v="20"/>
    <n v="8.4500000000000006E-2"/>
    <n v="81333333.333333328"/>
    <n v="160000000"/>
    <n v="676000"/>
    <n v="10.166666666666666"/>
    <n v="20"/>
    <n v="8.4500000000000006E-2"/>
    <x v="1"/>
    <x v="1"/>
    <n v="0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97222222222222"/>
    <n v="15"/>
    <n v="7.6999999999999999E-2"/>
    <n v="47641203.721027777"/>
    <n v="137500000.05000001"/>
    <n v="705833.33358999994"/>
    <n v="5.197222222222222"/>
    <n v="15.000000000000002"/>
    <n v="7.6999999999999999E-2"/>
    <x v="1"/>
    <x v="1"/>
    <n v="0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97222222222223"/>
    <n v="20"/>
    <n v="8.4500000000000006E-2"/>
    <n v="101972222.22222222"/>
    <n v="200000000"/>
    <n v="845000"/>
    <n v="10.197222222222223"/>
    <n v="20"/>
    <n v="8.4500000000000006E-2"/>
    <x v="1"/>
    <x v="1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2"/>
    <n v="10"/>
    <n v="6.4000000000000001E-2"/>
    <n v="100000"/>
    <n v="5000000"/>
    <n v="32000"/>
    <n v="0.2"/>
    <n v="10"/>
    <n v="6.4000000000000001E-2"/>
    <x v="1"/>
    <x v="1"/>
    <n v="0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2"/>
    <n v="15"/>
    <n v="7.6999999999999999E-2"/>
    <n v="23833333.316"/>
    <n v="68749999.950000003"/>
    <n v="352916.66641000001"/>
    <n v="5.2"/>
    <n v="15"/>
    <n v="7.6999999999999999E-2"/>
    <x v="1"/>
    <x v="1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99999999999999"/>
    <n v="20"/>
    <n v="8.4500000000000006E-2"/>
    <n v="45900000"/>
    <n v="90000000"/>
    <n v="380250"/>
    <n v="10.199999999999999"/>
    <n v="20"/>
    <n v="8.4500000000000006E-2"/>
    <x v="1"/>
    <x v="1"/>
    <n v="0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2527777777777782"/>
    <n v="15"/>
    <n v="7.6999999999999999E-2"/>
    <n v="24075231.463972226"/>
    <n v="68749999.950000003"/>
    <n v="352916.66641000001"/>
    <n v="5.2527777777777782"/>
    <n v="15"/>
    <n v="7.6999999999999999E-2"/>
    <x v="1"/>
    <x v="1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252777777777778"/>
    <n v="20"/>
    <n v="8.4500000000000006E-2"/>
    <n v="153791666.66666669"/>
    <n v="300000000"/>
    <n v="1267500"/>
    <n v="10.25277777777778"/>
    <n v="20"/>
    <n v="8.4500000000000006E-2"/>
    <x v="1"/>
    <x v="1"/>
    <n v="0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97222222222222"/>
    <n v="20"/>
    <n v="8.4500000000000006E-2"/>
    <n v="102972222.22222222"/>
    <n v="200000000"/>
    <n v="845000"/>
    <n v="10.297222222222222"/>
    <n v="20"/>
    <n v="8.4500000000000006E-2"/>
    <x v="1"/>
    <x v="1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583333.32999999996"/>
    <n v="269500"/>
    <n v="0"/>
    <n v="0"/>
    <n v="0"/>
    <n v="6416666.6699999999"/>
    <n v="6416666.6699999999"/>
    <n v="0"/>
    <d v="2014-09-10T00:00:00"/>
    <d v="2029-09-10T00:00:00"/>
    <n v="7000000"/>
    <n v="5.4444444444444446"/>
    <n v="15"/>
    <n v="7.6999999999999999E-2"/>
    <n v="34935185.203333333"/>
    <n v="96250000.049999997"/>
    <n v="494083.33358999999"/>
    <n v="5.4444444444444446"/>
    <n v="15"/>
    <n v="7.6999999999999999E-2"/>
    <x v="1"/>
    <x v="1"/>
    <n v="0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n v="7000000"/>
    <n v="0"/>
    <d v="2014-09-10T00:00:00"/>
    <d v="2034-09-10T00:00:00"/>
    <n v="7000000"/>
    <n v="10.444444444444445"/>
    <n v="20"/>
    <n v="8.4500000000000006E-2"/>
    <n v="73111111.111111119"/>
    <n v="140000000"/>
    <n v="591500"/>
    <n v="10.444444444444446"/>
    <n v="20"/>
    <n v="8.4500000000000006E-2"/>
    <x v="1"/>
    <x v="1"/>
    <n v="0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29-09-30T00:00:00"/>
    <n v="4000000"/>
    <n v="5.5"/>
    <n v="15"/>
    <n v="7.6999999999999999E-2"/>
    <n v="22000000"/>
    <n v="60000000"/>
    <n v="308000"/>
    <n v="5.5"/>
    <n v="15"/>
    <n v="7.6999999999999999E-2"/>
    <x v="1"/>
    <x v="1"/>
    <n v="154000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295166.67000000004"/>
    <n v="243833.33000000002"/>
    <n v="539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5"/>
    <n v="20"/>
    <n v="8.4500000000000006E-2"/>
    <n v="42000000"/>
    <n v="80000000"/>
    <n v="338000"/>
    <n v="10.5"/>
    <n v="20"/>
    <n v="8.4500000000000006E-2"/>
    <x v="1"/>
    <x v="1"/>
    <n v="0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92758.880000003"/>
    <n v="0"/>
    <n v="6697586.29"/>
    <n v="582690.01"/>
    <n v="0"/>
    <n v="0"/>
    <n v="0"/>
    <n v="13395172.590000004"/>
    <n v="13395172.59"/>
    <n v="0"/>
    <d v="2017-03-08T00:00:00"/>
    <d v="2025-03-08T00:00:00"/>
    <n v="40185517.75"/>
    <n v="0.93888888888888888"/>
    <n v="8"/>
    <n v="5.8000000000000003E-2"/>
    <n v="12576578.709500004"/>
    <n v="107161380.72000003"/>
    <n v="776920.01022000029"/>
    <n v="0.93888888888888888"/>
    <n v="8"/>
    <n v="5.8000000000000003E-2"/>
    <x v="1"/>
    <x v="1"/>
    <n v="0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2613058.63000001"/>
    <n v="0"/>
    <n v="8944722.6600000001"/>
    <n v="2003617.88"/>
    <n v="0"/>
    <n v="0"/>
    <n v="0"/>
    <n v="53668335.970000014"/>
    <n v="53668335.969999999"/>
    <n v="0"/>
    <d v="2017-03-08T00:00:00"/>
    <d v="2027-03-08T00:00:00"/>
    <n v="89447226.609999999"/>
    <n v="2.9388888888888891"/>
    <n v="10"/>
    <n v="6.4000000000000001E-2"/>
    <n v="157725276.26738894"/>
    <n v="536683359.70000017"/>
    <n v="3434773.5020800009"/>
    <n v="2.9388888888888891"/>
    <n v="10"/>
    <n v="6.4000000000000001E-2"/>
    <x v="1"/>
    <x v="1"/>
    <n v="0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n v="6108929.6200000001"/>
    <n v="0"/>
    <d v="2021-04-05T00:00:00"/>
    <d v="2024-04-05T00:00:00"/>
    <n v="6108929.6200000001"/>
    <n v="1.3888888888888888E-2"/>
    <n v="3"/>
    <n v="6.1652999999999999E-2"/>
    <n v="84846.244722222225"/>
    <n v="18326788.859999999"/>
    <n v="376633.83786186"/>
    <n v="1.388888888888889E-2"/>
    <n v="3"/>
    <n v="6.1652999999999999E-2"/>
    <x v="1"/>
    <x v="1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6.92"/>
    <n v="0"/>
    <n v="188316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n v="1635598.57"/>
    <n v="0"/>
    <d v="2021-04-05T00:00:00"/>
    <d v="2024-04-05T00:00:00"/>
    <n v="1635598.57"/>
    <n v="1.3888888888888888E-2"/>
    <n v="3"/>
    <n v="6.1652999999999999E-2"/>
    <n v="22716.646805555556"/>
    <n v="4906795.71"/>
    <n v="100839.55863621"/>
    <n v="1.3888888888888888E-2"/>
    <n v="3"/>
    <n v="6.1652999999999999E-2"/>
    <x v="1"/>
    <x v="1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19.78"/>
    <n v="0"/>
    <n v="50419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2.0138888888888888"/>
    <n v="5"/>
    <n v="7.1294999999999997E-2"/>
    <n v="2879784.7847222225"/>
    <n v="7149810.5"/>
    <n v="101949.1479195"/>
    <n v="2.0138888888888888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101949.14"/>
    <n v="101949.14"/>
    <n v="203898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3527777777777779"/>
    <n v="5"/>
    <n v="7.1294999999999997E-2"/>
    <n v="1290187.252638889"/>
    <n v="4768659.25"/>
    <n v="67996.312245749999"/>
    <n v="1.3527777777777779"/>
    <n v="5"/>
    <n v="7.1294999999999997E-2"/>
    <x v="1"/>
    <x v="1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n v="1249416.17"/>
    <n v="0"/>
    <d v="2021-04-05T00:00:00"/>
    <d v="2024-04-05T00:00:00"/>
    <n v="1249416.17"/>
    <n v="1.3888888888888888E-2"/>
    <n v="3"/>
    <n v="6.1652999999999999E-2"/>
    <n v="17353.00236111111"/>
    <n v="3748248.51"/>
    <n v="77030.255129009995"/>
    <n v="1.3888888888888888E-2"/>
    <n v="3"/>
    <n v="6.1652999999999999E-2"/>
    <x v="1"/>
    <x v="1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15.129999999997"/>
    <n v="0"/>
    <n v="38515.12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2.0138888888888888"/>
    <n v="5"/>
    <n v="7.1294999999999997E-2"/>
    <n v="2201091.5416666665"/>
    <n v="5464779"/>
    <n v="77922.283760999999"/>
    <n v="2.0138888888888888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77922.28"/>
    <n v="77922.28"/>
    <n v="155844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3527777777777779"/>
    <n v="5"/>
    <n v="7.1294999999999997E-2"/>
    <n v="1360017.4791944446"/>
    <n v="5026758.6500000004"/>
    <n v="71676.551590349991"/>
    <n v="1.3527777777777779"/>
    <n v="5.0000000000000009"/>
    <n v="7.1294999999999997E-2"/>
    <x v="1"/>
    <x v="1"/>
    <n v="0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n v="754007.98"/>
    <n v="0"/>
    <d v="2021-04-05T00:00:00"/>
    <d v="2024-04-05T00:00:00"/>
    <n v="754007.98"/>
    <n v="1.3888888888888888E-2"/>
    <n v="3"/>
    <n v="6.1652999999999999E-2"/>
    <n v="10472.333055555555"/>
    <n v="2262023.94"/>
    <n v="46486.853990939999"/>
    <n v="1.3888888888888888E-2"/>
    <n v="3"/>
    <n v="6.1652999999999999E-2"/>
    <x v="1"/>
    <x v="1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3.43"/>
    <n v="0"/>
    <n v="23243.4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2.0138888888888888"/>
    <n v="5"/>
    <n v="7.1294999999999997E-2"/>
    <n v="1328298.4388888888"/>
    <n v="3297844.4"/>
    <n v="47023.9632996"/>
    <n v="2.0138888888888888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47023.96"/>
    <n v="47023.96"/>
    <n v="94047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n v="403792.11"/>
    <n v="0"/>
    <d v="2021-04-05T00:00:00"/>
    <d v="2024-04-05T00:00:00"/>
    <n v="403792.11"/>
    <n v="1.3888888888888888E-2"/>
    <n v="3"/>
    <n v="6.1652999999999999E-2"/>
    <n v="5608.2237499999992"/>
    <n v="1211376.33"/>
    <n v="24894.99495783"/>
    <n v="1.3888888888888888E-2"/>
    <n v="3.0000000000000004"/>
    <n v="6.1652999999999999E-2"/>
    <x v="1"/>
    <x v="1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7.5"/>
    <n v="0"/>
    <n v="1244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2.0138888888888888"/>
    <n v="5"/>
    <n v="7.1294999999999997E-2"/>
    <n v="711119.29097222222"/>
    <n v="1765537.55"/>
    <n v="25174.799925449999"/>
    <n v="2.0138888888888888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25174.799999999999"/>
    <n v="25174.799999999999"/>
    <n v="50349.5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3527777777777779"/>
    <n v="5"/>
    <n v="7.1294999999999997E-2"/>
    <n v="230785.2281388889"/>
    <n v="853004.95"/>
    <n v="12162.997582049999"/>
    <n v="1.3527777777777779"/>
    <n v="5"/>
    <n v="7.1294999999999997E-2"/>
    <x v="1"/>
    <x v="1"/>
    <n v="0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3527777777777779"/>
    <n v="5"/>
    <n v="7.1294999999999997E-2"/>
    <n v="930586.69613888895"/>
    <n v="3439540.1500000004"/>
    <n v="49044.402998849997"/>
    <n v="1.3527777777777779"/>
    <n v="5"/>
    <n v="7.1294999999999997E-2"/>
    <x v="1"/>
    <x v="1"/>
    <n v="0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n v="513589.96"/>
    <n v="0"/>
    <d v="2021-04-05T00:00:00"/>
    <d v="2024-04-05T00:00:00"/>
    <n v="513589.96"/>
    <n v="1.3888888888888888E-2"/>
    <n v="3"/>
    <n v="6.1652999999999999E-2"/>
    <n v="7133.193888888889"/>
    <n v="1540769.8800000001"/>
    <n v="31664.361803880001"/>
    <n v="1.3888888888888888E-2"/>
    <n v="3"/>
    <n v="6.1652999999999999E-2"/>
    <x v="1"/>
    <x v="1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2.18"/>
    <n v="0"/>
    <n v="15832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2.0138888888888888"/>
    <n v="5"/>
    <n v="7.1294999999999997E-2"/>
    <n v="1033669.8173611112"/>
    <n v="2566352.6500000004"/>
    <n v="36593.62243635"/>
    <n v="2.0138888888888888"/>
    <n v="5.0000000000000009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36593.620000000003"/>
    <n v="36593.620000000003"/>
    <n v="73187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3527777777777779"/>
    <n v="5"/>
    <n v="7.1294999999999997E-2"/>
    <n v="2722175.2422222225"/>
    <n v="10061428"/>
    <n v="143465.90185200001"/>
    <n v="1.3527777777777779"/>
    <n v="5"/>
    <n v="7.1294999999999997E-2"/>
    <x v="1"/>
    <x v="1"/>
    <n v="0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n v="1173189.3400000001"/>
    <n v="0"/>
    <d v="2021-04-05T00:00:00"/>
    <d v="2024-04-05T00:00:00"/>
    <n v="1173189.3400000001"/>
    <n v="1.3888888888888888E-2"/>
    <n v="3"/>
    <n v="6.1652999999999999E-2"/>
    <n v="16294.29638888889"/>
    <n v="3519568.0200000005"/>
    <n v="72330.642379020006"/>
    <n v="1.3888888888888888E-2"/>
    <n v="3"/>
    <n v="6.1652999999999999E-2"/>
    <x v="1"/>
    <x v="1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5.32"/>
    <n v="0"/>
    <n v="3616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2.0138888888888888"/>
    <n v="5"/>
    <n v="7.1294999999999997E-2"/>
    <n v="2064875.21875"/>
    <n v="5126586.75"/>
    <n v="73100.00046825"/>
    <n v="2.0138888888888888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73100"/>
    <n v="73100"/>
    <n v="1462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n v="1075180.04"/>
    <n v="0"/>
    <d v="2021-04-05T00:00:00"/>
    <d v="2024-04-05T00:00:00"/>
    <n v="1075180.04"/>
    <n v="1.3888888888888888E-2"/>
    <n v="3"/>
    <n v="6.1652999999999999E-2"/>
    <n v="14933.056111111111"/>
    <n v="3225540.12"/>
    <n v="66288.075006120009"/>
    <n v="1.3888888888888888E-2"/>
    <n v="3"/>
    <n v="6.1653000000000006E-2"/>
    <x v="1"/>
    <x v="1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44.04"/>
    <n v="0"/>
    <n v="33144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2.0138888888888888"/>
    <n v="5"/>
    <n v="7.1294999999999997E-2"/>
    <n v="1894091.3590277776"/>
    <n v="4702571.6499999994"/>
    <n v="67053.969157349988"/>
    <n v="2.0138888888888888"/>
    <n v="5"/>
    <n v="7.1294999999999983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67053.960000000006"/>
    <n v="67053.960000000006"/>
    <n v="134107.92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3527777777777779"/>
    <n v="5"/>
    <n v="7.1294999999999997E-2"/>
    <n v="1338560.7326666666"/>
    <n v="4947452.4000000004"/>
    <n v="70545.723771599995"/>
    <n v="1.3527777777777779"/>
    <n v="5.0000000000000009"/>
    <n v="7.1294999999999997E-2"/>
    <x v="1"/>
    <x v="1"/>
    <n v="0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n v="558072.42000000004"/>
    <n v="0"/>
    <d v="2021-04-05T00:00:00"/>
    <d v="2024-04-05T00:00:00"/>
    <n v="558072.42000000004"/>
    <n v="1.3888888888888888E-2"/>
    <n v="3"/>
    <n v="6.1652999999999999E-2"/>
    <n v="7751.0058333333336"/>
    <n v="1674217.2600000002"/>
    <n v="34406.838910260005"/>
    <n v="1.3888888888888888E-2"/>
    <n v="3"/>
    <n v="6.1653000000000006E-2"/>
    <x v="1"/>
    <x v="1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3.419999999998"/>
    <n v="0"/>
    <n v="17203.4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2.0138888888888888"/>
    <n v="5"/>
    <n v="7.1294999999999997E-2"/>
    <n v="983306.9069444444"/>
    <n v="2441313.7000000002"/>
    <n v="34810.692048299999"/>
    <n v="2.0138888888888888"/>
    <n v="5.0000000000000009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34810.699999999997"/>
    <n v="34810.699999999997"/>
    <n v="69621.39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83333333333333337"/>
    <n v="5"/>
    <n v="7.85E-2"/>
    <n v="3427656.25"/>
    <n v="20565937.5"/>
    <n v="322885.21875"/>
    <n v="0.83333333333333337"/>
    <n v="5"/>
    <n v="7.85E-2"/>
    <x v="1"/>
    <x v="1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n v="22914661.34"/>
    <n v="0"/>
    <d v="2021-04-05T00:00:00"/>
    <d v="2024-04-05T00:00:00"/>
    <n v="22914661.34"/>
    <n v="1.3888888888888888E-2"/>
    <n v="3"/>
    <n v="6.1652999999999999E-2"/>
    <n v="318259.18527777778"/>
    <n v="68743984.019999996"/>
    <n v="1412757.6155950199"/>
    <n v="1.388888888888889E-2"/>
    <n v="3"/>
    <n v="6.1652999999999993E-2"/>
    <x v="1"/>
    <x v="1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378.81"/>
    <n v="0"/>
    <n v="7063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3527777777777779"/>
    <n v="5"/>
    <n v="7.1294999999999997E-2"/>
    <n v="2247559.7333888891"/>
    <n v="8307202.2999999998"/>
    <n v="118452.39759569999"/>
    <n v="1.3527777777777779"/>
    <n v="5"/>
    <n v="7.1294999999999997E-2"/>
    <x v="1"/>
    <x v="1"/>
    <n v="0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n v="1208937.55"/>
    <n v="0"/>
    <d v="2021-04-05T00:00:00"/>
    <d v="2024-04-05T00:00:00"/>
    <n v="1208937.55"/>
    <n v="1.3888888888888888E-2"/>
    <n v="3"/>
    <n v="6.1652999999999999E-2"/>
    <n v="16790.799305555556"/>
    <n v="3626812.6500000004"/>
    <n v="74534.626770150004"/>
    <n v="1.3888888888888888E-2"/>
    <n v="3"/>
    <n v="6.1652999999999999E-2"/>
    <x v="1"/>
    <x v="1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67.31"/>
    <n v="0"/>
    <n v="37267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2.0138888888888888"/>
    <n v="5"/>
    <n v="7.1294999999999997E-2"/>
    <n v="2129780.5215277774"/>
    <n v="5287730.9499999993"/>
    <n v="75397.755616049995"/>
    <n v="2.0138888888888888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75397.759999999995"/>
    <n v="75397.759999999995"/>
    <n v="150795.5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n v="1647489.3"/>
    <n v="0"/>
    <d v="2021-04-05T00:00:00"/>
    <d v="2024-04-05T00:00:00"/>
    <n v="1647489.3"/>
    <n v="1.3888888888888888E-2"/>
    <n v="3"/>
    <n v="6.1652999999999999E-2"/>
    <n v="22881.795833333334"/>
    <n v="4942467.9000000004"/>
    <n v="101572.6578129"/>
    <n v="1.3888888888888888E-2"/>
    <n v="3"/>
    <n v="6.1652999999999999E-2"/>
    <x v="1"/>
    <x v="1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6.33"/>
    <n v="0"/>
    <n v="50786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2.0138888888888888"/>
    <n v="5"/>
    <n v="7.1294999999999997E-2"/>
    <n v="2900419.9562499998"/>
    <n v="7201042.6500000004"/>
    <n v="102679.66714635"/>
    <n v="2.0138888888888888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102679.66"/>
    <n v="102679.66"/>
    <n v="205359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3527777777777779"/>
    <n v="5"/>
    <n v="7.1294999999999997E-2"/>
    <n v="3250957.2990000006"/>
    <n v="12015858.600000001"/>
    <n v="171334.12777740002"/>
    <n v="1.3527777777777779"/>
    <n v="5"/>
    <n v="7.1294999999999997E-2"/>
    <x v="1"/>
    <x v="1"/>
    <n v="0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n v="1307833.96"/>
    <n v="0"/>
    <d v="2021-04-05T00:00:00"/>
    <d v="2024-04-05T00:00:00"/>
    <n v="1307833.96"/>
    <n v="1.3888888888888888E-2"/>
    <n v="3"/>
    <n v="6.1652999999999999E-2"/>
    <n v="18164.360555555555"/>
    <n v="3923501.88"/>
    <n v="80631.887135879995"/>
    <n v="1.3888888888888888E-2"/>
    <n v="3"/>
    <n v="6.1652999999999999E-2"/>
    <x v="1"/>
    <x v="1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15.94"/>
    <n v="0"/>
    <n v="4031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2.0138888888888888"/>
    <n v="5"/>
    <n v="7.1294999999999997E-2"/>
    <n v="2304185.0715277777"/>
    <n v="5720735.3500000006"/>
    <n v="81571.965355649998"/>
    <n v="2.0138888888888888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81571.960000000006"/>
    <n v="81571.960000000006"/>
    <n v="163143.92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n v="3425597.32"/>
    <n v="0"/>
    <d v="2021-04-05T00:00:00"/>
    <d v="2024-04-05T00:00:00"/>
    <n v="3425597.32"/>
    <n v="1.3888888888888888E-2"/>
    <n v="3"/>
    <n v="6.1652999999999999E-2"/>
    <n v="47577.740555555552"/>
    <n v="10276791.959999999"/>
    <n v="211198.35156995998"/>
    <n v="1.3888888888888888E-2"/>
    <n v="3"/>
    <n v="6.1652999999999999E-2"/>
    <x v="1"/>
    <x v="1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99.18"/>
    <n v="0"/>
    <n v="105599.1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n v="640746.02"/>
    <n v="0"/>
    <d v="2021-04-05T00:00:00"/>
    <d v="2024-04-05T00:00:00"/>
    <n v="640746.02"/>
    <n v="1.3888888888888888E-2"/>
    <n v="3"/>
    <n v="6.1652999999999999E-2"/>
    <n v="8899.2502777777772"/>
    <n v="1922238.06"/>
    <n v="39503.914371060004"/>
    <n v="1.3888888888888888E-2"/>
    <n v="3"/>
    <n v="6.1653000000000006E-2"/>
    <x v="1"/>
    <x v="1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1.96"/>
    <n v="0"/>
    <n v="19751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2.0138888888888888"/>
    <n v="5"/>
    <n v="7.1294999999999997E-2"/>
    <n v="1290157.1756944444"/>
    <n v="3203148.85"/>
    <n v="45673.699452150002"/>
    <n v="2.0138888888888888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45673.7"/>
    <n v="45673.7"/>
    <n v="91347.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675"/>
    <n v="5"/>
    <n v="7.1294999999999997E-2"/>
    <n v="36746405.956749998"/>
    <n v="109690764.05"/>
    <n v="1564080.6045889498"/>
    <n v="1.675"/>
    <n v="5"/>
    <n v="7.1294999999999997E-2"/>
    <x v="1"/>
    <x v="1"/>
    <n v="0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n v="21410035.870000001"/>
    <n v="0"/>
    <d v="2021-04-05T00:00:00"/>
    <d v="2024-04-05T00:00:00"/>
    <n v="21410035.870000001"/>
    <n v="1.3888888888888888E-2"/>
    <n v="3"/>
    <n v="6.1652999999999999E-2"/>
    <n v="297361.60930555552"/>
    <n v="64230107.609999999"/>
    <n v="1319992.94149311"/>
    <n v="1.3888888888888886E-2"/>
    <n v="3"/>
    <n v="6.1652999999999999E-2"/>
    <x v="1"/>
    <x v="1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996.47"/>
    <n v="0"/>
    <n v="659996.4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n v="10637875.189999999"/>
    <n v="0"/>
    <d v="2021-04-05T00:00:00"/>
    <d v="2024-04-05T00:00:00"/>
    <n v="10637875.189999999"/>
    <n v="1.3888888888888888E-2"/>
    <n v="3"/>
    <n v="6.1652999999999999E-2"/>
    <n v="147748.26652777777"/>
    <n v="31913625.57"/>
    <n v="655856.91908906994"/>
    <n v="1.3888888888888888E-2"/>
    <n v="3"/>
    <n v="6.1652999999999999E-2"/>
    <x v="1"/>
    <x v="1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28.46000000002"/>
    <n v="0"/>
    <n v="327928.4600000000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n v="10798079.119999999"/>
    <n v="0"/>
    <d v="2021-04-05T00:00:00"/>
    <d v="2024-04-05T00:00:00"/>
    <n v="10798079.119999999"/>
    <n v="1.3888888888888888E-2"/>
    <n v="3"/>
    <n v="6.1652999999999999E-2"/>
    <n v="149973.32111111109"/>
    <n v="32394237.359999999"/>
    <n v="665733.97198535991"/>
    <n v="1.3888888888888888E-2"/>
    <n v="3"/>
    <n v="6.1652999999999999E-2"/>
    <x v="1"/>
    <x v="1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866.99"/>
    <n v="0"/>
    <n v="332866.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4-04-05T00:00:00"/>
    <n v="486119.84"/>
    <n v="1.3888888888888888E-2"/>
    <n v="3"/>
    <n v="6.1652999999999999E-2"/>
    <n v="6751.6644444444446"/>
    <n v="1458359.52"/>
    <n v="29970.746495520001"/>
    <n v="1.3888888888888888E-2"/>
    <n v="3"/>
    <n v="6.1652999999999999E-2"/>
    <x v="1"/>
    <x v="1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5.37"/>
    <n v="0"/>
    <n v="14985.3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2.0138888888888888"/>
    <n v="5"/>
    <n v="7.1294999999999997E-2"/>
    <n v="978991.34444444452"/>
    <n v="2430599.2000000002"/>
    <n v="34657.9139928"/>
    <n v="2.0138888888888888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34657.919999999998"/>
    <n v="34657.919999999998"/>
    <n v="69315.83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4-04-05T00:00:00"/>
    <n v="483442.86"/>
    <n v="1.3888888888888888E-2"/>
    <n v="3"/>
    <n v="6.1652999999999999E-2"/>
    <n v="6714.4841666666662"/>
    <n v="1450328.58"/>
    <n v="29805.702647579998"/>
    <n v="1.3888888888888888E-2"/>
    <n v="3.0000000000000004"/>
    <n v="6.1652999999999999E-2"/>
    <x v="1"/>
    <x v="1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2.85"/>
    <n v="0"/>
    <n v="14902.8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2.0138888888888888"/>
    <n v="5"/>
    <n v="7.1294999999999997E-2"/>
    <n v="973600.2041666666"/>
    <n v="2417214.2999999998"/>
    <n v="34467.0587037"/>
    <n v="2.0138888888888888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34467.06"/>
    <n v="34467.06"/>
    <n v="68934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4-04-05T00:00:00"/>
    <n v="225665.15"/>
    <n v="1.3888888888888888E-2"/>
    <n v="3"/>
    <n v="6.1652999999999999E-2"/>
    <n v="3134.2381944444442"/>
    <n v="676995.45"/>
    <n v="13912.93349295"/>
    <n v="1.3888888888888888E-2"/>
    <n v="3"/>
    <n v="6.1652999999999999E-2"/>
    <x v="1"/>
    <x v="1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6.47"/>
    <n v="0"/>
    <n v="6956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2.0138888888888888"/>
    <n v="5"/>
    <n v="7.1294999999999997E-2"/>
    <n v="454464.53819444444"/>
    <n v="1128325.75"/>
    <n v="16088.79686925"/>
    <n v="2.013888888888888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16088.8"/>
    <n v="16088.8"/>
    <n v="32177.599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4-04-05T00:00:00"/>
    <n v="2916155.9"/>
    <n v="1.3888888888888888E-2"/>
    <n v="3"/>
    <n v="6.1652999999999999E-2"/>
    <n v="40502.165277777771"/>
    <n v="8748467.6999999993"/>
    <n v="179789.75970269999"/>
    <n v="1.3888888888888886E-2"/>
    <n v="3"/>
    <n v="6.1652999999999999E-2"/>
    <x v="1"/>
    <x v="1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94.88"/>
    <n v="0"/>
    <n v="89894.8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2.0138888888888888"/>
    <n v="5"/>
    <n v="7.1294999999999997E-2"/>
    <n v="5872813.9652777771"/>
    <n v="14580779.5"/>
    <n v="207907.33489049997"/>
    <n v="2.0138888888888888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207907.34"/>
    <n v="207907.34"/>
    <n v="415814.6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4-04-05T00:00:00"/>
    <n v="368430.1"/>
    <n v="1.3888888888888888E-2"/>
    <n v="3"/>
    <n v="6.1652999999999999E-2"/>
    <n v="5117.0847222222219"/>
    <n v="1105290.2999999998"/>
    <n v="22714.820955299998"/>
    <n v="1.3888888888888888E-2"/>
    <n v="2.9999999999999996"/>
    <n v="6.1652999999999999E-2"/>
    <x v="1"/>
    <x v="1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7.41"/>
    <n v="0"/>
    <n v="11357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2.0138888888888888"/>
    <n v="5"/>
    <n v="7.1294999999999997E-2"/>
    <n v="741977.28472222213"/>
    <n v="1842150.5"/>
    <n v="26267.223979499999"/>
    <n v="2.0138888888888888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26267.22"/>
    <n v="26267.22"/>
    <n v="52534.4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n v="2054758.87"/>
    <n v="0"/>
    <d v="2021-04-05T00:00:00"/>
    <d v="2024-04-05T00:00:00"/>
    <n v="2054758.87"/>
    <n v="1.3888888888888888E-2"/>
    <n v="3"/>
    <n v="6.1652999999999999E-2"/>
    <n v="28538.31763888889"/>
    <n v="6164276.6100000003"/>
    <n v="126682.04861211001"/>
    <n v="1.3888888888888888E-2"/>
    <n v="3"/>
    <n v="6.1652999999999999E-2"/>
    <x v="1"/>
    <x v="1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1.02"/>
    <n v="0"/>
    <n v="63341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2.0138888888888888"/>
    <n v="5"/>
    <n v="7.1294999999999997E-2"/>
    <n v="4138056.0777777773"/>
    <n v="10273794.399999999"/>
    <n v="146494.0343496"/>
    <n v="2.0138888888888888"/>
    <n v="4.9999999999999991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146494.04"/>
    <n v="146494.04"/>
    <n v="292988.0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4-04-05T00:00:00"/>
    <n v="631820.51"/>
    <n v="1.3888888888888888E-2"/>
    <n v="3"/>
    <n v="6.1652999999999999E-2"/>
    <n v="8775.2848611111112"/>
    <n v="1895461.53"/>
    <n v="38953.62990303"/>
    <n v="1.3888888888888888E-2"/>
    <n v="3"/>
    <n v="6.1652999999999999E-2"/>
    <x v="1"/>
    <x v="1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6.810000000001"/>
    <n v="0"/>
    <n v="19476.81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2.0138888888888888"/>
    <n v="5"/>
    <n v="7.1294999999999997E-2"/>
    <n v="1272416.3048611111"/>
    <n v="3159102.55"/>
    <n v="45045.643260450001"/>
    <n v="2.0138888888888888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45045.64"/>
    <n v="45045.64"/>
    <n v="9009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4-04-05T00:00:00"/>
    <n v="523524.21"/>
    <n v="1.3888888888888888E-2"/>
    <n v="3"/>
    <n v="6.1652999999999999E-2"/>
    <n v="7271.1695833333333"/>
    <n v="1570572.6300000001"/>
    <n v="32276.83811913"/>
    <n v="1.3888888888888888E-2"/>
    <n v="3"/>
    <n v="6.1652999999999999E-2"/>
    <x v="1"/>
    <x v="1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38.42"/>
    <n v="0"/>
    <n v="16138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2.0138888888888888"/>
    <n v="5"/>
    <n v="7.1294999999999997E-2"/>
    <n v="1054319.5895833333"/>
    <n v="2617621.0500000003"/>
    <n v="37324.65855195"/>
    <n v="2.0138888888888888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37324.660000000003"/>
    <n v="37324.660000000003"/>
    <n v="74649.32000000000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4-04-05T00:00:00"/>
    <n v="2585731.2200000002"/>
    <n v="1.3888888888888888E-2"/>
    <n v="3"/>
    <n v="6.1652999999999999E-2"/>
    <n v="35912.933611111112"/>
    <n v="7757193.6600000001"/>
    <n v="159418.08690666"/>
    <n v="1.3888888888888888E-2"/>
    <n v="3"/>
    <n v="6.1652999999999993E-2"/>
    <x v="1"/>
    <x v="1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09.039999999994"/>
    <n v="0"/>
    <n v="79709.0399999999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2.0138888888888888"/>
    <n v="5"/>
    <n v="7.1294999999999997E-2"/>
    <n v="5207375.3736111112"/>
    <n v="12928656.100000001"/>
    <n v="184349.7073299"/>
    <n v="2.0138888888888888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184349.7"/>
    <n v="184349.7"/>
    <n v="368699.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n v="192212.14"/>
    <n v="0"/>
    <d v="2021-04-05T00:00:00"/>
    <d v="2024-04-05T00:00:00"/>
    <n v="192212.14"/>
    <n v="1.3888888888888888E-2"/>
    <n v="3"/>
    <n v="6.1652999999999999E-2"/>
    <n v="2669.6130555555555"/>
    <n v="576636.42000000004"/>
    <n v="11850.45506742"/>
    <n v="1.3888888888888888E-2"/>
    <n v="3"/>
    <n v="6.1652999999999993E-2"/>
    <x v="1"/>
    <x v="1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.23"/>
    <n v="0"/>
    <n v="5925.2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2.0138888888888888"/>
    <n v="5"/>
    <n v="7.1294999999999997E-2"/>
    <n v="387023.66874999995"/>
    <n v="960886.35"/>
    <n v="13701.278464649999"/>
    <n v="2.0138888888888888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13701.28"/>
    <n v="13701.28"/>
    <n v="27402.56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n v="2436217.96"/>
    <n v="0"/>
    <d v="2021-04-05T00:00:00"/>
    <d v="2024-04-05T00:00:00"/>
    <n v="2436217.96"/>
    <n v="1.3888888888888888E-2"/>
    <n v="3"/>
    <n v="6.1652999999999999E-2"/>
    <n v="33836.360555555555"/>
    <n v="7308653.8799999999"/>
    <n v="150200.14588788"/>
    <n v="1.3888888888888888E-2"/>
    <n v="3"/>
    <n v="6.1652999999999999E-2"/>
    <x v="1"/>
    <x v="1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00.070000000007"/>
    <n v="0"/>
    <n v="75100.07000000000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2.0138888888888888"/>
    <n v="5"/>
    <n v="7.1294999999999997E-2"/>
    <n v="4905382.1013888884"/>
    <n v="12178879.699999999"/>
    <n v="173658.64564229999"/>
    <n v="2.0138888888888888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173658.64"/>
    <n v="173658.64"/>
    <n v="34731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n v="104592.8"/>
    <n v="0"/>
    <d v="2021-04-05T00:00:00"/>
    <d v="2024-04-05T00:00:00"/>
    <n v="104592.8"/>
    <n v="1.3888888888888888E-2"/>
    <n v="3"/>
    <n v="6.1652999999999999E-2"/>
    <n v="1452.6777777777777"/>
    <n v="313778.40000000002"/>
    <n v="6448.4598984000004"/>
    <n v="1.3888888888888888E-2"/>
    <n v="3"/>
    <n v="6.1652999999999999E-2"/>
    <x v="1"/>
    <x v="1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23"/>
    <n v="0"/>
    <n v="32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2.0138888888888888"/>
    <n v="5"/>
    <n v="7.1294999999999997E-2"/>
    <n v="183831.84583333333"/>
    <n v="456410.10000000003"/>
    <n v="6507.9516159000004"/>
    <n v="2.0138888888888888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6507.96"/>
    <n v="6507.96"/>
    <n v="1301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n v="91962.880000000005"/>
    <n v="0"/>
    <d v="2021-04-05T00:00:00"/>
    <d v="2024-04-05T00:00:00"/>
    <n v="91962.880000000005"/>
    <n v="1.3888888888888888E-2"/>
    <n v="3"/>
    <n v="6.1652999999999999E-2"/>
    <n v="1277.2622222222221"/>
    <n v="275888.64000000001"/>
    <n v="5669.7874406400006"/>
    <n v="1.3888888888888886E-2"/>
    <n v="3"/>
    <n v="6.1653000000000006E-2"/>
    <x v="1"/>
    <x v="1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4.89"/>
    <n v="0"/>
    <n v="283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2.0138888888888888"/>
    <n v="5"/>
    <n v="7.1294999999999997E-2"/>
    <n v="161829.48541666666"/>
    <n v="401783.55000000005"/>
    <n v="5729.0316394500005"/>
    <n v="2.0138888888888888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5729.04"/>
    <n v="5729.04"/>
    <n v="11458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n v="1198732.98"/>
    <n v="0"/>
    <d v="2021-04-05T00:00:00"/>
    <d v="2024-04-05T00:00:00"/>
    <n v="1198732.98"/>
    <n v="1.3888888888888888E-2"/>
    <n v="3"/>
    <n v="6.1652999999999999E-2"/>
    <n v="16649.069166666664"/>
    <n v="3596198.94"/>
    <n v="73905.484415939995"/>
    <n v="1.3888888888888886E-2"/>
    <n v="3"/>
    <n v="6.1652999999999999E-2"/>
    <x v="1"/>
    <x v="1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52.74"/>
    <n v="0"/>
    <n v="3695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2.0138888888888888"/>
    <n v="5"/>
    <n v="7.1294999999999997E-2"/>
    <n v="2107967.5673611113"/>
    <n v="5233574.6500000004"/>
    <n v="74625.540934350007"/>
    <n v="2.0138888888888888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74625.539999999994"/>
    <n v="74625.539999999994"/>
    <n v="149251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n v="196313.57"/>
    <n v="0"/>
    <d v="2021-04-05T00:00:00"/>
    <d v="2024-04-05T00:00:00"/>
    <n v="196313.57"/>
    <n v="1.3888888888888888E-2"/>
    <n v="3"/>
    <n v="6.1652999999999999E-2"/>
    <n v="2726.5773611111113"/>
    <n v="588940.71"/>
    <n v="12103.32053121"/>
    <n v="1.388888888888889E-2"/>
    <n v="2.9999999999999996"/>
    <n v="6.1652999999999999E-2"/>
    <x v="1"/>
    <x v="1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1.66"/>
    <n v="0"/>
    <n v="605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n v="3564557.04"/>
    <n v="0"/>
    <d v="2021-04-05T00:00:00"/>
    <d v="2024-04-05T00:00:00"/>
    <n v="3564557.04"/>
    <n v="1.3888888888888888E-2"/>
    <n v="3"/>
    <n v="6.1652999999999999E-2"/>
    <n v="49507.736666666664"/>
    <n v="10693671.120000001"/>
    <n v="219765.63518712"/>
    <n v="1.3888888888888888E-2"/>
    <n v="3.0000000000000004"/>
    <n v="6.1652999999999999E-2"/>
    <x v="1"/>
    <x v="1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82.82"/>
    <n v="0"/>
    <n v="10988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2.0138888888888888"/>
    <n v="5"/>
    <n v="7.1294999999999997E-2"/>
    <n v="7161174.611111111"/>
    <n v="17779468"/>
    <n v="253517.43421199999"/>
    <n v="2.0138888888888888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253517.44"/>
    <n v="253517.44"/>
    <n v="507034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n v="395442.45"/>
    <n v="0"/>
    <d v="2021-04-05T00:00:00"/>
    <d v="2024-04-05T00:00:00"/>
    <n v="395442.45"/>
    <n v="1.3888888888888888E-2"/>
    <n v="3"/>
    <n v="6.1652999999999999E-2"/>
    <n v="5492.2562499999995"/>
    <n v="1186327.3500000001"/>
    <n v="24380.21336985"/>
    <n v="1.3888888888888886E-2"/>
    <n v="3"/>
    <n v="6.1652999999999999E-2"/>
    <x v="1"/>
    <x v="1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0.11"/>
    <n v="0"/>
    <n v="1219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n v="490623.38"/>
    <n v="0"/>
    <d v="2021-04-05T00:00:00"/>
    <d v="2024-04-05T00:00:00"/>
    <n v="490623.38"/>
    <n v="1.3888888888888888E-2"/>
    <n v="3"/>
    <n v="6.1652999999999999E-2"/>
    <n v="6814.2136111111104"/>
    <n v="1471870.1400000001"/>
    <n v="30248.403247139999"/>
    <n v="1.3888888888888886E-2"/>
    <n v="3.0000000000000004"/>
    <n v="6.1652999999999999E-2"/>
    <x v="1"/>
    <x v="1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4.2"/>
    <n v="0"/>
    <n v="1512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n v="98211.4"/>
    <n v="0"/>
    <d v="2021-04-05T00:00:00"/>
    <d v="2024-04-05T00:00:00"/>
    <n v="98211.4"/>
    <n v="1.3888888888888888E-2"/>
    <n v="3"/>
    <n v="6.1652999999999999E-2"/>
    <n v="1364.047222222222"/>
    <n v="294634.19999999995"/>
    <n v="6055.0274442"/>
    <n v="1.3888888888888888E-2"/>
    <n v="2.9999999999999996"/>
    <n v="6.1653000000000006E-2"/>
    <x v="1"/>
    <x v="1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.51"/>
    <n v="0"/>
    <n v="3027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n v="449335.3"/>
    <n v="0"/>
    <d v="2021-04-05T00:00:00"/>
    <d v="2024-04-05T00:00:00"/>
    <n v="449335.3"/>
    <n v="1.3888888888888888E-2"/>
    <n v="3"/>
    <n v="6.1652999999999999E-2"/>
    <n v="6240.7680555555553"/>
    <n v="1348005.9"/>
    <n v="27702.869250899999"/>
    <n v="1.3888888888888888E-2"/>
    <n v="3"/>
    <n v="6.1652999999999999E-2"/>
    <x v="1"/>
    <x v="1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.43"/>
    <n v="0"/>
    <n v="13851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n v="2120807.87"/>
    <n v="0"/>
    <d v="2021-04-05T00:00:00"/>
    <d v="2024-04-05T00:00:00"/>
    <n v="2120807.87"/>
    <n v="1.3888888888888888E-2"/>
    <n v="3"/>
    <n v="6.1652999999999999E-2"/>
    <n v="29455.664861111112"/>
    <n v="6362423.6100000003"/>
    <n v="130754.16760911001"/>
    <n v="1.3888888888888888E-2"/>
    <n v="3"/>
    <n v="6.1652999999999999E-2"/>
    <x v="1"/>
    <x v="1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77.08"/>
    <n v="0"/>
    <n v="65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2.0138888888888888"/>
    <n v="5"/>
    <n v="7.1294999999999997E-2"/>
    <n v="3726449.8340277779"/>
    <n v="9251875.4500000011"/>
    <n v="131922.49204154999"/>
    <n v="2.0138888888888888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131922.5"/>
    <n v="131922.5"/>
    <n v="2638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n v="104601.13"/>
    <n v="0"/>
    <d v="2021-04-05T00:00:00"/>
    <d v="2024-04-05T00:00:00"/>
    <n v="104601.13"/>
    <n v="1.3888888888888888E-2"/>
    <n v="3"/>
    <n v="6.1652999999999999E-2"/>
    <n v="1452.7934722222221"/>
    <n v="313803.39"/>
    <n v="6448.9734678900004"/>
    <n v="1.3888888888888888E-2"/>
    <n v="3"/>
    <n v="6.1652999999999999E-2"/>
    <x v="1"/>
    <x v="1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49"/>
    <n v="0"/>
    <n v="3224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n v="130253"/>
    <n v="0"/>
    <d v="2021-04-05T00:00:00"/>
    <d v="2024-04-05T00:00:00"/>
    <n v="130253"/>
    <n v="1.3888888888888888E-2"/>
    <n v="3"/>
    <n v="6.1652999999999999E-2"/>
    <n v="1809.0694444444443"/>
    <n v="390759"/>
    <n v="8030.4882090000001"/>
    <n v="1.3888888888888888E-2"/>
    <n v="3"/>
    <n v="6.1652999999999999E-2"/>
    <x v="1"/>
    <x v="1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.24"/>
    <n v="0"/>
    <n v="4015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7.0777777777777775"/>
    <n v="10"/>
    <n v="7.8262999999999999E-2"/>
    <n v="1298107503.875"/>
    <n v="1834060837.5"/>
    <n v="14353910.33252625"/>
    <n v="7.0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1-04-05T00:00:00"/>
    <d v="2024-04-05T00:00:00"/>
    <n v="200000000"/>
    <n v="1.3888888888888888E-2"/>
    <n v="3"/>
    <n v="6.1652999999999999E-2"/>
    <n v="2777777.7777777775"/>
    <n v="600000000"/>
    <n v="12330600"/>
    <n v="1.3888888888888888E-2"/>
    <n v="3"/>
    <n v="6.1652999999999999E-2"/>
    <x v="1"/>
    <x v="1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300"/>
    <n v="0"/>
    <n v="6165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n v="269211.21000000002"/>
    <n v="0"/>
    <d v="2021-04-05T00:00:00"/>
    <d v="2024-04-05T00:00:00"/>
    <n v="269211.21000000002"/>
    <n v="1.3888888888888888E-2"/>
    <n v="3"/>
    <n v="6.1652999999999999E-2"/>
    <n v="3739.0445833333333"/>
    <n v="807633.63000000012"/>
    <n v="16597.678730130003"/>
    <n v="1.3888888888888888E-2"/>
    <n v="3"/>
    <n v="6.1653000000000006E-2"/>
    <x v="1"/>
    <x v="1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8.84"/>
    <n v="0"/>
    <n v="829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2.0138888888888888"/>
    <n v="5"/>
    <n v="7.1294999999999997E-2"/>
    <n v="540520.48750000005"/>
    <n v="1341981.8999999999"/>
    <n v="19135.3199121"/>
    <n v="2.0138888888888888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19135.32"/>
    <n v="19135.32"/>
    <n v="38270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n v="900601.55"/>
    <n v="0"/>
    <d v="2021-04-05T00:00:00"/>
    <d v="2024-04-05T00:00:00"/>
    <n v="900601.55"/>
    <n v="1.3888888888888888E-2"/>
    <n v="3"/>
    <n v="6.1652999999999999E-2"/>
    <n v="12508.354861111111"/>
    <n v="2701804.6500000004"/>
    <n v="55524.787362150004"/>
    <n v="1.3888888888888888E-2"/>
    <n v="3.0000000000000004"/>
    <n v="6.1652999999999999E-2"/>
    <x v="1"/>
    <x v="1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2.39"/>
    <n v="0"/>
    <n v="2776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2.0138888888888888"/>
    <n v="5"/>
    <n v="7.1294999999999997E-2"/>
    <n v="1808036.2152777778"/>
    <n v="4488917.5"/>
    <n v="64007.474632499994"/>
    <n v="2.0138888888888888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64007.48"/>
    <n v="64007.48"/>
    <n v="12801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n v="300832"/>
    <n v="0"/>
    <d v="2021-04-05T00:00:00"/>
    <d v="2024-04-05T00:00:00"/>
    <n v="300832"/>
    <n v="1.3888888888888888E-2"/>
    <n v="3"/>
    <n v="6.1652999999999999E-2"/>
    <n v="4178.2222222222217"/>
    <n v="902496"/>
    <n v="18547.195295999998"/>
    <n v="1.3888888888888886E-2"/>
    <n v="3"/>
    <n v="6.1652999999999993E-2"/>
    <x v="1"/>
    <x v="1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3.6"/>
    <n v="0"/>
    <n v="927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2.0138888888888888"/>
    <n v="5"/>
    <n v="7.1294999999999997E-2"/>
    <n v="603884.72222222225"/>
    <n v="1499300"/>
    <n v="21378.518700000001"/>
    <n v="2.0138888888888888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21378.52"/>
    <n v="21378.52"/>
    <n v="427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n v="499530.18"/>
    <n v="0"/>
    <d v="2021-04-05T00:00:00"/>
    <d v="2024-04-05T00:00:00"/>
    <n v="499530.18"/>
    <n v="1.3888888888888888E-2"/>
    <n v="3"/>
    <n v="6.1652999999999999E-2"/>
    <n v="6937.9191666666666"/>
    <n v="1498590.54"/>
    <n v="30797.534187540001"/>
    <n v="1.3888888888888888E-2"/>
    <n v="3"/>
    <n v="6.1652999999999999E-2"/>
    <x v="1"/>
    <x v="1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98.77"/>
    <n v="0"/>
    <n v="15398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2.0138888888888888"/>
    <n v="5"/>
    <n v="7.1294999999999997E-2"/>
    <n v="1002590.8798611111"/>
    <n v="2489191.15"/>
    <n v="35493.376607849998"/>
    <n v="2.0138888888888888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35493.379999999997"/>
    <n v="35493.379999999997"/>
    <n v="70986.75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4-04-05T00:00:00"/>
    <n v="682304.59"/>
    <n v="1.3888888888888888E-2"/>
    <n v="3"/>
    <n v="6.1652999999999999E-2"/>
    <n v="9476.452638888888"/>
    <n v="2046913.77"/>
    <n v="42066.124887269994"/>
    <n v="1.3888888888888888E-2"/>
    <n v="3"/>
    <n v="6.1652999999999993E-2"/>
    <x v="1"/>
    <x v="1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3.06"/>
    <n v="0"/>
    <n v="21033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2.0138888888888888"/>
    <n v="5"/>
    <n v="7.1294999999999997E-2"/>
    <n v="1374085.6326388889"/>
    <n v="3411522.9499999997"/>
    <n v="48644.905744049996"/>
    <n v="2.0138888888888888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48644.9"/>
    <n v="48644.9"/>
    <n v="9728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n v="627775.63"/>
    <n v="0"/>
    <d v="2021-04-05T00:00:00"/>
    <d v="2024-04-05T00:00:00"/>
    <n v="627775.63"/>
    <n v="1.3888888888888888E-2"/>
    <n v="3"/>
    <n v="6.1652999999999999E-2"/>
    <n v="8719.1059722222217"/>
    <n v="1883326.8900000001"/>
    <n v="38704.250916390003"/>
    <n v="1.3888888888888888E-2"/>
    <n v="3"/>
    <n v="6.1653000000000006E-2"/>
    <x v="1"/>
    <x v="1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13"/>
    <n v="0"/>
    <n v="19352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2.0138888888888888"/>
    <n v="5"/>
    <n v="7.1294999999999997E-2"/>
    <n v="1259531.8263888888"/>
    <n v="3127113.5"/>
    <n v="44589.511396499998"/>
    <n v="2.0138888888888888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44589.52"/>
    <n v="44589.52"/>
    <n v="8917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35"/>
    <n v="4"/>
    <n v="4.7100000000000003E-2"/>
    <n v="60135.750000000007"/>
    <n v="178180"/>
    <n v="2098.0695000000001"/>
    <n v="1.35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573.5599999999997"/>
    <n v="874.19999999999982"/>
    <n v="2447.7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35"/>
    <n v="6"/>
    <n v="5.3600000000000002E-2"/>
    <n v="177885"/>
    <n v="318600"/>
    <n v="2846.1600000000003"/>
    <n v="3.3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134.6200000000003"/>
    <n v="2846.16"/>
    <n v="4980.7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3499999999999996"/>
    <n v="7"/>
    <n v="5.6399999999999999E-2"/>
    <n v="447854.24999999994"/>
    <n v="720685"/>
    <n v="5806.6620000000003"/>
    <n v="4.349999999999999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355.0099999999993"/>
    <n v="5806.68"/>
    <n v="10161.6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35"/>
    <n v="8"/>
    <n v="5.9299999999999999E-2"/>
    <n v="13441955.25"/>
    <n v="20100120"/>
    <n v="148992.13949999999"/>
    <n v="5.35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11744.08999999998"/>
    <n v="148992.12"/>
    <n v="260736.2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35"/>
    <n v="9"/>
    <n v="6.2100000000000002E-2"/>
    <n v="35788441.25"/>
    <n v="50723775"/>
    <n v="349994.04749999999"/>
    <n v="6.35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62495.52999999991"/>
    <n v="349994.03999999986"/>
    <n v="612489.56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35"/>
    <n v="10"/>
    <n v="6.5000000000000002E-2"/>
    <n v="382696.125"/>
    <n v="520675"/>
    <n v="3384.3875000000003"/>
    <n v="7.3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538.2699999999995"/>
    <n v="3384.3599999999988"/>
    <n v="5922.629999999998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2.0138888888888888"/>
    <n v="5"/>
    <n v="7.1294999999999997E-2"/>
    <n v="255067045.55277777"/>
    <n v="633269906.19999993"/>
    <n v="9029795.5925057996"/>
    <n v="2.0138888888888888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9029795.5999999996"/>
    <n v="9029795.5999999996"/>
    <n v="18059591.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n v="1097997.08"/>
    <n v="0"/>
    <d v="2021-04-05T00:00:00"/>
    <d v="2024-04-05T00:00:00"/>
    <n v="1097997.08"/>
    <n v="1.3888888888888888E-2"/>
    <n v="3"/>
    <n v="6.1652999999999999E-2"/>
    <n v="15249.959444444445"/>
    <n v="3293991.24"/>
    <n v="67694.813973240001"/>
    <n v="1.3888888888888888E-2"/>
    <n v="3"/>
    <n v="6.1652999999999999E-2"/>
    <x v="1"/>
    <x v="1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2.0138888888888888"/>
    <n v="5"/>
    <n v="7.1294999999999997E-2"/>
    <n v="2203233.916666667"/>
    <n v="5470098"/>
    <n v="77998.127382000006"/>
    <n v="2.0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n v="1097997.07"/>
    <n v="0"/>
    <d v="2021-04-05T00:00:00"/>
    <d v="2024-04-05T00:00:00"/>
    <n v="1097997.07"/>
    <n v="1.3888888888888888E-2"/>
    <n v="3"/>
    <n v="6.1652999999999999E-2"/>
    <n v="15249.959305555556"/>
    <n v="3293991.21"/>
    <n v="67694.813356710001"/>
    <n v="1.3888888888888888E-2"/>
    <n v="3"/>
    <n v="6.1652999999999999E-2"/>
    <x v="1"/>
    <x v="1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2.0138888888888888"/>
    <n v="5"/>
    <n v="7.1294999999999997E-2"/>
    <n v="2203233.9368055556"/>
    <n v="5470098.0500000007"/>
    <n v="77998.128094950007"/>
    <n v="2.0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n v="116256.87"/>
    <n v="0"/>
    <d v="2021-04-05T00:00:00"/>
    <d v="2024-04-05T00:00:00"/>
    <n v="116256.87"/>
    <n v="1.3888888888888888E-2"/>
    <n v="3"/>
    <n v="6.1652999999999999E-2"/>
    <n v="1614.6787499999998"/>
    <n v="348770.61"/>
    <n v="7167.5848061099996"/>
    <n v="1.3888888888888888E-2"/>
    <n v="3"/>
    <n v="6.1652999999999999E-2"/>
    <x v="1"/>
    <x v="1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3.79"/>
    <n v="0"/>
    <n v="358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n v="147482.09"/>
    <n v="0"/>
    <d v="2021-04-05T00:00:00"/>
    <d v="2024-04-05T00:00:00"/>
    <n v="147482.09"/>
    <n v="1.3888888888888888E-2"/>
    <n v="3"/>
    <n v="6.1652999999999999E-2"/>
    <n v="2048.3623611111111"/>
    <n v="442446.27"/>
    <n v="9092.7132947699993"/>
    <n v="1.388888888888889E-2"/>
    <n v="3"/>
    <n v="6.1652999999999999E-2"/>
    <x v="1"/>
    <x v="1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6.3599999999997"/>
    <n v="0"/>
    <n v="4546.3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00"/>
    <n v="0"/>
    <n v="11800"/>
    <n v="84.57"/>
    <n v="0"/>
    <n v="0"/>
    <n v="0"/>
    <n v="11800"/>
    <n v="11800"/>
    <n v="0"/>
    <d v="2021-09-07T00:00:00"/>
    <d v="2024-09-07T00:00:00"/>
    <n v="23600"/>
    <n v="0.43611111111111112"/>
    <n v="3"/>
    <n v="4.2999999999999997E-2"/>
    <n v="5146.1111111111113"/>
    <n v="35400"/>
    <n v="507.4"/>
    <n v="0.43611111111111112"/>
    <n v="3"/>
    <n v="4.2999999999999997E-2"/>
    <x v="1"/>
    <x v="1"/>
    <n v="42.28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253.68"/>
    <n v="0"/>
    <n v="25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4361111111111111"/>
    <n v="4"/>
    <n v="4.7100000000000003E-2"/>
    <n v="138746.28472222222"/>
    <n v="386450"/>
    <n v="4550.4487500000005"/>
    <n v="1.4361111111111111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412.7999999999993"/>
    <n v="2275.1999999999994"/>
    <n v="5687.9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4361111111111109"/>
    <n v="5"/>
    <n v="5.0700000000000002E-2"/>
    <n v="339204.11111111107"/>
    <n v="696200"/>
    <n v="7059.4679999999998"/>
    <n v="2.436111111111110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294.61"/>
    <n v="7059.48"/>
    <n v="12354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4361111111111109"/>
    <n v="6"/>
    <n v="5.3600000000000002E-2"/>
    <n v="4286737.597222222"/>
    <n v="7485330"/>
    <n v="66868.948000000004"/>
    <n v="3.43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0151.69"/>
    <n v="66868.920000000013"/>
    <n v="117020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4361111111111109"/>
    <n v="7"/>
    <n v="5.6399999999999999E-2"/>
    <n v="18151014.027777776"/>
    <n v="28641550"/>
    <n v="230769.06"/>
    <n v="4.4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73076.75"/>
    <n v="230769"/>
    <n v="40384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4361111111111109"/>
    <n v="8"/>
    <n v="5.9299999999999999E-2"/>
    <n v="10110228.9375"/>
    <n v="14878620"/>
    <n v="110287.77075"/>
    <n v="5.43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82715.849999999991"/>
    <n v="110287.79999999997"/>
    <n v="193003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4361111111111109"/>
    <n v="9"/>
    <n v="6.2100000000000002E-2"/>
    <n v="341757.5"/>
    <n v="477900"/>
    <n v="3297.51"/>
    <n v="6.4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4361111111111109"/>
    <n v="10"/>
    <n v="6.5000000000000002E-2"/>
    <n v="787521.34722222225"/>
    <n v="1059050"/>
    <n v="6883.8249999999998"/>
    <n v="7.436111111111111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162.8499999999995"/>
    <n v="6883.7999999999984"/>
    <n v="12046.6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395"/>
    <n v="0"/>
    <n v="174197.5"/>
    <n v="1248.42"/>
    <n v="0"/>
    <n v="0"/>
    <n v="0"/>
    <n v="174197.5"/>
    <n v="174197.5"/>
    <n v="0"/>
    <d v="2021-09-28T00:00:00"/>
    <d v="2024-09-28T00:00:00"/>
    <n v="348395"/>
    <n v="0.49444444444444446"/>
    <n v="3"/>
    <n v="4.2999999999999997E-2"/>
    <n v="86130.986111111109"/>
    <n v="522592.5"/>
    <n v="7490.4924999999994"/>
    <n v="0.49444444444444441"/>
    <n v="3"/>
    <n v="4.2999999999999997E-2"/>
    <x v="1"/>
    <x v="1"/>
    <n v="624.2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3745.26"/>
    <n v="0"/>
    <n v="3745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944444444444445"/>
    <n v="4"/>
    <n v="4.7100000000000003E-2"/>
    <n v="216462.80555555556"/>
    <n v="579380"/>
    <n v="6822.1995000000006"/>
    <n v="1.4944444444444445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5116.68"/>
    <n v="3411.1200000000008"/>
    <n v="8527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944444444444445"/>
    <n v="5"/>
    <n v="5.0700000000000002E-2"/>
    <n v="1142792.3055555555"/>
    <n v="2290675"/>
    <n v="23227.444500000001"/>
    <n v="2.49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7420.579999999994"/>
    <n v="23227.439999999991"/>
    <n v="40648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944444444444445"/>
    <n v="6"/>
    <n v="5.3600000000000002E-2"/>
    <n v="3234842.1666666665"/>
    <n v="5554260"/>
    <n v="49618.056000000004"/>
    <n v="3.4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7213.56"/>
    <n v="49618.079999999987"/>
    <n v="86831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944444444444445"/>
    <n v="7"/>
    <n v="5.6399999999999999E-2"/>
    <n v="15553676.694444444"/>
    <n v="24224515"/>
    <n v="195180.378"/>
    <n v="4.49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46385.27000000002"/>
    <n v="195180.36000000002"/>
    <n v="341565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944444444444445"/>
    <n v="8"/>
    <n v="5.9299999999999999E-2"/>
    <n v="10334610.444444444"/>
    <n v="15047360"/>
    <n v="111538.556"/>
    <n v="5.49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83653.919999999998"/>
    <n v="111538.56000000001"/>
    <n v="19519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944444444444445"/>
    <n v="9"/>
    <n v="6.2100000000000002E-2"/>
    <n v="607327.97222222225"/>
    <n v="841635"/>
    <n v="5807.2815000000001"/>
    <n v="6.4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355.46"/>
    <n v="5807.2799999999988"/>
    <n v="10162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944444444444445"/>
    <n v="10"/>
    <n v="6.5000000000000002E-2"/>
    <n v="389111.55555555556"/>
    <n v="519200"/>
    <n v="3374.8"/>
    <n v="7.4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n v="176783.37"/>
    <n v="0"/>
    <d v="2021-04-05T00:00:00"/>
    <d v="2024-04-05T00:00:00"/>
    <n v="176783.37"/>
    <n v="1.3888888888888888E-2"/>
    <n v="3"/>
    <n v="6.1652999999999999E-2"/>
    <n v="2455.3245833333331"/>
    <n v="530350.11"/>
    <n v="10899.225110609999"/>
    <n v="1.3888888888888888E-2"/>
    <n v="3"/>
    <n v="6.1652999999999999E-2"/>
    <x v="1"/>
    <x v="1"/>
    <n v="544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9.61"/>
    <n v="0"/>
    <n v="5449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n v="443716.12"/>
    <n v="0"/>
    <d v="2021-04-05T00:00:00"/>
    <d v="2024-04-05T00:00:00"/>
    <n v="443670.85"/>
    <n v="1.3888888888888888E-2"/>
    <n v="3"/>
    <n v="6.1699999999999998E-2"/>
    <n v="6162.7238888888887"/>
    <n v="1331148.3599999999"/>
    <n v="27377.284604"/>
    <n v="1.3888888888888888E-2"/>
    <n v="2.9999999999999996"/>
    <n v="6.1700000000000005E-2"/>
    <x v="1"/>
    <x v="1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.21"/>
    <n v="0"/>
    <n v="1367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n v="824350.8"/>
    <n v="0"/>
    <d v="2021-04-05T00:00:00"/>
    <d v="2024-04-05T00:00:00"/>
    <n v="824266.7"/>
    <n v="1.3888888888888888E-2"/>
    <n v="3"/>
    <n v="6.1699999999999998E-2"/>
    <n v="11449.316666666668"/>
    <n v="2473052.4000000004"/>
    <n v="50862.444360000001"/>
    <n v="1.388888888888889E-2"/>
    <n v="3.0000000000000004"/>
    <n v="6.1699999999999998E-2"/>
    <x v="1"/>
    <x v="1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1.85"/>
    <n v="0"/>
    <n v="2541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2.0138888888888888"/>
    <n v="5"/>
    <n v="7.1300000000000002E-2"/>
    <n v="5949804.1923611108"/>
    <n v="14771927.649999999"/>
    <n v="210647.68828899998"/>
    <n v="2.0138888888888888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210632.92"/>
    <n v="210632.92"/>
    <n v="42126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n v="69484.5"/>
    <n v="0"/>
    <d v="2021-04-05T00:00:00"/>
    <d v="2024-04-05T00:00:00"/>
    <n v="69484.5"/>
    <n v="1.3888888888888888E-2"/>
    <n v="3"/>
    <n v="6.1699999999999998E-2"/>
    <n v="965.0625"/>
    <n v="208453.5"/>
    <n v="4287.1936500000002"/>
    <n v="1.3888888888888888E-2"/>
    <n v="3"/>
    <n v="6.1700000000000005E-2"/>
    <x v="1"/>
    <x v="1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.96"/>
    <n v="0"/>
    <n v="214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2.0138888888888888"/>
    <n v="5"/>
    <n v="7.1300000000000002E-2"/>
    <n v="326026.03541666665"/>
    <n v="809443.95000000007"/>
    <n v="11542.670727000001"/>
    <n v="2.0138888888888888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11541.86"/>
    <n v="11541.86"/>
    <n v="2308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n v="2090582.38"/>
    <n v="0"/>
    <d v="2021-04-05T00:00:00"/>
    <d v="2024-04-05T00:00:00"/>
    <n v="2090369.1"/>
    <n v="1.3888888888888888E-2"/>
    <n v="3"/>
    <n v="6.1699999999999998E-2"/>
    <n v="29035.866388888884"/>
    <n v="6271747.1399999997"/>
    <n v="128988.93284599998"/>
    <n v="1.3888888888888888E-2"/>
    <n v="3"/>
    <n v="6.1699999999999998E-2"/>
    <x v="1"/>
    <x v="1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5.34"/>
    <n v="0"/>
    <n v="64445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2.0138888888888888"/>
    <n v="5"/>
    <n v="7.1300000000000002E-2"/>
    <n v="9809056.163194444"/>
    <n v="24353518.75"/>
    <n v="347281.17737500003"/>
    <n v="2.0138888888888888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347256.82"/>
    <n v="347256.82"/>
    <n v="69451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n v="260297.11"/>
    <n v="0"/>
    <d v="2021-04-05T00:00:00"/>
    <d v="2024-04-05T00:00:00"/>
    <n v="260270.55"/>
    <n v="1.3888888888888888E-2"/>
    <n v="3"/>
    <n v="6.1699999999999998E-2"/>
    <n v="3615.2376388888883"/>
    <n v="780891.33"/>
    <n v="16060.331686999998"/>
    <n v="1.3888888888888888E-2"/>
    <n v="3"/>
    <n v="6.1699999999999998E-2"/>
    <x v="1"/>
    <x v="1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4.05"/>
    <n v="0"/>
    <n v="8024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2.0138888888888888"/>
    <n v="5"/>
    <n v="7.1300000000000002E-2"/>
    <n v="1221319.6340277777"/>
    <n v="3032241.85"/>
    <n v="43239.768780999999"/>
    <n v="2.0138888888888888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43236.74"/>
    <n v="43236.74"/>
    <n v="8647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n v="1208666.99"/>
    <n v="0"/>
    <d v="2021-04-05T00:00:00"/>
    <d v="2024-04-05T00:00:00"/>
    <n v="1208666.99"/>
    <n v="1.3888888888888888E-2"/>
    <n v="3"/>
    <n v="6.1699999999999998E-2"/>
    <n v="16787.041527777776"/>
    <n v="3626000.9699999997"/>
    <n v="74574.753282999998"/>
    <n v="1.3888888888888886E-2"/>
    <n v="3"/>
    <n v="6.1699999999999998E-2"/>
    <x v="1"/>
    <x v="1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8.97"/>
    <n v="0"/>
    <n v="3725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2.0138888888888888"/>
    <n v="5"/>
    <n v="7.1300000000000002E-2"/>
    <n v="5670507.5284722224"/>
    <n v="14078501.449999999"/>
    <n v="200759.430677"/>
    <n v="2.0138888888888888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200745.36"/>
    <n v="200745.36"/>
    <n v="401490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n v="243524"/>
    <n v="0"/>
    <d v="2021-04-05T00:00:00"/>
    <d v="2024-04-05T00:00:00"/>
    <n v="243524"/>
    <n v="1.3888888888888888E-2"/>
    <n v="3"/>
    <n v="6.1699999999999998E-2"/>
    <n v="3382.2777777777774"/>
    <n v="730572"/>
    <n v="15025.4308"/>
    <n v="1.3888888888888886E-2"/>
    <n v="3"/>
    <n v="6.1699999999999998E-2"/>
    <x v="1"/>
    <x v="1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6.99"/>
    <n v="0"/>
    <n v="750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n v="1188264.7"/>
    <n v="0"/>
    <d v="2021-04-05T00:00:00"/>
    <d v="2024-04-05T00:00:00"/>
    <n v="1188264.7"/>
    <n v="1.3888888888888888E-2"/>
    <n v="3"/>
    <n v="6.1699999999999998E-2"/>
    <n v="16503.676388888889"/>
    <n v="3564794.0999999996"/>
    <n v="73315.931989999997"/>
    <n v="1.388888888888889E-2"/>
    <n v="3"/>
    <n v="6.1699999999999998E-2"/>
    <x v="1"/>
    <x v="1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30.04"/>
    <n v="0"/>
    <n v="3663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2.0138888888888888"/>
    <n v="5"/>
    <n v="7.1300000000000002E-2"/>
    <n v="1142467.0833333333"/>
    <n v="2836470"/>
    <n v="40448.0622"/>
    <n v="2.0138888888888888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40445.22"/>
    <n v="40445.22"/>
    <n v="8089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2.0138888888888888"/>
    <n v="5"/>
    <n v="7.1300000000000002E-2"/>
    <n v="5574640.6374999993"/>
    <n v="13840487.1"/>
    <n v="197365.34604599999"/>
    <n v="2.0138888888888888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197351.5"/>
    <n v="197351.5"/>
    <n v="3947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n v="1278519.1100000001"/>
    <n v="0"/>
    <d v="2021-04-05T00:00:00"/>
    <d v="2024-04-05T00:00:00"/>
    <n v="1278519.1100000001"/>
    <n v="1.3888888888888888E-2"/>
    <n v="3"/>
    <n v="6.1699999999999998E-2"/>
    <n v="17757.209861111111"/>
    <n v="3835557.33"/>
    <n v="78884.629087000008"/>
    <n v="1.3888888888888888E-2"/>
    <n v="3"/>
    <n v="6.1700000000000005E-2"/>
    <x v="1"/>
    <x v="1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2.269999999997"/>
    <n v="0"/>
    <n v="39412.26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2.0138888888888888"/>
    <n v="5"/>
    <n v="7.1300000000000002E-2"/>
    <n v="5998380.8840277782"/>
    <n v="14892531.850000001"/>
    <n v="212367.50418100003"/>
    <n v="2.0138888888888888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212352.62"/>
    <n v="212352.62"/>
    <n v="4247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n v="2924864.35"/>
    <n v="0"/>
    <d v="2021-04-05T00:00:00"/>
    <d v="2024-04-05T00:00:00"/>
    <n v="2924864.35"/>
    <n v="1.3888888888888888E-2"/>
    <n v="3"/>
    <n v="6.1699999999999998E-2"/>
    <n v="40623.115972222222"/>
    <n v="8774593.0500000007"/>
    <n v="180464.13039499999"/>
    <n v="1.3888888888888888E-2"/>
    <n v="3"/>
    <n v="6.1699999999999991E-2"/>
    <x v="1"/>
    <x v="1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63.33"/>
    <n v="0"/>
    <n v="9016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2.0138888888888888"/>
    <n v="5"/>
    <n v="7.1300000000000002E-2"/>
    <n v="13721404.35486111"/>
    <n v="34066934.950000003"/>
    <n v="485794.49238700001"/>
    <n v="2.0138888888888888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485760.42"/>
    <n v="485760.42"/>
    <n v="97152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n v="283359.3"/>
    <n v="0"/>
    <d v="2021-04-05T00:00:00"/>
    <d v="2024-04-05T00:00:00"/>
    <n v="283359.3"/>
    <n v="1.3888888888888888E-2"/>
    <n v="3"/>
    <n v="6.1699999999999998E-2"/>
    <n v="3935.5458333333331"/>
    <n v="850077.89999999991"/>
    <n v="17483.268809999998"/>
    <n v="1.3888888888888888E-2"/>
    <n v="3"/>
    <n v="6.1699999999999998E-2"/>
    <x v="1"/>
    <x v="1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4.98"/>
    <n v="0"/>
    <n v="873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2.0138888888888888"/>
    <n v="5"/>
    <n v="7.1300000000000002E-2"/>
    <n v="1329321.0715277779"/>
    <n v="3300383.35"/>
    <n v="47063.466571000004"/>
    <n v="2.0138888888888888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47060.160000000003"/>
    <n v="47060.160000000003"/>
    <n v="94120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n v="213302.5"/>
    <n v="0"/>
    <d v="2021-04-05T00:00:00"/>
    <d v="2024-04-05T00:00:00"/>
    <n v="213302.5"/>
    <n v="1.3888888888888888E-2"/>
    <n v="3"/>
    <n v="6.1699999999999998E-2"/>
    <n v="2962.5347222222222"/>
    <n v="639907.5"/>
    <n v="13160.76425"/>
    <n v="1.3888888888888888E-2"/>
    <n v="3"/>
    <n v="6.1699999999999998E-2"/>
    <x v="1"/>
    <x v="1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5.37"/>
    <n v="0"/>
    <n v="6575.3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n v="398590.88"/>
    <n v="0"/>
    <d v="2021-04-05T00:00:00"/>
    <d v="2024-04-05T00:00:00"/>
    <n v="398590.88"/>
    <n v="1.3888888888888888E-2"/>
    <n v="3"/>
    <n v="6.1699999999999998E-2"/>
    <n v="5535.9844444444443"/>
    <n v="1195772.6400000001"/>
    <n v="24593.057295999999"/>
    <n v="1.3888888888888888E-2"/>
    <n v="3.0000000000000004"/>
    <n v="6.1699999999999998E-2"/>
    <x v="1"/>
    <x v="1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7.16"/>
    <n v="0"/>
    <n v="12287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2.0138888888888888"/>
    <n v="5"/>
    <n v="7.1300000000000002E-2"/>
    <n v="1869854.8506944445"/>
    <n v="4642398.25"/>
    <n v="66200.59904500001"/>
    <n v="2.0138888888888888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66195.960000000006"/>
    <n v="66195.960000000006"/>
    <n v="132391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n v="43394.76"/>
    <n v="0"/>
    <d v="2021-04-05T00:00:00"/>
    <d v="2024-04-05T00:00:00"/>
    <n v="43390.080000000002"/>
    <n v="1.3888888888888888E-2"/>
    <n v="3"/>
    <n v="6.1699999999999998E-2"/>
    <n v="602.70500000000004"/>
    <n v="130184.28"/>
    <n v="2677.4566920000002"/>
    <n v="1.388888888888889E-2"/>
    <n v="3"/>
    <n v="6.1700000000000005E-2"/>
    <x v="1"/>
    <x v="1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.71"/>
    <n v="0"/>
    <n v="1337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2.0138888888888888"/>
    <n v="5"/>
    <n v="7.1300000000000002E-2"/>
    <n v="203572.93124999999"/>
    <n v="505422.45"/>
    <n v="7207.3241370000005"/>
    <n v="2.0138888888888888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7206.82"/>
    <n v="7206.82"/>
    <n v="1441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n v="545826"/>
    <n v="0"/>
    <d v="2021-04-05T00:00:00"/>
    <d v="2024-04-05T00:00:00"/>
    <n v="545826"/>
    <n v="1.3888888888888888E-2"/>
    <n v="3"/>
    <n v="6.1699999999999998E-2"/>
    <n v="7580.9166666666661"/>
    <n v="1637478"/>
    <n v="33677.464200000002"/>
    <n v="1.3888888888888888E-2"/>
    <n v="3"/>
    <n v="6.1700000000000005E-2"/>
    <x v="1"/>
    <x v="1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5.91"/>
    <n v="0"/>
    <n v="16825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2.0138888888888888"/>
    <n v="5"/>
    <n v="7.1300000000000002E-2"/>
    <n v="2560569.097222222"/>
    <n v="6357275"/>
    <n v="90654.741500000004"/>
    <n v="2.0138888888888888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90648.38"/>
    <n v="90648.38"/>
    <n v="18129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n v="2025024.25"/>
    <n v="0"/>
    <d v="2021-04-05T00:00:00"/>
    <d v="2024-04-05T00:00:00"/>
    <n v="2025024.25"/>
    <n v="1.3888888888888888E-2"/>
    <n v="3"/>
    <n v="6.1699999999999998E-2"/>
    <n v="28125.336805555555"/>
    <n v="6075072.75"/>
    <n v="124943.996225"/>
    <n v="1.3888888888888888E-2"/>
    <n v="3"/>
    <n v="6.1699999999999998E-2"/>
    <x v="1"/>
    <x v="1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24.41"/>
    <n v="0"/>
    <n v="62424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2.0138888888888888"/>
    <n v="5"/>
    <n v="7.1300000000000002E-2"/>
    <n v="9515738.9659722224"/>
    <n v="23625282.949999999"/>
    <n v="336896.53486700001"/>
    <n v="2.0138888888888888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336872.9"/>
    <n v="336872.9"/>
    <n v="673745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n v="2226623.79"/>
    <n v="0"/>
    <d v="2021-04-05T00:00:00"/>
    <d v="2024-04-05T00:00:00"/>
    <n v="2226623.79"/>
    <n v="1.3888888888888888E-2"/>
    <n v="3"/>
    <n v="6.1699999999999998E-2"/>
    <n v="30925.330416666664"/>
    <n v="6679871.3700000001"/>
    <n v="137382.68784299999"/>
    <n v="1.3888888888888888E-2"/>
    <n v="3"/>
    <n v="6.1699999999999998E-2"/>
    <x v="1"/>
    <x v="1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39.02"/>
    <n v="0"/>
    <n v="68639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2.0138888888888888"/>
    <n v="5"/>
    <n v="7.1300000000000002E-2"/>
    <n v="4476159.666666666"/>
    <n v="11113224"/>
    <n v="158474.57423999999"/>
    <n v="2.0138888888888888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158463.46"/>
    <n v="158463.46"/>
    <n v="31692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n v="272308.46000000002"/>
    <n v="0"/>
    <d v="2021-04-05T00:00:00"/>
    <d v="2024-04-05T00:00:00"/>
    <n v="272308.46000000002"/>
    <n v="1.3888888888888888E-2"/>
    <n v="3"/>
    <n v="6.1699999999999998E-2"/>
    <n v="3782.0619444444446"/>
    <n v="816925.38000000012"/>
    <n v="16801.431982000002"/>
    <n v="1.3888888888888888E-2"/>
    <n v="3"/>
    <n v="6.1700000000000005E-2"/>
    <x v="1"/>
    <x v="1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32"/>
    <n v="0"/>
    <n v="839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2.0138888888888888"/>
    <n v="5"/>
    <n v="7.1300000000000002E-2"/>
    <n v="1277313.0152777778"/>
    <n v="3171259.9"/>
    <n v="45222.166173999998"/>
    <n v="2.0138888888888888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45219"/>
    <n v="45219"/>
    <n v="904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n v="193432.4"/>
    <n v="0"/>
    <d v="2021-04-05T00:00:00"/>
    <d v="2024-04-05T00:00:00"/>
    <n v="193432.4"/>
    <n v="1.3888888888888888E-2"/>
    <n v="3"/>
    <n v="6.1699999999999998E-2"/>
    <n v="2686.5611111111107"/>
    <n v="580297.19999999995"/>
    <n v="11934.779079999998"/>
    <n v="1.3888888888888886E-2"/>
    <n v="3"/>
    <n v="6.1699999999999991E-2"/>
    <x v="1"/>
    <x v="1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2.84"/>
    <n v="0"/>
    <n v="59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2.0138888888888888"/>
    <n v="5"/>
    <n v="7.1300000000000002E-2"/>
    <n v="907330.31041666667"/>
    <n v="2252682.15"/>
    <n v="32123.247459000002"/>
    <n v="2.0138888888888888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32121"/>
    <n v="32121"/>
    <n v="642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n v="28197.05"/>
    <n v="0"/>
    <d v="2021-04-05T00:00:00"/>
    <d v="2024-04-05T00:00:00"/>
    <n v="28197.05"/>
    <n v="1.3888888888888888E-2"/>
    <n v="3"/>
    <n v="6.1699999999999998E-2"/>
    <n v="391.62569444444443"/>
    <n v="84591.15"/>
    <n v="1739.757985"/>
    <n v="1.3888888888888888E-2"/>
    <n v="3"/>
    <n v="6.1699999999999998E-2"/>
    <x v="1"/>
    <x v="1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.22"/>
    <n v="0"/>
    <n v="86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2.0138888888888888"/>
    <n v="5"/>
    <n v="7.1300000000000002E-2"/>
    <n v="132263.46180555553"/>
    <n v="328378.25"/>
    <n v="4682.6738449999993"/>
    <n v="2.0138888888888888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4682.34"/>
    <n v="4682.34"/>
    <n v="936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n v="52433.35"/>
    <n v="0"/>
    <d v="2021-04-05T00:00:00"/>
    <d v="2024-04-05T00:00:00"/>
    <n v="52433.35"/>
    <n v="1.3888888888888888E-2"/>
    <n v="3"/>
    <n v="6.1699999999999998E-2"/>
    <n v="728.24097222222213"/>
    <n v="157300.04999999999"/>
    <n v="3235.1376949999999"/>
    <n v="1.3888888888888888E-2"/>
    <n v="3"/>
    <n v="6.1699999999999998E-2"/>
    <x v="1"/>
    <x v="1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6.34"/>
    <n v="0"/>
    <n v="161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2.0138888888888888"/>
    <n v="5"/>
    <n v="7.1300000000000002E-2"/>
    <n v="245948.49652777775"/>
    <n v="610630.75"/>
    <n v="8707.5944949999994"/>
    <n v="2.0138888888888888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8706.98"/>
    <n v="8706.98"/>
    <n v="1741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n v="172700"/>
    <n v="0"/>
    <d v="2021-04-05T00:00:00"/>
    <d v="2024-04-05T00:00:00"/>
    <n v="172700"/>
    <n v="1.3888888888888888E-2"/>
    <n v="3"/>
    <n v="6.1699999999999998E-2"/>
    <n v="2398.6111111111109"/>
    <n v="518100"/>
    <n v="10655.59"/>
    <n v="1.3888888888888888E-2"/>
    <n v="3"/>
    <n v="6.1699999999999998E-2"/>
    <x v="1"/>
    <x v="1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.74"/>
    <n v="0"/>
    <n v="532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2.0138888888888888"/>
    <n v="5"/>
    <n v="7.1300000000000002E-2"/>
    <n v="810338.54166666663"/>
    <n v="2011875"/>
    <n v="28689.337500000001"/>
    <n v="2.0138888888888888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28687.32"/>
    <n v="28687.32"/>
    <n v="57374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n v="889436.16000000003"/>
    <n v="0"/>
    <d v="2021-04-05T00:00:00"/>
    <d v="2024-04-05T00:00:00"/>
    <n v="889436.16000000003"/>
    <n v="1.3888888888888888E-2"/>
    <n v="3"/>
    <n v="6.1699999999999998E-2"/>
    <n v="12353.28"/>
    <n v="2668308.48"/>
    <n v="54878.211071999998"/>
    <n v="1.388888888888889E-2"/>
    <n v="3"/>
    <n v="6.1699999999999998E-2"/>
    <x v="1"/>
    <x v="1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8.2"/>
    <n v="0"/>
    <n v="27418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n v="434727.88"/>
    <n v="0"/>
    <d v="2021-04-05T00:00:00"/>
    <d v="2024-04-05T00:00:00"/>
    <n v="434727.88"/>
    <n v="1.3888888888888888E-2"/>
    <n v="3"/>
    <n v="6.1699999999999998E-2"/>
    <n v="6037.8872222222217"/>
    <n v="1304183.6400000001"/>
    <n v="26822.710196"/>
    <n v="1.3888888888888888E-2"/>
    <n v="3.0000000000000004"/>
    <n v="6.1699999999999998E-2"/>
    <x v="1"/>
    <x v="1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1.14"/>
    <n v="0"/>
    <n v="1340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n v="78864.639999999999"/>
    <n v="0"/>
    <d v="2021-04-05T00:00:00"/>
    <d v="2024-04-05T00:00:00"/>
    <n v="78864.639999999999"/>
    <n v="1.3888888888888888E-2"/>
    <n v="3"/>
    <n v="6.1699999999999998E-2"/>
    <n v="1095.3422222222221"/>
    <n v="236593.91999999998"/>
    <n v="4865.9482879999996"/>
    <n v="1.3888888888888886E-2"/>
    <n v="3"/>
    <n v="6.1699999999999998E-2"/>
    <x v="1"/>
    <x v="1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.12"/>
    <n v="0"/>
    <n v="243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2.0138888888888888"/>
    <n v="5"/>
    <n v="7.1300000000000002E-2"/>
    <n v="369909.94305555557"/>
    <n v="918397.10000000009"/>
    <n v="13096.342646000001"/>
    <n v="2.0138888888888888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13095.42"/>
    <n v="13095.42"/>
    <n v="2619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n v="27769.96"/>
    <n v="0"/>
    <d v="2021-04-05T00:00:00"/>
    <d v="2024-04-05T00:00:00"/>
    <n v="27769.96"/>
    <n v="1.3888888888888888E-2"/>
    <n v="3"/>
    <n v="6.1699999999999998E-2"/>
    <n v="385.69388888888886"/>
    <n v="83309.88"/>
    <n v="1713.406532"/>
    <n v="1.3888888888888888E-2"/>
    <n v="3.0000000000000004"/>
    <n v="6.1699999999999998E-2"/>
    <x v="1"/>
    <x v="1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.05"/>
    <n v="0"/>
    <n v="856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2.0138888888888888"/>
    <n v="5"/>
    <n v="7.1300000000000002E-2"/>
    <n v="130253.72152777777"/>
    <n v="323388.55"/>
    <n v="4611.5207229999996"/>
    <n v="2.0138888888888888"/>
    <n v="5"/>
    <n v="7.1299999999999988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4611.2"/>
    <n v="4611.2"/>
    <n v="922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n v="111120.44"/>
    <n v="0"/>
    <d v="2021-04-05T00:00:00"/>
    <d v="2024-04-05T00:00:00"/>
    <n v="111120.44"/>
    <n v="1.3888888888888888E-2"/>
    <n v="3"/>
    <n v="6.1699999999999998E-2"/>
    <n v="1543.3394444444443"/>
    <n v="333361.32"/>
    <n v="6856.1311479999995"/>
    <n v="1.3888888888888888E-2"/>
    <n v="3"/>
    <n v="6.1699999999999991E-2"/>
    <x v="1"/>
    <x v="1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.45"/>
    <n v="0"/>
    <n v="342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2.0138888888888888"/>
    <n v="5"/>
    <n v="7.1300000000000002E-2"/>
    <n v="521217.3826388889"/>
    <n v="1294056.9500000002"/>
    <n v="18453.252107"/>
    <n v="2.0138888888888888"/>
    <n v="5.0000000000000009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18451.96"/>
    <n v="18451.96"/>
    <n v="3690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n v="20498.97"/>
    <n v="0"/>
    <d v="2021-04-05T00:00:00"/>
    <d v="2024-04-05T00:00:00"/>
    <n v="20496.689999999999"/>
    <n v="1.3888888888888888E-2"/>
    <n v="3"/>
    <n v="6.1699999999999998E-2"/>
    <n v="284.70791666666668"/>
    <n v="61496.91"/>
    <n v="1264.7864489999999"/>
    <n v="1.3888888888888888E-2"/>
    <n v="3"/>
    <n v="6.1699999999999991E-2"/>
    <x v="1"/>
    <x v="1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91"/>
    <n v="0"/>
    <n v="631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2.0138888888888888"/>
    <n v="5"/>
    <n v="7.1300000000000002E-2"/>
    <n v="96149.419444444444"/>
    <n v="238715.80000000002"/>
    <n v="3404.0873080000006"/>
    <n v="2.0138888888888888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3403.84"/>
    <n v="3403.84"/>
    <n v="680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n v="100314.15"/>
    <n v="0"/>
    <d v="2021-04-05T00:00:00"/>
    <d v="2024-04-05T00:00:00"/>
    <n v="100314.15"/>
    <n v="1.3888888888888888E-2"/>
    <n v="3"/>
    <n v="6.1699999999999998E-2"/>
    <n v="1393.2520833333331"/>
    <n v="300942.44999999995"/>
    <n v="6189.3830549999993"/>
    <n v="1.3888888888888886E-2"/>
    <n v="2.9999999999999996"/>
    <n v="6.1699999999999998E-2"/>
    <x v="1"/>
    <x v="1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.33"/>
    <n v="0"/>
    <n v="3092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2.0138888888888888"/>
    <n v="5"/>
    <n v="7.1300000000000002E-2"/>
    <n v="470517.60902777774"/>
    <n v="1168181.6499999999"/>
    <n v="16658.270328999999"/>
    <n v="2.0138888888888888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16657.099999999999"/>
    <n v="16657.099999999999"/>
    <n v="33314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n v="22457.77"/>
    <n v="0"/>
    <d v="2021-04-05T00:00:00"/>
    <d v="2024-04-05T00:00:00"/>
    <n v="22457.77"/>
    <n v="1.3888888888888888E-2"/>
    <n v="3"/>
    <n v="6.1699999999999998E-2"/>
    <n v="311.9134722222222"/>
    <n v="67373.31"/>
    <n v="1385.644409"/>
    <n v="1.3888888888888888E-2"/>
    <n v="3"/>
    <n v="6.1699999999999998E-2"/>
    <x v="1"/>
    <x v="1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29"/>
    <n v="0"/>
    <n v="692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2.0138888888888888"/>
    <n v="5"/>
    <n v="7.1300000000000002E-2"/>
    <n v="105336.92152777778"/>
    <n v="261526.15000000002"/>
    <n v="3729.3628990000002"/>
    <n v="2.0138888888888888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3729.1"/>
    <n v="3729.1"/>
    <n v="745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n v="29870.720000000001"/>
    <n v="0"/>
    <d v="2021-04-05T00:00:00"/>
    <d v="2024-04-05T00:00:00"/>
    <n v="29870.720000000001"/>
    <n v="1.3888888888888888E-2"/>
    <n v="3"/>
    <n v="6.1699999999999998E-2"/>
    <n v="414.87111111111108"/>
    <n v="89612.160000000003"/>
    <n v="1843.023424"/>
    <n v="1.3888888888888886E-2"/>
    <n v="3"/>
    <n v="6.1699999999999998E-2"/>
    <x v="1"/>
    <x v="1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.81"/>
    <n v="0"/>
    <n v="920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2.0138888888888888"/>
    <n v="5"/>
    <n v="7.1300000000000002E-2"/>
    <n v="140107.25694444444"/>
    <n v="347852.5"/>
    <n v="4960.3766500000002"/>
    <n v="2.0138888888888888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4960.0200000000004"/>
    <n v="4960.0200000000004"/>
    <n v="9920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2.0138888888888888"/>
    <n v="5"/>
    <n v="7.1300000000000002E-2"/>
    <n v="589071.92499999993"/>
    <n v="1462523.4"/>
    <n v="20855.583684000001"/>
    <n v="2.0138888888888888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20854.12"/>
    <n v="20854.12"/>
    <n v="41708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n v="409430.62"/>
    <n v="0"/>
    <d v="2021-04-05T00:00:00"/>
    <d v="2024-04-05T00:00:00"/>
    <n v="409430.62"/>
    <n v="1.3888888888888888E-2"/>
    <n v="3"/>
    <n v="6.1699999999999998E-2"/>
    <n v="5686.5363888888887"/>
    <n v="1228291.8599999999"/>
    <n v="25261.869253999997"/>
    <n v="1.3888888888888888E-2"/>
    <n v="2.9999999999999996"/>
    <n v="6.1699999999999998E-2"/>
    <x v="1"/>
    <x v="1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1.31"/>
    <n v="0"/>
    <n v="1262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2.0138888888888888"/>
    <n v="5"/>
    <n v="7.1300000000000002E-2"/>
    <n v="1920410.3090277778"/>
    <n v="4767915.25"/>
    <n v="67990.47146500001"/>
    <n v="2.0138888888888888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67985.7"/>
    <n v="67985.7"/>
    <n v="135971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n v="493964.54"/>
    <n v="0"/>
    <d v="2021-04-05T00:00:00"/>
    <d v="2024-04-05T00:00:00"/>
    <n v="493964.54"/>
    <n v="1.3888888888888888E-2"/>
    <n v="3"/>
    <n v="6.1699999999999998E-2"/>
    <n v="6860.6186111111101"/>
    <n v="1481893.6199999999"/>
    <n v="30477.612117999997"/>
    <n v="1.3888888888888888E-2"/>
    <n v="3"/>
    <n v="6.1699999999999998E-2"/>
    <x v="1"/>
    <x v="1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7.2"/>
    <n v="0"/>
    <n v="15227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n v="5580125.6200000001"/>
    <n v="0"/>
    <d v="2021-04-05T00:00:00"/>
    <d v="2024-04-05T00:00:00"/>
    <n v="5580125"/>
    <n v="1.3888888888888888E-2"/>
    <n v="3"/>
    <n v="6.1699999999999998E-2"/>
    <n v="77501.744722222225"/>
    <n v="16740376.859999999"/>
    <n v="344293.75075399998"/>
    <n v="1.388888888888889E-2"/>
    <n v="3"/>
    <n v="6.1699999999999998E-2"/>
    <x v="1"/>
    <x v="1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15.74"/>
    <n v="0"/>
    <n v="17201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2.0138888888888888"/>
    <n v="5"/>
    <n v="7.1300000000000002E-2"/>
    <n v="26169816.754861113"/>
    <n v="64973338.150000006"/>
    <n v="926519.80201900005"/>
    <n v="2.0138888888888888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926454.82"/>
    <n v="926454.82"/>
    <n v="1852909.6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1-04-05T00:00:00"/>
    <d v="2024-04-05T00:00:00"/>
    <n v="150000000"/>
    <n v="1.3888888888888888E-2"/>
    <n v="3"/>
    <n v="6.1699999999999998E-2"/>
    <n v="2083333.3333333333"/>
    <n v="450000000"/>
    <n v="9255000"/>
    <n v="1.3888888888888888E-2"/>
    <n v="3"/>
    <n v="6.1699999999999998E-2"/>
    <x v="1"/>
    <x v="1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75"/>
    <n v="0"/>
    <n v="46239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2.0138888888888888"/>
    <n v="5"/>
    <n v="7.1300000000000002E-2"/>
    <n v="3121056.6888888888"/>
    <n v="7748830.4000000004"/>
    <n v="110498.32150400001"/>
    <n v="2.0138888888888888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110490.58"/>
    <n v="110490.58"/>
    <n v="220981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n v="665616"/>
    <n v="0"/>
    <d v="2021-04-05T00:00:00"/>
    <d v="2024-04-05T00:00:00"/>
    <n v="665616.01"/>
    <n v="1.3888888888888888E-2"/>
    <n v="3"/>
    <n v="6.1699999999999998E-2"/>
    <n v="9244.6666666666661"/>
    <n v="1996848"/>
    <n v="41068.5072"/>
    <n v="1.3888888888888888E-2"/>
    <n v="3"/>
    <n v="6.1699999999999998E-2"/>
    <x v="1"/>
    <x v="1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.61"/>
    <n v="0"/>
    <n v="20518.6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7.0777777777777775"/>
    <n v="10"/>
    <n v="7.8262999999999999E-2"/>
    <n v="3538888888.8888888"/>
    <n v="5000000000"/>
    <n v="39131500"/>
    <n v="7.0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8611111111111112"/>
    <n v="3"/>
    <n v="4.2999999999999997E-2"/>
    <n v="461073.52777777781"/>
    <n v="2016030"/>
    <n v="28896.429999999997"/>
    <n v="0.68611111111111112"/>
    <n v="3"/>
    <n v="4.2999999999999997E-2"/>
    <x v="1"/>
    <x v="1"/>
    <n v="2408.04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4448.240000000002"/>
    <n v="0"/>
    <n v="14448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861111111111111"/>
    <n v="4"/>
    <n v="4.7100000000000003E-2"/>
    <n v="2577789.8958333335"/>
    <n v="6115350"/>
    <n v="72008.246250000011"/>
    <n v="1.6861111111111111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54006.210000000006"/>
    <n v="54006.179999999978"/>
    <n v="108012.3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861111111111109"/>
    <n v="5"/>
    <n v="5.0700000000000002E-2"/>
    <n v="2553121.75"/>
    <n v="4752450"/>
    <n v="48189.843000000001"/>
    <n v="2.68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36142.380000000005"/>
    <n v="48189.840000000004"/>
    <n v="8433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861111111111109"/>
    <n v="6"/>
    <n v="5.3600000000000002E-2"/>
    <n v="3765675.819444444"/>
    <n v="6129510"/>
    <n v="54756.955999999998"/>
    <n v="3.6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1067.720000000008"/>
    <n v="54756.960000000014"/>
    <n v="95824.68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861111111111109"/>
    <n v="7"/>
    <n v="5.6399999999999999E-2"/>
    <n v="7771868.416666666"/>
    <n v="11609430"/>
    <n v="93538.835999999996"/>
    <n v="4.68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0154.100000000006"/>
    <n v="93538.799999999988"/>
    <n v="163692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861111111111109"/>
    <n v="8"/>
    <n v="5.9299999999999999E-2"/>
    <n v="1762111.6180555555"/>
    <n v="2479180"/>
    <n v="18376.921750000001"/>
    <n v="5.68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3782.69"/>
    <n v="18376.920000000002"/>
    <n v="32159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861111111111109"/>
    <n v="9"/>
    <n v="6.2100000000000002E-2"/>
    <n v="627224.08333333326"/>
    <n v="844290"/>
    <n v="5825.6010000000006"/>
    <n v="6.68611111111111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369.2300000000014"/>
    <n v="5825.6400000000021"/>
    <n v="10194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861111111111109"/>
    <n v="10"/>
    <n v="6.5000000000000002E-2"/>
    <n v="408132.5"/>
    <n v="531000"/>
    <n v="3451.5"/>
    <n v="7.6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2.0138888888888888"/>
    <n v="5"/>
    <n v="7.1300000000000002E-2"/>
    <n v="1816150.91875"/>
    <n v="4509064.3499999996"/>
    <n v="64299.257631"/>
    <n v="2.0138888888888888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64294.74"/>
    <n v="64294.74"/>
    <n v="128589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n v="903591.25"/>
    <n v="0"/>
    <d v="2021-04-05T00:00:00"/>
    <d v="2024-04-05T00:00:00"/>
    <n v="903591.25"/>
    <n v="1.3888888888888888E-2"/>
    <n v="3"/>
    <n v="6.1699999999999998E-2"/>
    <n v="12549.878472222221"/>
    <n v="2710773.75"/>
    <n v="55751.580125"/>
    <n v="1.3888888888888888E-2"/>
    <n v="3"/>
    <n v="6.1699999999999998E-2"/>
    <x v="1"/>
    <x v="1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4.560000000001"/>
    <n v="0"/>
    <n v="27854.56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2.0138888888888888"/>
    <n v="5"/>
    <n v="7.1300000000000002E-2"/>
    <n v="4707330.1256944444"/>
    <n v="11687164.450000001"/>
    <n v="166658.96505700002"/>
    <n v="2.0138888888888888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166647.28"/>
    <n v="166647.28"/>
    <n v="333294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2.0138888888888888"/>
    <n v="5"/>
    <n v="7.1300000000000002E-2"/>
    <n v="2095853.4618055555"/>
    <n v="5203498.25"/>
    <n v="74201.885045000003"/>
    <n v="2.0138888888888888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74196.679999999993"/>
    <n v="74196.679999999993"/>
    <n v="148393.35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n v="1042778.94"/>
    <n v="0"/>
    <d v="2021-04-05T00:00:00"/>
    <d v="2024-04-05T00:00:00"/>
    <n v="1042778.94"/>
    <n v="1.3888888888888888E-2"/>
    <n v="3"/>
    <n v="6.1699999999999998E-2"/>
    <n v="14483.040833333333"/>
    <n v="3128336.82"/>
    <n v="64339.460597999998"/>
    <n v="1.3888888888888888E-2"/>
    <n v="3"/>
    <n v="6.1699999999999998E-2"/>
    <x v="1"/>
    <x v="1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5.22"/>
    <n v="0"/>
    <n v="32145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73055555555555551"/>
    <n v="3"/>
    <n v="4.2999999999999997E-2"/>
    <n v="144178.79166666666"/>
    <n v="592065"/>
    <n v="8486.2649999999994"/>
    <n v="0.73055555555555551"/>
    <n v="3"/>
    <n v="4.2999999999999997E-2"/>
    <x v="1"/>
    <x v="1"/>
    <n v="707.19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4243.1100000000006"/>
    <n v="0"/>
    <n v="4243.1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7305555555555556"/>
    <n v="4"/>
    <n v="4.7100000000000003E-2"/>
    <n v="456399.41666666669"/>
    <n v="1054920"/>
    <n v="12421.683000000001"/>
    <n v="1.73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9316.26"/>
    <n v="9316.26"/>
    <n v="1863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7305555555555556"/>
    <n v="5"/>
    <n v="5.0700000000000002E-2"/>
    <n v="2944958.777777778"/>
    <n v="5392600"/>
    <n v="54680.964"/>
    <n v="2.7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1010.75"/>
    <n v="54681"/>
    <n v="9569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7305555555555556"/>
    <n v="6"/>
    <n v="5.3600000000000002E-2"/>
    <n v="17982947.201388888"/>
    <n v="28922685"/>
    <n v="258375.986"/>
    <n v="3.7305555555555552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93781.97000000003"/>
    <n v="258375.96000000008"/>
    <n v="452157.93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7305555555555552"/>
    <n v="7"/>
    <n v="5.6399999999999999E-2"/>
    <n v="1983025.236111111"/>
    <n v="2934365"/>
    <n v="23642.597999999998"/>
    <n v="4.73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7731.98"/>
    <n v="23642.640000000003"/>
    <n v="41374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7305555555555552"/>
    <n v="8"/>
    <n v="5.9299999999999999E-2"/>
    <n v="304292.5"/>
    <n v="424800"/>
    <n v="3148.83"/>
    <n v="5.7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n v="1003784.45"/>
    <n v="0"/>
    <d v="2021-04-05T00:00:00"/>
    <d v="2024-04-05T00:00:00"/>
    <n v="1003784.45"/>
    <n v="1.3888888888888888E-2"/>
    <n v="3"/>
    <n v="6.1699999999999998E-2"/>
    <n v="13941.450694444444"/>
    <n v="3011353.3499999996"/>
    <n v="61933.500564999995"/>
    <n v="1.3888888888888888E-2"/>
    <n v="2.9999999999999996"/>
    <n v="6.1699999999999998E-2"/>
    <x v="1"/>
    <x v="1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43.16"/>
    <n v="0"/>
    <n v="3094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74444444444444446"/>
    <n v="3"/>
    <n v="4.2999999999999997E-2"/>
    <n v="221807.22222222222"/>
    <n v="893850"/>
    <n v="12811.849999999999"/>
    <n v="0.74444444444444446"/>
    <n v="3"/>
    <n v="4.2999999999999997E-2"/>
    <x v="1"/>
    <x v="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6405.93"/>
    <n v="0"/>
    <n v="6405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7444444444444445"/>
    <n v="4"/>
    <n v="4.7100000000000003E-2"/>
    <n v="309281.27777777781"/>
    <n v="709180"/>
    <n v="8350.5945000000011"/>
    <n v="1.744444444444444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6262.92"/>
    <n v="6262.9199999999973"/>
    <n v="1252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7444444444444445"/>
    <n v="5"/>
    <n v="5.0700000000000002E-2"/>
    <n v="2063293.9166666667"/>
    <n v="3759037.5"/>
    <n v="38116.640250000004"/>
    <n v="2.7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8587.51"/>
    <n v="38116.68"/>
    <n v="66704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7444444444444445"/>
    <n v="6"/>
    <n v="5.3600000000000002E-2"/>
    <n v="6341020.083333333"/>
    <n v="10160685"/>
    <n v="90768.786000000007"/>
    <n v="3.7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7444444444444445"/>
    <n v="7"/>
    <n v="5.6399999999999999E-2"/>
    <n v="4451463.138888889"/>
    <n v="6567732.5"/>
    <n v="52917.159"/>
    <n v="4.7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9687.840000000011"/>
    <n v="52917.120000000017"/>
    <n v="92604.96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7444444444444445"/>
    <n v="8"/>
    <n v="5.9299999999999999E-2"/>
    <n v="5501554.972222222"/>
    <n v="7661740"/>
    <n v="56792.647749999996"/>
    <n v="5.7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2594.48"/>
    <n v="56792.640000000007"/>
    <n v="99387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7444444444444445"/>
    <n v="9"/>
    <n v="6.2100000000000002E-2"/>
    <n v="358130"/>
    <n v="477900"/>
    <n v="3297.51"/>
    <n v="6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n v="492965.74"/>
    <n v="0"/>
    <d v="2021-04-05T00:00:00"/>
    <d v="2024-04-05T00:00:00"/>
    <n v="492965.74"/>
    <n v="1.3888888888888888E-2"/>
    <n v="3"/>
    <n v="6.1699999999999998E-2"/>
    <n v="6846.7463888888888"/>
    <n v="1478897.22"/>
    <n v="30415.986158"/>
    <n v="1.3888888888888888E-2"/>
    <n v="3"/>
    <n v="6.1699999999999998E-2"/>
    <x v="1"/>
    <x v="1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6.41"/>
    <n v="0"/>
    <n v="15196.4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n v="640747.37"/>
    <n v="0"/>
    <d v="2021-04-05T00:00:00"/>
    <d v="2024-04-05T00:00:00"/>
    <n v="640747.37"/>
    <n v="1.3888888888888888E-2"/>
    <n v="3"/>
    <n v="6.1699999999999998E-2"/>
    <n v="8899.2690277777765"/>
    <n v="1922242.1099999999"/>
    <n v="39534.112729"/>
    <n v="1.3888888888888886E-2"/>
    <n v="3"/>
    <n v="6.1699999999999998E-2"/>
    <x v="1"/>
    <x v="1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2"/>
    <n v="0"/>
    <n v="197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2.0138888888888888"/>
    <n v="5"/>
    <n v="7.1300000000000002E-2"/>
    <n v="1287553.9423611111"/>
    <n v="3196685.65"/>
    <n v="45584.737369000002"/>
    <n v="2.0138888888888888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45581.54"/>
    <n v="45581.54"/>
    <n v="91163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n v="532313.19999999995"/>
    <n v="0"/>
    <d v="2021-04-05T00:00:00"/>
    <d v="2024-04-05T00:00:00"/>
    <n v="532313.19999999995"/>
    <n v="1.3888888888888888E-2"/>
    <n v="3"/>
    <n v="6.1699999999999998E-2"/>
    <n v="7393.2388888888881"/>
    <n v="1596939.5999999999"/>
    <n v="32843.724439999998"/>
    <n v="1.3888888888888888E-2"/>
    <n v="3"/>
    <n v="6.1700000000000005E-2"/>
    <x v="1"/>
    <x v="1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09.349999999999"/>
    <n v="0"/>
    <n v="16409.34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2.0138888888888888"/>
    <n v="5"/>
    <n v="7.1300000000000002E-2"/>
    <n v="2495873.8229166665"/>
    <n v="6196652.25"/>
    <n v="88364.261085000006"/>
    <n v="2.0138888888888888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88358.06"/>
    <n v="88358.06"/>
    <n v="17671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2.0138888888888888"/>
    <n v="5"/>
    <n v="7.1300000000000002E-2"/>
    <n v="304618.98055555555"/>
    <n v="756295.39999999991"/>
    <n v="10784.772403999999"/>
    <n v="2.0138888888888888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10784.02"/>
    <n v="10784.02"/>
    <n v="2156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n v="309903.31"/>
    <n v="0"/>
    <d v="2021-04-05T00:00:00"/>
    <d v="2024-04-05T00:00:00"/>
    <n v="309903.31"/>
    <n v="1.3888888888888888E-2"/>
    <n v="3"/>
    <n v="6.1699999999999998E-2"/>
    <n v="4304.2126388888883"/>
    <n v="929709.92999999993"/>
    <n v="19121.034227"/>
    <n v="1.3888888888888886E-2"/>
    <n v="3"/>
    <n v="6.1699999999999998E-2"/>
    <x v="1"/>
    <x v="1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.23"/>
    <n v="0"/>
    <n v="9553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n v="24132.61"/>
    <n v="0"/>
    <d v="2021-04-05T00:00:00"/>
    <d v="2024-04-05T00:00:00"/>
    <n v="24132.61"/>
    <n v="1.3888888888888888E-2"/>
    <n v="3"/>
    <n v="6.1699999999999998E-2"/>
    <n v="335.17513888888885"/>
    <n v="72397.83"/>
    <n v="1488.982037"/>
    <n v="1.3888888888888886E-2"/>
    <n v="3"/>
    <n v="6.1699999999999998E-2"/>
    <x v="1"/>
    <x v="1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.92"/>
    <n v="0"/>
    <n v="74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n v="311259.34999999998"/>
    <n v="0"/>
    <d v="2021-04-05T00:00:00"/>
    <d v="2024-04-05T00:00:00"/>
    <n v="311259.34999999998"/>
    <n v="1.3888888888888888E-2"/>
    <n v="3"/>
    <n v="6.1699999999999998E-2"/>
    <n v="4323.0465277777776"/>
    <n v="933778.04999999993"/>
    <n v="19204.701894999998"/>
    <n v="1.388888888888889E-2"/>
    <n v="3"/>
    <n v="6.1699999999999998E-2"/>
    <x v="1"/>
    <x v="1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5.0400000000009"/>
    <n v="0"/>
    <n v="9595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n v="18986.419999999998"/>
    <n v="0"/>
    <d v="2021-04-05T00:00:00"/>
    <d v="2024-04-05T00:00:00"/>
    <n v="18986.419999999998"/>
    <n v="1.3888888888888888E-2"/>
    <n v="3"/>
    <n v="6.1699999999999998E-2"/>
    <n v="263.70027777777773"/>
    <n v="56959.259999999995"/>
    <n v="1171.4621139999999"/>
    <n v="1.3888888888888888E-2"/>
    <n v="3"/>
    <n v="6.1700000000000005E-2"/>
    <x v="1"/>
    <x v="1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28"/>
    <n v="0"/>
    <n v="58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2.0138888888888888"/>
    <n v="5"/>
    <n v="7.1300000000000002E-2"/>
    <n v="1453620.8916666666"/>
    <n v="3608989.8"/>
    <n v="51464.194547999999"/>
    <n v="2.0138888888888888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51460.58"/>
    <n v="51460.58"/>
    <n v="10292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2.0138888888888888"/>
    <n v="5"/>
    <n v="7.1300000000000002E-2"/>
    <n v="113195.51875"/>
    <n v="281037.15000000002"/>
    <n v="4007.589759"/>
    <n v="2.0138888888888888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4007.3"/>
    <n v="4007.3"/>
    <n v="8014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2.0138888888888888"/>
    <n v="5"/>
    <n v="7.1300000000000002E-2"/>
    <n v="1459981.5583333333"/>
    <n v="3624781.8"/>
    <n v="51689.388467999997"/>
    <n v="2.0138888888888888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51685.760000000002"/>
    <n v="51685.760000000002"/>
    <n v="10337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2.0138888888888888"/>
    <n v="5"/>
    <n v="7.1300000000000002E-2"/>
    <n v="89059.382638888885"/>
    <n v="221112.94999999998"/>
    <n v="3153.070667"/>
    <n v="2.0138888888888888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3152.84"/>
    <n v="3152.84"/>
    <n v="630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n v="47859.87"/>
    <n v="0"/>
    <d v="2021-04-05T00:00:00"/>
    <d v="2024-04-05T00:00:00"/>
    <n v="47859.87"/>
    <n v="1.3888888888888888E-2"/>
    <n v="3"/>
    <n v="6.1699999999999998E-2"/>
    <n v="664.72041666666667"/>
    <n v="143579.61000000002"/>
    <n v="2952.9539789999999"/>
    <n v="1.3888888888888888E-2"/>
    <n v="3"/>
    <n v="6.1699999999999991E-2"/>
    <x v="1"/>
    <x v="1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.35"/>
    <n v="0"/>
    <n v="1475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2.0138888888888888"/>
    <n v="5"/>
    <n v="7.1300000000000002E-2"/>
    <n v="224495.70624999999"/>
    <n v="557368.65"/>
    <n v="7948.0769490000002"/>
    <n v="2.0138888888888888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7947.52"/>
    <n v="7947.52"/>
    <n v="1589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n v="64317.49"/>
    <n v="0"/>
    <d v="2021-04-05T00:00:00"/>
    <d v="2024-04-05T00:00:00"/>
    <n v="64317.49"/>
    <n v="1.3888888888888888E-2"/>
    <n v="3"/>
    <n v="6.1699999999999998E-2"/>
    <n v="893.29847222222213"/>
    <n v="192952.47"/>
    <n v="3968.3891329999997"/>
    <n v="1.3888888888888888E-2"/>
    <n v="3"/>
    <n v="6.1699999999999998E-2"/>
    <x v="1"/>
    <x v="1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.68"/>
    <n v="0"/>
    <n v="198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n v="37441.18"/>
    <n v="0"/>
    <d v="2021-04-05T00:00:00"/>
    <d v="2024-04-05T00:00:00"/>
    <n v="37441.18"/>
    <n v="1.3888888888888888E-2"/>
    <n v="3"/>
    <n v="6.1699999999999998E-2"/>
    <n v="520.01638888888886"/>
    <n v="112323.54000000001"/>
    <n v="2310.1208059999999"/>
    <n v="1.3888888888888888E-2"/>
    <n v="3"/>
    <n v="6.1699999999999998E-2"/>
    <x v="1"/>
    <x v="1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.18"/>
    <n v="0"/>
    <n v="115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2.0138888888888888"/>
    <n v="5"/>
    <n v="7.1300000000000002E-2"/>
    <n v="175624.86597222221"/>
    <n v="436034.15"/>
    <n v="6217.8469789999999"/>
    <n v="2.0138888888888888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6217.42"/>
    <n v="6217.42"/>
    <n v="1243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n v="64942.96"/>
    <n v="0"/>
    <d v="2021-04-05T00:00:00"/>
    <d v="2024-04-05T00:00:00"/>
    <n v="64942.96"/>
    <n v="1.3888888888888888E-2"/>
    <n v="3"/>
    <n v="6.1699999999999998E-2"/>
    <n v="901.98555555555549"/>
    <n v="194828.88"/>
    <n v="4006.9806319999998"/>
    <n v="1.3888888888888888E-2"/>
    <n v="3"/>
    <n v="6.1699999999999998E-2"/>
    <x v="1"/>
    <x v="1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.96"/>
    <n v="0"/>
    <n v="200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2.0138888888888888"/>
    <n v="5"/>
    <n v="7.1300000000000002E-2"/>
    <n v="301685.46944444446"/>
    <n v="749012.2"/>
    <n v="10680.913972"/>
    <n v="2.0138888888888888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10680.16"/>
    <n v="10680.16"/>
    <n v="21360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2.0138888888888888"/>
    <n v="5"/>
    <n v="7.1300000000000002E-2"/>
    <n v="4171949.4451388889"/>
    <n v="10357943.449999999"/>
    <n v="147704.27359699999"/>
    <n v="2.0138888888888888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147693.92000000001"/>
    <n v="147693.92000000001"/>
    <n v="295387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n v="49287.66"/>
    <n v="0"/>
    <d v="2021-04-05T00:00:00"/>
    <d v="2024-04-05T00:00:00"/>
    <n v="49287.66"/>
    <n v="1.3888888888888888E-2"/>
    <n v="3"/>
    <n v="6.1699999999999998E-2"/>
    <n v="684.55083333333334"/>
    <n v="147862.98000000001"/>
    <n v="3041.0486220000003"/>
    <n v="1.3888888888888888E-2"/>
    <n v="3"/>
    <n v="6.1699999999999998E-2"/>
    <x v="1"/>
    <x v="1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.37"/>
    <n v="0"/>
    <n v="1519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2.0138888888888888"/>
    <n v="5"/>
    <n v="7.1300000000000002E-2"/>
    <n v="16232.306944444445"/>
    <n v="40300.9"/>
    <n v="574.690834"/>
    <n v="2.0138888888888888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574.66"/>
    <n v="574.66"/>
    <n v="114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n v="79722.240000000005"/>
    <n v="0"/>
    <d v="2021-04-05T00:00:00"/>
    <d v="2024-04-05T00:00:00"/>
    <n v="79722.240000000005"/>
    <n v="1.3888888888888888E-2"/>
    <n v="3"/>
    <n v="6.1699999999999998E-2"/>
    <n v="1107.2533333333333"/>
    <n v="239166.72000000003"/>
    <n v="4918.8622080000005"/>
    <n v="1.3888888888888888E-2"/>
    <n v="3"/>
    <n v="6.1700000000000005E-2"/>
    <x v="1"/>
    <x v="1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7.56"/>
    <n v="0"/>
    <n v="245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n v="12837830.16"/>
    <n v="0"/>
    <d v="2021-04-05T00:00:00"/>
    <d v="2024-04-05T00:00:00"/>
    <n v="12837830.16"/>
    <n v="1.3888888888888888E-2"/>
    <n v="3"/>
    <n v="6.1699999999999998E-2"/>
    <n v="178303.19666666666"/>
    <n v="38513490.480000004"/>
    <n v="792094.120872"/>
    <n v="1.3888888888888888E-2"/>
    <n v="3.0000000000000004"/>
    <n v="6.1699999999999998E-2"/>
    <x v="1"/>
    <x v="1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45.37"/>
    <n v="0"/>
    <n v="395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2.0138888888888888"/>
    <n v="5"/>
    <n v="7.1300000000000002E-2"/>
    <n v="4210234.097222222"/>
    <n v="10452995"/>
    <n v="149059.70870000002"/>
    <n v="2.0138888888888888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149049.26"/>
    <n v="149049.26"/>
    <n v="2980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n v="426622.6"/>
    <n v="0"/>
    <d v="2021-04-05T00:00:00"/>
    <d v="2024-04-05T00:00:00"/>
    <n v="426622.6"/>
    <n v="1.3888888888888888E-2"/>
    <n v="3"/>
    <n v="6.1699999999999998E-2"/>
    <n v="5925.313888888888"/>
    <n v="1279867.7999999998"/>
    <n v="26322.614419999998"/>
    <n v="1.3888888888888888E-2"/>
    <n v="2.9999999999999996"/>
    <n v="6.1699999999999998E-2"/>
    <x v="1"/>
    <x v="1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1.28"/>
    <n v="0"/>
    <n v="1315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2.0138888888888888"/>
    <n v="5"/>
    <n v="7.1300000000000002E-2"/>
    <n v="1998873.6958333333"/>
    <n v="4962720.9000000004"/>
    <n v="70768.400034000006"/>
    <n v="2.0138888888888888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70763.44"/>
    <n v="70763.44"/>
    <n v="14152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n v="48479.68"/>
    <n v="0"/>
    <d v="2021-04-05T00:00:00"/>
    <d v="2024-04-05T00:00:00"/>
    <n v="48479.68"/>
    <n v="1.3888888888888888E-2"/>
    <n v="3"/>
    <n v="6.1699999999999998E-2"/>
    <n v="673.32888888888886"/>
    <n v="145439.04000000001"/>
    <n v="2991.1962559999997"/>
    <n v="1.3888888888888888E-2"/>
    <n v="3"/>
    <n v="6.1699999999999991E-2"/>
    <x v="1"/>
    <x v="1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.46"/>
    <n v="0"/>
    <n v="149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2.0138888888888888"/>
    <n v="5"/>
    <n v="7.1300000000000002E-2"/>
    <n v="227138.19027777779"/>
    <n v="563929.30000000005"/>
    <n v="8041.6318180000007"/>
    <n v="2.0138888888888888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8041.06"/>
    <n v="8041.06"/>
    <n v="1608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n v="327857.01"/>
    <n v="0"/>
    <d v="2021-04-05T00:00:00"/>
    <d v="2024-04-05T00:00:00"/>
    <n v="327857.01"/>
    <n v="1.3888888888888888E-2"/>
    <n v="3"/>
    <n v="6.1699999999999998E-2"/>
    <n v="4553.569583333333"/>
    <n v="983571.03"/>
    <n v="20228.777516999999"/>
    <n v="1.3888888888888888E-2"/>
    <n v="3"/>
    <n v="6.1699999999999991E-2"/>
    <x v="1"/>
    <x v="1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68"/>
    <n v="0"/>
    <n v="1010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2.0138888888888888"/>
    <n v="5"/>
    <n v="7.1300000000000002E-2"/>
    <n v="1536046.5444444446"/>
    <n v="3813632.8000000003"/>
    <n v="54382.403728000005"/>
    <n v="2.0138888888888888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54378.6"/>
    <n v="54378.6"/>
    <n v="10875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n v="140000"/>
    <n v="0"/>
    <d v="2021-04-05T00:00:00"/>
    <d v="2024-04-05T00:00:00"/>
    <n v="140000"/>
    <n v="1.3888888888888888E-2"/>
    <n v="3"/>
    <n v="6.1699999999999998E-2"/>
    <n v="1944.4444444444443"/>
    <n v="420000"/>
    <n v="8638"/>
    <n v="1.3888888888888888E-2"/>
    <n v="3"/>
    <n v="6.1699999999999998E-2"/>
    <x v="1"/>
    <x v="1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5.71"/>
    <n v="0"/>
    <n v="4315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n v="135003.15"/>
    <n v="0"/>
    <d v="2021-04-05T00:00:00"/>
    <d v="2026-04-05T00:00:00"/>
    <n v="135003.15"/>
    <n v="2.0138888888888888"/>
    <n v="5"/>
    <n v="6.1699999999999998E-2"/>
    <n v="271881.34375"/>
    <n v="675015.75"/>
    <n v="8329.6943549999996"/>
    <n v="2.0138888888888888"/>
    <n v="5"/>
    <n v="6.1699999999999998E-2"/>
    <x v="1"/>
    <x v="1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.67"/>
    <n v="0"/>
    <n v="4161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1.3888888888888888E-2"/>
    <n v="3"/>
    <n v="7.1300000000000002E-2"/>
    <n v="4362.0916666666662"/>
    <n v="942211.79999999993"/>
    <n v="22393.233779999999"/>
    <n v="1.3888888888888888E-2"/>
    <n v="3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22391.66"/>
    <n v="22391.66"/>
    <n v="4478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2.0138888888888888"/>
    <n v="5"/>
    <n v="7.1300000000000002E-2"/>
    <n v="43843170.69444444"/>
    <n v="108852010"/>
    <n v="1552229.6626000002"/>
    <n v="2.0138888888888888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1552120.82"/>
    <n v="1552120.82"/>
    <n v="310424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n v="234841.58"/>
    <n v="0"/>
    <d v="2021-04-05T00:00:00"/>
    <d v="2024-04-05T00:00:00"/>
    <n v="234841.58"/>
    <n v="1.3888888888888888E-2"/>
    <n v="3"/>
    <n v="6.1699999999999998E-2"/>
    <n v="3261.6886111111107"/>
    <n v="704524.74"/>
    <n v="14489.725485999999"/>
    <n v="1.3888888888888888E-2"/>
    <n v="3"/>
    <n v="6.1699999999999998E-2"/>
    <x v="1"/>
    <x v="1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.34"/>
    <n v="0"/>
    <n v="723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2.0138888888888888"/>
    <n v="5"/>
    <n v="7.1300000000000002E-2"/>
    <n v="17937.06388888889"/>
    <n v="44533.4"/>
    <n v="635.04628400000001"/>
    <n v="2.0138888888888888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634.96"/>
    <n v="634.96"/>
    <n v="1269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n v="606476.74"/>
    <n v="0"/>
    <d v="2021-04-05T00:00:00"/>
    <d v="2024-04-05T00:00:00"/>
    <n v="606476.74"/>
    <n v="1.3888888888888888E-2"/>
    <n v="3"/>
    <n v="6.1699999999999998E-2"/>
    <n v="8423.2880555555548"/>
    <n v="1819430.22"/>
    <n v="37419.614858000001"/>
    <n v="1.3888888888888888E-2"/>
    <n v="3"/>
    <n v="6.1700000000000005E-2"/>
    <x v="1"/>
    <x v="1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5.560000000001"/>
    <n v="0"/>
    <n v="18695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2.0138888888888888"/>
    <n v="5"/>
    <n v="7.1300000000000002E-2"/>
    <n v="2840888.5145833334"/>
    <n v="7053240.4500000002"/>
    <n v="100579.20881700001"/>
    <n v="2.0138888888888888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100572.16"/>
    <n v="100572.16"/>
    <n v="201144.3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n v="230551.31"/>
    <n v="0"/>
    <d v="2021-04-05T00:00:00"/>
    <d v="2024-04-05T00:00:00"/>
    <n v="230551.31"/>
    <n v="1.3888888888888888E-2"/>
    <n v="3"/>
    <n v="6.1699999999999998E-2"/>
    <n v="3202.1015277777774"/>
    <n v="691653.92999999993"/>
    <n v="14225.015826999999"/>
    <n v="1.3888888888888888E-2"/>
    <n v="2.9999999999999996"/>
    <n v="6.1699999999999998E-2"/>
    <x v="1"/>
    <x v="1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7.09"/>
    <n v="0"/>
    <n v="710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2.0138888888888888"/>
    <n v="5"/>
    <n v="7.1300000000000002E-2"/>
    <n v="1079931.9465277777"/>
    <n v="2681210.3499999996"/>
    <n v="38234.059590999997"/>
    <n v="2.0138888888888888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38231.379999999997"/>
    <n v="38231.379999999997"/>
    <n v="76462.759999999995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2.0138888888888888"/>
    <n v="5"/>
    <n v="6.1699999999999998E-2"/>
    <n v="39694978.230555549"/>
    <n v="98553049.399999991"/>
    <n v="1216144.6295959998"/>
    <n v="2.0138888888888888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1405267.94"/>
    <n v="1405267.94"/>
    <n v="2810535.88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n v="19777143.449999999"/>
    <n v="0"/>
    <d v="2021-04-05T00:00:00"/>
    <d v="2024-04-05T00:00:00"/>
    <n v="19777143.449999999"/>
    <n v="1.3888888888888888E-2"/>
    <n v="3"/>
    <n v="7.1300000000000002E-2"/>
    <n v="274682.54791666666"/>
    <n v="59331430.349999994"/>
    <n v="1410110.3279850001"/>
    <n v="1.388888888888889E-2"/>
    <n v="3"/>
    <n v="7.1300000000000002E-2"/>
    <x v="1"/>
    <x v="1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660.11"/>
    <n v="0"/>
    <n v="60966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n v="53842.239999999998"/>
    <n v="0"/>
    <d v="2021-04-05T00:00:00"/>
    <d v="2024-04-05T00:00:00"/>
    <n v="53842.239999999998"/>
    <n v="1.3888888888888888E-2"/>
    <n v="3"/>
    <n v="6.1699999999999998E-2"/>
    <n v="747.80888888888887"/>
    <n v="161526.72"/>
    <n v="3322.0662079999997"/>
    <n v="1.388888888888889E-2"/>
    <n v="3"/>
    <n v="6.1699999999999998E-2"/>
    <x v="1"/>
    <x v="1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77"/>
    <n v="0"/>
    <n v="165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n v="3828.7"/>
    <n v="0"/>
    <d v="2021-04-05T00:00:00"/>
    <d v="2024-04-05T00:00:00"/>
    <n v="3828.7"/>
    <n v="1.3888888888888888E-2"/>
    <n v="3"/>
    <n v="6.1699999999999998E-2"/>
    <n v="53.17638888888888"/>
    <n v="11486.099999999999"/>
    <n v="236.23078999999998"/>
    <n v="1.3888888888888886E-2"/>
    <n v="2.9999999999999996"/>
    <n v="6.1699999999999998E-2"/>
    <x v="1"/>
    <x v="1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.03"/>
    <n v="0"/>
    <n v="11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2.0138888888888888"/>
    <n v="5"/>
    <n v="7.1300000000000002E-2"/>
    <n v="252250.23680555553"/>
    <n v="626276.44999999995"/>
    <n v="8930.7021769999992"/>
    <n v="2.0138888888888888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8930.08"/>
    <n v="8930.08"/>
    <n v="17860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n v="327407.01"/>
    <n v="0"/>
    <d v="2021-04-05T00:00:00"/>
    <d v="2024-04-05T00:00:00"/>
    <n v="327407.01"/>
    <n v="1.3888888888888888E-2"/>
    <n v="3"/>
    <n v="6.1699999999999998E-2"/>
    <n v="4547.319583333333"/>
    <n v="982221.03"/>
    <n v="20201.012516999999"/>
    <n v="1.3888888888888888E-2"/>
    <n v="3"/>
    <n v="6.1699999999999998E-2"/>
    <x v="1"/>
    <x v="1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2.81"/>
    <n v="0"/>
    <n v="1009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2.0138888888888888"/>
    <n v="5"/>
    <n v="7.1300000000000002E-2"/>
    <n v="1533855.7354166666"/>
    <n v="3808193.55"/>
    <n v="54304.840022999997"/>
    <n v="2.0138888888888888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54301.04"/>
    <n v="54301.04"/>
    <n v="10860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n v="18003.5"/>
    <n v="0"/>
    <d v="2021-04-05T00:00:00"/>
    <d v="2024-04-05T00:00:00"/>
    <n v="18003.5"/>
    <n v="1.3888888888888888E-2"/>
    <n v="3"/>
    <n v="6.1699999999999998E-2"/>
    <n v="250.04861111111109"/>
    <n v="54010.5"/>
    <n v="1110.8159499999999"/>
    <n v="1.3888888888888888E-2"/>
    <n v="3"/>
    <n v="6.1699999999999998E-2"/>
    <x v="1"/>
    <x v="1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.98"/>
    <n v="0"/>
    <n v="55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2.0138888888888888"/>
    <n v="5"/>
    <n v="7.1300000000000002E-2"/>
    <n v="84330.811805555553"/>
    <n v="209373.05"/>
    <n v="2985.6596930000001"/>
    <n v="2.0138888888888888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2985.46"/>
    <n v="2985.46"/>
    <n v="597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n v="33346"/>
    <n v="0"/>
    <d v="2021-04-05T00:00:00"/>
    <d v="2024-04-05T00:00:00"/>
    <n v="33346"/>
    <n v="1.3888888888888888E-2"/>
    <n v="3"/>
    <n v="6.1699999999999998E-2"/>
    <n v="463.13888888888886"/>
    <n v="100038"/>
    <n v="2057.4481999999998"/>
    <n v="1.3888888888888888E-2"/>
    <n v="3"/>
    <n v="6.1699999999999998E-2"/>
    <x v="1"/>
    <x v="1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.94"/>
    <n v="0"/>
    <n v="102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2.0138888888888888"/>
    <n v="5"/>
    <n v="7.1300000000000002E-2"/>
    <n v="156199.23611111109"/>
    <n v="387805"/>
    <n v="5530.0992999999999"/>
    <n v="2.0138888888888888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5529.72"/>
    <n v="5529.72"/>
    <n v="1105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n v="95631.13"/>
    <n v="0"/>
    <d v="2021-04-05T00:00:00"/>
    <d v="2024-04-05T00:00:00"/>
    <n v="95631.13"/>
    <n v="1.3888888888888888E-2"/>
    <n v="3"/>
    <n v="6.1699999999999998E-2"/>
    <n v="1328.2101388888889"/>
    <n v="286893.39"/>
    <n v="5900.4407209999999"/>
    <n v="1.3888888888888888E-2"/>
    <n v="3"/>
    <n v="6.1699999999999998E-2"/>
    <x v="1"/>
    <x v="1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7.97"/>
    <n v="0"/>
    <n v="2947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2.0138888888888888"/>
    <n v="5"/>
    <n v="7.1300000000000002E-2"/>
    <n v="447913.7"/>
    <n v="1112061.6000000001"/>
    <n v="15857.998416"/>
    <n v="2.0138888888888888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15856.88"/>
    <n v="15856.88"/>
    <n v="31713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2.0138888888888888"/>
    <n v="5"/>
    <n v="7.1300000000000002E-2"/>
    <n v="1100199.1000000001"/>
    <n v="2731528.8"/>
    <n v="38951.600687999999"/>
    <n v="2.0138888888888888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38948.86"/>
    <n v="38948.86"/>
    <n v="7789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n v="183578.79"/>
    <n v="0"/>
    <d v="2021-04-05T00:00:00"/>
    <d v="2024-04-05T00:00:00"/>
    <n v="183578.79"/>
    <n v="1.3888888888888888E-2"/>
    <n v="3"/>
    <n v="0.06"/>
    <n v="2549.7054166666667"/>
    <n v="550736.37"/>
    <n v="11014.7274"/>
    <n v="1.3888888888888888E-2"/>
    <n v="3"/>
    <n v="0.06"/>
    <x v="1"/>
    <x v="1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09"/>
    <n v="0"/>
    <n v="565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2.0138888888888888"/>
    <n v="5"/>
    <n v="7.1300000000000002E-2"/>
    <n v="862650.33263888885"/>
    <n v="2141752.5499999998"/>
    <n v="30541.391363000002"/>
    <n v="2.0138888888888888"/>
    <n v="4.9999999999999991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30539.24"/>
    <n v="30539.24"/>
    <n v="6107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n v="168102.7"/>
    <n v="0"/>
    <d v="2021-04-05T00:00:00"/>
    <d v="2024-04-05T00:00:00"/>
    <n v="168102.7"/>
    <n v="1.3888888888888888E-2"/>
    <n v="3"/>
    <n v="6.1699999999999998E-2"/>
    <n v="2334.7597222222221"/>
    <n v="504308.10000000003"/>
    <n v="10371.936590000001"/>
    <n v="1.3888888888888886E-2"/>
    <n v="3"/>
    <n v="6.1700000000000005E-2"/>
    <x v="1"/>
    <x v="1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2.0200000000004"/>
    <n v="0"/>
    <n v="5182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2.0138888888888888"/>
    <n v="5"/>
    <n v="7.1300000000000002E-2"/>
    <n v="787414.62569444452"/>
    <n v="1954960.4500000002"/>
    <n v="27877.736017000003"/>
    <n v="2.0138888888888888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27875.78"/>
    <n v="27875.78"/>
    <n v="557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n v="1044128"/>
    <n v="0"/>
    <d v="2021-04-05T00:00:00"/>
    <d v="2024-04-05T00:00:00"/>
    <n v="1044128"/>
    <n v="1.3888888888888888E-2"/>
    <n v="3"/>
    <n v="6.1699999999999998E-2"/>
    <n v="14501.777777777777"/>
    <n v="3132384"/>
    <n v="64422.6976"/>
    <n v="1.3888888888888888E-2"/>
    <n v="3"/>
    <n v="6.1699999999999998E-2"/>
    <x v="1"/>
    <x v="1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6.81"/>
    <n v="0"/>
    <n v="3218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2.0138888888888888"/>
    <n v="5"/>
    <n v="7.1300000000000002E-2"/>
    <n v="4890580.138888889"/>
    <n v="12142130"/>
    <n v="173146.7738"/>
    <n v="2.0138888888888888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173134.64"/>
    <n v="173134.64"/>
    <n v="34626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n v="102972.82"/>
    <n v="0"/>
    <d v="2021-04-05T00:00:00"/>
    <d v="2024-04-05T00:00:00"/>
    <n v="102972.82"/>
    <n v="1.3888888888888888E-2"/>
    <n v="3"/>
    <n v="6.1699999999999998E-2"/>
    <n v="1430.1780555555556"/>
    <n v="308918.46000000002"/>
    <n v="6353.4229940000005"/>
    <n v="1.3888888888888888E-2"/>
    <n v="3"/>
    <n v="6.1699999999999998E-2"/>
    <x v="1"/>
    <x v="1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.29"/>
    <n v="0"/>
    <n v="317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2.0138888888888888"/>
    <n v="5"/>
    <n v="7.1300000000000002E-2"/>
    <n v="482225.47291666671"/>
    <n v="1197249.4500000002"/>
    <n v="17072.777157"/>
    <n v="2.0138888888888888"/>
    <n v="5.0000000000000009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17071.580000000002"/>
    <n v="17071.580000000002"/>
    <n v="34143.1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n v="980097"/>
    <n v="0"/>
    <d v="2021-04-05T00:00:00"/>
    <d v="2024-04-05T00:00:00"/>
    <n v="980097"/>
    <n v="1.3888888888888888E-2"/>
    <n v="3"/>
    <n v="6.1699999999999998E-2"/>
    <n v="13612.458333333332"/>
    <n v="2940291"/>
    <n v="60471.984899999996"/>
    <n v="1.3888888888888888E-2"/>
    <n v="3"/>
    <n v="6.1699999999999998E-2"/>
    <x v="1"/>
    <x v="1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12.959999999999"/>
    <n v="0"/>
    <n v="30212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2.0138888888888888"/>
    <n v="5"/>
    <n v="7.1300000000000002E-2"/>
    <n v="4587336.805555555"/>
    <n v="11389250"/>
    <n v="162410.70500000002"/>
    <n v="2.0138888888888888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162399.32"/>
    <n v="162399.32"/>
    <n v="32479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2.0138888888888888"/>
    <n v="5"/>
    <n v="7.1300000000000002E-2"/>
    <n v="3053879.7597222221"/>
    <n v="7582046.2999999998"/>
    <n v="108119.980238"/>
    <n v="2.0138888888888888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108112.4"/>
    <n v="108112.4"/>
    <n v="216224.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n v="40000000"/>
    <n v="0"/>
    <d v="2021-04-05T00:00:00"/>
    <d v="2024-04-05T00:00:00"/>
    <n v="40000000"/>
    <n v="1.3888888888888888E-2"/>
    <n v="3"/>
    <n v="6.1699999999999998E-2"/>
    <n v="555555.5555555555"/>
    <n v="120000000"/>
    <n v="2468000"/>
    <n v="1.3888888888888888E-2"/>
    <n v="3"/>
    <n v="6.1699999999999998E-2"/>
    <x v="1"/>
    <x v="1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n v="3632512.12"/>
    <n v="0"/>
    <d v="2021-04-05T00:00:00"/>
    <d v="2024-04-05T00:00:00"/>
    <n v="3632512.12"/>
    <n v="1.3888888888888888E-2"/>
    <n v="3"/>
    <n v="6.1699999999999998E-2"/>
    <n v="50451.557222222218"/>
    <n v="10897536.359999999"/>
    <n v="224125.99780400001"/>
    <n v="1.3888888888888888E-2"/>
    <n v="2.9999999999999996"/>
    <n v="6.1700000000000005E-2"/>
    <x v="1"/>
    <x v="1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77.63"/>
    <n v="0"/>
    <n v="111977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1.3888888888888888E-2"/>
    <n v="3"/>
    <n v="7.1300000000000002E-2"/>
    <n v="68537.924027777772"/>
    <n v="14804191.59"/>
    <n v="351846.28678900003"/>
    <n v="1.3888888888888886E-2"/>
    <n v="3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351821.62"/>
    <n v="351821.62"/>
    <n v="703643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2.0138888888888888"/>
    <n v="5"/>
    <n v="7.1300000000000002E-2"/>
    <n v="16411808.566666666"/>
    <n v="40746559.200000003"/>
    <n v="581045.93419199996"/>
    <n v="2.0138888888888888"/>
    <n v="5.0000000000000009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581005.18000000005"/>
    <n v="581005.18000000005"/>
    <n v="1162010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n v="1674218"/>
    <n v="0"/>
    <d v="2021-04-05T00:00:00"/>
    <d v="2024-04-05T00:00:00"/>
    <n v="1674218"/>
    <n v="1.3888888888888888E-2"/>
    <n v="3"/>
    <n v="6.1699999999999998E-2"/>
    <n v="23253.027777777777"/>
    <n v="5022654"/>
    <n v="103299.2506"/>
    <n v="1.3888888888888888E-2"/>
    <n v="3"/>
    <n v="6.1699999999999998E-2"/>
    <x v="1"/>
    <x v="1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8"/>
    <n v="0"/>
    <n v="5161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2.0138888888888888"/>
    <n v="5"/>
    <n v="7.1300000000000002E-2"/>
    <n v="3356439.861111111"/>
    <n v="8333230"/>
    <n v="118831.85980000001"/>
    <n v="2.0138888888888888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118823.52"/>
    <n v="118823.52"/>
    <n v="237647.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7.0777777777777775"/>
    <n v="10"/>
    <n v="7.8262999999999999E-2"/>
    <n v="685203548.26155555"/>
    <n v="968105484.20000005"/>
    <n v="7576683.9509944599"/>
    <n v="7.0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n v="169108.75"/>
    <n v="0"/>
    <d v="2022-04-27T00:00:00"/>
    <d v="2024-04-27T00:00:00"/>
    <n v="338217.5"/>
    <n v="7.4999999999999997E-2"/>
    <n v="2"/>
    <n v="3.8199999999999998E-2"/>
    <n v="12683.15625"/>
    <n v="338217.5"/>
    <n v="6459.9542499999998"/>
    <n v="7.4999999999999997E-2"/>
    <n v="2"/>
    <n v="3.8199999999999998E-2"/>
    <x v="1"/>
    <x v="1"/>
    <n v="538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33000000000004"/>
    <n v="0"/>
    <n v="538.33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1.075"/>
    <n v="3"/>
    <n v="4.2999999999999997E-2"/>
    <n v="580973"/>
    <n v="1621320"/>
    <n v="23238.92"/>
    <n v="1.075"/>
    <n v="3"/>
    <n v="4.2999999999999997E-2"/>
    <x v="1"/>
    <x v="1"/>
    <n v="1936.58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5492.64"/>
    <n v="3873.16"/>
    <n v="1936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2.0750000000000002"/>
    <n v="4"/>
    <n v="4.7100000000000003E-2"/>
    <n v="1079176.375"/>
    <n v="2080340"/>
    <n v="24496.003500000003"/>
    <n v="2.0750000000000002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8371.97"/>
    <n v="22454.639999999999"/>
    <n v="40826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3.0750000000000002"/>
    <n v="5"/>
    <n v="5.0700000000000002E-2"/>
    <n v="4424955.75"/>
    <n v="7195050"/>
    <n v="72957.807000000001"/>
    <n v="3.07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54718.38"/>
    <n v="72957.84"/>
    <n v="12767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4.0750000000000002"/>
    <n v="6"/>
    <n v="5.3600000000000002E-2"/>
    <n v="33548303.4375"/>
    <n v="49396275"/>
    <n v="441273.39"/>
    <n v="4.0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30955.02"/>
    <n v="441273.3600000001"/>
    <n v="772228.38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5.0750000000000002"/>
    <n v="7"/>
    <n v="5.6399999999999999E-2"/>
    <n v="21154376.25"/>
    <n v="29178450"/>
    <n v="235094.94"/>
    <n v="5.0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76321.16"/>
    <n v="235094.87999999998"/>
    <n v="411416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6.0750000000000002"/>
    <n v="8"/>
    <n v="5.9299999999999999E-2"/>
    <n v="2362916.8125"/>
    <n v="3111660"/>
    <n v="23065.179749999999"/>
    <n v="6.0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7298.900000000001"/>
    <n v="23065.199999999997"/>
    <n v="40364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8.0749999999999993"/>
    <n v="10"/>
    <n v="6.5000000000000002E-2"/>
    <n v="428782.49999999994"/>
    <n v="531000"/>
    <n v="3451.5"/>
    <n v="8.07499999999999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9.4444444444444442E-2"/>
    <n v="2"/>
    <n v="5.1888999999999998E-2"/>
    <n v="171602.75905555554"/>
    <n v="3633940.78"/>
    <n v="94280.776566709988"/>
    <n v="9.4444444444444442E-2"/>
    <n v="2"/>
    <n v="5.1888999999999998E-2"/>
    <x v="1"/>
    <x v="1"/>
    <n v="0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944444444444446"/>
    <n v="3"/>
    <n v="6.1652999999999999E-2"/>
    <n v="852245.62905555556"/>
    <n v="2336104.77"/>
    <n v="48009.28912827"/>
    <n v="1.0944444444444446"/>
    <n v="3"/>
    <n v="6.1652999999999999E-2"/>
    <x v="1"/>
    <x v="1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944444444444446"/>
    <n v="3"/>
    <n v="6.1652999999999999E-2"/>
    <n v="928149.38977777795"/>
    <n v="2544165.84"/>
    <n v="52285.152177839998"/>
    <n v="1.0944444444444446"/>
    <n v="2.9999999999999996"/>
    <n v="6.1652999999999999E-2"/>
    <x v="1"/>
    <x v="1"/>
    <n v="0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944444444444446"/>
    <n v="5"/>
    <n v="7.1294999999999997E-2"/>
    <n v="6123273.1748888884"/>
    <n v="9893978.1999999993"/>
    <n v="141078.23515379999"/>
    <n v="3.0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944444444444446"/>
    <n v="3"/>
    <n v="6.1652999999999999E-2"/>
    <n v="1434735.4041666668"/>
    <n v="3932777.25"/>
    <n v="80822.505264749998"/>
    <n v="1.0944444444444446"/>
    <n v="3"/>
    <n v="6.1652999999999999E-2"/>
    <x v="1"/>
    <x v="1"/>
    <n v="0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944444444444446"/>
    <n v="5"/>
    <n v="7.1294999999999997E-2"/>
    <n v="9465369.4430555552"/>
    <n v="15294133.75"/>
    <n v="218079.05314124998"/>
    <n v="3.0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9.4444444444444442E-2"/>
    <n v="2"/>
    <n v="5.1888999999999998E-2"/>
    <n v="12655555.555555556"/>
    <n v="268000000"/>
    <n v="6953126"/>
    <n v="9.4444444444444442E-2"/>
    <n v="2"/>
    <n v="5.1888999999999998E-2"/>
    <x v="1"/>
    <x v="1"/>
    <n v="0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9.4444444444444442E-2"/>
    <n v="2"/>
    <n v="5.1888999999999998E-2"/>
    <n v="4816666.666666667"/>
    <n v="102000000"/>
    <n v="2646339"/>
    <n v="9.4444444444444456E-2"/>
    <n v="2"/>
    <n v="5.1888999999999998E-2"/>
    <x v="1"/>
    <x v="1"/>
    <n v="0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944444444444446"/>
    <n v="3"/>
    <n v="6.1652999999999999E-2"/>
    <n v="1135056.1038888891"/>
    <n v="3111321.3"/>
    <n v="63940.764036299995"/>
    <n v="1.0944444444444446"/>
    <n v="3"/>
    <n v="6.1652999999999999E-2"/>
    <x v="1"/>
    <x v="1"/>
    <n v="0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944444444444446"/>
    <n v="5"/>
    <n v="7.1294999999999997E-2"/>
    <n v="3158865.1149444445"/>
    <n v="5104090.8500000006"/>
    <n v="72779.231430150001"/>
    <n v="3.0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944444444444446"/>
    <n v="5"/>
    <n v="7.1294999999999997E-2"/>
    <n v="4329432.3020555554"/>
    <n v="6995492.0499999998"/>
    <n v="99748.721140949987"/>
    <n v="3.0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944444444444446"/>
    <n v="3"/>
    <n v="6.1652999999999999E-2"/>
    <n v="752502.78888888902"/>
    <n v="2062698"/>
    <n v="42390.506598"/>
    <n v="1.0944444444444446"/>
    <n v="3"/>
    <n v="6.1652999999999999E-2"/>
    <x v="1"/>
    <x v="1"/>
    <n v="0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944444444444446"/>
    <n v="5"/>
    <n v="7.1294999999999997E-2"/>
    <n v="4964346.05"/>
    <n v="8021385"/>
    <n v="114376.928715"/>
    <n v="3.0944444444444441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944444444444446"/>
    <n v="3"/>
    <n v="6.1652999999999999E-2"/>
    <n v="597949.66749999998"/>
    <n v="1639049.8499999999"/>
    <n v="33684.113467349998"/>
    <n v="1.0944444444444446"/>
    <n v="3"/>
    <n v="6.1652999999999999E-2"/>
    <x v="1"/>
    <x v="1"/>
    <n v="0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944444444444446"/>
    <n v="5"/>
    <n v="7.1294999999999997E-2"/>
    <n v="1690605.7811111114"/>
    <n v="2731679"/>
    <n v="38951.010861000002"/>
    <n v="3.0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944444444444446"/>
    <n v="3"/>
    <n v="6.1652999999999999E-2"/>
    <n v="9634715.7295555566"/>
    <n v="26409880.68"/>
    <n v="542749.45785468002"/>
    <n v="1.0944444444444446"/>
    <n v="3"/>
    <n v="6.1652999999999999E-2"/>
    <x v="1"/>
    <x v="1"/>
    <n v="0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944444444444446"/>
    <n v="3"/>
    <n v="6.1652999999999999E-2"/>
    <n v="643834.4697222223"/>
    <n v="1764825.4500000002"/>
    <n v="36268.927822949998"/>
    <n v="1.0944444444444446"/>
    <n v="3"/>
    <n v="6.1652999999999993E-2"/>
    <x v="1"/>
    <x v="1"/>
    <n v="0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944444444444446"/>
    <n v="5"/>
    <n v="7.1294999999999997E-2"/>
    <n v="4247450.9068888891"/>
    <n v="6863026.6000000006"/>
    <n v="97859.8962894"/>
    <n v="3.0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944444444444446"/>
    <n v="3"/>
    <n v="6.1652999999999999E-2"/>
    <n v="862510.72994444449"/>
    <n v="2364242.61"/>
    <n v="48587.549878109996"/>
    <n v="1.0944444444444446"/>
    <n v="3"/>
    <n v="6.1652999999999993E-2"/>
    <x v="1"/>
    <x v="1"/>
    <n v="0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944444444444446"/>
    <n v="5"/>
    <n v="7.1294999999999997E-2"/>
    <n v="5689357.3329444444"/>
    <n v="9192857.4499999993"/>
    <n v="131080.95437955001"/>
    <n v="3.0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944444444444446"/>
    <n v="3"/>
    <n v="6.1652999999999999E-2"/>
    <n v="737498.32766666671"/>
    <n v="2021569.02"/>
    <n v="41545.264930019999"/>
    <n v="1.0944444444444446"/>
    <n v="3"/>
    <n v="6.1652999999999999E-2"/>
    <x v="1"/>
    <x v="1"/>
    <n v="0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944444444444446"/>
    <n v="5"/>
    <n v="7.1294999999999997E-2"/>
    <n v="4865492.3512222227"/>
    <n v="7861657.2999999998"/>
    <n v="112099.37144069999"/>
    <n v="3.094444444444445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944444444444446"/>
    <n v="3"/>
    <n v="6.1652999999999999E-2"/>
    <n v="42134235.496000007"/>
    <n v="115494858.72"/>
    <n v="2373534.84155472"/>
    <n v="1.0944444444444446"/>
    <n v="3"/>
    <n v="6.1652999999999993E-2"/>
    <x v="1"/>
    <x v="1"/>
    <n v="0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0.12777777777777777"/>
    <n v="2"/>
    <n v="3.8199999999999998E-2"/>
    <n v="23014.343055555553"/>
    <n v="360224.5"/>
    <n v="6880.2879499999999"/>
    <n v="0.12777777777777777"/>
    <n v="2"/>
    <n v="3.8199999999999998E-2"/>
    <x v="1"/>
    <x v="1"/>
    <n v="573.36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.72"/>
    <n v="0"/>
    <n v="114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1277777777777778"/>
    <n v="3"/>
    <n v="4.2999999999999997E-2"/>
    <n v="587372.04166666663"/>
    <n v="1562467.5"/>
    <n v="22395.367499999997"/>
    <n v="1.1277777777777778"/>
    <n v="3"/>
    <n v="4.2999999999999997E-2"/>
    <x v="1"/>
    <x v="1"/>
    <n v="1866.28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5863.380000000001"/>
    <n v="4665.7"/>
    <n v="20529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1277777777777778"/>
    <n v="4"/>
    <n v="4.7100000000000003E-2"/>
    <n v="404235.22222222225"/>
    <n v="759920"/>
    <n v="8948.0580000000009"/>
    <n v="2.12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6711.03"/>
    <n v="8575.2099999999991"/>
    <n v="15286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1277777777777778"/>
    <n v="5"/>
    <n v="5.0700000000000002E-2"/>
    <n v="1806174.375"/>
    <n v="2887312.5"/>
    <n v="29277.348750000001"/>
    <n v="3.12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1958.02"/>
    <n v="29277.359999999997"/>
    <n v="5123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1277777777777782"/>
    <n v="6"/>
    <n v="5.3600000000000002E-2"/>
    <n v="4076597.4611111116"/>
    <n v="5925606"/>
    <n v="52935.4136"/>
    <n v="4.127777777777778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9701.519999999997"/>
    <n v="52935.359999999993"/>
    <n v="92636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1277777777777782"/>
    <n v="7"/>
    <n v="5.6399999999999999E-2"/>
    <n v="5766391.2222222229"/>
    <n v="7871780"/>
    <n v="63424.055999999997"/>
    <n v="5.12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7568.06"/>
    <n v="63424.079999999987"/>
    <n v="110992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1277777777777782"/>
    <n v="8"/>
    <n v="5.9299999999999999E-2"/>
    <n v="5976237.833333334"/>
    <n v="7802160"/>
    <n v="57833.510999999999"/>
    <n v="6.1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3375.14"/>
    <n v="57833.52"/>
    <n v="101208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1277777777777782"/>
    <n v="9"/>
    <n v="6.2100000000000002E-2"/>
    <n v="529879"/>
    <n v="669060"/>
    <n v="4616.5140000000001"/>
    <n v="7.1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944444444444446"/>
    <n v="3"/>
    <n v="6.1652999999999999E-2"/>
    <n v="559228.98916666675"/>
    <n v="1532911.9500000002"/>
    <n v="31502.87348445"/>
    <n v="1.0944444444444446"/>
    <n v="3.0000000000000004"/>
    <n v="6.1652999999999999E-2"/>
    <x v="1"/>
    <x v="1"/>
    <n v="0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944444444444446"/>
    <n v="5"/>
    <n v="7.1294999999999997E-2"/>
    <n v="3688156.0668888888"/>
    <n v="5959318.5999999996"/>
    <n v="84973.923917399996"/>
    <n v="3.0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1305555555555564"/>
    <n v="10"/>
    <n v="7.8262999999999999E-2"/>
    <n v="1520258752.5227225"/>
    <n v="1869809193.4000001"/>
    <n v="14633687.69030642"/>
    <n v="8.1305555555555564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944444444444446"/>
    <n v="3"/>
    <n v="6.1652999999999999E-2"/>
    <n v="1863305.8835000002"/>
    <n v="5107538.97"/>
    <n v="104965.03337247"/>
    <n v="1.0944444444444446"/>
    <n v="3"/>
    <n v="6.1652999999999999E-2"/>
    <x v="1"/>
    <x v="1"/>
    <n v="0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9.4444444444444442E-2"/>
    <n v="2"/>
    <n v="5.1889000000000005E-2"/>
    <n v="944444.44444444438"/>
    <n v="20000000"/>
    <n v="518890.00000000006"/>
    <n v="9.4444444444444442E-2"/>
    <n v="2"/>
    <n v="5.1889000000000005E-2"/>
    <x v="1"/>
    <x v="1"/>
    <n v="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944444444444446"/>
    <n v="3"/>
    <n v="6.1652999999999999E-2"/>
    <n v="6655702.4802222224"/>
    <n v="18244057.559999999"/>
    <n v="374933.62691555999"/>
    <n v="1.0944444444444446"/>
    <n v="3"/>
    <n v="6.1652999999999999E-2"/>
    <x v="1"/>
    <x v="1"/>
    <n v="0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944444444444446"/>
    <n v="3"/>
    <n v="6.1652999999999999E-2"/>
    <n v="1477759.5912777779"/>
    <n v="4050711.57"/>
    <n v="83246.173475069998"/>
    <n v="1.0944444444444446"/>
    <n v="3"/>
    <n v="6.1652999999999999E-2"/>
    <x v="1"/>
    <x v="1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23055555555555557"/>
    <n v="2"/>
    <n v="3.8199999999999998E-2"/>
    <n v="5322.0868055555557"/>
    <n v="46167.5"/>
    <n v="881.79924999999992"/>
    <n v="0.23055555555555557"/>
    <n v="2"/>
    <n v="3.8199999999999998E-2"/>
    <x v="1"/>
    <x v="1"/>
    <n v="73.48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.44"/>
    <n v="0"/>
    <n v="22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2305555555555556"/>
    <n v="3"/>
    <n v="4.2999999999999997E-2"/>
    <n v="569931.80555555562"/>
    <n v="1389450"/>
    <n v="19915.449999999997"/>
    <n v="1.2305555555555556"/>
    <n v="3"/>
    <n v="4.2999999999999997E-2"/>
    <x v="1"/>
    <x v="1"/>
    <n v="1659.62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4936.579999999994"/>
    <n v="4978.8599999999988"/>
    <n v="1991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2305555555555556"/>
    <n v="4"/>
    <n v="4.7100000000000003E-2"/>
    <n v="574775.1319444445"/>
    <n v="1030730"/>
    <n v="12136.84575"/>
    <n v="2.23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9102.5999999999985"/>
    <n v="12136.799999999997"/>
    <n v="21239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2305555555555556"/>
    <n v="5"/>
    <n v="5.0700000000000002E-2"/>
    <n v="2750874.590277778"/>
    <n v="4257587.5"/>
    <n v="43171.937250000003"/>
    <n v="3.2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2378.94"/>
    <n v="43171.92"/>
    <n v="75550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2305555555555552"/>
    <n v="6"/>
    <n v="5.3600000000000002E-2"/>
    <n v="214658.38888888888"/>
    <n v="304440"/>
    <n v="2719.6640000000002"/>
    <n v="4.2305555555555552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039.7599999999993"/>
    <n v="2719.6799999999989"/>
    <n v="4759.4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2305555555555552"/>
    <n v="7"/>
    <n v="5.6399999999999999E-2"/>
    <n v="833227.49999999988"/>
    <n v="1115100"/>
    <n v="8984.52"/>
    <n v="5.2305555555555552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6738.39"/>
    <n v="8984.52"/>
    <n v="15722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24166666666666667"/>
    <n v="2"/>
    <n v="3.8199999999999998E-2"/>
    <n v="74571.083333333328"/>
    <n v="617140"/>
    <n v="11787.374"/>
    <n v="0.24166666666666664"/>
    <n v="2"/>
    <n v="3.8199999999999998E-2"/>
    <x v="1"/>
    <x v="1"/>
    <n v="982.28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6.84"/>
    <n v="0"/>
    <n v="294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2416666666666667"/>
    <n v="3"/>
    <n v="4.2999999999999997E-2"/>
    <n v="1070670.5416666667"/>
    <n v="2586855"/>
    <n v="37078.254999999997"/>
    <n v="1.2416666666666667"/>
    <n v="3"/>
    <n v="4.2999999999999997E-2"/>
    <x v="1"/>
    <x v="1"/>
    <n v="3089.85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7808.649999999994"/>
    <n v="9269.58"/>
    <n v="37078.2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2416666666666667"/>
    <n v="4"/>
    <n v="4.7100000000000003E-2"/>
    <n v="1189333.0625"/>
    <n v="2122230"/>
    <n v="24989.258250000003"/>
    <n v="2.24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8741.96"/>
    <n v="24989.279999999995"/>
    <n v="43731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2416666666666667"/>
    <n v="5"/>
    <n v="5.0700000000000002E-2"/>
    <n v="7285508.0625"/>
    <n v="11237287.5"/>
    <n v="113946.09525"/>
    <n v="3.2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85459.59"/>
    <n v="113946.11999999998"/>
    <n v="199405.7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2416666666666663"/>
    <n v="6"/>
    <n v="5.3600000000000002E-2"/>
    <n v="41495959.895833328"/>
    <n v="58697625"/>
    <n v="524365.45000000007"/>
    <n v="4.2416666666666663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93274.08"/>
    <n v="524365.44000000006"/>
    <n v="91763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2416666666666663"/>
    <n v="7"/>
    <n v="5.6399999999999999E-2"/>
    <n v="62562187.687499993"/>
    <n v="83548867.5"/>
    <n v="673165.16099999996"/>
    <n v="5.2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04873.89999999991"/>
    <n v="673165.19999999984"/>
    <n v="1178039.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2416666666666663"/>
    <n v="8"/>
    <n v="5.9299999999999999E-2"/>
    <n v="2619237.395833333"/>
    <n v="3357100"/>
    <n v="24884.50375"/>
    <n v="6.2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8663.389999999996"/>
    <n v="24884.519999999993"/>
    <n v="43547.90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2416666666666663"/>
    <n v="9"/>
    <n v="6.2100000000000002E-2"/>
    <n v="1361885.9375"/>
    <n v="1692562.5"/>
    <n v="11678.68125"/>
    <n v="7.24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8758.9800000000014"/>
    <n v="11678.64"/>
    <n v="20437.620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1305555555555564"/>
    <n v="10"/>
    <n v="7.8262999999999999E-2"/>
    <n v="282092210.67927784"/>
    <n v="346953180.20000005"/>
    <n v="2715359.6741992603"/>
    <n v="8.1305555555555564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944444444444446"/>
    <n v="3"/>
    <n v="6.1652999999999999E-2"/>
    <n v="571375.30872222222"/>
    <n v="1566206.43"/>
    <n v="32187.108342929998"/>
    <n v="1.0944444444444446"/>
    <n v="3"/>
    <n v="6.1652999999999999E-2"/>
    <x v="1"/>
    <x v="1"/>
    <n v="0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944444444444446"/>
    <n v="5"/>
    <n v="7.1294999999999997E-2"/>
    <n v="3764164.4725555559"/>
    <n v="6082132.9000000004"/>
    <n v="86725.133021100002"/>
    <n v="3.0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944444444444446"/>
    <n v="3"/>
    <n v="6.2603000000000006E-2"/>
    <n v="1759977.2602777779"/>
    <n v="4824303.1500000004"/>
    <n v="100671.95003315002"/>
    <n v="1.0944444444444446"/>
    <n v="3"/>
    <n v="6.2603000000000006E-2"/>
    <x v="1"/>
    <x v="1"/>
    <n v="0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944444444444446"/>
    <n v="3"/>
    <n v="6.2603000000000006E-2"/>
    <n v="605849.3565555556"/>
    <n v="1660703.8199999998"/>
    <n v="34655.013747819998"/>
    <n v="1.0944444444444446"/>
    <n v="3"/>
    <n v="6.2603000000000006E-2"/>
    <x v="1"/>
    <x v="1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944444444444446"/>
    <n v="5"/>
    <n v="7.2566000000000005E-2"/>
    <n v="3988579.4940555557"/>
    <n v="6444742.4500000002"/>
    <n v="93533.836125340007"/>
    <n v="3.0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944444444444446"/>
    <n v="3"/>
    <n v="6.2603000000000006E-2"/>
    <n v="511981.11111111118"/>
    <n v="1403400"/>
    <n v="29285.683400000002"/>
    <n v="1.0944444444444446"/>
    <n v="3"/>
    <n v="6.2603000000000006E-2"/>
    <x v="1"/>
    <x v="1"/>
    <n v="0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944444444444446"/>
    <n v="5"/>
    <n v="7.2566000000000005E-2"/>
    <n v="3370601.95"/>
    <n v="5446215"/>
    <n v="79042.007538000005"/>
    <n v="3.0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944444444444446"/>
    <n v="3"/>
    <n v="6.2603000000000006E-2"/>
    <n v="747117.5202777778"/>
    <n v="2047936.3499999999"/>
    <n v="42735.653106350001"/>
    <n v="1.0944444444444446"/>
    <n v="3"/>
    <n v="6.2603000000000006E-2"/>
    <x v="1"/>
    <x v="1"/>
    <n v="0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944444444444446"/>
    <n v="5"/>
    <n v="7.2566000000000005E-2"/>
    <n v="4918621.0844999999"/>
    <n v="7947502.6500000004"/>
    <n v="115343.69545998001"/>
    <n v="3.0944444444444441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9.4444444444444442E-2"/>
    <n v="2"/>
    <n v="5.2561999999999998E-2"/>
    <n v="2833333.3333333335"/>
    <n v="60000000"/>
    <n v="1576860"/>
    <n v="9.4444444444444456E-2"/>
    <n v="2"/>
    <n v="5.2561999999999998E-2"/>
    <x v="1"/>
    <x v="1"/>
    <n v="0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9.4444444444444442E-2"/>
    <n v="2"/>
    <n v="5.2561999999999998E-2"/>
    <n v="1888888.8888888888"/>
    <n v="40000000"/>
    <n v="1051240"/>
    <n v="9.4444444444444442E-2"/>
    <n v="2"/>
    <n v="5.2561999999999998E-2"/>
    <x v="1"/>
    <x v="1"/>
    <n v="0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944444444444446"/>
    <n v="3"/>
    <n v="6.2603000000000006E-2"/>
    <n v="1050073.5762777778"/>
    <n v="2878374.27"/>
    <n v="60064.954808270006"/>
    <n v="1.0944444444444446"/>
    <n v="3"/>
    <n v="6.2603000000000006E-2"/>
    <x v="1"/>
    <x v="1"/>
    <n v="0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944444444444446"/>
    <n v="5"/>
    <n v="7.2566000000000005E-2"/>
    <n v="6912946.0308333337"/>
    <n v="11169930.75"/>
    <n v="162111.43896090001"/>
    <n v="3.0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944444444444446"/>
    <n v="3"/>
    <n v="6.2603000000000006E-2"/>
    <n v="7578.7870000000003"/>
    <n v="20774.34"/>
    <n v="433.51200234000004"/>
    <n v="1.0944444444444446"/>
    <n v="3"/>
    <n v="6.2603000000000006E-2"/>
    <x v="1"/>
    <x v="1"/>
    <n v="0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944444444444446"/>
    <n v="5"/>
    <n v="7.2566000000000005E-2"/>
    <n v="49900.639777777775"/>
    <n v="80629.399999999994"/>
    <n v="1170.1906080799999"/>
    <n v="3.0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32500000000000001"/>
    <n v="2"/>
    <n v="3.8199999999999998E-2"/>
    <n v="54888.4375"/>
    <n v="337775"/>
    <n v="6451.5024999999996"/>
    <n v="0.32500000000000001"/>
    <n v="2"/>
    <n v="3.8199999999999998E-2"/>
    <x v="1"/>
    <x v="1"/>
    <n v="537.63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2150.52"/>
    <n v="0"/>
    <n v="215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325"/>
    <n v="3"/>
    <n v="4.2999999999999997E-2"/>
    <n v="941617.875"/>
    <n v="2131965"/>
    <n v="30558.164999999997"/>
    <n v="1.325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2918.590000000004"/>
    <n v="10186.070000000002"/>
    <n v="33104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3250000000000002"/>
    <n v="4"/>
    <n v="4.7100000000000003E-2"/>
    <n v="909127.31250000012"/>
    <n v="1564090"/>
    <n v="18417.159750000003"/>
    <n v="2.3250000000000002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3812.84"/>
    <n v="18417.12"/>
    <n v="3222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3250000000000002"/>
    <n v="5"/>
    <n v="5.0700000000000002E-2"/>
    <n v="3045420.7"/>
    <n v="4579580"/>
    <n v="46436.941200000001"/>
    <n v="3.32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4827.75"/>
    <n v="46437"/>
    <n v="8126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3250000000000002"/>
    <n v="6"/>
    <n v="5.3600000000000002E-2"/>
    <n v="5156448.8125"/>
    <n v="7153455"/>
    <n v="63904.198000000004"/>
    <n v="4.3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7928.149999999994"/>
    <n v="63904.19999999999"/>
    <n v="111832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3250000000000002"/>
    <n v="7"/>
    <n v="5.7881000000000002E-2"/>
    <n v="6439802.0625"/>
    <n v="8465467.5"/>
    <n v="69998.532052499999"/>
    <n v="5.3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1155.64"/>
    <n v="68207.520000000004"/>
    <n v="11936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3250000000000002"/>
    <n v="8"/>
    <n v="5.9299999999999999E-2"/>
    <n v="335857.5"/>
    <n v="424800"/>
    <n v="3148.83"/>
    <n v="6.3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944444444444446"/>
    <n v="3"/>
    <n v="6.2603000000000006E-2"/>
    <n v="368749.16383333335"/>
    <n v="1010784.51"/>
    <n v="21092.714226510001"/>
    <n v="1.0944444444444446"/>
    <n v="3"/>
    <n v="6.2603000000000006E-2"/>
    <x v="1"/>
    <x v="1"/>
    <n v="0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944444444444446"/>
    <n v="5"/>
    <n v="7.2566000000000005E-2"/>
    <n v="2432746.1756111113"/>
    <n v="3930828.65"/>
    <n v="57048.902363180001"/>
    <n v="3.094444444444445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944444444444446"/>
    <n v="3"/>
    <n v="6.2603000000000006E-2"/>
    <n v="593738.24527777778"/>
    <n v="1627505.8499999999"/>
    <n v="33962.249575850001"/>
    <n v="1.0944444444444446"/>
    <n v="3"/>
    <n v="6.2603000000000006E-2"/>
    <x v="1"/>
    <x v="1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944444444444446"/>
    <n v="5"/>
    <n v="7.2566000000000005E-2"/>
    <n v="3908654.5119444444"/>
    <n v="6315599.75"/>
    <n v="91659.5622917"/>
    <n v="3.0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944444444444446"/>
    <n v="3"/>
    <n v="6.2603000000000006E-2"/>
    <n v="48524.470888888893"/>
    <n v="133011.24"/>
    <n v="2775.6342192400002"/>
    <n v="1.0944444444444446"/>
    <n v="2.9999999999999996"/>
    <n v="6.2603000000000006E-2"/>
    <x v="1"/>
    <x v="1"/>
    <n v="0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944444444444446"/>
    <n v="5"/>
    <n v="7.2566000000000005E-2"/>
    <n v="319444.57488888892"/>
    <n v="516158.2"/>
    <n v="7491.1071882400001"/>
    <n v="3.0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944444444444446"/>
    <n v="3"/>
    <n v="6.2603000000000006E-2"/>
    <n v="185223.34000000003"/>
    <n v="507718.80000000005"/>
    <n v="10594.906678800002"/>
    <n v="1.0944444444444446"/>
    <n v="3"/>
    <n v="6.2603000000000006E-2"/>
    <x v="1"/>
    <x v="1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944444444444446"/>
    <n v="5"/>
    <n v="7.2565999999999992E-2"/>
    <n v="1219355.5288333334"/>
    <n v="1970233.3499999999"/>
    <n v="28594.390655219995"/>
    <n v="3.0944444444444446"/>
    <n v="5"/>
    <n v="7.2565999999999992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944444444444446"/>
    <n v="3"/>
    <n v="6.1652999999999999E-2"/>
    <n v="6263655.6476666667"/>
    <n v="17169411.419999998"/>
    <n v="352848.57409241999"/>
    <n v="1.0944444444444446"/>
    <n v="3"/>
    <n v="6.1652999999999999E-2"/>
    <x v="1"/>
    <x v="1"/>
    <n v="0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944444444444446"/>
    <n v="3"/>
    <n v="6.1652999999999999E-2"/>
    <n v="381442.41011111112"/>
    <n v="1045578.1799999999"/>
    <n v="21487.677177180001"/>
    <n v="1.0944444444444446"/>
    <n v="3"/>
    <n v="6.1653000000000006E-2"/>
    <x v="1"/>
    <x v="1"/>
    <n v="0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944444444444446"/>
    <n v="5"/>
    <n v="7.1294999999999997E-2"/>
    <n v="2511086.0285555557"/>
    <n v="4057410.1"/>
    <n v="57854.610615899997"/>
    <n v="3.0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944444444444446"/>
    <n v="3"/>
    <n v="6.1652999999999999E-2"/>
    <n v="332062.80600000004"/>
    <n v="910222.92"/>
    <n v="18705.99122892"/>
    <n v="1.0944444444444446"/>
    <n v="3"/>
    <n v="6.1652999999999999E-2"/>
    <x v="1"/>
    <x v="1"/>
    <n v="0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944444444444446"/>
    <n v="5"/>
    <n v="7.1294999999999997E-2"/>
    <n v="2185956.8973333333"/>
    <n v="3532066.8"/>
    <n v="50363.740501199994"/>
    <n v="3.0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944444444444446"/>
    <n v="3"/>
    <n v="6.1652999999999999E-2"/>
    <n v="116363.20483333335"/>
    <n v="318965.13"/>
    <n v="6555.05238663"/>
    <n v="1.0944444444444446"/>
    <n v="3"/>
    <n v="6.1652999999999999E-2"/>
    <x v="1"/>
    <x v="1"/>
    <n v="0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944444444444446"/>
    <n v="5"/>
    <n v="7.1294999999999997E-2"/>
    <n v="765983.08894444443"/>
    <n v="1237674.6499999999"/>
    <n v="17648.002834349998"/>
    <n v="3.0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944444444444446"/>
    <n v="3"/>
    <n v="6.1652999999999999E-2"/>
    <n v="50246.207111111115"/>
    <n v="137730.72"/>
    <n v="2830.5040267199997"/>
    <n v="1.0944444444444446"/>
    <n v="3"/>
    <n v="6.1652999999999999E-2"/>
    <x v="1"/>
    <x v="1"/>
    <n v="0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944444444444446"/>
    <n v="5"/>
    <n v="7.1294999999999997E-2"/>
    <n v="330727.78577777778"/>
    <n v="534389.6"/>
    <n v="7619.8613063999992"/>
    <n v="3.0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3555555555555561"/>
    <n v="10"/>
    <n v="6.5000000000000002E-2"/>
    <n v="887360"/>
    <n v="1062000"/>
    <n v="6903"/>
    <n v="8.355555555555556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177.25"/>
    <n v="6903"/>
    <n v="12080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35555555555555557"/>
    <n v="2"/>
    <n v="3.8199999999999998E-2"/>
    <n v="71875.111111111109"/>
    <n v="404297.5"/>
    <n v="7722.0822499999995"/>
    <n v="0.35555555555555557"/>
    <n v="2"/>
    <n v="3.8199999999999998E-2"/>
    <x v="1"/>
    <x v="1"/>
    <n v="643.5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3217.55"/>
    <n v="0"/>
    <n v="3217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3555555555555556"/>
    <n v="3"/>
    <n v="4.2999999999999997E-2"/>
    <n v="898350.38888888899"/>
    <n v="1988152.5"/>
    <n v="28496.852499999997"/>
    <n v="1.3555555555555556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1372.659999999996"/>
    <n v="11873.699999999997"/>
    <n v="33246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3555555555555556"/>
    <n v="4"/>
    <n v="4.7100000000000003E-2"/>
    <n v="1127457.2222222222"/>
    <n v="1914550"/>
    <n v="22543.826250000002"/>
    <n v="2.35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6907.849999999999"/>
    <n v="22543.800000000003"/>
    <n v="39451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3555555555555556"/>
    <n v="5"/>
    <n v="5.0700000000000002E-2"/>
    <n v="4307501.5"/>
    <n v="6418462.5"/>
    <n v="65083.209750000002"/>
    <n v="3.35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8812.399999999994"/>
    <n v="65083.19999999999"/>
    <n v="113895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3555555555555552"/>
    <n v="6"/>
    <n v="5.3600000000000002E-2"/>
    <n v="13326225.11111111"/>
    <n v="18357555"/>
    <n v="163994.158"/>
    <n v="4.3555555555555552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22995.61999999997"/>
    <n v="163994.15999999995"/>
    <n v="286989.77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3555555555555552"/>
    <n v="7"/>
    <n v="5.6399999999999999E-2"/>
    <n v="17419064.944444444"/>
    <n v="22767657.5"/>
    <n v="183442.269"/>
    <n v="5.35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37581.74"/>
    <n v="183442.31999999995"/>
    <n v="321024.0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3555555555555552"/>
    <n v="8"/>
    <n v="5.9299999999999999E-2"/>
    <n v="4385365.111111111"/>
    <n v="5520040"/>
    <n v="40917.296499999997"/>
    <n v="6.3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0687.93"/>
    <n v="40917.239999999991"/>
    <n v="71605.1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3555555555555552"/>
    <n v="9"/>
    <n v="6.2100000000000002E-2"/>
    <n v="781160"/>
    <n v="955800"/>
    <n v="6595.02"/>
    <n v="7.3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3583333333333325"/>
    <n v="10"/>
    <n v="6.5000000000000002E-2"/>
    <n v="443827.49999999994"/>
    <n v="531000"/>
    <n v="3451.5"/>
    <n v="8.3583333333333325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588.6700000000005"/>
    <n v="3451.5600000000009"/>
    <n v="6040.23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35833333333333334"/>
    <n v="2"/>
    <n v="3.8199999999999998E-2"/>
    <n v="113160.77083333333"/>
    <n v="631595"/>
    <n v="12063.4645"/>
    <n v="0.35833333333333334"/>
    <n v="2"/>
    <n v="3.8199999999999998E-2"/>
    <x v="1"/>
    <x v="1"/>
    <n v="1005.29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5026.45"/>
    <n v="0"/>
    <n v="5026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3583333333333334"/>
    <n v="3"/>
    <n v="4.2999999999999997E-2"/>
    <n v="470231.22916666669"/>
    <n v="1038547.5"/>
    <n v="14885.847499999998"/>
    <n v="1.3583333333333334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11164.41"/>
    <n v="6202.4199999999992"/>
    <n v="17366.82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3583333333333334"/>
    <n v="4"/>
    <n v="4.7100000000000003E-2"/>
    <n v="2289576.125"/>
    <n v="3883380"/>
    <n v="45726.799500000001"/>
    <n v="2.35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4295.130000000005"/>
    <n v="45726.840000000004"/>
    <n v="80021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3583333333333334"/>
    <n v="5"/>
    <n v="5.0700000000000002E-2"/>
    <n v="3256458.2916666665"/>
    <n v="4848325"/>
    <n v="49162.015500000001"/>
    <n v="3.3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6871.470000000008"/>
    <n v="49161.960000000014"/>
    <n v="86033.43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3583333333333334"/>
    <n v="6"/>
    <n v="5.3600000000000002E-2"/>
    <n v="5875044.229166667"/>
    <n v="8088015"/>
    <n v="72252.934000000008"/>
    <n v="4.35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54189.720000000008"/>
    <n v="72252.960000000006"/>
    <n v="126442.6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3583333333333334"/>
    <n v="7"/>
    <n v="5.6399999999999999E-2"/>
    <n v="5882606.0625"/>
    <n v="7684897.5"/>
    <n v="61918.316999999995"/>
    <n v="5.3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6438.74"/>
    <n v="61918.32"/>
    <n v="10835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3583333333333334"/>
    <n v="8"/>
    <n v="5.9299999999999999E-2"/>
    <n v="2960805.6041666665"/>
    <n v="3725260"/>
    <n v="27613.489750000001"/>
    <n v="6.3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0710.079999999994"/>
    <n v="27613.439999999991"/>
    <n v="48323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3583333333333334"/>
    <n v="9"/>
    <n v="6.2100000000000002E-2"/>
    <n v="350569.39583333331"/>
    <n v="428782.5"/>
    <n v="2958.5992500000002"/>
    <n v="7.358333333333332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218.9499999999998"/>
    <n v="2958.6000000000004"/>
    <n v="5177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3611111111111111"/>
    <n v="2"/>
    <n v="3.8199999999999998E-2"/>
    <n v="11105.520833333334"/>
    <n v="61507.5"/>
    <n v="1174.7932499999999"/>
    <n v="0.3611111111111111"/>
    <n v="2"/>
    <n v="3.8199999999999998E-2"/>
    <x v="1"/>
    <x v="1"/>
    <n v="97.9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489.5"/>
    <n v="0"/>
    <n v="48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3611111111111112"/>
    <n v="3"/>
    <n v="4.2999999999999997E-2"/>
    <n v="681794.16666666674"/>
    <n v="1502730"/>
    <n v="21539.129999999997"/>
    <n v="1.3611111111111112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6154.37"/>
    <n v="8974.619999999999"/>
    <n v="25128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3611111111111112"/>
    <n v="4"/>
    <n v="4.7100000000000003E-2"/>
    <n v="930212.84722222225"/>
    <n v="1575890"/>
    <n v="18556.104750000002"/>
    <n v="2.36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3917.06"/>
    <n v="18556.079999999998"/>
    <n v="3247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3611111111111112"/>
    <n v="5"/>
    <n v="5.0700000000000002E-2"/>
    <n v="2874934.7916666665"/>
    <n v="4276762.5"/>
    <n v="43366.371749999998"/>
    <n v="3.361111111111110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2524.74"/>
    <n v="43366.32"/>
    <n v="75891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3611111111111107"/>
    <n v="6"/>
    <n v="5.3600000000000002E-2"/>
    <n v="3873091.8749999995"/>
    <n v="5328585"/>
    <n v="47602.025999999998"/>
    <n v="4.361111111111110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5701.56"/>
    <n v="47602.079999999987"/>
    <n v="83303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3611111111111107"/>
    <n v="7"/>
    <n v="5.6399999999999999E-2"/>
    <n v="3043650.208333333"/>
    <n v="3974092.5"/>
    <n v="32019.830999999998"/>
    <n v="5.36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4014.880000000001"/>
    <n v="32019.84"/>
    <n v="56034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3611111111111107"/>
    <n v="8"/>
    <n v="5.9299999999999999E-2"/>
    <n v="675550"/>
    <n v="849600"/>
    <n v="6297.66"/>
    <n v="6.3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3444444444444446"/>
    <n v="3"/>
    <n v="6.1652999999999999E-2"/>
    <n v="3020779.7620000001"/>
    <n v="6740582.9399999995"/>
    <n v="138525.71999993999"/>
    <n v="1.3444444444444446"/>
    <n v="3"/>
    <n v="6.1652999999999993E-2"/>
    <x v="1"/>
    <x v="1"/>
    <n v="0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3805555555555564"/>
    <n v="10"/>
    <n v="7.8262999999999999E-2"/>
    <n v="15596011.749888889"/>
    <n v="18609758.799999997"/>
    <n v="145645.55529644"/>
    <n v="8.3805555555555564"/>
    <n v="9.9999999999999982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3444444444444446"/>
    <n v="3"/>
    <n v="6.1652999999999999E-2"/>
    <n v="10139623.434111113"/>
    <n v="22625606.009999998"/>
    <n v="464978.82911151001"/>
    <n v="1.3444444444444448"/>
    <n v="2.9999999999999996"/>
    <n v="6.1652999999999999E-2"/>
    <x v="1"/>
    <x v="1"/>
    <n v="0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3444444444444446"/>
    <n v="5"/>
    <n v="7.1294999999999997E-2"/>
    <n v="121302804.08244446"/>
    <n v="181349707.10000002"/>
    <n v="2585865.4735389003"/>
    <n v="3.3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3444444444444446"/>
    <n v="5"/>
    <n v="7.1294999999999997E-2"/>
    <n v="668888888.88888896"/>
    <n v="1000000000"/>
    <n v="14259000"/>
    <n v="3.344444444444445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944444444444446"/>
    <n v="3"/>
    <n v="6.1652999999999999E-2"/>
    <n v="965165.95244444453"/>
    <n v="2645632.56"/>
    <n v="54370.394740559997"/>
    <n v="1.0944444444444446"/>
    <n v="3"/>
    <n v="6.1652999999999993E-2"/>
    <x v="1"/>
    <x v="1"/>
    <n v="0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944444444444446"/>
    <n v="5"/>
    <n v="7.1294999999999997E-2"/>
    <n v="6347569.4934999999"/>
    <n v="10256395.949999999"/>
    <n v="146245.94985104998"/>
    <n v="3.0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944444444444446"/>
    <n v="5"/>
    <n v="7.1294999999999997E-2"/>
    <n v="8779283.1148888897"/>
    <n v="14185556.200000001"/>
    <n v="202271.8458558"/>
    <n v="3.0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1305555555555564"/>
    <n v="10"/>
    <n v="7.8262999999999999E-2"/>
    <n v="4878333333.333334"/>
    <n v="6000000000"/>
    <n v="46957800"/>
    <n v="8.1305555555555564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44913.75"/>
    <n v="285.95"/>
    <n v="0"/>
    <n v="0"/>
    <n v="0"/>
    <n v="44913.75"/>
    <n v="44913.75"/>
    <n v="0"/>
    <d v="2022-09-28T00:00:00"/>
    <d v="2024-09-28T00:00:00"/>
    <n v="89827.5"/>
    <n v="0.49444444444444446"/>
    <n v="2"/>
    <n v="3.8199999999999998E-2"/>
    <n v="22207.354166666668"/>
    <n v="89827.5"/>
    <n v="1715.70525"/>
    <n v="0.49444444444444446"/>
    <n v="2"/>
    <n v="3.8199999999999998E-2"/>
    <x v="1"/>
    <x v="1"/>
    <n v="142.97999999999999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857.88"/>
    <n v="0"/>
    <n v="85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944444444444445"/>
    <n v="3"/>
    <n v="4.2999999999999997E-2"/>
    <n v="710006.8194444445"/>
    <n v="1425292.5"/>
    <n v="20429.192499999997"/>
    <n v="1.4944444444444445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5321.87"/>
    <n v="10214.609999999999"/>
    <n v="25536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944444444444445"/>
    <n v="4"/>
    <n v="4.7100000000000003E-2"/>
    <n v="1440816.0555555555"/>
    <n v="2310440"/>
    <n v="27205.431"/>
    <n v="2.49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0404.079999999994"/>
    <n v="27205.439999999991"/>
    <n v="47609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944444444444445"/>
    <n v="5"/>
    <n v="5.0700000000000002E-2"/>
    <n v="4412600.986111111"/>
    <n v="6313737.5"/>
    <n v="64021.29825"/>
    <n v="3.4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8015.99"/>
    <n v="64021.32"/>
    <n v="112037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944444444444445"/>
    <n v="6"/>
    <n v="5.3600000000000002E-2"/>
    <n v="25496972.097222224"/>
    <n v="34037985"/>
    <n v="304072.66600000003"/>
    <n v="4.49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28054.51"/>
    <n v="304072.68000000005"/>
    <n v="532127.19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944444444444445"/>
    <n v="7"/>
    <n v="5.6399999999999999E-2"/>
    <n v="60955723.805555552"/>
    <n v="77658455"/>
    <n v="625705.26599999995"/>
    <n v="5.494444444444444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69278.98999999993"/>
    <n v="625705.31999999995"/>
    <n v="1094984.30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944444444444445"/>
    <n v="8"/>
    <n v="5.9299999999999999E-2"/>
    <n v="13436891.902777778"/>
    <n v="16551860"/>
    <n v="122690.66224999999"/>
    <n v="6.4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92017.98"/>
    <n v="122690.64"/>
    <n v="21470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944444444444445"/>
    <n v="9"/>
    <n v="6.2100000000000002E-2"/>
    <n v="795910"/>
    <n v="955800"/>
    <n v="6595.02"/>
    <n v="7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944444444444436"/>
    <n v="10"/>
    <n v="6.5000000000000002E-2"/>
    <n v="844475.19444444438"/>
    <n v="994150"/>
    <n v="6461.9750000000004"/>
    <n v="8.4944444444444436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846.5"/>
    <n v="6462"/>
    <n v="1130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n v="115787.5"/>
    <n v="0"/>
    <d v="2022-10-25T00:00:00"/>
    <d v="2024-10-25T00:00:00"/>
    <n v="115787.5"/>
    <n v="0.56944444444444442"/>
    <n v="2"/>
    <n v="3.8199999999999998E-2"/>
    <n v="65934.548611111109"/>
    <n v="231575"/>
    <n v="4423.0824999999995"/>
    <n v="0.56944444444444442"/>
    <n v="2"/>
    <n v="3.8199999999999998E-2"/>
    <x v="1"/>
    <x v="1"/>
    <n v="368.59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474.3899999999999"/>
    <n v="0"/>
    <n v="1474.3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5694444444444444"/>
    <n v="3"/>
    <n v="4.2999999999999997E-2"/>
    <n v="547944.0625"/>
    <n v="1047397.5"/>
    <n v="15012.697499999998"/>
    <n v="1.5694444444444444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1259.539999999997"/>
    <n v="8757.4199999999983"/>
    <n v="20016.9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5694444444444446"/>
    <n v="4"/>
    <n v="4.7100000000000003E-2"/>
    <n v="62533.854166666672"/>
    <n v="97350"/>
    <n v="1146.2962500000001"/>
    <n v="2.56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859.68"/>
    <n v="1146.24"/>
    <n v="200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5694444444444446"/>
    <n v="5"/>
    <n v="5.0700000000000002E-2"/>
    <n v="2968894.3045833334"/>
    <n v="4158762.45"/>
    <n v="42169.851243000005"/>
    <n v="3.56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1627.350000000006"/>
    <n v="42169.80000000001"/>
    <n v="73797.15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5694444444444446"/>
    <n v="6"/>
    <n v="5.3600000000000002E-2"/>
    <n v="1856850.8680555557"/>
    <n v="2438175"/>
    <n v="21781.030000000002"/>
    <n v="4.56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6335.81"/>
    <n v="21781.079999999998"/>
    <n v="38116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5694444444444446"/>
    <n v="7"/>
    <n v="6.5000000000000002E-2"/>
    <n v="988256.14583333337"/>
    <n v="1242097.5"/>
    <n v="11533.762500000001"/>
    <n v="5.5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7505.8199999999979"/>
    <n v="10007.759999999997"/>
    <n v="17513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8611111111111114"/>
    <n v="2"/>
    <n v="3.8199999999999998E-2"/>
    <n v="24292.840277777777"/>
    <n v="82895"/>
    <n v="1583.2945"/>
    <n v="0.58611111111111114"/>
    <n v="2"/>
    <n v="3.8199999999999998E-2"/>
    <x v="1"/>
    <x v="1"/>
    <n v="131.94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659.70000000000016"/>
    <n v="0"/>
    <n v="659.70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86111111111111"/>
    <n v="3"/>
    <n v="4.2999999999999997E-2"/>
    <n v="234419.29166666666"/>
    <n v="443385"/>
    <n v="6355.1849999999995"/>
    <n v="1.586111111111111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4766.4000000000005"/>
    <n v="4236.8000000000011"/>
    <n v="900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861111111111112"/>
    <n v="4"/>
    <n v="4.7100000000000003E-2"/>
    <n v="197973.27083333334"/>
    <n v="306210"/>
    <n v="3605.6227500000005"/>
    <n v="2.58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704.2300000000005"/>
    <n v="3605.6400000000012"/>
    <n v="6309.87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861111111111112"/>
    <n v="5"/>
    <n v="5.0700000000000002E-2"/>
    <n v="2190916.652777778"/>
    <n v="3054725"/>
    <n v="30974.911500000002"/>
    <n v="3.5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3231.159999999996"/>
    <n v="30974.87999999999"/>
    <n v="54206.03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861111111111112"/>
    <n v="6"/>
    <n v="5.3600000000000002E-2"/>
    <n v="1547720.7777777778"/>
    <n v="2024880"/>
    <n v="18088.928"/>
    <n v="4.58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3566.69"/>
    <n v="18088.920000000002"/>
    <n v="31655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861111111111112"/>
    <n v="7"/>
    <n v="5.7881000000000002E-2"/>
    <n v="5407592.965277778"/>
    <n v="6776297.5"/>
    <n v="56031.267942500002"/>
    <n v="5.5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0948.200000000004"/>
    <n v="54597.600000000013"/>
    <n v="95545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861111111111112"/>
    <n v="8"/>
    <n v="5.9299999999999999E-2"/>
    <n v="18204027.576388888"/>
    <n v="22112020"/>
    <n v="163905.34825000001"/>
    <n v="6.58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22929.02"/>
    <n v="163905.36000000002"/>
    <n v="28683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944444444444446"/>
    <n v="5"/>
    <n v="7.1294999999999997E-2"/>
    <n v="1547222.2222222222"/>
    <n v="2500000"/>
    <n v="35647.5"/>
    <n v="3.0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6333333333333333"/>
    <n v="2"/>
    <n v="3.8199999999999998E-2"/>
    <n v="297438.66666666663"/>
    <n v="939280"/>
    <n v="17940.248"/>
    <n v="0.6333333333333333"/>
    <n v="2"/>
    <n v="3.8199999999999998E-2"/>
    <x v="1"/>
    <x v="1"/>
    <n v="1495.02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7475.1000000000013"/>
    <n v="0"/>
    <n v="7475.1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6333333333333333"/>
    <n v="3"/>
    <n v="4.2999999999999997E-2"/>
    <n v="708295"/>
    <n v="1300950"/>
    <n v="18646.949999999997"/>
    <n v="1.633333333333333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3985.19"/>
    <n v="12431.309999999998"/>
    <n v="2641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6333333333333333"/>
    <n v="4"/>
    <n v="4.7100000000000003E-2"/>
    <n v="2640456.5"/>
    <n v="4010820"/>
    <n v="47227.405500000001"/>
    <n v="2.63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5420.579999999994"/>
    <n v="47227.44"/>
    <n v="82648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6333333333333333"/>
    <n v="5"/>
    <n v="5.0700000000000002E-2"/>
    <n v="7475501.583333333"/>
    <n v="10287387.5"/>
    <n v="104314.10925000001"/>
    <n v="3.6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78235.559999999983"/>
    <n v="104314.07999999997"/>
    <n v="182549.6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6333333333333337"/>
    <n v="6"/>
    <n v="5.3600000000000002E-2"/>
    <n v="25253612.666666668"/>
    <n v="32702520"/>
    <n v="292142.51199999999"/>
    <n v="4.6333333333333337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19106.88999999996"/>
    <n v="292142.51999999996"/>
    <n v="511249.40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6333333333333337"/>
    <n v="7"/>
    <n v="5.6399999999999999E-2"/>
    <n v="53597448.666666672"/>
    <n v="66600380"/>
    <n v="536608.77599999995"/>
    <n v="5.63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02456.60000000009"/>
    <n v="536608.80000000016"/>
    <n v="939065.4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6333333333333337"/>
    <n v="8"/>
    <n v="5.9299999999999999E-2"/>
    <n v="16519587.000000002"/>
    <n v="19923120"/>
    <n v="147680.12700000001"/>
    <n v="6.63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10760.12"/>
    <n v="147680.15999999997"/>
    <n v="258440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6333333333333337"/>
    <n v="9"/>
    <n v="6.2100000000000002E-2"/>
    <n v="810660"/>
    <n v="955800"/>
    <n v="6595.02"/>
    <n v="7.6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1305555555555564"/>
    <n v="10"/>
    <n v="7.8262999999999999E-2"/>
    <n v="3658750000.0000005"/>
    <n v="4500000000"/>
    <n v="35218350"/>
    <n v="8.1305555555555564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70833333333333337"/>
    <n v="2"/>
    <n v="3.8199999999999998E-2"/>
    <n v="37612.5"/>
    <n v="106200"/>
    <n v="2028.4199999999998"/>
    <n v="0.70833333333333337"/>
    <n v="2"/>
    <n v="3.8199999999999998E-2"/>
    <x v="1"/>
    <x v="1"/>
    <n v="169.03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1014.2099999999999"/>
    <n v="0"/>
    <n v="1014.2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7083333333333333"/>
    <n v="3"/>
    <n v="4.2999999999999997E-2"/>
    <n v="489847.5"/>
    <n v="860220"/>
    <n v="12329.82"/>
    <n v="1.70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9247.3199999999979"/>
    <n v="9247.3199999999979"/>
    <n v="18494.6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7083333333333335"/>
    <n v="4"/>
    <n v="4.7100000000000003E-2"/>
    <n v="1250369.7916666667"/>
    <n v="1846700"/>
    <n v="21744.892500000002"/>
    <n v="2.70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6308.63"/>
    <n v="21744.84"/>
    <n v="38053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7083333333333335"/>
    <n v="5"/>
    <n v="5.0700000000000002E-2"/>
    <n v="1664457.6041666667"/>
    <n v="2244212.5"/>
    <n v="22756.314750000001"/>
    <n v="3.7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7067.240000000002"/>
    <n v="22756.320000000003"/>
    <n v="39823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708333333333333"/>
    <n v="6"/>
    <n v="5.3600000000000002E-2"/>
    <n v="1929263.1249999998"/>
    <n v="2458530"/>
    <n v="21962.868000000002"/>
    <n v="4.708333333333333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6472.16"/>
    <n v="21962.880000000005"/>
    <n v="38435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708333333333333"/>
    <n v="7"/>
    <n v="5.6399999999999999E-2"/>
    <n v="4020450.520833333"/>
    <n v="4930187.5"/>
    <n v="39723.224999999999"/>
    <n v="5.7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9792.43"/>
    <n v="39723.239999999991"/>
    <n v="69515.6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708333333333333"/>
    <n v="8"/>
    <n v="5.9299999999999999E-2"/>
    <n v="16857756.5625"/>
    <n v="20103660"/>
    <n v="149018.37974999999"/>
    <n v="6.7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11763.79999999999"/>
    <n v="149018.4"/>
    <n v="260782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708333333333333"/>
    <n v="9"/>
    <n v="6.2100000000000002E-2"/>
    <n v="409312.5"/>
    <n v="477900"/>
    <n v="3297.51"/>
    <n v="7.7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7416666666666667"/>
    <n v="2"/>
    <n v="3.8199999999999998E-2"/>
    <n v="26510.259416666668"/>
    <n v="71488.34"/>
    <n v="1365.4272939999998"/>
    <n v="0.7416666666666667"/>
    <n v="2"/>
    <n v="3.8199999999999998E-2"/>
    <x v="1"/>
    <x v="1"/>
    <n v="113.79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682.70999999999992"/>
    <n v="0"/>
    <n v="682.70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7416666666666667"/>
    <n v="3"/>
    <n v="4.2999999999999997E-2"/>
    <n v="92482.5"/>
    <n v="159300"/>
    <n v="2283.2999999999997"/>
    <n v="1.74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712.43"/>
    <n v="1712.4600000000007"/>
    <n v="3424.89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7416666666666667"/>
    <n v="4"/>
    <n v="4.7100000000000003E-2"/>
    <n v="693959.42583333328"/>
    <n v="1012463.6"/>
    <n v="11921.758890000001"/>
    <n v="2.7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8941.3199999999979"/>
    <n v="11921.759999999997"/>
    <n v="20863.0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7416666666666667"/>
    <n v="5"/>
    <n v="5.0700000000000002E-2"/>
    <n v="366458.83333333331"/>
    <n v="489700"/>
    <n v="4965.558"/>
    <n v="3.7416666666666663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724.2000000000007"/>
    <n v="4965.6000000000013"/>
    <n v="8689.80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7416666666666663"/>
    <n v="6"/>
    <n v="5.3600000000000002E-2"/>
    <n v="902920.02083333326"/>
    <n v="1142535"/>
    <n v="10206.646000000001"/>
    <n v="4.74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7654.9500000000007"/>
    <n v="10206.599999999999"/>
    <n v="17861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7416666666666663"/>
    <n v="7"/>
    <n v="6.2100000000000002E-2"/>
    <n v="1272037.5416666665"/>
    <n v="1550815"/>
    <n v="13757.944500000001"/>
    <n v="5.74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9371.34"/>
    <n v="12495.12"/>
    <n v="21866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7416666666666663"/>
    <n v="8"/>
    <n v="5.9299999999999999E-2"/>
    <n v="1413301.6289166664"/>
    <n v="1677094.64"/>
    <n v="12431.464018999999"/>
    <n v="6.7416666666666654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9323.64"/>
    <n v="12431.519999999997"/>
    <n v="21755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7416666666666667"/>
    <n v="2"/>
    <n v="3.8199999999999998E-2"/>
    <n v="34131.5"/>
    <n v="92040"/>
    <n v="1757.9639999999999"/>
    <n v="0.7416666666666667"/>
    <n v="2"/>
    <n v="3.8199999999999998E-2"/>
    <x v="1"/>
    <x v="1"/>
    <n v="146.5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879"/>
    <n v="0"/>
    <n v="8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7416666666666667"/>
    <n v="4"/>
    <n v="4.7100000000000003E-2"/>
    <n v="145582.5"/>
    <n v="212400"/>
    <n v="2501.0100000000002"/>
    <n v="2.7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875.7800000000002"/>
    <n v="2501.0400000000004"/>
    <n v="4376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7416666666666667"/>
    <n v="5"/>
    <n v="5.0700000000000002E-2"/>
    <n v="1365942.1875"/>
    <n v="1825312.5"/>
    <n v="18508.668750000001"/>
    <n v="3.7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3881.509999999998"/>
    <n v="18508.679999999997"/>
    <n v="32390.1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7416666666666663"/>
    <n v="6"/>
    <n v="5.3600000000000002E-2"/>
    <n v="1211353.5833333333"/>
    <n v="1532820"/>
    <n v="13693.192000000001"/>
    <n v="4.74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0269.900000000001"/>
    <n v="13693.200000000003"/>
    <n v="23963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7416666666666663"/>
    <n v="7"/>
    <n v="5.6399999999999999E-2"/>
    <n v="8604461.666666666"/>
    <n v="10490200"/>
    <n v="84521.04"/>
    <n v="5.7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63390.779999999992"/>
    <n v="84521.04"/>
    <n v="147911.8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7416666666666663"/>
    <n v="8"/>
    <n v="5.9299999999999999E-2"/>
    <n v="4629907"/>
    <n v="5494080"/>
    <n v="40724.868000000002"/>
    <n v="6.74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0543.659999999989"/>
    <n v="40724.879999999983"/>
    <n v="71268.53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74444444444444446"/>
    <n v="2"/>
    <n v="3.8199999999999998E-2"/>
    <n v="260239.16666666669"/>
    <n v="699150"/>
    <n v="13353.764999999999"/>
    <n v="0.74444444444444446"/>
    <n v="2"/>
    <n v="3.8199999999999998E-2"/>
    <x v="1"/>
    <x v="1"/>
    <n v="1112.8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6676.8899999999994"/>
    <n v="0"/>
    <n v="6676.8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7444444444444445"/>
    <n v="3"/>
    <n v="4.2999999999999997E-2"/>
    <n v="1704134.6944444445"/>
    <n v="2930677.5"/>
    <n v="42006.377499999995"/>
    <n v="1.74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1504.769999999997"/>
    <n v="31504.800000000003"/>
    <n v="63009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7444444444444445"/>
    <n v="4"/>
    <n v="4.7100000000000003E-2"/>
    <n v="4325752.166666667"/>
    <n v="6304740"/>
    <n v="74238.313500000004"/>
    <n v="2.7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55678.77"/>
    <n v="74238.36"/>
    <n v="129917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7444444444444445"/>
    <n v="5"/>
    <n v="5.0700000000000002E-2"/>
    <n v="7353948.472222222"/>
    <n v="9819812.5"/>
    <n v="99572.898750000008"/>
    <n v="3.7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74679.66"/>
    <n v="99572.880000000019"/>
    <n v="174252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7444444444444445"/>
    <n v="6"/>
    <n v="5.3600000000000002E-2"/>
    <n v="35146334.416666664"/>
    <n v="44447355"/>
    <n v="397063.038"/>
    <n v="4.7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97797.30999999994"/>
    <n v="397063.07999999984"/>
    <n v="694860.38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7444444444444445"/>
    <n v="7"/>
    <n v="5.6399999999999999E-2"/>
    <n v="56429702.694444448"/>
    <n v="68763467.5"/>
    <n v="554037.08100000001"/>
    <n v="5.7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15527.84"/>
    <n v="554037.12"/>
    <n v="96956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7444444444444445"/>
    <n v="8"/>
    <n v="5.9299999999999999E-2"/>
    <n v="18382017.055555556"/>
    <n v="21804040"/>
    <n v="161622.44649999999"/>
    <n v="6.7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21216.86000000004"/>
    <n v="161622.48000000007"/>
    <n v="282839.34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7444444444444445"/>
    <n v="9"/>
    <n v="6.2100000000000002E-2"/>
    <n v="631694.97222222225"/>
    <n v="734107.5"/>
    <n v="5065.3417500000005"/>
    <n v="7.74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798.9900000000007"/>
    <n v="5065.32"/>
    <n v="8864.31000000000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4932240"/>
    <n v="0"/>
    <n v="0"/>
    <n v="0"/>
    <n v="160000000"/>
    <n v="160000000"/>
    <n v="0"/>
    <d v="2023-03-02T00:00:00"/>
    <d v="2026-03-02T00:00:00"/>
    <n v="160000000"/>
    <n v="1.9222222222222223"/>
    <n v="3"/>
    <n v="6.1652999999999999E-2"/>
    <n v="307555555.55555558"/>
    <n v="480000000"/>
    <n v="9864480"/>
    <n v="1.9222222222222225"/>
    <n v="3"/>
    <n v="6.1652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8643.46"/>
    <n v="0"/>
    <n v="878643.46"/>
    <n v="13179.65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n v="1757286.92"/>
    <n v="0"/>
    <d v="2023-03-15T00:00:00"/>
    <d v="2029-03-15T00:00:00"/>
    <n v="1757286.92"/>
    <n v="4.958333333333333"/>
    <n v="6"/>
    <n v="7.3772000000000004E-2"/>
    <n v="8713214.3116666656"/>
    <n v="10543721.52"/>
    <n v="129638.57066224"/>
    <n v="4.958333333333333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1695457.5"/>
    <n v="0"/>
    <n v="0"/>
    <n v="0"/>
    <n v="55000000"/>
    <n v="55000000"/>
    <n v="0"/>
    <d v="2023-03-02T00:00:00"/>
    <d v="2026-03-02T00:00:00"/>
    <n v="55000000"/>
    <n v="1.9222222222222223"/>
    <n v="3"/>
    <n v="6.1652999999999999E-2"/>
    <n v="105722222.22222222"/>
    <n v="165000000"/>
    <n v="3390915"/>
    <n v="1.9222222222222223"/>
    <n v="3"/>
    <n v="6.165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924795"/>
    <n v="0"/>
    <n v="0"/>
    <n v="0"/>
    <n v="30000000"/>
    <n v="30000000"/>
    <n v="0"/>
    <d v="2023-03-02T00:00:00"/>
    <d v="2026-03-02T00:00:00"/>
    <n v="30000000"/>
    <n v="1.9222222222222223"/>
    <n v="3"/>
    <n v="6.1652999999999999E-2"/>
    <n v="57666666.666666672"/>
    <n v="90000000"/>
    <n v="1849590"/>
    <n v="1.9222222222222225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8718.63"/>
    <n v="0"/>
    <n v="758718.63"/>
    <n v="11380.78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n v="1515970.29"/>
    <n v="0"/>
    <d v="2023-03-15T00:00:00"/>
    <d v="2029-03-15T00:00:00"/>
    <n v="1515970.29"/>
    <n v="4.958333333333333"/>
    <n v="6"/>
    <n v="7.3772000000000004E-2"/>
    <n v="7516686.0212499993"/>
    <n v="9095821.7400000002"/>
    <n v="111836.16023388001"/>
    <n v="4.958333333333333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1117.11"/>
    <n v="0"/>
    <n v="571117.11"/>
    <n v="8566.76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n v="1140352.93"/>
    <n v="0"/>
    <d v="2023-03-15T00:00:00"/>
    <d v="2029-03-15T00:00:00"/>
    <n v="1140352.93"/>
    <n v="4.958333333333333"/>
    <n v="6"/>
    <n v="7.3772000000000004E-2"/>
    <n v="5654249.9445833331"/>
    <n v="6842117.5800000001"/>
    <n v="84126.116351959994"/>
    <n v="4.958333333333333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0939.93"/>
    <n v="0"/>
    <n v="1130939.93"/>
    <n v="16964.099999999999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n v="2258134.16"/>
    <n v="0"/>
    <d v="2023-03-15T00:00:00"/>
    <d v="2029-03-15T00:00:00"/>
    <n v="2258134.16"/>
    <n v="4.958333333333333"/>
    <n v="6"/>
    <n v="7.3772000000000004E-2"/>
    <n v="11196581.876666667"/>
    <n v="13548804.960000001"/>
    <n v="166587.07325152002"/>
    <n v="4.958333333333333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2237.47"/>
    <n v="0"/>
    <n v="412237.47"/>
    <n v="6183.56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n v="822720.44"/>
    <n v="0"/>
    <d v="2023-03-15T00:00:00"/>
    <d v="2029-03-15T00:00:00"/>
    <n v="822720.44"/>
    <n v="4.958333333333333"/>
    <n v="6"/>
    <n v="7.3772000000000004E-2"/>
    <n v="4079322.1816666662"/>
    <n v="4936322.6399999997"/>
    <n v="60693.732299679999"/>
    <n v="4.958333333333333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6291.24"/>
    <n v="0"/>
    <n v="1006291.24"/>
    <n v="15094.37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n v="2012682.73"/>
    <n v="0"/>
    <d v="2023-03-15T00:00:00"/>
    <d v="2029-03-15T00:00:00"/>
    <n v="2012682.73"/>
    <n v="4.958333333333333"/>
    <n v="6"/>
    <n v="7.3772000000000004E-2"/>
    <n v="9979551.8695833329"/>
    <n v="12076096.379999999"/>
    <n v="148479.63035756"/>
    <n v="4.958333333333333"/>
    <n v="5.9999999999999991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3.0583333333333331"/>
    <n v="4"/>
    <n v="4.7100000000000003E-2"/>
    <n v="485839.18749999994"/>
    <n v="635430"/>
    <n v="7482.1882500000002"/>
    <n v="3.05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5611.68"/>
    <n v="7482.2400000000016"/>
    <n v="13093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4.0583333333333336"/>
    <n v="5"/>
    <n v="5.0700000000000002E-2"/>
    <n v="406452.22916666669"/>
    <n v="500762.5"/>
    <n v="5077.7317499999999"/>
    <n v="4.058333333333333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808.2599999999993"/>
    <n v="5077.68"/>
    <n v="8885.9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5.0583333333333336"/>
    <n v="6"/>
    <n v="5.3600000000000002E-2"/>
    <n v="52546624.25"/>
    <n v="62328780"/>
    <n v="556803.76800000004"/>
    <n v="5.05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17602.79"/>
    <n v="556803.72"/>
    <n v="974406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3.0694444444444446"/>
    <n v="4"/>
    <n v="6.7556000000000005E-2"/>
    <n v="10553939.900833335"/>
    <n v="13753550.640000001"/>
    <n v="232283.71675896001"/>
    <n v="3.0694444444444446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n v="1997150"/>
    <n v="0"/>
    <d v="2023-04-26T00:00:00"/>
    <d v="2024-04-26T00:00:00"/>
    <n v="1997150"/>
    <n v="7.2222222222222215E-2"/>
    <n v="1"/>
    <n v="3.2500000000000001E-2"/>
    <n v="144238.61111111109"/>
    <n v="1997150"/>
    <n v="64907.375"/>
    <n v="7.2222222222222215E-2"/>
    <n v="1"/>
    <n v="3.2500000000000001E-2"/>
    <x v="1"/>
    <x v="1"/>
    <n v="540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8.95"/>
    <n v="0"/>
    <n v="5408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1.0722222222222222"/>
    <n v="2"/>
    <n v="3.8199999999999998E-2"/>
    <n v="3178712.6805555555"/>
    <n v="5929205"/>
    <n v="113247.8155"/>
    <n v="1.0722222222222222"/>
    <n v="2"/>
    <n v="3.8199999999999998E-2"/>
    <x v="1"/>
    <x v="1"/>
    <n v="9437.32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75498.559999999998"/>
    <n v="18874.64"/>
    <n v="9437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2.0722222222222224"/>
    <n v="3"/>
    <n v="4.2999999999999997E-2"/>
    <n v="7389461.555555556"/>
    <n v="10697880"/>
    <n v="153336.28"/>
    <n v="2.072222222222222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15002.18000000002"/>
    <n v="140558.22000000003"/>
    <n v="255560.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3.0722222222222224"/>
    <n v="4"/>
    <n v="4.7100000000000003E-2"/>
    <n v="18954021.236111112"/>
    <n v="24677930"/>
    <n v="290582.62575000001"/>
    <n v="3.07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17936.98"/>
    <n v="290582.64"/>
    <n v="508519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4.072222222222222"/>
    <n v="5"/>
    <n v="5.0700000000000002E-2"/>
    <n v="64676489.152777776"/>
    <n v="79411787.5"/>
    <n v="805235.52525000006"/>
    <n v="4.072222222222222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03926.64"/>
    <n v="805235.5199999999"/>
    <n v="140916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5.072222222222222"/>
    <n v="6"/>
    <n v="5.3600000000000002E-2"/>
    <n v="15203960.75"/>
    <n v="17984970"/>
    <n v="160665.73200000002"/>
    <n v="5.072222222222222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20499.29"/>
    <n v="160665.72"/>
    <n v="281165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6.072222222222222"/>
    <n v="7"/>
    <n v="5.6399999999999999E-2"/>
    <n v="3581715.458333333"/>
    <n v="4128967.5"/>
    <n v="33267.680999999997"/>
    <n v="6.07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4950.790000000005"/>
    <n v="33267.720000000008"/>
    <n v="58218.51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7.072222222222222"/>
    <n v="8"/>
    <n v="5.9299999999999999E-2"/>
    <n v="1126605"/>
    <n v="1274400"/>
    <n v="9446.49"/>
    <n v="7.0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0.13055555555555556"/>
    <n v="1"/>
    <n v="3.2500000000000001E-2"/>
    <n v="9512.9305555555566"/>
    <n v="72865"/>
    <n v="2368.1125000000002"/>
    <n v="0.13055555555555556"/>
    <n v="1"/>
    <n v="3.2500000000000001E-2"/>
    <x v="1"/>
    <x v="1"/>
    <n v="197.34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.68"/>
    <n v="0"/>
    <n v="394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1305555555555555"/>
    <n v="2"/>
    <n v="3.8199999999999998E-2"/>
    <n v="412890.19444444444"/>
    <n v="730420"/>
    <n v="13951.021999999999"/>
    <n v="1.1305555555555555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9882.0099999999984"/>
    <n v="2906.45"/>
    <n v="12788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1305555555555555"/>
    <n v="3"/>
    <n v="4.2999999999999997E-2"/>
    <n v="2101750.4444444445"/>
    <n v="2959440"/>
    <n v="42418.64"/>
    <n v="2.13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1814.01"/>
    <n v="40651.230000000003"/>
    <n v="72465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1305555555555555"/>
    <n v="4"/>
    <n v="4.7100000000000003E-2"/>
    <n v="2671725.6805555555"/>
    <n v="3413740"/>
    <n v="40196.788500000002"/>
    <n v="3.13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0147.57"/>
    <n v="40196.760000000009"/>
    <n v="70344.33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1305555555555555"/>
    <n v="5"/>
    <n v="5.0700000000000002E-2"/>
    <n v="3951640.5416666665"/>
    <n v="4783425"/>
    <n v="48503.929499999998"/>
    <n v="4.13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6377.909999999989"/>
    <n v="48503.879999999983"/>
    <n v="84881.78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1305555555555555"/>
    <n v="6"/>
    <n v="5.3600000000000002E-2"/>
    <n v="3460649.5069444445"/>
    <n v="4047105"/>
    <n v="36154.137999999999"/>
    <n v="5.1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7115.56"/>
    <n v="36154.080000000002"/>
    <n v="63269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1305555555555555"/>
    <n v="7"/>
    <n v="5.6399999999999999E-2"/>
    <n v="8318259.631944444"/>
    <n v="9497967.5"/>
    <n v="76526.481"/>
    <n v="6.1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7394.89"/>
    <n v="76526.52"/>
    <n v="133921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1305555555555555"/>
    <n v="8"/>
    <n v="5.9299999999999999E-2"/>
    <n v="35133940.729166664"/>
    <n v="39417900"/>
    <n v="292185.18374999997"/>
    <n v="7.130555555555554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19138.92999999996"/>
    <n v="292185.24"/>
    <n v="511324.16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1305555555555564"/>
    <n v="9"/>
    <n v="6.2100000000000002E-2"/>
    <n v="33099731.518055558"/>
    <n v="36639265.5"/>
    <n v="252810.93195"/>
    <n v="8.1305555555555564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89608.22000000003"/>
    <n v="252810.96000000008"/>
    <n v="442419.18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1305555555555564"/>
    <n v="10"/>
    <n v="6.5000000000000002E-2"/>
    <n v="5968018.7236111118"/>
    <n v="6536315"/>
    <n v="42486.047500000001"/>
    <n v="9.13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1864.5"/>
    <n v="42486"/>
    <n v="7435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0.15"/>
    <n v="1"/>
    <n v="3.2500000000000001E-2"/>
    <n v="54206.25"/>
    <n v="361375"/>
    <n v="11744.6875"/>
    <n v="0.15"/>
    <n v="1"/>
    <n v="3.2500000000000001E-2"/>
    <x v="1"/>
    <x v="1"/>
    <n v="978.72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7.44"/>
    <n v="0"/>
    <n v="195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1499999999999999"/>
    <n v="2"/>
    <n v="3.8199999999999998E-2"/>
    <n v="1018767.7499999999"/>
    <n v="1771770"/>
    <n v="33840.807000000001"/>
    <n v="1.1499999999999999"/>
    <n v="2"/>
    <n v="3.8199999999999998E-2"/>
    <x v="1"/>
    <x v="1"/>
    <n v="2820.07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3970.59"/>
    <n v="7050.15"/>
    <n v="31020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15"/>
    <n v="3"/>
    <n v="4.2999999999999997E-2"/>
    <n v="1718500.375"/>
    <n v="2397907.5"/>
    <n v="34370.0075"/>
    <n v="2.15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5777.53"/>
    <n v="32937.949999999997"/>
    <n v="58715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15"/>
    <n v="4"/>
    <n v="4.7100000000000003E-2"/>
    <n v="4826989.125"/>
    <n v="6129510"/>
    <n v="72174.980250000008"/>
    <n v="3.1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54131.220000000008"/>
    <n v="72174.960000000006"/>
    <n v="126306.1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1500000000000004"/>
    <n v="5"/>
    <n v="5.0700000000000002E-2"/>
    <n v="9841745.75"/>
    <n v="11857525"/>
    <n v="120235.30350000001"/>
    <n v="4.150000000000000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90176.49"/>
    <n v="120235.32"/>
    <n v="210411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15"/>
    <n v="6"/>
    <n v="5.3600000000000002E-2"/>
    <n v="22997646.875"/>
    <n v="26793375"/>
    <n v="239354.15"/>
    <n v="5.15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79515.61999999997"/>
    <n v="239354.15999999995"/>
    <n v="418869.77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15"/>
    <n v="7"/>
    <n v="5.6399999999999999E-2"/>
    <n v="47081601.75"/>
    <n v="53588815"/>
    <n v="431772.73800000001"/>
    <n v="6.15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23829.53999999998"/>
    <n v="431772.72"/>
    <n v="7556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15"/>
    <n v="8"/>
    <n v="5.9299999999999999E-2"/>
    <n v="7967691.875"/>
    <n v="8914900"/>
    <n v="66081.696249999994"/>
    <n v="7.15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9561.289999999994"/>
    <n v="66081.719999999987"/>
    <n v="115643.00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15"/>
    <n v="9"/>
    <n v="6.2100000000000002E-2"/>
    <n v="2163825"/>
    <n v="2389500"/>
    <n v="16487.55"/>
    <n v="8.1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15"/>
    <n v="10"/>
    <n v="6.5000000000000002E-2"/>
    <n v="3305231.625"/>
    <n v="3612275"/>
    <n v="23479.787500000002"/>
    <n v="9.1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7609.849999999999"/>
    <n v="23479.800000000003"/>
    <n v="41089.6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n v="14173820.699999999"/>
    <n v="0"/>
    <d v="2023-03-10T00:00:00"/>
    <d v="2028-03-10T00:00:00"/>
    <n v="14173820.699999999"/>
    <n v="3.9444444444444446"/>
    <n v="5"/>
    <n v="7.1294999999999997E-2"/>
    <n v="55907848.31666667"/>
    <n v="70869103.5"/>
    <n v="1010522.5468064999"/>
    <n v="3.9444444444444451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25833333333333336"/>
    <n v="1"/>
    <n v="3.2500000000000001E-2"/>
    <n v="36770.520833333336"/>
    <n v="142337.5"/>
    <n v="4625.96875"/>
    <n v="0.25833333333333336"/>
    <n v="1"/>
    <n v="3.2500000000000001E-2"/>
    <x v="1"/>
    <x v="1"/>
    <n v="385.5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542"/>
    <n v="0"/>
    <n v="15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2583333333333333"/>
    <n v="2"/>
    <n v="3.8199999999999998E-2"/>
    <n v="66817.5"/>
    <n v="106200"/>
    <n v="2028.4199999999998"/>
    <n v="1.2583333333333333"/>
    <n v="2"/>
    <n v="3.8199999999999998E-2"/>
    <x v="1"/>
    <x v="1"/>
    <n v="169.03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521.27"/>
    <n v="676.15"/>
    <n v="219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2583333333333333"/>
    <n v="3"/>
    <n v="4.2999999999999997E-2"/>
    <n v="329106.91666666669"/>
    <n v="437190"/>
    <n v="6266.3899999999994"/>
    <n v="2.25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4699.7999999999993"/>
    <n v="6266.3999999999987"/>
    <n v="10966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2583333333333333"/>
    <n v="4"/>
    <n v="4.7100000000000003E-2"/>
    <n v="645932"/>
    <n v="792960"/>
    <n v="9337.1040000000012"/>
    <n v="3.25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002.81"/>
    <n v="9337.08"/>
    <n v="16339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2583333333333337"/>
    <n v="5"/>
    <n v="5.0700000000000002E-2"/>
    <n v="12319007.020833334"/>
    <n v="14464587.5"/>
    <n v="146670.91725"/>
    <n v="4.2583333333333337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10003.22"/>
    <n v="146670.96"/>
    <n v="25667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2583333333333337"/>
    <n v="6"/>
    <n v="5.3600000000000002E-2"/>
    <n v="60463774.020833336"/>
    <n v="68991945"/>
    <n v="616328.04200000002"/>
    <n v="5.25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62246.02999999991"/>
    <n v="616328.03999999992"/>
    <n v="1078574.06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n v="2296720.37"/>
    <n v="0"/>
    <d v="2023-03-10T00:00:00"/>
    <d v="2028-03-10T00:00:00"/>
    <n v="2296720.37"/>
    <n v="3.9444444444444446"/>
    <n v="5"/>
    <n v="7.1294999999999997E-2"/>
    <n v="9059285.9038888905"/>
    <n v="11483601.850000001"/>
    <n v="163744.67877915001"/>
    <n v="3.9444444444444451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n v="3690219.5"/>
    <n v="0"/>
    <d v="2023-03-10T00:00:00"/>
    <d v="2028-03-10T00:00:00"/>
    <n v="3690219.5"/>
    <n v="3.9444444444444446"/>
    <n v="5"/>
    <n v="7.1294999999999997E-2"/>
    <n v="14555865.805555556"/>
    <n v="18451097.5"/>
    <n v="263094.19925249997"/>
    <n v="3.9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n v="2864683.39"/>
    <n v="0"/>
    <d v="2023-03-15T00:00:00"/>
    <d v="2029-03-15T00:00:00"/>
    <n v="2864683.39"/>
    <n v="4.958333333333333"/>
    <n v="6"/>
    <n v="7.3772000000000004E-2"/>
    <n v="14204055.142083334"/>
    <n v="17188100.34"/>
    <n v="211333.42304708002"/>
    <n v="4.958333333333333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28055555555555556"/>
    <n v="1"/>
    <n v="3.2500000000000001E-2"/>
    <n v="14897.5"/>
    <n v="53100"/>
    <n v="1725.75"/>
    <n v="0.28055555555555556"/>
    <n v="1"/>
    <n v="3.2500000000000001E-2"/>
    <x v="1"/>
    <x v="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575.24"/>
    <n v="0"/>
    <n v="57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2805555555555554"/>
    <n v="2"/>
    <n v="3.8199999999999998E-2"/>
    <n v="231191.49999999997"/>
    <n v="361080"/>
    <n v="6896.6279999999997"/>
    <n v="1.2805555555555554"/>
    <n v="2"/>
    <n v="3.8199999999999998E-2"/>
    <x v="1"/>
    <x v="1"/>
    <n v="574.72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5172.4800000000014"/>
    <n v="2298.8800000000006"/>
    <n v="7471.360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2805555555555554"/>
    <n v="3"/>
    <n v="4.2999999999999997E-2"/>
    <n v="377756.92361111107"/>
    <n v="496927.5"/>
    <n v="7122.6274999999996"/>
    <n v="2.28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341.9500000000007"/>
    <n v="7122.6000000000013"/>
    <n v="12464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2805555555555554"/>
    <n v="4"/>
    <n v="4.7100000000000003E-2"/>
    <n v="294684.10416666663"/>
    <n v="359310"/>
    <n v="4230.8752500000001"/>
    <n v="3.280555555555555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173.1300000000006"/>
    <n v="4230.8400000000011"/>
    <n v="7403.9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2805555555555559"/>
    <n v="5"/>
    <n v="5.0700000000000002E-2"/>
    <n v="697045.66666666674"/>
    <n v="814200"/>
    <n v="8255.9880000000012"/>
    <n v="4.280555555555555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192"/>
    <n v="8256"/>
    <n v="144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2805555555555559"/>
    <n v="6"/>
    <n v="5.3600000000000002E-2"/>
    <n v="493032.27083333337"/>
    <n v="560205"/>
    <n v="5004.4980000000005"/>
    <n v="5.280555555555555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753.36"/>
    <n v="5004.4800000000005"/>
    <n v="875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2805555555555559"/>
    <n v="7"/>
    <n v="5.6399999999999999E-2"/>
    <n v="626234.1944444445"/>
    <n v="697970"/>
    <n v="5623.6440000000002"/>
    <n v="6.28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217.7599999999993"/>
    <n v="5623.68"/>
    <n v="9841.43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2805555555555559"/>
    <n v="8"/>
    <n v="5.9299999999999999E-2"/>
    <n v="3289300.3958333335"/>
    <n v="3614340"/>
    <n v="26791.295249999999"/>
    <n v="7.2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0093.490000000002"/>
    <n v="26791.320000000003"/>
    <n v="46884.81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280555555555555"/>
    <n v="9"/>
    <n v="6.2100000000000002E-2"/>
    <n v="17806527.368055556"/>
    <n v="19353622.5"/>
    <n v="133539.99525000001"/>
    <n v="8.28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00154.97"/>
    <n v="133539.96"/>
    <n v="233694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280555555555555"/>
    <n v="10"/>
    <n v="6.5000000000000002E-2"/>
    <n v="12923614.4375"/>
    <n v="13925475"/>
    <n v="90515.587500000009"/>
    <n v="9.2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7886.73"/>
    <n v="90515.64"/>
    <n v="15840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n v="5667701.0899999999"/>
    <n v="0"/>
    <d v="2023-03-15T00:00:00"/>
    <d v="2029-03-15T00:00:00"/>
    <n v="5667701.0899999999"/>
    <n v="4.958333333333333"/>
    <n v="6"/>
    <n v="7.3772000000000004E-2"/>
    <n v="28102351.237916663"/>
    <n v="34006206.539999999"/>
    <n v="418117.64481148002"/>
    <n v="4.958333333333333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n v="2327282.14"/>
    <n v="0"/>
    <d v="2023-03-15T00:00:00"/>
    <d v="2029-03-15T00:00:00"/>
    <n v="2327282.14"/>
    <n v="4.958333333333333"/>
    <n v="6"/>
    <n v="7.3772000000000004E-2"/>
    <n v="11539440.610833334"/>
    <n v="13963692.84"/>
    <n v="171688.25803208002"/>
    <n v="4.958333333333333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n v="3676061.67"/>
    <n v="0"/>
    <d v="2023-03-15T00:00:00"/>
    <d v="2029-03-15T00:00:00"/>
    <n v="3676061.67"/>
    <n v="4.958333333333333"/>
    <n v="6"/>
    <n v="7.3772000000000004E-2"/>
    <n v="18227139.11375"/>
    <n v="22056370.02"/>
    <n v="271190.42151924002"/>
    <n v="4.958333333333333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n v="3354715.72"/>
    <n v="0"/>
    <d v="2023-03-15T00:00:00"/>
    <d v="2029-03-15T00:00:00"/>
    <n v="3354715.72"/>
    <n v="4.958333333333333"/>
    <n v="6"/>
    <n v="7.3772000000000004E-2"/>
    <n v="16633798.778333334"/>
    <n v="20128294.32"/>
    <n v="247484.08809584004"/>
    <n v="4.958333333333333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n v="7191734.7999999998"/>
    <n v="0"/>
    <d v="2023-03-02T00:00:00"/>
    <d v="2026-03-02T00:00:00"/>
    <n v="7191734.7999999998"/>
    <n v="1.9222222222222223"/>
    <n v="3"/>
    <n v="6.1652999999999999E-2"/>
    <n v="13824112.448888889"/>
    <n v="21575204.399999999"/>
    <n v="443392.0256244"/>
    <n v="1.9222222222222223"/>
    <n v="3"/>
    <n v="6.1652999999999999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n v="7172766.4500000002"/>
    <n v="0"/>
    <d v="2023-03-10T00:00:00"/>
    <d v="2028-03-10T00:00:00"/>
    <n v="7172766.4500000002"/>
    <n v="3.9444444444444446"/>
    <n v="5"/>
    <n v="7.1294999999999997E-2"/>
    <n v="28292578.775000002"/>
    <n v="35863832.25"/>
    <n v="511382.38405275001"/>
    <n v="3.9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n v="2180249.61"/>
    <n v="0"/>
    <d v="2023-03-02T00:00:00"/>
    <d v="2026-03-02T00:00:00"/>
    <n v="2180249.61"/>
    <n v="1.9222222222222223"/>
    <n v="3"/>
    <n v="6.1652999999999999E-2"/>
    <n v="4190924.2503333334"/>
    <n v="6540748.8300000001"/>
    <n v="134418.92920533"/>
    <n v="1.9222222222222223"/>
    <n v="3"/>
    <n v="6.1653000000000006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n v="166699.85999999999"/>
    <n v="0"/>
    <d v="2023-03-10T00:00:00"/>
    <d v="2028-03-10T00:00:00"/>
    <n v="166699.85999999999"/>
    <n v="3.9444444444444446"/>
    <n v="5"/>
    <n v="7.1294999999999997E-2"/>
    <n v="657538.33666666667"/>
    <n v="833499.29999999993"/>
    <n v="11884.866518699999"/>
    <n v="3.9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n v="190929.5"/>
    <n v="0"/>
    <d v="2023-03-10T00:00:00"/>
    <d v="2028-03-10T00:00:00"/>
    <n v="190929.5"/>
    <n v="3.9444444444444446"/>
    <n v="5"/>
    <n v="7.1294999999999997E-2"/>
    <n v="753110.80555555562"/>
    <n v="954647.5"/>
    <n v="13612.318702499999"/>
    <n v="3.9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n v="48390.87"/>
    <n v="0"/>
    <d v="2023-03-10T00:00:00"/>
    <d v="2028-03-10T00:00:00"/>
    <n v="48390.87"/>
    <n v="3.9444444444444446"/>
    <n v="5"/>
    <n v="7.1294999999999997E-2"/>
    <n v="190875.09833333336"/>
    <n v="241954.35"/>
    <n v="3450.0270766500003"/>
    <n v="3.9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n v="58155.19"/>
    <n v="0"/>
    <d v="2023-03-10T00:00:00"/>
    <d v="2028-03-10T00:00:00"/>
    <n v="58155.19"/>
    <n v="3.9444444444444446"/>
    <n v="5"/>
    <n v="7.1294999999999997E-2"/>
    <n v="229389.91611111115"/>
    <n v="290775.95"/>
    <n v="4146.1742710500002"/>
    <n v="3.9444444444444451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n v="158941.44"/>
    <n v="0"/>
    <d v="2023-03-10T00:00:00"/>
    <d v="2028-03-10T00:00:00"/>
    <n v="158941.44"/>
    <n v="3.9444444444444446"/>
    <n v="5"/>
    <n v="7.1294999999999997E-2"/>
    <n v="626935.68000000005"/>
    <n v="794707.2"/>
    <n v="11331.729964799999"/>
    <n v="3.9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n v="96908.43"/>
    <n v="0"/>
    <d v="2023-03-10T00:00:00"/>
    <d v="2028-03-10T00:00:00"/>
    <n v="96908.43"/>
    <n v="3.9444444444444446"/>
    <n v="5"/>
    <n v="7.1294999999999997E-2"/>
    <n v="382249.91833333333"/>
    <n v="484542.14999999997"/>
    <n v="6909.0865168499995"/>
    <n v="3.9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n v="48453.25"/>
    <n v="0"/>
    <d v="2023-03-10T00:00:00"/>
    <d v="2028-03-10T00:00:00"/>
    <n v="48453.25"/>
    <n v="3.9444444444444446"/>
    <n v="5"/>
    <n v="7.1294999999999997E-2"/>
    <n v="191121.15277777778"/>
    <n v="242266.25"/>
    <n v="3454.4744587499999"/>
    <n v="3.9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n v="110476.05"/>
    <n v="0"/>
    <d v="2023-03-10T00:00:00"/>
    <d v="2028-03-10T00:00:00"/>
    <n v="110476.05"/>
    <n v="3.9444444444444446"/>
    <n v="5"/>
    <n v="7.1294999999999997E-2"/>
    <n v="435766.64166666672"/>
    <n v="552380.25"/>
    <n v="7876.3899847499997"/>
    <n v="3.9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n v="77525.19"/>
    <n v="0"/>
    <d v="2023-03-10T00:00:00"/>
    <d v="2028-03-10T00:00:00"/>
    <n v="77525.19"/>
    <n v="3.9444444444444446"/>
    <n v="5"/>
    <n v="7.1294999999999997E-2"/>
    <n v="305793.80500000005"/>
    <n v="387625.95"/>
    <n v="5527.1584210499996"/>
    <n v="3.9444444444444451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n v="56129.65"/>
    <n v="0"/>
    <d v="2023-03-10T00:00:00"/>
    <d v="2028-03-10T00:00:00"/>
    <n v="56129.65"/>
    <n v="3.9444444444444446"/>
    <n v="5"/>
    <n v="7.1294999999999997E-2"/>
    <n v="221400.28611111114"/>
    <n v="280648.25"/>
    <n v="4001.7633967500001"/>
    <n v="3.9444444444444451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n v="53228.18"/>
    <n v="0"/>
    <d v="2023-03-10T00:00:00"/>
    <d v="2028-03-10T00:00:00"/>
    <n v="53228.18"/>
    <n v="3.9444444444444446"/>
    <n v="5"/>
    <n v="7.1294999999999997E-2"/>
    <n v="209955.5988888889"/>
    <n v="266140.90000000002"/>
    <n v="3794.9030930999998"/>
    <n v="3.9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n v="193817.60000000001"/>
    <n v="0"/>
    <d v="2023-03-10T00:00:00"/>
    <d v="2028-03-10T00:00:00"/>
    <n v="193817.60000000001"/>
    <n v="3.9444444444444446"/>
    <n v="5"/>
    <n v="7.1294999999999997E-2"/>
    <n v="764502.75555555557"/>
    <n v="969088"/>
    <n v="13818.225791999999"/>
    <n v="3.9444444444444442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"/>
    <n v="0"/>
    <n v="0"/>
    <n v="123306"/>
    <n v="0"/>
    <n v="0"/>
    <n v="0"/>
    <n v="4000000"/>
    <n v="4000000"/>
    <n v="0"/>
    <d v="2023-03-02T00:00:00"/>
    <d v="2026-03-02T00:00:00"/>
    <n v="4000000"/>
    <n v="1.9222222222222223"/>
    <n v="3"/>
    <n v="6.1652999999999999E-2"/>
    <n v="7688888.888888889"/>
    <n v="12000000"/>
    <n v="246612"/>
    <n v="1.9222222222222223"/>
    <n v="3"/>
    <n v="6.1652999999999999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4"/>
    <n v="1"/>
    <n v="3.2500000000000001E-2"/>
    <n v="21240"/>
    <n v="53100"/>
    <n v="1725.75"/>
    <n v="0.4"/>
    <n v="1"/>
    <n v="3.2500000000000001E-2"/>
    <x v="1"/>
    <x v="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719.05"/>
    <n v="0"/>
    <n v="719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4"/>
    <n v="2"/>
    <n v="3.8199999999999998E-2"/>
    <n v="128240.62999999999"/>
    <n v="183200.9"/>
    <n v="3499.1371899999999"/>
    <n v="1.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624.31"/>
    <n v="1457.9799999999998"/>
    <n v="4082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4"/>
    <n v="3"/>
    <n v="4.2999999999999997E-2"/>
    <n v="145848"/>
    <n v="182310"/>
    <n v="2613.1099999999997"/>
    <n v="2.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959.84"/>
    <n v="2613.12"/>
    <n v="4572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4"/>
    <n v="6"/>
    <n v="5.3600000000000002E-2"/>
    <n v="119475.00000000001"/>
    <n v="132750"/>
    <n v="1185.9000000000001"/>
    <n v="5.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889.37999999999988"/>
    <n v="1185.8399999999997"/>
    <n v="2075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4"/>
    <n v="7"/>
    <n v="5.6399999999999999E-2"/>
    <n v="453245.88800000004"/>
    <n v="495737.69"/>
    <n v="3994.2293879999997"/>
    <n v="6.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995.6499999999996"/>
    <n v="3994.1999999999994"/>
    <n v="6989.84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4"/>
    <n v="8"/>
    <n v="5.9299999999999999E-2"/>
    <n v="1411309.5"/>
    <n v="1525740"/>
    <n v="11309.54775"/>
    <n v="7.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8482.14"/>
    <n v="11309.519999999997"/>
    <n v="19791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4"/>
    <n v="9"/>
    <n v="6.2100000000000002E-2"/>
    <n v="850490.84400000004"/>
    <n v="911240.19000000006"/>
    <n v="6287.5573110000005"/>
    <n v="8.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715.6400000000003"/>
    <n v="6287.52"/>
    <n v="1100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4"/>
    <n v="10"/>
    <n v="6.5000000000000002E-2"/>
    <n v="499140"/>
    <n v="531000"/>
    <n v="3451.5"/>
    <n v="9.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n v="4987307.21"/>
    <n v="0"/>
    <d v="2023-03-02T00:00:00"/>
    <d v="2026-03-02T00:00:00"/>
    <n v="4987307.21"/>
    <n v="1.9222222222222223"/>
    <n v="3"/>
    <n v="6.1652999999999999E-2"/>
    <n v="9586712.748111112"/>
    <n v="14961921.629999999"/>
    <n v="307482.45141813002"/>
    <n v="1.9222222222222225"/>
    <n v="3"/>
    <n v="6.1653000000000006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n v="4971962.1100000003"/>
    <n v="0"/>
    <d v="2023-03-10T00:00:00"/>
    <d v="2028-03-10T00:00:00"/>
    <n v="4971962.1100000003"/>
    <n v="3.9444444444444446"/>
    <n v="5"/>
    <n v="7.1294999999999997E-2"/>
    <n v="19611628.322777782"/>
    <n v="24859810.550000001"/>
    <n v="354476.03863244999"/>
    <n v="3.9444444444444451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n v="2052218.65"/>
    <n v="0"/>
    <d v="2023-03-15T00:00:00"/>
    <d v="2029-03-15T00:00:00"/>
    <n v="2052218.64"/>
    <n v="4.958333333333333"/>
    <n v="6"/>
    <n v="7.3772000000000004E-2"/>
    <n v="10175584.139583332"/>
    <n v="12313311.899999999"/>
    <n v="151396.2742478"/>
    <n v="4.958333333333333"/>
    <n v="5.9999999999999991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n v="50137.919999999998"/>
    <n v="0"/>
    <d v="2023-03-10T00:00:00"/>
    <d v="2028-03-10T00:00:00"/>
    <n v="50137.919999999998"/>
    <n v="3.9444444444444446"/>
    <n v="5"/>
    <n v="7.1294999999999997E-2"/>
    <n v="197766.24"/>
    <n v="250689.59999999998"/>
    <n v="3574.5830063999997"/>
    <n v="3.9444444444444442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n v="82529.13"/>
    <n v="0"/>
    <d v="2023-03-10T00:00:00"/>
    <d v="2028-03-10T00:00:00"/>
    <n v="82529.13"/>
    <n v="3.9444444444444446"/>
    <n v="5"/>
    <n v="7.1294999999999997E-2"/>
    <n v="325531.56833333336"/>
    <n v="412645.65"/>
    <n v="5883.9143233499999"/>
    <n v="3.9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n v="18720.71"/>
    <n v="0"/>
    <d v="2023-03-10T00:00:00"/>
    <d v="2028-03-10T00:00:00"/>
    <n v="18720.71"/>
    <n v="3.9444444444444446"/>
    <n v="5"/>
    <n v="7.1294999999999997E-2"/>
    <n v="73842.800555555557"/>
    <n v="93603.549999999988"/>
    <n v="1334.6930194499998"/>
    <n v="3.9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n v="65569.25"/>
    <n v="0"/>
    <d v="2023-03-10T00:00:00"/>
    <d v="2028-03-10T00:00:00"/>
    <n v="65569.25"/>
    <n v="3.9444444444444446"/>
    <n v="5"/>
    <n v="7.1294999999999997E-2"/>
    <n v="258634.26388888891"/>
    <n v="327846.25"/>
    <n v="4674.7596787499997"/>
    <n v="3.9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n v="43381.04"/>
    <n v="0"/>
    <d v="2023-03-10T00:00:00"/>
    <d v="2028-03-10T00:00:00"/>
    <n v="43381.04"/>
    <n v="3.9444444444444446"/>
    <n v="5"/>
    <n v="7.1294999999999997E-2"/>
    <n v="171114.10222222222"/>
    <n v="216905.2"/>
    <n v="3092.8512467999999"/>
    <n v="3.9444444444444442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n v="218206.34"/>
    <n v="0"/>
    <d v="2023-03-10T00:00:00"/>
    <d v="2028-03-10T00:00:00"/>
    <n v="218206.34"/>
    <n v="3.9444444444444446"/>
    <n v="5"/>
    <n v="7.1294999999999997E-2"/>
    <n v="860702.7855555556"/>
    <n v="1091031.7"/>
    <n v="15557.021010299999"/>
    <n v="3.9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n v="144827.22"/>
    <n v="0"/>
    <d v="2023-03-10T00:00:00"/>
    <d v="2028-03-10T00:00:00"/>
    <n v="144827.22"/>
    <n v="3.9444444444444446"/>
    <n v="5"/>
    <n v="7.1294999999999997E-2"/>
    <n v="571262.92333333334"/>
    <n v="724136.1"/>
    <n v="10325.456649899999"/>
    <n v="3.9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n v="68549.91"/>
    <n v="0"/>
    <d v="2023-03-10T00:00:00"/>
    <d v="2028-03-10T00:00:00"/>
    <n v="68549.91"/>
    <n v="3.9444444444444446"/>
    <n v="5"/>
    <n v="7.1294999999999997E-2"/>
    <n v="270391.3116666667"/>
    <n v="342749.55000000005"/>
    <n v="4887.2658334500002"/>
    <n v="3.9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n v="79170.31"/>
    <n v="0"/>
    <d v="2023-03-10T00:00:00"/>
    <d v="2028-03-10T00:00:00"/>
    <n v="79170.31"/>
    <n v="3.9444444444444446"/>
    <n v="5"/>
    <n v="7.1294999999999997E-2"/>
    <n v="312282.88944444444"/>
    <n v="395851.55"/>
    <n v="5644.4472514499994"/>
    <n v="3.9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n v="62607.29"/>
    <n v="0"/>
    <d v="2023-03-10T00:00:00"/>
    <d v="2028-03-10T00:00:00"/>
    <n v="62607.29"/>
    <n v="3.9444444444444446"/>
    <n v="5"/>
    <n v="7.1294999999999997E-2"/>
    <n v="246950.97722222222"/>
    <n v="313036.45"/>
    <n v="4463.5867405500003"/>
    <n v="3.9444444444444442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n v="53102.06"/>
    <n v="0"/>
    <d v="2023-03-10T00:00:00"/>
    <d v="2028-03-10T00:00:00"/>
    <n v="53102.06"/>
    <n v="3.9444444444444446"/>
    <n v="5"/>
    <n v="7.1294999999999997E-2"/>
    <n v="209458.12555555557"/>
    <n v="265510.3"/>
    <n v="3785.9113676999996"/>
    <n v="3.9444444444444451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n v="68500"/>
    <n v="0"/>
    <d v="2023-03-10T00:00:00"/>
    <d v="2028-03-10T00:00:00"/>
    <n v="68500"/>
    <n v="3.9444444444444446"/>
    <n v="5"/>
    <n v="7.1294999999999997E-2"/>
    <n v="270194.44444444444"/>
    <n v="342500"/>
    <n v="4883.7074999999995"/>
    <n v="3.9444444444444442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n v="115820.01"/>
    <n v="0"/>
    <d v="2023-03-10T00:00:00"/>
    <d v="2028-03-10T00:00:00"/>
    <n v="115820.01"/>
    <n v="3.9444444444444446"/>
    <n v="5"/>
    <n v="7.1294999999999997E-2"/>
    <n v="456845.59500000003"/>
    <n v="579100.04999999993"/>
    <n v="8257.3876129499986"/>
    <n v="3.9444444444444451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n v="241425.63"/>
    <n v="0"/>
    <d v="2023-03-10T00:00:00"/>
    <d v="2028-03-10T00:00:00"/>
    <n v="241425.63"/>
    <n v="3.9444444444444446"/>
    <n v="5"/>
    <n v="7.1294999999999997E-2"/>
    <n v="952289.9850000001"/>
    <n v="1207128.1499999999"/>
    <n v="17212.440290850001"/>
    <n v="3.9444444444444446"/>
    <n v="4.9999999999999991"/>
    <n v="7.1295000000000011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n v="38550.47"/>
    <n v="0"/>
    <d v="2023-03-10T00:00:00"/>
    <d v="2028-03-10T00:00:00"/>
    <n v="38550.47"/>
    <n v="3.9444444444444446"/>
    <n v="5"/>
    <n v="7.1294999999999997E-2"/>
    <n v="152060.18722222224"/>
    <n v="192752.35"/>
    <n v="2748.45575865"/>
    <n v="3.9444444444444451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n v="96535.05"/>
    <n v="0"/>
    <d v="2023-03-10T00:00:00"/>
    <d v="2028-03-10T00:00:00"/>
    <n v="96535.05"/>
    <n v="3.9444444444444446"/>
    <n v="5"/>
    <n v="7.1294999999999997E-2"/>
    <n v="380777.14166666672"/>
    <n v="482675.25"/>
    <n v="6882.4663897499995"/>
    <n v="3.9444444444444451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n v="3140104.52"/>
    <n v="0"/>
    <d v="2023-03-02T00:00:00"/>
    <d v="2026-03-02T00:00:00"/>
    <n v="3140104.52"/>
    <n v="1.9222222222222223"/>
    <n v="3"/>
    <n v="6.1652999999999999E-2"/>
    <n v="6035978.6884444449"/>
    <n v="9420313.5600000005"/>
    <n v="193596.86397156"/>
    <n v="1.9222222222222223"/>
    <n v="3"/>
    <n v="6.1652999999999999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n v="1175140.54"/>
    <n v="0"/>
    <d v="2023-03-10T00:00:00"/>
    <d v="2028-03-10T00:00:00"/>
    <n v="1175140.54"/>
    <n v="3.9444444444444446"/>
    <n v="5"/>
    <n v="7.1294999999999997E-2"/>
    <n v="4635276.5744444449"/>
    <n v="5875702.7000000002"/>
    <n v="83781.644799300004"/>
    <n v="3.9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n v="1198376.95"/>
    <n v="0"/>
    <d v="2023-03-02T00:00:00"/>
    <d v="2026-03-02T00:00:00"/>
    <n v="1198376.95"/>
    <n v="1.9222222222222223"/>
    <n v="3"/>
    <n v="6.1652999999999999E-2"/>
    <n v="2303546.803888889"/>
    <n v="3595130.8499999996"/>
    <n v="73883.534098349992"/>
    <n v="1.9222222222222225"/>
    <n v="3"/>
    <n v="6.1652999999999993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n v="40099383.560000002"/>
    <n v="0"/>
    <d v="2023-03-02T00:00:00"/>
    <d v="2026-03-02T00:00:00"/>
    <n v="40099383.560000002"/>
    <n v="1.9222222222222223"/>
    <n v="3"/>
    <n v="6.1652999999999999E-2"/>
    <n v="77079926.176444456"/>
    <n v="120298150.68000001"/>
    <n v="2472247.2946246802"/>
    <n v="1.9222222222222225"/>
    <n v="3"/>
    <n v="6.1652999999999999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n v="40135838.530000001"/>
    <n v="0"/>
    <d v="2023-03-10T00:00:00"/>
    <d v="2028-03-10T00:00:00"/>
    <n v="40135838.530000001"/>
    <n v="3.9444444444444446"/>
    <n v="5"/>
    <n v="7.1294999999999997E-2"/>
    <n v="158313585.31277779"/>
    <n v="200679192.65000001"/>
    <n v="2861484.6079963502"/>
    <n v="3.9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9083333333333332"/>
    <n v="10"/>
    <n v="7.8262999999999999E-2"/>
    <n v="277231514.45958334"/>
    <n v="311204693.5"/>
    <n v="2435581.29273905"/>
    <n v="8.9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n v="11802650.619999999"/>
    <n v="0"/>
    <d v="2023-03-02T00:00:00"/>
    <d v="2026-03-02T00:00:00"/>
    <n v="11802650.619999999"/>
    <n v="1.9222222222222223"/>
    <n v="3"/>
    <n v="6.1652999999999999E-2"/>
    <n v="22687317.302888889"/>
    <n v="35407951.859999999"/>
    <n v="727668.81867485994"/>
    <n v="1.9222222222222223"/>
    <n v="3"/>
    <n v="6.1652999999999999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55000000000000004"/>
    <n v="1"/>
    <n v="3.2500000000000001E-2"/>
    <n v="694186.625"/>
    <n v="1262157.5"/>
    <n v="41020.118750000001"/>
    <n v="0.55000000000000004"/>
    <n v="1"/>
    <n v="3.2500000000000001E-2"/>
    <x v="1"/>
    <x v="1"/>
    <n v="3418.34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3928.38"/>
    <n v="0"/>
    <n v="2392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55"/>
    <n v="2"/>
    <n v="3.8199999999999998E-2"/>
    <n v="801102"/>
    <n v="1033680"/>
    <n v="19743.288"/>
    <n v="1.55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4807.430000000002"/>
    <n v="11516.919999999998"/>
    <n v="26324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5499999999999998"/>
    <n v="3"/>
    <n v="4.2999999999999997E-2"/>
    <n v="3799614.7499999995"/>
    <n v="4470135"/>
    <n v="64071.934999999998"/>
    <n v="2.54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48053.970000000008"/>
    <n v="64071.960000000014"/>
    <n v="112125.9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55"/>
    <n v="4"/>
    <n v="4.7100000000000003E-2"/>
    <n v="12637689.375"/>
    <n v="14239650"/>
    <n v="167671.87875"/>
    <n v="3.55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25753.94000000002"/>
    <n v="167671.92000000001"/>
    <n v="293425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55"/>
    <n v="5"/>
    <n v="5.0700000000000002E-2"/>
    <n v="13336596"/>
    <n v="14655600"/>
    <n v="148607.78400000001"/>
    <n v="4.55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11455.81999999998"/>
    <n v="148607.75999999998"/>
    <n v="260063.5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55"/>
    <n v="6"/>
    <n v="5.3600000000000002E-2"/>
    <n v="107611530.75"/>
    <n v="116336790"/>
    <n v="1039275.324"/>
    <n v="5.5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779456.52000000014"/>
    <n v="1039275.3600000002"/>
    <n v="1818731.88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55"/>
    <n v="7"/>
    <n v="5.6399999999999999E-2"/>
    <n v="4167863.25"/>
    <n v="4454205"/>
    <n v="35888.165999999997"/>
    <n v="6.5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6916.12"/>
    <n v="35888.159999999996"/>
    <n v="6280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55"/>
    <n v="8"/>
    <n v="5.9299999999999999E-2"/>
    <n v="762833.125"/>
    <n v="808300"/>
    <n v="5991.5237500000003"/>
    <n v="7.55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493.6100000000006"/>
    <n v="5991.4800000000005"/>
    <n v="10485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5500000000000007"/>
    <n v="9"/>
    <n v="6.2100000000000002E-2"/>
    <n v="454005.00000000006"/>
    <n v="477900"/>
    <n v="3297.51"/>
    <n v="8.55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5500000000000007"/>
    <n v="10"/>
    <n v="6.5000000000000002E-2"/>
    <n v="495836.00000000006"/>
    <n v="519200"/>
    <n v="3374.8"/>
    <n v="9.5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299999999"/>
    <n v="0"/>
    <n v="0"/>
    <n v="0"/>
    <n v="5358743.7300000004"/>
    <n v="5358743.7300000004"/>
    <n v="0"/>
    <d v="2023-03-02T00:00:00"/>
    <d v="2026-03-02T00:00:00"/>
    <n v="5358743.7300000004"/>
    <n v="1.9222222222222223"/>
    <n v="3"/>
    <n v="6.1652999999999999E-2"/>
    <n v="10300696.281000001"/>
    <n v="16076231.190000001"/>
    <n v="330382.62718569004"/>
    <n v="1.9222222222222223"/>
    <n v="3"/>
    <n v="6.1652999999999999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1"/>
    <n v="0"/>
    <n v="0"/>
    <n v="0"/>
    <n v="5358813.13"/>
    <n v="5358813.13"/>
    <n v="0"/>
    <d v="2023-03-10T00:00:00"/>
    <d v="2028-03-10T00:00:00"/>
    <n v="5358813.13"/>
    <n v="3.9444444444444446"/>
    <n v="5"/>
    <n v="7.1294999999999997E-2"/>
    <n v="21137540.679444443"/>
    <n v="26794065.649999999"/>
    <n v="382056.58210334997"/>
    <n v="3.9444444444444442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3.0694444444444446"/>
    <n v="4"/>
    <n v="6.7556000000000005E-2"/>
    <n v="8218613.6247222228"/>
    <n v="10710229.52"/>
    <n v="180885.06636328"/>
    <n v="3.0694444444444446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n v="570000000"/>
    <n v="0"/>
    <d v="2023-03-10T00:00:00"/>
    <d v="2028-03-10T00:00:00"/>
    <n v="570000000"/>
    <n v="3.9444444444444446"/>
    <n v="5"/>
    <n v="7.1294999999999997E-2"/>
    <n v="2248333333.3333335"/>
    <n v="2850000000"/>
    <n v="40638150"/>
    <n v="3.9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n v="1533028.65"/>
    <n v="0"/>
    <d v="2023-03-02T00:00:00"/>
    <d v="2026-03-02T00:00:00"/>
    <n v="1533028.65"/>
    <n v="1.9222222222222223"/>
    <n v="3"/>
    <n v="6.1652999999999999E-2"/>
    <n v="2946821.7383333333"/>
    <n v="4599085.9499999993"/>
    <n v="94515.815358449996"/>
    <n v="1.9222222222222223"/>
    <n v="2.9999999999999996"/>
    <n v="6.1652999999999999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n v="1532872.01"/>
    <n v="0"/>
    <d v="2023-03-10T00:00:00"/>
    <d v="2028-03-10T00:00:00"/>
    <n v="1532872.01"/>
    <n v="3.9444444444444446"/>
    <n v="5"/>
    <n v="7.1294999999999997E-2"/>
    <n v="6046328.4838888897"/>
    <n v="7664360.0499999998"/>
    <n v="109286.10995294999"/>
    <n v="3.9444444444444451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57999999997"/>
    <n v="0"/>
    <n v="0"/>
    <n v="0"/>
    <n v="1439218.17"/>
    <n v="1439218.17"/>
    <n v="0"/>
    <d v="2023-03-02T00:00:00"/>
    <d v="2026-03-02T00:00:00"/>
    <n v="1439218.17"/>
    <n v="1.9222222222222223"/>
    <n v="3"/>
    <n v="6.1652999999999999E-2"/>
    <n v="2766497.1489999997"/>
    <n v="4317654.51"/>
    <n v="88732.117835009994"/>
    <n v="1.9222222222222221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n v="2077899"/>
    <n v="0"/>
    <d v="2023-03-10T00:00:00"/>
    <d v="2028-03-10T00:00:00"/>
    <n v="2077899"/>
    <n v="3.9444444444444446"/>
    <n v="5"/>
    <n v="7.1294999999999997E-2"/>
    <n v="8196157.166666667"/>
    <n v="10389495"/>
    <n v="148143.809205"/>
    <n v="3.9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n v="7242823.2599999998"/>
    <n v="0"/>
    <d v="2023-03-10T00:00:00"/>
    <d v="2028-03-10T00:00:00"/>
    <n v="7242823.2599999998"/>
    <n v="3.9444444444444446"/>
    <n v="5"/>
    <n v="7.1294999999999997E-2"/>
    <n v="28568913.969999999"/>
    <n v="36214116.299999997"/>
    <n v="516377.08432169998"/>
    <n v="3.9444444444444442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n v="5008908.7300000004"/>
    <n v="0"/>
    <d v="2023-03-02T00:00:00"/>
    <d v="2026-03-02T00:00:00"/>
    <n v="5008908.7300000004"/>
    <n v="1.9222222222222223"/>
    <n v="3"/>
    <n v="6.1652999999999999E-2"/>
    <n v="9628235.6698888894"/>
    <n v="15026726.190000001"/>
    <n v="308814.24993069004"/>
    <n v="1.9222222222222221"/>
    <n v="3"/>
    <n v="6.1653000000000006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n v="5008007.7"/>
    <n v="0"/>
    <d v="2023-03-10T00:00:00"/>
    <d v="2028-03-10T00:00:00"/>
    <n v="5008007.7"/>
    <n v="3.9444444444444446"/>
    <n v="5"/>
    <n v="7.1294999999999997E-2"/>
    <n v="19753808.150000002"/>
    <n v="25040038.5"/>
    <n v="357045.9089715"/>
    <n v="3.9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n v="2894574.87"/>
    <n v="0"/>
    <d v="2023-03-10T00:00:00"/>
    <d v="2028-03-10T00:00:00"/>
    <n v="2894574.87"/>
    <n v="3.9444444444444446"/>
    <n v="5"/>
    <n v="7.1294999999999997E-2"/>
    <n v="11417489.765000001"/>
    <n v="14472874.350000001"/>
    <n v="206368.71535665001"/>
    <n v="3.9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n v="1415347.7"/>
    <n v="0"/>
    <d v="2023-03-10T00:00:00"/>
    <d v="2028-03-10T00:00:00"/>
    <n v="1415347.7"/>
    <n v="3.9444444444444446"/>
    <n v="5"/>
    <n v="7.1294999999999997E-2"/>
    <n v="5582760.3722222224"/>
    <n v="7076738.5"/>
    <n v="100907.21427149999"/>
    <n v="3.9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n v="4461241.0199999996"/>
    <n v="0"/>
    <d v="2023-03-02T00:00:00"/>
    <d v="2026-03-02T00:00:00"/>
    <n v="4461241.0199999996"/>
    <n v="1.9222222222222223"/>
    <n v="3"/>
    <n v="6.1652999999999999E-2"/>
    <n v="8575496.6273333319"/>
    <n v="13383723.059999999"/>
    <n v="275048.89260605996"/>
    <n v="1.9222222222222221"/>
    <n v="3"/>
    <n v="6.1652999999999999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n v="923713.12"/>
    <n v="0"/>
    <d v="2023-03-02T00:00:00"/>
    <d v="2026-03-02T00:00:00"/>
    <n v="923713.12"/>
    <n v="1.9222222222222223"/>
    <n v="3"/>
    <n v="6.1652999999999999E-2"/>
    <n v="1775581.8862222224"/>
    <n v="2771139.36"/>
    <n v="56949.68498736"/>
    <n v="1.9222222222222223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n v="3306958.84"/>
    <n v="0"/>
    <d v="2023-03-10T00:00:00"/>
    <d v="2028-03-10T00:00:00"/>
    <n v="3306958.84"/>
    <n v="3.9444444444444446"/>
    <n v="5"/>
    <n v="7.1294999999999997E-2"/>
    <n v="13044115.424444444"/>
    <n v="16534794.199999999"/>
    <n v="235769.63049779998"/>
    <n v="3.9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n v="4227185.0999999996"/>
    <n v="0"/>
    <d v="2023-03-02T00:00:00"/>
    <d v="2026-03-02T00:00:00"/>
    <n v="4227185.0999999996"/>
    <n v="1.9222222222222223"/>
    <n v="3"/>
    <n v="6.1652999999999999E-2"/>
    <n v="8125589.1366666658"/>
    <n v="12681555.299999999"/>
    <n v="260618.64297029999"/>
    <n v="1.9222222222222223"/>
    <n v="3"/>
    <n v="6.1652999999999999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n v="4224454.29"/>
    <n v="0"/>
    <d v="2023-03-10T00:00:00"/>
    <d v="2028-03-10T00:00:00"/>
    <n v="4224454.29"/>
    <n v="3.9444444444444446"/>
    <n v="5"/>
    <n v="7.1294999999999997E-2"/>
    <n v="16663125.255000001"/>
    <n v="21122271.449999999"/>
    <n v="301182.46860555001"/>
    <n v="3.9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1999999998"/>
    <n v="0"/>
    <n v="0"/>
    <n v="0"/>
    <n v="964970.14"/>
    <n v="964970.14"/>
    <n v="0"/>
    <d v="2023-03-02T00:00:00"/>
    <d v="2026-03-02T00:00:00"/>
    <n v="964970.14"/>
    <n v="1.9222222222222223"/>
    <n v="3"/>
    <n v="6.1652999999999999E-2"/>
    <n v="1854887.046888889"/>
    <n v="2894910.42"/>
    <n v="59493.30404142"/>
    <n v="1.9222222222222223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n v="45797743.100000001"/>
    <n v="0"/>
    <d v="2023-03-02T00:00:00"/>
    <d v="2026-03-02T00:00:00"/>
    <n v="45797743.100000001"/>
    <n v="1.9222222222222223"/>
    <n v="3"/>
    <n v="6.1652999999999999E-2"/>
    <n v="88033439.514444456"/>
    <n v="137393229.30000001"/>
    <n v="2823568.2553443001"/>
    <n v="1.9222222222222225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6210.68"/>
    <n v="0"/>
    <n v="1096210.68"/>
    <n v="16443.16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n v="1084261.4099999999"/>
    <n v="0"/>
    <d v="2023-03-02T00:00:00"/>
    <d v="2026-03-02T00:00:00"/>
    <n v="1084261.4099999999"/>
    <n v="1.9222222222222223"/>
    <n v="3"/>
    <n v="6.1652999999999999E-2"/>
    <n v="2084191.3769999999"/>
    <n v="3252784.2299999995"/>
    <n v="66847.968710729998"/>
    <n v="1.9222222222222223"/>
    <n v="3"/>
    <n v="6.1652999999999999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"/>
    <n v="0"/>
    <n v="0"/>
    <n v="0"/>
    <n v="2165436.48"/>
    <n v="2165436.48"/>
    <n v="0"/>
    <d v="2023-03-10T00:00:00"/>
    <d v="2028-03-10T00:00:00"/>
    <n v="2165436.48"/>
    <n v="3.9444444444444446"/>
    <n v="5"/>
    <n v="7.1294999999999997E-2"/>
    <n v="8541443.8933333345"/>
    <n v="10827182.4"/>
    <n v="154384.79384159998"/>
    <n v="3.9444444444444451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n v="11818571.76"/>
    <n v="0"/>
    <d v="2023-03-15T00:00:00"/>
    <d v="2029-03-15T00:00:00"/>
    <n v="11818571.76"/>
    <n v="4.958333333333333"/>
    <n v="6"/>
    <n v="7.3772000000000004E-2"/>
    <n v="58600418.309999995"/>
    <n v="70911430.560000002"/>
    <n v="871879.67587872001"/>
    <n v="4.958333333333333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9083333333333332"/>
    <n v="10"/>
    <n v="7.8262999999999999E-2"/>
    <n v="15511716.571583334"/>
    <n v="17412591.100000001"/>
    <n v="136276.16172593"/>
    <n v="8.9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n v="12378544.4"/>
    <n v="0"/>
    <d v="2023-03-15T00:00:00"/>
    <d v="2029-03-15T00:00:00"/>
    <n v="12378544.4"/>
    <n v="4.958333333333333"/>
    <n v="6"/>
    <n v="7.3772000000000004E-2"/>
    <n v="61376949.316666663"/>
    <n v="74271266.400000006"/>
    <n v="913189.97747680009"/>
    <n v="4.958333333333333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n v="4694126.49"/>
    <n v="0"/>
    <d v="2023-03-02T00:00:00"/>
    <d v="2026-03-02T00:00:00"/>
    <n v="4694126.49"/>
    <n v="1.9222222222222223"/>
    <n v="3"/>
    <n v="6.1652999999999999E-2"/>
    <n v="9023154.2530000005"/>
    <n v="14082379.470000001"/>
    <n v="289406.98048797"/>
    <n v="1.9222222222222223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3.0694444444444446"/>
    <n v="4"/>
    <n v="6.7556000000000005E-2"/>
    <n v="15172613.099583333"/>
    <n v="19772455.079999998"/>
    <n v="333936.99384612002"/>
    <n v="3.0694444444444446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n v="4896968.82"/>
    <n v="0"/>
    <d v="2023-03-10T00:00:00"/>
    <d v="2028-03-10T00:00:00"/>
    <n v="4896968.82"/>
    <n v="3.9444444444444446"/>
    <n v="5"/>
    <n v="7.1294999999999997E-2"/>
    <n v="19315821.456666667"/>
    <n v="24484844.100000001"/>
    <n v="349129.39202189998"/>
    <n v="3.9444444444444442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n v="6544491.0599999996"/>
    <n v="0"/>
    <d v="2023-03-02T00:00:00"/>
    <d v="2026-03-02T00:00:00"/>
    <n v="6544491.0599999996"/>
    <n v="1.9222222222222223"/>
    <n v="3"/>
    <n v="6.1652999999999999E-2"/>
    <n v="12579966.148666667"/>
    <n v="19633473.18"/>
    <n v="403487.50732217997"/>
    <n v="1.9222222222222223"/>
    <n v="3"/>
    <n v="6.165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399999998"/>
    <n v="0"/>
    <n v="0"/>
    <n v="0"/>
    <n v="15248745.48"/>
    <n v="15248745.48"/>
    <n v="0"/>
    <d v="2023-03-10T00:00:00"/>
    <d v="2028-03-10T00:00:00"/>
    <n v="15248745.48"/>
    <n v="3.9444444444444446"/>
    <n v="5"/>
    <n v="7.1294999999999997E-2"/>
    <n v="60147829.393333338"/>
    <n v="76243727.400000006"/>
    <n v="1087159.3089966001"/>
    <n v="3.9444444444444446"/>
    <n v="5"/>
    <n v="7.1295000000000011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000"/>
    <n v="0"/>
    <n v="70000000"/>
    <n v="105000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3214.6500000004"/>
    <n v="0"/>
    <n v="5613214.6500000004"/>
    <n v="84198.218999999997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263888888888889"/>
    <n v="16.5"/>
    <n v="1.2999999999999999E-2"/>
    <n v="48093394879.622368"/>
    <n v="48791591047.815002"/>
    <n v="38441859.613430001"/>
    <n v="16.263888888888889"/>
    <n v="16.5"/>
    <n v="1.2999999999999999E-2"/>
    <x v="0"/>
    <x v="2"/>
    <s v="  "/>
    <s v="  "/>
    <s v="  "/>
    <n v="19220929.809999999"/>
    <s v="  "/>
    <s v="  "/>
    <s v="  "/>
    <s v="  "/>
    <s v="  "/>
    <n v="18696830.170000002"/>
    <s v="  "/>
    <s v="  "/>
    <s v="  "/>
    <s v="  "/>
    <s v="  "/>
    <n v="18169323.890000001"/>
    <s v="  "/>
    <s v="  "/>
    <s v="  "/>
    <s v="  "/>
    <s v="  "/>
    <n v="19220929.809999999"/>
    <n v="36866154.060000002"/>
    <n v="56087083.870000005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263888888888889"/>
    <n v="16.5"/>
    <n v="1.2999999999999999E-2"/>
    <n v="1301111111.1111112"/>
    <n v="1320000000"/>
    <n v="1040000"/>
    <n v="16.263888888888889"/>
    <n v="16.5"/>
    <n v="1.2999999999999999E-2"/>
    <x v="0"/>
    <x v="3"/>
    <s v="  "/>
    <s v="  "/>
    <s v="  "/>
    <n v="520000"/>
    <s v="  "/>
    <s v="  "/>
    <s v="  "/>
    <s v="  "/>
    <s v="  "/>
    <n v="505821.09"/>
    <s v="  "/>
    <s v="  "/>
    <s v="  "/>
    <s v="  "/>
    <s v="  "/>
    <n v="491550.02"/>
    <s v="  "/>
    <s v="  "/>
    <s v="  "/>
    <s v="  "/>
    <s v="  "/>
    <n v="520000"/>
    <n v="997371.1100000001"/>
    <n v="1517371.1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7638888888888888"/>
    <n v="2"/>
    <n v="0"/>
    <n v="53866103.955833331"/>
    <n v="61076527.32"/>
    <n v="0"/>
    <n v="1.76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7638888888888888"/>
    <n v="2"/>
    <n v="0"/>
    <n v="2448983.3333333335"/>
    <n v="2776800"/>
    <n v="0"/>
    <n v="1.763888888888889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n v="14682097.49"/>
    <n v="0"/>
    <d v="2023-03-02T00:00:00"/>
    <d v="2026-03-02T00:00:00"/>
    <n v="14682097.49"/>
    <n v="1.9222222222222223"/>
    <n v="3"/>
    <n v="6.1652999999999999E-2"/>
    <n v="28222254.064111114"/>
    <n v="44046292.469999999"/>
    <n v="905195.35655097"/>
    <n v="1.9222222222222223"/>
    <n v="3"/>
    <n v="6.1652999999999999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n v="15269381.390000001"/>
    <n v="0"/>
    <d v="2023-03-02T00:00:00"/>
    <d v="2026-03-02T00:00:00"/>
    <n v="15269381.390000001"/>
    <n v="1.9222222222222223"/>
    <n v="3"/>
    <n v="6.1652999999999999E-2"/>
    <n v="29351144.227444448"/>
    <n v="45808144.170000002"/>
    <n v="941403.17083766998"/>
    <n v="1.9222222222222223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100000001"/>
    <n v="0"/>
    <n v="0"/>
    <n v="0"/>
    <n v="14094813.59"/>
    <n v="14094813.59"/>
    <n v="0"/>
    <d v="2023-03-02T00:00:00"/>
    <d v="2026-03-02T00:00:00"/>
    <n v="14094813.59"/>
    <n v="1.9222222222222223"/>
    <n v="3"/>
    <n v="6.1652999999999999E-2"/>
    <n v="27093363.90077778"/>
    <n v="42284440.769999996"/>
    <n v="868987.54226427001"/>
    <n v="1.9222222222222223"/>
    <n v="2.9999999999999996"/>
    <n v="6.1652999999999999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n v="14679621.25"/>
    <n v="0"/>
    <d v="2023-03-02T00:00:00"/>
    <d v="2026-03-02T00:00:00"/>
    <n v="14679621.25"/>
    <n v="1.9222222222222223"/>
    <n v="3"/>
    <n v="6.1652999999999999E-2"/>
    <n v="28217494.180555556"/>
    <n v="44038863.75"/>
    <n v="905042.68892624998"/>
    <n v="1.9222222222222223"/>
    <n v="3"/>
    <n v="6.1652999999999999E-2"/>
    <x v="1"/>
    <x v="1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n v="9786414.1699999999"/>
    <n v="0"/>
    <d v="2023-03-02T00:00:00"/>
    <d v="2026-03-02T00:00:00"/>
    <n v="9786414.1699999999"/>
    <n v="1.9222222222222223"/>
    <n v="3"/>
    <n v="6.1652999999999999E-2"/>
    <n v="18811662.793444443"/>
    <n v="29359242.509999998"/>
    <n v="603361.79282301001"/>
    <n v="1.9222222222222221"/>
    <n v="3"/>
    <n v="6.1652999999999999E-2"/>
    <x v="1"/>
    <x v="1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n v="10765055.58"/>
    <n v="0"/>
    <d v="2023-03-02T00:00:00"/>
    <d v="2026-03-02T00:00:00"/>
    <n v="10765055.58"/>
    <n v="1.9222222222222223"/>
    <n v="3"/>
    <n v="6.1652999999999999E-2"/>
    <n v="20692829.059333336"/>
    <n v="32295166.740000002"/>
    <n v="663697.97167373996"/>
    <n v="1.9222222222222225"/>
    <n v="3"/>
    <n v="6.1652999999999993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70078.95"/>
    <n v="0"/>
    <n v="34673.279999999999"/>
    <n v="33228.26"/>
    <n v="0"/>
    <n v="0"/>
    <n v="0"/>
    <n v="4635405.67"/>
    <n v="4635405.67"/>
    <n v="0"/>
    <d v="2024-01-31T00:00:00"/>
    <d v="2033-08-11T00:00:00"/>
    <n v="4677691.78"/>
    <n v="9.5"/>
    <n v="9.6666666666666661"/>
    <n v="8.5398000000000002E-2"/>
    <n v="44036353.865000002"/>
    <n v="44808921.476666667"/>
    <n v="395854.37340665999"/>
    <n v="9.5"/>
    <n v="9.6666666666666661"/>
    <n v="8.5398000000000002E-2"/>
    <x v="1"/>
    <x v="1"/>
    <n v="64629.54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18413.95"/>
    <n v="346939.67000000004"/>
    <n v="665353.620000000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102568.84"/>
    <n v="0"/>
    <n v="94265.48"/>
    <n v="36044.31"/>
    <n v="0"/>
    <n v="0"/>
    <n v="0"/>
    <n v="5008303.3599999994"/>
    <n v="5008303.3600000003"/>
    <n v="0"/>
    <d v="2024-01-31T00:00:00"/>
    <d v="2027-11-22T00:00:00"/>
    <n v="5219359.879999999"/>
    <n v="3.6972222222222224"/>
    <n v="3.8638888888888889"/>
    <n v="8.4766999999999995E-2"/>
    <n v="18516810.478222221"/>
    <n v="19351527.704888888"/>
    <n v="424538.85091711994"/>
    <n v="3.6972222222222224"/>
    <n v="3.8638888888888889"/>
    <n v="8.4766999999999995E-2"/>
    <x v="1"/>
    <x v="1"/>
    <n v="35378.42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93862.37"/>
    <n v="301755.01"/>
    <n v="595617.3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23854.8700000001"/>
    <n v="0"/>
    <n v="15039.33"/>
    <n v="9148.15"/>
    <n v="0"/>
    <n v="0"/>
    <n v="0"/>
    <n v="1308815.54"/>
    <n v="1308815.54"/>
    <n v="0"/>
    <d v="2024-01-31T00:00:00"/>
    <d v="2029-10-26T00:00:00"/>
    <n v="1340324.05"/>
    <n v="5.6527777777777777"/>
    <n v="5.8194444444444446"/>
    <n v="8.2922999999999997E-2"/>
    <n v="7398443.3997222222"/>
    <n v="7616579.323055556"/>
    <n v="108530.91102342001"/>
    <n v="5.6527777777777777"/>
    <n v="5.8194444444444446"/>
    <n v="8.2922999999999997E-2"/>
    <x v="1"/>
    <x v="1"/>
    <n v="9044.2199999999993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77569.440000000002"/>
    <n v="89391.71"/>
    <n v="166961.15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n v="7305769.0899999999"/>
    <n v="0"/>
    <d v="2023-03-02T00:00:00"/>
    <d v="2026-03-02T00:00:00"/>
    <n v="7305769.0899999999"/>
    <n v="1.9222222222222223"/>
    <n v="3"/>
    <n v="6.1652999999999999E-2"/>
    <n v="14043311.695222223"/>
    <n v="21917307.27"/>
    <n v="450422.58170576999"/>
    <n v="1.9222222222222225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322281.36"/>
    <n v="0"/>
    <n v="78632.39"/>
    <n v="14307.96"/>
    <n v="0"/>
    <n v="0"/>
    <n v="0"/>
    <n v="2243648.9699999997"/>
    <n v="2243648.9700000002"/>
    <n v="0"/>
    <d v="2024-01-31T00:00:00"/>
    <d v="2026-04-28T00:00:00"/>
    <n v="2412354.9600000009"/>
    <n v="2.1055555555555556"/>
    <n v="2.2722222222222221"/>
    <n v="7.3934E-2"/>
    <n v="4724127.5534999995"/>
    <n v="5098069.0484999996"/>
    <n v="165881.94294797999"/>
    <n v="2.1055555555555556"/>
    <n v="2.2722222222222221"/>
    <n v="7.3934E-2"/>
    <x v="1"/>
    <x v="1"/>
    <n v="13823.5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106569.73"/>
    <n v="79584.13"/>
    <n v="186153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599564"/>
    <n v="0"/>
    <n v="39689.449999999997"/>
    <s v="  "/>
    <n v="0"/>
    <n v="0"/>
    <n v="0"/>
    <n v="9559874.5500000007"/>
    <n v="9559874.5500000007"/>
    <n v="0"/>
    <d v="2024-01-31T00:00:00"/>
    <d v="2033-12-08T00:00:00"/>
    <n v="9652458.2400000002"/>
    <n v="9.8305555555555557"/>
    <n v="9.9972222222222218"/>
    <n v="8.5975999999999997E-2"/>
    <n v="93978877.867916673"/>
    <n v="95572190.29291667"/>
    <n v="821919.77431080001"/>
    <n v="9.8305555555555557"/>
    <n v="9.9972222222222218"/>
    <n v="8.5975999999999997E-2"/>
    <x v="1"/>
    <x v="1"/>
    <n v="136909.88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69696.6399999999"/>
    <n v="751477.04"/>
    <n v="1421173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919156.76"/>
    <n v="0"/>
    <n v="147566.16"/>
    <n v="34154.129999999997"/>
    <n v="0"/>
    <n v="0"/>
    <n v="0"/>
    <n v="4771590.5999999996"/>
    <n v="4771590.5999999996"/>
    <n v="0"/>
    <d v="2024-01-31T00:00:00"/>
    <d v="2031-08-14T00:00:00"/>
    <n v="5073977.74"/>
    <n v="7.4777777777777779"/>
    <n v="7.6444444444444448"/>
    <n v="8.4176000000000001E-2"/>
    <n v="35680894.153333329"/>
    <n v="36476159.25333333"/>
    <n v="401653.41034559999"/>
    <n v="7.477777777777777"/>
    <n v="7.6444444444444439"/>
    <n v="8.4176000000000001E-2"/>
    <x v="1"/>
    <x v="1"/>
    <n v="33116.26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73750.30000000005"/>
    <n v="250128.62999999998"/>
    <n v="523878.93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5105035.43"/>
    <n v="0"/>
    <n v="253180.75"/>
    <n v="34922.42"/>
    <n v="0"/>
    <n v="0"/>
    <n v="0"/>
    <n v="4851854.68"/>
    <n v="4851854.68"/>
    <n v="0"/>
    <d v="2024-01-31T00:00:00"/>
    <d v="2030-01-06T00:00:00"/>
    <n v="5384699.0099999998"/>
    <n v="5.8527777777777779"/>
    <n v="6.0194444444444448"/>
    <n v="8.2498000000000002E-2"/>
    <n v="28396827.252111111"/>
    <n v="29205469.698777776"/>
    <n v="400268.30739063997"/>
    <n v="5.8527777777777779"/>
    <n v="6.0194444444444448"/>
    <n v="8.2498000000000002E-2"/>
    <x v="1"/>
    <x v="1"/>
    <n v="33180.42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34470.78999999998"/>
    <n v="207800.72000000003"/>
    <n v="442271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n v="10769529.800000001"/>
    <n v="0"/>
    <d v="2023-03-02T00:00:00"/>
    <d v="2026-03-02T00:00:00"/>
    <n v="10769529.800000001"/>
    <n v="1.9222222222222223"/>
    <n v="3"/>
    <n v="6.1652999999999999E-2"/>
    <n v="20701429.504444446"/>
    <n v="32308589.400000002"/>
    <n v="663973.82075940003"/>
    <n v="1.9222222222222223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681120.2200000007"/>
    <n v="0"/>
    <n v="376980.81"/>
    <n v="56052.68"/>
    <n v="0"/>
    <n v="0"/>
    <n v="0"/>
    <n v="8304139.4100000011"/>
    <n v="8304139.4100000001"/>
    <n v="0"/>
    <d v="2024-01-31T00:00:00"/>
    <d v="2029-10-26T00:00:00"/>
    <n v="9093830.6699999999"/>
    <n v="5.6527777777777777"/>
    <n v="5.8194444444444446"/>
    <n v="8.0518000000000006E-2"/>
    <n v="46941454.720416673"/>
    <n v="48325477.955416672"/>
    <n v="668632.69701438013"/>
    <n v="5.6527777777777777"/>
    <n v="5.8194444444444446"/>
    <n v="8.0518000000000006E-2"/>
    <x v="1"/>
    <x v="1"/>
    <n v="57062.479999999996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31702.01"/>
    <n v="372508.26999999996"/>
    <n v="804210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n v="5476513.7300000004"/>
    <n v="0"/>
    <d v="2023-03-02T00:00:00"/>
    <d v="2026-03-02T00:00:00"/>
    <n v="5476513.7300000004"/>
    <n v="1.9222222222222223"/>
    <n v="3"/>
    <n v="6.1652999999999999E-2"/>
    <n v="10527076.392111111"/>
    <n v="16429541.190000001"/>
    <n v="337643.50099569"/>
    <n v="1.9222222222222221"/>
    <n v="3"/>
    <n v="6.1652999999999993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n v="5488903.1299999999"/>
    <n v="0"/>
    <d v="2023-03-02T00:00:00"/>
    <d v="2026-03-02T00:00:00"/>
    <n v="5488903.1299999999"/>
    <n v="1.9222222222222223"/>
    <n v="3"/>
    <n v="6.1652999999999999E-2"/>
    <n v="10550891.572111111"/>
    <n v="16466709.390000001"/>
    <n v="338407.34467388998"/>
    <n v="1.9222222222222223"/>
    <n v="3"/>
    <n v="6.1652999999999999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517862.5699999998"/>
    <n v="0"/>
    <n v="46317.79"/>
    <n v="17911.66"/>
    <n v="0"/>
    <n v="0"/>
    <n v="0"/>
    <n v="2471544.7799999998"/>
    <n v="2471544.7799999998"/>
    <n v="0"/>
    <d v="2024-01-31T00:00:00"/>
    <d v="2032-12-31T00:00:00"/>
    <n v="2571949.0900000003"/>
    <n v="8.8805555555555564"/>
    <n v="9.0472222222222225"/>
    <n v="8.5975999999999997E-2"/>
    <n v="21948690.726833332"/>
    <n v="22360614.856833331"/>
    <n v="212493.53400527997"/>
    <n v="8.8805555555555564"/>
    <n v="9.0472222222222225"/>
    <n v="8.5975999999999997E-2"/>
    <x v="1"/>
    <x v="1"/>
    <n v="17579.22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54228.1"/>
    <n v="146994.22"/>
    <n v="301222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n v="5211134.32"/>
    <n v="0"/>
    <d v="2023-03-02T00:00:00"/>
    <d v="2026-03-02T00:00:00"/>
    <n v="5211134.32"/>
    <n v="1.9222222222222223"/>
    <n v="3"/>
    <n v="6.1652999999999999E-2"/>
    <n v="10016958.192888889"/>
    <n v="15633402.960000001"/>
    <n v="321282.06423096004"/>
    <n v="1.9222222222222223"/>
    <n v="3"/>
    <n v="6.1653000000000006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538828.24"/>
    <n v="0"/>
    <n v="53848.05"/>
    <n v="10366.799999999999"/>
    <n v="0"/>
    <n v="0"/>
    <n v="0"/>
    <n v="1484980.19"/>
    <n v="1484980.19"/>
    <n v="0"/>
    <d v="2024-01-31T00:00:00"/>
    <d v="2026-12-24T00:00:00"/>
    <n v="1599497.38"/>
    <n v="2.7722222222222221"/>
    <n v="2.9388888888888891"/>
    <n v="8.1262000000000001E-2"/>
    <n v="4116695.0822777776"/>
    <n v="4364191.7806111109"/>
    <n v="120672.46019977999"/>
    <n v="2.7722222222222221"/>
    <n v="2.9388888888888887"/>
    <n v="8.1262000000000001E-2"/>
    <x v="1"/>
    <x v="1"/>
    <n v="10001.66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81676.72"/>
    <n v="49479.979999999996"/>
    <n v="131156.7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5582695.440000001"/>
    <n v="0"/>
    <n v="212250.81"/>
    <n v="184418.81"/>
    <n v="0"/>
    <n v="0"/>
    <n v="0"/>
    <n v="25370444.630000003"/>
    <n v="25370444.629999999"/>
    <n v="0"/>
    <d v="2024-01-31T00:00:00"/>
    <d v="2029-11-03T00:00:00"/>
    <n v="26043160.600000001"/>
    <n v="5.6749999999999998"/>
    <n v="5.8416666666666668"/>
    <n v="8.6263999999999993E-2"/>
    <n v="143977273.27525002"/>
    <n v="148205680.71358335"/>
    <n v="2188556.0355623201"/>
    <n v="5.6749999999999998"/>
    <n v="5.8416666666666668"/>
    <n v="8.6263999999999993E-2"/>
    <x v="1"/>
    <x v="1"/>
    <n v="182299.83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725094.33"/>
    <n v="1768044.1199999999"/>
    <n v="3493138.4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n v="13616051.960000001"/>
    <n v="0"/>
    <d v="2023-03-02T00:00:00"/>
    <d v="2026-03-02T00:00:00"/>
    <n v="13616051.960000001"/>
    <n v="1.9222222222222223"/>
    <n v="3"/>
    <n v="6.1652999999999999E-2"/>
    <n v="26173077.656444445"/>
    <n v="40848155.880000003"/>
    <n v="839470.4514898801"/>
    <n v="1.9222222222222221"/>
    <n v="3"/>
    <n v="6.1653000000000006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230675.49"/>
    <n v="0"/>
    <n v="165967.63"/>
    <n v="91921.94"/>
    <n v="0"/>
    <n v="0"/>
    <n v="0"/>
    <n v="13064707.859999999"/>
    <n v="13064707.859999999"/>
    <n v="0"/>
    <d v="2024-01-31T00:00:00"/>
    <d v="2033-03-05T00:00:00"/>
    <n v="13409459.25"/>
    <n v="9.0583333333333336"/>
    <n v="9.2249999999999996"/>
    <n v="8.3875000000000005E-2"/>
    <n v="118344478.69849999"/>
    <n v="120521930.00849999"/>
    <n v="1095802.3717575001"/>
    <n v="9.0583333333333336"/>
    <n v="9.2249999999999996"/>
    <n v="8.3875000000000005E-2"/>
    <x v="1"/>
    <x v="1"/>
    <n v="90750.94"/>
    <n v="89571.75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773608.03"/>
    <n v="873217.14000000013"/>
    <n v="1646825.17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n v="1484441.48"/>
    <n v="0"/>
    <d v="2023-03-02T00:00:00"/>
    <d v="2026-03-02T00:00:00"/>
    <n v="1484441.48"/>
    <n v="1.9222222222222223"/>
    <n v="3"/>
    <n v="6.1652999999999999E-2"/>
    <n v="2853426.4004444443"/>
    <n v="4453324.4399999995"/>
    <n v="91520.270566439998"/>
    <n v="1.9222222222222221"/>
    <n v="2.9999999999999996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793606.6500000004"/>
    <n v="0"/>
    <n v="122017.02"/>
    <n v="39676.17"/>
    <n v="0"/>
    <n v="0"/>
    <n v="0"/>
    <n v="8671589.6300000008"/>
    <n v="8671589.6300000008"/>
    <n v="0"/>
    <d v="2024-01-31T00:00:00"/>
    <d v="2032-08-14T00:00:00"/>
    <n v="8844291.1799999978"/>
    <n v="8.4944444444444436"/>
    <n v="8.6611111111111114"/>
    <n v="8.2136000000000001E-2"/>
    <n v="73660336.35705556"/>
    <n v="75105601.295388892"/>
    <n v="712249.6858496801"/>
    <n v="8.4944444444444436"/>
    <n v="8.6611111111111114"/>
    <n v="8.2136000000000001E-2"/>
    <x v="1"/>
    <x v="1"/>
    <n v="82060.05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516261.85000000003"/>
    <n v="503485.52999999991"/>
    <n v="1019747.37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7092486.4500000002"/>
    <n v="0"/>
    <n v="126086.43"/>
    <n v="49512.76"/>
    <n v="0"/>
    <n v="0"/>
    <n v="0"/>
    <n v="6966400.0200000005"/>
    <n v="6966400.0199999996"/>
    <n v="0"/>
    <d v="2024-01-31T00:00:00"/>
    <d v="2032-08-06T00:00:00"/>
    <n v="7166559.2999999998"/>
    <n v="8.4722222222222214"/>
    <n v="8.6388888888888893"/>
    <n v="8.4209999999999993E-2"/>
    <n v="59020889.05833333"/>
    <n v="60181955.728333339"/>
    <n v="586640.54568420001"/>
    <n v="8.4722222222222214"/>
    <n v="8.6388888888888893"/>
    <n v="8.4209999999999993E-2"/>
    <x v="1"/>
    <x v="1"/>
    <n v="64624.73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05967.74000000005"/>
    <n v="467746.85"/>
    <n v="873714.59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226806.9099999997"/>
    <n v="0"/>
    <n v="115132.9"/>
    <n v="22992.73"/>
    <n v="0"/>
    <n v="0"/>
    <n v="0"/>
    <n v="3111674.01"/>
    <n v="3111674.01"/>
    <n v="0"/>
    <d v="2024-01-31T00:00:00"/>
    <d v="2029-05-05T00:00:00"/>
    <n v="3357828.0299999993"/>
    <n v="5.1694444444444443"/>
    <n v="5.3361111111111112"/>
    <n v="8.5736999999999994E-2"/>
    <n v="16085625.923916666"/>
    <n v="16604238.258916667"/>
    <n v="266785.59459536994"/>
    <n v="5.1694444444444443"/>
    <n v="5.3361111111111112"/>
    <n v="8.5736999999999994E-2"/>
    <x v="1"/>
    <x v="1"/>
    <n v="22168.98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81347.66"/>
    <n v="170311.61000000002"/>
    <n v="351659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n v="2042053.71"/>
    <n v="0"/>
    <d v="2023-03-02T00:00:00"/>
    <d v="2026-03-02T00:00:00"/>
    <n v="2042053.71"/>
    <n v="1.9222222222222223"/>
    <n v="3"/>
    <n v="6.1652999999999999E-2"/>
    <n v="3925281.0203333334"/>
    <n v="6126161.1299999999"/>
    <n v="125898.73738263"/>
    <n v="1.9222222222222223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n v="27159.11"/>
    <n v="0"/>
    <d v="2023-03-02T00:00:00"/>
    <d v="2026-03-02T00:00:00"/>
    <n v="27159.11"/>
    <n v="1.9222222222222223"/>
    <n v="3"/>
    <n v="6.1652999999999999E-2"/>
    <n v="52205.844777777784"/>
    <n v="81477.33"/>
    <n v="1674.44060883"/>
    <n v="1.9222222222222225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n v="29103.200000000001"/>
    <n v="0"/>
    <d v="2023-03-02T00:00:00"/>
    <d v="2026-03-02T00:00:00"/>
    <n v="29103.200000000001"/>
    <n v="1.9222222222222223"/>
    <n v="3"/>
    <n v="6.1652999999999999E-2"/>
    <n v="55942.817777777782"/>
    <n v="87309.6"/>
    <n v="1794.2995896"/>
    <n v="1.9222222222222223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n v="38836.29"/>
    <n v="0"/>
    <d v="2023-03-02T00:00:00"/>
    <d v="2026-03-02T00:00:00"/>
    <n v="38836.29"/>
    <n v="1.9222222222222223"/>
    <n v="3"/>
    <n v="6.1652999999999999E-2"/>
    <n v="74651.979666666666"/>
    <n v="116508.87"/>
    <n v="2394.3737873700002"/>
    <n v="1.9222222222222223"/>
    <n v="3"/>
    <n v="6.1653000000000006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n v="38764.879999999997"/>
    <n v="0"/>
    <d v="2023-03-02T00:00:00"/>
    <d v="2026-03-02T00:00:00"/>
    <n v="38764.879999999997"/>
    <n v="1.9222222222222223"/>
    <n v="3"/>
    <n v="6.1652999999999999E-2"/>
    <n v="74514.713777777768"/>
    <n v="116294.63999999998"/>
    <n v="2389.9711466399999"/>
    <n v="1.9222222222222221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n v="27180.17"/>
    <n v="0"/>
    <d v="2023-03-02T00:00:00"/>
    <d v="2026-03-02T00:00:00"/>
    <n v="27180.17"/>
    <n v="1.9222222222222223"/>
    <n v="3"/>
    <n v="6.1652999999999999E-2"/>
    <n v="52246.326777777773"/>
    <n v="81540.509999999995"/>
    <n v="1675.73902101"/>
    <n v="1.9222222222222221"/>
    <n v="3"/>
    <n v="6.1653000000000006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n v="27096.25"/>
    <n v="0"/>
    <d v="2023-03-02T00:00:00"/>
    <d v="2026-03-02T00:00:00"/>
    <n v="27096.25"/>
    <n v="1.9222222222222223"/>
    <n v="3"/>
    <n v="6.1652999999999999E-2"/>
    <n v="52085.013888888891"/>
    <n v="81288.75"/>
    <n v="1670.56510125"/>
    <n v="1.9222222222222223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n v="24182.68"/>
    <n v="0"/>
    <d v="2023-03-02T00:00:00"/>
    <d v="2026-03-02T00:00:00"/>
    <n v="24182.68"/>
    <n v="1.9222222222222223"/>
    <n v="3"/>
    <n v="6.1652999999999999E-2"/>
    <n v="46484.484888888888"/>
    <n v="72548.040000000008"/>
    <n v="1490.9347700400001"/>
    <n v="1.9222222222222223"/>
    <n v="3.0000000000000004"/>
    <n v="6.1653000000000006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n v="29041.61"/>
    <n v="0"/>
    <d v="2023-03-02T00:00:00"/>
    <d v="2026-03-02T00:00:00"/>
    <n v="29041.61"/>
    <n v="1.9222222222222223"/>
    <n v="3"/>
    <n v="6.1652999999999999E-2"/>
    <n v="55824.428111111112"/>
    <n v="87124.83"/>
    <n v="1790.5023813299999"/>
    <n v="1.9222222222222223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n v="19414.41"/>
    <n v="0"/>
    <d v="2023-03-02T00:00:00"/>
    <d v="2026-03-02T00:00:00"/>
    <n v="19414.41"/>
    <n v="1.9222222222222223"/>
    <n v="3"/>
    <n v="6.1652999999999999E-2"/>
    <n v="37318.810333333335"/>
    <n v="58243.229999999996"/>
    <n v="1196.9566197300001"/>
    <n v="1.9222222222222223"/>
    <n v="3"/>
    <n v="6.1653000000000006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699999999999"/>
    <n v="0"/>
    <n v="0"/>
    <n v="0"/>
    <n v="33975.21"/>
    <n v="33975.21"/>
    <n v="0"/>
    <d v="2023-03-02T00:00:00"/>
    <d v="2026-03-02T00:00:00"/>
    <n v="33975.21"/>
    <n v="1.9222222222222223"/>
    <n v="3"/>
    <n v="6.1652999999999999E-2"/>
    <n v="65307.903666666665"/>
    <n v="101925.63"/>
    <n v="2094.6736221299998"/>
    <n v="1.9222222222222223"/>
    <n v="3"/>
    <n v="6.1652999999999993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n v="24268.01"/>
    <n v="0"/>
    <d v="2023-03-02T00:00:00"/>
    <d v="2026-03-02T00:00:00"/>
    <n v="24268.01"/>
    <n v="1.9222222222222223"/>
    <n v="3"/>
    <n v="6.1652999999999999E-2"/>
    <n v="46648.508111111107"/>
    <n v="72804.03"/>
    <n v="1496.1956205299998"/>
    <n v="1.9222222222222223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n v="29122.31"/>
    <n v="0"/>
    <d v="2023-03-02T00:00:00"/>
    <d v="2026-03-02T00:00:00"/>
    <n v="29122.31"/>
    <n v="1.9222222222222223"/>
    <n v="3"/>
    <n v="6.1652999999999999E-2"/>
    <n v="55979.551444444449"/>
    <n v="87366.930000000008"/>
    <n v="1795.4777784300002"/>
    <n v="1.9222222222222223"/>
    <n v="3"/>
    <n v="6.1653000000000006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n v="38828.81"/>
    <n v="0"/>
    <d v="2023-03-02T00:00:00"/>
    <d v="2026-03-02T00:00:00"/>
    <n v="38828.81"/>
    <n v="1.9222222222222223"/>
    <n v="3"/>
    <n v="6.1652999999999999E-2"/>
    <n v="74637.601444444444"/>
    <n v="116486.43"/>
    <n v="2393.91262293"/>
    <n v="1.9222222222222223"/>
    <n v="3"/>
    <n v="6.1653000000000006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n v="33880.480000000003"/>
    <n v="0"/>
    <d v="2023-03-02T00:00:00"/>
    <d v="2026-03-02T00:00:00"/>
    <n v="33880.480000000003"/>
    <n v="1.9222222222222223"/>
    <n v="3"/>
    <n v="6.1652999999999999E-2"/>
    <n v="65125.811555555563"/>
    <n v="101641.44"/>
    <n v="2088.8332334400002"/>
    <n v="1.9222222222222223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n v="29045.4"/>
    <n v="0"/>
    <d v="2023-03-02T00:00:00"/>
    <d v="2026-03-02T00:00:00"/>
    <n v="29045.4"/>
    <n v="1.9222222222222223"/>
    <n v="3"/>
    <n v="6.1652999999999999E-2"/>
    <n v="55831.71333333334"/>
    <n v="87136.200000000012"/>
    <n v="1790.7360462000001"/>
    <n v="1.9222222222222223"/>
    <n v="3.0000000000000004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n v="38734.050000000003"/>
    <n v="0"/>
    <d v="2023-03-02T00:00:00"/>
    <d v="2026-03-02T00:00:00"/>
    <n v="38734.050000000003"/>
    <n v="1.9222222222222223"/>
    <n v="3"/>
    <n v="6.1652999999999999E-2"/>
    <n v="74455.451666666675"/>
    <n v="116202.15000000001"/>
    <n v="2388.0703846500001"/>
    <n v="1.9222222222222223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8136663.0999999996"/>
    <n v="0"/>
    <n v="73303.27"/>
    <n v="40205.879999999997"/>
    <n v="0"/>
    <n v="0"/>
    <n v="0"/>
    <n v="8063359.8300000001"/>
    <n v="8063359.8300000001"/>
    <n v="0"/>
    <d v="2024-02-29T00:00:00"/>
    <d v="2033-05-21T00:00:00"/>
    <n v="8136663.0999999996"/>
    <n v="9.2722222222222221"/>
    <n v="9.3583333333333325"/>
    <n v="8.4708000000000006E-2"/>
    <n v="74765264.201499999"/>
    <n v="75459609.075749993"/>
    <n v="683031.08447964001"/>
    <n v="9.2722222222222221"/>
    <n v="9.3583333333333325"/>
    <n v="8.4708000000000006E-2"/>
    <x v="1"/>
    <x v="1"/>
    <n v="58816.84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02823.64999999997"/>
    <n v="601190.93000000005"/>
    <n v="1104014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n v="6391228.6299999999"/>
    <n v="0"/>
    <d v="2023-03-02T00:00:00"/>
    <d v="2026-03-02T00:00:00"/>
    <n v="6391228.6299999999"/>
    <n v="1.9222222222222223"/>
    <n v="3"/>
    <n v="6.1652999999999999E-2"/>
    <n v="12285361.699888889"/>
    <n v="19173685.890000001"/>
    <n v="394038.41872538999"/>
    <n v="1.9222222222222223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n v="4646056.34"/>
    <n v="0"/>
    <d v="2023-03-02T00:00:00"/>
    <d v="2026-03-02T00:00:00"/>
    <n v="4646056.34"/>
    <n v="1.9222222222222223"/>
    <n v="3"/>
    <n v="6.1652999999999999E-2"/>
    <n v="8930752.7424444444"/>
    <n v="13938169.02"/>
    <n v="286443.31153001997"/>
    <n v="1.9222222222222223"/>
    <n v="3"/>
    <n v="6.1652999999999993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n v="6166648.9900000002"/>
    <n v="0"/>
    <d v="2023-03-02T00:00:00"/>
    <d v="2026-03-02T00:00:00"/>
    <n v="6166648.9900000002"/>
    <n v="1.9222222222222223"/>
    <n v="3"/>
    <n v="6.1652999999999999E-2"/>
    <n v="11853669.725222223"/>
    <n v="18499946.969999999"/>
    <n v="380192.41018047003"/>
    <n v="1.9222222222222223"/>
    <n v="2.9999999999999996"/>
    <n v="6.1653000000000006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n v="6718186.1900000004"/>
    <n v="0"/>
    <d v="2023-03-02T00:00:00"/>
    <d v="2026-03-02T00:00:00"/>
    <n v="6718186.1900000004"/>
    <n v="1.9222222222222223"/>
    <n v="3"/>
    <n v="6.1652999999999999E-2"/>
    <n v="12913846.787444446"/>
    <n v="20154558.57"/>
    <n v="414196.33317207004"/>
    <n v="1.9222222222222223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n v="8368829.6399999997"/>
    <n v="0"/>
    <d v="2023-03-02T00:00:00"/>
    <d v="2026-03-02T00:00:00"/>
    <n v="8368829.6399999997"/>
    <n v="1.9222222222222223"/>
    <n v="3"/>
    <n v="6.1652999999999999E-2"/>
    <n v="16086750.308"/>
    <n v="25106488.919999998"/>
    <n v="515963.45379492"/>
    <n v="1.9222222222222223"/>
    <n v="3"/>
    <n v="6.1652999999999999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n v="22595766.530000001"/>
    <n v="0"/>
    <d v="2023-03-02T00:00:00"/>
    <d v="2026-03-02T00:00:00"/>
    <n v="22595766.530000001"/>
    <n v="1.9222222222222223"/>
    <n v="3"/>
    <n v="6.1652999999999999E-2"/>
    <n v="43434084.552111112"/>
    <n v="67787299.590000004"/>
    <n v="1393096.7938740901"/>
    <n v="1.9222222222222221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n v="3886656.82"/>
    <n v="0"/>
    <d v="2023-03-02T00:00:00"/>
    <d v="2026-03-02T00:00:00"/>
    <n v="3886656.82"/>
    <n v="1.9222222222222223"/>
    <n v="3"/>
    <n v="6.1652999999999999E-2"/>
    <n v="7471018.1095555555"/>
    <n v="11659970.459999999"/>
    <n v="239624.05292346"/>
    <n v="1.9222222222222223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n v="1113810.49"/>
    <n v="0"/>
    <d v="2023-03-02T00:00:00"/>
    <d v="2026-03-02T00:00:00"/>
    <n v="1113810.49"/>
    <n v="1.9222222222222223"/>
    <n v="3"/>
    <n v="6.1652999999999999E-2"/>
    <n v="2140991.2752222223"/>
    <n v="3341431.4699999997"/>
    <n v="68669.758139969999"/>
    <n v="1.9222222222222223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2-22T00:00:00"/>
    <d v="2029-03-19T00:00:00"/>
    <n v="100000000"/>
    <n v="4.9694444444444441"/>
    <n v="5.0750000000000002"/>
    <n v="9.2499999999999999E-2"/>
    <n v="496944444.44444442"/>
    <n v="507500000"/>
    <n v="9250000"/>
    <n v="4.9694444444444441"/>
    <n v="5.0750000000000002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4999030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QUITO"/>
    <s v="República del Ecuador"/>
    <s v="TENEDORES DE BONOS Y PAGARÉS"/>
    <x v="0"/>
    <x v="0"/>
    <x v="0"/>
    <x v="0"/>
    <x v="1"/>
    <x v="0"/>
    <n v="1"/>
    <n v="1"/>
    <n v="0"/>
    <n v="0"/>
    <n v="104840395.84"/>
    <n v="0"/>
    <n v="0"/>
    <n v="0"/>
    <n v="0"/>
    <n v="0"/>
    <n v="104840395.84"/>
    <n v="104840395.84"/>
    <n v="0"/>
    <d v="2024-02-22T00:00:00"/>
    <d v="2027-03-25T00:00:00"/>
    <n v="104840395.84"/>
    <n v="2.9861111111111112"/>
    <n v="3.0916666666666668"/>
    <n v="8.7499999999999994E-2"/>
    <n v="313065070.91111112"/>
    <n v="324131557.13866669"/>
    <n v="9173534.6359999999"/>
    <n v="2.9861111111111112"/>
    <n v="3.0916666666666668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0"/>
    <n v="23284458.739999998"/>
    <n v="0"/>
    <n v="0"/>
    <n v="0"/>
    <n v="0"/>
    <n v="0"/>
    <n v="23284458.739999998"/>
    <n v="23284458.739999998"/>
    <n v="0"/>
    <d v="2024-02-22T00:00:00"/>
    <d v="2027-03-25T00:00:00"/>
    <n v="23284458.739999998"/>
    <n v="2.9861111111111112"/>
    <n v="3.0916666666666668"/>
    <n v="8.7499999999999994E-2"/>
    <n v="69529980.959722221"/>
    <n v="71987784.937833324"/>
    <n v="2037390.1397499996"/>
    <n v="2.9861111111111112"/>
    <n v="3.091666666666666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5003081.91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0"/>
    <n v="1229993.57"/>
    <n v="0"/>
    <n v="0"/>
    <n v="0"/>
    <n v="0"/>
    <n v="0"/>
    <n v="1229993.57"/>
    <n v="1229993.57"/>
    <n v="0"/>
    <d v="2024-02-22T00:00:00"/>
    <d v="2027-03-25T00:00:00"/>
    <n v="1230871.6899999995"/>
    <n v="2.9861111111111112"/>
    <n v="3.0916666666666668"/>
    <n v="8.7499999999999994E-2"/>
    <n v="3672897.4659722224"/>
    <n v="3802730.1205833335"/>
    <n v="107624.43737499999"/>
    <n v="2.9861111111111112"/>
    <n v="3.0916666666666668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4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n v="61362928.770000003"/>
    <n v="0"/>
    <d v="2018-11-20T00:00:00"/>
    <d v="2026-10-09T00:00:00"/>
    <n v="163634476.66999999"/>
    <n v="2.5249999999999999"/>
    <n v="7.8861111111111111"/>
    <n v="0.01"/>
    <n v="154941395.14425001"/>
    <n v="483914874.38341671"/>
    <n v="613629.2877000001"/>
    <n v="2.5249999999999999"/>
    <n v="7.8861111111111111"/>
    <n v="1.0000000000000002E-2"/>
    <x v="0"/>
    <x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3527777777777779"/>
    <n v="5"/>
    <n v="7.1294999999999997E-2"/>
    <n v="843688.12063888891"/>
    <n v="3118354.45"/>
    <n v="44464.6161025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n v="2682296.84"/>
    <n v="0"/>
    <d v="2021-04-05T00:00:00"/>
    <d v="2024-04-05T00:00:00"/>
    <n v="2682296.84"/>
    <n v="1.3888888888888888E-2"/>
    <n v="3"/>
    <n v="6.1652999999999999E-2"/>
    <n v="37254.122777777775"/>
    <n v="8046890.5199999996"/>
    <n v="165371.64707651999"/>
    <n v="1.3888888888888888E-2"/>
    <n v="3"/>
    <n v="6.1652999999999999E-2"/>
    <x v="1"/>
    <x v="1"/>
    <n v="26822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296.84"/>
    <n v="0"/>
    <n v="268229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1111111111111107"/>
    <n v="15"/>
    <n v="7.7499999999999999E-2"/>
    <n v="3430909.1133333328"/>
    <n v="12518181.899999999"/>
    <n v="64677.273149999994"/>
    <n v="4.1111111111111107"/>
    <n v="14.999999999999998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1222222222222218"/>
    <n v="15"/>
    <n v="7.7499999999999999E-2"/>
    <n v="370999.99999999994"/>
    <n v="1350000"/>
    <n v="6975"/>
    <n v="4.1222222222222218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166666666666667"/>
    <n v="15"/>
    <n v="7.7499999999999999E-2"/>
    <n v="2556818.1666666665"/>
    <n v="9204545.3999999985"/>
    <n v="47556.817899999987"/>
    <n v="4.166666666666667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6555555555555559"/>
    <n v="15"/>
    <n v="7.7499999999999999E-2"/>
    <n v="296262.60933333338"/>
    <n v="954545.4"/>
    <n v="4931.8179"/>
    <n v="4.6555555555555559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6444444444444448"/>
    <n v="15"/>
    <n v="7.7499999999999999E-2"/>
    <n v="422222.21799999999"/>
    <n v="1363636.3499999999"/>
    <n v="7045.4544749999995"/>
    <n v="4.6444444444444448"/>
    <n v="14.999999999999998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6805555555555554"/>
    <n v="15"/>
    <n v="7.7499999999999999E-2"/>
    <n v="1702020.1849999998"/>
    <n v="5454545.3999999994"/>
    <n v="28181.817899999998"/>
    <n v="4.6805555555555554"/>
    <n v="14.999999999999998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7"/>
    <n v="15"/>
    <n v="7.7499999999999999E-2"/>
    <n v="427272.723"/>
    <n v="1363636.3499999999"/>
    <n v="7045.4544749999995"/>
    <n v="4.7"/>
    <n v="14.999999999999998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1416666666666666"/>
    <n v="15"/>
    <n v="7.6999999999999999E-2"/>
    <n v="230946.54491666667"/>
    <n v="673750.04999999993"/>
    <n v="3458.5835899999997"/>
    <n v="5.1416666666666666"/>
    <n v="14.999999999999998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1444444444444448"/>
    <n v="15"/>
    <n v="7.6999999999999999E-2"/>
    <n v="584751.86900000006"/>
    <n v="1705000.05"/>
    <n v="8752.3335900000002"/>
    <n v="5.1444444444444448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166666666666667"/>
    <n v="15"/>
    <n v="7.6999999999999999E-2"/>
    <n v="23680.538333333334"/>
    <n v="68749.95"/>
    <n v="352.91640999999998"/>
    <n v="5.166666666666667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1805555555555554"/>
    <n v="15"/>
    <n v="7.6999999999999999E-2"/>
    <n v="128218.75"/>
    <n v="371250"/>
    <n v="1905.75"/>
    <n v="5.1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2333333333333334"/>
    <n v="15"/>
    <n v="7.6999999999999999E-2"/>
    <n v="95944.427000000011"/>
    <n v="274999.95"/>
    <n v="1411.66641"/>
    <n v="5.2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638888888888889"/>
    <n v="20"/>
    <n v="8.4500000000000006E-2"/>
    <n v="691527.77777777775"/>
    <n v="1300000"/>
    <n v="5492.5"/>
    <n v="10.638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65"/>
    <n v="20"/>
    <n v="8.4500000000000006E-2"/>
    <n v="1278000"/>
    <n v="2400000"/>
    <n v="10140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658333333333333"/>
    <n v="20"/>
    <n v="8.4500000000000006E-2"/>
    <n v="159875"/>
    <n v="300000"/>
    <n v="1267.5"/>
    <n v="10.65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733333333333333"/>
    <n v="20"/>
    <n v="8.4500000000000006E-2"/>
    <n v="536666.66666666663"/>
    <n v="1000000"/>
    <n v="4225"/>
    <n v="10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719444444444445"/>
    <n v="20"/>
    <n v="8.4500000000000006E-2"/>
    <n v="15275208.333333334"/>
    <n v="28500000"/>
    <n v="120412.50000000001"/>
    <n v="10.7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333333333333334"/>
    <n v="20"/>
    <n v="8.4500000000000006E-2"/>
    <n v="3422666.666666667"/>
    <n v="6040000"/>
    <n v="25519"/>
    <n v="11.3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65"/>
    <n v="20"/>
    <n v="8.4500000000000006E-2"/>
    <n v="1864000"/>
    <n v="3200000"/>
    <n v="13520"/>
    <n v="11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666666666666666"/>
    <n v="20"/>
    <n v="8.4500000000000006E-2"/>
    <n v="315000"/>
    <n v="540000"/>
    <n v="2281.5"/>
    <n v="11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4"/>
    <n v="20"/>
    <n v="8.4500000000000006E-2"/>
    <n v="2294000"/>
    <n v="3700000"/>
    <n v="15632.500000000002"/>
    <n v="12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402777777777779"/>
    <n v="20"/>
    <n v="8.4500000000000006E-2"/>
    <n v="2294513.888888889"/>
    <n v="3700000"/>
    <n v="15632.500000000002"/>
    <n v="12.4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3555555555555556"/>
    <n v="10"/>
    <n v="6.4000000000000001E-2"/>
    <n v="1996555.5555555555"/>
    <n v="5950000"/>
    <n v="38080"/>
    <n v="3.3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7444444444444445"/>
    <n v="10"/>
    <n v="6.4000000000000001E-2"/>
    <n v="539200"/>
    <n v="1440000"/>
    <n v="9216"/>
    <n v="3.7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n v="550000"/>
    <n v="0"/>
    <d v="2018-10-31T00:00:00"/>
    <d v="2038-10-31T00:00:00"/>
    <n v="550000"/>
    <n v="14.583333333333334"/>
    <n v="20"/>
    <n v="7.4999999999999997E-2"/>
    <n v="8020833.333333334"/>
    <n v="11000000"/>
    <n v="41250"/>
    <n v="14.5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n v="70000"/>
    <n v="0"/>
    <d v="2018-10-31T00:00:00"/>
    <d v="2038-10-31T00:00:00"/>
    <n v="70000"/>
    <n v="14.583333333333334"/>
    <n v="20"/>
    <n v="7.4999999999999997E-2"/>
    <n v="1020833.3333333334"/>
    <n v="1400000"/>
    <n v="5250"/>
    <n v="14.5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7388888888888889"/>
    <n v="10"/>
    <n v="6.0600000000000001E-2"/>
    <n v="260638.88888888891"/>
    <n v="550000"/>
    <n v="3333"/>
    <n v="4.7388888888888889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7388888888888889"/>
    <n v="10"/>
    <n v="6.0600000000000001E-2"/>
    <n v="1066250"/>
    <n v="2250000"/>
    <n v="13635"/>
    <n v="4.7388888888888889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944444444444448"/>
    <n v="10"/>
    <n v="6.0600000000000001E-2"/>
    <n v="59222.777777777781"/>
    <n v="121000"/>
    <n v="733.26"/>
    <n v="4.8944444444444448"/>
    <n v="10"/>
    <n v="6.0600000000000001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944444444444448"/>
    <n v="10"/>
    <n v="6.0600000000000001E-2"/>
    <n v="283388.33333333337"/>
    <n v="579000"/>
    <n v="3508.7400000000002"/>
    <n v="4.8944444444444448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1416666666666666"/>
    <n v="10"/>
    <n v="6.0600000000000001E-2"/>
    <n v="771250"/>
    <n v="1500000"/>
    <n v="9090"/>
    <n v="5.1416666666666666"/>
    <n v="10"/>
    <n v="6.0600000000000001E-2"/>
    <x v="1"/>
    <x v="1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1416666666666666"/>
    <n v="10"/>
    <n v="6.0600000000000001E-2"/>
    <n v="4036208.3333333335"/>
    <n v="7850000"/>
    <n v="47571"/>
    <n v="5.1416666666666666"/>
    <n v="10"/>
    <n v="6.0600000000000001E-2"/>
    <x v="1"/>
    <x v="1"/>
    <n v="0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2249999999999996"/>
    <n v="10"/>
    <n v="6.0600000000000001E-2"/>
    <n v="496374.99999999994"/>
    <n v="950000"/>
    <n v="5757"/>
    <n v="5.2249999999999996"/>
    <n v="10"/>
    <n v="6.0600000000000001E-2"/>
    <x v="1"/>
    <x v="1"/>
    <n v="0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64166666666666672"/>
    <n v="5"/>
    <n v="4.7800000000000002E-2"/>
    <n v="1922181.4021666667"/>
    <n v="14978036.899999999"/>
    <n v="143190.032764"/>
    <n v="0.64166666666666672"/>
    <n v="5"/>
    <n v="4.7800000000000002E-2"/>
    <x v="1"/>
    <x v="1"/>
    <n v="0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7416666666666667"/>
    <n v="7"/>
    <n v="8.5000000000000006E-2"/>
    <n v="4112500"/>
    <n v="10500000"/>
    <n v="127500.0000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7416666666666667"/>
    <n v="7"/>
    <n v="8.5000000000000006E-2"/>
    <n v="424958.33333333331"/>
    <n v="1085000"/>
    <n v="13175.000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7416666666666667"/>
    <n v="7"/>
    <n v="8.5000000000000006E-2"/>
    <n v="1069250"/>
    <n v="2730000"/>
    <n v="3315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7416666666666667"/>
    <n v="7"/>
    <n v="8.5000000000000006E-2"/>
    <n v="1646370.8333333333"/>
    <n v="4203500"/>
    <n v="51042.5000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7416666666666667"/>
    <n v="7"/>
    <n v="8.5000000000000006E-2"/>
    <n v="411250"/>
    <n v="1050000"/>
    <n v="12750.000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7416666666666667"/>
    <n v="7"/>
    <n v="8.5000000000000006E-2"/>
    <n v="6031666.666666667"/>
    <n v="15400000"/>
    <n v="187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7416666666666667"/>
    <n v="7"/>
    <n v="8.5000000000000006E-2"/>
    <n v="1645000"/>
    <n v="4200000"/>
    <n v="51000.0000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83333333333333337"/>
    <n v="5"/>
    <n v="7.85E-2"/>
    <n v="833333.33333333337"/>
    <n v="5000000"/>
    <n v="78500"/>
    <n v="0.83333333333333337"/>
    <n v="5"/>
    <n v="7.85E-2"/>
    <x v="1"/>
    <x v="1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83333333333333337"/>
    <n v="5"/>
    <n v="7.85E-2"/>
    <n v="416666.66666666669"/>
    <n v="2500000"/>
    <n v="39250"/>
    <n v="0.83333333333333337"/>
    <n v="5"/>
    <n v="7.85E-2"/>
    <x v="1"/>
    <x v="1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7416666666666667"/>
    <n v="7"/>
    <n v="8.5000000000000006E-2"/>
    <n v="3838333.3333333335"/>
    <n v="9800000"/>
    <n v="119000.0000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7416666666666667"/>
    <n v="7"/>
    <n v="8.5000000000000006E-2"/>
    <n v="15353333.333333334"/>
    <n v="39200000"/>
    <n v="476000.00000000006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83333333333333337"/>
    <n v="5"/>
    <n v="7.85E-2"/>
    <n v="2670833.3333333335"/>
    <n v="16025000"/>
    <n v="251592.5"/>
    <n v="0.83333333333333337"/>
    <n v="5"/>
    <n v="7.85E-2"/>
    <x v="1"/>
    <x v="1"/>
    <n v="0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7416666666666667"/>
    <n v="7"/>
    <n v="8.5000000000000006E-2"/>
    <n v="1606153.325"/>
    <n v="4100817"/>
    <n v="49795.635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83333333333333337"/>
    <n v="5"/>
    <n v="7.85E-2"/>
    <n v="11670595.333333334"/>
    <n v="70023572"/>
    <n v="1099370.0804000001"/>
    <n v="0.83333333333333337"/>
    <n v="5"/>
    <n v="7.85E-2"/>
    <x v="1"/>
    <x v="1"/>
    <n v="0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83333333333333337"/>
    <n v="5"/>
    <n v="7.85E-2"/>
    <n v="672298.15"/>
    <n v="4033788.9000000004"/>
    <n v="63330.48573"/>
    <n v="0.83333333333333337"/>
    <n v="5"/>
    <n v="7.85E-2"/>
    <x v="1"/>
    <x v="1"/>
    <n v="0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83333333333333337"/>
    <n v="5"/>
    <n v="7.85E-2"/>
    <n v="612370.6083333334"/>
    <n v="3674223.65"/>
    <n v="57685.311304999996"/>
    <n v="0.83333333333333348"/>
    <n v="5"/>
    <n v="7.85E-2"/>
    <x v="1"/>
    <x v="1"/>
    <n v="0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83333333333333337"/>
    <n v="5"/>
    <n v="7.85E-2"/>
    <n v="843364.16666666674"/>
    <n v="5060185"/>
    <n v="79444.904500000004"/>
    <n v="0.83333333333333337"/>
    <n v="5"/>
    <n v="7.85E-2"/>
    <x v="1"/>
    <x v="1"/>
    <n v="0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83333333333333337"/>
    <n v="5"/>
    <n v="7.85E-2"/>
    <n v="1303695.5583333333"/>
    <n v="7822173.3499999996"/>
    <n v="122808.12159499999"/>
    <n v="0.83333333333333337"/>
    <n v="5"/>
    <n v="7.85E-2"/>
    <x v="1"/>
    <x v="1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7416666666666667"/>
    <n v="7"/>
    <n v="8.5000000000000006E-2"/>
    <n v="4289158.3869166663"/>
    <n v="10951042.689999999"/>
    <n v="132976.9469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83333333333333337"/>
    <n v="5"/>
    <n v="7.85E-2"/>
    <n v="988177.16666666674"/>
    <n v="5929063"/>
    <n v="93086.289100000009"/>
    <n v="0.83333333333333337"/>
    <n v="5"/>
    <n v="7.85E-2"/>
    <x v="1"/>
    <x v="1"/>
    <n v="0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83333333333333337"/>
    <n v="5"/>
    <n v="7.85E-2"/>
    <n v="648519.44166666665"/>
    <n v="3891116.65"/>
    <n v="61090.531404999994"/>
    <n v="0.83333333333333337"/>
    <n v="5"/>
    <n v="7.85E-2"/>
    <x v="1"/>
    <x v="1"/>
    <n v="0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83333333333333337"/>
    <n v="5"/>
    <n v="7.85E-2"/>
    <n v="97959.90833333334"/>
    <n v="587759.44999999995"/>
    <n v="9227.8233650000002"/>
    <n v="0.83333333333333337"/>
    <n v="5"/>
    <n v="7.85E-2"/>
    <x v="1"/>
    <x v="1"/>
    <n v="0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83333333333333337"/>
    <n v="5"/>
    <n v="7.85E-2"/>
    <n v="1181097.0166666666"/>
    <n v="7086582.0999999996"/>
    <n v="111259.33897"/>
    <n v="0.83333333333333337"/>
    <n v="5"/>
    <n v="7.85E-2"/>
    <x v="1"/>
    <x v="1"/>
    <n v="0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7416666666666667"/>
    <n v="7"/>
    <n v="8.5000000000000006E-2"/>
    <n v="3853922.4774166667"/>
    <n v="9839802.0700000003"/>
    <n v="119483.3108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83333333333333337"/>
    <n v="5"/>
    <n v="7.85E-2"/>
    <n v="1003977.5"/>
    <n v="6023865"/>
    <n v="94574.680500000002"/>
    <n v="0.83333333333333337"/>
    <n v="5"/>
    <n v="7.85E-2"/>
    <x v="1"/>
    <x v="1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7416666666666667"/>
    <n v="7"/>
    <n v="8.5000000000000006E-2"/>
    <n v="3303085.9750000001"/>
    <n v="8433411"/>
    <n v="102405.7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83333333333333337"/>
    <n v="5"/>
    <n v="7.85E-2"/>
    <n v="620579.16666666674"/>
    <n v="3723475"/>
    <n v="58458.557500000003"/>
    <n v="0.83333333333333348"/>
    <n v="5"/>
    <n v="7.85E-2"/>
    <x v="1"/>
    <x v="1"/>
    <n v="0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83333333333333337"/>
    <n v="5"/>
    <n v="7.85E-2"/>
    <n v="170899.75833333333"/>
    <n v="1025398.5499999999"/>
    <n v="16098.757234999999"/>
    <n v="0.83333333333333337"/>
    <n v="5"/>
    <n v="7.85E-2"/>
    <x v="1"/>
    <x v="1"/>
    <n v="0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83333333333333337"/>
    <n v="5"/>
    <n v="7.85E-2"/>
    <n v="106753.59166666667"/>
    <n v="640521.55000000005"/>
    <n v="10056.188335000001"/>
    <n v="0.83333333333333337"/>
    <n v="5.0000000000000009"/>
    <n v="7.85E-2"/>
    <x v="1"/>
    <x v="1"/>
    <n v="0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7416666666666667"/>
    <n v="7"/>
    <n v="8.5000000000000006E-2"/>
    <n v="348298.5094166667"/>
    <n v="889272.79"/>
    <n v="10798.31245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83333333333333337"/>
    <n v="5"/>
    <n v="7.85E-2"/>
    <n v="364618.65"/>
    <n v="2187711.9"/>
    <n v="34347.076829999998"/>
    <n v="0.83333333333333337"/>
    <n v="5"/>
    <n v="7.85E-2"/>
    <x v="1"/>
    <x v="1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7416666666666667"/>
    <n v="7"/>
    <n v="8.5000000000000006E-2"/>
    <n v="1199595.3585000001"/>
    <n v="3062796.66"/>
    <n v="37191.102300000006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83333333333333337"/>
    <n v="5"/>
    <n v="7.85E-2"/>
    <n v="348116.3833333333"/>
    <n v="2088698.2999999998"/>
    <n v="32792.563309999998"/>
    <n v="0.83333333333333326"/>
    <n v="5"/>
    <n v="7.85E-2"/>
    <x v="1"/>
    <x v="1"/>
    <n v="0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83333333333333337"/>
    <n v="5"/>
    <n v="7.85E-2"/>
    <n v="537532.50833333342"/>
    <n v="3225195.05"/>
    <n v="50635.562285"/>
    <n v="0.83333333333333348"/>
    <n v="5"/>
    <n v="7.85E-2"/>
    <x v="1"/>
    <x v="1"/>
    <n v="0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83333333333333337"/>
    <n v="5"/>
    <n v="7.85E-2"/>
    <n v="2310000"/>
    <n v="13860000"/>
    <n v="217602"/>
    <n v="0.83333333333333337"/>
    <n v="5"/>
    <n v="7.85E-2"/>
    <x v="1"/>
    <x v="1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7416666666666667"/>
    <n v="7"/>
    <n v="8.5000000000000006E-2"/>
    <n v="7599900"/>
    <n v="19404000"/>
    <n v="23562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83333333333333337"/>
    <n v="5"/>
    <n v="7.85E-2"/>
    <n v="1653765.8333333335"/>
    <n v="9922595"/>
    <n v="155784.7415"/>
    <n v="0.83333333333333337"/>
    <n v="5"/>
    <n v="7.85E-2"/>
    <x v="1"/>
    <x v="1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7416666666666667"/>
    <n v="7"/>
    <n v="8.5000000000000006E-2"/>
    <n v="5440889.5916666668"/>
    <n v="13891633"/>
    <n v="168684.115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83333333333333337"/>
    <n v="5"/>
    <n v="7.85E-2"/>
    <n v="1955297.5"/>
    <n v="11731785"/>
    <n v="184189.0245"/>
    <n v="0.83333333333333337"/>
    <n v="5"/>
    <n v="7.85E-2"/>
    <x v="1"/>
    <x v="1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7416666666666667"/>
    <n v="7"/>
    <n v="8.5000000000000006E-2"/>
    <n v="6432928.7750000004"/>
    <n v="16424499"/>
    <n v="199440.34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83333333333333337"/>
    <n v="5"/>
    <n v="7.85E-2"/>
    <n v="190812.6"/>
    <n v="1144875.6000000001"/>
    <n v="17974.546920000001"/>
    <n v="0.83333333333333337"/>
    <n v="5.0000000000000009"/>
    <n v="7.85E-2"/>
    <x v="1"/>
    <x v="1"/>
    <n v="0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83333333333333337"/>
    <n v="5"/>
    <n v="7.85E-2"/>
    <n v="260000"/>
    <n v="1560000"/>
    <n v="24492"/>
    <n v="0.83333333333333337"/>
    <n v="5"/>
    <n v="7.85E-2"/>
    <x v="1"/>
    <x v="1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7416666666666667"/>
    <n v="7"/>
    <n v="8.5000000000000006E-2"/>
    <n v="855400"/>
    <n v="2184000"/>
    <n v="26520.000000000004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83333333333333337"/>
    <n v="5"/>
    <n v="7.85E-2"/>
    <n v="2442800.3416666668"/>
    <n v="14656802.050000001"/>
    <n v="230111.792185"/>
    <n v="0.83333333333333337"/>
    <n v="5"/>
    <n v="7.85E-2"/>
    <x v="1"/>
    <x v="1"/>
    <n v="0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83333333333333337"/>
    <n v="5"/>
    <n v="7.85E-2"/>
    <n v="726337.06666666665"/>
    <n v="4358022.4000000004"/>
    <n v="68420.951679999998"/>
    <n v="0.83333333333333337"/>
    <n v="5.0000000000000009"/>
    <n v="7.85E-2"/>
    <x v="1"/>
    <x v="1"/>
    <n v="0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83333333333333337"/>
    <n v="5"/>
    <n v="7.85E-2"/>
    <n v="195386.96666666667"/>
    <n v="1172321.7999999998"/>
    <n v="18405.452259999998"/>
    <n v="0.83333333333333337"/>
    <n v="4.9999999999999991"/>
    <n v="7.85E-2"/>
    <x v="1"/>
    <x v="1"/>
    <n v="0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83333333333333337"/>
    <n v="5"/>
    <n v="7.85E-2"/>
    <n v="1458918.55"/>
    <n v="8753511.3000000007"/>
    <n v="137430.12741000002"/>
    <n v="0.83333333333333337"/>
    <n v="5"/>
    <n v="7.8500000000000014E-2"/>
    <x v="1"/>
    <x v="1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7416666666666667"/>
    <n v="7"/>
    <n v="8.5000000000000006E-2"/>
    <n v="4799842.0295000002"/>
    <n v="12254915.82"/>
    <n v="148809.6921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83333333333333337"/>
    <n v="5"/>
    <n v="7.85E-2"/>
    <n v="99036.425000000003"/>
    <n v="594218.55000000005"/>
    <n v="9329.2312350000011"/>
    <n v="0.83333333333333326"/>
    <n v="5"/>
    <n v="7.85E-2"/>
    <x v="1"/>
    <x v="1"/>
    <n v="0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83333333333333337"/>
    <n v="5"/>
    <n v="7.85E-2"/>
    <n v="375849.81666666671"/>
    <n v="2255098.9000000004"/>
    <n v="35405.052730000003"/>
    <n v="0.83333333333333337"/>
    <n v="5.0000000000000009"/>
    <n v="7.85E-2"/>
    <x v="1"/>
    <x v="1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7416666666666667"/>
    <n v="7"/>
    <n v="8.5000000000000006E-2"/>
    <n v="1236545.8968333334"/>
    <n v="3157138.46"/>
    <n v="38336.681300000004"/>
    <n v="2.74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83333333333333337"/>
    <n v="5"/>
    <n v="7.85E-2"/>
    <n v="1302531.9583333335"/>
    <n v="7815191.75"/>
    <n v="122698.510475"/>
    <n v="0.83333333333333337"/>
    <n v="5"/>
    <n v="7.85E-2"/>
    <x v="1"/>
    <x v="1"/>
    <n v="0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7416666666666667"/>
    <n v="7"/>
    <n v="8.5000000000000006E-2"/>
    <n v="4246930.1402500002"/>
    <n v="10843225.890000001"/>
    <n v="131667.7429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83333333333333337"/>
    <n v="5"/>
    <n v="7.85E-2"/>
    <n v="340833.33333333337"/>
    <n v="2045000"/>
    <n v="32106.5"/>
    <n v="0.83333333333333348"/>
    <n v="5"/>
    <n v="7.85E-2"/>
    <x v="1"/>
    <x v="1"/>
    <n v="0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7416666666666667"/>
    <n v="7"/>
    <n v="8.5000000000000006E-2"/>
    <n v="1111334.5833333333"/>
    <n v="2837450"/>
    <n v="34454.7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83333333333333337"/>
    <n v="5"/>
    <n v="7.85E-2"/>
    <n v="129433.75"/>
    <n v="776602.5"/>
    <n v="12192.659250000001"/>
    <n v="0.83333333333333337"/>
    <n v="5"/>
    <n v="7.85E-2"/>
    <x v="1"/>
    <x v="1"/>
    <n v="0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83333333333333337"/>
    <n v="5"/>
    <n v="7.85E-2"/>
    <n v="910855.90833333344"/>
    <n v="5465135.4500000002"/>
    <n v="85802.626565000013"/>
    <n v="0.83333333333333337"/>
    <n v="5"/>
    <n v="7.85E-2"/>
    <x v="1"/>
    <x v="1"/>
    <n v="0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83333333333333337"/>
    <n v="5"/>
    <n v="7.85E-2"/>
    <n v="334937.375"/>
    <n v="2009624.25"/>
    <n v="31551.100724999997"/>
    <n v="0.83333333333333337"/>
    <n v="5"/>
    <n v="7.85E-2"/>
    <x v="1"/>
    <x v="1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7416666666666667"/>
    <n v="7"/>
    <n v="8.5000000000000006E-2"/>
    <n v="1101943.9637499999"/>
    <n v="2813473.9499999997"/>
    <n v="34163.612249999998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83333333333333337"/>
    <n v="5"/>
    <n v="7.85E-2"/>
    <n v="874096.05833333335"/>
    <n v="5244576.3499999996"/>
    <n v="82339.848695000008"/>
    <n v="0.83333333333333337"/>
    <n v="5"/>
    <n v="7.85E-2"/>
    <x v="1"/>
    <x v="1"/>
    <n v="0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7416666666666667"/>
    <n v="7"/>
    <n v="8.5000000000000006E-2"/>
    <n v="2848870.4119166667"/>
    <n v="7273711.6900000004"/>
    <n v="88323.6419500000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83333333333333337"/>
    <n v="5"/>
    <n v="7.85E-2"/>
    <n v="223916.08333333334"/>
    <n v="1343496.5"/>
    <n v="21092.895049999999"/>
    <n v="0.83333333333333337"/>
    <n v="5"/>
    <n v="7.85E-2"/>
    <x v="1"/>
    <x v="1"/>
    <n v="0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7416666666666667"/>
    <n v="7"/>
    <n v="8.5000000000000006E-2"/>
    <n v="729614.33474999992"/>
    <n v="1862845.1099999999"/>
    <n v="22620.26205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83333333333333337"/>
    <n v="5"/>
    <n v="7.85E-2"/>
    <n v="111727.22500000002"/>
    <n v="670363.35000000009"/>
    <n v="10524.704595000001"/>
    <n v="0.83333333333333337"/>
    <n v="5"/>
    <n v="7.85E-2"/>
    <x v="1"/>
    <x v="1"/>
    <n v="0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7416666666666667"/>
    <n v="7"/>
    <n v="8.5000000000000006E-2"/>
    <n v="363979.88316666667"/>
    <n v="929310.34"/>
    <n v="11284.482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83333333333333337"/>
    <n v="5"/>
    <n v="7.85E-2"/>
    <n v="122500"/>
    <n v="735000"/>
    <n v="11539.5"/>
    <n v="0.83333333333333337"/>
    <n v="5"/>
    <n v="7.85E-2"/>
    <x v="1"/>
    <x v="1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7416666666666667"/>
    <n v="7"/>
    <n v="8.5000000000000006E-2"/>
    <n v="403025"/>
    <n v="1029000"/>
    <n v="1249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83333333333333337"/>
    <n v="5"/>
    <n v="7.85E-2"/>
    <n v="1319465.1583333334"/>
    <n v="7916790.9499999993"/>
    <n v="124293.617915"/>
    <n v="0.83333333333333348"/>
    <n v="5"/>
    <n v="7.85E-2"/>
    <x v="1"/>
    <x v="1"/>
    <n v="0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7416666666666667"/>
    <n v="7"/>
    <n v="8.5000000000000006E-2"/>
    <n v="4297293.8989166664"/>
    <n v="10971814.210000001"/>
    <n v="133229.17255000002"/>
    <n v="2.7416666666666663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83333333333333337"/>
    <n v="5"/>
    <n v="7.85E-2"/>
    <n v="572689.45833333337"/>
    <n v="3436136.75"/>
    <n v="53947.346975"/>
    <n v="0.83333333333333337"/>
    <n v="5"/>
    <n v="7.85E-2"/>
    <x v="1"/>
    <x v="1"/>
    <n v="0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7416666666666667"/>
    <n v="7"/>
    <n v="8.5000000000000006E-2"/>
    <n v="1865160.96025"/>
    <n v="4762113.09"/>
    <n v="57825.6589500000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83333333333333337"/>
    <n v="5"/>
    <n v="7.85E-2"/>
    <n v="410866.85"/>
    <n v="2465201.0999999996"/>
    <n v="38703.657269999996"/>
    <n v="0.83333333333333337"/>
    <n v="4.9999999999999991"/>
    <n v="7.85E-2"/>
    <x v="1"/>
    <x v="1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7416666666666667"/>
    <n v="7"/>
    <n v="8.5000000000000006E-2"/>
    <n v="1351751.9364999998"/>
    <n v="3451281.54"/>
    <n v="41908.418700000002"/>
    <n v="2.74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83333333333333337"/>
    <n v="5"/>
    <n v="7.85E-2"/>
    <n v="276117.95833333331"/>
    <n v="1656707.75"/>
    <n v="26010.311675000001"/>
    <n v="0.83333333333333326"/>
    <n v="5"/>
    <n v="7.85E-2"/>
    <x v="1"/>
    <x v="1"/>
    <n v="0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83333333333333337"/>
    <n v="5"/>
    <n v="7.85E-2"/>
    <n v="5321522.7416666672"/>
    <n v="31929136.449999999"/>
    <n v="501287.44226500002"/>
    <n v="0.83333333333333337"/>
    <n v="5"/>
    <n v="7.85E-2"/>
    <x v="1"/>
    <x v="1"/>
    <n v="0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7416666666666667"/>
    <n v="7"/>
    <n v="8.5000000000000006E-2"/>
    <n v="18059812.764583334"/>
    <n v="46110160.25"/>
    <n v="559909.0887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3527777777777779"/>
    <n v="5"/>
    <n v="7.1294999999999997E-2"/>
    <n v="2129397.5570833334"/>
    <n v="7870463.25"/>
    <n v="112224.93548174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3527777777777779"/>
    <n v="7"/>
    <n v="7.5481999999999994E-2"/>
    <n v="5277582.8570833327"/>
    <n v="11018648.549999999"/>
    <n v="118815.66140729998"/>
    <n v="3.35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3527777777777779"/>
    <n v="5"/>
    <n v="7.1294999999999997E-2"/>
    <n v="679218.14244444447"/>
    <n v="2510457.2000000002"/>
    <n v="35796.609214799995"/>
    <n v="1.3527777777777779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3527777777777779"/>
    <n v="7"/>
    <n v="7.5481999999999994E-2"/>
    <n v="1683306.809388889"/>
    <n v="3514443.3800000004"/>
    <n v="37896.74502987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3527777777777779"/>
    <n v="5"/>
    <n v="7.1294999999999997E-2"/>
    <n v="766318.21419444447"/>
    <n v="2832387.6500000004"/>
    <n v="40387.0155013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3527777777777779"/>
    <n v="7"/>
    <n v="7.5481999999999994E-2"/>
    <n v="949508.77891666675"/>
    <n v="1982404.4100000001"/>
    <n v="21376.5499536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3527777777777779"/>
    <n v="5"/>
    <n v="7.1294999999999997E-2"/>
    <n v="2418060.5166666666"/>
    <n v="8937390"/>
    <n v="127438.24400999999"/>
    <n v="1.352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3527777777777779"/>
    <n v="5"/>
    <n v="7.1294999999999997E-2"/>
    <n v="4990892.9341111109"/>
    <n v="18446832.199999999"/>
    <n v="263033.38033979997"/>
    <n v="1.352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3527777777777779"/>
    <n v="7"/>
    <n v="7.5481999999999994E-2"/>
    <n v="6177674.4743611114"/>
    <n v="12897878.770000001"/>
    <n v="139079.66933102001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3527777777777779"/>
    <n v="5"/>
    <n v="7.1294999999999997E-2"/>
    <n v="647906.76152777788"/>
    <n v="2394727.25"/>
    <n v="34146.41585774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3527777777777779"/>
    <n v="7"/>
    <n v="7.5481999999999994E-2"/>
    <n v="802718.66925000004"/>
    <n v="1675932.93"/>
    <n v="18071.82420317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3527777777777779"/>
    <n v="5"/>
    <n v="7.1294999999999997E-2"/>
    <n v="715592.8894166667"/>
    <n v="2644901.85"/>
    <n v="37713.65547914999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3527777777777779"/>
    <n v="7"/>
    <n v="7.5481999999999994E-2"/>
    <n v="1773135.8397777779"/>
    <n v="3701990.3200000003"/>
    <n v="39919.090476319994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3527777777777779"/>
    <n v="5"/>
    <n v="7.1294999999999997E-2"/>
    <n v="638756.69438888889"/>
    <n v="2360907.6999999997"/>
    <n v="33664.182894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3527777777777779"/>
    <n v="7"/>
    <n v="7.5481999999999994E-2"/>
    <n v="791329.24961111112"/>
    <n v="1652153.86"/>
    <n v="17815.41109435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3527777777777779"/>
    <n v="5"/>
    <n v="7.1294999999999997E-2"/>
    <n v="139766.38913888892"/>
    <n v="516590.35000000003"/>
    <n v="7366.061800649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3527777777777779"/>
    <n v="7"/>
    <n v="7.5481999999999994E-2"/>
    <n v="170765.11947222223"/>
    <n v="356527.01"/>
    <n v="3844.48168125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3527777777777779"/>
    <n v="5"/>
    <n v="7.1294999999999997E-2"/>
    <n v="79616.559194444446"/>
    <n v="294270.64999999997"/>
    <n v="4196.00519834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3527777777777779"/>
    <n v="7"/>
    <n v="7.5481999999999994E-2"/>
    <n v="98629.267388888897"/>
    <n v="205920.26"/>
    <n v="2220.46758075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3527777777777779"/>
    <n v="5"/>
    <n v="7.1294999999999997E-2"/>
    <n v="95831.427111111116"/>
    <n v="354202.39999999997"/>
    <n v="5050.572021599999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3527777777777779"/>
    <n v="7"/>
    <n v="7.5481999999999994E-2"/>
    <n v="118714.92086111111"/>
    <n v="247855.51"/>
    <n v="2672.6613722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3527777777777779"/>
    <n v="5"/>
    <n v="7.1294999999999997E-2"/>
    <n v="595986.86633333331"/>
    <n v="2202826.2000000002"/>
    <n v="31410.098785799997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3527777777777779"/>
    <n v="7"/>
    <n v="7.5481999999999994E-2"/>
    <n v="724696.4122777778"/>
    <n v="1513036.42"/>
    <n v="16315.28786491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3527777777777779"/>
    <n v="5"/>
    <n v="7.1294999999999997E-2"/>
    <n v="811199.06550000003"/>
    <n v="2998271.6999999997"/>
    <n v="42752.356170299994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3527777777777779"/>
    <n v="7"/>
    <n v="7.5481999999999994E-2"/>
    <n v="1005253.87275"/>
    <n v="2098790.19"/>
    <n v="22631.55444593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3527777777777779"/>
    <n v="5"/>
    <n v="7.1294999999999997E-2"/>
    <n v="2700989.0918333335"/>
    <n v="9983121.8999999985"/>
    <n v="142349.33517209999"/>
    <n v="1.3527777777777779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3527777777777779"/>
    <n v="7"/>
    <n v="7.5481999999999994E-2"/>
    <n v="3345133.2432777775"/>
    <n v="6984039.5800000001"/>
    <n v="75309.896511079991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3527777777777779"/>
    <n v="5"/>
    <n v="7.1294999999999997E-2"/>
    <n v="590730.86472222232"/>
    <n v="2183399.5"/>
    <n v="31133.093470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3527777777777779"/>
    <n v="5"/>
    <n v="7.1294999999999997E-2"/>
    <n v="524635.31941666675"/>
    <n v="1939103.85"/>
    <n v="27649.6817971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3527777777777779"/>
    <n v="5"/>
    <n v="7.1294999999999997E-2"/>
    <n v="383332.59408333339"/>
    <n v="1416835.05"/>
    <n v="20202.65097795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3527777777777779"/>
    <n v="5"/>
    <n v="7.1294999999999997E-2"/>
    <n v="121952.32144444445"/>
    <n v="450747.8"/>
    <n v="6427.212880199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3527777777777779"/>
    <n v="5"/>
    <n v="7.1294999999999997E-2"/>
    <n v="1386096.1127500001"/>
    <n v="5123147.8499999996"/>
    <n v="73050.96519314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3527777777777779"/>
    <n v="7"/>
    <n v="7.5481999999999994E-2"/>
    <n v="1716284.3628055556"/>
    <n v="3583294.61"/>
    <n v="38639.17767885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3527777777777779"/>
    <n v="5"/>
    <n v="7.1294999999999997E-2"/>
    <n v="4566272.5341388891"/>
    <n v="16877393.350000001"/>
    <n v="240654.75177764997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3527777777777779"/>
    <n v="7"/>
    <n v="7.5481999999999994E-2"/>
    <n v="5653860.0779166669"/>
    <n v="11804248.049999999"/>
    <n v="127286.89304429998"/>
    <n v="3.3527777777777783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3527777777777779"/>
    <n v="5"/>
    <n v="7.1294999999999997E-2"/>
    <n v="952785.45480555564"/>
    <n v="3521588.95"/>
    <n v="50214.33683805000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3527777777777779"/>
    <n v="7"/>
    <n v="7.5481999999999994E-2"/>
    <n v="1166807.7046666667"/>
    <n v="2436085.6799999997"/>
    <n v="26268.659899679998"/>
    <n v="3.352777777777777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3527777777777779"/>
    <n v="5"/>
    <n v="7.1294999999999997E-2"/>
    <n v="155183.90277777778"/>
    <n v="573575"/>
    <n v="8178.60592499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3527777777777779"/>
    <n v="7"/>
    <n v="7.5481999999999994E-2"/>
    <n v="384144.51388888888"/>
    <n v="802025"/>
    <n v="8648.3501499999984"/>
    <n v="3.352777777777777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3527777777777779"/>
    <n v="5"/>
    <n v="7.1294999999999997E-2"/>
    <n v="8509845.3591111116"/>
    <n v="31453227.200000003"/>
    <n v="448491.5666448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675"/>
    <n v="5"/>
    <n v="7.1294999999999997E-2"/>
    <n v="4972696.7515000002"/>
    <n v="14843870.9"/>
    <n v="211658.7551631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3527777777777779"/>
    <n v="5"/>
    <n v="7.1300000000000002E-2"/>
    <n v="138612.42911111112"/>
    <n v="512325.19999999995"/>
    <n v="7305.7573519999996"/>
    <n v="1.352777777777778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3527777777777779"/>
    <n v="5"/>
    <n v="7.1300000000000002E-2"/>
    <n v="289088.61111111112"/>
    <n v="1068500"/>
    <n v="15236.810000000001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3527777777777779"/>
    <n v="5"/>
    <n v="7.1300000000000002E-2"/>
    <n v="322663.1351388889"/>
    <n v="1192594.75"/>
    <n v="17006.401135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675"/>
    <n v="5"/>
    <n v="7.1294999999999997E-2"/>
    <n v="4967860.8255000003"/>
    <n v="14829435.300000001"/>
    <n v="211452.91794270001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3527777777777779"/>
    <n v="5"/>
    <n v="7.1300000000000002E-2"/>
    <n v="1597764.5752500002"/>
    <n v="5905495.3500000006"/>
    <n v="84212.363691000006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3527777777777779"/>
    <n v="5"/>
    <n v="7.1300000000000002E-2"/>
    <n v="1192179.409"/>
    <n v="4406412.5999999996"/>
    <n v="62835.443676000003"/>
    <n v="1.352777777777777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3527777777777779"/>
    <n v="5"/>
    <n v="7.1300000000000002E-2"/>
    <n v="35103.068222222224"/>
    <n v="129744.40000000001"/>
    <n v="1850.1551440000001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3527777777777779"/>
    <n v="7"/>
    <n v="7.5481999999999994E-2"/>
    <n v="43360.50269444444"/>
    <n v="90528.97"/>
    <n v="976.18681621999986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3527777777777779"/>
    <n v="5"/>
    <n v="7.1300000000000002E-2"/>
    <n v="123266.23391666668"/>
    <n v="455604.15"/>
    <n v="6496.9151790000005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3527777777777779"/>
    <n v="5"/>
    <n v="7.1294999999999997E-2"/>
    <n v="2132521.4862222224"/>
    <n v="7882009.5999999996"/>
    <n v="112389.57488639999"/>
    <n v="1.352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3527777777777779"/>
    <n v="7"/>
    <n v="7.5481999999999994E-2"/>
    <n v="2638874.2924444447"/>
    <n v="5509497.2800000003"/>
    <n v="59409.69624127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3527777777777779"/>
    <n v="5"/>
    <n v="7.1294999999999997E-2"/>
    <n v="300587.22222222225"/>
    <n v="1111000"/>
    <n v="15841.74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3527777777777779"/>
    <n v="5"/>
    <n v="7.1294999999999997E-2"/>
    <n v="1785003.2373888891"/>
    <n v="6597547.9000000004"/>
    <n v="94074.43550609999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3527777777777779"/>
    <n v="5"/>
    <n v="7.1294999999999997E-2"/>
    <n v="1023160.1203055556"/>
    <n v="3781700.65"/>
    <n v="53923.2695683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3527777777777779"/>
    <n v="7"/>
    <n v="7.5481999999999994E-2"/>
    <n v="1248085.2741666667"/>
    <n v="2605778.6999999997"/>
    <n v="28098.4839761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3527777777777779"/>
    <n v="5"/>
    <n v="7.1294999999999997E-2"/>
    <n v="210837.27525000004"/>
    <n v="779275.35000000009"/>
    <n v="11111.6872156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3527777777777779"/>
    <n v="5"/>
    <n v="7.1294999999999997E-2"/>
    <n v="318384.71838888893"/>
    <n v="1176781.3"/>
    <n v="16779.72455669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3527777777777779"/>
    <n v="5"/>
    <n v="7.1294999999999997E-2"/>
    <n v="438042.57991666673"/>
    <n v="1619048.55"/>
    <n v="23086.01327445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3527777777777779"/>
    <n v="5"/>
    <n v="7.1294999999999997E-2"/>
    <n v="741651.66419444454"/>
    <n v="2741217.6500000004"/>
    <n v="39087.0224713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3527777777777779"/>
    <n v="5"/>
    <n v="7.1294999999999997E-2"/>
    <n v="817182.55041666667"/>
    <n v="3020387.25"/>
    <n v="43067.70179774999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3527777777777779"/>
    <n v="5"/>
    <n v="7.1294999999999997E-2"/>
    <n v="1758601.3575833335"/>
    <n v="6499963.9500000002"/>
    <n v="92682.9859630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3527777777777779"/>
    <n v="5"/>
    <n v="7.1294999999999997E-2"/>
    <n v="1120570.144388889"/>
    <n v="4141737.7"/>
    <n v="59057.037864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3527777777777779"/>
    <n v="5"/>
    <n v="7.1294999999999997E-2"/>
    <n v="356178.00166666665"/>
    <n v="1316469"/>
    <n v="18771.5314709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3527777777777779"/>
    <n v="5"/>
    <n v="7.1294999999999997E-2"/>
    <n v="1703928.8436944445"/>
    <n v="6297888.9500000002"/>
    <n v="89801.598538050006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3527777777777779"/>
    <n v="5"/>
    <n v="7.1294999999999997E-2"/>
    <n v="1533945.9308055558"/>
    <n v="5669615.3500000006"/>
    <n v="80843.045275650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n v="899848.21"/>
    <n v="0"/>
    <d v="2021-04-05T00:00:00"/>
    <d v="2024-04-05T00:00:00"/>
    <n v="899848.21"/>
    <n v="1.3888888888888888E-2"/>
    <n v="3"/>
    <n v="6.1652999999999999E-2"/>
    <n v="12497.891805555555"/>
    <n v="2699544.63"/>
    <n v="55478.341691129994"/>
    <n v="1.3888888888888888E-2"/>
    <n v="3"/>
    <n v="6.1652999999999993E-2"/>
    <x v="1"/>
    <x v="1"/>
    <n v="8998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48.21"/>
    <n v="0"/>
    <n v="89984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2.0138888888888888"/>
    <n v="5"/>
    <n v="7.1294999999999997E-2"/>
    <n v="1610797.6291666667"/>
    <n v="3999221.6999999997"/>
    <n v="57024.9022202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n v="662375.23"/>
    <n v="0"/>
    <d v="2021-04-05T00:00:00"/>
    <d v="2024-04-05T00:00:00"/>
    <n v="662375.23"/>
    <n v="1.3888888888888888E-2"/>
    <n v="3"/>
    <n v="6.1652999999999999E-2"/>
    <n v="9199.655972222221"/>
    <n v="1987125.69"/>
    <n v="40837.420055189999"/>
    <n v="1.3888888888888888E-2"/>
    <n v="3"/>
    <n v="6.1652999999999999E-2"/>
    <x v="1"/>
    <x v="1"/>
    <n v="66237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75.23"/>
    <n v="0"/>
    <n v="66237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2.0138888888888888"/>
    <n v="5"/>
    <n v="7.1294999999999997E-2"/>
    <n v="1167085.3243055556"/>
    <n v="2897591.15"/>
    <n v="41316.7522078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n v="81128"/>
    <n v="0"/>
    <d v="2021-04-05T00:00:00"/>
    <d v="2024-04-05T00:00:00"/>
    <n v="81128"/>
    <n v="1.3888888888888888E-2"/>
    <n v="3"/>
    <n v="6.1652999999999999E-2"/>
    <n v="1126.7777777777778"/>
    <n v="243384"/>
    <n v="5001.784584"/>
    <n v="1.388888888888889E-2"/>
    <n v="3"/>
    <n v="6.1652999999999999E-2"/>
    <x v="1"/>
    <x v="1"/>
    <n v="8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"/>
    <n v="0"/>
    <n v="81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2.0138888888888888"/>
    <n v="5"/>
    <n v="7.1294999999999997E-2"/>
    <n v="142986.11111111109"/>
    <n v="355000"/>
    <n v="5061.94499999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n v="216532.74"/>
    <n v="0"/>
    <d v="2021-04-05T00:00:00"/>
    <d v="2024-04-05T00:00:00"/>
    <n v="216532.74"/>
    <n v="1.3888888888888888E-2"/>
    <n v="3"/>
    <n v="6.1652999999999999E-2"/>
    <n v="3007.3991666666666"/>
    <n v="649598.22"/>
    <n v="13349.893019219999"/>
    <n v="1.388888888888889E-2"/>
    <n v="3"/>
    <n v="6.1652999999999999E-2"/>
    <x v="1"/>
    <x v="1"/>
    <n v="2165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32.74"/>
    <n v="0"/>
    <n v="21653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n v="222970.09"/>
    <n v="0"/>
    <d v="2021-04-05T00:00:00"/>
    <d v="2024-04-05T00:00:00"/>
    <n v="222970.09"/>
    <n v="1.3888888888888888E-2"/>
    <n v="3"/>
    <n v="6.1652999999999999E-2"/>
    <n v="3096.8068055555555"/>
    <n v="668910.27"/>
    <n v="13746.77495877"/>
    <n v="1.3888888888888888E-2"/>
    <n v="3"/>
    <n v="6.1652999999999999E-2"/>
    <x v="1"/>
    <x v="1"/>
    <n v="22297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70.09"/>
    <n v="0"/>
    <n v="222970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2.0138888888888888"/>
    <n v="5"/>
    <n v="7.1294999999999997E-2"/>
    <n v="392765.00416666671"/>
    <n v="975140.70000000007"/>
    <n v="13904.5312413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n v="249678.98"/>
    <n v="0"/>
    <d v="2021-04-05T00:00:00"/>
    <d v="2024-04-05T00:00:00"/>
    <n v="249678.98"/>
    <n v="1.3888888888888888E-2"/>
    <n v="3"/>
    <n v="6.1652999999999999E-2"/>
    <n v="3467.763611111111"/>
    <n v="749036.94000000006"/>
    <n v="15393.458153940001"/>
    <n v="1.3888888888888888E-2"/>
    <n v="3"/>
    <n v="6.1652999999999999E-2"/>
    <x v="1"/>
    <x v="1"/>
    <n v="2496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78.98"/>
    <n v="0"/>
    <n v="24967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2.0138888888888888"/>
    <n v="5"/>
    <n v="7.1294999999999997E-2"/>
    <n v="439813.11388888885"/>
    <n v="1091949.8"/>
    <n v="15570.1121981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n v="259445.3"/>
    <n v="0"/>
    <d v="2021-04-05T00:00:00"/>
    <d v="2024-04-05T00:00:00"/>
    <n v="259445.3"/>
    <n v="1.3888888888888888E-2"/>
    <n v="3"/>
    <n v="6.1652999999999999E-2"/>
    <n v="3603.406944444444"/>
    <n v="778335.89999999991"/>
    <n v="15995.5810809"/>
    <n v="1.3888888888888888E-2"/>
    <n v="2.9999999999999996"/>
    <n v="6.1652999999999999E-2"/>
    <x v="1"/>
    <x v="1"/>
    <n v="25944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.3"/>
    <n v="0"/>
    <n v="25944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2.0138888888888888"/>
    <n v="5"/>
    <n v="7.1294999999999997E-2"/>
    <n v="456215.01041666669"/>
    <n v="1132671.75"/>
    <n v="16150.766483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n v="1191280.48"/>
    <n v="0"/>
    <d v="2021-04-05T00:00:00"/>
    <d v="2024-04-05T00:00:00"/>
    <n v="1191280.48"/>
    <n v="1.3888888888888888E-2"/>
    <n v="3"/>
    <n v="6.1652999999999999E-2"/>
    <n v="16545.562222222223"/>
    <n v="3573841.44"/>
    <n v="73446.015433439999"/>
    <n v="1.388888888888889E-2"/>
    <n v="3"/>
    <n v="6.1652999999999999E-2"/>
    <x v="1"/>
    <x v="1"/>
    <n v="119128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80.48"/>
    <n v="0"/>
    <n v="119128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2.0138888888888888"/>
    <n v="5"/>
    <n v="7.1294999999999997E-2"/>
    <n v="2398172.8027777779"/>
    <n v="5954084.2000000002"/>
    <n v="84899.28660780000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n v="1964816"/>
    <n v="0"/>
    <d v="2021-04-05T00:00:00"/>
    <d v="2024-04-05T00:00:00"/>
    <n v="1964816"/>
    <n v="1.3888888888888888E-2"/>
    <n v="3"/>
    <n v="6.1652999999999999E-2"/>
    <n v="27289.111111111109"/>
    <n v="5894448"/>
    <n v="121136.800848"/>
    <n v="1.3888888888888888E-2"/>
    <n v="3"/>
    <n v="6.1652999999999999E-2"/>
    <x v="1"/>
    <x v="1"/>
    <n v="1964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816"/>
    <n v="0"/>
    <n v="1964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2.0138888888888888"/>
    <n v="5"/>
    <n v="7.1294999999999997E-2"/>
    <n v="3955277.7777777775"/>
    <n v="9820000"/>
    <n v="140023.3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n v="1200041.33"/>
    <n v="0"/>
    <d v="2021-04-05T00:00:00"/>
    <d v="2024-04-05T00:00:00"/>
    <n v="1200041.33"/>
    <n v="1.3888888888888888E-2"/>
    <n v="3"/>
    <n v="6.1652999999999999E-2"/>
    <n v="16667.240694444445"/>
    <n v="3600123.99"/>
    <n v="73986.148118490004"/>
    <n v="1.3888888888888888E-2"/>
    <n v="3"/>
    <n v="6.1652999999999999E-2"/>
    <x v="1"/>
    <x v="1"/>
    <n v="120004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41.33"/>
    <n v="0"/>
    <n v="1200041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2.0138888888888888"/>
    <n v="5"/>
    <n v="7.1294999999999997E-2"/>
    <n v="2415686.204861111"/>
    <n v="5997565.75"/>
    <n v="85519.29002924998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n v="873251.49"/>
    <n v="0"/>
    <d v="2021-04-05T00:00:00"/>
    <d v="2024-04-05T00:00:00"/>
    <n v="873251.49"/>
    <n v="1.3888888888888888E-2"/>
    <n v="3"/>
    <n v="6.1652999999999999E-2"/>
    <n v="12128.492916666666"/>
    <n v="2619754.4699999997"/>
    <n v="53838.574112969996"/>
    <n v="1.3888888888888888E-2"/>
    <n v="2.9999999999999996"/>
    <n v="6.1652999999999999E-2"/>
    <x v="1"/>
    <x v="1"/>
    <n v="8732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251.49"/>
    <n v="0"/>
    <n v="873251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2.0138888888888888"/>
    <n v="5"/>
    <n v="7.1294999999999997E-2"/>
    <n v="1757812.5652777776"/>
    <n v="4364224.3"/>
    <n v="62229.4742936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n v="1817000"/>
    <n v="0"/>
    <d v="2021-04-05T00:00:00"/>
    <d v="2024-04-05T00:00:00"/>
    <n v="1817000"/>
    <n v="1.3888888888888888E-2"/>
    <n v="3"/>
    <n v="6.1652999999999999E-2"/>
    <n v="25236.111111111109"/>
    <n v="5451000"/>
    <n v="112023.501"/>
    <n v="1.3888888888888888E-2"/>
    <n v="3"/>
    <n v="6.1652999999999999E-2"/>
    <x v="1"/>
    <x v="1"/>
    <n v="181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00"/>
    <n v="0"/>
    <n v="181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n v="378856.95"/>
    <n v="0"/>
    <d v="2021-04-05T00:00:00"/>
    <d v="2024-04-05T00:00:00"/>
    <n v="378856.95"/>
    <n v="1.3888888888888888E-2"/>
    <n v="3"/>
    <n v="6.1652999999999999E-2"/>
    <n v="5261.9020833333334"/>
    <n v="1136570.8500000001"/>
    <n v="23357.667538350001"/>
    <n v="1.3888888888888888E-2"/>
    <n v="3"/>
    <n v="6.1652999999999999E-2"/>
    <x v="1"/>
    <x v="1"/>
    <n v="3788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856.95"/>
    <n v="0"/>
    <n v="37885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4-04-05T00:00:00"/>
    <n v="1295191.5900000001"/>
    <n v="1.3888888888888888E-2"/>
    <n v="3"/>
    <n v="6.1652999999999999E-2"/>
    <n v="17988.772083333333"/>
    <n v="3885574.7700000005"/>
    <n v="79852.44709827"/>
    <n v="1.3888888888888888E-2"/>
    <n v="3"/>
    <n v="6.1652999999999999E-2"/>
    <x v="1"/>
    <x v="1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2.0138888888888888"/>
    <n v="5"/>
    <n v="7.1294999999999997E-2"/>
    <n v="2608371.9520833334"/>
    <n v="6475957.9500000002"/>
    <n v="92340.68440905000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n v="250000"/>
    <n v="0"/>
    <d v="2021-04-05T00:00:00"/>
    <d v="2024-04-05T00:00:00"/>
    <n v="250000"/>
    <n v="1.3888888888888888E-2"/>
    <n v="3"/>
    <n v="6.1652999999999999E-2"/>
    <n v="3472.2222222222222"/>
    <n v="750000"/>
    <n v="15413.25"/>
    <n v="1.3888888888888888E-2"/>
    <n v="3"/>
    <n v="6.1652999999999999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n v="1453522.67"/>
    <n v="0"/>
    <d v="2021-04-05T00:00:00"/>
    <d v="2024-04-05T00:00:00"/>
    <n v="1453522.67"/>
    <n v="1.3888888888888888E-2"/>
    <n v="3"/>
    <n v="6.1652999999999999E-2"/>
    <n v="20187.81486111111"/>
    <n v="4360568.01"/>
    <n v="89614.03317350999"/>
    <n v="1.3888888888888888E-2"/>
    <n v="3"/>
    <n v="6.1652999999999999E-2"/>
    <x v="1"/>
    <x v="1"/>
    <n v="145352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522.67"/>
    <n v="0"/>
    <n v="1453522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n v="1240286.8"/>
    <n v="0"/>
    <d v="2021-04-05T00:00:00"/>
    <d v="2024-04-05T00:00:00"/>
    <n v="1240286.8"/>
    <n v="1.3888888888888888E-2"/>
    <n v="3"/>
    <n v="6.1652999999999999E-2"/>
    <n v="17226.205555555556"/>
    <n v="3720860.4000000004"/>
    <n v="76467.402080400003"/>
    <n v="1.3888888888888888E-2"/>
    <n v="3"/>
    <n v="6.1652999999999999E-2"/>
    <x v="1"/>
    <x v="1"/>
    <n v="124028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286.8"/>
    <n v="0"/>
    <n v="124028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2.0138888888888888"/>
    <n v="5"/>
    <n v="7.1294999999999997E-2"/>
    <n v="2496324.2895833328"/>
    <n v="6197770.6499999994"/>
    <n v="88374.01169834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n v="180218.14"/>
    <n v="0"/>
    <d v="2021-04-05T00:00:00"/>
    <d v="2024-04-05T00:00:00"/>
    <n v="180218.14"/>
    <n v="1.3888888888888888E-2"/>
    <n v="3"/>
    <n v="6.1652999999999999E-2"/>
    <n v="2503.0297222222221"/>
    <n v="540654.42000000004"/>
    <n v="11110.988985420001"/>
    <n v="1.3888888888888886E-2"/>
    <n v="3"/>
    <n v="6.1652999999999999E-2"/>
    <x v="1"/>
    <x v="1"/>
    <n v="18021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18.14"/>
    <n v="0"/>
    <n v="18021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2.0138888888888888"/>
    <n v="5"/>
    <n v="7.1294999999999997E-2"/>
    <n v="322412.07152777776"/>
    <n v="800471.35"/>
    <n v="11413.9209796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n v="349064.84"/>
    <n v="0"/>
    <d v="2021-04-05T00:00:00"/>
    <d v="2024-04-05T00:00:00"/>
    <n v="349064.84"/>
    <n v="1.3888888888888888E-2"/>
    <n v="3"/>
    <n v="6.1652999999999999E-2"/>
    <n v="4848.1227777777776"/>
    <n v="1047194.52"/>
    <n v="21520.894580520002"/>
    <n v="1.3888888888888888E-2"/>
    <n v="3"/>
    <n v="6.1652999999999999E-2"/>
    <x v="1"/>
    <x v="1"/>
    <n v="3490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64.84"/>
    <n v="0"/>
    <n v="34906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2.0138888888888888"/>
    <n v="5"/>
    <n v="7.1294999999999997E-2"/>
    <n v="624480.54236111115"/>
    <n v="1550434.4500000002"/>
    <n v="22107.6448225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n v="665577.14"/>
    <n v="0"/>
    <d v="2021-04-05T00:00:00"/>
    <d v="2024-04-05T00:00:00"/>
    <n v="665577.14"/>
    <n v="1.3888888888888888E-2"/>
    <n v="3"/>
    <n v="6.1652999999999999E-2"/>
    <n v="9244.1269444444442"/>
    <n v="1996731.42"/>
    <n v="41034.827412420003"/>
    <n v="1.3888888888888888E-2"/>
    <n v="3"/>
    <n v="6.1653000000000006E-2"/>
    <x v="1"/>
    <x v="1"/>
    <n v="66557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77.14"/>
    <n v="0"/>
    <n v="66557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2.0138888888888888"/>
    <n v="5"/>
    <n v="7.1294999999999997E-2"/>
    <n v="1339426.7861111113"/>
    <n v="3325473.4000000004"/>
    <n v="47417.9252105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n v="322650.98"/>
    <n v="0"/>
    <d v="2021-04-05T00:00:00"/>
    <d v="2024-04-05T00:00:00"/>
    <n v="322650.98"/>
    <n v="1.3888888888888888E-2"/>
    <n v="3"/>
    <n v="6.1652999999999999E-2"/>
    <n v="4481.2636111111105"/>
    <n v="967952.94"/>
    <n v="19892.40086994"/>
    <n v="1.3888888888888888E-2"/>
    <n v="3"/>
    <n v="6.1653000000000006E-2"/>
    <x v="1"/>
    <x v="1"/>
    <n v="3226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50.98"/>
    <n v="0"/>
    <n v="32265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2.0138888888888888"/>
    <n v="5"/>
    <n v="7.1294999999999997E-2"/>
    <n v="405800.88680555555"/>
    <n v="1007505.65"/>
    <n v="14366.023063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n v="49422.01"/>
    <n v="0"/>
    <d v="2021-04-05T00:00:00"/>
    <d v="2024-04-05T00:00:00"/>
    <n v="49422.01"/>
    <n v="1.3888888888888888E-2"/>
    <n v="3"/>
    <n v="6.1652999999999999E-2"/>
    <n v="686.41680555555558"/>
    <n v="148266.03"/>
    <n v="3047.0151825299999"/>
    <n v="1.3888888888888888E-2"/>
    <n v="3"/>
    <n v="6.1652999999999999E-2"/>
    <x v="1"/>
    <x v="1"/>
    <n v="494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2.01"/>
    <n v="0"/>
    <n v="49422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2.0138888888888888"/>
    <n v="5"/>
    <n v="7.1294999999999997E-2"/>
    <n v="88405.009722222225"/>
    <n v="219488.30000000002"/>
    <n v="3129.683669700000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4-04-05T00:00:00"/>
    <n v="509133.41"/>
    <n v="1.3888888888888888E-2"/>
    <n v="3"/>
    <n v="6.1652999999999999E-2"/>
    <n v="7071.2973611111101"/>
    <n v="1527400.23"/>
    <n v="31389.602126729998"/>
    <n v="1.3888888888888888E-2"/>
    <n v="3"/>
    <n v="6.1652999999999999E-2"/>
    <x v="1"/>
    <x v="1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2.0138888888888888"/>
    <n v="5"/>
    <n v="7.1294999999999997E-2"/>
    <n v="1025338.117361111"/>
    <n v="2545667.0499999998"/>
    <n v="36298.6664659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n v="249107.5"/>
    <n v="0"/>
    <d v="2021-04-05T00:00:00"/>
    <d v="2024-04-05T00:00:00"/>
    <n v="249107.5"/>
    <n v="1.3888888888888888E-2"/>
    <n v="3"/>
    <n v="6.1652999999999999E-2"/>
    <n v="3459.8263888888887"/>
    <n v="747322.5"/>
    <n v="15358.2246975"/>
    <n v="1.3888888888888888E-2"/>
    <n v="3"/>
    <n v="6.1652999999999999E-2"/>
    <x v="1"/>
    <x v="1"/>
    <n v="249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07.5"/>
    <n v="0"/>
    <n v="24910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2.0138888888888888"/>
    <n v="5"/>
    <n v="7.1294999999999997E-2"/>
    <n v="445586.53055555554"/>
    <n v="1106283.8"/>
    <n v="15774.500704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n v="3753599.31"/>
    <n v="0"/>
    <d v="2021-04-05T00:00:00"/>
    <d v="2024-04-05T00:00:00"/>
    <n v="3753599.31"/>
    <n v="1.3888888888888888E-2"/>
    <n v="3"/>
    <n v="6.1652999999999999E-2"/>
    <n v="52133.323749999996"/>
    <n v="11260797.93"/>
    <n v="231420.65825943"/>
    <n v="1.3888888888888888E-2"/>
    <n v="3"/>
    <n v="6.1652999999999999E-2"/>
    <x v="1"/>
    <x v="1"/>
    <n v="37535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3599.31"/>
    <n v="0"/>
    <n v="3753599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n v="290202.96000000002"/>
    <n v="0"/>
    <d v="2021-04-05T00:00:00"/>
    <d v="2024-04-05T00:00:00"/>
    <n v="290202.96000000002"/>
    <n v="1.3888888888888888E-2"/>
    <n v="3"/>
    <n v="6.1652999999999999E-2"/>
    <n v="4030.5966666666668"/>
    <n v="870608.88000000012"/>
    <n v="17891.883092880002"/>
    <n v="1.3888888888888888E-2"/>
    <n v="3"/>
    <n v="6.1652999999999999E-2"/>
    <x v="1"/>
    <x v="1"/>
    <n v="290202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02.96000000002"/>
    <n v="0"/>
    <n v="290202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2.0138888888888888"/>
    <n v="5"/>
    <n v="7.1294999999999997E-2"/>
    <n v="583892.36388888885"/>
    <n v="1449663.8"/>
    <n v="20670.7561242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n v="368112.64000000001"/>
    <n v="0"/>
    <d v="2021-04-05T00:00:00"/>
    <d v="2024-04-05T00:00:00"/>
    <n v="368112.64000000001"/>
    <n v="1.3888888888888888E-2"/>
    <n v="3"/>
    <n v="6.1652999999999999E-2"/>
    <n v="5112.6755555555555"/>
    <n v="1104337.9199999999"/>
    <n v="22695.248593920001"/>
    <n v="1.3888888888888888E-2"/>
    <n v="2.9999999999999996"/>
    <n v="6.1652999999999999E-2"/>
    <x v="1"/>
    <x v="1"/>
    <n v="368112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12.64000000001"/>
    <n v="0"/>
    <n v="368112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2.0138888888888888"/>
    <n v="5"/>
    <n v="7.1294999999999997E-2"/>
    <n v="740627.93888888892"/>
    <n v="1838800.4000000001"/>
    <n v="26219.4549035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n v="134527.66"/>
    <n v="0"/>
    <d v="2021-04-05T00:00:00"/>
    <d v="2024-04-05T00:00:00"/>
    <n v="134527.66"/>
    <n v="1.3888888888888888E-2"/>
    <n v="3"/>
    <n v="6.1652999999999999E-2"/>
    <n v="1868.4397222222221"/>
    <n v="403582.98"/>
    <n v="8294.0338219799996"/>
    <n v="1.3888888888888888E-2"/>
    <n v="3"/>
    <n v="6.1652999999999993E-2"/>
    <x v="1"/>
    <x v="1"/>
    <n v="1345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7.66"/>
    <n v="0"/>
    <n v="13452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2.0138888888888888"/>
    <n v="5"/>
    <n v="7.1294999999999997E-2"/>
    <n v="270650.43472222221"/>
    <n v="671959.7"/>
    <n v="9581.473362299999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n v="226960.36"/>
    <n v="0"/>
    <d v="2021-04-05T00:00:00"/>
    <d v="2024-04-05T00:00:00"/>
    <n v="226960.36"/>
    <n v="1.3888888888888888E-2"/>
    <n v="3"/>
    <n v="6.1652999999999999E-2"/>
    <n v="3152.2272222222218"/>
    <n v="680881.08"/>
    <n v="13992.787075079999"/>
    <n v="1.3888888888888888E-2"/>
    <n v="3"/>
    <n v="6.1652999999999999E-2"/>
    <x v="1"/>
    <x v="1"/>
    <n v="22696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960.36"/>
    <n v="0"/>
    <n v="226960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n v="59883.64"/>
    <n v="0"/>
    <d v="2021-04-05T00:00:00"/>
    <d v="2024-04-05T00:00:00"/>
    <n v="59883.64"/>
    <n v="1.3888888888888888E-2"/>
    <n v="3"/>
    <n v="6.1652999999999999E-2"/>
    <n v="831.71722222222218"/>
    <n v="179650.91999999998"/>
    <n v="3692.00605692"/>
    <n v="1.3888888888888888E-2"/>
    <n v="2.9999999999999996"/>
    <n v="6.1652999999999999E-2"/>
    <x v="1"/>
    <x v="1"/>
    <n v="5988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83.64"/>
    <n v="0"/>
    <n v="5988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2.0138888888888888"/>
    <n v="5"/>
    <n v="7.1294999999999997E-2"/>
    <n v="120456.73611111111"/>
    <n v="299065"/>
    <n v="4264.3678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n v="434120.4"/>
    <n v="0"/>
    <d v="2021-04-05T00:00:00"/>
    <d v="2024-04-05T00:00:00"/>
    <n v="434120.4"/>
    <n v="1.3888888888888888E-2"/>
    <n v="3"/>
    <n v="6.1652999999999999E-2"/>
    <n v="6029.45"/>
    <n v="1302361.2000000002"/>
    <n v="26764.825021200002"/>
    <n v="1.3888888888888888E-2"/>
    <n v="3.0000000000000004"/>
    <n v="6.1652999999999999E-2"/>
    <x v="1"/>
    <x v="1"/>
    <n v="43412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120.4"/>
    <n v="0"/>
    <n v="434120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n v="357215.37"/>
    <n v="0"/>
    <d v="2021-04-05T00:00:00"/>
    <d v="2024-04-05T00:00:00"/>
    <n v="357215.37"/>
    <n v="1.3888888888888888E-2"/>
    <n v="3"/>
    <n v="6.1652999999999999E-2"/>
    <n v="4961.3245833333331"/>
    <n v="1071646.1099999999"/>
    <n v="22023.39920661"/>
    <n v="1.3888888888888888E-2"/>
    <n v="2.9999999999999996"/>
    <n v="6.1652999999999999E-2"/>
    <x v="1"/>
    <x v="1"/>
    <n v="35721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15.37"/>
    <n v="0"/>
    <n v="35721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n v="927415.9"/>
    <n v="0"/>
    <d v="2021-04-05T00:00:00"/>
    <d v="2024-04-05T00:00:00"/>
    <n v="927415.9"/>
    <n v="1.3888888888888888E-2"/>
    <n v="3"/>
    <n v="6.1652999999999999E-2"/>
    <n v="12880.776388888888"/>
    <n v="2782247.7"/>
    <n v="57177.972482700003"/>
    <n v="1.3888888888888886E-2"/>
    <n v="3"/>
    <n v="6.1652999999999999E-2"/>
    <x v="1"/>
    <x v="1"/>
    <n v="927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415.9"/>
    <n v="0"/>
    <n v="92741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n v="143983.32999999999"/>
    <n v="0"/>
    <d v="2021-04-05T00:00:00"/>
    <d v="2024-04-05T00:00:00"/>
    <n v="143983.32999999999"/>
    <n v="1.3888888888888888E-2"/>
    <n v="3"/>
    <n v="6.1652999999999999E-2"/>
    <n v="1999.768472222222"/>
    <n v="431949.99"/>
    <n v="8877.0042444899991"/>
    <n v="1.3888888888888888E-2"/>
    <n v="3"/>
    <n v="6.1652999999999999E-2"/>
    <x v="1"/>
    <x v="1"/>
    <n v="14398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83.32999999999"/>
    <n v="0"/>
    <n v="143983.32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n v="149653.78"/>
    <n v="0"/>
    <d v="2021-04-05T00:00:00"/>
    <d v="2024-04-05T00:00:00"/>
    <n v="149653.78"/>
    <n v="1.3888888888888888E-2"/>
    <n v="3"/>
    <n v="6.1652999999999999E-2"/>
    <n v="2078.524722222222"/>
    <n v="448961.33999999997"/>
    <n v="9226.6044983400006"/>
    <n v="1.3888888888888886E-2"/>
    <n v="3"/>
    <n v="6.1653000000000006E-2"/>
    <x v="1"/>
    <x v="1"/>
    <n v="14965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3.78"/>
    <n v="0"/>
    <n v="149653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n v="139502.87"/>
    <n v="0"/>
    <d v="2021-04-05T00:00:00"/>
    <d v="2024-04-05T00:00:00"/>
    <n v="139502.87"/>
    <n v="1.3888888888888888E-2"/>
    <n v="3"/>
    <n v="6.1652999999999999E-2"/>
    <n v="1937.5398611111109"/>
    <n v="418508.61"/>
    <n v="8600.7704441099995"/>
    <n v="1.3888888888888888E-2"/>
    <n v="3"/>
    <n v="6.1652999999999999E-2"/>
    <x v="1"/>
    <x v="1"/>
    <n v="13950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02.87"/>
    <n v="0"/>
    <n v="13950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n v="295815.59999999998"/>
    <n v="0"/>
    <d v="2021-04-05T00:00:00"/>
    <d v="2024-04-05T00:00:00"/>
    <n v="295815.59999999998"/>
    <n v="1.3888888888888888E-2"/>
    <n v="3"/>
    <n v="6.1652999999999999E-2"/>
    <n v="4108.5499999999993"/>
    <n v="887446.79999999993"/>
    <n v="18237.919186799998"/>
    <n v="1.3888888888888888E-2"/>
    <n v="3"/>
    <n v="6.1652999999999999E-2"/>
    <x v="1"/>
    <x v="1"/>
    <n v="29581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815.59999999998"/>
    <n v="0"/>
    <n v="295815.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n v="2685398.07"/>
    <n v="0"/>
    <d v="2021-04-05T00:00:00"/>
    <d v="2024-04-05T00:00:00"/>
    <n v="2685398.07"/>
    <n v="1.3888888888888888E-2"/>
    <n v="3"/>
    <n v="6.1652999999999999E-2"/>
    <n v="37297.195416666662"/>
    <n v="8056194.209999999"/>
    <n v="165562.84720970999"/>
    <n v="1.3888888888888888E-2"/>
    <n v="3"/>
    <n v="6.1652999999999999E-2"/>
    <x v="1"/>
    <x v="1"/>
    <n v="26853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5398.07"/>
    <n v="0"/>
    <n v="268539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1-04-05T00:00:00"/>
    <d v="2024-04-05T00:00:00"/>
    <n v="500000"/>
    <n v="1.3888888888888888E-2"/>
    <n v="3"/>
    <n v="6.1652999999999999E-2"/>
    <n v="6944.4444444444443"/>
    <n v="1500000"/>
    <n v="30826.5"/>
    <n v="1.3888888888888888E-2"/>
    <n v="3"/>
    <n v="6.1652999999999999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n v="1011186.95"/>
    <n v="0"/>
    <d v="2021-04-05T00:00:00"/>
    <d v="2024-04-05T00:00:00"/>
    <n v="1011186.95"/>
    <n v="1.3888888888888888E-2"/>
    <n v="3"/>
    <n v="6.1652999999999999E-2"/>
    <n v="14044.263194444444"/>
    <n v="3033560.8499999996"/>
    <n v="62342.70902835"/>
    <n v="1.3888888888888888E-2"/>
    <n v="2.9999999999999996"/>
    <n v="6.1653000000000006E-2"/>
    <x v="1"/>
    <x v="1"/>
    <n v="10111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186.95"/>
    <n v="0"/>
    <n v="101118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2.0138888888888888"/>
    <n v="5"/>
    <n v="7.1294999999999997E-2"/>
    <n v="1779237.5236111111"/>
    <n v="4417417.3"/>
    <n v="62987.95328069999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n v="1073481.06"/>
    <n v="0"/>
    <d v="2021-04-05T00:00:00"/>
    <d v="2024-04-05T00:00:00"/>
    <n v="1073481.06"/>
    <n v="1.3888888888888888E-2"/>
    <n v="3"/>
    <n v="6.1652999999999999E-2"/>
    <n v="14909.459166666667"/>
    <n v="3220443.18"/>
    <n v="66183.327792180004"/>
    <n v="1.3888888888888888E-2"/>
    <n v="3"/>
    <n v="6.1652999999999999E-2"/>
    <x v="1"/>
    <x v="1"/>
    <n v="107348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481.06"/>
    <n v="0"/>
    <n v="107348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2.0138888888888888"/>
    <n v="5"/>
    <n v="7.1294999999999997E-2"/>
    <n v="1888798.5166666666"/>
    <n v="4689430.8"/>
    <n v="66866.59377720000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n v="1046843.7"/>
    <n v="0"/>
    <d v="2021-04-05T00:00:00"/>
    <d v="2024-04-05T00:00:00"/>
    <n v="1046843.7"/>
    <n v="1.3888888888888888E-2"/>
    <n v="3"/>
    <n v="6.1652999999999999E-2"/>
    <n v="14539.495833333332"/>
    <n v="3140531.0999999996"/>
    <n v="64541.054636099994"/>
    <n v="1.3888888888888888E-2"/>
    <n v="2.9999999999999996"/>
    <n v="6.1652999999999999E-2"/>
    <x v="1"/>
    <x v="1"/>
    <n v="104684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43.7"/>
    <n v="0"/>
    <n v="104684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2.0138888888888888"/>
    <n v="5"/>
    <n v="7.1294999999999997E-2"/>
    <n v="1841886.3847222221"/>
    <n v="4572959.3"/>
    <n v="65205.82665869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n v="407342"/>
    <n v="0"/>
    <d v="2021-04-05T00:00:00"/>
    <d v="2024-04-05T00:00:00"/>
    <n v="407342"/>
    <n v="1.3888888888888888E-2"/>
    <n v="3"/>
    <n v="6.1652999999999999E-2"/>
    <n v="5657.5277777777774"/>
    <n v="1222026"/>
    <n v="25113.856326000001"/>
    <n v="1.3888888888888888E-2"/>
    <n v="3"/>
    <n v="6.1652999999999999E-2"/>
    <x v="1"/>
    <x v="1"/>
    <n v="40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42"/>
    <n v="0"/>
    <n v="4073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2.0138888888888888"/>
    <n v="5"/>
    <n v="7.1294999999999997E-2"/>
    <n v="818952.04513888888"/>
    <n v="2033260.25"/>
    <n v="28992.2579047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n v="807991.24"/>
    <n v="0"/>
    <d v="2021-04-05T00:00:00"/>
    <d v="2024-04-05T00:00:00"/>
    <n v="807991.24"/>
    <n v="1.3888888888888888E-2"/>
    <n v="3"/>
    <n v="6.1652999999999999E-2"/>
    <n v="11222.100555555555"/>
    <n v="2423973.7199999997"/>
    <n v="49815.083919719997"/>
    <n v="1.3888888888888888E-2"/>
    <n v="2.9999999999999996"/>
    <n v="6.1652999999999999E-2"/>
    <x v="1"/>
    <x v="1"/>
    <n v="8079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91.24"/>
    <n v="0"/>
    <n v="80799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n v="732840.14"/>
    <n v="0"/>
    <d v="2021-04-05T00:00:00"/>
    <d v="2024-04-05T00:00:00"/>
    <n v="732840.14"/>
    <n v="1.3888888888888888E-2"/>
    <n v="3"/>
    <n v="6.1652999999999999E-2"/>
    <n v="10178.335277777778"/>
    <n v="2198520.42"/>
    <n v="45181.793151420003"/>
    <n v="1.388888888888889E-2"/>
    <n v="3"/>
    <n v="6.1652999999999999E-2"/>
    <x v="1"/>
    <x v="1"/>
    <n v="73284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840.14"/>
    <n v="0"/>
    <n v="73284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2.0138888888888888"/>
    <n v="5"/>
    <n v="7.1294999999999997E-2"/>
    <n v="1473338.0520833335"/>
    <n v="3657942.75"/>
    <n v="52158.605672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n v="530714.43000000005"/>
    <n v="0"/>
    <d v="2021-04-05T00:00:00"/>
    <d v="2024-04-05T00:00:00"/>
    <n v="530714.43000000005"/>
    <n v="1.3888888888888888E-2"/>
    <n v="3"/>
    <n v="6.1652999999999999E-2"/>
    <n v="7371.0337500000005"/>
    <n v="1592143.29"/>
    <n v="32720.136752790004"/>
    <n v="1.3888888888888888E-2"/>
    <n v="3"/>
    <n v="6.1652999999999999E-2"/>
    <x v="1"/>
    <x v="1"/>
    <n v="530714.43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14.43000000005"/>
    <n v="0"/>
    <n v="530714.43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n v="86414.34"/>
    <n v="0"/>
    <d v="2021-04-05T00:00:00"/>
    <d v="2024-04-05T00:00:00"/>
    <n v="86414.34"/>
    <n v="1.3888888888888888E-2"/>
    <n v="3"/>
    <n v="6.1652999999999999E-2"/>
    <n v="1200.1991666666665"/>
    <n v="259243.02"/>
    <n v="5327.7033040199995"/>
    <n v="1.3888888888888888E-2"/>
    <n v="3"/>
    <n v="6.1652999999999999E-2"/>
    <x v="1"/>
    <x v="1"/>
    <n v="864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4.34"/>
    <n v="0"/>
    <n v="864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n v="577549.48"/>
    <n v="0"/>
    <d v="2021-04-05T00:00:00"/>
    <d v="2024-04-05T00:00:00"/>
    <n v="577549.48"/>
    <n v="1.3888888888888888E-2"/>
    <n v="3"/>
    <n v="6.1652999999999999E-2"/>
    <n v="8021.5205555555549"/>
    <n v="1732648.44"/>
    <n v="35607.658090439996"/>
    <n v="1.3888888888888888E-2"/>
    <n v="3"/>
    <n v="6.1652999999999993E-2"/>
    <x v="1"/>
    <x v="1"/>
    <n v="5775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49.48"/>
    <n v="0"/>
    <n v="57754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2.0138888888888888"/>
    <n v="5"/>
    <n v="7.1294999999999997E-2"/>
    <n v="1160983.4624999999"/>
    <n v="2882441.6999999997"/>
    <n v="41100.73620029999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n v="610232.5"/>
    <n v="0"/>
    <d v="2021-04-05T00:00:00"/>
    <d v="2024-04-05T00:00:00"/>
    <n v="610232.5"/>
    <n v="1.3888888888888888E-2"/>
    <n v="3"/>
    <n v="6.1652999999999999E-2"/>
    <n v="8475.4513888888887"/>
    <n v="1830697.5"/>
    <n v="37622.664322500001"/>
    <n v="1.3888888888888888E-2"/>
    <n v="3"/>
    <n v="6.1652999999999999E-2"/>
    <x v="1"/>
    <x v="1"/>
    <n v="6102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32.5"/>
    <n v="0"/>
    <n v="6102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2.0138888888888888"/>
    <n v="5"/>
    <n v="7.1294999999999997E-2"/>
    <n v="1226682.8215277777"/>
    <n v="3045557.3499999996"/>
    <n v="43426.6022536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n v="98809.57"/>
    <n v="0"/>
    <d v="2021-04-05T00:00:00"/>
    <d v="2024-04-05T00:00:00"/>
    <n v="98809.57"/>
    <n v="1.3888888888888888E-2"/>
    <n v="3"/>
    <n v="6.1652999999999999E-2"/>
    <n v="1372.3551388888889"/>
    <n v="296428.71000000002"/>
    <n v="6091.9064192100004"/>
    <n v="1.3888888888888888E-2"/>
    <n v="3"/>
    <n v="6.1652999999999999E-2"/>
    <x v="1"/>
    <x v="1"/>
    <n v="9880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9.57"/>
    <n v="0"/>
    <n v="9880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n v="367303.46"/>
    <n v="0"/>
    <d v="2021-04-05T00:00:00"/>
    <d v="2024-04-05T00:00:00"/>
    <n v="367303.46"/>
    <n v="1.3888888888888888E-2"/>
    <n v="3"/>
    <n v="6.1652999999999999E-2"/>
    <n v="5101.4369444444446"/>
    <n v="1101910.3800000001"/>
    <n v="22645.36021938"/>
    <n v="1.3888888888888888E-2"/>
    <n v="3"/>
    <n v="6.1652999999999993E-2"/>
    <x v="1"/>
    <x v="1"/>
    <n v="3673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03.46"/>
    <n v="0"/>
    <n v="36730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2.0138888888888888"/>
    <n v="5"/>
    <n v="7.1294999999999997E-2"/>
    <n v="738349.54583333328"/>
    <n v="1833143.7"/>
    <n v="26138.796018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n v="394885"/>
    <n v="0"/>
    <d v="2021-04-05T00:00:00"/>
    <d v="2024-04-05T00:00:00"/>
    <n v="394885"/>
    <n v="1.3888888888888888E-2"/>
    <n v="3"/>
    <n v="6.1652999999999999E-2"/>
    <n v="5484.5138888888887"/>
    <n v="1184655"/>
    <n v="24345.844904999998"/>
    <n v="1.3888888888888888E-2"/>
    <n v="3"/>
    <n v="6.1652999999999993E-2"/>
    <x v="1"/>
    <x v="1"/>
    <n v="394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85"/>
    <n v="0"/>
    <n v="3948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n v="349431.73"/>
    <n v="0"/>
    <d v="2021-04-05T00:00:00"/>
    <d v="2024-04-05T00:00:00"/>
    <n v="349431.73"/>
    <n v="1.3888888888888888E-2"/>
    <n v="3"/>
    <n v="6.1652999999999999E-2"/>
    <n v="4853.2184722222219"/>
    <n v="1048295.19"/>
    <n v="21543.514449689999"/>
    <n v="1.3888888888888888E-2"/>
    <n v="3"/>
    <n v="6.1652999999999999E-2"/>
    <x v="1"/>
    <x v="1"/>
    <n v="3494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31.73"/>
    <n v="0"/>
    <n v="349431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n v="197410.32"/>
    <n v="0"/>
    <d v="2021-04-05T00:00:00"/>
    <d v="2024-04-05T00:00:00"/>
    <n v="197410.32"/>
    <n v="1.3888888888888888E-2"/>
    <n v="3"/>
    <n v="6.1652999999999999E-2"/>
    <n v="2741.81"/>
    <n v="592230.96"/>
    <n v="12170.938458959999"/>
    <n v="1.3888888888888888E-2"/>
    <n v="2.9999999999999996"/>
    <n v="6.1652999999999993E-2"/>
    <x v="1"/>
    <x v="1"/>
    <n v="1974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10.32"/>
    <n v="0"/>
    <n v="1974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n v="214594.34"/>
    <n v="0"/>
    <d v="2021-04-05T00:00:00"/>
    <d v="2024-04-05T00:00:00"/>
    <n v="214594.34"/>
    <n v="1.3888888888888888E-2"/>
    <n v="3"/>
    <n v="6.1652999999999999E-2"/>
    <n v="2980.4769444444441"/>
    <n v="643783.02"/>
    <n v="13230.38484402"/>
    <n v="1.3888888888888888E-2"/>
    <n v="3"/>
    <n v="6.1652999999999999E-2"/>
    <x v="1"/>
    <x v="1"/>
    <n v="21459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94.34"/>
    <n v="0"/>
    <n v="21459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n v="84941.37"/>
    <n v="0"/>
    <d v="2021-04-05T00:00:00"/>
    <d v="2024-04-05T00:00:00"/>
    <n v="84941.37"/>
    <n v="1.3888888888888888E-2"/>
    <n v="3"/>
    <n v="6.1652999999999999E-2"/>
    <n v="1179.7412499999998"/>
    <n v="254824.11"/>
    <n v="5236.89028461"/>
    <n v="1.3888888888888888E-2"/>
    <n v="3"/>
    <n v="6.1653000000000006E-2"/>
    <x v="1"/>
    <x v="1"/>
    <n v="8494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41.37"/>
    <n v="0"/>
    <n v="84941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n v="1179098.1000000001"/>
    <n v="0"/>
    <d v="2021-04-05T00:00:00"/>
    <d v="2024-04-05T00:00:00"/>
    <n v="1179098.1000000001"/>
    <n v="1.3888888888888888E-2"/>
    <n v="3"/>
    <n v="6.1652999999999999E-2"/>
    <n v="16376.362500000001"/>
    <n v="3537294.3000000003"/>
    <n v="72694.935159300003"/>
    <n v="1.3888888888888888E-2"/>
    <n v="3"/>
    <n v="6.1652999999999999E-2"/>
    <x v="1"/>
    <x v="1"/>
    <n v="1179098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098.1000000001"/>
    <n v="0"/>
    <n v="1179098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2.0138888888888888"/>
    <n v="5"/>
    <n v="7.1294999999999997E-2"/>
    <n v="2371748.4055555556"/>
    <n v="5888478.7999999998"/>
    <n v="83963.81920919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n v="174293.61"/>
    <n v="0"/>
    <d v="2021-04-05T00:00:00"/>
    <d v="2024-04-05T00:00:00"/>
    <n v="174293.61"/>
    <n v="1.3888888888888888E-2"/>
    <n v="3"/>
    <n v="6.1652999999999999E-2"/>
    <n v="2420.7445833333331"/>
    <n v="522880.82999999996"/>
    <n v="10745.72393733"/>
    <n v="1.3888888888888888E-2"/>
    <n v="3"/>
    <n v="6.1653000000000006E-2"/>
    <x v="1"/>
    <x v="1"/>
    <n v="1742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93.61"/>
    <n v="0"/>
    <n v="17429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4-04-05T00:00:00"/>
    <n v="825166.01"/>
    <n v="1.3888888888888888E-2"/>
    <n v="3"/>
    <n v="6.1652999999999999E-2"/>
    <n v="11460.639027777777"/>
    <n v="2475498.0300000003"/>
    <n v="50873.960014529999"/>
    <n v="1.3888888888888888E-2"/>
    <n v="3.0000000000000004"/>
    <n v="6.1652999999999999E-2"/>
    <x v="1"/>
    <x v="1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2.0138888888888888"/>
    <n v="5"/>
    <n v="7.1294999999999997E-2"/>
    <n v="1661792.6590277778"/>
    <n v="4125830.05"/>
    <n v="58830.2106829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n v="355480"/>
    <n v="0"/>
    <d v="2021-04-05T00:00:00"/>
    <d v="2024-04-05T00:00:00"/>
    <n v="355480"/>
    <n v="1.3888888888888888E-2"/>
    <n v="3"/>
    <n v="6.1652999999999999E-2"/>
    <n v="4937.2222222222217"/>
    <n v="1066440"/>
    <n v="21916.408439999999"/>
    <n v="1.3888888888888888E-2"/>
    <n v="3"/>
    <n v="6.1652999999999999E-2"/>
    <x v="1"/>
    <x v="1"/>
    <n v="355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480"/>
    <n v="0"/>
    <n v="3554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n v="197044.7"/>
    <n v="0"/>
    <d v="2021-04-05T00:00:00"/>
    <d v="2024-04-05T00:00:00"/>
    <n v="197044.7"/>
    <n v="1.3888888888888888E-2"/>
    <n v="3"/>
    <n v="6.1652999999999999E-2"/>
    <n v="2736.7319444444443"/>
    <n v="591134.10000000009"/>
    <n v="12148.3968891"/>
    <n v="1.3888888888888886E-2"/>
    <n v="3.0000000000000004"/>
    <n v="6.1652999999999999E-2"/>
    <x v="1"/>
    <x v="1"/>
    <n v="1970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44.7"/>
    <n v="0"/>
    <n v="19704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n v="128855.61"/>
    <n v="0"/>
    <d v="2021-04-05T00:00:00"/>
    <d v="2024-04-05T00:00:00"/>
    <n v="128855.61"/>
    <n v="1.3888888888888888E-2"/>
    <n v="3"/>
    <n v="6.1652999999999999E-2"/>
    <n v="1789.6612499999999"/>
    <n v="386566.83"/>
    <n v="7944.3349233299996"/>
    <n v="1.3888888888888888E-2"/>
    <n v="3"/>
    <n v="6.1652999999999999E-2"/>
    <x v="1"/>
    <x v="1"/>
    <n v="12885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55.61"/>
    <n v="0"/>
    <n v="12885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n v="155389.68"/>
    <n v="0"/>
    <d v="2021-04-05T00:00:00"/>
    <d v="2024-04-05T00:00:00"/>
    <n v="155389.68"/>
    <n v="1.3888888888888888E-2"/>
    <n v="3"/>
    <n v="6.1652999999999999E-2"/>
    <n v="2158.1899999999996"/>
    <n v="466169.04"/>
    <n v="9580.2399410399994"/>
    <n v="1.3888888888888886E-2"/>
    <n v="3"/>
    <n v="6.1652999999999999E-2"/>
    <x v="1"/>
    <x v="1"/>
    <n v="1553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89.68"/>
    <n v="0"/>
    <n v="15538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n v="108467.13"/>
    <n v="0"/>
    <d v="2021-04-05T00:00:00"/>
    <d v="2024-04-05T00:00:00"/>
    <n v="108467.13"/>
    <n v="1.3888888888888888E-2"/>
    <n v="3"/>
    <n v="6.1652999999999999E-2"/>
    <n v="1506.4879166666667"/>
    <n v="325401.39"/>
    <n v="6687.3239658900002"/>
    <n v="1.3888888888888888E-2"/>
    <n v="3"/>
    <n v="6.1652999999999999E-2"/>
    <x v="1"/>
    <x v="1"/>
    <n v="10846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67.13"/>
    <n v="0"/>
    <n v="108467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n v="220751.16"/>
    <n v="0"/>
    <d v="2021-04-05T00:00:00"/>
    <d v="2024-04-05T00:00:00"/>
    <n v="220751.16"/>
    <n v="1.3888888888888888E-2"/>
    <n v="3"/>
    <n v="6.1652999999999999E-2"/>
    <n v="3065.9883333333332"/>
    <n v="662253.48"/>
    <n v="13609.971267479999"/>
    <n v="1.3888888888888888E-2"/>
    <n v="3"/>
    <n v="6.1652999999999999E-2"/>
    <x v="1"/>
    <x v="1"/>
    <n v="2207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1.16"/>
    <n v="0"/>
    <n v="22075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n v="114784.95"/>
    <n v="0"/>
    <d v="2021-04-05T00:00:00"/>
    <d v="2024-04-05T00:00:00"/>
    <n v="114784.95"/>
    <n v="1.3888888888888888E-2"/>
    <n v="3"/>
    <n v="6.1652999999999999E-2"/>
    <n v="1594.2354166666664"/>
    <n v="344354.85"/>
    <n v="7076.8365223499995"/>
    <n v="1.3888888888888886E-2"/>
    <n v="3"/>
    <n v="6.1652999999999999E-2"/>
    <x v="1"/>
    <x v="1"/>
    <n v="1147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84.95"/>
    <n v="0"/>
    <n v="114784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65277777777777779"/>
    <n v="10"/>
    <n v="6.5000000000000002E-2"/>
    <n v="3506257.9993055561"/>
    <n v="53712888.500000007"/>
    <n v="349133.77525000006"/>
    <n v="0.65277777777777779"/>
    <n v="10"/>
    <n v="6.5000000000000002E-2"/>
    <x v="1"/>
    <x v="1"/>
    <n v="0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75"/>
    <n v="10"/>
    <n v="6.5000000000000002E-2"/>
    <n v="460480.85249999998"/>
    <n v="6139744.6999999993"/>
    <n v="39908.340550000001"/>
    <n v="0.75"/>
    <n v="10"/>
    <n v="6.5000000000000002E-2"/>
    <x v="1"/>
    <x v="1"/>
    <n v="0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0.33333333333333331"/>
    <n v="5"/>
    <n v="5.0700000000000002E-2"/>
    <n v="303309.16666666663"/>
    <n v="4549637.5"/>
    <n v="46133.324250000005"/>
    <n v="0.33333333333333331"/>
    <n v="5"/>
    <n v="5.0700000000000009E-2"/>
    <x v="1"/>
    <x v="1"/>
    <n v="0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3333333333333333"/>
    <n v="6"/>
    <n v="5.3600000000000002E-2"/>
    <n v="4698170"/>
    <n v="21141765"/>
    <n v="188866.43400000001"/>
    <n v="1.3333333333333333"/>
    <n v="6"/>
    <n v="5.3600000000000002E-2"/>
    <x v="1"/>
    <x v="1"/>
    <n v="0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3333333333333335"/>
    <n v="7"/>
    <n v="5.6399999999999999E-2"/>
    <n v="10418957.5"/>
    <n v="31256872.5"/>
    <n v="251841.087"/>
    <n v="2.33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3333333333333335"/>
    <n v="8"/>
    <n v="5.9299999999999999E-2"/>
    <n v="5114808.333333334"/>
    <n v="12275540"/>
    <n v="90992.44025"/>
    <n v="3.333333333333333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333333333333333"/>
    <n v="9"/>
    <n v="6.2100000000000002E-2"/>
    <n v="460199.99999999994"/>
    <n v="955800"/>
    <n v="6595.02"/>
    <n v="4.33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33611111111111114"/>
    <n v="5"/>
    <n v="5.0700000000000002E-2"/>
    <n v="60731.076388888891"/>
    <n v="903437.5"/>
    <n v="9160.8562500000007"/>
    <n v="0.33611111111111114"/>
    <n v="5"/>
    <n v="5.0700000000000002E-2"/>
    <x v="1"/>
    <x v="1"/>
    <n v="0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336111111111111"/>
    <n v="6"/>
    <n v="5.3600000000000002E-2"/>
    <n v="2009390.861111111"/>
    <n v="9023460"/>
    <n v="80609.576000000001"/>
    <n v="1.336111111111111"/>
    <n v="6"/>
    <n v="5.3600000000000002E-2"/>
    <x v="1"/>
    <x v="1"/>
    <n v="0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3361111111111112"/>
    <n v="7"/>
    <n v="5.6399999999999999E-2"/>
    <n v="4152490.0625000005"/>
    <n v="12442657.5"/>
    <n v="100252.269"/>
    <n v="2.3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3361111111111112"/>
    <n v="8"/>
    <n v="5.9299999999999999E-2"/>
    <n v="2496303.5208333335"/>
    <n v="5986140"/>
    <n v="44372.262750000002"/>
    <n v="3.33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3361111111111112"/>
    <n v="9"/>
    <n v="6.2100000000000002E-2"/>
    <n v="460495"/>
    <n v="955800"/>
    <n v="6595.02"/>
    <n v="4.336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33888888888888891"/>
    <n v="5"/>
    <n v="5.0700000000000002E-2"/>
    <n v="150333.22916666669"/>
    <n v="2218031.25"/>
    <n v="22490.836875000001"/>
    <n v="0.33888888888888891"/>
    <n v="5"/>
    <n v="5.0700000000000002E-2"/>
    <x v="1"/>
    <x v="1"/>
    <n v="0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3388888888888888"/>
    <n v="6"/>
    <n v="5.3600000000000002E-2"/>
    <n v="1475023.7638888888"/>
    <n v="6610065"/>
    <n v="59049.914000000004"/>
    <n v="1.3388888888888888"/>
    <n v="6"/>
    <n v="5.3600000000000002E-2"/>
    <x v="1"/>
    <x v="1"/>
    <n v="0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338888888888889"/>
    <n v="7"/>
    <n v="5.6399999999999999E-2"/>
    <n v="3296342.291666667"/>
    <n v="9865537.5"/>
    <n v="79488.044999999998"/>
    <n v="2.3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338888888888889"/>
    <n v="8"/>
    <n v="5.9299999999999999E-2"/>
    <n v="1389795.8055555555"/>
    <n v="3329960"/>
    <n v="24683.3285"/>
    <n v="3.338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33888888888888891"/>
    <n v="5"/>
    <n v="5.0700000000000002E-2"/>
    <n v="61732.847222222226"/>
    <n v="910812.5"/>
    <n v="9235.6387500000001"/>
    <n v="0.33888888888888891"/>
    <n v="5"/>
    <n v="5.0700000000000002E-2"/>
    <x v="1"/>
    <x v="1"/>
    <n v="0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3388888888888888"/>
    <n v="6"/>
    <n v="5.3600000000000002E-2"/>
    <n v="1244754.9583333333"/>
    <n v="5578155"/>
    <n v="49831.518000000004"/>
    <n v="1.3388888888888888"/>
    <n v="6"/>
    <n v="5.3600000000000002E-2"/>
    <x v="1"/>
    <x v="1"/>
    <n v="0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338888888888889"/>
    <n v="7"/>
    <n v="5.6399999999999999E-2"/>
    <n v="1938476.9583333335"/>
    <n v="5801617.5"/>
    <n v="46744.460999999996"/>
    <n v="2.3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338888888888889"/>
    <n v="8"/>
    <n v="5.9299999999999999E-2"/>
    <n v="1041608.125"/>
    <n v="2495700"/>
    <n v="18499.376250000001"/>
    <n v="3.3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34722222222222221"/>
    <n v="5"/>
    <n v="5.0700000000000002E-2"/>
    <n v="34314.236111111109"/>
    <n v="494125"/>
    <n v="5010.4274999999998"/>
    <n v="0.34722222222222221"/>
    <n v="5"/>
    <n v="5.0699999999999995E-2"/>
    <x v="1"/>
    <x v="1"/>
    <n v="0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3472222222222223"/>
    <n v="6"/>
    <n v="5.3600000000000002E-2"/>
    <n v="640459.34027777787"/>
    <n v="2852355"/>
    <n v="25481.038"/>
    <n v="1.3472222222222223"/>
    <n v="6"/>
    <n v="5.3600000000000002E-2"/>
    <x v="1"/>
    <x v="1"/>
    <n v="0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3472222222222223"/>
    <n v="7"/>
    <n v="5.6399999999999999E-2"/>
    <n v="2240359.0625"/>
    <n v="6681307.5"/>
    <n v="53832.248999999996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3472222222222223"/>
    <n v="8"/>
    <n v="5.9299999999999999E-2"/>
    <n v="1044207.8125"/>
    <n v="2495700"/>
    <n v="18499.376250000001"/>
    <n v="3.347222222222222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35"/>
    <n v="5"/>
    <n v="5.0700000000000002E-2"/>
    <n v="80793.125"/>
    <n v="1154187.5"/>
    <n v="11703.46125"/>
    <n v="0.35"/>
    <n v="5"/>
    <n v="5.0700000000000002E-2"/>
    <x v="1"/>
    <x v="1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35"/>
    <n v="6"/>
    <n v="5.3600000000000002E-2"/>
    <n v="690366.375"/>
    <n v="3068295"/>
    <n v="27410.102000000003"/>
    <n v="1.35"/>
    <n v="6"/>
    <n v="5.3600000000000002E-2"/>
    <x v="1"/>
    <x v="1"/>
    <n v="0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35"/>
    <n v="7"/>
    <n v="5.6399999999999999E-2"/>
    <n v="1925501.875"/>
    <n v="5735537.5"/>
    <n v="46212.0449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35"/>
    <n v="8"/>
    <n v="5.9299999999999999E-2"/>
    <n v="1020368.125"/>
    <n v="2436700"/>
    <n v="18062.03875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35"/>
    <n v="10"/>
    <n v="6.5000000000000002E-2"/>
    <n v="284085"/>
    <n v="531000"/>
    <n v="3451.5"/>
    <n v="5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35"/>
    <n v="5"/>
    <n v="5.0700000000000002E-2"/>
    <n v="52296.125"/>
    <n v="747087.5"/>
    <n v="7575.4672500000006"/>
    <n v="0.35"/>
    <n v="5"/>
    <n v="5.0700000000000002E-2"/>
    <x v="1"/>
    <x v="1"/>
    <n v="0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35"/>
    <n v="6"/>
    <n v="5.3600000000000002E-2"/>
    <n v="1189771.875"/>
    <n v="5287875"/>
    <n v="47238.35"/>
    <n v="1.35"/>
    <n v="6"/>
    <n v="5.3600000000000002E-2"/>
    <x v="1"/>
    <x v="1"/>
    <n v="0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35"/>
    <n v="7"/>
    <n v="5.6399999999999999E-2"/>
    <n v="2532095.625"/>
    <n v="7542412.5"/>
    <n v="60770.2949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35"/>
    <n v="8"/>
    <n v="5.9299999999999999E-2"/>
    <n v="1394914.875"/>
    <n v="3331140"/>
    <n v="24692.075249999998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3527777777777778"/>
    <n v="5"/>
    <n v="5.0700000000000002E-2"/>
    <n v="146633.84722222222"/>
    <n v="2078275"/>
    <n v="21073.708500000001"/>
    <n v="0.35277777777777775"/>
    <n v="5"/>
    <n v="5.0700000000000002E-2"/>
    <x v="1"/>
    <x v="1"/>
    <n v="0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3527777777777779"/>
    <n v="6"/>
    <n v="5.3600000000000002E-2"/>
    <n v="1626806.590277778"/>
    <n v="7215405"/>
    <n v="64457.618000000002"/>
    <n v="1.3527777777777779"/>
    <n v="6"/>
    <n v="5.3600000000000002E-2"/>
    <x v="1"/>
    <x v="1"/>
    <n v="0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3527777777777779"/>
    <n v="7"/>
    <n v="5.6399999999999999E-2"/>
    <n v="2456658.798611111"/>
    <n v="7309067.5"/>
    <n v="58890.201000000001"/>
    <n v="2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3527777777777779"/>
    <n v="8"/>
    <n v="5.9299999999999999E-2"/>
    <n v="1036050.2430555556"/>
    <n v="2472100"/>
    <n v="18324.44125"/>
    <n v="3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3527777777777779"/>
    <n v="9"/>
    <n v="6.2100000000000002E-2"/>
    <n v="462265"/>
    <n v="955800"/>
    <n v="6595.02"/>
    <n v="4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35555555555555557"/>
    <n v="5"/>
    <n v="5.0700000000000002E-2"/>
    <n v="81315.111111111109"/>
    <n v="1143493.75"/>
    <n v="11595.026625"/>
    <n v="0.35555555555555557"/>
    <n v="5"/>
    <n v="5.0700000000000002E-2"/>
    <x v="1"/>
    <x v="1"/>
    <n v="0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3555555555555556"/>
    <n v="6"/>
    <n v="5.3600000000000002E-2"/>
    <n v="1017917.1666666667"/>
    <n v="4505535"/>
    <n v="40249.446000000004"/>
    <n v="1.3555555555555556"/>
    <n v="6"/>
    <n v="5.3600000000000002E-2"/>
    <x v="1"/>
    <x v="1"/>
    <n v="0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3555555555555556"/>
    <n v="7"/>
    <n v="5.6399999999999999E-2"/>
    <n v="2031855.1111111112"/>
    <n v="6038060"/>
    <n v="48649.512000000002"/>
    <n v="2.355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3555555555555556"/>
    <n v="8"/>
    <n v="5.9299999999999999E-2"/>
    <n v="1578377.8333333333"/>
    <n v="3763020"/>
    <n v="27893.385749999998"/>
    <n v="3.355555555555555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36666666666666664"/>
    <n v="5"/>
    <n v="5.0700000000000002E-2"/>
    <n v="154975.79166666666"/>
    <n v="2113306.25"/>
    <n v="21428.925375000003"/>
    <n v="0.36666666666666664"/>
    <n v="5"/>
    <n v="5.0700000000000009E-2"/>
    <x v="1"/>
    <x v="1"/>
    <n v="0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3666666666666667"/>
    <n v="6"/>
    <n v="5.3600000000000002E-2"/>
    <n v="1503206.9166666667"/>
    <n v="6599445"/>
    <n v="58955.042000000001"/>
    <n v="1.3666666666666667"/>
    <n v="6"/>
    <n v="5.3600000000000002E-2"/>
    <x v="1"/>
    <x v="1"/>
    <n v="0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3666666666666667"/>
    <n v="7"/>
    <n v="5.6399999999999999E-2"/>
    <n v="2954292.25"/>
    <n v="8738047.5"/>
    <n v="70403.697"/>
    <n v="2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3666666666666667"/>
    <n v="8"/>
    <n v="5.9299999999999999E-2"/>
    <n v="1757408.4166666667"/>
    <n v="4176020"/>
    <n v="30954.748250000001"/>
    <n v="3.366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36944444444444446"/>
    <n v="5"/>
    <n v="5.0700000000000002E-2"/>
    <n v="101738.53472222223"/>
    <n v="1376912.5"/>
    <n v="13961.892750000001"/>
    <n v="0.36944444444444446"/>
    <n v="5"/>
    <n v="5.0700000000000002E-2"/>
    <x v="1"/>
    <x v="1"/>
    <n v="0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3694444444444445"/>
    <n v="6"/>
    <n v="5.3600000000000002E-2"/>
    <n v="1743604.0555555555"/>
    <n v="7639320"/>
    <n v="68244.592000000004"/>
    <n v="1.3694444444444445"/>
    <n v="6"/>
    <n v="5.3600000000000002E-2"/>
    <x v="1"/>
    <x v="1"/>
    <n v="0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3694444444444445"/>
    <n v="7"/>
    <n v="5.6399999999999999E-2"/>
    <n v="4422135.631944444"/>
    <n v="13064222.5"/>
    <n v="105260.307"/>
    <n v="2.369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3694444444444445"/>
    <n v="8"/>
    <n v="5.9299999999999999E-2"/>
    <n v="2375129.8125"/>
    <n v="5639220"/>
    <n v="41800.718249999998"/>
    <n v="3.36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3694444444444445"/>
    <n v="9"/>
    <n v="6.2100000000000002E-2"/>
    <n v="226861.55555555556"/>
    <n v="467280"/>
    <n v="3224.232"/>
    <n v="4.369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37222222222222223"/>
    <n v="5"/>
    <n v="5.0700000000000002E-2"/>
    <n v="85785.590277777781"/>
    <n v="1152343.75"/>
    <n v="11684.765625"/>
    <n v="0.37222222222222223"/>
    <n v="5"/>
    <n v="5.0700000000000002E-2"/>
    <x v="1"/>
    <x v="1"/>
    <n v="0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3722222222222222"/>
    <n v="6"/>
    <n v="5.3600000000000002E-2"/>
    <n v="1568823.9305555555"/>
    <n v="6859635"/>
    <n v="61279.406000000003"/>
    <n v="1.3722222222222222"/>
    <n v="6"/>
    <n v="5.3600000000000002E-2"/>
    <x v="1"/>
    <x v="1"/>
    <n v="0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3722222222222222"/>
    <n v="7"/>
    <n v="5.6399999999999999E-2"/>
    <n v="1773307.2777777778"/>
    <n v="5232710"/>
    <n v="42160.691999999995"/>
    <n v="2.37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3722222222222222"/>
    <n v="8"/>
    <n v="5.9299999999999999E-2"/>
    <n v="1406157.6527777778"/>
    <n v="3335860"/>
    <n v="24727.062249999999"/>
    <n v="3.37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37222222222222223"/>
    <n v="5"/>
    <n v="5.0700000000000002E-2"/>
    <n v="160563.17361111112"/>
    <n v="2156818.75"/>
    <n v="21870.142125000002"/>
    <n v="0.37222222222222223"/>
    <n v="5"/>
    <n v="5.0700000000000002E-2"/>
    <x v="1"/>
    <x v="1"/>
    <n v="0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3722222222222222"/>
    <n v="6"/>
    <n v="5.3600000000000002E-2"/>
    <n v="1149647.7777777778"/>
    <n v="5026800"/>
    <n v="44906.080000000002"/>
    <n v="1.3722222222222222"/>
    <n v="6"/>
    <n v="5.3600000000000002E-2"/>
    <x v="1"/>
    <x v="1"/>
    <n v="0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3722222222222222"/>
    <n v="7"/>
    <n v="5.6399999999999999E-2"/>
    <n v="3573557.0694444445"/>
    <n v="10544922.5"/>
    <n v="84961.947"/>
    <n v="2.37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3722222222222222"/>
    <n v="8"/>
    <n v="5.9299999999999999E-2"/>
    <n v="1359899.1944444445"/>
    <n v="3226120"/>
    <n v="23913.6145"/>
    <n v="3.37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37777777777777777"/>
    <n v="5"/>
    <n v="5.0700000000000002E-2"/>
    <n v="76395.166666666672"/>
    <n v="1011112.5"/>
    <n v="10252.68075"/>
    <n v="0.37777777777777782"/>
    <n v="5"/>
    <n v="5.0699999999999995E-2"/>
    <x v="1"/>
    <x v="1"/>
    <n v="0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3777777777777778"/>
    <n v="6"/>
    <n v="5.3600000000000002E-2"/>
    <n v="2208415.888888889"/>
    <n v="9617295"/>
    <n v="85914.502000000008"/>
    <n v="1.3777777777777778"/>
    <n v="6"/>
    <n v="5.3600000000000002E-2"/>
    <x v="1"/>
    <x v="1"/>
    <n v="0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3777777777777778"/>
    <n v="7"/>
    <n v="5.6399999999999999E-2"/>
    <n v="3071975.9444444445"/>
    <n v="9043667.5"/>
    <n v="72866.120999999999"/>
    <n v="2.37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3777777777777778"/>
    <n v="8"/>
    <n v="5.9299999999999999E-2"/>
    <n v="2105985.3333333335"/>
    <n v="4987860"/>
    <n v="36972.51225"/>
    <n v="3.3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8611111111111113"/>
    <n v="5"/>
    <n v="5.0700000000000002E-2"/>
    <n v="101174.14236111111"/>
    <n v="1310168.75"/>
    <n v="13285.111125000001"/>
    <n v="0.38611111111111113"/>
    <n v="5"/>
    <n v="5.0700000000000002E-2"/>
    <x v="1"/>
    <x v="1"/>
    <n v="0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861111111111111"/>
    <n v="6"/>
    <n v="5.3600000000000002E-2"/>
    <n v="1060693.8055555555"/>
    <n v="4591380"/>
    <n v="41016.328000000001"/>
    <n v="1.3861111111111111"/>
    <n v="6"/>
    <n v="5.3600000000000002E-2"/>
    <x v="1"/>
    <x v="1"/>
    <n v="0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861111111111111"/>
    <n v="7"/>
    <n v="5.6399999999999999E-2"/>
    <n v="2473866.3125"/>
    <n v="7257442.5"/>
    <n v="58474.250999999997"/>
    <n v="2.38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861111111111111"/>
    <n v="8"/>
    <n v="5.9299999999999999E-2"/>
    <n v="534412.98611111112"/>
    <n v="1262600"/>
    <n v="9359.0224999999991"/>
    <n v="3.38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888888888888889"/>
    <n v="5"/>
    <n v="5.0700000000000002E-2"/>
    <n v="147274.65277777778"/>
    <n v="1893531.25"/>
    <n v="19200.406875000001"/>
    <n v="0.3888888888888889"/>
    <n v="5"/>
    <n v="5.0700000000000002E-2"/>
    <x v="1"/>
    <x v="1"/>
    <n v="0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888888888888888"/>
    <n v="6"/>
    <n v="5.3600000000000002E-2"/>
    <n v="900364.58333333326"/>
    <n v="3889575"/>
    <n v="34746.870000000003"/>
    <n v="1.3888888888888888"/>
    <n v="6"/>
    <n v="5.3600000000000002E-2"/>
    <x v="1"/>
    <x v="1"/>
    <n v="0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888888888888888"/>
    <n v="7"/>
    <n v="5.6399999999999999E-2"/>
    <n v="2583511.6666666665"/>
    <n v="7570290"/>
    <n v="60994.907999999996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888888888888888"/>
    <n v="8"/>
    <n v="5.9299999999999999E-2"/>
    <n v="1069202.9166666667"/>
    <n v="2524020"/>
    <n v="18709.29825"/>
    <n v="3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9166666666666666"/>
    <n v="5"/>
    <n v="5.0700000000000002E-2"/>
    <n v="127269.14583333333"/>
    <n v="1624712.5"/>
    <n v="16474.584750000002"/>
    <n v="0.39166666666666666"/>
    <n v="5"/>
    <n v="5.0700000000000009E-2"/>
    <x v="1"/>
    <x v="1"/>
    <n v="0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916666666666666"/>
    <n v="6"/>
    <n v="5.3600000000000002E-2"/>
    <n v="2123937.3125"/>
    <n v="9157095"/>
    <n v="81803.381999999998"/>
    <n v="1.3916666666666666"/>
    <n v="6"/>
    <n v="5.3600000000000002E-2"/>
    <x v="1"/>
    <x v="1"/>
    <n v="0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916666666666666"/>
    <n v="7"/>
    <n v="5.6399999999999999E-2"/>
    <n v="3510422.5625"/>
    <n v="10274407.5"/>
    <n v="82782.368999999992"/>
    <n v="2.39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916666666666666"/>
    <n v="8"/>
    <n v="5.9299999999999999E-2"/>
    <n v="1070579.5833333333"/>
    <n v="2525200"/>
    <n v="18718.044999999998"/>
    <n v="3.39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916666666666666"/>
    <n v="9"/>
    <n v="6.2100000000000002E-2"/>
    <n v="466395"/>
    <n v="955800"/>
    <n v="6595.02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9444444444444443"/>
    <n v="5"/>
    <n v="5.0700000000000002E-2"/>
    <n v="119677.40277777777"/>
    <n v="1517037.5"/>
    <n v="15382.760250000001"/>
    <n v="0.39444444444444443"/>
    <n v="5"/>
    <n v="5.0700000000000002E-2"/>
    <x v="1"/>
    <x v="1"/>
    <n v="0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944444444444444"/>
    <n v="6"/>
    <n v="5.3600000000000002E-2"/>
    <n v="1727099.625"/>
    <n v="7431345"/>
    <n v="66386.682000000001"/>
    <n v="1.3944444444444444"/>
    <n v="6"/>
    <n v="5.3600000000000002E-2"/>
    <x v="1"/>
    <x v="1"/>
    <n v="0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944444444444444"/>
    <n v="7"/>
    <n v="5.6399999999999999E-2"/>
    <n v="3688970.9027777775"/>
    <n v="10784462.5"/>
    <n v="86891.955000000002"/>
    <n v="2.39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944444444444444"/>
    <n v="8"/>
    <n v="5.9299999999999999E-2"/>
    <n v="1303772.1666666667"/>
    <n v="3072720"/>
    <n v="22776.537"/>
    <n v="3.394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944444444444448"/>
    <n v="9"/>
    <n v="6.2100000000000002E-2"/>
    <n v="233345.00000000003"/>
    <n v="477900"/>
    <n v="3297.51"/>
    <n v="4.3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972222222222222"/>
    <n v="5"/>
    <n v="5.0700000000000002E-2"/>
    <n v="105462.5"/>
    <n v="1327500"/>
    <n v="13460.85"/>
    <n v="0.3972222222222222"/>
    <n v="5"/>
    <n v="5.0700000000000002E-2"/>
    <x v="1"/>
    <x v="1"/>
    <n v="0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972222222222221"/>
    <n v="6"/>
    <n v="5.3600000000000002E-2"/>
    <n v="1721472.0902777778"/>
    <n v="7392405"/>
    <n v="66038.817999999999"/>
    <n v="1.3972222222222221"/>
    <n v="6"/>
    <n v="5.3600000000000002E-2"/>
    <x v="1"/>
    <x v="1"/>
    <n v="0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972222222222221"/>
    <n v="7"/>
    <n v="5.6399999999999999E-2"/>
    <n v="2616568.0555555555"/>
    <n v="7640500"/>
    <n v="61560.6"/>
    <n v="2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972222222222221"/>
    <n v="8"/>
    <n v="5.9299999999999999E-2"/>
    <n v="1421593.1180555555"/>
    <n v="3347660"/>
    <n v="24814.529749999998"/>
    <n v="3.397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40555555555555556"/>
    <n v="5"/>
    <n v="5.0700000000000002E-2"/>
    <n v="121493.29166666667"/>
    <n v="1497862.5"/>
    <n v="15188.32575"/>
    <n v="0.40555555555555556"/>
    <n v="5"/>
    <n v="5.0700000000000002E-2"/>
    <x v="1"/>
    <x v="1"/>
    <n v="0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4055555555555554"/>
    <n v="6"/>
    <n v="5.3600000000000002E-2"/>
    <n v="1240806.875"/>
    <n v="5296725"/>
    <n v="47317.41"/>
    <n v="1.4055555555555554"/>
    <n v="6"/>
    <n v="5.3600000000000002E-2"/>
    <x v="1"/>
    <x v="1"/>
    <n v="0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4055555555555554"/>
    <n v="7"/>
    <n v="5.6399999999999999E-2"/>
    <n v="3889530.75"/>
    <n v="11318265"/>
    <n v="91192.877999999997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4055555555555554"/>
    <n v="8"/>
    <n v="5.9299999999999999E-2"/>
    <n v="2416156.5277777775"/>
    <n v="5675800"/>
    <n v="42071.8675"/>
    <n v="3.4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40833333333333333"/>
    <n v="5"/>
    <n v="5.0700000000000002E-2"/>
    <n v="137292.38541666666"/>
    <n v="1681131.25"/>
    <n v="17046.670875"/>
    <n v="0.40833333333333333"/>
    <n v="5"/>
    <n v="5.0700000000000002E-2"/>
    <x v="1"/>
    <x v="1"/>
    <n v="0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4083333333333334"/>
    <n v="6"/>
    <n v="5.3600000000000002E-2"/>
    <n v="2350455.5208333335"/>
    <n v="10013775"/>
    <n v="89456.39"/>
    <n v="1.4083333333333334"/>
    <n v="6"/>
    <n v="5.3600000000000002E-2"/>
    <x v="1"/>
    <x v="1"/>
    <n v="0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4083333333333332"/>
    <n v="7"/>
    <n v="5.6399999999999999E-2"/>
    <n v="3913559.7291666665"/>
    <n v="11375052.5"/>
    <n v="91650.422999999995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4083333333333332"/>
    <n v="8"/>
    <n v="5.9299999999999999E-2"/>
    <n v="3257685"/>
    <n v="7646400"/>
    <n v="56678.939999999995"/>
    <n v="3.408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41111111111111109"/>
    <n v="5"/>
    <n v="5.0700000000000002E-2"/>
    <n v="83075.277777777781"/>
    <n v="1010375"/>
    <n v="10245.202500000001"/>
    <n v="0.41111111111111115"/>
    <n v="5"/>
    <n v="5.0700000000000009E-2"/>
    <x v="1"/>
    <x v="1"/>
    <n v="0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4111111111111112"/>
    <n v="6"/>
    <n v="5.3600000000000002E-2"/>
    <n v="1165785.9166666667"/>
    <n v="4956885"/>
    <n v="44281.506000000001"/>
    <n v="1.4111111111111112"/>
    <n v="6"/>
    <n v="5.3600000000000002E-2"/>
    <x v="1"/>
    <x v="1"/>
    <n v="0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411111111111111"/>
    <n v="7"/>
    <n v="5.6399999999999999E-2"/>
    <n v="2907347.9166666665"/>
    <n v="8440687.5"/>
    <n v="68007.824999999997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411111111111111"/>
    <n v="8"/>
    <n v="5.9299999999999999E-2"/>
    <n v="1441996.0555555555"/>
    <n v="3381880"/>
    <n v="25068.1855"/>
    <n v="3.4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4111111111111114"/>
    <n v="9"/>
    <n v="6.2100000000000002E-2"/>
    <n v="234230.00000000003"/>
    <n v="477900"/>
    <n v="3297.51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41388888888888886"/>
    <n v="5"/>
    <n v="5.0700000000000002E-2"/>
    <n v="149294.37847222222"/>
    <n v="1803556.25"/>
    <n v="18288.060375000001"/>
    <n v="0.41388888888888886"/>
    <n v="5"/>
    <n v="5.0700000000000002E-2"/>
    <x v="1"/>
    <x v="1"/>
    <n v="0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413888888888889"/>
    <n v="6"/>
    <n v="5.3600000000000002E-2"/>
    <n v="1721568.7847222222"/>
    <n v="7305675"/>
    <n v="65264.03"/>
    <n v="1.413888888888889"/>
    <n v="6"/>
    <n v="5.3600000000000002E-2"/>
    <x v="1"/>
    <x v="1"/>
    <n v="0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4138888888888888"/>
    <n v="7"/>
    <n v="5.6399999999999999E-2"/>
    <n v="2719855.3402777775"/>
    <n v="7887267.5"/>
    <n v="63548.841"/>
    <n v="2.4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4138888888888888"/>
    <n v="8"/>
    <n v="5.9299999999999999E-2"/>
    <n v="1068530.1527777778"/>
    <n v="2503960"/>
    <n v="18560.603500000001"/>
    <n v="3.41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4138888888888888"/>
    <n v="9"/>
    <n v="6.2100000000000002E-2"/>
    <n v="202476.11805555556"/>
    <n v="412852.5"/>
    <n v="2848.6822500000003"/>
    <n v="4.413888888888888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41666666666666669"/>
    <n v="5"/>
    <n v="5.0700000000000002E-2"/>
    <n v="149251.5625"/>
    <n v="1791018.75"/>
    <n v="18160.930124999999"/>
    <n v="0.41666666666666669"/>
    <n v="5"/>
    <n v="5.0699999999999995E-2"/>
    <x v="1"/>
    <x v="1"/>
    <n v="0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4166666666666667"/>
    <n v="6"/>
    <n v="5.3600000000000002E-2"/>
    <n v="2020000.2083333335"/>
    <n v="8555295"/>
    <n v="76427.301999999996"/>
    <n v="1.4166666666666667"/>
    <n v="6"/>
    <n v="5.3599999999999995E-2"/>
    <x v="1"/>
    <x v="1"/>
    <n v="0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4166666666666665"/>
    <n v="7"/>
    <n v="5.6399999999999999E-2"/>
    <n v="2683061.875"/>
    <n v="7771627.5"/>
    <n v="62617.112999999998"/>
    <n v="2.41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4166666666666665"/>
    <n v="8"/>
    <n v="5.9299999999999999E-2"/>
    <n v="1245785"/>
    <n v="2916960"/>
    <n v="21621.966"/>
    <n v="3.41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416666666666667"/>
    <n v="9"/>
    <n v="6.2100000000000002E-2"/>
    <n v="234525.00000000003"/>
    <n v="477900"/>
    <n v="3297.51"/>
    <n v="4.41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2177.5"/>
    <n v="0"/>
    <n v="1126088.75"/>
    <n v="9515.4500000000007"/>
    <n v="0"/>
    <n v="0"/>
    <n v="0"/>
    <n v="1126088.75"/>
    <n v="1126088.75"/>
    <n v="0"/>
    <d v="2019-09-06T00:00:00"/>
    <d v="2024-09-06T00:00:00"/>
    <n v="2252177.5"/>
    <n v="0.43333333333333335"/>
    <n v="5"/>
    <n v="5.0700000000000002E-2"/>
    <n v="487971.79166666669"/>
    <n v="5630443.75"/>
    <n v="57092.699625000001"/>
    <n v="0.43333333333333335"/>
    <n v="5"/>
    <n v="5.0700000000000002E-2"/>
    <x v="1"/>
    <x v="1"/>
    <n v="0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4333333333333333"/>
    <n v="6"/>
    <n v="5.3600000000000002E-2"/>
    <n v="4990490.416666667"/>
    <n v="20890425"/>
    <n v="186621.13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4333333333333331"/>
    <n v="7"/>
    <n v="5.6399999999999999E-2"/>
    <n v="9577691.25"/>
    <n v="27552262.5"/>
    <n v="221992.51499999998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4333333333333331"/>
    <n v="8"/>
    <n v="5.9299999999999999E-2"/>
    <n v="8476402.166666666"/>
    <n v="19750840"/>
    <n v="146403.10149999999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4333333333333336"/>
    <n v="9"/>
    <n v="6.2100000000000002E-2"/>
    <n v="1177050"/>
    <n v="2389500"/>
    <n v="16487.55"/>
    <n v="4.43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102.5"/>
    <n v="0"/>
    <n v="22051.25"/>
    <n v="186.33"/>
    <n v="0"/>
    <n v="0"/>
    <n v="0"/>
    <n v="22051.25"/>
    <n v="22051.25"/>
    <n v="0"/>
    <d v="2019-09-06T00:00:00"/>
    <d v="2024-09-06T00:00:00"/>
    <n v="44102.5"/>
    <n v="0.43333333333333335"/>
    <n v="5"/>
    <n v="5.0700000000000002E-2"/>
    <n v="9555.5416666666679"/>
    <n v="110256.25"/>
    <n v="1117.9983750000001"/>
    <n v="0.4333333333333334"/>
    <n v="5"/>
    <n v="5.0700000000000009E-2"/>
    <x v="1"/>
    <x v="1"/>
    <n v="0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4333333333333333"/>
    <n v="6"/>
    <n v="5.3600000000000002E-2"/>
    <n v="60888"/>
    <n v="254880"/>
    <n v="2276.9279999999999"/>
    <n v="1.4333333333333333"/>
    <n v="6"/>
    <n v="5.3599999999999995E-2"/>
    <x v="1"/>
    <x v="1"/>
    <n v="0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4333333333333331"/>
    <n v="8"/>
    <n v="5.9299999999999999E-2"/>
    <n v="182310"/>
    <n v="424800"/>
    <n v="3148.83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76625"/>
    <n v="0"/>
    <n v="2238312.5"/>
    <n v="18913.740000000002"/>
    <n v="0"/>
    <n v="0"/>
    <n v="0"/>
    <n v="2238312.5"/>
    <n v="2238312.5"/>
    <n v="0"/>
    <d v="2019-09-13T00:00:00"/>
    <d v="2024-09-13T00:00:00"/>
    <n v="4476625"/>
    <n v="0.45277777777777778"/>
    <n v="5"/>
    <n v="5.0700000000000002E-2"/>
    <n v="1013458.1597222222"/>
    <n v="11191562.5"/>
    <n v="113482.44375000001"/>
    <n v="0.45277777777777778"/>
    <n v="5"/>
    <n v="5.0700000000000002E-2"/>
    <x v="1"/>
    <x v="1"/>
    <n v="0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4527777777777777"/>
    <n v="6"/>
    <n v="5.3600000000000002E-2"/>
    <n v="12001015.868055556"/>
    <n v="49564425"/>
    <n v="442775.53"/>
    <n v="1.4527777777777777"/>
    <n v="6"/>
    <n v="5.3600000000000002E-2"/>
    <x v="1"/>
    <x v="1"/>
    <n v="0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4527777777777779"/>
    <n v="7"/>
    <n v="5.6399999999999999E-2"/>
    <n v="21482415.020833336"/>
    <n v="61308817.5"/>
    <n v="493973.90100000001"/>
    <n v="2.4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4527777777777779"/>
    <n v="8"/>
    <n v="5.9299999999999999E-2"/>
    <n v="11998238.770833334"/>
    <n v="27799620"/>
    <n v="206064.68325"/>
    <n v="3.4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4527777777777775"/>
    <n v="9"/>
    <n v="6.2100000000000002E-2"/>
    <n v="1182212.5"/>
    <n v="2389500"/>
    <n v="16487.55"/>
    <n v="4.452777777777777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4527777777777775"/>
    <n v="10"/>
    <n v="6.5000000000000002E-2"/>
    <n v="261392.53472222222"/>
    <n v="479375"/>
    <n v="3115.9375"/>
    <n v="5.452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79.48"/>
    <n v="0"/>
    <n v="0"/>
    <n v="0"/>
    <n v="21240"/>
    <n v="21240"/>
    <n v="0"/>
    <d v="2019-09-17T00:00:00"/>
    <d v="2024-09-17T00:00:00"/>
    <n v="42480"/>
    <n v="0.46388888888888891"/>
    <n v="5"/>
    <n v="5.0700000000000002E-2"/>
    <n v="9853"/>
    <n v="106200"/>
    <n v="1076.8679999999999"/>
    <n v="0.46388888888888891"/>
    <n v="5"/>
    <n v="5.0699999999999995E-2"/>
    <x v="1"/>
    <x v="1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4638888888888888"/>
    <n v="6"/>
    <n v="5.3600000000000002E-2"/>
    <n v="55924.215277777774"/>
    <n v="229215"/>
    <n v="2047.654"/>
    <n v="1.4638888888888888"/>
    <n v="6"/>
    <n v="5.3600000000000002E-2"/>
    <x v="1"/>
    <x v="1"/>
    <n v="0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463888888888889"/>
    <n v="7"/>
    <n v="5.6399999999999999E-2"/>
    <n v="261665"/>
    <n v="743400"/>
    <n v="5989.68"/>
    <n v="2.463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463888888888889"/>
    <n v="8"/>
    <n v="5.9299999999999999E-2"/>
    <n v="465451.40972222225"/>
    <n v="1074980"/>
    <n v="7968.2892499999998"/>
    <n v="3.46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4638888888888886"/>
    <n v="9"/>
    <n v="6.2100000000000002E-2"/>
    <n v="237032.49999999997"/>
    <n v="477900"/>
    <n v="3297.51"/>
    <n v="4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34262.5"/>
    <n v="0"/>
    <n v="1917131.25"/>
    <n v="16199.76"/>
    <n v="0"/>
    <n v="0"/>
    <n v="0"/>
    <n v="1917131.25"/>
    <n v="1917131.25"/>
    <n v="0"/>
    <d v="2019-09-20T00:00:00"/>
    <d v="2024-09-20T00:00:00"/>
    <n v="3834262.5"/>
    <n v="0.47222222222222221"/>
    <n v="5"/>
    <n v="5.0700000000000002E-2"/>
    <n v="905311.97916666663"/>
    <n v="9585656.25"/>
    <n v="97198.554375000007"/>
    <n v="0.47222222222222221"/>
    <n v="5"/>
    <n v="5.0700000000000002E-2"/>
    <x v="1"/>
    <x v="1"/>
    <n v="0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4722222222222223"/>
    <n v="6"/>
    <n v="5.3600000000000002E-2"/>
    <n v="9021612.152777778"/>
    <n v="36767325"/>
    <n v="328454.77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4722222222222223"/>
    <n v="7"/>
    <n v="5.6399999999999999E-2"/>
    <n v="18712886.597222224"/>
    <n v="52984802.5"/>
    <n v="426906.12299999996"/>
    <n v="2.472222222222222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4722222222222223"/>
    <n v="8"/>
    <n v="5.9299999999999999E-2"/>
    <n v="13560269.097222222"/>
    <n v="31242860"/>
    <n v="231587.69975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4722222222222223"/>
    <n v="9"/>
    <n v="6.2100000000000002E-2"/>
    <n v="893169.86111111112"/>
    <n v="1797435"/>
    <n v="12402.3015"/>
    <n v="4.472222222222222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4722222222222223"/>
    <n v="6"/>
    <n v="5.3600000000000002E-2"/>
    <n v="78175"/>
    <n v="318600"/>
    <n v="2846.1600000000003"/>
    <n v="1.4722222222222223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4722222222222223"/>
    <n v="8"/>
    <n v="5.9299999999999999E-2"/>
    <n v="541857.63888888888"/>
    <n v="1248440"/>
    <n v="9254.0614999999998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916666666666667"/>
    <n v="8"/>
    <n v="5.9299999999999999E-2"/>
    <n v="365149.77083333331"/>
    <n v="836620"/>
    <n v="6201.4457499999999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87582.5"/>
    <n v="0"/>
    <n v="1193791.25"/>
    <n v="10087.540000000001"/>
    <n v="0"/>
    <n v="0"/>
    <n v="0"/>
    <n v="1193791.25"/>
    <n v="1193791.25"/>
    <n v="0"/>
    <d v="2019-09-27T00:00:00"/>
    <d v="2024-09-27T00:00:00"/>
    <n v="2387582.5"/>
    <n v="0.49166666666666664"/>
    <n v="5"/>
    <n v="5.0700000000000002E-2"/>
    <n v="586947.36458333326"/>
    <n v="5968956.25"/>
    <n v="60525.216375000004"/>
    <n v="0.49166666666666659"/>
    <n v="5"/>
    <n v="5.0700000000000002E-2"/>
    <x v="1"/>
    <x v="1"/>
    <n v="0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916666666666667"/>
    <n v="6"/>
    <n v="5.3600000000000002E-2"/>
    <n v="3466208.2083333335"/>
    <n v="13942290"/>
    <n v="124551.12400000001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916666666666667"/>
    <n v="7"/>
    <n v="5.6399999999999999E-2"/>
    <n v="7742928.916666667"/>
    <n v="21752710"/>
    <n v="175264.69200000001"/>
    <n v="2.4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916666666666667"/>
    <n v="8"/>
    <n v="5.9299999999999999E-2"/>
    <n v="4403428.125"/>
    <n v="10089000"/>
    <n v="74784.712499999994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916666666666663"/>
    <n v="9"/>
    <n v="6.2100000000000002E-2"/>
    <n v="715522.49999999988"/>
    <n v="1433700"/>
    <n v="9892.5300000000007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n v="2358967.5"/>
    <n v="0"/>
    <d v="2019-10-04T00:00:00"/>
    <d v="2024-10-04T00:00:00"/>
    <n v="2358967.5"/>
    <n v="0.51111111111111107"/>
    <n v="5"/>
    <n v="5.0700000000000002E-2"/>
    <n v="1205694.5"/>
    <n v="11794837.5"/>
    <n v="119599.65225"/>
    <n v="0.51111111111111107"/>
    <n v="5"/>
    <n v="5.0700000000000002E-2"/>
    <x v="1"/>
    <x v="1"/>
    <n v="1179483.75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2358967.5"/>
    <n v="0"/>
    <n v="2358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5111111111111111"/>
    <n v="6"/>
    <n v="5.3600000000000002E-2"/>
    <n v="4685793.111111111"/>
    <n v="18605355"/>
    <n v="166207.83800000002"/>
    <n v="1.5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5111111111111111"/>
    <n v="7"/>
    <n v="5.6399999999999999E-2"/>
    <n v="6897381.888888889"/>
    <n v="19227215"/>
    <n v="154916.41800000001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5111111111111111"/>
    <n v="8"/>
    <n v="5.9299999999999999E-2"/>
    <n v="5316647.333333333"/>
    <n v="12113880"/>
    <n v="89794.135500000004"/>
    <n v="3.5111111111111111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5111111111111111"/>
    <n v="10"/>
    <n v="6.5000000000000002E-2"/>
    <n v="292640"/>
    <n v="531000"/>
    <n v="3451.5"/>
    <n v="5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n v="2515170"/>
    <n v="0"/>
    <d v="2019-10-15T00:00:00"/>
    <d v="2024-10-15T00:00:00"/>
    <n v="2515170"/>
    <n v="0.54166666666666663"/>
    <n v="5"/>
    <n v="5.0700000000000002E-2"/>
    <n v="1362383.75"/>
    <n v="12575850"/>
    <n v="127519.11900000001"/>
    <n v="0.54166666666666663"/>
    <n v="5"/>
    <n v="5.0700000000000002E-2"/>
    <x v="1"/>
    <x v="1"/>
    <n v="1257585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2515170"/>
    <n v="0"/>
    <n v="2515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5416666666666667"/>
    <n v="6"/>
    <n v="5.3600000000000002E-2"/>
    <n v="5023401.354166667"/>
    <n v="19550535"/>
    <n v="174651.446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5416666666666665"/>
    <n v="7"/>
    <n v="5.6399999999999999E-2"/>
    <n v="7357705.625"/>
    <n v="20263845"/>
    <n v="163268.69399999999"/>
    <n v="2.5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5416666666666665"/>
    <n v="8"/>
    <n v="5.9299999999999999E-2"/>
    <n v="5612098.4375"/>
    <n v="12676740"/>
    <n v="93966.335250000004"/>
    <n v="3.5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541666666666667"/>
    <n v="9"/>
    <n v="6.2100000000000002E-2"/>
    <n v="241162.50000000003"/>
    <n v="477900"/>
    <n v="3297.51"/>
    <n v="4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n v="1191210"/>
    <n v="0"/>
    <d v="2019-10-21T00:00:00"/>
    <d v="2024-10-21T00:00:00"/>
    <n v="1191210"/>
    <n v="0.55833333333333335"/>
    <n v="5"/>
    <n v="5.0700000000000002E-2"/>
    <n v="665092.25"/>
    <n v="5956050"/>
    <n v="60394.347000000002"/>
    <n v="0.55833333333333335"/>
    <n v="5"/>
    <n v="5.0700000000000002E-2"/>
    <x v="1"/>
    <x v="1"/>
    <n v="595605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1191210"/>
    <n v="0"/>
    <n v="1191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5583333333333333"/>
    <n v="6"/>
    <n v="5.3600000000000002E-2"/>
    <n v="2950867.7916666665"/>
    <n v="11361630"/>
    <n v="101497.228"/>
    <n v="1.5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5583333333333331"/>
    <n v="7"/>
    <n v="5.6399999999999999E-2"/>
    <n v="3472035.6874999995"/>
    <n v="9500032.5"/>
    <n v="76543.118999999992"/>
    <n v="2.55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5583333333333331"/>
    <n v="8"/>
    <n v="5.9299999999999999E-2"/>
    <n v="2484659.625"/>
    <n v="5586120"/>
    <n v="41407.114499999996"/>
    <n v="3.55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5583333333333336"/>
    <n v="9"/>
    <n v="6.2100000000000002E-2"/>
    <n v="242047.5"/>
    <n v="477900"/>
    <n v="3297.51"/>
    <n v="4.5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n v="43512.5"/>
    <n v="0"/>
    <d v="2019-10-28T00:00:00"/>
    <d v="2024-10-28T00:00:00"/>
    <n v="43512.5"/>
    <n v="0.57777777777777772"/>
    <n v="5"/>
    <n v="5.0700000000000002E-2"/>
    <n v="25140.555555555555"/>
    <n v="217562.5"/>
    <n v="2206.0837500000002"/>
    <n v="0.57777777777777772"/>
    <n v="5"/>
    <n v="5.0700000000000002E-2"/>
    <x v="1"/>
    <x v="1"/>
    <n v="21756.25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43512.5"/>
    <n v="0"/>
    <n v="435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5777777777777777"/>
    <n v="6"/>
    <n v="5.3600000000000002E-2"/>
    <n v="83780"/>
    <n v="318600"/>
    <n v="2846.1600000000003"/>
    <n v="1.577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5777777777777775"/>
    <n v="9"/>
    <n v="6.2100000000000002E-2"/>
    <n v="711684.22222222213"/>
    <n v="1399185"/>
    <n v="9654.3765000000003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5777777777777775"/>
    <n v="10"/>
    <n v="6.5000000000000002E-2"/>
    <n v="241880.33333333331"/>
    <n v="433650"/>
    <n v="2818.7249999999999"/>
    <n v="5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n v="1120852.5"/>
    <n v="0"/>
    <d v="2019-10-28T00:00:00"/>
    <d v="2024-10-28T00:00:00"/>
    <n v="1120852.5"/>
    <n v="0.57777777777777772"/>
    <n v="5"/>
    <n v="5.0700000000000002E-2"/>
    <n v="647603.66666666663"/>
    <n v="5604262.5"/>
    <n v="56827.221750000004"/>
    <n v="0.57777777777777772"/>
    <n v="5"/>
    <n v="5.0700000000000002E-2"/>
    <x v="1"/>
    <x v="1"/>
    <n v="560426.25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1120852.5"/>
    <n v="0"/>
    <n v="11208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5777777777777777"/>
    <n v="6"/>
    <n v="5.3600000000000002E-2"/>
    <n v="2452659.5"/>
    <n v="9327015"/>
    <n v="83321.334000000003"/>
    <n v="1.5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5777777777777779"/>
    <n v="7"/>
    <n v="5.6399999999999999E-2"/>
    <n v="4402212.888888889"/>
    <n v="11954285"/>
    <n v="96317.381999999998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5777777777777779"/>
    <n v="8"/>
    <n v="5.9299999999999999E-2"/>
    <n v="3863982.1111111115"/>
    <n v="8639960"/>
    <n v="64043.703499999996"/>
    <n v="3.5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60277777777777775"/>
    <n v="5"/>
    <n v="5.0700000000000002E-2"/>
    <n v="158614.94444444444"/>
    <n v="1315700"/>
    <n v="13341.198"/>
    <n v="0.60277777777777775"/>
    <n v="5"/>
    <n v="5.0700000000000002E-2"/>
    <x v="1"/>
    <x v="1"/>
    <n v="0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6027777777777779"/>
    <n v="6"/>
    <n v="5.3600000000000002E-2"/>
    <n v="1439498.7986111112"/>
    <n v="5388765"/>
    <n v="48139.633999999998"/>
    <n v="1.6027777777777779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6027777777777779"/>
    <n v="7"/>
    <n v="5.6399999999999999E-2"/>
    <n v="2709250.9097222225"/>
    <n v="7286352.5"/>
    <n v="58707.182999999997"/>
    <n v="2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6027777777777779"/>
    <n v="8"/>
    <n v="5.9299999999999999E-2"/>
    <n v="1797227.6805555555"/>
    <n v="3990760"/>
    <n v="29581.5085"/>
    <n v="3.6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6027777777777779"/>
    <n v="10"/>
    <n v="6.5000000000000002E-2"/>
    <n v="297507.5"/>
    <n v="531000"/>
    <n v="3451.5"/>
    <n v="5.6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61388888888888893"/>
    <n v="5"/>
    <n v="5.0700000000000002E-2"/>
    <n v="87379.409722222234"/>
    <n v="711687.5"/>
    <n v="7216.5112500000005"/>
    <n v="0.61388888888888893"/>
    <n v="5"/>
    <n v="5.0700000000000002E-2"/>
    <x v="1"/>
    <x v="1"/>
    <n v="0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6138888888888889"/>
    <n v="7"/>
    <n v="5.6399999999999999E-2"/>
    <n v="951148.42361111112"/>
    <n v="2547177.5"/>
    <n v="20522.972999999998"/>
    <n v="2.61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6138888888888889"/>
    <n v="8"/>
    <n v="5.9299999999999999E-2"/>
    <n v="2851277.0208333335"/>
    <n v="6311820"/>
    <n v="46786.365749999997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6138888888888889"/>
    <n v="9"/>
    <n v="6.2100000000000002E-2"/>
    <n v="1714982.5"/>
    <n v="3345300"/>
    <n v="23082.57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6138888888888889"/>
    <n v="10"/>
    <n v="6.5000000000000002E-2"/>
    <n v="2384780"/>
    <n v="4248000"/>
    <n v="27612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625"/>
    <n v="5"/>
    <n v="5.0700000000000002E-2"/>
    <n v="33187.5"/>
    <n v="265500"/>
    <n v="2692.17"/>
    <n v="0.625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625"/>
    <n v="6"/>
    <n v="5.3600000000000002E-2"/>
    <n v="143812.5"/>
    <n v="531000"/>
    <n v="4743.6000000000004"/>
    <n v="1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625"/>
    <n v="7"/>
    <n v="5.6399999999999999E-2"/>
    <n v="385251.5625"/>
    <n v="1027337.5"/>
    <n v="8277.4050000000007"/>
    <n v="2.62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625"/>
    <n v="8"/>
    <n v="5.9299999999999999E-2"/>
    <n v="520250.9375"/>
    <n v="1148140"/>
    <n v="8510.5877500000006"/>
    <n v="3.6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625"/>
    <n v="9"/>
    <n v="6.2100000000000002E-2"/>
    <n v="871153.4375"/>
    <n v="1695217.5"/>
    <n v="11697.000750000001"/>
    <n v="4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625"/>
    <n v="10"/>
    <n v="6.5000000000000002E-2"/>
    <n v="597375"/>
    <n v="1062000"/>
    <n v="6903"/>
    <n v="5.6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6416666666666666"/>
    <n v="6"/>
    <n v="5.3600000000000002E-2"/>
    <n v="77970.958333333328"/>
    <n v="284970"/>
    <n v="2545.732"/>
    <n v="1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6416666666666666"/>
    <n v="7"/>
    <n v="5.6399999999999999E-2"/>
    <n v="410686.70833333331"/>
    <n v="1088255"/>
    <n v="8768.2260000000006"/>
    <n v="2.641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6416666666666666"/>
    <n v="8"/>
    <n v="5.9299999999999999E-2"/>
    <n v="753078.45833333337"/>
    <n v="1654360"/>
    <n v="12262.943499999999"/>
    <n v="3.64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6416666666666666"/>
    <n v="9"/>
    <n v="6.2100000000000002E-2"/>
    <n v="800350.97916666663"/>
    <n v="1551847.5"/>
    <n v="10707.74775"/>
    <n v="4.6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6416666666666666"/>
    <n v="10"/>
    <n v="6.5000000000000002E-2"/>
    <n v="299572.5"/>
    <n v="531000"/>
    <n v="3451.5"/>
    <n v="5.6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6777777777777776"/>
    <n v="7"/>
    <n v="5.6399999999999999E-2"/>
    <n v="142190"/>
    <n v="371700"/>
    <n v="2994.84"/>
    <n v="2.677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6777777777777776"/>
    <n v="8"/>
    <n v="5.9299999999999999E-2"/>
    <n v="183355.61111111109"/>
    <n v="398840"/>
    <n v="2956.4014999999999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67777777777777781"/>
    <n v="5"/>
    <n v="5.0700000000000002E-2"/>
    <n v="47512.222222222226"/>
    <n v="350500"/>
    <n v="3554.07"/>
    <n v="0.67777777777777781"/>
    <n v="5"/>
    <n v="5.0700000000000002E-2"/>
    <x v="1"/>
    <x v="1"/>
    <n v="0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6777777777777778"/>
    <n v="6"/>
    <n v="5.3600000000000002E-2"/>
    <n v="77953.75"/>
    <n v="278775"/>
    <n v="2490.39"/>
    <n v="1.6777777777777778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6777777777777776"/>
    <n v="7"/>
    <n v="5.6399999999999999E-2"/>
    <n v="384702.94444444444"/>
    <n v="1005655"/>
    <n v="8102.7060000000001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6777777777777776"/>
    <n v="8"/>
    <n v="5.9299999999999999E-2"/>
    <n v="368881.11111111107"/>
    <n v="802400"/>
    <n v="5947.79"/>
    <n v="3.67777777777777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67777777777777781"/>
    <n v="5"/>
    <n v="5.0700000000000002E-2"/>
    <n v="33890.583333333336"/>
    <n v="250012.5"/>
    <n v="2535.1267499999999"/>
    <n v="0.67777777777777781"/>
    <n v="5"/>
    <n v="5.0699999999999995E-2"/>
    <x v="1"/>
    <x v="1"/>
    <n v="0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6777777777777776"/>
    <n v="8"/>
    <n v="5.9299999999999999E-2"/>
    <n v="195290"/>
    <n v="424800"/>
    <n v="3148.83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677777777777778"/>
    <n v="9"/>
    <n v="6.2100000000000002E-2"/>
    <n v="1103265.5833333335"/>
    <n v="2122672.5"/>
    <n v="14646.440250000001"/>
    <n v="4.67777777777777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67777777777777781"/>
    <n v="5"/>
    <n v="5.0700000000000002E-2"/>
    <n v="71980"/>
    <n v="531000"/>
    <n v="5384.34"/>
    <n v="0.67777777777777781"/>
    <n v="5"/>
    <n v="5.0700000000000002E-2"/>
    <x v="1"/>
    <x v="1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6777777777777778"/>
    <n v="6"/>
    <n v="5.3600000000000002E-2"/>
    <n v="517216.94444444444"/>
    <n v="1849650"/>
    <n v="16523.54"/>
    <n v="1.6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6777777777777776"/>
    <n v="7"/>
    <n v="5.6399999999999999E-2"/>
    <n v="818777.41666666663"/>
    <n v="2140372.5"/>
    <n v="17245.287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6777777777777776"/>
    <n v="8"/>
    <n v="5.9299999999999999E-2"/>
    <n v="947156.5"/>
    <n v="2060280"/>
    <n v="15271.825499999999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6777777777777778"/>
    <n v="6"/>
    <n v="5.3600000000000002E-2"/>
    <n v="89090"/>
    <n v="318600"/>
    <n v="2846.1600000000003"/>
    <n v="1.6777777777777778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6777777777777776"/>
    <n v="7"/>
    <n v="5.6399999999999999E-2"/>
    <n v="695546.08333333326"/>
    <n v="1818232.5"/>
    <n v="14649.759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6777777777777776"/>
    <n v="8"/>
    <n v="5.9299999999999999E-2"/>
    <n v="361286.5"/>
    <n v="785880"/>
    <n v="5825.3355000000001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677777777777778"/>
    <n v="10"/>
    <n v="6.5000000000000002E-2"/>
    <n v="301490"/>
    <n v="531000"/>
    <n v="3451.5"/>
    <n v="5.6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6777777777777776"/>
    <n v="8"/>
    <n v="5.9299999999999999E-2"/>
    <n v="190407.75"/>
    <n v="414180"/>
    <n v="3070.10925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6805555555555556"/>
    <n v="6"/>
    <n v="5.3600000000000002E-2"/>
    <n v="89237.5"/>
    <n v="318600"/>
    <n v="2846.1600000000003"/>
    <n v="1.680555555555555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6805555555555554"/>
    <n v="8"/>
    <n v="5.9299999999999999E-2"/>
    <n v="390875"/>
    <n v="849600"/>
    <n v="6297.66"/>
    <n v="3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6805555555555554"/>
    <n v="9"/>
    <n v="6.2100000000000002E-2"/>
    <n v="469459.72222222219"/>
    <n v="902700"/>
    <n v="6228.63"/>
    <n v="4.6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68055555555555558"/>
    <n v="5"/>
    <n v="5.0700000000000002E-2"/>
    <n v="284683.19444444444"/>
    <n v="2091550"/>
    <n v="21208.316999999999"/>
    <n v="0.68055555555555558"/>
    <n v="5"/>
    <n v="5.0699999999999995E-2"/>
    <x v="1"/>
    <x v="1"/>
    <n v="0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6805555555555556"/>
    <n v="6"/>
    <n v="5.3600000000000002E-2"/>
    <n v="348274.13194444444"/>
    <n v="1243425"/>
    <n v="11107.93"/>
    <n v="1.6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6805555555555554"/>
    <n v="7"/>
    <n v="5.6399999999999999E-2"/>
    <n v="673730.83333333326"/>
    <n v="1759380"/>
    <n v="14175.575999999999"/>
    <n v="2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6805555555555554"/>
    <n v="8"/>
    <n v="5.9299999999999999E-2"/>
    <n v="1898458.159722222"/>
    <n v="4126460"/>
    <n v="30587.384749999997"/>
    <n v="3.68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6805555555555554"/>
    <n v="9"/>
    <n v="6.2100000000000002E-2"/>
    <n v="1221285.6597222222"/>
    <n v="2348347.5"/>
    <n v="16203.597750000001"/>
    <n v="4.6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6805555555555554"/>
    <n v="10"/>
    <n v="6.5000000000000002E-2"/>
    <n v="904912.5"/>
    <n v="1593000"/>
    <n v="10354.5"/>
    <n v="5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9166666666666665"/>
    <n v="5"/>
    <n v="5.0700000000000002E-2"/>
    <n v="102837"/>
    <n v="743400"/>
    <n v="7538.076"/>
    <n v="0.69166666666666665"/>
    <n v="5"/>
    <n v="5.0700000000000002E-2"/>
    <x v="1"/>
    <x v="1"/>
    <n v="0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916666666666667"/>
    <n v="6"/>
    <n v="5.3600000000000002E-2"/>
    <n v="551441.04166666663"/>
    <n v="1955850"/>
    <n v="17472.260000000002"/>
    <n v="1.691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916666666666669"/>
    <n v="7"/>
    <n v="5.6399999999999999E-2"/>
    <n v="413695.70833333337"/>
    <n v="1075865"/>
    <n v="8668.3979999999992"/>
    <n v="2.691666666666666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916666666666669"/>
    <n v="8"/>
    <n v="5.9299999999999999E-2"/>
    <n v="3036248.166666667"/>
    <n v="6579680"/>
    <n v="48771.877999999997"/>
    <n v="3.6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916666666666664"/>
    <n v="9"/>
    <n v="6.2100000000000002E-2"/>
    <n v="2538332.4166666665"/>
    <n v="4869270"/>
    <n v="33597.963000000003"/>
    <n v="4.691666666666666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916666666666664"/>
    <n v="10"/>
    <n v="6.5000000000000002E-2"/>
    <n v="1438099.1875"/>
    <n v="2526675"/>
    <n v="16423.387500000001"/>
    <n v="5.6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9444444444444442"/>
    <n v="5"/>
    <n v="5.0700000000000002E-2"/>
    <n v="32060.763888888887"/>
    <n v="230837.5"/>
    <n v="2340.6922500000001"/>
    <n v="0.69444444444444442"/>
    <n v="5"/>
    <n v="5.0700000000000002E-2"/>
    <x v="1"/>
    <x v="1"/>
    <n v="0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944444444444444"/>
    <n v="6"/>
    <n v="5.3600000000000002E-2"/>
    <n v="179950"/>
    <n v="637200"/>
    <n v="5692.3200000000006"/>
    <n v="1.694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944444444444446"/>
    <n v="7"/>
    <n v="5.6399999999999999E-2"/>
    <n v="143075"/>
    <n v="371700"/>
    <n v="2994.84"/>
    <n v="2.6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944444444444446"/>
    <n v="8"/>
    <n v="5.9299999999999999E-2"/>
    <n v="588525"/>
    <n v="1274400"/>
    <n v="9446.49"/>
    <n v="3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944444444444446"/>
    <n v="9"/>
    <n v="6.2100000000000002E-2"/>
    <n v="1193750.2777777778"/>
    <n v="2288610"/>
    <n v="15791.409000000001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9444444444444442"/>
    <n v="5"/>
    <n v="5.0700000000000002E-2"/>
    <n v="36875"/>
    <n v="265500"/>
    <n v="2692.17"/>
    <n v="0.69444444444444442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944444444444444"/>
    <n v="6"/>
    <n v="5.3600000000000002E-2"/>
    <n v="89975"/>
    <n v="318600"/>
    <n v="2846.1600000000003"/>
    <n v="1.694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944444444444446"/>
    <n v="9"/>
    <n v="6.2100000000000002E-2"/>
    <n v="997100"/>
    <n v="1911600"/>
    <n v="13190.04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944444444444446"/>
    <n v="7"/>
    <n v="5.6399999999999999E-2"/>
    <n v="138305.83333333334"/>
    <n v="359310"/>
    <n v="2895.0119999999997"/>
    <n v="2.694444444444444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944444444444446"/>
    <n v="8"/>
    <n v="5.9299999999999999E-2"/>
    <n v="196175"/>
    <n v="424800"/>
    <n v="3148.83"/>
    <n v="3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944444444444446"/>
    <n v="9"/>
    <n v="6.2100000000000002E-2"/>
    <n v="529709.375"/>
    <n v="1015537.5"/>
    <n v="7007.2087500000007"/>
    <n v="4.6944444444444446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9722222222222219"/>
    <n v="5"/>
    <n v="5.0700000000000002E-2"/>
    <n v="180896.04861111109"/>
    <n v="1297262.5"/>
    <n v="13154.241750000001"/>
    <n v="0.69722222222222219"/>
    <n v="5"/>
    <n v="5.0700000000000002E-2"/>
    <x v="1"/>
    <x v="1"/>
    <n v="0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972222222222222"/>
    <n v="6"/>
    <n v="5.3600000000000002E-2"/>
    <n v="880697.09722222225"/>
    <n v="3113430"/>
    <n v="27813.308000000001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972222222222224"/>
    <n v="7"/>
    <n v="5.6399999999999999E-2"/>
    <n v="2173003.5972222225"/>
    <n v="5639515"/>
    <n v="45438.377999999997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972222222222224"/>
    <n v="8"/>
    <n v="5.9299999999999999E-2"/>
    <n v="2079927.8194444445"/>
    <n v="4500520"/>
    <n v="33360.104500000001"/>
    <n v="3.697222222222222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97222222222222"/>
    <n v="9"/>
    <n v="6.2100000000000002E-2"/>
    <n v="748267.5"/>
    <n v="1433700"/>
    <n v="9892.5300000000007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97222222222222"/>
    <n v="10"/>
    <n v="6.5000000000000002E-2"/>
    <n v="907567.5"/>
    <n v="1593000"/>
    <n v="10354.5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972222222222222"/>
    <n v="6"/>
    <n v="5.3600000000000002E-2"/>
    <n v="691940.52777777775"/>
    <n v="2446140"/>
    <n v="21852.184000000001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972222222222224"/>
    <n v="7"/>
    <n v="5.6399999999999999E-2"/>
    <n v="983859.0069444445"/>
    <n v="2553372.5"/>
    <n v="20572.886999999999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972222222222224"/>
    <n v="8"/>
    <n v="5.9299999999999999E-2"/>
    <n v="3583430.965277778"/>
    <n v="7753780"/>
    <n v="57474.894249999998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97222222222222"/>
    <n v="9"/>
    <n v="6.2100000000000002E-2"/>
    <n v="7421705.055555555"/>
    <n v="14220180"/>
    <n v="98119.241999999998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97222222222222"/>
    <n v="10"/>
    <n v="6.5000000000000002E-2"/>
    <n v="1813454.3194444443"/>
    <n v="3183050"/>
    <n v="20689.825000000001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972222222222224"/>
    <n v="7"/>
    <n v="5.6399999999999999E-2"/>
    <n v="134470.01388888891"/>
    <n v="348985"/>
    <n v="2811.8220000000001"/>
    <n v="2.697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972222222222224"/>
    <n v="8"/>
    <n v="5.9299999999999999E-2"/>
    <n v="375739.45138888893"/>
    <n v="813020"/>
    <n v="6026.5107499999995"/>
    <n v="3.697222222222222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97222222222222"/>
    <n v="9"/>
    <n v="6.2100000000000002E-2"/>
    <n v="228637.29166666666"/>
    <n v="438075"/>
    <n v="3022.7175000000002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97222222222222"/>
    <n v="10"/>
    <n v="6.5000000000000002E-2"/>
    <n v="295799.77777777775"/>
    <n v="519200"/>
    <n v="3374.8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972222222222224"/>
    <n v="7"/>
    <n v="5.6399999999999999E-2"/>
    <n v="70019.888888888891"/>
    <n v="181720"/>
    <n v="1464.144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972222222222222"/>
    <n v="6"/>
    <n v="5.3600000000000002E-2"/>
    <n v="90122.5"/>
    <n v="318600"/>
    <n v="2846.1600000000003"/>
    <n v="1.697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972222222222224"/>
    <n v="7"/>
    <n v="5.6399999999999999E-2"/>
    <n v="689855.04166666674"/>
    <n v="1790355"/>
    <n v="14425.145999999999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972222222222224"/>
    <n v="8"/>
    <n v="5.9299999999999999E-2"/>
    <n v="392645"/>
    <n v="849600"/>
    <n v="6297.66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972222222222222"/>
    <n v="6"/>
    <n v="5.3600000000000002E-2"/>
    <n v="89621.819444444438"/>
    <n v="316830"/>
    <n v="2830.348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7"/>
    <n v="8"/>
    <n v="5.9299999999999999E-2"/>
    <n v="153901.5"/>
    <n v="332760"/>
    <n v="2466.5834999999997"/>
    <n v="3.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7"/>
    <n v="9"/>
    <n v="6.2100000000000002E-2"/>
    <n v="23570.5"/>
    <n v="45135"/>
    <n v="311.43150000000003"/>
    <n v="4.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7"/>
    <n v="5"/>
    <n v="5.0700000000000002E-2"/>
    <n v="96229"/>
    <n v="687350"/>
    <n v="6969.7290000000003"/>
    <n v="0.7"/>
    <n v="5"/>
    <n v="5.0700000000000002E-2"/>
    <x v="1"/>
    <x v="1"/>
    <n v="0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7"/>
    <n v="6"/>
    <n v="5.3600000000000002E-2"/>
    <n v="173769.75"/>
    <n v="613305"/>
    <n v="5478.8580000000002"/>
    <n v="1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7"/>
    <n v="7"/>
    <n v="5.6399999999999999E-2"/>
    <n v="698530.5"/>
    <n v="1811005"/>
    <n v="14591.526"/>
    <n v="2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7"/>
    <n v="8"/>
    <n v="5.9299999999999999E-2"/>
    <n v="1222480"/>
    <n v="2643200"/>
    <n v="19592.72"/>
    <n v="3.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7"/>
    <n v="9"/>
    <n v="6.2100000000000002E-2"/>
    <n v="2551853.25"/>
    <n v="4886527.5"/>
    <n v="33717.039750000004"/>
    <n v="4.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7"/>
    <n v="10"/>
    <n v="6.5000000000000002E-2"/>
    <n v="908010"/>
    <n v="1593000"/>
    <n v="10354.5"/>
    <n v="5.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71111111111111114"/>
    <n v="5"/>
    <n v="5.0700000000000002E-2"/>
    <n v="37235.555555555555"/>
    <n v="261812.5"/>
    <n v="2654.7787499999999"/>
    <n v="0.71111111111111114"/>
    <n v="5"/>
    <n v="5.0700000000000002E-2"/>
    <x v="1"/>
    <x v="1"/>
    <n v="0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711111111111111"/>
    <n v="6"/>
    <n v="5.3600000000000002E-2"/>
    <n v="427799.16666666663"/>
    <n v="1500075"/>
    <n v="13400.67"/>
    <n v="1.7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7111111111111112"/>
    <n v="7"/>
    <n v="5.6399999999999999E-2"/>
    <n v="269525.11111111112"/>
    <n v="695905"/>
    <n v="5607.0060000000003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7111111111111112"/>
    <n v="8"/>
    <n v="5.9299999999999999E-2"/>
    <n v="762512.72222222225"/>
    <n v="1643740"/>
    <n v="12184.222749999999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7111111111111112"/>
    <n v="9"/>
    <n v="6.2100000000000002E-2"/>
    <n v="1000640"/>
    <n v="1911600"/>
    <n v="13190.04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7111111111111112"/>
    <n v="10"/>
    <n v="6.5000000000000002E-2"/>
    <n v="1305702.7777777778"/>
    <n v="2286250"/>
    <n v="14860.625"/>
    <n v="5.71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7111111111111112"/>
    <n v="7"/>
    <n v="5.6399999999999999E-2"/>
    <n v="125565.11111111112"/>
    <n v="324205"/>
    <n v="2612.1660000000002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7111111111111112"/>
    <n v="8"/>
    <n v="5.9299999999999999E-2"/>
    <n v="561621"/>
    <n v="1210680"/>
    <n v="8974.1654999999992"/>
    <n v="3.711111111111111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7111111111111112"/>
    <n v="9"/>
    <n v="6.2100000000000002E-2"/>
    <n v="469744.88888888888"/>
    <n v="897390"/>
    <n v="6191.991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711111111111111"/>
    <n v="6"/>
    <n v="5.3600000000000002E-2"/>
    <n v="170867.27777777778"/>
    <n v="599145"/>
    <n v="5352.3620000000001"/>
    <n v="1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7111111111111112"/>
    <n v="7"/>
    <n v="5.6399999999999999E-2"/>
    <n v="143960"/>
    <n v="371700"/>
    <n v="2994.84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7111111111111112"/>
    <n v="8"/>
    <n v="5.9299999999999999E-2"/>
    <n v="192133.5"/>
    <n v="414180"/>
    <n v="3070.10925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71388888888888891"/>
    <n v="5"/>
    <n v="5.0700000000000002E-2"/>
    <n v="18953.75"/>
    <n v="132750"/>
    <n v="1346.085"/>
    <n v="0.71388888888888891"/>
    <n v="5"/>
    <n v="5.0700000000000002E-2"/>
    <x v="1"/>
    <x v="1"/>
    <n v="0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7138888888888886"/>
    <n v="10"/>
    <n v="6.5000000000000002E-2"/>
    <n v="303407.5"/>
    <n v="531000"/>
    <n v="3451.5"/>
    <n v="5.7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71388888888888891"/>
    <n v="5"/>
    <n v="5.0700000000000002E-2"/>
    <n v="147523.35416666666"/>
    <n v="1033237.5"/>
    <n v="10477.028250000001"/>
    <n v="0.7138888888888888"/>
    <n v="5"/>
    <n v="5.0700000000000009E-2"/>
    <x v="1"/>
    <x v="1"/>
    <n v="0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7138888888888888"/>
    <n v="6"/>
    <n v="5.3600000000000002E-2"/>
    <n v="176200.63194444444"/>
    <n v="616845"/>
    <n v="5510.482"/>
    <n v="1.7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713888888888889"/>
    <n v="7"/>
    <n v="5.6399999999999999E-2"/>
    <n v="1217308.076388889"/>
    <n v="3139832.5"/>
    <n v="25298.078999999998"/>
    <n v="2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713888888888889"/>
    <n v="8"/>
    <n v="5.9299999999999999E-2"/>
    <n v="763083.46527777775"/>
    <n v="1643740"/>
    <n v="12184.222749999999"/>
    <n v="3.7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7138888888888886"/>
    <n v="9"/>
    <n v="6.2100000000000002E-2"/>
    <n v="1001229.9999999999"/>
    <n v="1911600"/>
    <n v="13190.04"/>
    <n v="4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7166666666666668"/>
    <n v="7"/>
    <n v="5.6399999999999999E-2"/>
    <n v="144255"/>
    <n v="371700"/>
    <n v="2994.84"/>
    <n v="2.716666666666666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7166666666666668"/>
    <n v="7"/>
    <n v="5.6399999999999999E-2"/>
    <n v="266871.75"/>
    <n v="687645"/>
    <n v="5540.4539999999997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7166666666666668"/>
    <n v="9"/>
    <n v="6.2100000000000002E-2"/>
    <n v="249063.58333333334"/>
    <n v="475245"/>
    <n v="3279.1905000000002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7166666666666666"/>
    <n v="6"/>
    <n v="5.3600000000000002E-2"/>
    <n v="627197.04166666663"/>
    <n v="2192145"/>
    <n v="19583.162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7166666666666668"/>
    <n v="7"/>
    <n v="5.6399999999999999E-2"/>
    <n v="1274653.2083333335"/>
    <n v="3284382.5"/>
    <n v="26462.738999999998"/>
    <n v="2.71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7166666666666668"/>
    <n v="8"/>
    <n v="5.9299999999999999E-2"/>
    <n v="2170905"/>
    <n v="4672800"/>
    <n v="34637.129999999997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7166666666666668"/>
    <n v="9"/>
    <n v="6.2100000000000002E-2"/>
    <n v="2700739.75"/>
    <n v="5153355"/>
    <n v="35558.1495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7166666666666668"/>
    <n v="10"/>
    <n v="6.5000000000000002E-2"/>
    <n v="2426753.5833333335"/>
    <n v="4245050"/>
    <n v="27592.825000000001"/>
    <n v="5.7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7166666666666668"/>
    <n v="7"/>
    <n v="5.6399999999999999E-2"/>
    <n v="284502.91666666669"/>
    <n v="733075"/>
    <n v="5906.49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7166666666666668"/>
    <n v="9"/>
    <n v="6.2100000000000002E-2"/>
    <n v="183667"/>
    <n v="350460"/>
    <n v="2418.174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71666666666666667"/>
    <n v="5"/>
    <n v="5.0700000000000002E-2"/>
    <n v="38055"/>
    <n v="265500"/>
    <n v="2692.17"/>
    <n v="0.71666666666666667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71666666666666667"/>
    <n v="5"/>
    <n v="5.0700000000000002E-2"/>
    <n v="1002643.5416666666"/>
    <n v="6995187.5"/>
    <n v="70931.201249999998"/>
    <n v="0.71666666666666667"/>
    <n v="5"/>
    <n v="5.0700000000000002E-2"/>
    <x v="1"/>
    <x v="1"/>
    <n v="0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7166666666666666"/>
    <n v="6"/>
    <n v="5.3600000000000002E-2"/>
    <n v="5229258.5"/>
    <n v="18277020"/>
    <n v="163274.712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7166666666666668"/>
    <n v="7"/>
    <n v="5.6399999999999999E-2"/>
    <n v="7463192.708333334"/>
    <n v="19230312.5"/>
    <n v="154941.375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7166666666666668"/>
    <n v="8"/>
    <n v="5.9299999999999999E-2"/>
    <n v="6586174.916666667"/>
    <n v="14176520"/>
    <n v="105083.45449999999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7166666666666668"/>
    <n v="9"/>
    <n v="6.2100000000000002E-2"/>
    <n v="10007068.666666666"/>
    <n v="19094760"/>
    <n v="131753.84400000001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7166666666666668"/>
    <n v="10"/>
    <n v="6.5000000000000002E-2"/>
    <n v="5074427.75"/>
    <n v="8876550"/>
    <n v="57697.575000000004"/>
    <n v="5.7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72222222222222221"/>
    <n v="5"/>
    <n v="5.0700000000000002E-2"/>
    <n v="35260.694444444445"/>
    <n v="244112.5"/>
    <n v="2475.3007499999999"/>
    <n v="0.72222222222222221"/>
    <n v="5"/>
    <n v="5.0699999999999995E-2"/>
    <x v="1"/>
    <x v="1"/>
    <n v="0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7222222222222223"/>
    <n v="6"/>
    <n v="5.3600000000000002E-2"/>
    <n v="90433.888888888891"/>
    <n v="315060"/>
    <n v="2814.5360000000001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7222222222222223"/>
    <n v="7"/>
    <n v="5.6399999999999999E-2"/>
    <n v="144550"/>
    <n v="371700"/>
    <n v="2994.84"/>
    <n v="2.7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72222222222222221"/>
    <n v="5"/>
    <n v="5.0700000000000002E-2"/>
    <n v="35686.805555555555"/>
    <n v="247062.5"/>
    <n v="2505.2137499999999"/>
    <n v="0.72222222222222221"/>
    <n v="5"/>
    <n v="5.0699999999999995E-2"/>
    <x v="1"/>
    <x v="1"/>
    <n v="0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7222222222222223"/>
    <n v="7"/>
    <n v="5.6399999999999999E-2"/>
    <n v="108412.5"/>
    <n v="278775"/>
    <n v="2246.13"/>
    <n v="2.7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72222222222222221"/>
    <n v="5"/>
    <n v="5.0700000000000002E-2"/>
    <n v="38350"/>
    <n v="265500"/>
    <n v="2692.17"/>
    <n v="0.7222222222222222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7222222222222223"/>
    <n v="7"/>
    <n v="5.6399999999999999E-2"/>
    <n v="189119.58333333334"/>
    <n v="486307.5"/>
    <n v="3918.248999999999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7222222222222223"/>
    <n v="9"/>
    <n v="6.2100000000000002E-2"/>
    <n v="250750"/>
    <n v="477900"/>
    <n v="3297.51"/>
    <n v="4.7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73333333333333328"/>
    <n v="5"/>
    <n v="5.0700000000000002E-2"/>
    <n v="13953.499999999998"/>
    <n v="95137.5"/>
    <n v="964.69425000000001"/>
    <n v="0.73333333333333328"/>
    <n v="5"/>
    <n v="5.0700000000000002E-2"/>
    <x v="1"/>
    <x v="1"/>
    <n v="0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7333333333333334"/>
    <n v="9"/>
    <n v="6.2100000000000002E-2"/>
    <n v="251340"/>
    <n v="477900"/>
    <n v="3297.51"/>
    <n v="4.7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7333333333333334"/>
    <n v="6"/>
    <n v="5.3600000000000002E-2"/>
    <n v="65706.333333333328"/>
    <n v="227445"/>
    <n v="2031.8420000000001"/>
    <n v="1.7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7333333333333334"/>
    <n v="7"/>
    <n v="5.6399999999999999E-2"/>
    <n v="487831.66666666669"/>
    <n v="1249325"/>
    <n v="10065.99"/>
    <n v="2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73333333333333328"/>
    <n v="5"/>
    <n v="5.0700000000000002E-2"/>
    <n v="77880"/>
    <n v="531000"/>
    <n v="5384.34"/>
    <n v="0.73333333333333328"/>
    <n v="5"/>
    <n v="5.0700000000000002E-2"/>
    <x v="1"/>
    <x v="1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7333333333333334"/>
    <n v="6"/>
    <n v="5.3600000000000002E-2"/>
    <n v="92040"/>
    <n v="318600"/>
    <n v="2846.1600000000003"/>
    <n v="1.733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7333333333333334"/>
    <n v="7"/>
    <n v="5.6399999999999999E-2"/>
    <n v="290280"/>
    <n v="743400"/>
    <n v="5989.68"/>
    <n v="2.733333333333333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7333333333333334"/>
    <n v="8"/>
    <n v="5.9299999999999999E-2"/>
    <n v="305069.33333333331"/>
    <n v="653720"/>
    <n v="4845.6994999999997"/>
    <n v="3.73333333333333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7388888888888889"/>
    <n v="8"/>
    <n v="5.9299999999999999E-2"/>
    <n v="198535"/>
    <n v="424800"/>
    <n v="3148.83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73888888888888893"/>
    <n v="5"/>
    <n v="5.0700000000000002E-2"/>
    <n v="174486.76388888891"/>
    <n v="1180737.5"/>
    <n v="11972.678250000001"/>
    <n v="0.73888888888888893"/>
    <n v="5"/>
    <n v="5.0700000000000002E-2"/>
    <x v="1"/>
    <x v="1"/>
    <n v="0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7388888888888889"/>
    <n v="6"/>
    <n v="5.3600000000000002E-2"/>
    <n v="658399.84722222225"/>
    <n v="2271795"/>
    <n v="20294.702000000001"/>
    <n v="1.73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7388888888888889"/>
    <n v="7"/>
    <n v="5.6399999999999999E-2"/>
    <n v="1422839.0833333333"/>
    <n v="3636465"/>
    <n v="29299.518"/>
    <n v="2.7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7388888888888889"/>
    <n v="8"/>
    <n v="5.9299999999999999E-2"/>
    <n v="175372.58333333334"/>
    <n v="375240"/>
    <n v="2781.4665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7388888888888889"/>
    <n v="9"/>
    <n v="6.2100000000000002E-2"/>
    <n v="978580.55555555562"/>
    <n v="1858500"/>
    <n v="12823.65"/>
    <n v="4.73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7388888888888889"/>
    <n v="7"/>
    <n v="5.6399999999999999E-2"/>
    <n v="145435"/>
    <n v="371700"/>
    <n v="2994.84"/>
    <n v="2.738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7388888888888889"/>
    <n v="7"/>
    <n v="5.6399999999999999E-2"/>
    <n v="126043.66666666667"/>
    <n v="322140"/>
    <n v="2595.5279999999998"/>
    <n v="2.7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7388888888888889"/>
    <n v="8"/>
    <n v="5.9299999999999999E-2"/>
    <n v="159930.97222222222"/>
    <n v="342200"/>
    <n v="2536.5574999999999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7388888888888889"/>
    <n v="9"/>
    <n v="6.2100000000000002E-2"/>
    <n v="385840.33333333331"/>
    <n v="732780"/>
    <n v="5056.1819999999998"/>
    <n v="4.73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7416666666666667"/>
    <n v="5"/>
    <n v="5.0700000000000002E-2"/>
    <n v="1300278.875"/>
    <n v="8765925"/>
    <n v="88886.479500000001"/>
    <n v="0.7416666666666667"/>
    <n v="5"/>
    <n v="5.0700000000000002E-2"/>
    <x v="1"/>
    <x v="1"/>
    <n v="0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7416666666666667"/>
    <n v="6"/>
    <n v="5.3600000000000002E-2"/>
    <n v="5427952.0625"/>
    <n v="18699165"/>
    <n v="167045.87400000001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7416666666666667"/>
    <n v="7"/>
    <n v="5.6399999999999999E-2"/>
    <n v="6731573.041666667"/>
    <n v="17186995"/>
    <n v="138478.07399999999"/>
    <n v="2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7416666666666667"/>
    <n v="8"/>
    <n v="5.9299999999999999E-2"/>
    <n v="4058641.9583333335"/>
    <n v="8677720"/>
    <n v="64323.599499999997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7416666666666663"/>
    <n v="9"/>
    <n v="6.2100000000000002E-2"/>
    <n v="251782.49999999997"/>
    <n v="477900"/>
    <n v="3297.51"/>
    <n v="4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81111111111111112"/>
    <n v="5"/>
    <n v="5.0700000000000002E-2"/>
    <n v="2083391.611111111"/>
    <n v="12842825"/>
    <n v="130226.2455"/>
    <n v="0.81111111111111112"/>
    <n v="5"/>
    <n v="5.0700000000000002E-2"/>
    <x v="1"/>
    <x v="1"/>
    <n v="0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8111111111111111"/>
    <n v="6"/>
    <n v="5.3600000000000002E-2"/>
    <n v="5676968.527777778"/>
    <n v="18807135"/>
    <n v="168010.40600000002"/>
    <n v="1.8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8111111111111109"/>
    <n v="7"/>
    <n v="5.6399999999999999E-2"/>
    <n v="8762978.277777778"/>
    <n v="21820855"/>
    <n v="175813.74599999998"/>
    <n v="2.811111111111111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8111111111111109"/>
    <n v="8"/>
    <n v="5.9299999999999999E-2"/>
    <n v="2606638.0277777775"/>
    <n v="5471660"/>
    <n v="40558.679749999996"/>
    <n v="3.811111111111110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8111111111111109"/>
    <n v="9"/>
    <n v="6.2100000000000002E-2"/>
    <n v="510940"/>
    <n v="955800"/>
    <n v="6595.02"/>
    <n v="4.8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82777777777777772"/>
    <n v="5"/>
    <n v="5.0700000000000002E-2"/>
    <n v="1814486.8194444443"/>
    <n v="10959987.5"/>
    <n v="111134.27325"/>
    <n v="0.82777777777777772"/>
    <n v="5"/>
    <n v="5.0700000000000002E-2"/>
    <x v="1"/>
    <x v="1"/>
    <n v="0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8277777777777777"/>
    <n v="6"/>
    <n v="5.3600000000000002E-2"/>
    <n v="7517448.944444444"/>
    <n v="24677340"/>
    <n v="220450.90400000001"/>
    <n v="1.8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8277777777777779"/>
    <n v="7"/>
    <n v="5.6399999999999999E-2"/>
    <n v="5973666.416666667"/>
    <n v="14787465"/>
    <n v="119144.71799999999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8277777777777779"/>
    <n v="8"/>
    <n v="5.9299999999999999E-2"/>
    <n v="1754768.1666666667"/>
    <n v="3667440"/>
    <n v="27184.898999999998"/>
    <n v="3.8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8277777777777775"/>
    <n v="9"/>
    <n v="6.2100000000000002E-2"/>
    <n v="512709.99999999994"/>
    <n v="955800"/>
    <n v="6595.02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8277777777777775"/>
    <n v="10"/>
    <n v="6.5000000000000002E-2"/>
    <n v="571632.15277777775"/>
    <n v="980875"/>
    <n v="6375.6875"/>
    <n v="5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84722222222222221"/>
    <n v="5"/>
    <n v="5.0700000000000002E-2"/>
    <n v="1427853.2638888888"/>
    <n v="8426675"/>
    <n v="85446.484500000006"/>
    <n v="0.8472222222222221"/>
    <n v="5"/>
    <n v="5.0700000000000002E-2"/>
    <x v="1"/>
    <x v="1"/>
    <n v="0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8472222222222223"/>
    <n v="6"/>
    <n v="5.3600000000000002E-2"/>
    <n v="5086654.270833334"/>
    <n v="16522065"/>
    <n v="147597.114"/>
    <n v="1.8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8472222222222223"/>
    <n v="7"/>
    <n v="5.6399999999999999E-2"/>
    <n v="3560045.6597222225"/>
    <n v="8752502.5"/>
    <n v="70520.163"/>
    <n v="2.8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8472222222222223"/>
    <n v="8"/>
    <n v="5.9299999999999999E-2"/>
    <n v="408575"/>
    <n v="849600"/>
    <n v="6297.66"/>
    <n v="3.8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8472222222222223"/>
    <n v="10"/>
    <n v="6.5000000000000002E-2"/>
    <n v="310487.5"/>
    <n v="531000"/>
    <n v="3451.5"/>
    <n v="5.8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86388888888888893"/>
    <n v="5"/>
    <n v="5.0700000000000002E-2"/>
    <n v="1952129.7222222222"/>
    <n v="11298500"/>
    <n v="114566.79000000001"/>
    <n v="0.86388888888888893"/>
    <n v="5"/>
    <n v="5.0700000000000002E-2"/>
    <x v="1"/>
    <x v="1"/>
    <n v="0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8638888888888889"/>
    <n v="6"/>
    <n v="5.3600000000000002E-2"/>
    <n v="6459330.243055556"/>
    <n v="20793075"/>
    <n v="185751.47"/>
    <n v="1.8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8638888888888889"/>
    <n v="7"/>
    <n v="5.6399999999999999E-2"/>
    <n v="9197851.708333334"/>
    <n v="22481655"/>
    <n v="181137.90599999999"/>
    <n v="2.8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8638888888888889"/>
    <n v="8"/>
    <n v="5.9299999999999999E-2"/>
    <n v="808721.60416666663"/>
    <n v="1674420"/>
    <n v="12411.63825"/>
    <n v="3.86388888888888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833333333333333"/>
    <n v="5"/>
    <n v="5.0700000000000002E-2"/>
    <n v="2021084.3333333333"/>
    <n v="11440100"/>
    <n v="116002.614"/>
    <n v="0.8833333333333333"/>
    <n v="5"/>
    <n v="5.0700000000000002E-2"/>
    <x v="1"/>
    <x v="1"/>
    <n v="0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833333333333333"/>
    <n v="6"/>
    <n v="5.3600000000000002E-2"/>
    <n v="4888855.541666667"/>
    <n v="15575115"/>
    <n v="139137.69400000002"/>
    <n v="1.883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833333333333333"/>
    <n v="7"/>
    <n v="5.6399999999999999E-2"/>
    <n v="4831313.333333333"/>
    <n v="11729200"/>
    <n v="94503.84"/>
    <n v="2.8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833333333333333"/>
    <n v="8"/>
    <n v="5.9299999999999999E-2"/>
    <n v="800189.95833333337"/>
    <n v="1648460"/>
    <n v="12219.20975"/>
    <n v="3.8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90833333333333333"/>
    <n v="5"/>
    <n v="5.0700000000000002E-2"/>
    <n v="1153694.6041666667"/>
    <n v="6350612.5"/>
    <n v="64395.210750000006"/>
    <n v="0.90833333333333344"/>
    <n v="5"/>
    <n v="5.0700000000000002E-2"/>
    <x v="1"/>
    <x v="1"/>
    <n v="0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9083333333333334"/>
    <n v="6"/>
    <n v="5.3600000000000002E-2"/>
    <n v="2415372.729166667"/>
    <n v="7594185"/>
    <n v="67841.385999999999"/>
    <n v="1.9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9083333333333332"/>
    <n v="7"/>
    <n v="5.6399999999999999E-2"/>
    <n v="3952614.0416666665"/>
    <n v="9513455"/>
    <n v="76651.266000000003"/>
    <n v="2.9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9083333333333332"/>
    <n v="8"/>
    <n v="5.9299999999999999E-2"/>
    <n v="1617024.0625"/>
    <n v="3309900"/>
    <n v="24534.633750000001"/>
    <n v="3.90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031.25"/>
    <n v="0"/>
    <n v="743031.25"/>
    <n v="2916.4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94444444444444442"/>
    <n v="5"/>
    <n v="5.0700000000000002E-2"/>
    <n v="3691040"/>
    <n v="19540800"/>
    <n v="198143.712"/>
    <n v="0.94444444444444442"/>
    <n v="5"/>
    <n v="5.0700000000000002E-2"/>
    <x v="1"/>
    <x v="1"/>
    <n v="0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9444444444444444"/>
    <n v="6"/>
    <n v="5.3600000000000002E-2"/>
    <n v="5637736.805555555"/>
    <n v="17396445"/>
    <n v="155408.242"/>
    <n v="1.944444444444444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9444444444444446"/>
    <n v="7"/>
    <n v="5.6399999999999999E-2"/>
    <n v="2515063.4722222225"/>
    <n v="5979207.5"/>
    <n v="48175.328999999998"/>
    <n v="2.9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9444444444444446"/>
    <n v="9"/>
    <n v="6.2100000000000002E-2"/>
    <n v="247234.58333333334"/>
    <n v="450022.5"/>
    <n v="3105.1552500000003"/>
    <n v="4.9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162.5"/>
    <n v="0"/>
    <n v="123162.5"/>
    <n v="483.41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96666666666666667"/>
    <n v="5"/>
    <n v="5.0700000000000002E-2"/>
    <n v="2142742.3333333335"/>
    <n v="11083150"/>
    <n v="112383.141"/>
    <n v="0.96666666666666679"/>
    <n v="5"/>
    <n v="5.0700000000000002E-2"/>
    <x v="1"/>
    <x v="1"/>
    <n v="0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9666666666666666"/>
    <n v="6"/>
    <n v="5.3600000000000002E-2"/>
    <n v="7647757"/>
    <n v="23332140"/>
    <n v="208433.78400000001"/>
    <n v="1.96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9666666666666668"/>
    <n v="7"/>
    <n v="5.6399999999999999E-2"/>
    <n v="9639960.833333334"/>
    <n v="22745975"/>
    <n v="183267.57"/>
    <n v="2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36.25"/>
    <n v="0"/>
    <n v="123236.25"/>
    <n v="483.7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916666666666667"/>
    <n v="5"/>
    <n v="5.0700000000000002E-2"/>
    <n v="281278.8125"/>
    <n v="1418212.5"/>
    <n v="14380.67475"/>
    <n v="0.9916666666666667"/>
    <n v="5"/>
    <n v="5.0700000000000002E-2"/>
    <x v="1"/>
    <x v="1"/>
    <n v="0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916666666666667"/>
    <n v="6"/>
    <n v="5.3600000000000002E-2"/>
    <n v="3850454.3125"/>
    <n v="11599695"/>
    <n v="103623.94200000001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916666666666667"/>
    <n v="7"/>
    <n v="5.6399999999999999E-2"/>
    <n v="15751162.395833334"/>
    <n v="36855087.5"/>
    <n v="296946.70500000002"/>
    <n v="2.9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916666666666667"/>
    <n v="8"/>
    <n v="5.9299999999999999E-2"/>
    <n v="7821820.520833333"/>
    <n v="15676300"/>
    <n v="116200.57375"/>
    <n v="3.9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916666666666663"/>
    <n v="9"/>
    <n v="6.2100000000000002E-2"/>
    <n v="1325287.5"/>
    <n v="2389500"/>
    <n v="16487.55"/>
    <n v="4.99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916666666666663"/>
    <n v="10"/>
    <n v="6.5000000000000002E-2"/>
    <n v="555891.85416666663"/>
    <n v="927775"/>
    <n v="6030.5375000000004"/>
    <n v="5.9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4-03T00:00:00"/>
    <d v="2024-04-03T00:00:00"/>
    <n v="53100"/>
    <n v="8.3333333333333332E-3"/>
    <n v="4"/>
    <n v="4.7100000000000003E-2"/>
    <n v="221.25"/>
    <n v="106200"/>
    <n v="1250.5050000000001"/>
    <n v="8.3333333333333332E-3"/>
    <n v="4"/>
    <n v="4.7100000000000003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1.0083333333333333"/>
    <n v="5"/>
    <n v="5.0700000000000002E-2"/>
    <n v="512966.89583333331"/>
    <n v="2543637.5"/>
    <n v="25792.484250000001"/>
    <n v="1.0083333333333333"/>
    <n v="5"/>
    <n v="5.0700000000000002E-2"/>
    <x v="1"/>
    <x v="1"/>
    <n v="0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2.0083333333333333"/>
    <n v="6"/>
    <n v="5.3600000000000002E-2"/>
    <n v="3274813.4375"/>
    <n v="9783675"/>
    <n v="87400.83"/>
    <n v="2.0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3.0083333333333333"/>
    <n v="7"/>
    <n v="5.6399999999999999E-2"/>
    <n v="13884729.354166666"/>
    <n v="32307957.5"/>
    <n v="260309.829"/>
    <n v="3.00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4.0083333333333337"/>
    <n v="8"/>
    <n v="5.9299999999999999E-2"/>
    <n v="11416043.979166668"/>
    <n v="22784620"/>
    <n v="168890.99575"/>
    <n v="4.008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5.0083333333333337"/>
    <n v="9"/>
    <n v="6.2100000000000002E-2"/>
    <n v="1329712.5"/>
    <n v="2389500"/>
    <n v="16487.55"/>
    <n v="5.0083333333333337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6.0083333333333337"/>
    <n v="10"/>
    <n v="6.5000000000000002E-2"/>
    <n v="319042.5"/>
    <n v="531000"/>
    <n v="3451.5"/>
    <n v="6.00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n v="256060"/>
    <n v="0"/>
    <d v="2020-04-20T00:00:00"/>
    <d v="2024-04-20T00:00:00"/>
    <n v="512120"/>
    <n v="5.5555555555555552E-2"/>
    <n v="4"/>
    <n v="4.7100000000000003E-2"/>
    <n v="14225.555555555555"/>
    <n v="1024240"/>
    <n v="12060.426000000001"/>
    <n v="5.5555555555555552E-2"/>
    <n v="4"/>
    <n v="4.7100000000000003E-2"/>
    <x v="1"/>
    <x v="1"/>
    <n v="256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0"/>
    <n v="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1.0555555555555556"/>
    <n v="5"/>
    <n v="5.0700000000000002E-2"/>
    <n v="1067908.1944444445"/>
    <n v="5058512.5"/>
    <n v="51293.316750000005"/>
    <n v="1.0555555555555556"/>
    <n v="5"/>
    <n v="5.0700000000000002E-2"/>
    <x v="1"/>
    <x v="1"/>
    <n v="0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2.0555555555555554"/>
    <n v="6"/>
    <n v="5.3600000000000002E-2"/>
    <n v="3911814.722222222"/>
    <n v="11418270"/>
    <n v="102003.212"/>
    <n v="2.0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3.0555555555555554"/>
    <n v="7"/>
    <n v="5.6399999999999999E-2"/>
    <n v="11808194.444444444"/>
    <n v="27051500"/>
    <n v="217957.8"/>
    <n v="3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4.0555555555555554"/>
    <n v="8"/>
    <n v="5.9299999999999999E-2"/>
    <n v="10209384.583333332"/>
    <n v="20139060"/>
    <n v="149280.78224999999"/>
    <n v="4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5.0555555555555554"/>
    <n v="9"/>
    <n v="6.2100000000000002E-2"/>
    <n v="536900"/>
    <n v="955800"/>
    <n v="6595.02"/>
    <n v="5.0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6.0555555555555554"/>
    <n v="10"/>
    <n v="6.5000000000000002E-2"/>
    <n v="321550"/>
    <n v="531000"/>
    <n v="3451.5"/>
    <n v="6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0.11388888888888889"/>
    <n v="4"/>
    <n v="4.7100000000000003E-2"/>
    <n v="20410.3125"/>
    <n v="716850"/>
    <n v="8440.9087500000005"/>
    <n v="0.11388888888888889"/>
    <n v="4"/>
    <n v="4.7100000000000003E-2"/>
    <x v="1"/>
    <x v="1"/>
    <n v="0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1138888888888889"/>
    <n v="5"/>
    <n v="5.0700000000000002E-2"/>
    <n v="1498403.3333333335"/>
    <n v="6726000"/>
    <n v="68201.64"/>
    <n v="1.1138888888888889"/>
    <n v="5"/>
    <n v="5.0700000000000002E-2"/>
    <x v="1"/>
    <x v="1"/>
    <n v="0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1138888888888889"/>
    <n v="6"/>
    <n v="5.3600000000000002E-2"/>
    <n v="4288789.895833333"/>
    <n v="12173175"/>
    <n v="108747.03"/>
    <n v="2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1138888888888889"/>
    <n v="7"/>
    <n v="5.6399999999999999E-2"/>
    <n v="9851036.6111111119"/>
    <n v="22145060"/>
    <n v="178425.91199999998"/>
    <n v="3.113888888888889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1138888888888889"/>
    <n v="8"/>
    <n v="5.9299999999999999E-2"/>
    <n v="11180264.409722222"/>
    <n v="21741500"/>
    <n v="161158.86874999999"/>
    <n v="4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1138888888888889"/>
    <n v="9"/>
    <n v="6.2100000000000002E-2"/>
    <n v="271547.5"/>
    <n v="477900"/>
    <n v="3297.51"/>
    <n v="5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25277777777777777"/>
    <n v="4"/>
    <n v="4.7100000000000003E-2"/>
    <n v="6711.25"/>
    <n v="106200"/>
    <n v="1250.5050000000001"/>
    <n v="0.25277777777777777"/>
    <n v="4"/>
    <n v="4.7100000000000003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2527777777777778"/>
    <n v="6"/>
    <n v="5.3600000000000002E-2"/>
    <n v="817752.70138888888"/>
    <n v="2177985"/>
    <n v="19456.666000000001"/>
    <n v="2.25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2527777777777778"/>
    <n v="7"/>
    <n v="5.6399999999999999E-2"/>
    <n v="5514645.597222222"/>
    <n v="11867555"/>
    <n v="95618.585999999996"/>
    <n v="3.2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2527777777777782"/>
    <n v="8"/>
    <n v="5.9299999999999999E-2"/>
    <n v="1124721.5069444445"/>
    <n v="2115740"/>
    <n v="15682.92275"/>
    <n v="4.252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27500000000000002"/>
    <n v="4"/>
    <n v="4.7100000000000003E-2"/>
    <n v="54617.406250000007"/>
    <n v="794435"/>
    <n v="9354.4721250000002"/>
    <n v="0.27500000000000002"/>
    <n v="4"/>
    <n v="4.7100000000000003E-2"/>
    <x v="1"/>
    <x v="1"/>
    <n v="0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2749999999999999"/>
    <n v="5"/>
    <n v="5.0700000000000002E-2"/>
    <n v="424833.18749999994"/>
    <n v="1666012.5"/>
    <n v="16893.366750000001"/>
    <n v="1.2749999999999999"/>
    <n v="5"/>
    <n v="5.0700000000000002E-2"/>
    <x v="1"/>
    <x v="1"/>
    <n v="0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2749999999999999"/>
    <n v="6"/>
    <n v="5.3600000000000002E-2"/>
    <n v="2218739.25"/>
    <n v="5851620"/>
    <n v="52274.472000000002"/>
    <n v="2.2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2749999999999999"/>
    <n v="7"/>
    <n v="5.6399999999999999E-2"/>
    <n v="1029406.1875"/>
    <n v="2200257.5"/>
    <n v="17727.789000000001"/>
    <n v="3.2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2750000000000004"/>
    <n v="8"/>
    <n v="5.9299999999999999E-2"/>
    <n v="1129968"/>
    <n v="2114560"/>
    <n v="15674.175999999999"/>
    <n v="4.2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972222222222221"/>
    <n v="6"/>
    <n v="5.3600000000000002E-2"/>
    <n v="1144941.298611111"/>
    <n v="2990415"/>
    <n v="26714.374"/>
    <n v="2.2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972222222222221"/>
    <n v="7"/>
    <n v="5.6399999999999999E-2"/>
    <n v="5976149.333333333"/>
    <n v="12687360"/>
    <n v="102223.872"/>
    <n v="3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972222222222225"/>
    <n v="8"/>
    <n v="5.9299999999999999E-2"/>
    <n v="673772.21527777787"/>
    <n v="1254340"/>
    <n v="9297.7952499999992"/>
    <n v="4.29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3277777777777779"/>
    <n v="7"/>
    <n v="5.6399999999999999E-2"/>
    <n v="803516.90277777787"/>
    <n v="1690202.5"/>
    <n v="13618.203"/>
    <n v="3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3277777777777775"/>
    <n v="8"/>
    <n v="5.9299999999999999E-2"/>
    <n v="9777564.402777778"/>
    <n v="18074060"/>
    <n v="133973.96974999999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3277777777777775"/>
    <n v="9"/>
    <n v="6.2100000000000002E-2"/>
    <n v="282905"/>
    <n v="477900"/>
    <n v="3297.51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3527777777777778"/>
    <n v="4"/>
    <n v="4.7100000000000003E-2"/>
    <n v="54558.40625"/>
    <n v="618615"/>
    <n v="7284.1916250000004"/>
    <n v="0.3527777777777778"/>
    <n v="4"/>
    <n v="4.7100000000000003E-2"/>
    <x v="1"/>
    <x v="1"/>
    <n v="0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3527777777777779"/>
    <n v="5"/>
    <n v="5.0700000000000002E-2"/>
    <n v="857201.16666666674"/>
    <n v="3168300"/>
    <n v="32126.562000000002"/>
    <n v="1.3527777777777779"/>
    <n v="5"/>
    <n v="5.0700000000000002E-2"/>
    <x v="1"/>
    <x v="1"/>
    <n v="0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3527777777777779"/>
    <n v="6"/>
    <n v="5.3600000000000002E-2"/>
    <n v="1086218.6805555555"/>
    <n v="2770050"/>
    <n v="24745.780000000002"/>
    <n v="2.352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3527777777777779"/>
    <n v="7"/>
    <n v="5.6399999999999999E-2"/>
    <n v="2806979.0833333335"/>
    <n v="5860470"/>
    <n v="47218.644"/>
    <n v="3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3527777777777779"/>
    <n v="8"/>
    <n v="5.9299999999999999E-2"/>
    <n v="462265"/>
    <n v="849600"/>
    <n v="6297.66"/>
    <n v="4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3527777777777779"/>
    <n v="9"/>
    <n v="6.2100000000000002E-2"/>
    <n v="284232.5"/>
    <n v="477900"/>
    <n v="3297.51"/>
    <n v="5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888888888888889"/>
    <n v="4"/>
    <n v="4.7100000000000003E-2"/>
    <n v="20219.791666666668"/>
    <n v="207975"/>
    <n v="2448.9056250000003"/>
    <n v="0.3888888888888889"/>
    <n v="4"/>
    <n v="4.7100000000000003E-2"/>
    <x v="1"/>
    <x v="1"/>
    <n v="0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888888888888888"/>
    <n v="5"/>
    <n v="5.0700000000000002E-2"/>
    <n v="501090.27777777775"/>
    <n v="1803925"/>
    <n v="18291.799500000001"/>
    <n v="1.3888888888888888"/>
    <n v="5"/>
    <n v="5.0700000000000002E-2"/>
    <x v="1"/>
    <x v="1"/>
    <n v="0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888888888888888"/>
    <n v="6"/>
    <n v="5.3600000000000002E-2"/>
    <n v="1689219.1666666667"/>
    <n v="4242690"/>
    <n v="37901.364000000001"/>
    <n v="2.3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888888888888888"/>
    <n v="7"/>
    <n v="5.6399999999999999E-2"/>
    <n v="3676978.3333333335"/>
    <n v="7595070"/>
    <n v="61194.563999999998"/>
    <n v="3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888888888888893"/>
    <n v="8"/>
    <n v="5.9299999999999999E-2"/>
    <n v="466100.00000000006"/>
    <n v="849600"/>
    <n v="6297.66"/>
    <n v="4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41111111111111109"/>
    <n v="4"/>
    <n v="4.7100000000000003E-2"/>
    <n v="51997.847222222219"/>
    <n v="505925"/>
    <n v="5957.2668750000003"/>
    <n v="0.41111111111111109"/>
    <n v="4"/>
    <n v="4.7100000000000003E-2"/>
    <x v="1"/>
    <x v="1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4111111111111112"/>
    <n v="5"/>
    <n v="5.0700000000000002E-2"/>
    <n v="320742.02777777781"/>
    <n v="1136487.5"/>
    <n v="11523.983250000001"/>
    <n v="1.4111111111111112"/>
    <n v="5"/>
    <n v="5.0700000000000002E-2"/>
    <x v="1"/>
    <x v="1"/>
    <n v="0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411111111111111"/>
    <n v="6"/>
    <n v="5.3600000000000002E-2"/>
    <n v="855311.52777777775"/>
    <n v="2128425"/>
    <n v="19013.93"/>
    <n v="2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411111111111111"/>
    <n v="7"/>
    <n v="5.6399999999999999E-2"/>
    <n v="1603000.5"/>
    <n v="3289545"/>
    <n v="26504.333999999999"/>
    <n v="3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4111111111111114"/>
    <n v="8"/>
    <n v="5.9299999999999999E-2"/>
    <n v="4254527.694444445"/>
    <n v="7716020"/>
    <n v="57194.998249999997"/>
    <n v="4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4111111111111114"/>
    <n v="9"/>
    <n v="6.2100000000000002E-2"/>
    <n v="5966088.194444445"/>
    <n v="9923062.5"/>
    <n v="68469.131250000006"/>
    <n v="5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4111111111111114"/>
    <n v="10"/>
    <n v="6.5000000000000002E-2"/>
    <n v="1702150"/>
    <n v="2655000"/>
    <n v="17257.5"/>
    <n v="6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157.5"/>
    <n v="0"/>
    <n v="159078.75"/>
    <n v="1248.77"/>
    <n v="0"/>
    <n v="0"/>
    <n v="0"/>
    <n v="159078.75"/>
    <n v="159078.75"/>
    <n v="0"/>
    <d v="2020-09-11T00:00:00"/>
    <d v="2024-09-11T00:00:00"/>
    <n v="318157.5"/>
    <n v="0.44722222222222224"/>
    <n v="4"/>
    <n v="4.7100000000000003E-2"/>
    <n v="71143.552083333343"/>
    <n v="636315"/>
    <n v="7492.6091250000009"/>
    <n v="0.4472222222222223"/>
    <n v="4"/>
    <n v="4.7100000000000003E-2"/>
    <x v="1"/>
    <x v="1"/>
    <n v="0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4472222222222222"/>
    <n v="5"/>
    <n v="5.0700000000000002E-2"/>
    <n v="483925.78472222219"/>
    <n v="1671912.5"/>
    <n v="16953.192750000002"/>
    <n v="1.4472222222222222"/>
    <n v="5"/>
    <n v="5.0700000000000009E-2"/>
    <x v="1"/>
    <x v="1"/>
    <n v="0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4472222222222224"/>
    <n v="6"/>
    <n v="5.3600000000000002E-2"/>
    <n v="1562979.652777778"/>
    <n v="3832050"/>
    <n v="34232.980000000003"/>
    <n v="2.44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4472222222222224"/>
    <n v="7"/>
    <n v="5.6399999999999999E-2"/>
    <n v="3762643.055555556"/>
    <n v="7640500"/>
    <n v="61560.6"/>
    <n v="3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447222222222222"/>
    <n v="8"/>
    <n v="5.9299999999999999E-2"/>
    <n v="3105995.5902777775"/>
    <n v="5587300"/>
    <n v="41415.861250000002"/>
    <n v="4.44722222222222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447222222222222"/>
    <n v="9"/>
    <n v="6.2100000000000002E-2"/>
    <n v="6632605.868055555"/>
    <n v="10958512.5"/>
    <n v="75613.736250000002"/>
    <n v="5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447222222222222"/>
    <n v="10"/>
    <n v="6.5000000000000002E-2"/>
    <n v="3304604.3402777775"/>
    <n v="5125625"/>
    <n v="33316.5625"/>
    <n v="6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65"/>
    <n v="4"/>
    <n v="4.7100000000000003E-2"/>
    <n v="164425.625"/>
    <n v="1011850"/>
    <n v="11914.533750000001"/>
    <n v="0.65"/>
    <n v="4"/>
    <n v="4.7100000000000003E-2"/>
    <x v="1"/>
    <x v="1"/>
    <n v="0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65"/>
    <n v="5"/>
    <n v="5.0700000000000002E-2"/>
    <n v="496728.375"/>
    <n v="1505237.5"/>
    <n v="15263.108250000001"/>
    <n v="1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65"/>
    <n v="6"/>
    <n v="5.3600000000000002E-2"/>
    <n v="1645974.625"/>
    <n v="3726735"/>
    <n v="33292.166000000005"/>
    <n v="2.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65"/>
    <n v="7"/>
    <n v="5.6399999999999999E-2"/>
    <n v="738650.5"/>
    <n v="1416590"/>
    <n v="11413.668"/>
    <n v="3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6500000000000004"/>
    <n v="8"/>
    <n v="5.9299999999999999E-2"/>
    <n v="1481490"/>
    <n v="2548800"/>
    <n v="18892.98"/>
    <n v="4.65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65833333333333333"/>
    <n v="4"/>
    <n v="4.7100000000000003E-2"/>
    <n v="325978.6875"/>
    <n v="1980630"/>
    <n v="23321.918250000002"/>
    <n v="0.65833333333333333"/>
    <n v="4"/>
    <n v="4.7100000000000003E-2"/>
    <x v="1"/>
    <x v="1"/>
    <n v="0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6583333333333334"/>
    <n v="5"/>
    <n v="5.0700000000000002E-2"/>
    <n v="1121999.3125"/>
    <n v="3382912.5"/>
    <n v="34302.732750000003"/>
    <n v="1.6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6583333333333332"/>
    <n v="6"/>
    <n v="5.3600000000000002E-2"/>
    <n v="5095001.541666666"/>
    <n v="11499690"/>
    <n v="102730.564"/>
    <n v="2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6583333333333332"/>
    <n v="7"/>
    <n v="5.6399999999999999E-2"/>
    <n v="7680186.104166666"/>
    <n v="14695572.5"/>
    <n v="118404.32699999999"/>
    <n v="3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6583333333333332"/>
    <n v="8"/>
    <n v="5.9299999999999999E-2"/>
    <n v="5149845.729166667"/>
    <n v="8844100"/>
    <n v="65556.891250000001"/>
    <n v="4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67777777777777781"/>
    <n v="4"/>
    <n v="4.7100000000000003E-2"/>
    <n v="159255.75"/>
    <n v="939870"/>
    <n v="11066.96925"/>
    <n v="0.67777777777777781"/>
    <n v="4"/>
    <n v="4.7100000000000003E-2"/>
    <x v="1"/>
    <x v="1"/>
    <n v="0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6777777777777778"/>
    <n v="5"/>
    <n v="5.0700000000000002E-2"/>
    <n v="64837.722222222226"/>
    <n v="193225"/>
    <n v="1959.3015"/>
    <n v="1.6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6777777777777776"/>
    <n v="6"/>
    <n v="5.3600000000000002E-2"/>
    <n v="971631.66666666663"/>
    <n v="2177100"/>
    <n v="19448.760000000002"/>
    <n v="2.677777777777777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6777777777777776"/>
    <n v="7"/>
    <n v="5.6399999999999999E-2"/>
    <n v="9400501.1388888881"/>
    <n v="17892192.5"/>
    <n v="144159.951"/>
    <n v="3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677777777777778"/>
    <n v="8"/>
    <n v="5.9299999999999999E-2"/>
    <n v="7241948.444444445"/>
    <n v="12385280"/>
    <n v="91805.887999999992"/>
    <n v="4.6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677777777777778"/>
    <n v="9"/>
    <n v="6.2100000000000002E-2"/>
    <n v="1968897.1944444445"/>
    <n v="3120952.5"/>
    <n v="21534.572250000001"/>
    <n v="5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677777777777778"/>
    <n v="10"/>
    <n v="6.5000000000000002E-2"/>
    <n v="614622.66666666674"/>
    <n v="920400"/>
    <n v="5982.6"/>
    <n v="6.67777777777777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73055555555555551"/>
    <n v="4"/>
    <n v="4.7100000000000003E-2"/>
    <n v="597727.77083333326"/>
    <n v="3272730"/>
    <n v="38536.395750000003"/>
    <n v="0.73055555555555551"/>
    <n v="4"/>
    <n v="4.7100000000000003E-2"/>
    <x v="1"/>
    <x v="1"/>
    <n v="0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7305555555555556"/>
    <n v="5"/>
    <n v="5.0700000000000002E-2"/>
    <n v="450783.76388888893"/>
    <n v="1302425"/>
    <n v="13206.5895"/>
    <n v="1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7305555555555556"/>
    <n v="6"/>
    <n v="5.3600000000000002E-2"/>
    <n v="7497320.520833334"/>
    <n v="16474275"/>
    <n v="147170.19"/>
    <n v="2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7305555555555556"/>
    <n v="7"/>
    <n v="5.6399999999999999E-2"/>
    <n v="35639041.777777776"/>
    <n v="66872960"/>
    <n v="538804.99199999997"/>
    <n v="3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7305555555555552"/>
    <n v="8"/>
    <n v="5.9299999999999999E-2"/>
    <n v="22003067.486111108"/>
    <n v="37210120"/>
    <n v="275820.01449999999"/>
    <n v="4.7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7305555555555552"/>
    <n v="9"/>
    <n v="6.2100000000000002E-2"/>
    <n v="304292.5"/>
    <n v="477900"/>
    <n v="3297.51"/>
    <n v="5.7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n v="487340"/>
    <n v="0"/>
    <d v="2021-04-15T00:00:00"/>
    <d v="2024-04-15T00:00:00"/>
    <n v="974680"/>
    <n v="4.1666666666666664E-2"/>
    <n v="3"/>
    <n v="4.2999999999999997E-2"/>
    <n v="20305.833333333332"/>
    <n v="1462020"/>
    <n v="20955.62"/>
    <n v="4.1666666666666664E-2"/>
    <n v="3"/>
    <n v="4.2999999999999997E-2"/>
    <x v="1"/>
    <x v="1"/>
    <n v="487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340"/>
    <n v="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1.0416666666666667"/>
    <n v="4"/>
    <n v="4.7100000000000003E-2"/>
    <n v="1849895.8333333335"/>
    <n v="7103600"/>
    <n v="83644.89"/>
    <n v="1.0416666666666667"/>
    <n v="4"/>
    <n v="4.7100000000000003E-2"/>
    <x v="1"/>
    <x v="1"/>
    <n v="0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2.0416666666666665"/>
    <n v="5"/>
    <n v="5.0700000000000002E-2"/>
    <n v="1505126.875"/>
    <n v="3686025"/>
    <n v="37376.2935"/>
    <n v="2.0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3.0416666666666665"/>
    <n v="6"/>
    <n v="5.3600000000000002E-2"/>
    <n v="2287196.458333333"/>
    <n v="4511730"/>
    <n v="40304.788"/>
    <n v="3.04166666666666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4.041666666666667"/>
    <n v="7"/>
    <n v="5.6399999999999999E-2"/>
    <n v="429225.00000000006"/>
    <n v="743400"/>
    <n v="5989.68"/>
    <n v="4.041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5.041666666666667"/>
    <n v="8"/>
    <n v="5.9299999999999999E-2"/>
    <n v="267712.5"/>
    <n v="424800"/>
    <n v="3148.83"/>
    <n v="5.0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9.7222222222222224E-2"/>
    <n v="3"/>
    <n v="4.2999999999999997E-2"/>
    <n v="10912.951388888889"/>
    <n v="336742.5"/>
    <n v="4826.6424999999999"/>
    <n v="9.7222222222222224E-2"/>
    <n v="3"/>
    <n v="4.2999999999999997E-2"/>
    <x v="1"/>
    <x v="1"/>
    <n v="0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972222222222223"/>
    <n v="4"/>
    <n v="4.7100000000000003E-2"/>
    <n v="15536.666666666668"/>
    <n v="56640"/>
    <n v="666.93600000000004"/>
    <n v="1.0972222222222223"/>
    <n v="4"/>
    <n v="4.7100000000000003E-2"/>
    <x v="1"/>
    <x v="1"/>
    <n v="0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972222222222223"/>
    <n v="5"/>
    <n v="5.0700000000000002E-2"/>
    <n v="913791.18055555562"/>
    <n v="2178575"/>
    <n v="22090.750500000002"/>
    <n v="2.0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972222222222223"/>
    <n v="6"/>
    <n v="5.3600000000000002E-2"/>
    <n v="5355995.416666667"/>
    <n v="10375740"/>
    <n v="92689.944000000003"/>
    <n v="3.0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972222222222223"/>
    <n v="7"/>
    <n v="5.6399999999999999E-2"/>
    <n v="27631041.84027778"/>
    <n v="47206932.5"/>
    <n v="380352.99900000001"/>
    <n v="4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972222222222223"/>
    <n v="8"/>
    <n v="5.9299999999999999E-2"/>
    <n v="270662.5"/>
    <n v="424800"/>
    <n v="3148.83"/>
    <n v="5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972222222222223"/>
    <n v="10"/>
    <n v="6.5000000000000002E-2"/>
    <n v="376862.5"/>
    <n v="531000"/>
    <n v="3451.5"/>
    <n v="7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0.11666666666666667"/>
    <n v="3"/>
    <n v="4.2999999999999997E-2"/>
    <n v="17130.895833333332"/>
    <n v="440508.75"/>
    <n v="6313.9587499999998"/>
    <n v="0.11666666666666665"/>
    <n v="3"/>
    <n v="4.2999999999999997E-2"/>
    <x v="1"/>
    <x v="1"/>
    <n v="0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1166666666666667"/>
    <n v="4"/>
    <n v="4.7100000000000003E-2"/>
    <n v="697210.375"/>
    <n v="2497470"/>
    <n v="29407.709250000004"/>
    <n v="1.1166666666666667"/>
    <n v="4"/>
    <n v="4.7100000000000003E-2"/>
    <x v="1"/>
    <x v="1"/>
    <n v="0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1166666666666667"/>
    <n v="5"/>
    <n v="5.0700000000000002E-2"/>
    <n v="1956609.625"/>
    <n v="4621912.5"/>
    <n v="46866.192750000002"/>
    <n v="2.1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1166666666666667"/>
    <n v="6"/>
    <n v="5.3600000000000002E-2"/>
    <n v="6057117"/>
    <n v="11660760"/>
    <n v="104169.45600000001"/>
    <n v="3.1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1166666666666663"/>
    <n v="7"/>
    <n v="5.6399999999999999E-2"/>
    <n v="3524844.3749999995"/>
    <n v="5993662.5"/>
    <n v="48291.794999999998"/>
    <n v="4.116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0.11666666666666667"/>
    <n v="3"/>
    <n v="4.2999999999999997E-2"/>
    <n v="31568.6875"/>
    <n v="811766.25"/>
    <n v="11635.31625"/>
    <n v="0.11666666666666667"/>
    <n v="3"/>
    <n v="4.2999999999999997E-2"/>
    <x v="1"/>
    <x v="1"/>
    <n v="0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1166666666666667"/>
    <n v="4"/>
    <n v="4.7100000000000003E-2"/>
    <n v="1575105.7916666667"/>
    <n v="5642170"/>
    <n v="66436.551749999999"/>
    <n v="1.1166666666666667"/>
    <n v="4"/>
    <n v="4.7099999999999996E-2"/>
    <x v="1"/>
    <x v="1"/>
    <n v="0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1166666666666667"/>
    <n v="5"/>
    <n v="5.0700000000000002E-2"/>
    <n v="1841404.75"/>
    <n v="4349775"/>
    <n v="44106.718500000003"/>
    <n v="2.1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1166666666666667"/>
    <n v="6"/>
    <n v="5.3600000000000002E-2"/>
    <n v="4728559.916666667"/>
    <n v="9103110"/>
    <n v="81321.116000000009"/>
    <n v="3.11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1166666666666663"/>
    <n v="7"/>
    <n v="5.6399999999999999E-2"/>
    <n v="9576889.8333333321"/>
    <n v="16284590"/>
    <n v="131207.26800000001"/>
    <n v="4.11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1166666666666663"/>
    <n v="8"/>
    <n v="5.9299999999999999E-2"/>
    <n v="15363597.541666666"/>
    <n v="24021260"/>
    <n v="178057.58974999998"/>
    <n v="5.116666666666666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1166666666666663"/>
    <n v="9"/>
    <n v="6.2100000000000002E-2"/>
    <n v="15122816.083333332"/>
    <n v="22251555"/>
    <n v="153535.72950000002"/>
    <n v="6.1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1166666666666663"/>
    <n v="10"/>
    <n v="6.5000000000000002E-2"/>
    <n v="697006.33333333326"/>
    <n v="979400"/>
    <n v="6366.1"/>
    <n v="7.1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0.13055555555555556"/>
    <n v="3"/>
    <n v="4.2999999999999997E-2"/>
    <n v="38889.399305555555"/>
    <n v="893628.75"/>
    <n v="12808.678749999999"/>
    <n v="0.13055555555555556"/>
    <n v="3"/>
    <n v="4.2999999999999997E-2"/>
    <x v="1"/>
    <x v="1"/>
    <n v="0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1305555555555555"/>
    <n v="4"/>
    <n v="4.7100000000000003E-2"/>
    <n v="632008.81944444438"/>
    <n v="2236100"/>
    <n v="26330.077500000003"/>
    <n v="1.1305555555555555"/>
    <n v="4"/>
    <n v="4.7100000000000003E-2"/>
    <x v="1"/>
    <x v="1"/>
    <n v="0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1305555555555555"/>
    <n v="5"/>
    <n v="5.0700000000000002E-2"/>
    <n v="1971648.0694444445"/>
    <n v="4627075"/>
    <n v="46918.540500000003"/>
    <n v="2.1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1305555555555555"/>
    <n v="6"/>
    <n v="5.3600000000000002E-2"/>
    <n v="21006246.916666668"/>
    <n v="40260420"/>
    <n v="359659.75200000004"/>
    <n v="3.13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1305555555555555"/>
    <n v="7"/>
    <n v="5.6399999999999999E-2"/>
    <n v="65044271.388888888"/>
    <n v="110229700"/>
    <n v="888136.44"/>
    <n v="4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1305555555555555"/>
    <n v="8"/>
    <n v="5.9299999999999999E-2"/>
    <n v="17642274.645833332"/>
    <n v="27509340"/>
    <n v="203912.98275"/>
    <n v="5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1305555555555555"/>
    <n v="9"/>
    <n v="6.2100000000000002E-2"/>
    <n v="1299417.2291666667"/>
    <n v="1907617.5"/>
    <n v="13162.560750000001"/>
    <n v="6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0.1361111111111111"/>
    <n v="3"/>
    <n v="4.2999999999999997E-2"/>
    <n v="23579.718749999996"/>
    <n v="519716.25"/>
    <n v="7449.2662499999997"/>
    <n v="0.1361111111111111"/>
    <n v="3"/>
    <n v="4.2999999999999997E-2"/>
    <x v="1"/>
    <x v="1"/>
    <n v="0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1361111111111111"/>
    <n v="4"/>
    <n v="4.7100000000000003E-2"/>
    <n v="159029.99305555556"/>
    <n v="559910"/>
    <n v="6592.9402500000006"/>
    <n v="1.1361111111111111"/>
    <n v="4"/>
    <n v="4.7100000000000003E-2"/>
    <x v="1"/>
    <x v="1"/>
    <n v="0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1361111111111111"/>
    <n v="5"/>
    <n v="5.0700000000000002E-2"/>
    <n v="500656.38194444444"/>
    <n v="1171887.5"/>
    <n v="11882.939250000001"/>
    <n v="2.1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1361111111111111"/>
    <n v="6"/>
    <n v="5.3600000000000002E-2"/>
    <n v="3700611.111111111"/>
    <n v="7080000"/>
    <n v="63248"/>
    <n v="3.1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1361111111111111"/>
    <n v="7"/>
    <n v="5.6399999999999999E-2"/>
    <n v="11494449.243055556"/>
    <n v="19453332.5"/>
    <n v="156738.27900000001"/>
    <n v="4.13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1361111111111111"/>
    <n v="8"/>
    <n v="5.9299999999999999E-2"/>
    <n v="3511366.5625"/>
    <n v="5469300"/>
    <n v="40541.186249999999"/>
    <n v="5.13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1361111111111111"/>
    <n v="9"/>
    <n v="6.2100000000000002E-2"/>
    <n v="651655"/>
    <n v="955800"/>
    <n v="6595.02"/>
    <n v="6.1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1361111111111111"/>
    <n v="10"/>
    <n v="6.5000000000000002E-2"/>
    <n v="378927.5"/>
    <n v="531000"/>
    <n v="3451.5"/>
    <n v="7.1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21111111111111111"/>
    <n v="3"/>
    <n v="4.2999999999999997E-2"/>
    <n v="30049.027777777777"/>
    <n v="427012.5"/>
    <n v="6120.5124999999998"/>
    <n v="0.21111111111111111"/>
    <n v="3"/>
    <n v="4.2999999999999997E-2"/>
    <x v="1"/>
    <x v="1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211111111111111"/>
    <n v="4"/>
    <n v="4.7100000000000003E-2"/>
    <n v="296719.19444444444"/>
    <n v="979990"/>
    <n v="11539.382250000001"/>
    <n v="1.211111111111111"/>
    <n v="4"/>
    <n v="4.7100000000000003E-2"/>
    <x v="1"/>
    <x v="1"/>
    <n v="0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2111111111111112"/>
    <n v="5"/>
    <n v="5.0700000000000002E-2"/>
    <n v="456920.58333333337"/>
    <n v="1033237.5"/>
    <n v="10477.028250000001"/>
    <n v="2.211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2111111111111112"/>
    <n v="6"/>
    <n v="5.3600000000000002E-2"/>
    <n v="695775.52777777775"/>
    <n v="1300065"/>
    <n v="11613.914000000001"/>
    <n v="3.21111111111111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2111111111111112"/>
    <n v="7"/>
    <n v="5.6399999999999999E-2"/>
    <n v="2311257.8055555555"/>
    <n v="3841932.5"/>
    <n v="30954.999"/>
    <n v="4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2111111111111112"/>
    <n v="8"/>
    <n v="5.9299999999999999E-2"/>
    <n v="2097615.527777778"/>
    <n v="3220220"/>
    <n v="23869.88075"/>
    <n v="5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2111111111111112"/>
    <n v="9"/>
    <n v="6.2100000000000002E-2"/>
    <n v="461734"/>
    <n v="669060"/>
    <n v="4616.5140000000001"/>
    <n v="6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625"/>
    <n v="12"/>
    <n v="7.4999999999999997E-2"/>
    <n v="11363636.368749995"/>
    <n v="218181818.27999988"/>
    <n v="1363636.3642499992"/>
    <n v="0.625"/>
    <n v="12"/>
    <n v="7.4999999999999997E-2"/>
    <x v="1"/>
    <x v="1"/>
    <n v="0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64722222222222225"/>
    <n v="12"/>
    <n v="7.4999999999999997E-2"/>
    <n v="5883838.3573611099"/>
    <n v="109090908.59999996"/>
    <n v="681818.17874999973"/>
    <n v="0.64722222222222225"/>
    <n v="12"/>
    <n v="7.4999999999999997E-2"/>
    <x v="1"/>
    <x v="1"/>
    <n v="0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67500000000000004"/>
    <n v="12"/>
    <n v="7.4999999999999997E-2"/>
    <n v="3068181.8347500018"/>
    <n v="54545454.840000026"/>
    <n v="340909.09275000013"/>
    <n v="0.67500000000000004"/>
    <n v="12"/>
    <n v="7.4999999999999997E-2"/>
    <x v="1"/>
    <x v="1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72499999999999998"/>
    <n v="12"/>
    <n v="7.4999999999999997E-2"/>
    <n v="3295454.5632500015"/>
    <n v="54545454.840000026"/>
    <n v="340909.09275000013"/>
    <n v="0.72499999999999998"/>
    <n v="12"/>
    <n v="7.4999999999999997E-2"/>
    <x v="1"/>
    <x v="1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1583333333333334"/>
    <n v="12"/>
    <n v="7.4999999999999997E-2"/>
    <n v="12636363.602666663"/>
    <n v="130909090.55999994"/>
    <n v="818181.81599999964"/>
    <n v="1.1583333333333334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1666666666666667"/>
    <n v="12"/>
    <n v="7.4999999999999997E-2"/>
    <n v="22272727.306666672"/>
    <n v="229090909.44000006"/>
    <n v="1431818.1840000004"/>
    <n v="1.1666666666666667"/>
    <n v="12"/>
    <n v="7.4999999999999997E-2"/>
    <x v="1"/>
    <x v="1"/>
    <n v="0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833333333333334"/>
    <n v="12"/>
    <n v="7.4999999999999997E-2"/>
    <n v="13999999.962666662"/>
    <n v="130909090.55999994"/>
    <n v="818181.81599999964"/>
    <n v="1.2833333333333334"/>
    <n v="12"/>
    <n v="7.4999999999999997E-2"/>
    <x v="1"/>
    <x v="1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3388888888888888"/>
    <n v="12"/>
    <n v="7.4999999999999997E-2"/>
    <n v="43818181.808444478"/>
    <n v="392727272.64000028"/>
    <n v="2454545.4540000018"/>
    <n v="1.3388888888888888"/>
    <n v="12"/>
    <n v="7.4999999999999997E-2"/>
    <x v="1"/>
    <x v="1"/>
    <n v="0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3-10-10T00:00:00"/>
    <d v="2025-10-10T00:00:00"/>
    <n v="100000000"/>
    <n v="1.5277777777777777"/>
    <n v="12"/>
    <n v="7.4999999999999997E-2"/>
    <n v="55555555.565277733"/>
    <n v="436363636.4399997"/>
    <n v="2727272.7277499982"/>
    <n v="1.527777777777777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  <n v="36363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n v="101818181.84999999"/>
    <n v="0"/>
    <d v="2013-10-18T00:00:00"/>
    <d v="2025-10-18T00:00:00"/>
    <n v="280000000"/>
    <n v="1.55"/>
    <n v="12"/>
    <n v="7.4999999999999997E-2"/>
    <n v="157818181.86750004"/>
    <n v="1221818182.2000003"/>
    <n v="7636363.6387500018"/>
    <n v="1.55"/>
    <n v="12"/>
    <n v="7.4999999999999997E-2"/>
    <x v="1"/>
    <x v="1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50909090.899999999"/>
    <n v="50909090.899999999"/>
    <n v="101818181.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n v="7272727.2599999998"/>
    <n v="0"/>
    <d v="2013-10-25T00:00:00"/>
    <d v="2025-10-25T00:00:00"/>
    <n v="20000000"/>
    <n v="1.5694444444444444"/>
    <n v="12"/>
    <n v="7.4999999999999997E-2"/>
    <n v="11414141.394166663"/>
    <n v="87272727.119999975"/>
    <n v="545454.54449999984"/>
    <n v="1.5694444444444444"/>
    <n v="12"/>
    <n v="7.4999999999999997E-2"/>
    <x v="1"/>
    <x v="1"/>
    <n v="1818181.82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3636363.64"/>
    <n v="3636363.64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7416666666666667"/>
    <n v="12"/>
    <n v="7.4999999999999997E-2"/>
    <n v="56049999.944583364"/>
    <n v="386181817.80000019"/>
    <n v="2413636.361250001"/>
    <n v="1.7416666666666667"/>
    <n v="12"/>
    <n v="7.4999999999999997E-2"/>
    <x v="1"/>
    <x v="1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8444444444444446"/>
    <n v="12"/>
    <n v="7.4999999999999997E-2"/>
    <n v="67070707.0824444"/>
    <n v="436363636.4399997"/>
    <n v="2727272.7277499982"/>
    <n v="1.844444444444444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8472222222222223"/>
    <n v="12"/>
    <n v="7.4999999999999997E-2"/>
    <n v="67171717.183472186"/>
    <n v="436363636.4399997"/>
    <n v="2727272.7277499982"/>
    <n v="1.8472222222222225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85"/>
    <n v="12"/>
    <n v="7.4999999999999997E-2"/>
    <n v="100909090.86200002"/>
    <n v="654545454.24000013"/>
    <n v="4090909.0890000006"/>
    <n v="1.8499999999999999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n v="54545454.520000003"/>
    <n v="0"/>
    <d v="2014-03-14T00:00:00"/>
    <d v="2026-03-14T00:00:00"/>
    <n v="150000000"/>
    <n v="1.9555555555555555"/>
    <n v="12"/>
    <n v="7.4999999999999997E-2"/>
    <n v="106666666.61688891"/>
    <n v="654545454.24000013"/>
    <n v="4090909.0890000006"/>
    <n v="1.9555555555555555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1666666666666665"/>
    <n v="12"/>
    <n v="7.4999999999999997E-2"/>
    <n v="98484848.49666661"/>
    <n v="545454545.51999974"/>
    <n v="3409090.9094999982"/>
    <n v="2.1666666666666665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944444444444444"/>
    <n v="12"/>
    <n v="7.4999999999999997E-2"/>
    <n v="95777777.801722229"/>
    <n v="480000000.12000006"/>
    <n v="3000000.0007500001"/>
    <n v="2.3944444444444444"/>
    <n v="12"/>
    <n v="7.4999999999999997E-2"/>
    <x v="1"/>
    <x v="1"/>
    <n v="0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5333333.340000004"/>
    <n v="0"/>
    <n v="16333333.33"/>
    <n v="2450000"/>
    <n v="0"/>
    <n v="0"/>
    <n v="0"/>
    <n v="49000000.010000005"/>
    <n v="49000000.009999998"/>
    <n v="0"/>
    <d v="2014-09-18T00:00:00"/>
    <d v="2026-09-18T00:00:00"/>
    <n v="98000000"/>
    <n v="2.4666666666666668"/>
    <n v="12"/>
    <n v="7.4999999999999997E-2"/>
    <n v="120866666.69133335"/>
    <n v="588000000.12000012"/>
    <n v="3675000.0007500001"/>
    <n v="2.4666666666666668"/>
    <n v="12.000000000000002"/>
    <n v="7.4999999999999997E-2"/>
    <x v="1"/>
    <x v="1"/>
    <n v="0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97222222222222"/>
    <n v="15"/>
    <n v="8.2040000000000002E-2"/>
    <n v="157029687.5"/>
    <n v="413437500"/>
    <n v="2261227.5"/>
    <n v="5.697222222222222"/>
    <n v="15"/>
    <n v="8.2040000000000002E-2"/>
    <x v="1"/>
    <x v="1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972222222222224"/>
    <n v="12"/>
    <n v="7.4999999999999997E-2"/>
    <n v="75522222.222222224"/>
    <n v="336000000"/>
    <n v="2100000"/>
    <n v="2.6972222222222224"/>
    <n v="12"/>
    <n v="7.4999999999999997E-2"/>
    <x v="1"/>
    <x v="1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7277777777777779"/>
    <n v="15"/>
    <n v="8.2000000000000003E-2"/>
    <n v="395216666.66666669"/>
    <n v="1035000000"/>
    <n v="5658000"/>
    <n v="5.7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7305555555555552"/>
    <n v="15"/>
    <n v="8.2000000000000003E-2"/>
    <n v="378216666.66666663"/>
    <n v="990000000"/>
    <n v="5412000"/>
    <n v="5.7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41666666666666669"/>
    <n v="5"/>
    <n v="5.3999999999999999E-2"/>
    <n v="20833333.333333336"/>
    <n v="250000000"/>
    <n v="2700000"/>
    <n v="0.41666666666666674"/>
    <n v="5"/>
    <n v="5.3999999999999999E-2"/>
    <x v="1"/>
    <x v="1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525000"/>
    <n v="0"/>
    <n v="0"/>
    <n v="0"/>
    <n v="50000000"/>
    <n v="50000000"/>
    <n v="0"/>
    <d v="2019-09-25T00:00:00"/>
    <d v="2024-09-25T00:00:00"/>
    <n v="250000000"/>
    <n v="0.4861111111111111"/>
    <n v="5"/>
    <n v="6.0999999999999999E-2"/>
    <n v="24305555.555555556"/>
    <n v="250000000"/>
    <n v="3050000"/>
    <n v="0.4861111111111111"/>
    <n v="5"/>
    <n v="6.09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583333333333333"/>
    <n v="10"/>
    <n v="7.1499999999999994E-2"/>
    <n v="753750000"/>
    <n v="1350000000"/>
    <n v="9652500"/>
    <n v="5.583333333333333"/>
    <n v="10"/>
    <n v="7.1499999999999994E-2"/>
    <x v="1"/>
    <x v="1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73333333333333328"/>
    <n v="5"/>
    <n v="6.0999999999999999E-2"/>
    <n v="26979705.866666663"/>
    <n v="183952540"/>
    <n v="2244220.9879999999"/>
    <n v="0.73333333333333328"/>
    <n v="5"/>
    <n v="6.0999999999999999E-2"/>
    <x v="1"/>
    <x v="1"/>
    <n v="0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7416666666666667"/>
    <n v="7"/>
    <n v="8.5000000000000006E-2"/>
    <n v="959583333.33333337"/>
    <n v="2450000000"/>
    <n v="29750000.000000004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7416666666666667"/>
    <n v="7"/>
    <n v="8.5000000000000006E-2"/>
    <n v="548333333.33333337"/>
    <n v="1400000000"/>
    <n v="17000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7416666666666667"/>
    <n v="7"/>
    <n v="8.5000000000000006E-2"/>
    <n v="246081439.04516667"/>
    <n v="628293035.86000001"/>
    <n v="7629272.578300001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7416666666666667"/>
    <n v="7"/>
    <n v="8.5000000000000006E-2"/>
    <n v="243816912.79866666"/>
    <n v="622511266.71999991"/>
    <n v="7559065.3816"/>
    <n v="2.74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3527777777777779"/>
    <n v="7"/>
    <n v="7.5481999999999994E-2"/>
    <n v="165820217.86769444"/>
    <n v="346202940.37"/>
    <n v="3733155.7635726193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572222222222222"/>
    <n v="10"/>
    <n v="7.8262999999999999E-2"/>
    <n v="1302322971.9752777"/>
    <n v="1981556508.5"/>
    <n v="15508255.702473549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572222222222222"/>
    <n v="10"/>
    <n v="7.8262999999999999E-2"/>
    <n v="1218171725.8114443"/>
    <n v="1853515728.1999998"/>
    <n v="14506170.14361166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583333333333334"/>
    <n v="15"/>
    <n v="7.9848000000000002E-2"/>
    <n v="1432547485.085"/>
    <n v="1855097462.7"/>
    <n v="9875054.8134446405"/>
    <n v="11.583333333333332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572222222222222"/>
    <n v="10"/>
    <n v="7.8262999999999999E-2"/>
    <n v="284310844.60061109"/>
    <n v="432594691.70000005"/>
    <n v="3385615.8356517102"/>
    <n v="6.572222222222221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572222222222222"/>
    <n v="10"/>
    <n v="7.8262999999999999E-2"/>
    <n v="1213504703.992389"/>
    <n v="1846414596.1000001"/>
    <n v="14450594.553457431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583333333333334"/>
    <n v="15"/>
    <n v="7.9848000000000002E-2"/>
    <n v="1426640054.3533335"/>
    <n v="1847447552.3999999"/>
    <n v="9834332.8109356798"/>
    <n v="11.5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572222222222222"/>
    <n v="10"/>
    <n v="7.8262999999999999E-2"/>
    <n v="1206023192.4144442"/>
    <n v="1835031062"/>
    <n v="14361503.600530598"/>
    <n v="6.572222222222221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583333333333334"/>
    <n v="15"/>
    <n v="7.9848000000000002E-2"/>
    <n v="1416129596.9216669"/>
    <n v="1833836888.1000001"/>
    <n v="9761880.5227339212"/>
    <n v="11.5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7.0777777777777775"/>
    <n v="10"/>
    <n v="7.8262999999999999E-2"/>
    <n v="866320000"/>
    <n v="1224000000"/>
    <n v="9579391.1999999993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9.0805555555555557"/>
    <n v="12"/>
    <n v="7.9153000000000001E-2"/>
    <n v="740973333.33333337"/>
    <n v="979200000"/>
    <n v="6458884.7999999998"/>
    <n v="9.0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6388888888888893"/>
    <n v="15"/>
    <n v="7.7499999999999999E-2"/>
    <n v="3373737.386388889"/>
    <n v="10909090.949999999"/>
    <n v="56363.636574999997"/>
    <n v="4.6388888888888893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236111111111111"/>
    <n v="20"/>
    <n v="8.4500000000000006E-2"/>
    <n v="7165277.7777777771"/>
    <n v="14000000"/>
    <n v="59150.000000000007"/>
    <n v="10.236111111111111"/>
    <n v="20"/>
    <n v="8.4500000000000006E-2"/>
    <x v="1"/>
    <x v="1"/>
    <n v="0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71666666666666667"/>
    <n v="10"/>
    <n v="6.4000000000000001E-2"/>
    <n v="11466666.666666666"/>
    <n v="160000000"/>
    <n v="1024000"/>
    <n v="0.71666666666666667"/>
    <n v="10"/>
    <n v="6.4000000000000001E-2"/>
    <x v="1"/>
    <x v="1"/>
    <n v="0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n v="300000"/>
    <n v="0"/>
    <d v="2015-03-27T00:00:00"/>
    <d v="2035-03-27T00:00:00"/>
    <n v="300000"/>
    <n v="10.991666666666667"/>
    <n v="20"/>
    <n v="8.4500000000000006E-2"/>
    <n v="3297500"/>
    <n v="6000000"/>
    <n v="25350"/>
    <n v="10.99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1.083333333333334"/>
    <n v="20"/>
    <n v="8.4500000000000006E-2"/>
    <n v="3879166.666666667"/>
    <n v="7000000"/>
    <n v="29575.000000000004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169444444444444"/>
    <n v="20"/>
    <n v="8.4500000000000006E-2"/>
    <n v="4259305.555555555"/>
    <n v="7000000"/>
    <n v="29575.000000000004"/>
    <n v="12.16944444444444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377777777777778"/>
    <n v="20"/>
    <n v="8.4500000000000006E-2"/>
    <n v="2475555.5555555555"/>
    <n v="4000000"/>
    <n v="16900"/>
    <n v="12.3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802777777777777"/>
    <n v="20"/>
    <n v="8.4500000000000006E-2"/>
    <n v="1280277.7777777778"/>
    <n v="2000000"/>
    <n v="8450"/>
    <n v="12.8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113888888888889"/>
    <n v="20"/>
    <n v="8.4500000000000006E-2"/>
    <n v="4589861.111111111"/>
    <n v="7000000"/>
    <n v="29575.000000000004"/>
    <n v="13.1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675"/>
    <n v="5"/>
    <n v="7.1294999999999997E-2"/>
    <n v="10174853.81325"/>
    <n v="30372697.949999999"/>
    <n v="433084.30006904999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7250000000000001"/>
    <n v="7"/>
    <n v="7.5481999999999994E-2"/>
    <n v="5676764.1120000007"/>
    <n v="10667744.640000001"/>
    <n v="115031.81441663999"/>
    <n v="3.725000000000000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n v="929680.72"/>
    <n v="0"/>
    <d v="2021-04-05T00:00:00"/>
    <d v="2024-04-05T00:00:00"/>
    <n v="929680.72"/>
    <n v="1.3888888888888888E-2"/>
    <n v="3"/>
    <n v="6.1652999999999999E-2"/>
    <n v="12912.232222222221"/>
    <n v="2789042.16"/>
    <n v="57317.605430159994"/>
    <n v="1.3888888888888888E-2"/>
    <n v="3.0000000000000004"/>
    <n v="6.1652999999999993E-2"/>
    <x v="1"/>
    <x v="1"/>
    <n v="92968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80.72"/>
    <n v="0"/>
    <n v="929680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83333333333333337"/>
    <n v="5"/>
    <n v="7.85E-2"/>
    <n v="527033.01666666672"/>
    <n v="3162198.1"/>
    <n v="49646.510170000001"/>
    <n v="0.83333333333333337"/>
    <n v="5"/>
    <n v="7.85E-2"/>
    <x v="1"/>
    <x v="1"/>
    <n v="0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7416666666666667"/>
    <n v="7"/>
    <n v="8.5000000000000006E-2"/>
    <n v="1718788.9973333334"/>
    <n v="4388397.4400000004"/>
    <n v="53287.6832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n v="1659088.31"/>
    <n v="0"/>
    <d v="2021-04-05T00:00:00"/>
    <d v="2024-04-05T00:00:00"/>
    <n v="1659088.31"/>
    <n v="1.3888888888888888E-2"/>
    <n v="3"/>
    <n v="6.1652999999999999E-2"/>
    <n v="23042.893194444445"/>
    <n v="4977264.93"/>
    <n v="102287.77157643001"/>
    <n v="1.3888888888888888E-2"/>
    <n v="2.9999999999999996"/>
    <n v="6.1652999999999999E-2"/>
    <x v="1"/>
    <x v="1"/>
    <n v="16590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088.31"/>
    <n v="0"/>
    <n v="1659088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2.0138888888888888"/>
    <n v="5"/>
    <n v="7.1294999999999997E-2"/>
    <n v="3337237.833333333"/>
    <n v="8285556"/>
    <n v="118143.743003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n v="23844749.079999998"/>
    <n v="0"/>
    <d v="2021-04-05T00:00:00"/>
    <d v="2024-04-05T00:00:00"/>
    <n v="23844749.079999998"/>
    <n v="1.3888888888888888E-2"/>
    <n v="3"/>
    <n v="6.1652999999999999E-2"/>
    <n v="331177.07055555552"/>
    <n v="71534247.239999995"/>
    <n v="1470100.31502924"/>
    <n v="1.3888888888888888E-2"/>
    <n v="3"/>
    <n v="6.1653000000000006E-2"/>
    <x v="1"/>
    <x v="1"/>
    <n v="23844749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4749.079999998"/>
    <n v="0"/>
    <n v="23844749.07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n v="616977.66"/>
    <n v="0"/>
    <d v="2021-04-05T00:00:00"/>
    <d v="2024-04-05T00:00:00"/>
    <n v="616977.66"/>
    <n v="1.3888888888888888E-2"/>
    <n v="3"/>
    <n v="6.1652999999999999E-2"/>
    <n v="8569.1341666666667"/>
    <n v="1850932.98"/>
    <n v="38038.523671980001"/>
    <n v="1.3888888888888888E-2"/>
    <n v="3"/>
    <n v="6.1652999999999999E-2"/>
    <x v="1"/>
    <x v="1"/>
    <n v="61697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7.66"/>
    <n v="0"/>
    <n v="61697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2.0138888888888888"/>
    <n v="5"/>
    <n v="7.1294999999999997E-2"/>
    <n v="1551666.6493055555"/>
    <n v="3852413.75"/>
    <n v="54931.56766124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n v="108000000"/>
    <n v="0"/>
    <d v="2021-04-05T00:00:00"/>
    <d v="2024-04-05T00:00:00"/>
    <n v="108000000"/>
    <n v="1.3888888888888888E-2"/>
    <n v="3"/>
    <n v="6.1652999999999999E-2"/>
    <n v="1500000"/>
    <n v="324000000"/>
    <n v="6658524"/>
    <n v="1.3888888888888888E-2"/>
    <n v="3"/>
    <n v="6.1652999999999999E-2"/>
    <x v="1"/>
    <x v="1"/>
    <n v="1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000"/>
    <n v="0"/>
    <n v="108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n v="29919146.73"/>
    <n v="0"/>
    <d v="2021-04-05T00:00:00"/>
    <d v="2024-04-05T00:00:00"/>
    <n v="29919146.73"/>
    <n v="1.3888888888888888E-2"/>
    <n v="3"/>
    <n v="6.1652999999999999E-2"/>
    <n v="415543.70458333334"/>
    <n v="89757440.189999998"/>
    <n v="1844605.1533446901"/>
    <n v="1.3888888888888888E-2"/>
    <n v="3"/>
    <n v="6.1652999999999999E-2"/>
    <x v="1"/>
    <x v="1"/>
    <n v="2991914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9146.73"/>
    <n v="0"/>
    <n v="29919146.7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n v="28008166.710000001"/>
    <n v="0"/>
    <d v="2021-04-05T00:00:00"/>
    <d v="2024-04-05T00:00:00"/>
    <n v="28008166.710000001"/>
    <n v="1.3888888888888888E-2"/>
    <n v="3"/>
    <n v="6.1652999999999999E-2"/>
    <n v="389002.31541666668"/>
    <n v="84024500.129999995"/>
    <n v="1726787.50217163"/>
    <n v="1.3888888888888888E-2"/>
    <n v="2.9999999999999996"/>
    <n v="6.1652999999999999E-2"/>
    <x v="1"/>
    <x v="1"/>
    <n v="28008166.7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8166.710000001"/>
    <n v="0"/>
    <n v="28008166.710000001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n v="7082696.4900000002"/>
    <n v="0"/>
    <d v="2021-04-05T00:00:00"/>
    <d v="2024-04-05T00:00:00"/>
    <n v="7082696.4900000002"/>
    <n v="1.3888888888888888E-2"/>
    <n v="3"/>
    <n v="6.1652999999999999E-2"/>
    <n v="98370.784583333327"/>
    <n v="21248089.469999999"/>
    <n v="436669.48669797002"/>
    <n v="1.3888888888888888E-2"/>
    <n v="2.9999999999999996"/>
    <n v="6.1652999999999999E-2"/>
    <x v="1"/>
    <x v="1"/>
    <n v="7082696.4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696.4900000002"/>
    <n v="0"/>
    <n v="7082696.4900000002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n v="440000"/>
    <n v="0"/>
    <d v="2021-04-05T00:00:00"/>
    <d v="2024-04-05T00:00:00"/>
    <n v="440000"/>
    <n v="1.3888888888888888E-2"/>
    <n v="3"/>
    <n v="6.1652999999999999E-2"/>
    <n v="6111.1111111111104"/>
    <n v="1320000"/>
    <n v="27127.32"/>
    <n v="1.3888888888888888E-2"/>
    <n v="3"/>
    <n v="6.1652999999999999E-2"/>
    <x v="1"/>
    <x v="1"/>
    <n v="4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000"/>
    <n v="0"/>
    <n v="44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3527777777777779"/>
    <n v="5"/>
    <n v="7.1294999999999997E-2"/>
    <n v="23854592.120861113"/>
    <n v="88168923.650000006"/>
    <n v="1257200.68232534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n v="30113313.41"/>
    <n v="0"/>
    <d v="2021-04-05T00:00:00"/>
    <d v="2024-04-05T00:00:00"/>
    <n v="30113313.41"/>
    <n v="1.3888888888888888E-2"/>
    <n v="3"/>
    <n v="6.1652999999999999E-2"/>
    <n v="418240.46402777778"/>
    <n v="90339940.230000004"/>
    <n v="1856576.1116667299"/>
    <n v="1.3888888888888888E-2"/>
    <n v="3"/>
    <n v="6.1652999999999999E-2"/>
    <x v="1"/>
    <x v="1"/>
    <n v="301133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3313.41"/>
    <n v="0"/>
    <n v="30113313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4-04-05T00:00:00"/>
    <n v="134728.43"/>
    <n v="1.3888888888888888E-2"/>
    <n v="3"/>
    <n v="6.1652999999999999E-2"/>
    <n v="1871.2281944444442"/>
    <n v="404185.29"/>
    <n v="8306.4118947899988"/>
    <n v="1.3888888888888888E-2"/>
    <n v="3"/>
    <n v="6.1652999999999993E-2"/>
    <x v="1"/>
    <x v="1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2.0138888888888888"/>
    <n v="5"/>
    <n v="7.1294999999999997E-2"/>
    <n v="271328.08819444443"/>
    <n v="673642.14999999991"/>
    <n v="9605.46341684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3527777777777779"/>
    <n v="5"/>
    <n v="7.1294999999999997E-2"/>
    <n v="3671480.1350833341"/>
    <n v="13570152.450000001"/>
    <n v="193496.80378455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3527777777777779"/>
    <n v="7"/>
    <n v="7.5481999999999994E-2"/>
    <n v="9094741.0437222216"/>
    <n v="18988191.739999998"/>
    <n v="204752.38413123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n v="219670802.34999999"/>
    <n v="0"/>
    <d v="2012-04-26T00:00:00"/>
    <d v="2024-04-26T00:00:00"/>
    <n v="1318024814.1500001"/>
    <n v="7.2222222222222215E-2"/>
    <n v="12"/>
    <n v="7.4999999999999997E-2"/>
    <n v="15865113.503055546"/>
    <n v="2636049628.1999989"/>
    <n v="16475310.176249992"/>
    <n v="7.2222222222222215E-2"/>
    <n v="12"/>
    <n v="7.4999999999999997E-2"/>
    <x v="1"/>
    <x v="1"/>
    <n v="219670802.3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0802.36000001"/>
    <n v="0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20833333333333334"/>
    <n v="12"/>
    <n v="7.4999999999999997E-2"/>
    <n v="1929916.400625"/>
    <n v="111163184.676"/>
    <n v="694769.90422499995"/>
    <n v="0.20833333333333334"/>
    <n v="12"/>
    <n v="7.4999999999999997E-2"/>
    <x v="1"/>
    <x v="1"/>
    <n v="0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491772.880000003"/>
    <n v="0"/>
    <n v="12745886.43"/>
    <n v="955941.48"/>
    <n v="0"/>
    <n v="0"/>
    <n v="0"/>
    <n v="12745886.450000003"/>
    <n v="12745886.449999999"/>
    <n v="0"/>
    <d v="2012-09-14T00:00:00"/>
    <d v="2024-09-14T00:00:00"/>
    <n v="76475318.599999994"/>
    <n v="0.45555555555555555"/>
    <n v="12"/>
    <n v="7.4999999999999997E-2"/>
    <n v="5806459.3827777794"/>
    <n v="152950637.40000004"/>
    <n v="955941.48375000013"/>
    <n v="0.45555555555555555"/>
    <n v="12"/>
    <n v="7.4999999999999997E-2"/>
    <x v="1"/>
    <x v="1"/>
    <n v="0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0-15T00:00:00"/>
    <d v="2024-10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625"/>
    <n v="12"/>
    <n v="7.4999999999999997E-2"/>
    <n v="11579498.412499996"/>
    <n v="222326369.51999992"/>
    <n v="1389539.8094999995"/>
    <n v="0.625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7055555555555556"/>
    <n v="12"/>
    <n v="7.4999999999999997E-2"/>
    <n v="13071967.096777774"/>
    <n v="222326369.51999992"/>
    <n v="1389539.8094999995"/>
    <n v="0.7055555555555556"/>
    <n v="12"/>
    <n v="7.4999999999999997E-2"/>
    <x v="1"/>
    <x v="1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9166666666666663"/>
    <n v="12"/>
    <n v="7.4999999999999997E-2"/>
    <n v="26516401.084583335"/>
    <n v="401932816.44000006"/>
    <n v="2512080.1027500001"/>
    <n v="0.79166666666666663"/>
    <n v="12"/>
    <n v="7.4999999999999997E-2"/>
    <x v="1"/>
    <x v="1"/>
    <n v="0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875"/>
    <n v="12"/>
    <n v="7.4999999999999997E-2"/>
    <n v="19418397.302500002"/>
    <n v="266309448.72000003"/>
    <n v="1664434.054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3-15T00:00:00"/>
    <d v="2025-03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1.0305555555555554"/>
    <n v="12"/>
    <n v="7.4999999999999997E-2"/>
    <n v="27935441.073166661"/>
    <n v="325285998.48000002"/>
    <n v="2033037.4904999998"/>
    <n v="1.0305555555555554"/>
    <n v="12.000000000000002"/>
    <n v="7.4999999999999997E-2"/>
    <x v="1"/>
    <x v="1"/>
    <n v="0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2055555555555555"/>
    <n v="12"/>
    <n v="7.4999999999999997E-2"/>
    <n v="26754236.331666667"/>
    <n v="266309449.20000002"/>
    <n v="1664434.0575000001"/>
    <n v="1.2055555555555555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833333333333334"/>
    <n v="12"/>
    <n v="7.4999999999999997E-2"/>
    <n v="28480316.095000003"/>
    <n v="266309449.20000002"/>
    <n v="1664434.0575000001"/>
    <n v="1.2833333333333334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7013329.969999999"/>
    <n v="0"/>
    <n v="15671109.99"/>
    <n v="1762999.87"/>
    <n v="0"/>
    <n v="0"/>
    <n v="0"/>
    <n v="31342219.979999997"/>
    <n v="31342219.98"/>
    <n v="0"/>
    <d v="2013-09-13T00:00:00"/>
    <d v="2025-09-13T00:00:00"/>
    <n v="94026659.939999998"/>
    <n v="1.4527777777777777"/>
    <n v="12"/>
    <n v="7.4999999999999997E-2"/>
    <n v="45533280.693166658"/>
    <n v="376106639.75999999"/>
    <n v="2350666.4984999998"/>
    <n v="1.4527777777777777"/>
    <n v="12.000000000000002"/>
    <n v="7.4999999999999997E-2"/>
    <x v="1"/>
    <x v="1"/>
    <n v="0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0-15T00:00:00"/>
    <d v="2025-10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625"/>
    <n v="12"/>
    <n v="7.4999999999999997E-2"/>
    <n v="54094106.852499999"/>
    <n v="399464173.68000001"/>
    <n v="2496651.0855"/>
    <n v="1.6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7027777777777777"/>
    <n v="12"/>
    <n v="7.4999999999999997E-2"/>
    <n v="56683226.496722221"/>
    <n v="399464173.68000001"/>
    <n v="2496651.0855"/>
    <n v="1.7027777777777777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916666666666667"/>
    <n v="12"/>
    <n v="7.4999999999999997E-2"/>
    <n v="104670418.97"/>
    <n v="701048387.51999998"/>
    <n v="4381552.4220000003"/>
    <n v="1.7916666666666665"/>
    <n v="12"/>
    <n v="7.4999999999999997E-2"/>
    <x v="1"/>
    <x v="1"/>
    <n v="0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8722222222222222"/>
    <n v="12"/>
    <n v="7.4999999999999997E-2"/>
    <n v="68713966.482333317"/>
    <n v="440421862.31999993"/>
    <n v="2752636.6394999991"/>
    <n v="1.8722222222222222"/>
    <n v="12"/>
    <n v="7.4999999999999997E-2"/>
    <x v="1"/>
    <x v="1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1391830.66"/>
    <n v="0"/>
    <n v="0"/>
    <n v="0"/>
    <n v="37115484.199999996"/>
    <n v="37115484.200000003"/>
    <n v="0"/>
    <d v="2014-03-14T00:00:00"/>
    <d v="2026-03-14T00:00:00"/>
    <n v="74230968.409999996"/>
    <n v="1.9555555555555555"/>
    <n v="12"/>
    <n v="7.4999999999999997E-2"/>
    <n v="72581391.324444428"/>
    <n v="445385810.39999998"/>
    <n v="2783661.3149999995"/>
    <n v="1.9555555555555553"/>
    <n v="12"/>
    <n v="7.4999999999999997E-2"/>
    <x v="1"/>
    <x v="1"/>
    <n v="0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2.0416666666666665"/>
    <n v="12"/>
    <n v="7.4999999999999997E-2"/>
    <n v="93131292.931250006"/>
    <n v="547383925.80000007"/>
    <n v="3421149.5362500004"/>
    <n v="2.0416666666666665"/>
    <n v="12"/>
    <n v="7.4999999999999997E-2"/>
    <x v="1"/>
    <x v="1"/>
    <n v="0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125"/>
    <n v="12"/>
    <n v="7.4999999999999997E-2"/>
    <n v="79950419.59875001"/>
    <n v="451484722.44000006"/>
    <n v="2821779.5152500002"/>
    <n v="2.125"/>
    <n v="12"/>
    <n v="7.4999999999999997E-2"/>
    <x v="1"/>
    <x v="1"/>
    <n v="0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2027777777777779"/>
    <n v="12"/>
    <n v="7.4999999999999997E-2"/>
    <n v="64335714.007861108"/>
    <n v="350479551.71999991"/>
    <n v="2190497.1982499994"/>
    <n v="2.2027777777777779"/>
    <n v="11.999999999999998"/>
    <n v="7.4999999999999997E-2"/>
    <x v="1"/>
    <x v="1"/>
    <n v="0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916666666666665"/>
    <n v="12"/>
    <n v="7.4999999999999997E-2"/>
    <n v="86379791.964583337"/>
    <n v="452316001.56000006"/>
    <n v="2826975.0097500002"/>
    <n v="2.2916666666666665"/>
    <n v="12"/>
    <n v="7.4999999999999997E-2"/>
    <x v="1"/>
    <x v="1"/>
    <n v="0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6222222222222222"/>
    <n v="12"/>
    <n v="7.4999999999999997E-2"/>
    <n v="137372100.9328889"/>
    <n v="628651987.31999993"/>
    <n v="3929074.9207499996"/>
    <n v="2.6222222222222222"/>
    <n v="11.999999999999998"/>
    <n v="7.4999999999999997E-2"/>
    <x v="1"/>
    <x v="1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7083333333333335"/>
    <n v="12"/>
    <n v="7.4999999999999997E-2"/>
    <n v="141743853.79375002"/>
    <n v="628034306.03999996"/>
    <n v="3925214.4127500001"/>
    <n v="2.7083333333333335"/>
    <n v="11.999999999999998"/>
    <n v="7.4999999999999997E-2"/>
    <x v="1"/>
    <x v="1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916666666666665"/>
    <n v="12"/>
    <n v="7.4999999999999997E-2"/>
    <n v="282316182.03624994"/>
    <n v="1213538215.3199997"/>
    <n v="7584613.8457499985"/>
    <n v="2.7916666666666665"/>
    <n v="11.999999999999998"/>
    <n v="7.4999999999999997E-2"/>
    <x v="1"/>
    <x v="1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2138863.37"/>
    <n v="0"/>
    <n v="0"/>
    <n v="0"/>
    <n v="57036356.410000004"/>
    <n v="57036356.409999996"/>
    <n v="0"/>
    <d v="2015-03-25T00:00:00"/>
    <d v="2027-03-25T00:00:00"/>
    <n v="85554534.609999999"/>
    <n v="2.9861111111111112"/>
    <n v="12"/>
    <n v="7.4999999999999997E-2"/>
    <n v="170316897.61319447"/>
    <n v="684436276.92000008"/>
    <n v="4277726.7307500001"/>
    <n v="2.9861111111111112"/>
    <n v="12"/>
    <n v="7.4999999999999997E-2"/>
    <x v="1"/>
    <x v="1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2135117.75"/>
    <n v="0"/>
    <n v="0"/>
    <n v="0"/>
    <n v="56936473.329999998"/>
    <n v="56936473.329999998"/>
    <n v="0"/>
    <d v="2015-03-25T00:00:00"/>
    <d v="2027-03-25T00:00:00"/>
    <n v="85404710.010000005"/>
    <n v="2.9861111111111112"/>
    <n v="12"/>
    <n v="7.4999999999999997E-2"/>
    <n v="170018635.63819444"/>
    <n v="683237679.96000004"/>
    <n v="4270235.4997499995"/>
    <n v="2.9861111111111112"/>
    <n v="12.000000000000002"/>
    <n v="7.4999999999999997E-2"/>
    <x v="1"/>
    <x v="1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3.0416666666666665"/>
    <n v="12"/>
    <n v="7.4999999999999997E-2"/>
    <n v="213857357.01583329"/>
    <n v="843711216.71999979"/>
    <n v="5273195.1044999985"/>
    <n v="3.0416666666666665"/>
    <n v="12"/>
    <n v="7.4999999999999997E-2"/>
    <x v="1"/>
    <x v="1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333333333333333"/>
    <n v="15"/>
    <n v="7.4999999999999997E-2"/>
    <n v="22188094.02333333"/>
    <n v="76804940.849999994"/>
    <n v="384024.70424999995"/>
    <n v="4.3333333333333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10.061111111111112"/>
    <n v="20"/>
    <n v="7.4999999999999997E-3"/>
    <n v="12926408.304111112"/>
    <n v="25695786.800000001"/>
    <n v="9635.9200500000006"/>
    <n v="10.061111111111112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12368.8599999999"/>
    <n v="0"/>
    <n v="1212368.8600000001"/>
    <n v="42432.91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n v="12272727.279999999"/>
    <n v="0"/>
    <d v="2013-04-25T00:00:00"/>
    <d v="2028-04-25T00:00:00"/>
    <n v="15000000"/>
    <n v="4.0694444444444446"/>
    <n v="15"/>
    <n v="7.7499999999999999E-2"/>
    <n v="49943181.847777784"/>
    <n v="184090909.20000002"/>
    <n v="951136.36420000007"/>
    <n v="4.0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2361111111111107"/>
    <n v="15"/>
    <n v="7.7499999999999999E-2"/>
    <n v="62386363.605555542"/>
    <n v="220909090.79999998"/>
    <n v="1141363.6357999998"/>
    <n v="4.2361111111111107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3166666666666664"/>
    <n v="15"/>
    <n v="7.7499999999999999E-2"/>
    <n v="17659090.94833333"/>
    <n v="61363636.499999993"/>
    <n v="317045.45524999994"/>
    <n v="4.3166666666666664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3361111111111112"/>
    <n v="15"/>
    <n v="7.7499999999999999E-2"/>
    <n v="26607954.561222225"/>
    <n v="92045454.600000009"/>
    <n v="475568.18210000003"/>
    <n v="4.3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09-11T00:00:00"/>
    <d v="2028-09-11T00:00:00"/>
    <n v="13000000"/>
    <n v="4.447222222222222"/>
    <n v="15"/>
    <n v="7.7499999999999999E-2"/>
    <n v="47302272.743444443"/>
    <n v="159545454.60000002"/>
    <n v="824318.18210000009"/>
    <n v="4.447222222222222"/>
    <n v="15.000000000000002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n v="22727272.73"/>
    <n v="0"/>
    <d v="2013-10-23T00:00:00"/>
    <d v="2028-10-23T00:00:00"/>
    <n v="25000000"/>
    <n v="4.5638888888888891"/>
    <n v="15"/>
    <n v="7.7499999999999999E-2"/>
    <n v="103724747.48719445"/>
    <n v="340909090.94999999"/>
    <n v="1761363.6365750001"/>
    <n v="4.5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6027777777777779"/>
    <n v="15"/>
    <n v="7.7499999999999999E-2"/>
    <n v="52304292.912555553"/>
    <n v="170454545.39999998"/>
    <n v="880681.81789999991"/>
    <n v="4.6027777777777779"/>
    <n v="14.999999999999998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6055555555555552"/>
    <n v="15"/>
    <n v="7.7499999999999999E-2"/>
    <n v="52335858.569111101"/>
    <n v="170454545.39999998"/>
    <n v="880681.81789999991"/>
    <n v="4.6055555555555552"/>
    <n v="14.999999999999998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7194444444444441"/>
    <n v="15"/>
    <n v="7.7499999999999999E-2"/>
    <n v="55775252.533833332"/>
    <n v="177272727.30000001"/>
    <n v="915909.09105000005"/>
    <n v="4.7194444444444441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85"/>
    <n v="20"/>
    <n v="8.4500000000000006E-2"/>
    <n v="98500000"/>
    <n v="200000000"/>
    <n v="845000"/>
    <n v="9.8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3-19T00:00:00"/>
    <d v="2034-03-19T00:00:00"/>
    <n v="20000000"/>
    <n v="9.969444444444445"/>
    <n v="20"/>
    <n v="8.4500000000000006E-2"/>
    <n v="199388888.8888889"/>
    <n v="400000000"/>
    <n v="1690000"/>
    <n v="9.9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10.005555555555556"/>
    <n v="20"/>
    <n v="8.4500000000000006E-2"/>
    <n v="200111111.11111113"/>
    <n v="400000000"/>
    <n v="1690000"/>
    <n v="10.005555555555556"/>
    <n v="20"/>
    <n v="8.4500000000000006E-2"/>
    <x v="1"/>
    <x v="1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166666666666666"/>
    <n v="20"/>
    <n v="8.4500000000000006E-2"/>
    <n v="81333333.333333328"/>
    <n v="160000000"/>
    <n v="676000"/>
    <n v="10.166666666666666"/>
    <n v="20"/>
    <n v="8.4500000000000006E-2"/>
    <x v="1"/>
    <x v="1"/>
    <n v="0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97222222222222"/>
    <n v="15"/>
    <n v="7.6999999999999999E-2"/>
    <n v="47641203.721027777"/>
    <n v="137500000.05000001"/>
    <n v="705833.33358999994"/>
    <n v="5.197222222222222"/>
    <n v="15.000000000000002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97222222222223"/>
    <n v="20"/>
    <n v="8.4500000000000006E-2"/>
    <n v="101972222.22222222"/>
    <n v="200000000"/>
    <n v="845000"/>
    <n v="10.197222222222223"/>
    <n v="20"/>
    <n v="8.4500000000000006E-2"/>
    <x v="1"/>
    <x v="1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2"/>
    <n v="10"/>
    <n v="6.4000000000000001E-2"/>
    <n v="100000"/>
    <n v="5000000"/>
    <n v="32000"/>
    <n v="0.2"/>
    <n v="10"/>
    <n v="6.4000000000000001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2"/>
    <n v="15"/>
    <n v="7.6999999999999999E-2"/>
    <n v="23833333.316"/>
    <n v="68749999.950000003"/>
    <n v="352916.66641000001"/>
    <n v="5.2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99999999999999"/>
    <n v="20"/>
    <n v="8.4500000000000006E-2"/>
    <n v="45900000"/>
    <n v="90000000"/>
    <n v="380250"/>
    <n v="10.199999999999999"/>
    <n v="20"/>
    <n v="8.4500000000000006E-2"/>
    <x v="1"/>
    <x v="1"/>
    <n v="0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2527777777777782"/>
    <n v="15"/>
    <n v="7.6999999999999999E-2"/>
    <n v="24075231.463972226"/>
    <n v="68749999.950000003"/>
    <n v="352916.66641000001"/>
    <n v="5.252777777777778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252777777777778"/>
    <n v="20"/>
    <n v="8.4500000000000006E-2"/>
    <n v="153791666.66666669"/>
    <n v="300000000"/>
    <n v="1267500"/>
    <n v="10.25277777777778"/>
    <n v="20"/>
    <n v="8.4500000000000006E-2"/>
    <x v="1"/>
    <x v="1"/>
    <n v="0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97222222222222"/>
    <n v="20"/>
    <n v="8.4500000000000006E-2"/>
    <n v="102972222.22222222"/>
    <n v="200000000"/>
    <n v="845000"/>
    <n v="10.297222222222222"/>
    <n v="20"/>
    <n v="8.4500000000000006E-2"/>
    <x v="1"/>
    <x v="1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583333.32999999996"/>
    <n v="269500"/>
    <n v="0"/>
    <n v="0"/>
    <n v="0"/>
    <n v="6416666.6699999999"/>
    <n v="6416666.6699999999"/>
    <n v="0"/>
    <d v="2014-09-10T00:00:00"/>
    <d v="2029-09-10T00:00:00"/>
    <n v="7000000"/>
    <n v="5.4444444444444446"/>
    <n v="15"/>
    <n v="7.6999999999999999E-2"/>
    <n v="34935185.203333333"/>
    <n v="96250000.049999997"/>
    <n v="494083.33358999999"/>
    <n v="5.4444444444444446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n v="7000000"/>
    <n v="0"/>
    <d v="2014-09-10T00:00:00"/>
    <d v="2034-09-10T00:00:00"/>
    <n v="7000000"/>
    <n v="10.444444444444445"/>
    <n v="20"/>
    <n v="8.4500000000000006E-2"/>
    <n v="73111111.111111119"/>
    <n v="140000000"/>
    <n v="591500"/>
    <n v="10.444444444444446"/>
    <n v="20"/>
    <n v="8.4500000000000006E-2"/>
    <x v="1"/>
    <x v="1"/>
    <n v="0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29-09-30T00:00:00"/>
    <n v="4000000"/>
    <n v="5.5"/>
    <n v="15"/>
    <n v="7.6999999999999999E-2"/>
    <n v="22000000"/>
    <n v="60000000"/>
    <n v="308000"/>
    <n v="5.5"/>
    <n v="15"/>
    <n v="7.6999999999999999E-2"/>
    <x v="1"/>
    <x v="1"/>
    <n v="333333.33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5"/>
    <n v="20"/>
    <n v="8.4500000000000006E-2"/>
    <n v="42000000"/>
    <n v="80000000"/>
    <n v="338000"/>
    <n v="10.5"/>
    <n v="20"/>
    <n v="8.4500000000000006E-2"/>
    <x v="1"/>
    <x v="1"/>
    <n v="0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92758.880000003"/>
    <n v="0"/>
    <n v="6697586.29"/>
    <n v="582690.01"/>
    <n v="0"/>
    <n v="0"/>
    <n v="0"/>
    <n v="13395172.590000004"/>
    <n v="13395172.59"/>
    <n v="0"/>
    <d v="2017-03-08T00:00:00"/>
    <d v="2025-03-08T00:00:00"/>
    <n v="40185517.75"/>
    <n v="0.93888888888888888"/>
    <n v="8"/>
    <n v="5.8000000000000003E-2"/>
    <n v="12576578.709500004"/>
    <n v="107161380.72000003"/>
    <n v="776920.01022000029"/>
    <n v="0.93888888888888888"/>
    <n v="8"/>
    <n v="5.8000000000000003E-2"/>
    <x v="1"/>
    <x v="1"/>
    <n v="0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2613058.63000001"/>
    <n v="0"/>
    <n v="8944722.6600000001"/>
    <n v="2003617.88"/>
    <n v="0"/>
    <n v="0"/>
    <n v="0"/>
    <n v="53668335.970000014"/>
    <n v="53668335.969999999"/>
    <n v="0"/>
    <d v="2017-03-08T00:00:00"/>
    <d v="2027-03-08T00:00:00"/>
    <n v="89447226.609999999"/>
    <n v="2.9388888888888891"/>
    <n v="10"/>
    <n v="6.4000000000000001E-2"/>
    <n v="157725276.26738894"/>
    <n v="536683359.70000017"/>
    <n v="3434773.5020800009"/>
    <n v="2.9388888888888891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n v="6108929.6200000001"/>
    <n v="0"/>
    <d v="2021-04-05T00:00:00"/>
    <d v="2024-04-05T00:00:00"/>
    <n v="6108929.6200000001"/>
    <n v="1.3888888888888888E-2"/>
    <n v="3"/>
    <n v="6.1652999999999999E-2"/>
    <n v="84846.244722222225"/>
    <n v="18326788.859999999"/>
    <n v="376633.83786186"/>
    <n v="1.388888888888889E-2"/>
    <n v="3"/>
    <n v="6.1652999999999999E-2"/>
    <x v="1"/>
    <x v="1"/>
    <n v="6108929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929.6200000001"/>
    <n v="0"/>
    <n v="6108929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n v="1635598.57"/>
    <n v="0"/>
    <d v="2021-04-05T00:00:00"/>
    <d v="2024-04-05T00:00:00"/>
    <n v="1635598.57"/>
    <n v="1.3888888888888888E-2"/>
    <n v="3"/>
    <n v="6.1652999999999999E-2"/>
    <n v="22716.646805555556"/>
    <n v="4906795.71"/>
    <n v="100839.55863621"/>
    <n v="1.3888888888888888E-2"/>
    <n v="3"/>
    <n v="6.1652999999999999E-2"/>
    <x v="1"/>
    <x v="1"/>
    <n v="16355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598.57"/>
    <n v="0"/>
    <n v="1635598.5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2.0138888888888888"/>
    <n v="5"/>
    <n v="7.1294999999999997E-2"/>
    <n v="2879784.7847222225"/>
    <n v="7149810.5"/>
    <n v="101949.14791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3527777777777779"/>
    <n v="5"/>
    <n v="7.1294999999999997E-2"/>
    <n v="1290187.252638889"/>
    <n v="4768659.25"/>
    <n v="67996.3122457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n v="1249416.17"/>
    <n v="0"/>
    <d v="2021-04-05T00:00:00"/>
    <d v="2024-04-05T00:00:00"/>
    <n v="1249416.17"/>
    <n v="1.3888888888888888E-2"/>
    <n v="3"/>
    <n v="6.1652999999999999E-2"/>
    <n v="17353.00236111111"/>
    <n v="3748248.51"/>
    <n v="77030.255129009995"/>
    <n v="1.3888888888888888E-2"/>
    <n v="3"/>
    <n v="6.1652999999999999E-2"/>
    <x v="1"/>
    <x v="1"/>
    <n v="124941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416.17"/>
    <n v="0"/>
    <n v="1249416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2.0138888888888888"/>
    <n v="5"/>
    <n v="7.1294999999999997E-2"/>
    <n v="2201091.5416666665"/>
    <n v="5464779"/>
    <n v="77922.2837609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3527777777777779"/>
    <n v="5"/>
    <n v="7.1294999999999997E-2"/>
    <n v="1360017.4791944446"/>
    <n v="5026758.6500000004"/>
    <n v="71676.551590349991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n v="754007.98"/>
    <n v="0"/>
    <d v="2021-04-05T00:00:00"/>
    <d v="2024-04-05T00:00:00"/>
    <n v="754007.98"/>
    <n v="1.3888888888888888E-2"/>
    <n v="3"/>
    <n v="6.1652999999999999E-2"/>
    <n v="10472.333055555555"/>
    <n v="2262023.94"/>
    <n v="46486.853990939999"/>
    <n v="1.3888888888888888E-2"/>
    <n v="3"/>
    <n v="6.1652999999999999E-2"/>
    <x v="1"/>
    <x v="1"/>
    <n v="7540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07.98"/>
    <n v="0"/>
    <n v="75400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2.0138888888888888"/>
    <n v="5"/>
    <n v="7.1294999999999997E-2"/>
    <n v="1328298.4388888888"/>
    <n v="3297844.4"/>
    <n v="47023.9632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n v="403792.11"/>
    <n v="0"/>
    <d v="2021-04-05T00:00:00"/>
    <d v="2024-04-05T00:00:00"/>
    <n v="403792.11"/>
    <n v="1.3888888888888888E-2"/>
    <n v="3"/>
    <n v="6.1652999999999999E-2"/>
    <n v="5608.2237499999992"/>
    <n v="1211376.33"/>
    <n v="24894.99495783"/>
    <n v="1.3888888888888888E-2"/>
    <n v="3.0000000000000004"/>
    <n v="6.1652999999999999E-2"/>
    <x v="1"/>
    <x v="1"/>
    <n v="403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792.11"/>
    <n v="0"/>
    <n v="40379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2.0138888888888888"/>
    <n v="5"/>
    <n v="7.1294999999999997E-2"/>
    <n v="711119.29097222222"/>
    <n v="1765537.55"/>
    <n v="25174.7999254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3527777777777779"/>
    <n v="5"/>
    <n v="7.1294999999999997E-2"/>
    <n v="230785.2281388889"/>
    <n v="853004.95"/>
    <n v="12162.9975820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3527777777777779"/>
    <n v="5"/>
    <n v="7.1294999999999997E-2"/>
    <n v="930586.69613888895"/>
    <n v="3439540.1500000004"/>
    <n v="49044.4029988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n v="513589.96"/>
    <n v="0"/>
    <d v="2021-04-05T00:00:00"/>
    <d v="2024-04-05T00:00:00"/>
    <n v="513589.96"/>
    <n v="1.3888888888888888E-2"/>
    <n v="3"/>
    <n v="6.1652999999999999E-2"/>
    <n v="7133.193888888889"/>
    <n v="1540769.8800000001"/>
    <n v="31664.361803880001"/>
    <n v="1.3888888888888888E-2"/>
    <n v="3"/>
    <n v="6.1652999999999999E-2"/>
    <x v="1"/>
    <x v="1"/>
    <n v="5135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89.96"/>
    <n v="0"/>
    <n v="513589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2.0138888888888888"/>
    <n v="5"/>
    <n v="7.1294999999999997E-2"/>
    <n v="1033669.8173611112"/>
    <n v="2566352.6500000004"/>
    <n v="36593.62243635"/>
    <n v="2.01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3527777777777779"/>
    <n v="5"/>
    <n v="7.1294999999999997E-2"/>
    <n v="2722175.2422222225"/>
    <n v="10061428"/>
    <n v="143465.9018520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n v="1173189.3400000001"/>
    <n v="0"/>
    <d v="2021-04-05T00:00:00"/>
    <d v="2024-04-05T00:00:00"/>
    <n v="1173189.3400000001"/>
    <n v="1.3888888888888888E-2"/>
    <n v="3"/>
    <n v="6.1652999999999999E-2"/>
    <n v="16294.29638888889"/>
    <n v="3519568.0200000005"/>
    <n v="72330.642379020006"/>
    <n v="1.3888888888888888E-2"/>
    <n v="3"/>
    <n v="6.1652999999999999E-2"/>
    <x v="1"/>
    <x v="1"/>
    <n v="11731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189.3400000001"/>
    <n v="0"/>
    <n v="1173189.34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2.0138888888888888"/>
    <n v="5"/>
    <n v="7.1294999999999997E-2"/>
    <n v="2064875.21875"/>
    <n v="5126586.75"/>
    <n v="73100.000468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n v="1075180.04"/>
    <n v="0"/>
    <d v="2021-04-05T00:00:00"/>
    <d v="2024-04-05T00:00:00"/>
    <n v="1075180.04"/>
    <n v="1.3888888888888888E-2"/>
    <n v="3"/>
    <n v="6.1652999999999999E-2"/>
    <n v="14933.056111111111"/>
    <n v="3225540.12"/>
    <n v="66288.075006120009"/>
    <n v="1.3888888888888888E-2"/>
    <n v="3"/>
    <n v="6.1653000000000006E-2"/>
    <x v="1"/>
    <x v="1"/>
    <n v="10751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80.04"/>
    <n v="0"/>
    <n v="1075180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2.0138888888888888"/>
    <n v="5"/>
    <n v="7.1294999999999997E-2"/>
    <n v="1894091.3590277776"/>
    <n v="4702571.6499999994"/>
    <n v="67053.969157349988"/>
    <n v="2.0138888888888888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3527777777777779"/>
    <n v="5"/>
    <n v="7.1294999999999997E-2"/>
    <n v="1338560.7326666666"/>
    <n v="4947452.4000000004"/>
    <n v="70545.723771599995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n v="558072.42000000004"/>
    <n v="0"/>
    <d v="2021-04-05T00:00:00"/>
    <d v="2024-04-05T00:00:00"/>
    <n v="558072.42000000004"/>
    <n v="1.3888888888888888E-2"/>
    <n v="3"/>
    <n v="6.1652999999999999E-2"/>
    <n v="7751.0058333333336"/>
    <n v="1674217.2600000002"/>
    <n v="34406.838910260005"/>
    <n v="1.3888888888888888E-2"/>
    <n v="3"/>
    <n v="6.1653000000000006E-2"/>
    <x v="1"/>
    <x v="1"/>
    <n v="558072.4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72.42000000004"/>
    <n v="0"/>
    <n v="558072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2.0138888888888888"/>
    <n v="5"/>
    <n v="7.1294999999999997E-2"/>
    <n v="983306.9069444444"/>
    <n v="2441313.7000000002"/>
    <n v="34810.692048299999"/>
    <n v="2.01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83333333333333337"/>
    <n v="5"/>
    <n v="7.85E-2"/>
    <n v="3427656.25"/>
    <n v="20565937.5"/>
    <n v="322885.21875"/>
    <n v="0.83333333333333337"/>
    <n v="5"/>
    <n v="7.85E-2"/>
    <x v="1"/>
    <x v="1"/>
    <n v="0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n v="22914661.34"/>
    <n v="0"/>
    <d v="2021-04-05T00:00:00"/>
    <d v="2024-04-05T00:00:00"/>
    <n v="22914661.34"/>
    <n v="1.3888888888888888E-2"/>
    <n v="3"/>
    <n v="6.1652999999999999E-2"/>
    <n v="318259.18527777778"/>
    <n v="68743984.019999996"/>
    <n v="1412757.6155950199"/>
    <n v="1.388888888888889E-2"/>
    <n v="3"/>
    <n v="6.1652999999999993E-2"/>
    <x v="1"/>
    <x v="1"/>
    <n v="229146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4661.34"/>
    <n v="0"/>
    <n v="22914661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3527777777777779"/>
    <n v="5"/>
    <n v="7.1294999999999997E-2"/>
    <n v="2247559.7333888891"/>
    <n v="8307202.2999999998"/>
    <n v="118452.3975956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n v="1208937.55"/>
    <n v="0"/>
    <d v="2021-04-05T00:00:00"/>
    <d v="2024-04-05T00:00:00"/>
    <n v="1208937.55"/>
    <n v="1.3888888888888888E-2"/>
    <n v="3"/>
    <n v="6.1652999999999999E-2"/>
    <n v="16790.799305555556"/>
    <n v="3626812.6500000004"/>
    <n v="74534.626770150004"/>
    <n v="1.3888888888888888E-2"/>
    <n v="3"/>
    <n v="6.1652999999999999E-2"/>
    <x v="1"/>
    <x v="1"/>
    <n v="12089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937.55"/>
    <n v="0"/>
    <n v="1208937.5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2.0138888888888888"/>
    <n v="5"/>
    <n v="7.1294999999999997E-2"/>
    <n v="2129780.5215277774"/>
    <n v="5287730.9499999993"/>
    <n v="75397.7556160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n v="1647489.3"/>
    <n v="0"/>
    <d v="2021-04-05T00:00:00"/>
    <d v="2024-04-05T00:00:00"/>
    <n v="1647489.3"/>
    <n v="1.3888888888888888E-2"/>
    <n v="3"/>
    <n v="6.1652999999999999E-2"/>
    <n v="22881.795833333334"/>
    <n v="4942467.9000000004"/>
    <n v="101572.6578129"/>
    <n v="1.3888888888888888E-2"/>
    <n v="3"/>
    <n v="6.1652999999999999E-2"/>
    <x v="1"/>
    <x v="1"/>
    <n v="16474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489.3"/>
    <n v="0"/>
    <n v="1647489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2.0138888888888888"/>
    <n v="5"/>
    <n v="7.1294999999999997E-2"/>
    <n v="2900419.9562499998"/>
    <n v="7201042.6500000004"/>
    <n v="102679.667146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3527777777777779"/>
    <n v="5"/>
    <n v="7.1294999999999997E-2"/>
    <n v="3250957.2990000006"/>
    <n v="12015858.600000001"/>
    <n v="171334.12777740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n v="1307833.96"/>
    <n v="0"/>
    <d v="2021-04-05T00:00:00"/>
    <d v="2024-04-05T00:00:00"/>
    <n v="1307833.96"/>
    <n v="1.3888888888888888E-2"/>
    <n v="3"/>
    <n v="6.1652999999999999E-2"/>
    <n v="18164.360555555555"/>
    <n v="3923501.88"/>
    <n v="80631.887135879995"/>
    <n v="1.3888888888888888E-2"/>
    <n v="3"/>
    <n v="6.1652999999999999E-2"/>
    <x v="1"/>
    <x v="1"/>
    <n v="130783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833.96"/>
    <n v="0"/>
    <n v="130783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2.0138888888888888"/>
    <n v="5"/>
    <n v="7.1294999999999997E-2"/>
    <n v="2304185.0715277777"/>
    <n v="5720735.3500000006"/>
    <n v="81571.9653556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n v="3425597.32"/>
    <n v="0"/>
    <d v="2021-04-05T00:00:00"/>
    <d v="2024-04-05T00:00:00"/>
    <n v="3425597.32"/>
    <n v="1.3888888888888888E-2"/>
    <n v="3"/>
    <n v="6.1652999999999999E-2"/>
    <n v="47577.740555555552"/>
    <n v="10276791.959999999"/>
    <n v="211198.35156995998"/>
    <n v="1.3888888888888888E-2"/>
    <n v="3"/>
    <n v="6.1652999999999999E-2"/>
    <x v="1"/>
    <x v="1"/>
    <n v="342559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597.32"/>
    <n v="0"/>
    <n v="3425597.3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n v="640746.02"/>
    <n v="0"/>
    <d v="2021-04-05T00:00:00"/>
    <d v="2024-04-05T00:00:00"/>
    <n v="640746.02"/>
    <n v="1.3888888888888888E-2"/>
    <n v="3"/>
    <n v="6.1652999999999999E-2"/>
    <n v="8899.2502777777772"/>
    <n v="1922238.06"/>
    <n v="39503.914371060004"/>
    <n v="1.3888888888888888E-2"/>
    <n v="3"/>
    <n v="6.1653000000000006E-2"/>
    <x v="1"/>
    <x v="1"/>
    <n v="64074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6.02"/>
    <n v="0"/>
    <n v="640746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2.0138888888888888"/>
    <n v="5"/>
    <n v="7.1294999999999997E-2"/>
    <n v="1290157.1756944444"/>
    <n v="3203148.85"/>
    <n v="45673.69945215000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675"/>
    <n v="5"/>
    <n v="7.1294999999999997E-2"/>
    <n v="36746405.956749998"/>
    <n v="109690764.05"/>
    <n v="1564080.6045889498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n v="21410035.870000001"/>
    <n v="0"/>
    <d v="2021-04-05T00:00:00"/>
    <d v="2024-04-05T00:00:00"/>
    <n v="21410035.870000001"/>
    <n v="1.3888888888888888E-2"/>
    <n v="3"/>
    <n v="6.1652999999999999E-2"/>
    <n v="297361.60930555552"/>
    <n v="64230107.609999999"/>
    <n v="1319992.94149311"/>
    <n v="1.3888888888888886E-2"/>
    <n v="3"/>
    <n v="6.1652999999999999E-2"/>
    <x v="1"/>
    <x v="1"/>
    <n v="21410035.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0035.870000001"/>
    <n v="0"/>
    <n v="21410035.870000001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n v="10637875.189999999"/>
    <n v="0"/>
    <d v="2021-04-05T00:00:00"/>
    <d v="2024-04-05T00:00:00"/>
    <n v="10637875.189999999"/>
    <n v="1.3888888888888888E-2"/>
    <n v="3"/>
    <n v="6.1652999999999999E-2"/>
    <n v="147748.26652777777"/>
    <n v="31913625.57"/>
    <n v="655856.91908906994"/>
    <n v="1.3888888888888888E-2"/>
    <n v="3"/>
    <n v="6.1652999999999999E-2"/>
    <x v="1"/>
    <x v="1"/>
    <n v="10637875.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7875.189999999"/>
    <n v="0"/>
    <n v="10637875.18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n v="10798079.119999999"/>
    <n v="0"/>
    <d v="2021-04-05T00:00:00"/>
    <d v="2024-04-05T00:00:00"/>
    <n v="10798079.119999999"/>
    <n v="1.3888888888888888E-2"/>
    <n v="3"/>
    <n v="6.1652999999999999E-2"/>
    <n v="149973.32111111109"/>
    <n v="32394237.359999999"/>
    <n v="665733.97198535991"/>
    <n v="1.3888888888888888E-2"/>
    <n v="3"/>
    <n v="6.1652999999999999E-2"/>
    <x v="1"/>
    <x v="1"/>
    <n v="10798079.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8079.119999999"/>
    <n v="0"/>
    <n v="10798079.11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4-04-05T00:00:00"/>
    <n v="486119.84"/>
    <n v="1.3888888888888888E-2"/>
    <n v="3"/>
    <n v="6.1652999999999999E-2"/>
    <n v="6751.6644444444446"/>
    <n v="1458359.52"/>
    <n v="29970.746495520001"/>
    <n v="1.3888888888888888E-2"/>
    <n v="3"/>
    <n v="6.1652999999999999E-2"/>
    <x v="1"/>
    <x v="1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2.0138888888888888"/>
    <n v="5"/>
    <n v="7.1294999999999997E-2"/>
    <n v="978991.34444444452"/>
    <n v="2430599.2000000002"/>
    <n v="34657.913992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4-04-05T00:00:00"/>
    <n v="483442.86"/>
    <n v="1.3888888888888888E-2"/>
    <n v="3"/>
    <n v="6.1652999999999999E-2"/>
    <n v="6714.4841666666662"/>
    <n v="1450328.58"/>
    <n v="29805.702647579998"/>
    <n v="1.3888888888888888E-2"/>
    <n v="3.0000000000000004"/>
    <n v="6.1652999999999999E-2"/>
    <x v="1"/>
    <x v="1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2.0138888888888888"/>
    <n v="5"/>
    <n v="7.1294999999999997E-2"/>
    <n v="973600.2041666666"/>
    <n v="2417214.2999999998"/>
    <n v="34467.058703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4-04-05T00:00:00"/>
    <n v="225665.15"/>
    <n v="1.3888888888888888E-2"/>
    <n v="3"/>
    <n v="6.1652999999999999E-2"/>
    <n v="3134.2381944444442"/>
    <n v="676995.45"/>
    <n v="13912.93349295"/>
    <n v="1.3888888888888888E-2"/>
    <n v="3"/>
    <n v="6.1652999999999999E-2"/>
    <x v="1"/>
    <x v="1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2.0138888888888888"/>
    <n v="5"/>
    <n v="7.1294999999999997E-2"/>
    <n v="454464.53819444444"/>
    <n v="1128325.75"/>
    <n v="16088.796869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4-04-05T00:00:00"/>
    <n v="2916155.9"/>
    <n v="1.3888888888888888E-2"/>
    <n v="3"/>
    <n v="6.1652999999999999E-2"/>
    <n v="40502.165277777771"/>
    <n v="8748467.6999999993"/>
    <n v="179789.75970269999"/>
    <n v="1.3888888888888886E-2"/>
    <n v="3"/>
    <n v="6.1652999999999999E-2"/>
    <x v="1"/>
    <x v="1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2.0138888888888888"/>
    <n v="5"/>
    <n v="7.1294999999999997E-2"/>
    <n v="5872813.9652777771"/>
    <n v="14580779.5"/>
    <n v="207907.334890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4-04-05T00:00:00"/>
    <n v="368430.1"/>
    <n v="1.3888888888888888E-2"/>
    <n v="3"/>
    <n v="6.1652999999999999E-2"/>
    <n v="5117.0847222222219"/>
    <n v="1105290.2999999998"/>
    <n v="22714.820955299998"/>
    <n v="1.3888888888888888E-2"/>
    <n v="2.9999999999999996"/>
    <n v="6.1652999999999999E-2"/>
    <x v="1"/>
    <x v="1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2.0138888888888888"/>
    <n v="5"/>
    <n v="7.1294999999999997E-2"/>
    <n v="741977.28472222213"/>
    <n v="1842150.5"/>
    <n v="26267.2239794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n v="2054758.87"/>
    <n v="0"/>
    <d v="2021-04-05T00:00:00"/>
    <d v="2024-04-05T00:00:00"/>
    <n v="2054758.87"/>
    <n v="1.3888888888888888E-2"/>
    <n v="3"/>
    <n v="6.1652999999999999E-2"/>
    <n v="28538.31763888889"/>
    <n v="6164276.6100000003"/>
    <n v="126682.04861211001"/>
    <n v="1.3888888888888888E-2"/>
    <n v="3"/>
    <n v="6.1652999999999999E-2"/>
    <x v="1"/>
    <x v="1"/>
    <n v="205475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7"/>
    <n v="0"/>
    <n v="2054758.8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2.0138888888888888"/>
    <n v="5"/>
    <n v="7.1294999999999997E-2"/>
    <n v="4138056.0777777773"/>
    <n v="10273794.399999999"/>
    <n v="146494.0343496"/>
    <n v="2.0138888888888888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4-04-05T00:00:00"/>
    <n v="631820.51"/>
    <n v="1.3888888888888888E-2"/>
    <n v="3"/>
    <n v="6.1652999999999999E-2"/>
    <n v="8775.2848611111112"/>
    <n v="1895461.53"/>
    <n v="38953.62990303"/>
    <n v="1.3888888888888888E-2"/>
    <n v="3"/>
    <n v="6.1652999999999999E-2"/>
    <x v="1"/>
    <x v="1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2.0138888888888888"/>
    <n v="5"/>
    <n v="7.1294999999999997E-2"/>
    <n v="1272416.3048611111"/>
    <n v="3159102.55"/>
    <n v="45045.64326045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4-04-05T00:00:00"/>
    <n v="523524.21"/>
    <n v="1.3888888888888888E-2"/>
    <n v="3"/>
    <n v="6.1652999999999999E-2"/>
    <n v="7271.1695833333333"/>
    <n v="1570572.6300000001"/>
    <n v="32276.83811913"/>
    <n v="1.3888888888888888E-2"/>
    <n v="3"/>
    <n v="6.1652999999999999E-2"/>
    <x v="1"/>
    <x v="1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2.0138888888888888"/>
    <n v="5"/>
    <n v="7.1294999999999997E-2"/>
    <n v="1054319.5895833333"/>
    <n v="2617621.0500000003"/>
    <n v="37324.658551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4-04-05T00:00:00"/>
    <n v="2585731.2200000002"/>
    <n v="1.3888888888888888E-2"/>
    <n v="3"/>
    <n v="6.1652999999999999E-2"/>
    <n v="35912.933611111112"/>
    <n v="7757193.6600000001"/>
    <n v="159418.08690666"/>
    <n v="1.3888888888888888E-2"/>
    <n v="3"/>
    <n v="6.1652999999999993E-2"/>
    <x v="1"/>
    <x v="1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2.0138888888888888"/>
    <n v="5"/>
    <n v="7.1294999999999997E-2"/>
    <n v="5207375.3736111112"/>
    <n v="12928656.100000001"/>
    <n v="184349.70732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n v="192212.14"/>
    <n v="0"/>
    <d v="2021-04-05T00:00:00"/>
    <d v="2024-04-05T00:00:00"/>
    <n v="192212.14"/>
    <n v="1.3888888888888888E-2"/>
    <n v="3"/>
    <n v="6.1652999999999999E-2"/>
    <n v="2669.6130555555555"/>
    <n v="576636.42000000004"/>
    <n v="11850.45506742"/>
    <n v="1.3888888888888888E-2"/>
    <n v="3"/>
    <n v="6.1652999999999993E-2"/>
    <x v="1"/>
    <x v="1"/>
    <n v="1922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12.14"/>
    <n v="0"/>
    <n v="192212.1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2.0138888888888888"/>
    <n v="5"/>
    <n v="7.1294999999999997E-2"/>
    <n v="387023.66874999995"/>
    <n v="960886.35"/>
    <n v="13701.2784646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n v="2436217.96"/>
    <n v="0"/>
    <d v="2021-04-05T00:00:00"/>
    <d v="2024-04-05T00:00:00"/>
    <n v="2436217.96"/>
    <n v="1.3888888888888888E-2"/>
    <n v="3"/>
    <n v="6.1652999999999999E-2"/>
    <n v="33836.360555555555"/>
    <n v="7308653.8799999999"/>
    <n v="150200.14588788"/>
    <n v="1.3888888888888888E-2"/>
    <n v="3"/>
    <n v="6.1652999999999999E-2"/>
    <x v="1"/>
    <x v="1"/>
    <n v="243621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217.96"/>
    <n v="0"/>
    <n v="2436217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2.0138888888888888"/>
    <n v="5"/>
    <n v="7.1294999999999997E-2"/>
    <n v="4905382.1013888884"/>
    <n v="12178879.699999999"/>
    <n v="173658.6456422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n v="104592.8"/>
    <n v="0"/>
    <d v="2021-04-05T00:00:00"/>
    <d v="2024-04-05T00:00:00"/>
    <n v="104592.8"/>
    <n v="1.3888888888888888E-2"/>
    <n v="3"/>
    <n v="6.1652999999999999E-2"/>
    <n v="1452.6777777777777"/>
    <n v="313778.40000000002"/>
    <n v="6448.4598984000004"/>
    <n v="1.3888888888888888E-2"/>
    <n v="3"/>
    <n v="6.1652999999999999E-2"/>
    <x v="1"/>
    <x v="1"/>
    <n v="1045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92.8"/>
    <n v="0"/>
    <n v="104592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2.0138888888888888"/>
    <n v="5"/>
    <n v="7.1294999999999997E-2"/>
    <n v="183831.84583333333"/>
    <n v="456410.10000000003"/>
    <n v="6507.951615900000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n v="91962.880000000005"/>
    <n v="0"/>
    <d v="2021-04-05T00:00:00"/>
    <d v="2024-04-05T00:00:00"/>
    <n v="91962.880000000005"/>
    <n v="1.3888888888888888E-2"/>
    <n v="3"/>
    <n v="6.1652999999999999E-2"/>
    <n v="1277.2622222222221"/>
    <n v="275888.64000000001"/>
    <n v="5669.7874406400006"/>
    <n v="1.3888888888888886E-2"/>
    <n v="3"/>
    <n v="6.1653000000000006E-2"/>
    <x v="1"/>
    <x v="1"/>
    <n v="91962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62.880000000005"/>
    <n v="0"/>
    <n v="91962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2.0138888888888888"/>
    <n v="5"/>
    <n v="7.1294999999999997E-2"/>
    <n v="161829.48541666666"/>
    <n v="401783.55000000005"/>
    <n v="5729.031639450000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n v="1198732.98"/>
    <n v="0"/>
    <d v="2021-04-05T00:00:00"/>
    <d v="2024-04-05T00:00:00"/>
    <n v="1198732.98"/>
    <n v="1.3888888888888888E-2"/>
    <n v="3"/>
    <n v="6.1652999999999999E-2"/>
    <n v="16649.069166666664"/>
    <n v="3596198.94"/>
    <n v="73905.484415939995"/>
    <n v="1.3888888888888886E-2"/>
    <n v="3"/>
    <n v="6.1652999999999999E-2"/>
    <x v="1"/>
    <x v="1"/>
    <n v="11987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732.98"/>
    <n v="0"/>
    <n v="119873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2.0138888888888888"/>
    <n v="5"/>
    <n v="7.1294999999999997E-2"/>
    <n v="2107967.5673611113"/>
    <n v="5233574.6500000004"/>
    <n v="74625.54093435000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n v="196313.57"/>
    <n v="0"/>
    <d v="2021-04-05T00:00:00"/>
    <d v="2024-04-05T00:00:00"/>
    <n v="196313.57"/>
    <n v="1.3888888888888888E-2"/>
    <n v="3"/>
    <n v="6.1652999999999999E-2"/>
    <n v="2726.5773611111113"/>
    <n v="588940.71"/>
    <n v="12103.32053121"/>
    <n v="1.388888888888889E-2"/>
    <n v="2.9999999999999996"/>
    <n v="6.1652999999999999E-2"/>
    <x v="1"/>
    <x v="1"/>
    <n v="19631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13.57"/>
    <n v="0"/>
    <n v="196313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n v="3564557.04"/>
    <n v="0"/>
    <d v="2021-04-05T00:00:00"/>
    <d v="2024-04-05T00:00:00"/>
    <n v="3564557.04"/>
    <n v="1.3888888888888888E-2"/>
    <n v="3"/>
    <n v="6.1652999999999999E-2"/>
    <n v="49507.736666666664"/>
    <n v="10693671.120000001"/>
    <n v="219765.63518712"/>
    <n v="1.3888888888888888E-2"/>
    <n v="3.0000000000000004"/>
    <n v="6.1652999999999999E-2"/>
    <x v="1"/>
    <x v="1"/>
    <n v="35645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557.04"/>
    <n v="0"/>
    <n v="35645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2.0138888888888888"/>
    <n v="5"/>
    <n v="7.1294999999999997E-2"/>
    <n v="7161174.611111111"/>
    <n v="17779468"/>
    <n v="253517.434211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n v="395442.45"/>
    <n v="0"/>
    <d v="2021-04-05T00:00:00"/>
    <d v="2024-04-05T00:00:00"/>
    <n v="395442.45"/>
    <n v="1.3888888888888888E-2"/>
    <n v="3"/>
    <n v="6.1652999999999999E-2"/>
    <n v="5492.2562499999995"/>
    <n v="1186327.3500000001"/>
    <n v="24380.21336985"/>
    <n v="1.3888888888888886E-2"/>
    <n v="3"/>
    <n v="6.1652999999999999E-2"/>
    <x v="1"/>
    <x v="1"/>
    <n v="39544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442.45"/>
    <n v="0"/>
    <n v="395442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n v="490623.38"/>
    <n v="0"/>
    <d v="2021-04-05T00:00:00"/>
    <d v="2024-04-05T00:00:00"/>
    <n v="490623.38"/>
    <n v="1.3888888888888888E-2"/>
    <n v="3"/>
    <n v="6.1652999999999999E-2"/>
    <n v="6814.2136111111104"/>
    <n v="1471870.1400000001"/>
    <n v="30248.403247139999"/>
    <n v="1.3888888888888886E-2"/>
    <n v="3.0000000000000004"/>
    <n v="6.1652999999999999E-2"/>
    <x v="1"/>
    <x v="1"/>
    <n v="49062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23.38"/>
    <n v="0"/>
    <n v="4906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n v="98211.4"/>
    <n v="0"/>
    <d v="2021-04-05T00:00:00"/>
    <d v="2024-04-05T00:00:00"/>
    <n v="98211.4"/>
    <n v="1.3888888888888888E-2"/>
    <n v="3"/>
    <n v="6.1652999999999999E-2"/>
    <n v="1364.047222222222"/>
    <n v="294634.19999999995"/>
    <n v="6055.0274442"/>
    <n v="1.3888888888888888E-2"/>
    <n v="2.9999999999999996"/>
    <n v="6.1653000000000006E-2"/>
    <x v="1"/>
    <x v="1"/>
    <n v="9821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11.4"/>
    <n v="0"/>
    <n v="982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n v="449335.3"/>
    <n v="0"/>
    <d v="2021-04-05T00:00:00"/>
    <d v="2024-04-05T00:00:00"/>
    <n v="449335.3"/>
    <n v="1.3888888888888888E-2"/>
    <n v="3"/>
    <n v="6.1652999999999999E-2"/>
    <n v="6240.7680555555553"/>
    <n v="1348005.9"/>
    <n v="27702.869250899999"/>
    <n v="1.3888888888888888E-2"/>
    <n v="3"/>
    <n v="6.1652999999999999E-2"/>
    <x v="1"/>
    <x v="1"/>
    <n v="44933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335.3"/>
    <n v="0"/>
    <n v="44933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n v="2120807.87"/>
    <n v="0"/>
    <d v="2021-04-05T00:00:00"/>
    <d v="2024-04-05T00:00:00"/>
    <n v="2120807.87"/>
    <n v="1.3888888888888888E-2"/>
    <n v="3"/>
    <n v="6.1652999999999999E-2"/>
    <n v="29455.664861111112"/>
    <n v="6362423.6100000003"/>
    <n v="130754.16760911001"/>
    <n v="1.3888888888888888E-2"/>
    <n v="3"/>
    <n v="6.1652999999999999E-2"/>
    <x v="1"/>
    <x v="1"/>
    <n v="212080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07.87"/>
    <n v="0"/>
    <n v="2120807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2.0138888888888888"/>
    <n v="5"/>
    <n v="7.1294999999999997E-2"/>
    <n v="3726449.8340277779"/>
    <n v="9251875.4500000011"/>
    <n v="131922.49204154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n v="104601.13"/>
    <n v="0"/>
    <d v="2021-04-05T00:00:00"/>
    <d v="2024-04-05T00:00:00"/>
    <n v="104601.13"/>
    <n v="1.3888888888888888E-2"/>
    <n v="3"/>
    <n v="6.1652999999999999E-2"/>
    <n v="1452.7934722222221"/>
    <n v="313803.39"/>
    <n v="6448.9734678900004"/>
    <n v="1.3888888888888888E-2"/>
    <n v="3"/>
    <n v="6.1652999999999999E-2"/>
    <x v="1"/>
    <x v="1"/>
    <n v="104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1.13"/>
    <n v="0"/>
    <n v="10460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n v="130253"/>
    <n v="0"/>
    <d v="2021-04-05T00:00:00"/>
    <d v="2024-04-05T00:00:00"/>
    <n v="130253"/>
    <n v="1.3888888888888888E-2"/>
    <n v="3"/>
    <n v="6.1652999999999999E-2"/>
    <n v="1809.0694444444443"/>
    <n v="390759"/>
    <n v="8030.4882090000001"/>
    <n v="1.3888888888888888E-2"/>
    <n v="3"/>
    <n v="6.1652999999999999E-2"/>
    <x v="1"/>
    <x v="1"/>
    <n v="130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"/>
    <n v="0"/>
    <n v="13025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7.0777777777777775"/>
    <n v="10"/>
    <n v="7.8262999999999999E-2"/>
    <n v="1298107503.875"/>
    <n v="1834060837.5"/>
    <n v="14353910.33252625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1-04-05T00:00:00"/>
    <d v="2024-04-05T00:00:00"/>
    <n v="200000000"/>
    <n v="1.3888888888888888E-2"/>
    <n v="3"/>
    <n v="6.1652999999999999E-2"/>
    <n v="2777777.7777777775"/>
    <n v="600000000"/>
    <n v="12330600"/>
    <n v="1.3888888888888888E-2"/>
    <n v="3"/>
    <n v="6.1652999999999999E-2"/>
    <x v="1"/>
    <x v="1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n v="269211.21000000002"/>
    <n v="0"/>
    <d v="2021-04-05T00:00:00"/>
    <d v="2024-04-05T00:00:00"/>
    <n v="269211.21000000002"/>
    <n v="1.3888888888888888E-2"/>
    <n v="3"/>
    <n v="6.1652999999999999E-2"/>
    <n v="3739.0445833333333"/>
    <n v="807633.63000000012"/>
    <n v="16597.678730130003"/>
    <n v="1.3888888888888888E-2"/>
    <n v="3"/>
    <n v="6.1653000000000006E-2"/>
    <x v="1"/>
    <x v="1"/>
    <n v="269211.2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11.21000000002"/>
    <n v="0"/>
    <n v="269211.2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2.0138888888888888"/>
    <n v="5"/>
    <n v="7.1294999999999997E-2"/>
    <n v="540520.48750000005"/>
    <n v="1341981.8999999999"/>
    <n v="19135.319912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n v="900601.55"/>
    <n v="0"/>
    <d v="2021-04-05T00:00:00"/>
    <d v="2024-04-05T00:00:00"/>
    <n v="900601.55"/>
    <n v="1.3888888888888888E-2"/>
    <n v="3"/>
    <n v="6.1652999999999999E-2"/>
    <n v="12508.354861111111"/>
    <n v="2701804.6500000004"/>
    <n v="55524.787362150004"/>
    <n v="1.3888888888888888E-2"/>
    <n v="3.0000000000000004"/>
    <n v="6.1652999999999999E-2"/>
    <x v="1"/>
    <x v="1"/>
    <n v="9006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601.55"/>
    <n v="0"/>
    <n v="90060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2.0138888888888888"/>
    <n v="5"/>
    <n v="7.1294999999999997E-2"/>
    <n v="1808036.2152777778"/>
    <n v="4488917.5"/>
    <n v="64007.47463249999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n v="300832"/>
    <n v="0"/>
    <d v="2021-04-05T00:00:00"/>
    <d v="2024-04-05T00:00:00"/>
    <n v="300832"/>
    <n v="1.3888888888888888E-2"/>
    <n v="3"/>
    <n v="6.1652999999999999E-2"/>
    <n v="4178.2222222222217"/>
    <n v="902496"/>
    <n v="18547.195295999998"/>
    <n v="1.3888888888888886E-2"/>
    <n v="3"/>
    <n v="6.1652999999999993E-2"/>
    <x v="1"/>
    <x v="1"/>
    <n v="300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32"/>
    <n v="0"/>
    <n v="3008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2.0138888888888888"/>
    <n v="5"/>
    <n v="7.1294999999999997E-2"/>
    <n v="603884.72222222225"/>
    <n v="1499300"/>
    <n v="21378.5187000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n v="499530.18"/>
    <n v="0"/>
    <d v="2021-04-05T00:00:00"/>
    <d v="2024-04-05T00:00:00"/>
    <n v="499530.18"/>
    <n v="1.3888888888888888E-2"/>
    <n v="3"/>
    <n v="6.1652999999999999E-2"/>
    <n v="6937.9191666666666"/>
    <n v="1498590.54"/>
    <n v="30797.534187540001"/>
    <n v="1.3888888888888888E-2"/>
    <n v="3"/>
    <n v="6.1652999999999999E-2"/>
    <x v="1"/>
    <x v="1"/>
    <n v="4995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30.18"/>
    <n v="0"/>
    <n v="49953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2.0138888888888888"/>
    <n v="5"/>
    <n v="7.1294999999999997E-2"/>
    <n v="1002590.8798611111"/>
    <n v="2489191.15"/>
    <n v="35493.3766078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4-04-05T00:00:00"/>
    <n v="682304.59"/>
    <n v="1.3888888888888888E-2"/>
    <n v="3"/>
    <n v="6.1652999999999999E-2"/>
    <n v="9476.452638888888"/>
    <n v="2046913.77"/>
    <n v="42066.124887269994"/>
    <n v="1.3888888888888888E-2"/>
    <n v="3"/>
    <n v="6.1652999999999993E-2"/>
    <x v="1"/>
    <x v="1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2.0138888888888888"/>
    <n v="5"/>
    <n v="7.1294999999999997E-2"/>
    <n v="1374085.6326388889"/>
    <n v="3411522.9499999997"/>
    <n v="48644.90574404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n v="627775.63"/>
    <n v="0"/>
    <d v="2021-04-05T00:00:00"/>
    <d v="2024-04-05T00:00:00"/>
    <n v="627775.63"/>
    <n v="1.3888888888888888E-2"/>
    <n v="3"/>
    <n v="6.1652999999999999E-2"/>
    <n v="8719.1059722222217"/>
    <n v="1883326.8900000001"/>
    <n v="38704.250916390003"/>
    <n v="1.3888888888888888E-2"/>
    <n v="3"/>
    <n v="6.1653000000000006E-2"/>
    <x v="1"/>
    <x v="1"/>
    <n v="6277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75.63"/>
    <n v="0"/>
    <n v="62777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2.0138888888888888"/>
    <n v="5"/>
    <n v="7.1294999999999997E-2"/>
    <n v="1259531.8263888888"/>
    <n v="3127113.5"/>
    <n v="44589.51139649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35"/>
    <n v="4"/>
    <n v="4.7100000000000003E-2"/>
    <n v="60135.750000000007"/>
    <n v="178180"/>
    <n v="2098.0695000000001"/>
    <n v="1.35"/>
    <n v="4"/>
    <n v="4.7100000000000003E-2"/>
    <x v="1"/>
    <x v="1"/>
    <n v="0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35"/>
    <n v="6"/>
    <n v="5.3600000000000002E-2"/>
    <n v="177885"/>
    <n v="318600"/>
    <n v="2846.1600000000003"/>
    <n v="3.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3499999999999996"/>
    <n v="7"/>
    <n v="5.6399999999999999E-2"/>
    <n v="447854.24999999994"/>
    <n v="720685"/>
    <n v="5806.6620000000003"/>
    <n v="4.349999999999999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35"/>
    <n v="8"/>
    <n v="5.9299999999999999E-2"/>
    <n v="13441955.25"/>
    <n v="20100120"/>
    <n v="148992.13949999999"/>
    <n v="5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35"/>
    <n v="9"/>
    <n v="6.2100000000000002E-2"/>
    <n v="35788441.25"/>
    <n v="50723775"/>
    <n v="349994.04749999999"/>
    <n v="6.3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35"/>
    <n v="10"/>
    <n v="6.5000000000000002E-2"/>
    <n v="382696.125"/>
    <n v="520675"/>
    <n v="3384.3875000000003"/>
    <n v="7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2.0138888888888888"/>
    <n v="5"/>
    <n v="7.1294999999999997E-2"/>
    <n v="255067045.55277777"/>
    <n v="633269906.19999993"/>
    <n v="9029795.5925057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n v="1097997.08"/>
    <n v="0"/>
    <d v="2021-04-05T00:00:00"/>
    <d v="2024-04-05T00:00:00"/>
    <n v="1097997.08"/>
    <n v="1.3888888888888888E-2"/>
    <n v="3"/>
    <n v="6.1652999999999999E-2"/>
    <n v="15249.959444444445"/>
    <n v="3293991.24"/>
    <n v="67694.813973240001"/>
    <n v="1.3888888888888888E-2"/>
    <n v="3"/>
    <n v="6.1652999999999999E-2"/>
    <x v="1"/>
    <x v="1"/>
    <n v="10979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8"/>
    <n v="0"/>
    <n v="109799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2.0138888888888888"/>
    <n v="5"/>
    <n v="7.1294999999999997E-2"/>
    <n v="2203233.916666667"/>
    <n v="5470098"/>
    <n v="77998.12738200000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n v="1097997.07"/>
    <n v="0"/>
    <d v="2021-04-05T00:00:00"/>
    <d v="2024-04-05T00:00:00"/>
    <n v="1097997.07"/>
    <n v="1.3888888888888888E-2"/>
    <n v="3"/>
    <n v="6.1652999999999999E-2"/>
    <n v="15249.959305555556"/>
    <n v="3293991.21"/>
    <n v="67694.813356710001"/>
    <n v="1.3888888888888888E-2"/>
    <n v="3"/>
    <n v="6.1652999999999999E-2"/>
    <x v="1"/>
    <x v="1"/>
    <n v="109799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7"/>
    <n v="0"/>
    <n v="1097997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2.0138888888888888"/>
    <n v="5"/>
    <n v="7.1294999999999997E-2"/>
    <n v="2203233.9368055556"/>
    <n v="5470098.0500000007"/>
    <n v="77998.12809495000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n v="116256.87"/>
    <n v="0"/>
    <d v="2021-04-05T00:00:00"/>
    <d v="2024-04-05T00:00:00"/>
    <n v="116256.87"/>
    <n v="1.3888888888888888E-2"/>
    <n v="3"/>
    <n v="6.1652999999999999E-2"/>
    <n v="1614.6787499999998"/>
    <n v="348770.61"/>
    <n v="7167.5848061099996"/>
    <n v="1.3888888888888888E-2"/>
    <n v="3"/>
    <n v="6.1652999999999999E-2"/>
    <x v="1"/>
    <x v="1"/>
    <n v="116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6.87"/>
    <n v="0"/>
    <n v="116256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n v="147482.09"/>
    <n v="0"/>
    <d v="2021-04-05T00:00:00"/>
    <d v="2024-04-05T00:00:00"/>
    <n v="147482.09"/>
    <n v="1.3888888888888888E-2"/>
    <n v="3"/>
    <n v="6.1652999999999999E-2"/>
    <n v="2048.3623611111111"/>
    <n v="442446.27"/>
    <n v="9092.7132947699993"/>
    <n v="1.388888888888889E-2"/>
    <n v="3"/>
    <n v="6.1652999999999999E-2"/>
    <x v="1"/>
    <x v="1"/>
    <n v="14748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82.09"/>
    <n v="0"/>
    <n v="14748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00"/>
    <n v="0"/>
    <n v="11800"/>
    <n v="84.57"/>
    <n v="0"/>
    <n v="0"/>
    <n v="0"/>
    <n v="11800"/>
    <n v="11800"/>
    <n v="0"/>
    <d v="2021-09-07T00:00:00"/>
    <d v="2024-09-07T00:00:00"/>
    <n v="23600"/>
    <n v="0.43611111111111112"/>
    <n v="3"/>
    <n v="4.2999999999999997E-2"/>
    <n v="5146.1111111111113"/>
    <n v="35400"/>
    <n v="507.4"/>
    <n v="0.43611111111111112"/>
    <n v="3"/>
    <n v="4.2999999999999997E-2"/>
    <x v="1"/>
    <x v="1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4361111111111111"/>
    <n v="4"/>
    <n v="4.7100000000000003E-2"/>
    <n v="138746.28472222222"/>
    <n v="386450"/>
    <n v="4550.4487500000005"/>
    <n v="1.4361111111111111"/>
    <n v="4"/>
    <n v="4.7100000000000003E-2"/>
    <x v="1"/>
    <x v="1"/>
    <n v="0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4361111111111109"/>
    <n v="5"/>
    <n v="5.0700000000000002E-2"/>
    <n v="339204.11111111107"/>
    <n v="696200"/>
    <n v="7059.4679999999998"/>
    <n v="2.43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4361111111111109"/>
    <n v="6"/>
    <n v="5.3600000000000002E-2"/>
    <n v="4286737.597222222"/>
    <n v="7485330"/>
    <n v="66868.948000000004"/>
    <n v="3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4361111111111109"/>
    <n v="7"/>
    <n v="5.6399999999999999E-2"/>
    <n v="18151014.027777776"/>
    <n v="28641550"/>
    <n v="230769.06"/>
    <n v="4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4361111111111109"/>
    <n v="8"/>
    <n v="5.9299999999999999E-2"/>
    <n v="10110228.9375"/>
    <n v="14878620"/>
    <n v="110287.77075"/>
    <n v="5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4361111111111109"/>
    <n v="9"/>
    <n v="6.2100000000000002E-2"/>
    <n v="341757.5"/>
    <n v="477900"/>
    <n v="3297.51"/>
    <n v="6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4361111111111109"/>
    <n v="10"/>
    <n v="6.5000000000000002E-2"/>
    <n v="787521.34722222225"/>
    <n v="1059050"/>
    <n v="6883.8249999999998"/>
    <n v="7.436111111111111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395"/>
    <n v="0"/>
    <n v="174197.5"/>
    <n v="1248.42"/>
    <n v="0"/>
    <n v="0"/>
    <n v="0"/>
    <n v="174197.5"/>
    <n v="174197.5"/>
    <n v="0"/>
    <d v="2021-09-28T00:00:00"/>
    <d v="2024-09-28T00:00:00"/>
    <n v="348395"/>
    <n v="0.49444444444444446"/>
    <n v="3"/>
    <n v="4.2999999999999997E-2"/>
    <n v="86130.986111111109"/>
    <n v="522592.5"/>
    <n v="7490.4924999999994"/>
    <n v="0.49444444444444441"/>
    <n v="3"/>
    <n v="4.2999999999999997E-2"/>
    <x v="1"/>
    <x v="1"/>
    <n v="0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944444444444445"/>
    <n v="4"/>
    <n v="4.7100000000000003E-2"/>
    <n v="216462.80555555556"/>
    <n v="579380"/>
    <n v="6822.1995000000006"/>
    <n v="1.4944444444444445"/>
    <n v="4"/>
    <n v="4.7100000000000003E-2"/>
    <x v="1"/>
    <x v="1"/>
    <n v="0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944444444444445"/>
    <n v="5"/>
    <n v="5.0700000000000002E-2"/>
    <n v="1142792.3055555555"/>
    <n v="2290675"/>
    <n v="23227.444500000001"/>
    <n v="2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944444444444445"/>
    <n v="6"/>
    <n v="5.3600000000000002E-2"/>
    <n v="3234842.1666666665"/>
    <n v="5554260"/>
    <n v="49618.056000000004"/>
    <n v="3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944444444444445"/>
    <n v="7"/>
    <n v="5.6399999999999999E-2"/>
    <n v="15553676.694444444"/>
    <n v="24224515"/>
    <n v="195180.378"/>
    <n v="4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944444444444445"/>
    <n v="8"/>
    <n v="5.9299999999999999E-2"/>
    <n v="10334610.444444444"/>
    <n v="15047360"/>
    <n v="111538.556"/>
    <n v="5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944444444444445"/>
    <n v="9"/>
    <n v="6.2100000000000002E-2"/>
    <n v="607327.97222222225"/>
    <n v="841635"/>
    <n v="5807.2815000000001"/>
    <n v="6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944444444444445"/>
    <n v="10"/>
    <n v="6.5000000000000002E-2"/>
    <n v="389111.55555555556"/>
    <n v="519200"/>
    <n v="3374.8"/>
    <n v="7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n v="176783.37"/>
    <n v="0"/>
    <d v="2021-04-05T00:00:00"/>
    <d v="2024-04-05T00:00:00"/>
    <n v="176783.37"/>
    <n v="1.3888888888888888E-2"/>
    <n v="3"/>
    <n v="6.1652999999999999E-2"/>
    <n v="2455.3245833333331"/>
    <n v="530350.11"/>
    <n v="10899.225110609999"/>
    <n v="1.3888888888888888E-2"/>
    <n v="3"/>
    <n v="6.1652999999999999E-2"/>
    <x v="1"/>
    <x v="1"/>
    <n v="17678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83.37"/>
    <n v="0"/>
    <n v="17678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n v="443716.12"/>
    <n v="0"/>
    <d v="2021-04-05T00:00:00"/>
    <d v="2024-04-05T00:00:00"/>
    <n v="443670.85"/>
    <n v="1.3888888888888888E-2"/>
    <n v="3"/>
    <n v="6.1699999999999998E-2"/>
    <n v="6162.7238888888887"/>
    <n v="1331148.3599999999"/>
    <n v="27377.284604"/>
    <n v="1.3888888888888888E-2"/>
    <n v="2.9999999999999996"/>
    <n v="6.1700000000000005E-2"/>
    <x v="1"/>
    <x v="1"/>
    <n v="44371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16.12"/>
    <n v="0"/>
    <n v="44371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n v="824350.8"/>
    <n v="0"/>
    <d v="2021-04-05T00:00:00"/>
    <d v="2024-04-05T00:00:00"/>
    <n v="824266.7"/>
    <n v="1.3888888888888888E-2"/>
    <n v="3"/>
    <n v="6.1699999999999998E-2"/>
    <n v="11449.316666666668"/>
    <n v="2473052.4000000004"/>
    <n v="50862.444360000001"/>
    <n v="1.388888888888889E-2"/>
    <n v="3.0000000000000004"/>
    <n v="6.1699999999999998E-2"/>
    <x v="1"/>
    <x v="1"/>
    <n v="82435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350.8"/>
    <n v="0"/>
    <n v="82435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2.0138888888888888"/>
    <n v="5"/>
    <n v="7.1300000000000002E-2"/>
    <n v="5949804.1923611108"/>
    <n v="14771927.649999999"/>
    <n v="210647.6882889999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n v="69484.5"/>
    <n v="0"/>
    <d v="2021-04-05T00:00:00"/>
    <d v="2024-04-05T00:00:00"/>
    <n v="69484.5"/>
    <n v="1.3888888888888888E-2"/>
    <n v="3"/>
    <n v="6.1699999999999998E-2"/>
    <n v="965.0625"/>
    <n v="208453.5"/>
    <n v="4287.1936500000002"/>
    <n v="1.3888888888888888E-2"/>
    <n v="3"/>
    <n v="6.1700000000000005E-2"/>
    <x v="1"/>
    <x v="1"/>
    <n v="694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84.5"/>
    <n v="0"/>
    <n v="6948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2.0138888888888888"/>
    <n v="5"/>
    <n v="7.1300000000000002E-2"/>
    <n v="326026.03541666665"/>
    <n v="809443.95000000007"/>
    <n v="11542.670727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n v="2090582.38"/>
    <n v="0"/>
    <d v="2021-04-05T00:00:00"/>
    <d v="2024-04-05T00:00:00"/>
    <n v="2090369.1"/>
    <n v="1.3888888888888888E-2"/>
    <n v="3"/>
    <n v="6.1699999999999998E-2"/>
    <n v="29035.866388888884"/>
    <n v="6271747.1399999997"/>
    <n v="128988.93284599998"/>
    <n v="1.3888888888888888E-2"/>
    <n v="3"/>
    <n v="6.1699999999999998E-2"/>
    <x v="1"/>
    <x v="1"/>
    <n v="20905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82.38"/>
    <n v="0"/>
    <n v="20905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2.0138888888888888"/>
    <n v="5"/>
    <n v="7.1300000000000002E-2"/>
    <n v="9809056.163194444"/>
    <n v="24353518.75"/>
    <n v="347281.177375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n v="260297.11"/>
    <n v="0"/>
    <d v="2021-04-05T00:00:00"/>
    <d v="2024-04-05T00:00:00"/>
    <n v="260270.55"/>
    <n v="1.3888888888888888E-2"/>
    <n v="3"/>
    <n v="6.1699999999999998E-2"/>
    <n v="3615.2376388888883"/>
    <n v="780891.33"/>
    <n v="16060.331686999998"/>
    <n v="1.3888888888888888E-2"/>
    <n v="3"/>
    <n v="6.1699999999999998E-2"/>
    <x v="1"/>
    <x v="1"/>
    <n v="2602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297.11"/>
    <n v="0"/>
    <n v="26029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2.0138888888888888"/>
    <n v="5"/>
    <n v="7.1300000000000002E-2"/>
    <n v="1221319.6340277777"/>
    <n v="3032241.85"/>
    <n v="43239.768780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n v="1208666.99"/>
    <n v="0"/>
    <d v="2021-04-05T00:00:00"/>
    <d v="2024-04-05T00:00:00"/>
    <n v="1208666.99"/>
    <n v="1.3888888888888888E-2"/>
    <n v="3"/>
    <n v="6.1699999999999998E-2"/>
    <n v="16787.041527777776"/>
    <n v="3626000.9699999997"/>
    <n v="74574.753282999998"/>
    <n v="1.3888888888888886E-2"/>
    <n v="3"/>
    <n v="6.1699999999999998E-2"/>
    <x v="1"/>
    <x v="1"/>
    <n v="12086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666.99"/>
    <n v="0"/>
    <n v="120866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2.0138888888888888"/>
    <n v="5"/>
    <n v="7.1300000000000002E-2"/>
    <n v="5670507.5284722224"/>
    <n v="14078501.449999999"/>
    <n v="200759.43067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n v="243524"/>
    <n v="0"/>
    <d v="2021-04-05T00:00:00"/>
    <d v="2024-04-05T00:00:00"/>
    <n v="243524"/>
    <n v="1.3888888888888888E-2"/>
    <n v="3"/>
    <n v="6.1699999999999998E-2"/>
    <n v="3382.2777777777774"/>
    <n v="730572"/>
    <n v="15025.4308"/>
    <n v="1.3888888888888886E-2"/>
    <n v="3"/>
    <n v="6.1699999999999998E-2"/>
    <x v="1"/>
    <x v="1"/>
    <n v="243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24"/>
    <n v="0"/>
    <n v="2435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n v="1188264.7"/>
    <n v="0"/>
    <d v="2021-04-05T00:00:00"/>
    <d v="2024-04-05T00:00:00"/>
    <n v="1188264.7"/>
    <n v="1.3888888888888888E-2"/>
    <n v="3"/>
    <n v="6.1699999999999998E-2"/>
    <n v="16503.676388888889"/>
    <n v="3564794.0999999996"/>
    <n v="73315.931989999997"/>
    <n v="1.388888888888889E-2"/>
    <n v="3"/>
    <n v="6.1699999999999998E-2"/>
    <x v="1"/>
    <x v="1"/>
    <n v="11882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264.7"/>
    <n v="0"/>
    <n v="118826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2.0138888888888888"/>
    <n v="5"/>
    <n v="7.1300000000000002E-2"/>
    <n v="1142467.0833333333"/>
    <n v="2836470"/>
    <n v="40448.062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2.0138888888888888"/>
    <n v="5"/>
    <n v="7.1300000000000002E-2"/>
    <n v="5574640.6374999993"/>
    <n v="13840487.1"/>
    <n v="197365.346045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n v="1278519.1100000001"/>
    <n v="0"/>
    <d v="2021-04-05T00:00:00"/>
    <d v="2024-04-05T00:00:00"/>
    <n v="1278519.1100000001"/>
    <n v="1.3888888888888888E-2"/>
    <n v="3"/>
    <n v="6.1699999999999998E-2"/>
    <n v="17757.209861111111"/>
    <n v="3835557.33"/>
    <n v="78884.629087000008"/>
    <n v="1.3888888888888888E-2"/>
    <n v="3"/>
    <n v="6.1700000000000005E-2"/>
    <x v="1"/>
    <x v="1"/>
    <n v="1278519.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519.1100000001"/>
    <n v="0"/>
    <n v="1278519.11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2.0138888888888888"/>
    <n v="5"/>
    <n v="7.1300000000000002E-2"/>
    <n v="5998380.8840277782"/>
    <n v="14892531.850000001"/>
    <n v="212367.504181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n v="2924864.35"/>
    <n v="0"/>
    <d v="2021-04-05T00:00:00"/>
    <d v="2024-04-05T00:00:00"/>
    <n v="2924864.35"/>
    <n v="1.3888888888888888E-2"/>
    <n v="3"/>
    <n v="6.1699999999999998E-2"/>
    <n v="40623.115972222222"/>
    <n v="8774593.0500000007"/>
    <n v="180464.13039499999"/>
    <n v="1.3888888888888888E-2"/>
    <n v="3"/>
    <n v="6.1699999999999991E-2"/>
    <x v="1"/>
    <x v="1"/>
    <n v="29248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864.35"/>
    <n v="0"/>
    <n v="2924864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2.0138888888888888"/>
    <n v="5"/>
    <n v="7.1300000000000002E-2"/>
    <n v="13721404.35486111"/>
    <n v="34066934.950000003"/>
    <n v="485794.49238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n v="283359.3"/>
    <n v="0"/>
    <d v="2021-04-05T00:00:00"/>
    <d v="2024-04-05T00:00:00"/>
    <n v="283359.3"/>
    <n v="1.3888888888888888E-2"/>
    <n v="3"/>
    <n v="6.1699999999999998E-2"/>
    <n v="3935.5458333333331"/>
    <n v="850077.89999999991"/>
    <n v="17483.268809999998"/>
    <n v="1.3888888888888888E-2"/>
    <n v="3"/>
    <n v="6.1699999999999998E-2"/>
    <x v="1"/>
    <x v="1"/>
    <n v="28335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59.3"/>
    <n v="0"/>
    <n v="2833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2.0138888888888888"/>
    <n v="5"/>
    <n v="7.1300000000000002E-2"/>
    <n v="1329321.0715277779"/>
    <n v="3300383.35"/>
    <n v="47063.46657100000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n v="213302.5"/>
    <n v="0"/>
    <d v="2021-04-05T00:00:00"/>
    <d v="2024-04-05T00:00:00"/>
    <n v="213302.5"/>
    <n v="1.3888888888888888E-2"/>
    <n v="3"/>
    <n v="6.1699999999999998E-2"/>
    <n v="2962.5347222222222"/>
    <n v="639907.5"/>
    <n v="13160.76425"/>
    <n v="1.3888888888888888E-2"/>
    <n v="3"/>
    <n v="6.1699999999999998E-2"/>
    <x v="1"/>
    <x v="1"/>
    <n v="2133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02.5"/>
    <n v="0"/>
    <n v="21330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n v="398590.88"/>
    <n v="0"/>
    <d v="2021-04-05T00:00:00"/>
    <d v="2024-04-05T00:00:00"/>
    <n v="398590.88"/>
    <n v="1.3888888888888888E-2"/>
    <n v="3"/>
    <n v="6.1699999999999998E-2"/>
    <n v="5535.9844444444443"/>
    <n v="1195772.6400000001"/>
    <n v="24593.057295999999"/>
    <n v="1.3888888888888888E-2"/>
    <n v="3.0000000000000004"/>
    <n v="6.1699999999999998E-2"/>
    <x v="1"/>
    <x v="1"/>
    <n v="3985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90.88"/>
    <n v="0"/>
    <n v="398590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2.0138888888888888"/>
    <n v="5"/>
    <n v="7.1300000000000002E-2"/>
    <n v="1869854.8506944445"/>
    <n v="4642398.25"/>
    <n v="66200.599045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n v="43394.76"/>
    <n v="0"/>
    <d v="2021-04-05T00:00:00"/>
    <d v="2024-04-05T00:00:00"/>
    <n v="43390.080000000002"/>
    <n v="1.3888888888888888E-2"/>
    <n v="3"/>
    <n v="6.1699999999999998E-2"/>
    <n v="602.70500000000004"/>
    <n v="130184.28"/>
    <n v="2677.4566920000002"/>
    <n v="1.388888888888889E-2"/>
    <n v="3"/>
    <n v="6.1700000000000005E-2"/>
    <x v="1"/>
    <x v="1"/>
    <n v="433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94.76"/>
    <n v="0"/>
    <n v="433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2.0138888888888888"/>
    <n v="5"/>
    <n v="7.1300000000000002E-2"/>
    <n v="203572.93124999999"/>
    <n v="505422.45"/>
    <n v="7207.32413700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n v="545826"/>
    <n v="0"/>
    <d v="2021-04-05T00:00:00"/>
    <d v="2024-04-05T00:00:00"/>
    <n v="545826"/>
    <n v="1.3888888888888888E-2"/>
    <n v="3"/>
    <n v="6.1699999999999998E-2"/>
    <n v="7580.9166666666661"/>
    <n v="1637478"/>
    <n v="33677.464200000002"/>
    <n v="1.3888888888888888E-2"/>
    <n v="3"/>
    <n v="6.1700000000000005E-2"/>
    <x v="1"/>
    <x v="1"/>
    <n v="545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26"/>
    <n v="0"/>
    <n v="5458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2.0138888888888888"/>
    <n v="5"/>
    <n v="7.1300000000000002E-2"/>
    <n v="2560569.097222222"/>
    <n v="6357275"/>
    <n v="90654.74150000000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n v="2025024.25"/>
    <n v="0"/>
    <d v="2021-04-05T00:00:00"/>
    <d v="2024-04-05T00:00:00"/>
    <n v="2025024.25"/>
    <n v="1.3888888888888888E-2"/>
    <n v="3"/>
    <n v="6.1699999999999998E-2"/>
    <n v="28125.336805555555"/>
    <n v="6075072.75"/>
    <n v="124943.996225"/>
    <n v="1.3888888888888888E-2"/>
    <n v="3"/>
    <n v="6.1699999999999998E-2"/>
    <x v="1"/>
    <x v="1"/>
    <n v="2025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024.25"/>
    <n v="0"/>
    <n v="2025024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2.0138888888888888"/>
    <n v="5"/>
    <n v="7.1300000000000002E-2"/>
    <n v="9515738.9659722224"/>
    <n v="23625282.949999999"/>
    <n v="336896.53486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n v="2226623.79"/>
    <n v="0"/>
    <d v="2021-04-05T00:00:00"/>
    <d v="2024-04-05T00:00:00"/>
    <n v="2226623.79"/>
    <n v="1.3888888888888888E-2"/>
    <n v="3"/>
    <n v="6.1699999999999998E-2"/>
    <n v="30925.330416666664"/>
    <n v="6679871.3700000001"/>
    <n v="137382.68784299999"/>
    <n v="1.3888888888888888E-2"/>
    <n v="3"/>
    <n v="6.1699999999999998E-2"/>
    <x v="1"/>
    <x v="1"/>
    <n v="22266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6623.79"/>
    <n v="0"/>
    <n v="2226623.7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2.0138888888888888"/>
    <n v="5"/>
    <n v="7.1300000000000002E-2"/>
    <n v="4476159.666666666"/>
    <n v="11113224"/>
    <n v="158474.57423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n v="272308.46000000002"/>
    <n v="0"/>
    <d v="2021-04-05T00:00:00"/>
    <d v="2024-04-05T00:00:00"/>
    <n v="272308.46000000002"/>
    <n v="1.3888888888888888E-2"/>
    <n v="3"/>
    <n v="6.1699999999999998E-2"/>
    <n v="3782.0619444444446"/>
    <n v="816925.38000000012"/>
    <n v="16801.431982000002"/>
    <n v="1.3888888888888888E-2"/>
    <n v="3"/>
    <n v="6.1700000000000005E-2"/>
    <x v="1"/>
    <x v="1"/>
    <n v="27230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8.46000000002"/>
    <n v="0"/>
    <n v="272308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2.0138888888888888"/>
    <n v="5"/>
    <n v="7.1300000000000002E-2"/>
    <n v="1277313.0152777778"/>
    <n v="3171259.9"/>
    <n v="45222.16617399999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n v="193432.4"/>
    <n v="0"/>
    <d v="2021-04-05T00:00:00"/>
    <d v="2024-04-05T00:00:00"/>
    <n v="193432.4"/>
    <n v="1.3888888888888888E-2"/>
    <n v="3"/>
    <n v="6.1699999999999998E-2"/>
    <n v="2686.5611111111107"/>
    <n v="580297.19999999995"/>
    <n v="11934.779079999998"/>
    <n v="1.3888888888888886E-2"/>
    <n v="3"/>
    <n v="6.1699999999999991E-2"/>
    <x v="1"/>
    <x v="1"/>
    <n v="1934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32.4"/>
    <n v="0"/>
    <n v="19343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2.0138888888888888"/>
    <n v="5"/>
    <n v="7.1300000000000002E-2"/>
    <n v="907330.31041666667"/>
    <n v="2252682.15"/>
    <n v="32123.247459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n v="28197.05"/>
    <n v="0"/>
    <d v="2021-04-05T00:00:00"/>
    <d v="2024-04-05T00:00:00"/>
    <n v="28197.05"/>
    <n v="1.3888888888888888E-2"/>
    <n v="3"/>
    <n v="6.1699999999999998E-2"/>
    <n v="391.62569444444443"/>
    <n v="84591.15"/>
    <n v="1739.757985"/>
    <n v="1.3888888888888888E-2"/>
    <n v="3"/>
    <n v="6.1699999999999998E-2"/>
    <x v="1"/>
    <x v="1"/>
    <n v="2819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7.05"/>
    <n v="0"/>
    <n v="28197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2.0138888888888888"/>
    <n v="5"/>
    <n v="7.1300000000000002E-2"/>
    <n v="132263.46180555553"/>
    <n v="328378.25"/>
    <n v="4682.673844999999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n v="52433.35"/>
    <n v="0"/>
    <d v="2021-04-05T00:00:00"/>
    <d v="2024-04-05T00:00:00"/>
    <n v="52433.35"/>
    <n v="1.3888888888888888E-2"/>
    <n v="3"/>
    <n v="6.1699999999999998E-2"/>
    <n v="728.24097222222213"/>
    <n v="157300.04999999999"/>
    <n v="3235.1376949999999"/>
    <n v="1.3888888888888888E-2"/>
    <n v="3"/>
    <n v="6.1699999999999998E-2"/>
    <x v="1"/>
    <x v="1"/>
    <n v="524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3.35"/>
    <n v="0"/>
    <n v="5243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2.0138888888888888"/>
    <n v="5"/>
    <n v="7.1300000000000002E-2"/>
    <n v="245948.49652777775"/>
    <n v="610630.75"/>
    <n v="8707.594494999999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n v="172700"/>
    <n v="0"/>
    <d v="2021-04-05T00:00:00"/>
    <d v="2024-04-05T00:00:00"/>
    <n v="172700"/>
    <n v="1.3888888888888888E-2"/>
    <n v="3"/>
    <n v="6.1699999999999998E-2"/>
    <n v="2398.6111111111109"/>
    <n v="518100"/>
    <n v="10655.59"/>
    <n v="1.3888888888888888E-2"/>
    <n v="3"/>
    <n v="6.1699999999999998E-2"/>
    <x v="1"/>
    <x v="1"/>
    <n v="17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00"/>
    <n v="0"/>
    <n v="172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2.0138888888888888"/>
    <n v="5"/>
    <n v="7.1300000000000002E-2"/>
    <n v="810338.54166666663"/>
    <n v="2011875"/>
    <n v="28689.33750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n v="889436.16000000003"/>
    <n v="0"/>
    <d v="2021-04-05T00:00:00"/>
    <d v="2024-04-05T00:00:00"/>
    <n v="889436.16000000003"/>
    <n v="1.3888888888888888E-2"/>
    <n v="3"/>
    <n v="6.1699999999999998E-2"/>
    <n v="12353.28"/>
    <n v="2668308.48"/>
    <n v="54878.211071999998"/>
    <n v="1.388888888888889E-2"/>
    <n v="3"/>
    <n v="6.1699999999999998E-2"/>
    <x v="1"/>
    <x v="1"/>
    <n v="889436.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36.16000000003"/>
    <n v="0"/>
    <n v="889436.16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n v="434727.88"/>
    <n v="0"/>
    <d v="2021-04-05T00:00:00"/>
    <d v="2024-04-05T00:00:00"/>
    <n v="434727.88"/>
    <n v="1.3888888888888888E-2"/>
    <n v="3"/>
    <n v="6.1699999999999998E-2"/>
    <n v="6037.8872222222217"/>
    <n v="1304183.6400000001"/>
    <n v="26822.710196"/>
    <n v="1.3888888888888888E-2"/>
    <n v="3.0000000000000004"/>
    <n v="6.1699999999999998E-2"/>
    <x v="1"/>
    <x v="1"/>
    <n v="4347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727.88"/>
    <n v="0"/>
    <n v="434727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n v="78864.639999999999"/>
    <n v="0"/>
    <d v="2021-04-05T00:00:00"/>
    <d v="2024-04-05T00:00:00"/>
    <n v="78864.639999999999"/>
    <n v="1.3888888888888888E-2"/>
    <n v="3"/>
    <n v="6.1699999999999998E-2"/>
    <n v="1095.3422222222221"/>
    <n v="236593.91999999998"/>
    <n v="4865.9482879999996"/>
    <n v="1.3888888888888886E-2"/>
    <n v="3"/>
    <n v="6.1699999999999998E-2"/>
    <x v="1"/>
    <x v="1"/>
    <n v="7886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4.639999999999"/>
    <n v="0"/>
    <n v="78864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2.0138888888888888"/>
    <n v="5"/>
    <n v="7.1300000000000002E-2"/>
    <n v="369909.94305555557"/>
    <n v="918397.10000000009"/>
    <n v="13096.342646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n v="27769.96"/>
    <n v="0"/>
    <d v="2021-04-05T00:00:00"/>
    <d v="2024-04-05T00:00:00"/>
    <n v="27769.96"/>
    <n v="1.3888888888888888E-2"/>
    <n v="3"/>
    <n v="6.1699999999999998E-2"/>
    <n v="385.69388888888886"/>
    <n v="83309.88"/>
    <n v="1713.406532"/>
    <n v="1.3888888888888888E-2"/>
    <n v="3.0000000000000004"/>
    <n v="6.1699999999999998E-2"/>
    <x v="1"/>
    <x v="1"/>
    <n v="277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9.96"/>
    <n v="0"/>
    <n v="277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2.0138888888888888"/>
    <n v="5"/>
    <n v="7.1300000000000002E-2"/>
    <n v="130253.72152777777"/>
    <n v="323388.55"/>
    <n v="4611.5207229999996"/>
    <n v="2.0138888888888888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n v="111120.44"/>
    <n v="0"/>
    <d v="2021-04-05T00:00:00"/>
    <d v="2024-04-05T00:00:00"/>
    <n v="111120.44"/>
    <n v="1.3888888888888888E-2"/>
    <n v="3"/>
    <n v="6.1699999999999998E-2"/>
    <n v="1543.3394444444443"/>
    <n v="333361.32"/>
    <n v="6856.1311479999995"/>
    <n v="1.3888888888888888E-2"/>
    <n v="3"/>
    <n v="6.1699999999999991E-2"/>
    <x v="1"/>
    <x v="1"/>
    <n v="11112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0.44"/>
    <n v="0"/>
    <n v="11112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2.0138888888888888"/>
    <n v="5"/>
    <n v="7.1300000000000002E-2"/>
    <n v="521217.3826388889"/>
    <n v="1294056.9500000002"/>
    <n v="18453.252107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n v="20498.97"/>
    <n v="0"/>
    <d v="2021-04-05T00:00:00"/>
    <d v="2024-04-05T00:00:00"/>
    <n v="20496.689999999999"/>
    <n v="1.3888888888888888E-2"/>
    <n v="3"/>
    <n v="6.1699999999999998E-2"/>
    <n v="284.70791666666668"/>
    <n v="61496.91"/>
    <n v="1264.7864489999999"/>
    <n v="1.3888888888888888E-2"/>
    <n v="3"/>
    <n v="6.1699999999999991E-2"/>
    <x v="1"/>
    <x v="1"/>
    <n v="2049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8.97"/>
    <n v="0"/>
    <n v="2049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2.0138888888888888"/>
    <n v="5"/>
    <n v="7.1300000000000002E-2"/>
    <n v="96149.419444444444"/>
    <n v="238715.80000000002"/>
    <n v="3404.0873080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n v="100314.15"/>
    <n v="0"/>
    <d v="2021-04-05T00:00:00"/>
    <d v="2024-04-05T00:00:00"/>
    <n v="100314.15"/>
    <n v="1.3888888888888888E-2"/>
    <n v="3"/>
    <n v="6.1699999999999998E-2"/>
    <n v="1393.2520833333331"/>
    <n v="300942.44999999995"/>
    <n v="6189.3830549999993"/>
    <n v="1.3888888888888886E-2"/>
    <n v="2.9999999999999996"/>
    <n v="6.1699999999999998E-2"/>
    <x v="1"/>
    <x v="1"/>
    <n v="1003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14.15"/>
    <n v="0"/>
    <n v="100314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2.0138888888888888"/>
    <n v="5"/>
    <n v="7.1300000000000002E-2"/>
    <n v="470517.60902777774"/>
    <n v="1168181.6499999999"/>
    <n v="16658.270328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n v="22457.77"/>
    <n v="0"/>
    <d v="2021-04-05T00:00:00"/>
    <d v="2024-04-05T00:00:00"/>
    <n v="22457.77"/>
    <n v="1.3888888888888888E-2"/>
    <n v="3"/>
    <n v="6.1699999999999998E-2"/>
    <n v="311.9134722222222"/>
    <n v="67373.31"/>
    <n v="1385.644409"/>
    <n v="1.3888888888888888E-2"/>
    <n v="3"/>
    <n v="6.1699999999999998E-2"/>
    <x v="1"/>
    <x v="1"/>
    <n v="22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7.77"/>
    <n v="0"/>
    <n v="2245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2.0138888888888888"/>
    <n v="5"/>
    <n v="7.1300000000000002E-2"/>
    <n v="105336.92152777778"/>
    <n v="261526.15000000002"/>
    <n v="3729.362899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n v="29870.720000000001"/>
    <n v="0"/>
    <d v="2021-04-05T00:00:00"/>
    <d v="2024-04-05T00:00:00"/>
    <n v="29870.720000000001"/>
    <n v="1.3888888888888888E-2"/>
    <n v="3"/>
    <n v="6.1699999999999998E-2"/>
    <n v="414.87111111111108"/>
    <n v="89612.160000000003"/>
    <n v="1843.023424"/>
    <n v="1.3888888888888886E-2"/>
    <n v="3"/>
    <n v="6.1699999999999998E-2"/>
    <x v="1"/>
    <x v="1"/>
    <n v="2987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0.720000000001"/>
    <n v="0"/>
    <n v="29870.7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2.0138888888888888"/>
    <n v="5"/>
    <n v="7.1300000000000002E-2"/>
    <n v="140107.25694444444"/>
    <n v="347852.5"/>
    <n v="4960.376650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2.0138888888888888"/>
    <n v="5"/>
    <n v="7.1300000000000002E-2"/>
    <n v="589071.92499999993"/>
    <n v="1462523.4"/>
    <n v="20855.583684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n v="409430.62"/>
    <n v="0"/>
    <d v="2021-04-05T00:00:00"/>
    <d v="2024-04-05T00:00:00"/>
    <n v="409430.62"/>
    <n v="1.3888888888888888E-2"/>
    <n v="3"/>
    <n v="6.1699999999999998E-2"/>
    <n v="5686.5363888888887"/>
    <n v="1228291.8599999999"/>
    <n v="25261.869253999997"/>
    <n v="1.3888888888888888E-2"/>
    <n v="2.9999999999999996"/>
    <n v="6.1699999999999998E-2"/>
    <x v="1"/>
    <x v="1"/>
    <n v="4094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430.62"/>
    <n v="0"/>
    <n v="40943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2.0138888888888888"/>
    <n v="5"/>
    <n v="7.1300000000000002E-2"/>
    <n v="1920410.3090277778"/>
    <n v="4767915.25"/>
    <n v="67990.471465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n v="493964.54"/>
    <n v="0"/>
    <d v="2021-04-05T00:00:00"/>
    <d v="2024-04-05T00:00:00"/>
    <n v="493964.54"/>
    <n v="1.3888888888888888E-2"/>
    <n v="3"/>
    <n v="6.1699999999999998E-2"/>
    <n v="6860.6186111111101"/>
    <n v="1481893.6199999999"/>
    <n v="30477.612117999997"/>
    <n v="1.3888888888888888E-2"/>
    <n v="3"/>
    <n v="6.1699999999999998E-2"/>
    <x v="1"/>
    <x v="1"/>
    <n v="4939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964.54"/>
    <n v="0"/>
    <n v="493964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n v="5580125.6200000001"/>
    <n v="0"/>
    <d v="2021-04-05T00:00:00"/>
    <d v="2024-04-05T00:00:00"/>
    <n v="5580125"/>
    <n v="1.3888888888888888E-2"/>
    <n v="3"/>
    <n v="6.1699999999999998E-2"/>
    <n v="77501.744722222225"/>
    <n v="16740376.859999999"/>
    <n v="344293.75075399998"/>
    <n v="1.388888888888889E-2"/>
    <n v="3"/>
    <n v="6.1699999999999998E-2"/>
    <x v="1"/>
    <x v="1"/>
    <n v="5580125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125.6200000001"/>
    <n v="0"/>
    <n v="5580125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2.0138888888888888"/>
    <n v="5"/>
    <n v="7.1300000000000002E-2"/>
    <n v="26169816.754861113"/>
    <n v="64973338.150000006"/>
    <n v="926519.802019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1-04-05T00:00:00"/>
    <d v="2024-04-05T00:00:00"/>
    <n v="150000000"/>
    <n v="1.3888888888888888E-2"/>
    <n v="3"/>
    <n v="6.1699999999999998E-2"/>
    <n v="2083333.3333333333"/>
    <n v="450000000"/>
    <n v="9255000"/>
    <n v="1.3888888888888888E-2"/>
    <n v="3"/>
    <n v="6.1699999999999998E-2"/>
    <x v="1"/>
    <x v="1"/>
    <n v="1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2.0138888888888888"/>
    <n v="5"/>
    <n v="7.1300000000000002E-2"/>
    <n v="3121056.6888888888"/>
    <n v="7748830.4000000004"/>
    <n v="110498.321504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n v="665616"/>
    <n v="0"/>
    <d v="2021-04-05T00:00:00"/>
    <d v="2024-04-05T00:00:00"/>
    <n v="665616.01"/>
    <n v="1.3888888888888888E-2"/>
    <n v="3"/>
    <n v="6.1699999999999998E-2"/>
    <n v="9244.6666666666661"/>
    <n v="1996848"/>
    <n v="41068.5072"/>
    <n v="1.3888888888888888E-2"/>
    <n v="3"/>
    <n v="6.1699999999999998E-2"/>
    <x v="1"/>
    <x v="1"/>
    <n v="665616.0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16.00699999998"/>
    <n v="0"/>
    <n v="665616.006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7.0777777777777775"/>
    <n v="10"/>
    <n v="7.8262999999999999E-2"/>
    <n v="3538888888.8888888"/>
    <n v="5000000000"/>
    <n v="39131500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8611111111111112"/>
    <n v="3"/>
    <n v="4.2999999999999997E-2"/>
    <n v="461073.52777777781"/>
    <n v="2016030"/>
    <n v="28896.429999999997"/>
    <n v="0.68611111111111112"/>
    <n v="3"/>
    <n v="4.2999999999999997E-2"/>
    <x v="1"/>
    <x v="1"/>
    <n v="0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861111111111111"/>
    <n v="4"/>
    <n v="4.7100000000000003E-2"/>
    <n v="2577789.8958333335"/>
    <n v="6115350"/>
    <n v="72008.246250000011"/>
    <n v="1.6861111111111111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861111111111109"/>
    <n v="5"/>
    <n v="5.0700000000000002E-2"/>
    <n v="2553121.75"/>
    <n v="4752450"/>
    <n v="48189.843000000001"/>
    <n v="2.6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861111111111109"/>
    <n v="6"/>
    <n v="5.3600000000000002E-2"/>
    <n v="3765675.819444444"/>
    <n v="6129510"/>
    <n v="54756.955999999998"/>
    <n v="3.6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861111111111109"/>
    <n v="7"/>
    <n v="5.6399999999999999E-2"/>
    <n v="7771868.416666666"/>
    <n v="11609430"/>
    <n v="93538.835999999996"/>
    <n v="4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861111111111109"/>
    <n v="8"/>
    <n v="5.9299999999999999E-2"/>
    <n v="1762111.6180555555"/>
    <n v="2479180"/>
    <n v="18376.921750000001"/>
    <n v="5.68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861111111111109"/>
    <n v="9"/>
    <n v="6.2100000000000002E-2"/>
    <n v="627224.08333333326"/>
    <n v="844290"/>
    <n v="5825.6010000000006"/>
    <n v="6.686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861111111111109"/>
    <n v="10"/>
    <n v="6.5000000000000002E-2"/>
    <n v="408132.5"/>
    <n v="531000"/>
    <n v="3451.5"/>
    <n v="7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2.0138888888888888"/>
    <n v="5"/>
    <n v="7.1300000000000002E-2"/>
    <n v="1816150.91875"/>
    <n v="4509064.3499999996"/>
    <n v="64299.25763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n v="903591.25"/>
    <n v="0"/>
    <d v="2021-04-05T00:00:00"/>
    <d v="2024-04-05T00:00:00"/>
    <n v="903591.25"/>
    <n v="1.3888888888888888E-2"/>
    <n v="3"/>
    <n v="6.1699999999999998E-2"/>
    <n v="12549.878472222221"/>
    <n v="2710773.75"/>
    <n v="55751.580125"/>
    <n v="1.3888888888888888E-2"/>
    <n v="3"/>
    <n v="6.1699999999999998E-2"/>
    <x v="1"/>
    <x v="1"/>
    <n v="9035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91.25"/>
    <n v="0"/>
    <n v="903591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2.0138888888888888"/>
    <n v="5"/>
    <n v="7.1300000000000002E-2"/>
    <n v="4707330.1256944444"/>
    <n v="11687164.450000001"/>
    <n v="166658.965057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2.0138888888888888"/>
    <n v="5"/>
    <n v="7.1300000000000002E-2"/>
    <n v="2095853.4618055555"/>
    <n v="5203498.25"/>
    <n v="74201.8850450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n v="1042778.94"/>
    <n v="0"/>
    <d v="2021-04-05T00:00:00"/>
    <d v="2024-04-05T00:00:00"/>
    <n v="1042778.94"/>
    <n v="1.3888888888888888E-2"/>
    <n v="3"/>
    <n v="6.1699999999999998E-2"/>
    <n v="14483.040833333333"/>
    <n v="3128336.82"/>
    <n v="64339.460597999998"/>
    <n v="1.3888888888888888E-2"/>
    <n v="3"/>
    <n v="6.1699999999999998E-2"/>
    <x v="1"/>
    <x v="1"/>
    <n v="104277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78.94"/>
    <n v="0"/>
    <n v="104277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73055555555555551"/>
    <n v="3"/>
    <n v="4.2999999999999997E-2"/>
    <n v="144178.79166666666"/>
    <n v="592065"/>
    <n v="8486.2649999999994"/>
    <n v="0.73055555555555551"/>
    <n v="3"/>
    <n v="4.2999999999999997E-2"/>
    <x v="1"/>
    <x v="1"/>
    <n v="0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7305555555555556"/>
    <n v="4"/>
    <n v="4.7100000000000003E-2"/>
    <n v="456399.41666666669"/>
    <n v="1054920"/>
    <n v="12421.683000000001"/>
    <n v="1.7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7305555555555556"/>
    <n v="5"/>
    <n v="5.0700000000000002E-2"/>
    <n v="2944958.777777778"/>
    <n v="5392600"/>
    <n v="54680.964"/>
    <n v="2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7305555555555556"/>
    <n v="6"/>
    <n v="5.3600000000000002E-2"/>
    <n v="17982947.201388888"/>
    <n v="28922685"/>
    <n v="258375.986"/>
    <n v="3.73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7305555555555552"/>
    <n v="7"/>
    <n v="5.6399999999999999E-2"/>
    <n v="1983025.236111111"/>
    <n v="2934365"/>
    <n v="23642.597999999998"/>
    <n v="4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7305555555555552"/>
    <n v="8"/>
    <n v="5.9299999999999999E-2"/>
    <n v="304292.5"/>
    <n v="424800"/>
    <n v="3148.83"/>
    <n v="5.7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n v="1003784.45"/>
    <n v="0"/>
    <d v="2021-04-05T00:00:00"/>
    <d v="2024-04-05T00:00:00"/>
    <n v="1003784.45"/>
    <n v="1.3888888888888888E-2"/>
    <n v="3"/>
    <n v="6.1699999999999998E-2"/>
    <n v="13941.450694444444"/>
    <n v="3011353.3499999996"/>
    <n v="61933.500564999995"/>
    <n v="1.3888888888888888E-2"/>
    <n v="2.9999999999999996"/>
    <n v="6.1699999999999998E-2"/>
    <x v="1"/>
    <x v="1"/>
    <n v="100378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84.45"/>
    <n v="0"/>
    <n v="1003784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74444444444444446"/>
    <n v="3"/>
    <n v="4.2999999999999997E-2"/>
    <n v="221807.22222222222"/>
    <n v="893850"/>
    <n v="12811.849999999999"/>
    <n v="0.74444444444444446"/>
    <n v="3"/>
    <n v="4.2999999999999997E-2"/>
    <x v="1"/>
    <x v="1"/>
    <n v="0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7444444444444445"/>
    <n v="4"/>
    <n v="4.7100000000000003E-2"/>
    <n v="309281.27777777781"/>
    <n v="709180"/>
    <n v="8350.5945000000011"/>
    <n v="1.744444444444444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7444444444444445"/>
    <n v="5"/>
    <n v="5.0700000000000002E-2"/>
    <n v="2063293.9166666667"/>
    <n v="3759037.5"/>
    <n v="38116.640250000004"/>
    <n v="2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7444444444444445"/>
    <n v="6"/>
    <n v="5.3600000000000002E-2"/>
    <n v="6341020.083333333"/>
    <n v="10160685"/>
    <n v="90768.786000000007"/>
    <n v="3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7444444444444445"/>
    <n v="7"/>
    <n v="5.6399999999999999E-2"/>
    <n v="4451463.138888889"/>
    <n v="6567732.5"/>
    <n v="52917.159"/>
    <n v="4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7444444444444445"/>
    <n v="8"/>
    <n v="5.9299999999999999E-2"/>
    <n v="5501554.972222222"/>
    <n v="7661740"/>
    <n v="56792.647749999996"/>
    <n v="5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7444444444444445"/>
    <n v="9"/>
    <n v="6.2100000000000002E-2"/>
    <n v="358130"/>
    <n v="477900"/>
    <n v="3297.51"/>
    <n v="6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n v="492965.74"/>
    <n v="0"/>
    <d v="2021-04-05T00:00:00"/>
    <d v="2024-04-05T00:00:00"/>
    <n v="492965.74"/>
    <n v="1.3888888888888888E-2"/>
    <n v="3"/>
    <n v="6.1699999999999998E-2"/>
    <n v="6846.7463888888888"/>
    <n v="1478897.22"/>
    <n v="30415.986158"/>
    <n v="1.3888888888888888E-2"/>
    <n v="3"/>
    <n v="6.1699999999999998E-2"/>
    <x v="1"/>
    <x v="1"/>
    <n v="49296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65.74"/>
    <n v="0"/>
    <n v="49296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n v="640747.37"/>
    <n v="0"/>
    <d v="2021-04-05T00:00:00"/>
    <d v="2024-04-05T00:00:00"/>
    <n v="640747.37"/>
    <n v="1.3888888888888888E-2"/>
    <n v="3"/>
    <n v="6.1699999999999998E-2"/>
    <n v="8899.2690277777765"/>
    <n v="1922242.1099999999"/>
    <n v="39534.112729"/>
    <n v="1.3888888888888886E-2"/>
    <n v="3"/>
    <n v="6.1699999999999998E-2"/>
    <x v="1"/>
    <x v="1"/>
    <n v="640747.37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7.37399999995"/>
    <n v="0"/>
    <n v="640747.373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2.0138888888888888"/>
    <n v="5"/>
    <n v="7.1300000000000002E-2"/>
    <n v="1287553.9423611111"/>
    <n v="3196685.65"/>
    <n v="45584.737369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n v="532313.19999999995"/>
    <n v="0"/>
    <d v="2021-04-05T00:00:00"/>
    <d v="2024-04-05T00:00:00"/>
    <n v="532313.19999999995"/>
    <n v="1.3888888888888888E-2"/>
    <n v="3"/>
    <n v="6.1699999999999998E-2"/>
    <n v="7393.2388888888881"/>
    <n v="1596939.5999999999"/>
    <n v="32843.724439999998"/>
    <n v="1.3888888888888888E-2"/>
    <n v="3"/>
    <n v="6.1700000000000005E-2"/>
    <x v="1"/>
    <x v="1"/>
    <n v="532313.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13.19999999995"/>
    <n v="0"/>
    <n v="532313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2.0138888888888888"/>
    <n v="5"/>
    <n v="7.1300000000000002E-2"/>
    <n v="2495873.8229166665"/>
    <n v="6196652.25"/>
    <n v="88364.261085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2.0138888888888888"/>
    <n v="5"/>
    <n v="7.1300000000000002E-2"/>
    <n v="304618.98055555555"/>
    <n v="756295.39999999991"/>
    <n v="10784.772403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n v="309903.31"/>
    <n v="0"/>
    <d v="2021-04-05T00:00:00"/>
    <d v="2024-04-05T00:00:00"/>
    <n v="309903.31"/>
    <n v="1.3888888888888888E-2"/>
    <n v="3"/>
    <n v="6.1699999999999998E-2"/>
    <n v="4304.2126388888883"/>
    <n v="929709.92999999993"/>
    <n v="19121.034227"/>
    <n v="1.3888888888888886E-2"/>
    <n v="3"/>
    <n v="6.1699999999999998E-2"/>
    <x v="1"/>
    <x v="1"/>
    <n v="3099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903.31"/>
    <n v="0"/>
    <n v="3099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n v="24132.61"/>
    <n v="0"/>
    <d v="2021-04-05T00:00:00"/>
    <d v="2024-04-05T00:00:00"/>
    <n v="24132.61"/>
    <n v="1.3888888888888888E-2"/>
    <n v="3"/>
    <n v="6.1699999999999998E-2"/>
    <n v="335.17513888888885"/>
    <n v="72397.83"/>
    <n v="1488.982037"/>
    <n v="1.3888888888888886E-2"/>
    <n v="3"/>
    <n v="6.1699999999999998E-2"/>
    <x v="1"/>
    <x v="1"/>
    <n v="241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2.61"/>
    <n v="0"/>
    <n v="2413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n v="311259.34999999998"/>
    <n v="0"/>
    <d v="2021-04-05T00:00:00"/>
    <d v="2024-04-05T00:00:00"/>
    <n v="311259.34999999998"/>
    <n v="1.3888888888888888E-2"/>
    <n v="3"/>
    <n v="6.1699999999999998E-2"/>
    <n v="4323.0465277777776"/>
    <n v="933778.04999999993"/>
    <n v="19204.701894999998"/>
    <n v="1.388888888888889E-2"/>
    <n v="3"/>
    <n v="6.1699999999999998E-2"/>
    <x v="1"/>
    <x v="1"/>
    <n v="311259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59.34999999998"/>
    <n v="0"/>
    <n v="311259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n v="18986.419999999998"/>
    <n v="0"/>
    <d v="2021-04-05T00:00:00"/>
    <d v="2024-04-05T00:00:00"/>
    <n v="18986.419999999998"/>
    <n v="1.3888888888888888E-2"/>
    <n v="3"/>
    <n v="6.1699999999999998E-2"/>
    <n v="263.70027777777773"/>
    <n v="56959.259999999995"/>
    <n v="1171.4621139999999"/>
    <n v="1.3888888888888888E-2"/>
    <n v="3"/>
    <n v="6.1700000000000005E-2"/>
    <x v="1"/>
    <x v="1"/>
    <n v="18986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6.419999999998"/>
    <n v="0"/>
    <n v="18986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2.0138888888888888"/>
    <n v="5"/>
    <n v="7.1300000000000002E-2"/>
    <n v="1453620.8916666666"/>
    <n v="3608989.8"/>
    <n v="51464.194547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2.0138888888888888"/>
    <n v="5"/>
    <n v="7.1300000000000002E-2"/>
    <n v="113195.51875"/>
    <n v="281037.15000000002"/>
    <n v="4007.58975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2.0138888888888888"/>
    <n v="5"/>
    <n v="7.1300000000000002E-2"/>
    <n v="1459981.5583333333"/>
    <n v="3624781.8"/>
    <n v="51689.388467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2.0138888888888888"/>
    <n v="5"/>
    <n v="7.1300000000000002E-2"/>
    <n v="89059.382638888885"/>
    <n v="221112.94999999998"/>
    <n v="3153.07066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n v="47859.87"/>
    <n v="0"/>
    <d v="2021-04-05T00:00:00"/>
    <d v="2024-04-05T00:00:00"/>
    <n v="47859.87"/>
    <n v="1.3888888888888888E-2"/>
    <n v="3"/>
    <n v="6.1699999999999998E-2"/>
    <n v="664.72041666666667"/>
    <n v="143579.61000000002"/>
    <n v="2952.9539789999999"/>
    <n v="1.3888888888888888E-2"/>
    <n v="3"/>
    <n v="6.1699999999999991E-2"/>
    <x v="1"/>
    <x v="1"/>
    <n v="478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59.87"/>
    <n v="0"/>
    <n v="4785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2.0138888888888888"/>
    <n v="5"/>
    <n v="7.1300000000000002E-2"/>
    <n v="224495.70624999999"/>
    <n v="557368.65"/>
    <n v="7948.076949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n v="64317.49"/>
    <n v="0"/>
    <d v="2021-04-05T00:00:00"/>
    <d v="2024-04-05T00:00:00"/>
    <n v="64317.49"/>
    <n v="1.3888888888888888E-2"/>
    <n v="3"/>
    <n v="6.1699999999999998E-2"/>
    <n v="893.29847222222213"/>
    <n v="192952.47"/>
    <n v="3968.3891329999997"/>
    <n v="1.3888888888888888E-2"/>
    <n v="3"/>
    <n v="6.1699999999999998E-2"/>
    <x v="1"/>
    <x v="1"/>
    <n v="643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17.49"/>
    <n v="0"/>
    <n v="6431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n v="37441.18"/>
    <n v="0"/>
    <d v="2021-04-05T00:00:00"/>
    <d v="2024-04-05T00:00:00"/>
    <n v="37441.18"/>
    <n v="1.3888888888888888E-2"/>
    <n v="3"/>
    <n v="6.1699999999999998E-2"/>
    <n v="520.01638888888886"/>
    <n v="112323.54000000001"/>
    <n v="2310.1208059999999"/>
    <n v="1.3888888888888888E-2"/>
    <n v="3"/>
    <n v="6.1699999999999998E-2"/>
    <x v="1"/>
    <x v="1"/>
    <n v="374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1.18"/>
    <n v="0"/>
    <n v="3744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2.0138888888888888"/>
    <n v="5"/>
    <n v="7.1300000000000002E-2"/>
    <n v="175624.86597222221"/>
    <n v="436034.15"/>
    <n v="6217.8469789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n v="64942.96"/>
    <n v="0"/>
    <d v="2021-04-05T00:00:00"/>
    <d v="2024-04-05T00:00:00"/>
    <n v="64942.96"/>
    <n v="1.3888888888888888E-2"/>
    <n v="3"/>
    <n v="6.1699999999999998E-2"/>
    <n v="901.98555555555549"/>
    <n v="194828.88"/>
    <n v="4006.9806319999998"/>
    <n v="1.3888888888888888E-2"/>
    <n v="3"/>
    <n v="6.1699999999999998E-2"/>
    <x v="1"/>
    <x v="1"/>
    <n v="649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2.96"/>
    <n v="0"/>
    <n v="6494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2.0138888888888888"/>
    <n v="5"/>
    <n v="7.1300000000000002E-2"/>
    <n v="301685.46944444446"/>
    <n v="749012.2"/>
    <n v="10680.91397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2.0138888888888888"/>
    <n v="5"/>
    <n v="7.1300000000000002E-2"/>
    <n v="4171949.4451388889"/>
    <n v="10357943.449999999"/>
    <n v="147704.273596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n v="49287.66"/>
    <n v="0"/>
    <d v="2021-04-05T00:00:00"/>
    <d v="2024-04-05T00:00:00"/>
    <n v="49287.66"/>
    <n v="1.3888888888888888E-2"/>
    <n v="3"/>
    <n v="6.1699999999999998E-2"/>
    <n v="684.55083333333334"/>
    <n v="147862.98000000001"/>
    <n v="3041.0486220000003"/>
    <n v="1.3888888888888888E-2"/>
    <n v="3"/>
    <n v="6.1699999999999998E-2"/>
    <x v="1"/>
    <x v="1"/>
    <n v="492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7.66"/>
    <n v="0"/>
    <n v="4928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2.0138888888888888"/>
    <n v="5"/>
    <n v="7.1300000000000002E-2"/>
    <n v="16232.306944444445"/>
    <n v="40300.9"/>
    <n v="574.69083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n v="79722.240000000005"/>
    <n v="0"/>
    <d v="2021-04-05T00:00:00"/>
    <d v="2024-04-05T00:00:00"/>
    <n v="79722.240000000005"/>
    <n v="1.3888888888888888E-2"/>
    <n v="3"/>
    <n v="6.1699999999999998E-2"/>
    <n v="1107.2533333333333"/>
    <n v="239166.72000000003"/>
    <n v="4918.8622080000005"/>
    <n v="1.3888888888888888E-2"/>
    <n v="3"/>
    <n v="6.1700000000000005E-2"/>
    <x v="1"/>
    <x v="1"/>
    <n v="79722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22.240000000005"/>
    <n v="0"/>
    <n v="79722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n v="12837830.16"/>
    <n v="0"/>
    <d v="2021-04-05T00:00:00"/>
    <d v="2024-04-05T00:00:00"/>
    <n v="12837830.16"/>
    <n v="1.3888888888888888E-2"/>
    <n v="3"/>
    <n v="6.1699999999999998E-2"/>
    <n v="178303.19666666666"/>
    <n v="38513490.480000004"/>
    <n v="792094.120872"/>
    <n v="1.3888888888888888E-2"/>
    <n v="3.0000000000000004"/>
    <n v="6.1699999999999998E-2"/>
    <x v="1"/>
    <x v="1"/>
    <n v="1283783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7830.16"/>
    <n v="0"/>
    <n v="12837830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2.0138888888888888"/>
    <n v="5"/>
    <n v="7.1300000000000002E-2"/>
    <n v="4210234.097222222"/>
    <n v="10452995"/>
    <n v="149059.7087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n v="426622.6"/>
    <n v="0"/>
    <d v="2021-04-05T00:00:00"/>
    <d v="2024-04-05T00:00:00"/>
    <n v="426622.6"/>
    <n v="1.3888888888888888E-2"/>
    <n v="3"/>
    <n v="6.1699999999999998E-2"/>
    <n v="5925.313888888888"/>
    <n v="1279867.7999999998"/>
    <n v="26322.614419999998"/>
    <n v="1.3888888888888888E-2"/>
    <n v="2.9999999999999996"/>
    <n v="6.1699999999999998E-2"/>
    <x v="1"/>
    <x v="1"/>
    <n v="426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22.6"/>
    <n v="0"/>
    <n v="426622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2.0138888888888888"/>
    <n v="5"/>
    <n v="7.1300000000000002E-2"/>
    <n v="1998873.6958333333"/>
    <n v="4962720.9000000004"/>
    <n v="70768.400034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n v="48479.68"/>
    <n v="0"/>
    <d v="2021-04-05T00:00:00"/>
    <d v="2024-04-05T00:00:00"/>
    <n v="48479.68"/>
    <n v="1.3888888888888888E-2"/>
    <n v="3"/>
    <n v="6.1699999999999998E-2"/>
    <n v="673.32888888888886"/>
    <n v="145439.04000000001"/>
    <n v="2991.1962559999997"/>
    <n v="1.3888888888888888E-2"/>
    <n v="3"/>
    <n v="6.1699999999999991E-2"/>
    <x v="1"/>
    <x v="1"/>
    <n v="4847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79.68"/>
    <n v="0"/>
    <n v="4847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2.0138888888888888"/>
    <n v="5"/>
    <n v="7.1300000000000002E-2"/>
    <n v="227138.19027777779"/>
    <n v="563929.30000000005"/>
    <n v="8041.631818000000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n v="327857.01"/>
    <n v="0"/>
    <d v="2021-04-05T00:00:00"/>
    <d v="2024-04-05T00:00:00"/>
    <n v="327857.01"/>
    <n v="1.3888888888888888E-2"/>
    <n v="3"/>
    <n v="6.1699999999999998E-2"/>
    <n v="4553.569583333333"/>
    <n v="983571.03"/>
    <n v="20228.777516999999"/>
    <n v="1.3888888888888888E-2"/>
    <n v="3"/>
    <n v="6.1699999999999991E-2"/>
    <x v="1"/>
    <x v="1"/>
    <n v="3278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857.01"/>
    <n v="0"/>
    <n v="32785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2.0138888888888888"/>
    <n v="5"/>
    <n v="7.1300000000000002E-2"/>
    <n v="1536046.5444444446"/>
    <n v="3813632.8000000003"/>
    <n v="54382.4037280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n v="140000"/>
    <n v="0"/>
    <d v="2021-04-05T00:00:00"/>
    <d v="2024-04-05T00:00:00"/>
    <n v="140000"/>
    <n v="1.3888888888888888E-2"/>
    <n v="3"/>
    <n v="6.1699999999999998E-2"/>
    <n v="1944.4444444444443"/>
    <n v="420000"/>
    <n v="8638"/>
    <n v="1.3888888888888888E-2"/>
    <n v="3"/>
    <n v="6.1699999999999998E-2"/>
    <x v="1"/>
    <x v="1"/>
    <n v="1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1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n v="135003.15"/>
    <n v="0"/>
    <d v="2021-04-05T00:00:00"/>
    <d v="2026-04-05T00:00:00"/>
    <n v="135003.15"/>
    <n v="2.0138888888888888"/>
    <n v="5"/>
    <n v="6.1699999999999998E-2"/>
    <n v="271881.34375"/>
    <n v="675015.75"/>
    <n v="8329.6943549999996"/>
    <n v="2.0138888888888888"/>
    <n v="5"/>
    <n v="6.1699999999999998E-2"/>
    <x v="1"/>
    <x v="1"/>
    <n v="13500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3.15"/>
    <n v="0"/>
    <n v="135003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1.3888888888888888E-2"/>
    <n v="3"/>
    <n v="7.1300000000000002E-2"/>
    <n v="4362.0916666666662"/>
    <n v="942211.79999999993"/>
    <n v="22393.233779999999"/>
    <n v="1.3888888888888888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2.0138888888888888"/>
    <n v="5"/>
    <n v="7.1300000000000002E-2"/>
    <n v="43843170.69444444"/>
    <n v="108852010"/>
    <n v="1552229.6626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n v="234841.58"/>
    <n v="0"/>
    <d v="2021-04-05T00:00:00"/>
    <d v="2024-04-05T00:00:00"/>
    <n v="234841.58"/>
    <n v="1.3888888888888888E-2"/>
    <n v="3"/>
    <n v="6.1699999999999998E-2"/>
    <n v="3261.6886111111107"/>
    <n v="704524.74"/>
    <n v="14489.725485999999"/>
    <n v="1.3888888888888888E-2"/>
    <n v="3"/>
    <n v="6.1699999999999998E-2"/>
    <x v="1"/>
    <x v="1"/>
    <n v="2348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41.58"/>
    <n v="0"/>
    <n v="23484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2.0138888888888888"/>
    <n v="5"/>
    <n v="7.1300000000000002E-2"/>
    <n v="17937.06388888889"/>
    <n v="44533.4"/>
    <n v="635.0462840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n v="606476.74"/>
    <n v="0"/>
    <d v="2021-04-05T00:00:00"/>
    <d v="2024-04-05T00:00:00"/>
    <n v="606476.74"/>
    <n v="1.3888888888888888E-2"/>
    <n v="3"/>
    <n v="6.1699999999999998E-2"/>
    <n v="8423.2880555555548"/>
    <n v="1819430.22"/>
    <n v="37419.614858000001"/>
    <n v="1.3888888888888888E-2"/>
    <n v="3"/>
    <n v="6.1700000000000005E-2"/>
    <x v="1"/>
    <x v="1"/>
    <n v="60647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76.74"/>
    <n v="0"/>
    <n v="60647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2.0138888888888888"/>
    <n v="5"/>
    <n v="7.1300000000000002E-2"/>
    <n v="2840888.5145833334"/>
    <n v="7053240.4500000002"/>
    <n v="100579.20881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n v="230551.31"/>
    <n v="0"/>
    <d v="2021-04-05T00:00:00"/>
    <d v="2024-04-05T00:00:00"/>
    <n v="230551.31"/>
    <n v="1.3888888888888888E-2"/>
    <n v="3"/>
    <n v="6.1699999999999998E-2"/>
    <n v="3202.1015277777774"/>
    <n v="691653.92999999993"/>
    <n v="14225.015826999999"/>
    <n v="1.3888888888888888E-2"/>
    <n v="2.9999999999999996"/>
    <n v="6.1699999999999998E-2"/>
    <x v="1"/>
    <x v="1"/>
    <n v="2305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1.31"/>
    <n v="0"/>
    <n v="2305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2.0138888888888888"/>
    <n v="5"/>
    <n v="7.1300000000000002E-2"/>
    <n v="1079931.9465277777"/>
    <n v="2681210.3499999996"/>
    <n v="38234.059590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2.0138888888888888"/>
    <n v="5"/>
    <n v="6.1699999999999998E-2"/>
    <n v="39694978.230555549"/>
    <n v="98553049.399999991"/>
    <n v="1216144.6295959998"/>
    <n v="2.0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n v="19777143.449999999"/>
    <n v="0"/>
    <d v="2021-04-05T00:00:00"/>
    <d v="2024-04-05T00:00:00"/>
    <n v="19777143.449999999"/>
    <n v="1.3888888888888888E-2"/>
    <n v="3"/>
    <n v="7.1300000000000002E-2"/>
    <n v="274682.54791666666"/>
    <n v="59331430.349999994"/>
    <n v="1410110.3279850001"/>
    <n v="1.388888888888889E-2"/>
    <n v="3"/>
    <n v="7.1300000000000002E-2"/>
    <x v="1"/>
    <x v="1"/>
    <n v="19777143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7143.449999999"/>
    <n v="0"/>
    <n v="19777143.44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n v="53842.239999999998"/>
    <n v="0"/>
    <d v="2021-04-05T00:00:00"/>
    <d v="2024-04-05T00:00:00"/>
    <n v="53842.239999999998"/>
    <n v="1.3888888888888888E-2"/>
    <n v="3"/>
    <n v="6.1699999999999998E-2"/>
    <n v="747.80888888888887"/>
    <n v="161526.72"/>
    <n v="3322.0662079999997"/>
    <n v="1.388888888888889E-2"/>
    <n v="3"/>
    <n v="6.1699999999999998E-2"/>
    <x v="1"/>
    <x v="1"/>
    <n v="5384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42.239999999998"/>
    <n v="0"/>
    <n v="53842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n v="3828.7"/>
    <n v="0"/>
    <d v="2021-04-05T00:00:00"/>
    <d v="2024-04-05T00:00:00"/>
    <n v="3828.7"/>
    <n v="1.3888888888888888E-2"/>
    <n v="3"/>
    <n v="6.1699999999999998E-2"/>
    <n v="53.17638888888888"/>
    <n v="11486.099999999999"/>
    <n v="236.23078999999998"/>
    <n v="1.3888888888888886E-2"/>
    <n v="2.9999999999999996"/>
    <n v="6.1699999999999998E-2"/>
    <x v="1"/>
    <x v="1"/>
    <n v="38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8.7"/>
    <n v="0"/>
    <n v="3828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2.0138888888888888"/>
    <n v="5"/>
    <n v="7.1300000000000002E-2"/>
    <n v="252250.23680555553"/>
    <n v="626276.44999999995"/>
    <n v="8930.702176999999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n v="327407.01"/>
    <n v="0"/>
    <d v="2021-04-05T00:00:00"/>
    <d v="2024-04-05T00:00:00"/>
    <n v="327407.01"/>
    <n v="1.3888888888888888E-2"/>
    <n v="3"/>
    <n v="6.1699999999999998E-2"/>
    <n v="4547.319583333333"/>
    <n v="982221.03"/>
    <n v="20201.012516999999"/>
    <n v="1.3888888888888888E-2"/>
    <n v="3"/>
    <n v="6.1699999999999998E-2"/>
    <x v="1"/>
    <x v="1"/>
    <n v="3274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07.01"/>
    <n v="0"/>
    <n v="32740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2.0138888888888888"/>
    <n v="5"/>
    <n v="7.1300000000000002E-2"/>
    <n v="1533855.7354166666"/>
    <n v="3808193.55"/>
    <n v="54304.840022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n v="18003.5"/>
    <n v="0"/>
    <d v="2021-04-05T00:00:00"/>
    <d v="2024-04-05T00:00:00"/>
    <n v="18003.5"/>
    <n v="1.3888888888888888E-2"/>
    <n v="3"/>
    <n v="6.1699999999999998E-2"/>
    <n v="250.04861111111109"/>
    <n v="54010.5"/>
    <n v="1110.8159499999999"/>
    <n v="1.3888888888888888E-2"/>
    <n v="3"/>
    <n v="6.1699999999999998E-2"/>
    <x v="1"/>
    <x v="1"/>
    <n v="180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3.5"/>
    <n v="0"/>
    <n v="1800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2.0138888888888888"/>
    <n v="5"/>
    <n v="7.1300000000000002E-2"/>
    <n v="84330.811805555553"/>
    <n v="209373.05"/>
    <n v="2985.659693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n v="33346"/>
    <n v="0"/>
    <d v="2021-04-05T00:00:00"/>
    <d v="2024-04-05T00:00:00"/>
    <n v="33346"/>
    <n v="1.3888888888888888E-2"/>
    <n v="3"/>
    <n v="6.1699999999999998E-2"/>
    <n v="463.13888888888886"/>
    <n v="100038"/>
    <n v="2057.4481999999998"/>
    <n v="1.3888888888888888E-2"/>
    <n v="3"/>
    <n v="6.1699999999999998E-2"/>
    <x v="1"/>
    <x v="1"/>
    <n v="33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6"/>
    <n v="0"/>
    <n v="333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2.0138888888888888"/>
    <n v="5"/>
    <n v="7.1300000000000002E-2"/>
    <n v="156199.23611111109"/>
    <n v="387805"/>
    <n v="5530.0992999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n v="95631.13"/>
    <n v="0"/>
    <d v="2021-04-05T00:00:00"/>
    <d v="2024-04-05T00:00:00"/>
    <n v="95631.13"/>
    <n v="1.3888888888888888E-2"/>
    <n v="3"/>
    <n v="6.1699999999999998E-2"/>
    <n v="1328.2101388888889"/>
    <n v="286893.39"/>
    <n v="5900.4407209999999"/>
    <n v="1.3888888888888888E-2"/>
    <n v="3"/>
    <n v="6.1699999999999998E-2"/>
    <x v="1"/>
    <x v="1"/>
    <n v="956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1.13"/>
    <n v="0"/>
    <n v="9563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2.0138888888888888"/>
    <n v="5"/>
    <n v="7.1300000000000002E-2"/>
    <n v="447913.7"/>
    <n v="1112061.6000000001"/>
    <n v="15857.99841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2.0138888888888888"/>
    <n v="5"/>
    <n v="7.1300000000000002E-2"/>
    <n v="1100199.1000000001"/>
    <n v="2731528.8"/>
    <n v="38951.600687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n v="183578.79"/>
    <n v="0"/>
    <d v="2021-04-05T00:00:00"/>
    <d v="2024-04-05T00:00:00"/>
    <n v="183578.79"/>
    <n v="1.3888888888888888E-2"/>
    <n v="3"/>
    <n v="0.06"/>
    <n v="2549.7054166666667"/>
    <n v="550736.37"/>
    <n v="11014.7274"/>
    <n v="1.3888888888888888E-2"/>
    <n v="3"/>
    <n v="0.06"/>
    <x v="1"/>
    <x v="1"/>
    <n v="1835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78.79"/>
    <n v="0"/>
    <n v="183578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2.0138888888888888"/>
    <n v="5"/>
    <n v="7.1300000000000002E-2"/>
    <n v="862650.33263888885"/>
    <n v="2141752.5499999998"/>
    <n v="30541.391363000002"/>
    <n v="2.0138888888888888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n v="168102.7"/>
    <n v="0"/>
    <d v="2021-04-05T00:00:00"/>
    <d v="2024-04-05T00:00:00"/>
    <n v="168102.7"/>
    <n v="1.3888888888888888E-2"/>
    <n v="3"/>
    <n v="6.1699999999999998E-2"/>
    <n v="2334.7597222222221"/>
    <n v="504308.10000000003"/>
    <n v="10371.936590000001"/>
    <n v="1.3888888888888886E-2"/>
    <n v="3"/>
    <n v="6.1700000000000005E-2"/>
    <x v="1"/>
    <x v="1"/>
    <n v="16810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02.7"/>
    <n v="0"/>
    <n v="16810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2.0138888888888888"/>
    <n v="5"/>
    <n v="7.1300000000000002E-2"/>
    <n v="787414.62569444452"/>
    <n v="1954960.4500000002"/>
    <n v="27877.7360170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n v="1044128"/>
    <n v="0"/>
    <d v="2021-04-05T00:00:00"/>
    <d v="2024-04-05T00:00:00"/>
    <n v="1044128"/>
    <n v="1.3888888888888888E-2"/>
    <n v="3"/>
    <n v="6.1699999999999998E-2"/>
    <n v="14501.777777777777"/>
    <n v="3132384"/>
    <n v="64422.6976"/>
    <n v="1.3888888888888888E-2"/>
    <n v="3"/>
    <n v="6.1699999999999998E-2"/>
    <x v="1"/>
    <x v="1"/>
    <n v="1044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28"/>
    <n v="0"/>
    <n v="1044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2.0138888888888888"/>
    <n v="5"/>
    <n v="7.1300000000000002E-2"/>
    <n v="4890580.138888889"/>
    <n v="12142130"/>
    <n v="173146.773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n v="102972.82"/>
    <n v="0"/>
    <d v="2021-04-05T00:00:00"/>
    <d v="2024-04-05T00:00:00"/>
    <n v="102972.82"/>
    <n v="1.3888888888888888E-2"/>
    <n v="3"/>
    <n v="6.1699999999999998E-2"/>
    <n v="1430.1780555555556"/>
    <n v="308918.46000000002"/>
    <n v="6353.4229940000005"/>
    <n v="1.3888888888888888E-2"/>
    <n v="3"/>
    <n v="6.1699999999999998E-2"/>
    <x v="1"/>
    <x v="1"/>
    <n v="10297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72.82"/>
    <n v="0"/>
    <n v="10297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2.0138888888888888"/>
    <n v="5"/>
    <n v="7.1300000000000002E-2"/>
    <n v="482225.47291666671"/>
    <n v="1197249.4500000002"/>
    <n v="17072.777157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n v="980097"/>
    <n v="0"/>
    <d v="2021-04-05T00:00:00"/>
    <d v="2024-04-05T00:00:00"/>
    <n v="980097"/>
    <n v="1.3888888888888888E-2"/>
    <n v="3"/>
    <n v="6.1699999999999998E-2"/>
    <n v="13612.458333333332"/>
    <n v="2940291"/>
    <n v="60471.984899999996"/>
    <n v="1.3888888888888888E-2"/>
    <n v="3"/>
    <n v="6.1699999999999998E-2"/>
    <x v="1"/>
    <x v="1"/>
    <n v="98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97"/>
    <n v="0"/>
    <n v="9800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2.0138888888888888"/>
    <n v="5"/>
    <n v="7.1300000000000002E-2"/>
    <n v="4587336.805555555"/>
    <n v="11389250"/>
    <n v="162410.7050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2.0138888888888888"/>
    <n v="5"/>
    <n v="7.1300000000000002E-2"/>
    <n v="3053879.7597222221"/>
    <n v="7582046.2999999998"/>
    <n v="108119.98023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n v="40000000"/>
    <n v="0"/>
    <d v="2021-04-05T00:00:00"/>
    <d v="2024-04-05T00:00:00"/>
    <n v="40000000"/>
    <n v="1.3888888888888888E-2"/>
    <n v="3"/>
    <n v="6.1699999999999998E-2"/>
    <n v="555555.5555555555"/>
    <n v="120000000"/>
    <n v="2468000"/>
    <n v="1.3888888888888888E-2"/>
    <n v="3"/>
    <n v="6.1699999999999998E-2"/>
    <x v="1"/>
    <x v="1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n v="3632512.12"/>
    <n v="0"/>
    <d v="2021-04-05T00:00:00"/>
    <d v="2024-04-05T00:00:00"/>
    <n v="3632512.12"/>
    <n v="1.3888888888888888E-2"/>
    <n v="3"/>
    <n v="6.1699999999999998E-2"/>
    <n v="50451.557222222218"/>
    <n v="10897536.359999999"/>
    <n v="224125.99780400001"/>
    <n v="1.3888888888888888E-2"/>
    <n v="2.9999999999999996"/>
    <n v="6.1700000000000005E-2"/>
    <x v="1"/>
    <x v="1"/>
    <n v="36325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12.12"/>
    <n v="0"/>
    <n v="363251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1.3888888888888888E-2"/>
    <n v="3"/>
    <n v="7.1300000000000002E-2"/>
    <n v="68537.924027777772"/>
    <n v="14804191.59"/>
    <n v="351846.28678900003"/>
    <n v="1.3888888888888886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2.0138888888888888"/>
    <n v="5"/>
    <n v="7.1300000000000002E-2"/>
    <n v="16411808.566666666"/>
    <n v="40746559.200000003"/>
    <n v="581045.93419199996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n v="1674218"/>
    <n v="0"/>
    <d v="2021-04-05T00:00:00"/>
    <d v="2024-04-05T00:00:00"/>
    <n v="1674218"/>
    <n v="1.3888888888888888E-2"/>
    <n v="3"/>
    <n v="6.1699999999999998E-2"/>
    <n v="23253.027777777777"/>
    <n v="5022654"/>
    <n v="103299.2506"/>
    <n v="1.3888888888888888E-2"/>
    <n v="3"/>
    <n v="6.1699999999999998E-2"/>
    <x v="1"/>
    <x v="1"/>
    <n v="1674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218"/>
    <n v="0"/>
    <n v="16742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2.0138888888888888"/>
    <n v="5"/>
    <n v="7.1300000000000002E-2"/>
    <n v="3356439.861111111"/>
    <n v="8333230"/>
    <n v="118831.8598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7.0777777777777775"/>
    <n v="10"/>
    <n v="7.8262999999999999E-2"/>
    <n v="685203548.26155555"/>
    <n v="968105484.20000005"/>
    <n v="7576683.9509944599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n v="169108.75"/>
    <n v="0"/>
    <d v="2022-04-27T00:00:00"/>
    <d v="2024-04-27T00:00:00"/>
    <n v="338217.5"/>
    <n v="7.4999999999999997E-2"/>
    <n v="2"/>
    <n v="3.8199999999999998E-2"/>
    <n v="12683.15625"/>
    <n v="338217.5"/>
    <n v="6459.9542499999998"/>
    <n v="7.4999999999999997E-2"/>
    <n v="2"/>
    <n v="3.8199999999999998E-2"/>
    <x v="1"/>
    <x v="1"/>
    <n v="1691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08.75"/>
    <n v="0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1.075"/>
    <n v="3"/>
    <n v="4.2999999999999997E-2"/>
    <n v="580973"/>
    <n v="1621320"/>
    <n v="23238.92"/>
    <n v="1.075"/>
    <n v="3"/>
    <n v="4.2999999999999997E-2"/>
    <x v="1"/>
    <x v="1"/>
    <n v="0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2.0750000000000002"/>
    <n v="4"/>
    <n v="4.7100000000000003E-2"/>
    <n v="1079176.375"/>
    <n v="2080340"/>
    <n v="24496.003500000003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3.0750000000000002"/>
    <n v="5"/>
    <n v="5.0700000000000002E-2"/>
    <n v="4424955.75"/>
    <n v="7195050"/>
    <n v="72957.80700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4.0750000000000002"/>
    <n v="6"/>
    <n v="5.3600000000000002E-2"/>
    <n v="33548303.4375"/>
    <n v="49396275"/>
    <n v="441273.39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5.0750000000000002"/>
    <n v="7"/>
    <n v="5.6399999999999999E-2"/>
    <n v="21154376.25"/>
    <n v="29178450"/>
    <n v="235094.94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6.0750000000000002"/>
    <n v="8"/>
    <n v="5.9299999999999999E-2"/>
    <n v="2362916.8125"/>
    <n v="3111660"/>
    <n v="23065.179749999999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8.0749999999999993"/>
    <n v="10"/>
    <n v="6.5000000000000002E-2"/>
    <n v="428782.49999999994"/>
    <n v="531000"/>
    <n v="3451.5"/>
    <n v="8.07499999999999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9.4444444444444442E-2"/>
    <n v="2"/>
    <n v="5.1888999999999998E-2"/>
    <n v="171602.75905555554"/>
    <n v="3633940.78"/>
    <n v="94280.776566709988"/>
    <n v="9.4444444444444442E-2"/>
    <n v="2"/>
    <n v="5.1888999999999998E-2"/>
    <x v="1"/>
    <x v="1"/>
    <n v="0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944444444444446"/>
    <n v="3"/>
    <n v="6.1652999999999999E-2"/>
    <n v="852245.62905555556"/>
    <n v="2336104.77"/>
    <n v="48009.2891282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944444444444446"/>
    <n v="3"/>
    <n v="6.1652999999999999E-2"/>
    <n v="928149.38977777795"/>
    <n v="2544165.84"/>
    <n v="52285.152177839998"/>
    <n v="1.0944444444444446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944444444444446"/>
    <n v="5"/>
    <n v="7.1294999999999997E-2"/>
    <n v="6123273.1748888884"/>
    <n v="9893978.1999999993"/>
    <n v="141078.23515379999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944444444444446"/>
    <n v="3"/>
    <n v="6.1652999999999999E-2"/>
    <n v="1434735.4041666668"/>
    <n v="3932777.25"/>
    <n v="80822.50526474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944444444444446"/>
    <n v="5"/>
    <n v="7.1294999999999997E-2"/>
    <n v="9465369.4430555552"/>
    <n v="15294133.75"/>
    <n v="218079.0531412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9.4444444444444442E-2"/>
    <n v="2"/>
    <n v="5.1888999999999998E-2"/>
    <n v="12655555.555555556"/>
    <n v="268000000"/>
    <n v="6953126"/>
    <n v="9.4444444444444442E-2"/>
    <n v="2"/>
    <n v="5.1888999999999998E-2"/>
    <x v="1"/>
    <x v="1"/>
    <n v="0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9.4444444444444442E-2"/>
    <n v="2"/>
    <n v="5.1888999999999998E-2"/>
    <n v="4816666.666666667"/>
    <n v="102000000"/>
    <n v="2646339"/>
    <n v="9.4444444444444456E-2"/>
    <n v="2"/>
    <n v="5.1888999999999998E-2"/>
    <x v="1"/>
    <x v="1"/>
    <n v="0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944444444444446"/>
    <n v="3"/>
    <n v="6.1652999999999999E-2"/>
    <n v="1135056.1038888891"/>
    <n v="3111321.3"/>
    <n v="63940.764036299995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944444444444446"/>
    <n v="5"/>
    <n v="7.1294999999999997E-2"/>
    <n v="3158865.1149444445"/>
    <n v="5104090.8500000006"/>
    <n v="72779.231430150001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944444444444446"/>
    <n v="5"/>
    <n v="7.1294999999999997E-2"/>
    <n v="4329432.3020555554"/>
    <n v="6995492.0499999998"/>
    <n v="99748.721140949987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944444444444446"/>
    <n v="3"/>
    <n v="6.1652999999999999E-2"/>
    <n v="752502.78888888902"/>
    <n v="2062698"/>
    <n v="42390.5065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944444444444446"/>
    <n v="5"/>
    <n v="7.1294999999999997E-2"/>
    <n v="4964346.05"/>
    <n v="8021385"/>
    <n v="114376.928715"/>
    <n v="3.094444444444444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944444444444446"/>
    <n v="3"/>
    <n v="6.1652999999999999E-2"/>
    <n v="597949.66749999998"/>
    <n v="1639049.8499999999"/>
    <n v="33684.11346734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944444444444446"/>
    <n v="5"/>
    <n v="7.1294999999999997E-2"/>
    <n v="1690605.7811111114"/>
    <n v="2731679"/>
    <n v="38951.01086100000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944444444444446"/>
    <n v="3"/>
    <n v="6.1652999999999999E-2"/>
    <n v="9634715.7295555566"/>
    <n v="26409880.68"/>
    <n v="542749.45785468002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944444444444446"/>
    <n v="3"/>
    <n v="6.1652999999999999E-2"/>
    <n v="643834.4697222223"/>
    <n v="1764825.4500000002"/>
    <n v="36268.927822949998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944444444444446"/>
    <n v="5"/>
    <n v="7.1294999999999997E-2"/>
    <n v="4247450.9068888891"/>
    <n v="6863026.6000000006"/>
    <n v="97859.8962894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944444444444446"/>
    <n v="3"/>
    <n v="6.1652999999999999E-2"/>
    <n v="862510.72994444449"/>
    <n v="2364242.61"/>
    <n v="48587.549878109996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944444444444446"/>
    <n v="5"/>
    <n v="7.1294999999999997E-2"/>
    <n v="5689357.3329444444"/>
    <n v="9192857.4499999993"/>
    <n v="131080.95437955001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944444444444446"/>
    <n v="3"/>
    <n v="6.1652999999999999E-2"/>
    <n v="737498.32766666671"/>
    <n v="2021569.02"/>
    <n v="41545.264930019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944444444444446"/>
    <n v="5"/>
    <n v="7.1294999999999997E-2"/>
    <n v="4865492.3512222227"/>
    <n v="7861657.2999999998"/>
    <n v="112099.37144069999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944444444444446"/>
    <n v="3"/>
    <n v="6.1652999999999999E-2"/>
    <n v="42134235.496000007"/>
    <n v="115494858.72"/>
    <n v="2373534.84155472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0.12777777777777777"/>
    <n v="2"/>
    <n v="3.8199999999999998E-2"/>
    <n v="23014.343055555553"/>
    <n v="360224.5"/>
    <n v="6880.2879499999999"/>
    <n v="0.12777777777777777"/>
    <n v="2"/>
    <n v="3.8199999999999998E-2"/>
    <x v="1"/>
    <x v="1"/>
    <n v="0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1277777777777778"/>
    <n v="3"/>
    <n v="4.2999999999999997E-2"/>
    <n v="587372.04166666663"/>
    <n v="1562467.5"/>
    <n v="22395.367499999997"/>
    <n v="1.1277777777777778"/>
    <n v="3"/>
    <n v="4.2999999999999997E-2"/>
    <x v="1"/>
    <x v="1"/>
    <n v="0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1277777777777778"/>
    <n v="4"/>
    <n v="4.7100000000000003E-2"/>
    <n v="404235.22222222225"/>
    <n v="759920"/>
    <n v="8948.0580000000009"/>
    <n v="2.12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1277777777777778"/>
    <n v="5"/>
    <n v="5.0700000000000002E-2"/>
    <n v="1806174.375"/>
    <n v="2887312.5"/>
    <n v="29277.348750000001"/>
    <n v="3.12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1277777777777782"/>
    <n v="6"/>
    <n v="5.3600000000000002E-2"/>
    <n v="4076597.4611111116"/>
    <n v="5925606"/>
    <n v="52935.4136"/>
    <n v="4.1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1277777777777782"/>
    <n v="7"/>
    <n v="5.6399999999999999E-2"/>
    <n v="5766391.2222222229"/>
    <n v="7871780"/>
    <n v="63424.055999999997"/>
    <n v="5.1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1277777777777782"/>
    <n v="8"/>
    <n v="5.9299999999999999E-2"/>
    <n v="5976237.833333334"/>
    <n v="7802160"/>
    <n v="57833.510999999999"/>
    <n v="6.1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1277777777777782"/>
    <n v="9"/>
    <n v="6.2100000000000002E-2"/>
    <n v="529879"/>
    <n v="669060"/>
    <n v="4616.5140000000001"/>
    <n v="7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944444444444446"/>
    <n v="3"/>
    <n v="6.1652999999999999E-2"/>
    <n v="559228.98916666675"/>
    <n v="1532911.9500000002"/>
    <n v="31502.87348445"/>
    <n v="1.094444444444444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944444444444446"/>
    <n v="5"/>
    <n v="7.1294999999999997E-2"/>
    <n v="3688156.0668888888"/>
    <n v="5959318.5999999996"/>
    <n v="84973.923917399996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1305555555555564"/>
    <n v="10"/>
    <n v="7.8262999999999999E-2"/>
    <n v="1520258752.5227225"/>
    <n v="1869809193.4000001"/>
    <n v="14633687.69030642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944444444444446"/>
    <n v="3"/>
    <n v="6.1652999999999999E-2"/>
    <n v="1863305.8835000002"/>
    <n v="5107538.97"/>
    <n v="104965.0333724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9.4444444444444442E-2"/>
    <n v="2"/>
    <n v="5.1889000000000005E-2"/>
    <n v="944444.44444444438"/>
    <n v="20000000"/>
    <n v="518890.00000000006"/>
    <n v="9.4444444444444442E-2"/>
    <n v="2"/>
    <n v="5.1889000000000005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944444444444446"/>
    <n v="3"/>
    <n v="6.1652999999999999E-2"/>
    <n v="6655702.4802222224"/>
    <n v="18244057.559999999"/>
    <n v="374933.62691555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944444444444446"/>
    <n v="3"/>
    <n v="6.1652999999999999E-2"/>
    <n v="1477759.5912777779"/>
    <n v="4050711.57"/>
    <n v="83246.17347506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23055555555555557"/>
    <n v="2"/>
    <n v="3.8199999999999998E-2"/>
    <n v="5322.0868055555557"/>
    <n v="46167.5"/>
    <n v="881.79924999999992"/>
    <n v="0.23055555555555557"/>
    <n v="2"/>
    <n v="3.8199999999999998E-2"/>
    <x v="1"/>
    <x v="1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2305555555555556"/>
    <n v="3"/>
    <n v="4.2999999999999997E-2"/>
    <n v="569931.80555555562"/>
    <n v="1389450"/>
    <n v="19915.449999999997"/>
    <n v="1.2305555555555556"/>
    <n v="3"/>
    <n v="4.2999999999999997E-2"/>
    <x v="1"/>
    <x v="1"/>
    <n v="0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2305555555555556"/>
    <n v="4"/>
    <n v="4.7100000000000003E-2"/>
    <n v="574775.1319444445"/>
    <n v="1030730"/>
    <n v="12136.84575"/>
    <n v="2.2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2305555555555556"/>
    <n v="5"/>
    <n v="5.0700000000000002E-2"/>
    <n v="2750874.590277778"/>
    <n v="4257587.5"/>
    <n v="43171.937250000003"/>
    <n v="3.2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2305555555555552"/>
    <n v="6"/>
    <n v="5.3600000000000002E-2"/>
    <n v="214658.38888888888"/>
    <n v="304440"/>
    <n v="2719.6640000000002"/>
    <n v="4.23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2305555555555552"/>
    <n v="7"/>
    <n v="5.6399999999999999E-2"/>
    <n v="833227.49999999988"/>
    <n v="1115100"/>
    <n v="8984.52"/>
    <n v="5.230555555555555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24166666666666667"/>
    <n v="2"/>
    <n v="3.8199999999999998E-2"/>
    <n v="74571.083333333328"/>
    <n v="617140"/>
    <n v="11787.374"/>
    <n v="0.24166666666666664"/>
    <n v="2"/>
    <n v="3.8199999999999998E-2"/>
    <x v="1"/>
    <x v="1"/>
    <n v="0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2416666666666667"/>
    <n v="3"/>
    <n v="4.2999999999999997E-2"/>
    <n v="1070670.5416666667"/>
    <n v="2586855"/>
    <n v="37078.254999999997"/>
    <n v="1.2416666666666667"/>
    <n v="3"/>
    <n v="4.2999999999999997E-2"/>
    <x v="1"/>
    <x v="1"/>
    <n v="0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2416666666666667"/>
    <n v="4"/>
    <n v="4.7100000000000003E-2"/>
    <n v="1189333.0625"/>
    <n v="2122230"/>
    <n v="24989.258250000003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2416666666666667"/>
    <n v="5"/>
    <n v="5.0700000000000002E-2"/>
    <n v="7285508.0625"/>
    <n v="11237287.5"/>
    <n v="113946.09525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2416666666666663"/>
    <n v="6"/>
    <n v="5.3600000000000002E-2"/>
    <n v="41495959.895833328"/>
    <n v="58697625"/>
    <n v="524365.45000000007"/>
    <n v="4.241666666666666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2416666666666663"/>
    <n v="7"/>
    <n v="5.6399999999999999E-2"/>
    <n v="62562187.687499993"/>
    <n v="83548867.5"/>
    <n v="673165.16099999996"/>
    <n v="5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2416666666666663"/>
    <n v="8"/>
    <n v="5.9299999999999999E-2"/>
    <n v="2619237.395833333"/>
    <n v="3357100"/>
    <n v="24884.50375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2416666666666663"/>
    <n v="9"/>
    <n v="6.2100000000000002E-2"/>
    <n v="1361885.9375"/>
    <n v="1692562.5"/>
    <n v="11678.68125"/>
    <n v="7.2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1305555555555564"/>
    <n v="10"/>
    <n v="7.8262999999999999E-2"/>
    <n v="282092210.67927784"/>
    <n v="346953180.20000005"/>
    <n v="2715359.6741992603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944444444444446"/>
    <n v="3"/>
    <n v="6.1652999999999999E-2"/>
    <n v="571375.30872222222"/>
    <n v="1566206.43"/>
    <n v="32187.10834292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944444444444446"/>
    <n v="5"/>
    <n v="7.1294999999999997E-2"/>
    <n v="3764164.4725555559"/>
    <n v="6082132.9000000004"/>
    <n v="86725.13302110000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944444444444446"/>
    <n v="3"/>
    <n v="6.2603000000000006E-2"/>
    <n v="1759977.2602777779"/>
    <n v="4824303.1500000004"/>
    <n v="100671.95003315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944444444444446"/>
    <n v="3"/>
    <n v="6.2603000000000006E-2"/>
    <n v="605849.3565555556"/>
    <n v="1660703.8199999998"/>
    <n v="34655.013747819998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944444444444446"/>
    <n v="5"/>
    <n v="7.2566000000000005E-2"/>
    <n v="3988579.4940555557"/>
    <n v="6444742.4500000002"/>
    <n v="93533.836125340007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944444444444446"/>
    <n v="3"/>
    <n v="6.2603000000000006E-2"/>
    <n v="511981.11111111118"/>
    <n v="1403400"/>
    <n v="29285.683400000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944444444444446"/>
    <n v="5"/>
    <n v="7.2566000000000005E-2"/>
    <n v="3370601.95"/>
    <n v="5446215"/>
    <n v="79042.007538000005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944444444444446"/>
    <n v="3"/>
    <n v="6.2603000000000006E-2"/>
    <n v="747117.5202777778"/>
    <n v="2047936.3499999999"/>
    <n v="42735.65310635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944444444444446"/>
    <n v="5"/>
    <n v="7.2566000000000005E-2"/>
    <n v="4918621.0844999999"/>
    <n v="7947502.6500000004"/>
    <n v="115343.69545998001"/>
    <n v="3.094444444444444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9.4444444444444442E-2"/>
    <n v="2"/>
    <n v="5.2561999999999998E-2"/>
    <n v="2833333.3333333335"/>
    <n v="60000000"/>
    <n v="1576860"/>
    <n v="9.4444444444444456E-2"/>
    <n v="2"/>
    <n v="5.2561999999999998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9.4444444444444442E-2"/>
    <n v="2"/>
    <n v="5.2561999999999998E-2"/>
    <n v="1888888.8888888888"/>
    <n v="40000000"/>
    <n v="1051240"/>
    <n v="9.4444444444444442E-2"/>
    <n v="2"/>
    <n v="5.2561999999999998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944444444444446"/>
    <n v="3"/>
    <n v="6.2603000000000006E-2"/>
    <n v="1050073.5762777778"/>
    <n v="2878374.27"/>
    <n v="60064.954808270006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944444444444446"/>
    <n v="5"/>
    <n v="7.2566000000000005E-2"/>
    <n v="6912946.0308333337"/>
    <n v="11169930.75"/>
    <n v="162111.43896090001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944444444444446"/>
    <n v="3"/>
    <n v="6.2603000000000006E-2"/>
    <n v="7578.7870000000003"/>
    <n v="20774.34"/>
    <n v="433.51200234000004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944444444444446"/>
    <n v="5"/>
    <n v="7.2566000000000005E-2"/>
    <n v="49900.639777777775"/>
    <n v="80629.399999999994"/>
    <n v="1170.1906080799999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32500000000000001"/>
    <n v="2"/>
    <n v="3.8199999999999998E-2"/>
    <n v="54888.4375"/>
    <n v="337775"/>
    <n v="6451.5024999999996"/>
    <n v="0.32500000000000001"/>
    <n v="2"/>
    <n v="3.8199999999999998E-2"/>
    <x v="1"/>
    <x v="1"/>
    <n v="0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325"/>
    <n v="3"/>
    <n v="4.2999999999999997E-2"/>
    <n v="941617.875"/>
    <n v="2131965"/>
    <n v="30558.164999999997"/>
    <n v="1.325"/>
    <n v="3"/>
    <n v="4.2999999999999997E-2"/>
    <x v="1"/>
    <x v="1"/>
    <n v="0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3250000000000002"/>
    <n v="4"/>
    <n v="4.7100000000000003E-2"/>
    <n v="909127.31250000012"/>
    <n v="1564090"/>
    <n v="18417.159750000003"/>
    <n v="2.3250000000000002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3250000000000002"/>
    <n v="5"/>
    <n v="5.0700000000000002E-2"/>
    <n v="3045420.7"/>
    <n v="4579580"/>
    <n v="46436.941200000001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3250000000000002"/>
    <n v="6"/>
    <n v="5.3600000000000002E-2"/>
    <n v="5156448.8125"/>
    <n v="7153455"/>
    <n v="63904.198000000004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3250000000000002"/>
    <n v="7"/>
    <n v="5.7881000000000002E-2"/>
    <n v="6439802.0625"/>
    <n v="8465467.5"/>
    <n v="69998.532052499999"/>
    <n v="5.3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3250000000000002"/>
    <n v="8"/>
    <n v="5.9299999999999999E-2"/>
    <n v="335857.5"/>
    <n v="424800"/>
    <n v="3148.83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944444444444446"/>
    <n v="3"/>
    <n v="6.2603000000000006E-2"/>
    <n v="368749.16383333335"/>
    <n v="1010784.51"/>
    <n v="21092.71422651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944444444444446"/>
    <n v="5"/>
    <n v="7.2566000000000005E-2"/>
    <n v="2432746.1756111113"/>
    <n v="3930828.65"/>
    <n v="57048.902363180001"/>
    <n v="3.09444444444444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944444444444446"/>
    <n v="3"/>
    <n v="6.2603000000000006E-2"/>
    <n v="593738.24527777778"/>
    <n v="1627505.8499999999"/>
    <n v="33962.24957585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944444444444446"/>
    <n v="5"/>
    <n v="7.2566000000000005E-2"/>
    <n v="3908654.5119444444"/>
    <n v="6315599.75"/>
    <n v="91659.5622917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944444444444446"/>
    <n v="3"/>
    <n v="6.2603000000000006E-2"/>
    <n v="48524.470888888893"/>
    <n v="133011.24"/>
    <n v="2775.6342192400002"/>
    <n v="1.0944444444444446"/>
    <n v="2.9999999999999996"/>
    <n v="6.2603000000000006E-2"/>
    <x v="1"/>
    <x v="1"/>
    <n v="0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944444444444446"/>
    <n v="5"/>
    <n v="7.2566000000000005E-2"/>
    <n v="319444.57488888892"/>
    <n v="516158.2"/>
    <n v="7491.1071882400001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944444444444446"/>
    <n v="3"/>
    <n v="6.2603000000000006E-2"/>
    <n v="185223.34000000003"/>
    <n v="507718.80000000005"/>
    <n v="10594.906678800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944444444444446"/>
    <n v="5"/>
    <n v="7.2565999999999992E-2"/>
    <n v="1219355.5288333334"/>
    <n v="1970233.3499999999"/>
    <n v="28594.390655219995"/>
    <n v="3.09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944444444444446"/>
    <n v="3"/>
    <n v="6.1652999999999999E-2"/>
    <n v="6263655.6476666667"/>
    <n v="17169411.419999998"/>
    <n v="352848.57409241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944444444444446"/>
    <n v="3"/>
    <n v="6.1652999999999999E-2"/>
    <n v="381442.41011111112"/>
    <n v="1045578.1799999999"/>
    <n v="21487.677177180001"/>
    <n v="1.0944444444444446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944444444444446"/>
    <n v="5"/>
    <n v="7.1294999999999997E-2"/>
    <n v="2511086.0285555557"/>
    <n v="4057410.1"/>
    <n v="57854.610615899997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944444444444446"/>
    <n v="3"/>
    <n v="6.1652999999999999E-2"/>
    <n v="332062.80600000004"/>
    <n v="910222.92"/>
    <n v="18705.99122892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944444444444446"/>
    <n v="5"/>
    <n v="7.1294999999999997E-2"/>
    <n v="2185956.8973333333"/>
    <n v="3532066.8"/>
    <n v="50363.740501199994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944444444444446"/>
    <n v="3"/>
    <n v="6.1652999999999999E-2"/>
    <n v="116363.20483333335"/>
    <n v="318965.13"/>
    <n v="6555.05238663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944444444444446"/>
    <n v="5"/>
    <n v="7.1294999999999997E-2"/>
    <n v="765983.08894444443"/>
    <n v="1237674.6499999999"/>
    <n v="17648.002834349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944444444444446"/>
    <n v="3"/>
    <n v="6.1652999999999999E-2"/>
    <n v="50246.207111111115"/>
    <n v="137730.72"/>
    <n v="2830.504026719999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944444444444446"/>
    <n v="5"/>
    <n v="7.1294999999999997E-2"/>
    <n v="330727.78577777778"/>
    <n v="534389.6"/>
    <n v="7619.861306399999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3555555555555561"/>
    <n v="10"/>
    <n v="6.5000000000000002E-2"/>
    <n v="887360"/>
    <n v="1062000"/>
    <n v="6903"/>
    <n v="8.355555555555556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35555555555555557"/>
    <n v="2"/>
    <n v="3.8199999999999998E-2"/>
    <n v="71875.111111111109"/>
    <n v="404297.5"/>
    <n v="7722.0822499999995"/>
    <n v="0.35555555555555557"/>
    <n v="2"/>
    <n v="3.8199999999999998E-2"/>
    <x v="1"/>
    <x v="1"/>
    <n v="0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3555555555555556"/>
    <n v="3"/>
    <n v="4.2999999999999997E-2"/>
    <n v="898350.38888888899"/>
    <n v="1988152.5"/>
    <n v="28496.852499999997"/>
    <n v="1.3555555555555556"/>
    <n v="3"/>
    <n v="4.2999999999999997E-2"/>
    <x v="1"/>
    <x v="1"/>
    <n v="0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3555555555555556"/>
    <n v="4"/>
    <n v="4.7100000000000003E-2"/>
    <n v="1127457.2222222222"/>
    <n v="1914550"/>
    <n v="22543.826250000002"/>
    <n v="2.35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3555555555555556"/>
    <n v="5"/>
    <n v="5.0700000000000002E-2"/>
    <n v="4307501.5"/>
    <n v="6418462.5"/>
    <n v="65083.209750000002"/>
    <n v="3.3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3555555555555552"/>
    <n v="6"/>
    <n v="5.3600000000000002E-2"/>
    <n v="13326225.11111111"/>
    <n v="18357555"/>
    <n v="163994.158"/>
    <n v="4.355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3555555555555552"/>
    <n v="7"/>
    <n v="5.6399999999999999E-2"/>
    <n v="17419064.944444444"/>
    <n v="22767657.5"/>
    <n v="183442.269"/>
    <n v="5.35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3555555555555552"/>
    <n v="8"/>
    <n v="5.9299999999999999E-2"/>
    <n v="4385365.111111111"/>
    <n v="5520040"/>
    <n v="40917.296499999997"/>
    <n v="6.3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3555555555555552"/>
    <n v="9"/>
    <n v="6.2100000000000002E-2"/>
    <n v="781160"/>
    <n v="955800"/>
    <n v="6595.02"/>
    <n v="7.3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3583333333333325"/>
    <n v="10"/>
    <n v="6.5000000000000002E-2"/>
    <n v="443827.49999999994"/>
    <n v="531000"/>
    <n v="3451.5"/>
    <n v="8.358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35833333333333334"/>
    <n v="2"/>
    <n v="3.8199999999999998E-2"/>
    <n v="113160.77083333333"/>
    <n v="631595"/>
    <n v="12063.4645"/>
    <n v="0.35833333333333334"/>
    <n v="2"/>
    <n v="3.8199999999999998E-2"/>
    <x v="1"/>
    <x v="1"/>
    <n v="0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3583333333333334"/>
    <n v="3"/>
    <n v="4.2999999999999997E-2"/>
    <n v="470231.22916666669"/>
    <n v="1038547.5"/>
    <n v="14885.847499999998"/>
    <n v="1.3583333333333334"/>
    <n v="3"/>
    <n v="4.2999999999999997E-2"/>
    <x v="1"/>
    <x v="1"/>
    <n v="0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3583333333333334"/>
    <n v="4"/>
    <n v="4.7100000000000003E-2"/>
    <n v="2289576.125"/>
    <n v="3883380"/>
    <n v="45726.799500000001"/>
    <n v="2.3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3583333333333334"/>
    <n v="5"/>
    <n v="5.0700000000000002E-2"/>
    <n v="3256458.2916666665"/>
    <n v="4848325"/>
    <n v="49162.015500000001"/>
    <n v="3.3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3583333333333334"/>
    <n v="6"/>
    <n v="5.3600000000000002E-2"/>
    <n v="5875044.229166667"/>
    <n v="8088015"/>
    <n v="72252.934000000008"/>
    <n v="4.35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3583333333333334"/>
    <n v="7"/>
    <n v="5.6399999999999999E-2"/>
    <n v="5882606.0625"/>
    <n v="7684897.5"/>
    <n v="61918.316999999995"/>
    <n v="5.3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3583333333333334"/>
    <n v="8"/>
    <n v="5.9299999999999999E-2"/>
    <n v="2960805.6041666665"/>
    <n v="3725260"/>
    <n v="27613.489750000001"/>
    <n v="6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3583333333333334"/>
    <n v="9"/>
    <n v="6.2100000000000002E-2"/>
    <n v="350569.39583333331"/>
    <n v="428782.5"/>
    <n v="2958.5992500000002"/>
    <n v="7.358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3611111111111111"/>
    <n v="2"/>
    <n v="3.8199999999999998E-2"/>
    <n v="11105.520833333334"/>
    <n v="61507.5"/>
    <n v="1174.7932499999999"/>
    <n v="0.3611111111111111"/>
    <n v="2"/>
    <n v="3.8199999999999998E-2"/>
    <x v="1"/>
    <x v="1"/>
    <n v="0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3611111111111112"/>
    <n v="3"/>
    <n v="4.2999999999999997E-2"/>
    <n v="681794.16666666674"/>
    <n v="1502730"/>
    <n v="21539.129999999997"/>
    <n v="1.3611111111111112"/>
    <n v="3"/>
    <n v="4.2999999999999997E-2"/>
    <x v="1"/>
    <x v="1"/>
    <n v="0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3611111111111112"/>
    <n v="4"/>
    <n v="4.7100000000000003E-2"/>
    <n v="930212.84722222225"/>
    <n v="1575890"/>
    <n v="18556.104750000002"/>
    <n v="2.36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3611111111111112"/>
    <n v="5"/>
    <n v="5.0700000000000002E-2"/>
    <n v="2874934.7916666665"/>
    <n v="4276762.5"/>
    <n v="43366.371749999998"/>
    <n v="3.361111111111110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3611111111111107"/>
    <n v="6"/>
    <n v="5.3600000000000002E-2"/>
    <n v="3873091.8749999995"/>
    <n v="5328585"/>
    <n v="47602.025999999998"/>
    <n v="4.361111111111110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3611111111111107"/>
    <n v="7"/>
    <n v="5.6399999999999999E-2"/>
    <n v="3043650.208333333"/>
    <n v="3974092.5"/>
    <n v="32019.830999999998"/>
    <n v="5.36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3611111111111107"/>
    <n v="8"/>
    <n v="5.9299999999999999E-2"/>
    <n v="675550"/>
    <n v="849600"/>
    <n v="6297.66"/>
    <n v="6.3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3444444444444446"/>
    <n v="3"/>
    <n v="6.1652999999999999E-2"/>
    <n v="3020779.7620000001"/>
    <n v="6740582.9399999995"/>
    <n v="138525.71999993999"/>
    <n v="1.34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3805555555555564"/>
    <n v="10"/>
    <n v="7.8262999999999999E-2"/>
    <n v="15596011.749888889"/>
    <n v="18609758.799999997"/>
    <n v="145645.55529644"/>
    <n v="8.3805555555555564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3444444444444446"/>
    <n v="3"/>
    <n v="6.1652999999999999E-2"/>
    <n v="10139623.434111113"/>
    <n v="22625606.009999998"/>
    <n v="464978.82911151001"/>
    <n v="1.344444444444444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3444444444444446"/>
    <n v="5"/>
    <n v="7.1294999999999997E-2"/>
    <n v="121302804.08244446"/>
    <n v="181349707.10000002"/>
    <n v="2585865.4735389003"/>
    <n v="3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3444444444444446"/>
    <n v="5"/>
    <n v="7.1294999999999997E-2"/>
    <n v="668888888.88888896"/>
    <n v="1000000000"/>
    <n v="14259000"/>
    <n v="3.3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944444444444446"/>
    <n v="3"/>
    <n v="6.1652999999999999E-2"/>
    <n v="965165.95244444453"/>
    <n v="2645632.56"/>
    <n v="54370.394740559997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944444444444446"/>
    <n v="5"/>
    <n v="7.1294999999999997E-2"/>
    <n v="6347569.4934999999"/>
    <n v="10256395.949999999"/>
    <n v="146245.9498510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944444444444446"/>
    <n v="5"/>
    <n v="7.1294999999999997E-2"/>
    <n v="8779283.1148888897"/>
    <n v="14185556.200000001"/>
    <n v="202271.845855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1305555555555564"/>
    <n v="10"/>
    <n v="7.8262999999999999E-2"/>
    <n v="4878333333.333334"/>
    <n v="6000000000"/>
    <n v="469578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44913.75"/>
    <n v="285.95"/>
    <n v="0"/>
    <n v="0"/>
    <n v="0"/>
    <n v="44913.75"/>
    <n v="44913.75"/>
    <n v="0"/>
    <d v="2022-09-28T00:00:00"/>
    <d v="2024-09-28T00:00:00"/>
    <n v="89827.5"/>
    <n v="0.49444444444444446"/>
    <n v="2"/>
    <n v="3.8199999999999998E-2"/>
    <n v="22207.354166666668"/>
    <n v="89827.5"/>
    <n v="1715.70525"/>
    <n v="0.49444444444444446"/>
    <n v="2"/>
    <n v="3.8199999999999998E-2"/>
    <x v="1"/>
    <x v="1"/>
    <n v="0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944444444444445"/>
    <n v="3"/>
    <n v="4.2999999999999997E-2"/>
    <n v="710006.8194444445"/>
    <n v="1425292.5"/>
    <n v="20429.192499999997"/>
    <n v="1.4944444444444445"/>
    <n v="3"/>
    <n v="4.2999999999999997E-2"/>
    <x v="1"/>
    <x v="1"/>
    <n v="0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944444444444445"/>
    <n v="4"/>
    <n v="4.7100000000000003E-2"/>
    <n v="1440816.0555555555"/>
    <n v="2310440"/>
    <n v="27205.431"/>
    <n v="2.4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944444444444445"/>
    <n v="5"/>
    <n v="5.0700000000000002E-2"/>
    <n v="4412600.986111111"/>
    <n v="6313737.5"/>
    <n v="64021.29825"/>
    <n v="3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944444444444445"/>
    <n v="6"/>
    <n v="5.3600000000000002E-2"/>
    <n v="25496972.097222224"/>
    <n v="34037985"/>
    <n v="304072.66600000003"/>
    <n v="4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944444444444445"/>
    <n v="7"/>
    <n v="5.6399999999999999E-2"/>
    <n v="60955723.805555552"/>
    <n v="77658455"/>
    <n v="625705.26599999995"/>
    <n v="5.494444444444444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944444444444445"/>
    <n v="8"/>
    <n v="5.9299999999999999E-2"/>
    <n v="13436891.902777778"/>
    <n v="16551860"/>
    <n v="122690.66224999999"/>
    <n v="6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944444444444445"/>
    <n v="9"/>
    <n v="6.2100000000000002E-2"/>
    <n v="795910"/>
    <n v="955800"/>
    <n v="6595.02"/>
    <n v="7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944444444444436"/>
    <n v="10"/>
    <n v="6.5000000000000002E-2"/>
    <n v="844475.19444444438"/>
    <n v="994150"/>
    <n v="6461.9750000000004"/>
    <n v="8.49444444444444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n v="115787.5"/>
    <n v="0"/>
    <d v="2022-10-25T00:00:00"/>
    <d v="2024-10-25T00:00:00"/>
    <n v="115787.5"/>
    <n v="0.56944444444444442"/>
    <n v="2"/>
    <n v="3.8199999999999998E-2"/>
    <n v="65934.548611111109"/>
    <n v="231575"/>
    <n v="4423.0824999999995"/>
    <n v="0.56944444444444442"/>
    <n v="2"/>
    <n v="3.8199999999999998E-2"/>
    <x v="1"/>
    <x v="1"/>
    <n v="57893.75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115787.5"/>
    <n v="0"/>
    <n v="115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5694444444444444"/>
    <n v="3"/>
    <n v="4.2999999999999997E-2"/>
    <n v="547944.0625"/>
    <n v="1047397.5"/>
    <n v="15012.697499999998"/>
    <n v="1.5694444444444444"/>
    <n v="3"/>
    <n v="4.2999999999999997E-2"/>
    <x v="1"/>
    <x v="1"/>
    <n v="0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5694444444444446"/>
    <n v="4"/>
    <n v="4.7100000000000003E-2"/>
    <n v="62533.854166666672"/>
    <n v="97350"/>
    <n v="1146.2962500000001"/>
    <n v="2.5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5694444444444446"/>
    <n v="5"/>
    <n v="5.0700000000000002E-2"/>
    <n v="2968894.3045833334"/>
    <n v="4158762.45"/>
    <n v="42169.851243000005"/>
    <n v="3.56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5694444444444446"/>
    <n v="6"/>
    <n v="5.3600000000000002E-2"/>
    <n v="1856850.8680555557"/>
    <n v="2438175"/>
    <n v="21781.030000000002"/>
    <n v="4.56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5694444444444446"/>
    <n v="7"/>
    <n v="6.5000000000000002E-2"/>
    <n v="988256.14583333337"/>
    <n v="1242097.5"/>
    <n v="11533.762500000001"/>
    <n v="5.5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8611111111111114"/>
    <n v="2"/>
    <n v="3.8199999999999998E-2"/>
    <n v="24292.840277777777"/>
    <n v="82895"/>
    <n v="1583.2945"/>
    <n v="0.58611111111111114"/>
    <n v="2"/>
    <n v="3.8199999999999998E-2"/>
    <x v="1"/>
    <x v="1"/>
    <n v="0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86111111111111"/>
    <n v="3"/>
    <n v="4.2999999999999997E-2"/>
    <n v="234419.29166666666"/>
    <n v="443385"/>
    <n v="6355.1849999999995"/>
    <n v="1.586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861111111111112"/>
    <n v="4"/>
    <n v="4.7100000000000003E-2"/>
    <n v="197973.27083333334"/>
    <n v="306210"/>
    <n v="3605.6227500000005"/>
    <n v="2.5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861111111111112"/>
    <n v="5"/>
    <n v="5.0700000000000002E-2"/>
    <n v="2190916.652777778"/>
    <n v="3054725"/>
    <n v="30974.911500000002"/>
    <n v="3.5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861111111111112"/>
    <n v="6"/>
    <n v="5.3600000000000002E-2"/>
    <n v="1547720.7777777778"/>
    <n v="2024880"/>
    <n v="18088.928"/>
    <n v="4.5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861111111111112"/>
    <n v="7"/>
    <n v="5.7881000000000002E-2"/>
    <n v="5407592.965277778"/>
    <n v="6776297.5"/>
    <n v="56031.267942500002"/>
    <n v="5.5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861111111111112"/>
    <n v="8"/>
    <n v="5.9299999999999999E-2"/>
    <n v="18204027.576388888"/>
    <n v="22112020"/>
    <n v="163905.34825000001"/>
    <n v="6.5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944444444444446"/>
    <n v="5"/>
    <n v="7.1294999999999997E-2"/>
    <n v="1547222.2222222222"/>
    <n v="2500000"/>
    <n v="35647.5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6333333333333333"/>
    <n v="2"/>
    <n v="3.8199999999999998E-2"/>
    <n v="297438.66666666663"/>
    <n v="939280"/>
    <n v="17940.248"/>
    <n v="0.6333333333333333"/>
    <n v="2"/>
    <n v="3.8199999999999998E-2"/>
    <x v="1"/>
    <x v="1"/>
    <n v="0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6333333333333333"/>
    <n v="3"/>
    <n v="4.2999999999999997E-2"/>
    <n v="708295"/>
    <n v="1300950"/>
    <n v="18646.949999999997"/>
    <n v="1.6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6333333333333333"/>
    <n v="4"/>
    <n v="4.7100000000000003E-2"/>
    <n v="2640456.5"/>
    <n v="4010820"/>
    <n v="47227.405500000001"/>
    <n v="2.6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6333333333333333"/>
    <n v="5"/>
    <n v="5.0700000000000002E-2"/>
    <n v="7475501.583333333"/>
    <n v="10287387.5"/>
    <n v="104314.10925000001"/>
    <n v="3.6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6333333333333337"/>
    <n v="6"/>
    <n v="5.3600000000000002E-2"/>
    <n v="25253612.666666668"/>
    <n v="32702520"/>
    <n v="292142.51199999999"/>
    <n v="4.633333333333333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6333333333333337"/>
    <n v="7"/>
    <n v="5.6399999999999999E-2"/>
    <n v="53597448.666666672"/>
    <n v="66600380"/>
    <n v="536608.77599999995"/>
    <n v="5.63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6333333333333337"/>
    <n v="8"/>
    <n v="5.9299999999999999E-2"/>
    <n v="16519587.000000002"/>
    <n v="19923120"/>
    <n v="147680.12700000001"/>
    <n v="6.6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6333333333333337"/>
    <n v="9"/>
    <n v="6.2100000000000002E-2"/>
    <n v="810660"/>
    <n v="955800"/>
    <n v="6595.02"/>
    <n v="7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1305555555555564"/>
    <n v="10"/>
    <n v="7.8262999999999999E-2"/>
    <n v="3658750000.0000005"/>
    <n v="4500000000"/>
    <n v="3521835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70833333333333337"/>
    <n v="2"/>
    <n v="3.8199999999999998E-2"/>
    <n v="37612.5"/>
    <n v="106200"/>
    <n v="2028.4199999999998"/>
    <n v="0.70833333333333337"/>
    <n v="2"/>
    <n v="3.8199999999999998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7083333333333333"/>
    <n v="3"/>
    <n v="4.2999999999999997E-2"/>
    <n v="489847.5"/>
    <n v="860220"/>
    <n v="12329.82"/>
    <n v="1.7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7083333333333335"/>
    <n v="4"/>
    <n v="4.7100000000000003E-2"/>
    <n v="1250369.7916666667"/>
    <n v="1846700"/>
    <n v="21744.892500000002"/>
    <n v="2.7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7083333333333335"/>
    <n v="5"/>
    <n v="5.0700000000000002E-2"/>
    <n v="1664457.6041666667"/>
    <n v="2244212.5"/>
    <n v="22756.314750000001"/>
    <n v="3.7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708333333333333"/>
    <n v="6"/>
    <n v="5.3600000000000002E-2"/>
    <n v="1929263.1249999998"/>
    <n v="2458530"/>
    <n v="21962.868000000002"/>
    <n v="4.70833333333333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708333333333333"/>
    <n v="7"/>
    <n v="5.6399999999999999E-2"/>
    <n v="4020450.520833333"/>
    <n v="4930187.5"/>
    <n v="39723.224999999999"/>
    <n v="5.7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708333333333333"/>
    <n v="8"/>
    <n v="5.9299999999999999E-2"/>
    <n v="16857756.5625"/>
    <n v="20103660"/>
    <n v="149018.37974999999"/>
    <n v="6.7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708333333333333"/>
    <n v="9"/>
    <n v="6.2100000000000002E-2"/>
    <n v="409312.5"/>
    <n v="477900"/>
    <n v="3297.51"/>
    <n v="7.7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7416666666666667"/>
    <n v="2"/>
    <n v="3.8199999999999998E-2"/>
    <n v="26510.259416666668"/>
    <n v="71488.34"/>
    <n v="1365.4272939999998"/>
    <n v="0.7416666666666667"/>
    <n v="2"/>
    <n v="3.8199999999999998E-2"/>
    <x v="1"/>
    <x v="1"/>
    <n v="0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7416666666666667"/>
    <n v="3"/>
    <n v="4.2999999999999997E-2"/>
    <n v="92482.5"/>
    <n v="159300"/>
    <n v="2283.2999999999997"/>
    <n v="1.7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7416666666666667"/>
    <n v="4"/>
    <n v="4.7100000000000003E-2"/>
    <n v="693959.42583333328"/>
    <n v="1012463.6"/>
    <n v="11921.758890000001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7416666666666667"/>
    <n v="5"/>
    <n v="5.0700000000000002E-2"/>
    <n v="366458.83333333331"/>
    <n v="489700"/>
    <n v="4965.558"/>
    <n v="3.74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7416666666666663"/>
    <n v="6"/>
    <n v="5.3600000000000002E-2"/>
    <n v="902920.02083333326"/>
    <n v="1142535"/>
    <n v="10206.646000000001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7416666666666663"/>
    <n v="7"/>
    <n v="6.2100000000000002E-2"/>
    <n v="1272037.5416666665"/>
    <n v="1550815"/>
    <n v="13757.944500000001"/>
    <n v="5.74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7416666666666663"/>
    <n v="8"/>
    <n v="5.9299999999999999E-2"/>
    <n v="1413301.6289166664"/>
    <n v="1677094.64"/>
    <n v="12431.464018999999"/>
    <n v="6.74166666666666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7416666666666667"/>
    <n v="2"/>
    <n v="3.8199999999999998E-2"/>
    <n v="34131.5"/>
    <n v="92040"/>
    <n v="1757.9639999999999"/>
    <n v="0.7416666666666667"/>
    <n v="2"/>
    <n v="3.8199999999999998E-2"/>
    <x v="1"/>
    <x v="1"/>
    <n v="0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7416666666666667"/>
    <n v="4"/>
    <n v="4.7100000000000003E-2"/>
    <n v="145582.5"/>
    <n v="212400"/>
    <n v="2501.0100000000002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7416666666666667"/>
    <n v="5"/>
    <n v="5.0700000000000002E-2"/>
    <n v="1365942.1875"/>
    <n v="1825312.5"/>
    <n v="18508.668750000001"/>
    <n v="3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7416666666666663"/>
    <n v="6"/>
    <n v="5.3600000000000002E-2"/>
    <n v="1211353.5833333333"/>
    <n v="1532820"/>
    <n v="13693.192000000001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7416666666666663"/>
    <n v="7"/>
    <n v="5.6399999999999999E-2"/>
    <n v="8604461.666666666"/>
    <n v="10490200"/>
    <n v="84521.04"/>
    <n v="5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7416666666666663"/>
    <n v="8"/>
    <n v="5.9299999999999999E-2"/>
    <n v="4629907"/>
    <n v="5494080"/>
    <n v="40724.868000000002"/>
    <n v="6.74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74444444444444446"/>
    <n v="2"/>
    <n v="3.8199999999999998E-2"/>
    <n v="260239.16666666669"/>
    <n v="699150"/>
    <n v="13353.764999999999"/>
    <n v="0.74444444444444446"/>
    <n v="2"/>
    <n v="3.8199999999999998E-2"/>
    <x v="1"/>
    <x v="1"/>
    <n v="0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7444444444444445"/>
    <n v="3"/>
    <n v="4.2999999999999997E-2"/>
    <n v="1704134.6944444445"/>
    <n v="2930677.5"/>
    <n v="42006.377499999995"/>
    <n v="1.74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7444444444444445"/>
    <n v="4"/>
    <n v="4.7100000000000003E-2"/>
    <n v="4325752.166666667"/>
    <n v="6304740"/>
    <n v="74238.313500000004"/>
    <n v="2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7444444444444445"/>
    <n v="5"/>
    <n v="5.0700000000000002E-2"/>
    <n v="7353948.472222222"/>
    <n v="9819812.5"/>
    <n v="99572.898750000008"/>
    <n v="3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7444444444444445"/>
    <n v="6"/>
    <n v="5.3600000000000002E-2"/>
    <n v="35146334.416666664"/>
    <n v="44447355"/>
    <n v="397063.038"/>
    <n v="4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7444444444444445"/>
    <n v="7"/>
    <n v="5.6399999999999999E-2"/>
    <n v="56429702.694444448"/>
    <n v="68763467.5"/>
    <n v="554037.08100000001"/>
    <n v="5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7444444444444445"/>
    <n v="8"/>
    <n v="5.9299999999999999E-2"/>
    <n v="18382017.055555556"/>
    <n v="21804040"/>
    <n v="161622.44649999999"/>
    <n v="6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7444444444444445"/>
    <n v="9"/>
    <n v="6.2100000000000002E-2"/>
    <n v="631694.97222222225"/>
    <n v="734107.5"/>
    <n v="5065.3417500000005"/>
    <n v="7.74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4932240"/>
    <n v="0"/>
    <n v="0"/>
    <n v="0"/>
    <n v="160000000"/>
    <n v="160000000"/>
    <n v="0"/>
    <d v="2023-03-02T00:00:00"/>
    <d v="2026-03-02T00:00:00"/>
    <n v="160000000"/>
    <n v="1.9222222222222223"/>
    <n v="3"/>
    <n v="6.1652999999999999E-2"/>
    <n v="307555555.55555558"/>
    <n v="480000000"/>
    <n v="986448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8643.46"/>
    <n v="0"/>
    <n v="878643.46"/>
    <n v="13179.65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n v="1757286.92"/>
    <n v="0"/>
    <d v="2023-03-15T00:00:00"/>
    <d v="2029-03-15T00:00:00"/>
    <n v="1757286.92"/>
    <n v="4.958333333333333"/>
    <n v="6"/>
    <n v="7.3772000000000004E-2"/>
    <n v="8713214.3116666656"/>
    <n v="10543721.52"/>
    <n v="129638.5706622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1695457.5"/>
    <n v="0"/>
    <n v="0"/>
    <n v="0"/>
    <n v="55000000"/>
    <n v="55000000"/>
    <n v="0"/>
    <d v="2023-03-02T00:00:00"/>
    <d v="2026-03-02T00:00:00"/>
    <n v="55000000"/>
    <n v="1.9222222222222223"/>
    <n v="3"/>
    <n v="6.1652999999999999E-2"/>
    <n v="105722222.22222222"/>
    <n v="165000000"/>
    <n v="3390915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924795"/>
    <n v="0"/>
    <n v="0"/>
    <n v="0"/>
    <n v="30000000"/>
    <n v="30000000"/>
    <n v="0"/>
    <d v="2023-03-02T00:00:00"/>
    <d v="2026-03-02T00:00:00"/>
    <n v="30000000"/>
    <n v="1.9222222222222223"/>
    <n v="3"/>
    <n v="6.1652999999999999E-2"/>
    <n v="57666666.666666672"/>
    <n v="90000000"/>
    <n v="184959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8718.63"/>
    <n v="0"/>
    <n v="758718.63"/>
    <n v="11380.78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n v="1515970.29"/>
    <n v="0"/>
    <d v="2023-03-15T00:00:00"/>
    <d v="2029-03-15T00:00:00"/>
    <n v="1515970.29"/>
    <n v="4.958333333333333"/>
    <n v="6"/>
    <n v="7.3772000000000004E-2"/>
    <n v="7516686.0212499993"/>
    <n v="9095821.7400000002"/>
    <n v="111836.16023388001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1117.11"/>
    <n v="0"/>
    <n v="571117.11"/>
    <n v="8566.76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n v="1140352.93"/>
    <n v="0"/>
    <d v="2023-03-15T00:00:00"/>
    <d v="2029-03-15T00:00:00"/>
    <n v="1140352.93"/>
    <n v="4.958333333333333"/>
    <n v="6"/>
    <n v="7.3772000000000004E-2"/>
    <n v="5654249.9445833331"/>
    <n v="6842117.5800000001"/>
    <n v="84126.11635195999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0939.93"/>
    <n v="0"/>
    <n v="1130939.93"/>
    <n v="16964.099999999999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n v="2258134.16"/>
    <n v="0"/>
    <d v="2023-03-15T00:00:00"/>
    <d v="2029-03-15T00:00:00"/>
    <n v="2258134.16"/>
    <n v="4.958333333333333"/>
    <n v="6"/>
    <n v="7.3772000000000004E-2"/>
    <n v="11196581.876666667"/>
    <n v="13548804.960000001"/>
    <n v="166587.07325152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2237.47"/>
    <n v="0"/>
    <n v="412237.47"/>
    <n v="6183.56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n v="822720.44"/>
    <n v="0"/>
    <d v="2023-03-15T00:00:00"/>
    <d v="2029-03-15T00:00:00"/>
    <n v="822720.44"/>
    <n v="4.958333333333333"/>
    <n v="6"/>
    <n v="7.3772000000000004E-2"/>
    <n v="4079322.1816666662"/>
    <n v="4936322.6399999997"/>
    <n v="60693.732299679999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6291.24"/>
    <n v="0"/>
    <n v="1006291.24"/>
    <n v="15094.37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n v="2012682.73"/>
    <n v="0"/>
    <d v="2023-03-15T00:00:00"/>
    <d v="2029-03-15T00:00:00"/>
    <n v="2012682.73"/>
    <n v="4.958333333333333"/>
    <n v="6"/>
    <n v="7.3772000000000004E-2"/>
    <n v="9979551.8695833329"/>
    <n v="12076096.379999999"/>
    <n v="148479.63035756"/>
    <n v="4.95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3.0583333333333331"/>
    <n v="4"/>
    <n v="4.7100000000000003E-2"/>
    <n v="485839.18749999994"/>
    <n v="635430"/>
    <n v="7482.1882500000002"/>
    <n v="3.05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4.0583333333333336"/>
    <n v="5"/>
    <n v="5.0700000000000002E-2"/>
    <n v="406452.22916666669"/>
    <n v="500762.5"/>
    <n v="5077.7317499999999"/>
    <n v="4.05833333333333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5.0583333333333336"/>
    <n v="6"/>
    <n v="5.3600000000000002E-2"/>
    <n v="52546624.25"/>
    <n v="62328780"/>
    <n v="556803.76800000004"/>
    <n v="5.05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3.0694444444444446"/>
    <n v="4"/>
    <n v="6.7556000000000005E-2"/>
    <n v="10553939.900833335"/>
    <n v="13753550.640000001"/>
    <n v="232283.71675896001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n v="1997150"/>
    <n v="0"/>
    <d v="2023-04-26T00:00:00"/>
    <d v="2024-04-26T00:00:00"/>
    <n v="1997150"/>
    <n v="7.2222222222222215E-2"/>
    <n v="1"/>
    <n v="3.2500000000000001E-2"/>
    <n v="144238.61111111109"/>
    <n v="1997150"/>
    <n v="64907.375"/>
    <n v="7.2222222222222215E-2"/>
    <n v="1"/>
    <n v="3.2500000000000001E-2"/>
    <x v="1"/>
    <x v="1"/>
    <n v="1997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50"/>
    <n v="0"/>
    <n v="1997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1.0722222222222222"/>
    <n v="2"/>
    <n v="3.8199999999999998E-2"/>
    <n v="3178712.6805555555"/>
    <n v="5929205"/>
    <n v="113247.8155"/>
    <n v="1.0722222222222222"/>
    <n v="2"/>
    <n v="3.8199999999999998E-2"/>
    <x v="1"/>
    <x v="1"/>
    <n v="0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2.0722222222222224"/>
    <n v="3"/>
    <n v="4.2999999999999997E-2"/>
    <n v="7389461.555555556"/>
    <n v="10697880"/>
    <n v="153336.28"/>
    <n v="2.072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3.0722222222222224"/>
    <n v="4"/>
    <n v="4.7100000000000003E-2"/>
    <n v="18954021.236111112"/>
    <n v="24677930"/>
    <n v="290582.62575000001"/>
    <n v="3.07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4.072222222222222"/>
    <n v="5"/>
    <n v="5.0700000000000002E-2"/>
    <n v="64676489.152777776"/>
    <n v="79411787.5"/>
    <n v="805235.52525000006"/>
    <n v="4.07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5.072222222222222"/>
    <n v="6"/>
    <n v="5.3600000000000002E-2"/>
    <n v="15203960.75"/>
    <n v="17984970"/>
    <n v="160665.73200000002"/>
    <n v="5.07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6.072222222222222"/>
    <n v="7"/>
    <n v="5.6399999999999999E-2"/>
    <n v="3581715.458333333"/>
    <n v="4128967.5"/>
    <n v="33267.680999999997"/>
    <n v="6.07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7.072222222222222"/>
    <n v="8"/>
    <n v="5.9299999999999999E-2"/>
    <n v="1126605"/>
    <n v="1274400"/>
    <n v="9446.49"/>
    <n v="7.0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0.13055555555555556"/>
    <n v="1"/>
    <n v="3.2500000000000001E-2"/>
    <n v="9512.9305555555566"/>
    <n v="72865"/>
    <n v="2368.1125000000002"/>
    <n v="0.13055555555555556"/>
    <n v="1"/>
    <n v="3.2500000000000001E-2"/>
    <x v="1"/>
    <x v="1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1305555555555555"/>
    <n v="2"/>
    <n v="3.8199999999999998E-2"/>
    <n v="412890.19444444444"/>
    <n v="730420"/>
    <n v="13951.021999999999"/>
    <n v="1.1305555555555555"/>
    <n v="2"/>
    <n v="3.8199999999999998E-2"/>
    <x v="1"/>
    <x v="1"/>
    <n v="0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1305555555555555"/>
    <n v="3"/>
    <n v="4.2999999999999997E-2"/>
    <n v="2101750.4444444445"/>
    <n v="2959440"/>
    <n v="42418.64"/>
    <n v="2.13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1305555555555555"/>
    <n v="4"/>
    <n v="4.7100000000000003E-2"/>
    <n v="2671725.6805555555"/>
    <n v="3413740"/>
    <n v="40196.788500000002"/>
    <n v="3.13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1305555555555555"/>
    <n v="5"/>
    <n v="5.0700000000000002E-2"/>
    <n v="3951640.5416666665"/>
    <n v="4783425"/>
    <n v="48503.929499999998"/>
    <n v="4.13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1305555555555555"/>
    <n v="6"/>
    <n v="5.3600000000000002E-2"/>
    <n v="3460649.5069444445"/>
    <n v="4047105"/>
    <n v="36154.137999999999"/>
    <n v="5.1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1305555555555555"/>
    <n v="7"/>
    <n v="5.6399999999999999E-2"/>
    <n v="8318259.631944444"/>
    <n v="9497967.5"/>
    <n v="76526.481"/>
    <n v="6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1305555555555555"/>
    <n v="8"/>
    <n v="5.9299999999999999E-2"/>
    <n v="35133940.729166664"/>
    <n v="39417900"/>
    <n v="292185.18374999997"/>
    <n v="7.130555555555554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1305555555555564"/>
    <n v="9"/>
    <n v="6.2100000000000002E-2"/>
    <n v="33099731.518055558"/>
    <n v="36639265.5"/>
    <n v="252810.93195"/>
    <n v="8.13055555555555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1305555555555564"/>
    <n v="10"/>
    <n v="6.5000000000000002E-2"/>
    <n v="5968018.7236111118"/>
    <n v="6536315"/>
    <n v="42486.047500000001"/>
    <n v="9.13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0.15"/>
    <n v="1"/>
    <n v="3.2500000000000001E-2"/>
    <n v="54206.25"/>
    <n v="361375"/>
    <n v="11744.6875"/>
    <n v="0.15"/>
    <n v="1"/>
    <n v="3.2500000000000001E-2"/>
    <x v="1"/>
    <x v="1"/>
    <n v="0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1499999999999999"/>
    <n v="2"/>
    <n v="3.8199999999999998E-2"/>
    <n v="1018767.7499999999"/>
    <n v="1771770"/>
    <n v="33840.807000000001"/>
    <n v="1.1499999999999999"/>
    <n v="2"/>
    <n v="3.8199999999999998E-2"/>
    <x v="1"/>
    <x v="1"/>
    <n v="0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15"/>
    <n v="3"/>
    <n v="4.2999999999999997E-2"/>
    <n v="1718500.375"/>
    <n v="2397907.5"/>
    <n v="34370.0075"/>
    <n v="2.1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15"/>
    <n v="4"/>
    <n v="4.7100000000000003E-2"/>
    <n v="4826989.125"/>
    <n v="6129510"/>
    <n v="72174.980250000008"/>
    <n v="3.1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1500000000000004"/>
    <n v="5"/>
    <n v="5.0700000000000002E-2"/>
    <n v="9841745.75"/>
    <n v="11857525"/>
    <n v="120235.30350000001"/>
    <n v="4.150000000000000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15"/>
    <n v="6"/>
    <n v="5.3600000000000002E-2"/>
    <n v="22997646.875"/>
    <n v="26793375"/>
    <n v="239354.15"/>
    <n v="5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15"/>
    <n v="7"/>
    <n v="5.6399999999999999E-2"/>
    <n v="47081601.75"/>
    <n v="53588815"/>
    <n v="431772.73800000001"/>
    <n v="6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15"/>
    <n v="8"/>
    <n v="5.9299999999999999E-2"/>
    <n v="7967691.875"/>
    <n v="8914900"/>
    <n v="66081.696249999994"/>
    <n v="7.1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15"/>
    <n v="9"/>
    <n v="6.2100000000000002E-2"/>
    <n v="2163825"/>
    <n v="2389500"/>
    <n v="16487.55"/>
    <n v="8.1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15"/>
    <n v="10"/>
    <n v="6.5000000000000002E-2"/>
    <n v="3305231.625"/>
    <n v="3612275"/>
    <n v="23479.787500000002"/>
    <n v="9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n v="14173820.699999999"/>
    <n v="0"/>
    <d v="2023-03-10T00:00:00"/>
    <d v="2028-03-10T00:00:00"/>
    <n v="14173820.699999999"/>
    <n v="3.9444444444444446"/>
    <n v="5"/>
    <n v="7.1294999999999997E-2"/>
    <n v="55907848.31666667"/>
    <n v="70869103.5"/>
    <n v="1010522.546806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25833333333333336"/>
    <n v="1"/>
    <n v="3.2500000000000001E-2"/>
    <n v="36770.520833333336"/>
    <n v="142337.5"/>
    <n v="4625.96875"/>
    <n v="0.25833333333333336"/>
    <n v="1"/>
    <n v="3.2500000000000001E-2"/>
    <x v="1"/>
    <x v="1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2583333333333333"/>
    <n v="2"/>
    <n v="3.8199999999999998E-2"/>
    <n v="66817.5"/>
    <n v="106200"/>
    <n v="2028.4199999999998"/>
    <n v="1.2583333333333333"/>
    <n v="2"/>
    <n v="3.8199999999999998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2583333333333333"/>
    <n v="3"/>
    <n v="4.2999999999999997E-2"/>
    <n v="329106.91666666669"/>
    <n v="437190"/>
    <n v="6266.3899999999994"/>
    <n v="2.25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2583333333333333"/>
    <n v="4"/>
    <n v="4.7100000000000003E-2"/>
    <n v="645932"/>
    <n v="792960"/>
    <n v="9337.1040000000012"/>
    <n v="3.2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2583333333333337"/>
    <n v="5"/>
    <n v="5.0700000000000002E-2"/>
    <n v="12319007.020833334"/>
    <n v="14464587.5"/>
    <n v="146670.91725"/>
    <n v="4.258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2583333333333337"/>
    <n v="6"/>
    <n v="5.3600000000000002E-2"/>
    <n v="60463774.020833336"/>
    <n v="68991945"/>
    <n v="616328.04200000002"/>
    <n v="5.2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n v="2296720.37"/>
    <n v="0"/>
    <d v="2023-03-10T00:00:00"/>
    <d v="2028-03-10T00:00:00"/>
    <n v="2296720.37"/>
    <n v="3.9444444444444446"/>
    <n v="5"/>
    <n v="7.1294999999999997E-2"/>
    <n v="9059285.9038888905"/>
    <n v="11483601.850000001"/>
    <n v="163744.67877915001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n v="3690219.5"/>
    <n v="0"/>
    <d v="2023-03-10T00:00:00"/>
    <d v="2028-03-10T00:00:00"/>
    <n v="3690219.5"/>
    <n v="3.9444444444444446"/>
    <n v="5"/>
    <n v="7.1294999999999997E-2"/>
    <n v="14555865.805555556"/>
    <n v="18451097.5"/>
    <n v="263094.1992524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n v="2864683.39"/>
    <n v="0"/>
    <d v="2023-03-15T00:00:00"/>
    <d v="2029-03-15T00:00:00"/>
    <n v="2864683.39"/>
    <n v="4.958333333333333"/>
    <n v="6"/>
    <n v="7.3772000000000004E-2"/>
    <n v="14204055.142083334"/>
    <n v="17188100.34"/>
    <n v="211333.4230470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28055555555555556"/>
    <n v="1"/>
    <n v="3.2500000000000001E-2"/>
    <n v="14897.5"/>
    <n v="53100"/>
    <n v="1725.75"/>
    <n v="0.28055555555555556"/>
    <n v="1"/>
    <n v="3.2500000000000001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2805555555555554"/>
    <n v="2"/>
    <n v="3.8199999999999998E-2"/>
    <n v="231191.49999999997"/>
    <n v="361080"/>
    <n v="6896.6279999999997"/>
    <n v="1.2805555555555554"/>
    <n v="2"/>
    <n v="3.8199999999999998E-2"/>
    <x v="1"/>
    <x v="1"/>
    <n v="0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2805555555555554"/>
    <n v="3"/>
    <n v="4.2999999999999997E-2"/>
    <n v="377756.92361111107"/>
    <n v="496927.5"/>
    <n v="7122.6274999999996"/>
    <n v="2.2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2805555555555554"/>
    <n v="4"/>
    <n v="4.7100000000000003E-2"/>
    <n v="294684.10416666663"/>
    <n v="359310"/>
    <n v="4230.8752500000001"/>
    <n v="3.280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2805555555555559"/>
    <n v="5"/>
    <n v="5.0700000000000002E-2"/>
    <n v="697045.66666666674"/>
    <n v="814200"/>
    <n v="8255.9880000000012"/>
    <n v="4.280555555555555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2805555555555559"/>
    <n v="6"/>
    <n v="5.3600000000000002E-2"/>
    <n v="493032.27083333337"/>
    <n v="560205"/>
    <n v="5004.4980000000005"/>
    <n v="5.280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2805555555555559"/>
    <n v="7"/>
    <n v="5.6399999999999999E-2"/>
    <n v="626234.1944444445"/>
    <n v="697970"/>
    <n v="5623.6440000000002"/>
    <n v="6.28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2805555555555559"/>
    <n v="8"/>
    <n v="5.9299999999999999E-2"/>
    <n v="3289300.3958333335"/>
    <n v="3614340"/>
    <n v="26791.295249999999"/>
    <n v="7.2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280555555555555"/>
    <n v="9"/>
    <n v="6.2100000000000002E-2"/>
    <n v="17806527.368055556"/>
    <n v="19353622.5"/>
    <n v="133539.99525000001"/>
    <n v="8.28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280555555555555"/>
    <n v="10"/>
    <n v="6.5000000000000002E-2"/>
    <n v="12923614.4375"/>
    <n v="13925475"/>
    <n v="90515.587500000009"/>
    <n v="9.2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n v="5667701.0899999999"/>
    <n v="0"/>
    <d v="2023-03-15T00:00:00"/>
    <d v="2029-03-15T00:00:00"/>
    <n v="5667701.0899999999"/>
    <n v="4.958333333333333"/>
    <n v="6"/>
    <n v="7.3772000000000004E-2"/>
    <n v="28102351.237916663"/>
    <n v="34006206.539999999"/>
    <n v="418117.6448114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n v="2327282.14"/>
    <n v="0"/>
    <d v="2023-03-15T00:00:00"/>
    <d v="2029-03-15T00:00:00"/>
    <n v="2327282.14"/>
    <n v="4.958333333333333"/>
    <n v="6"/>
    <n v="7.3772000000000004E-2"/>
    <n v="11539440.610833334"/>
    <n v="13963692.84"/>
    <n v="171688.2580320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n v="3676061.67"/>
    <n v="0"/>
    <d v="2023-03-15T00:00:00"/>
    <d v="2029-03-15T00:00:00"/>
    <n v="3676061.67"/>
    <n v="4.958333333333333"/>
    <n v="6"/>
    <n v="7.3772000000000004E-2"/>
    <n v="18227139.11375"/>
    <n v="22056370.02"/>
    <n v="271190.42151924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n v="3354715.72"/>
    <n v="0"/>
    <d v="2023-03-15T00:00:00"/>
    <d v="2029-03-15T00:00:00"/>
    <n v="3354715.72"/>
    <n v="4.958333333333333"/>
    <n v="6"/>
    <n v="7.3772000000000004E-2"/>
    <n v="16633798.778333334"/>
    <n v="20128294.32"/>
    <n v="247484.0880958400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n v="7191734.7999999998"/>
    <n v="0"/>
    <d v="2023-03-02T00:00:00"/>
    <d v="2026-03-02T00:00:00"/>
    <n v="7191734.7999999998"/>
    <n v="1.9222222222222223"/>
    <n v="3"/>
    <n v="6.1652999999999999E-2"/>
    <n v="13824112.448888889"/>
    <n v="21575204.399999999"/>
    <n v="443392.025624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n v="7172766.4500000002"/>
    <n v="0"/>
    <d v="2023-03-10T00:00:00"/>
    <d v="2028-03-10T00:00:00"/>
    <n v="7172766.4500000002"/>
    <n v="3.9444444444444446"/>
    <n v="5"/>
    <n v="7.1294999999999997E-2"/>
    <n v="28292578.775000002"/>
    <n v="35863832.25"/>
    <n v="511382.3840527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n v="2180249.61"/>
    <n v="0"/>
    <d v="2023-03-02T00:00:00"/>
    <d v="2026-03-02T00:00:00"/>
    <n v="2180249.61"/>
    <n v="1.9222222222222223"/>
    <n v="3"/>
    <n v="6.1652999999999999E-2"/>
    <n v="4190924.2503333334"/>
    <n v="6540748.8300000001"/>
    <n v="134418.92920533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n v="166699.85999999999"/>
    <n v="0"/>
    <d v="2023-03-10T00:00:00"/>
    <d v="2028-03-10T00:00:00"/>
    <n v="166699.85999999999"/>
    <n v="3.9444444444444446"/>
    <n v="5"/>
    <n v="7.1294999999999997E-2"/>
    <n v="657538.33666666667"/>
    <n v="833499.29999999993"/>
    <n v="11884.8665186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n v="190929.5"/>
    <n v="0"/>
    <d v="2023-03-10T00:00:00"/>
    <d v="2028-03-10T00:00:00"/>
    <n v="190929.5"/>
    <n v="3.9444444444444446"/>
    <n v="5"/>
    <n v="7.1294999999999997E-2"/>
    <n v="753110.80555555562"/>
    <n v="954647.5"/>
    <n v="13612.318702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n v="48390.87"/>
    <n v="0"/>
    <d v="2023-03-10T00:00:00"/>
    <d v="2028-03-10T00:00:00"/>
    <n v="48390.87"/>
    <n v="3.9444444444444446"/>
    <n v="5"/>
    <n v="7.1294999999999997E-2"/>
    <n v="190875.09833333336"/>
    <n v="241954.35"/>
    <n v="3450.0270766500003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n v="58155.19"/>
    <n v="0"/>
    <d v="2023-03-10T00:00:00"/>
    <d v="2028-03-10T00:00:00"/>
    <n v="58155.19"/>
    <n v="3.9444444444444446"/>
    <n v="5"/>
    <n v="7.1294999999999997E-2"/>
    <n v="229389.91611111115"/>
    <n v="290775.95"/>
    <n v="4146.1742710500002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n v="158941.44"/>
    <n v="0"/>
    <d v="2023-03-10T00:00:00"/>
    <d v="2028-03-10T00:00:00"/>
    <n v="158941.44"/>
    <n v="3.9444444444444446"/>
    <n v="5"/>
    <n v="7.1294999999999997E-2"/>
    <n v="626935.68000000005"/>
    <n v="794707.2"/>
    <n v="11331.7299647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n v="96908.43"/>
    <n v="0"/>
    <d v="2023-03-10T00:00:00"/>
    <d v="2028-03-10T00:00:00"/>
    <n v="96908.43"/>
    <n v="3.9444444444444446"/>
    <n v="5"/>
    <n v="7.1294999999999997E-2"/>
    <n v="382249.91833333333"/>
    <n v="484542.14999999997"/>
    <n v="6909.086516849999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n v="48453.25"/>
    <n v="0"/>
    <d v="2023-03-10T00:00:00"/>
    <d v="2028-03-10T00:00:00"/>
    <n v="48453.25"/>
    <n v="3.9444444444444446"/>
    <n v="5"/>
    <n v="7.1294999999999997E-2"/>
    <n v="191121.15277777778"/>
    <n v="242266.25"/>
    <n v="3454.4744587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n v="110476.05"/>
    <n v="0"/>
    <d v="2023-03-10T00:00:00"/>
    <d v="2028-03-10T00:00:00"/>
    <n v="110476.05"/>
    <n v="3.9444444444444446"/>
    <n v="5"/>
    <n v="7.1294999999999997E-2"/>
    <n v="435766.64166666672"/>
    <n v="552380.25"/>
    <n v="7876.389984749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n v="77525.19"/>
    <n v="0"/>
    <d v="2023-03-10T00:00:00"/>
    <d v="2028-03-10T00:00:00"/>
    <n v="77525.19"/>
    <n v="3.9444444444444446"/>
    <n v="5"/>
    <n v="7.1294999999999997E-2"/>
    <n v="305793.80500000005"/>
    <n v="387625.95"/>
    <n v="5527.158421049999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n v="56129.65"/>
    <n v="0"/>
    <d v="2023-03-10T00:00:00"/>
    <d v="2028-03-10T00:00:00"/>
    <n v="56129.65"/>
    <n v="3.9444444444444446"/>
    <n v="5"/>
    <n v="7.1294999999999997E-2"/>
    <n v="221400.28611111114"/>
    <n v="280648.25"/>
    <n v="4001.7633967500001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n v="53228.18"/>
    <n v="0"/>
    <d v="2023-03-10T00:00:00"/>
    <d v="2028-03-10T00:00:00"/>
    <n v="53228.18"/>
    <n v="3.9444444444444446"/>
    <n v="5"/>
    <n v="7.1294999999999997E-2"/>
    <n v="209955.5988888889"/>
    <n v="266140.90000000002"/>
    <n v="3794.903093099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n v="193817.60000000001"/>
    <n v="0"/>
    <d v="2023-03-10T00:00:00"/>
    <d v="2028-03-10T00:00:00"/>
    <n v="193817.60000000001"/>
    <n v="3.9444444444444446"/>
    <n v="5"/>
    <n v="7.1294999999999997E-2"/>
    <n v="764502.75555555557"/>
    <n v="969088"/>
    <n v="13818.225791999999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"/>
    <n v="0"/>
    <n v="0"/>
    <n v="123306"/>
    <n v="0"/>
    <n v="0"/>
    <n v="0"/>
    <n v="4000000"/>
    <n v="4000000"/>
    <n v="0"/>
    <d v="2023-03-02T00:00:00"/>
    <d v="2026-03-02T00:00:00"/>
    <n v="4000000"/>
    <n v="1.9222222222222223"/>
    <n v="3"/>
    <n v="6.1652999999999999E-2"/>
    <n v="7688888.888888889"/>
    <n v="12000000"/>
    <n v="24661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4"/>
    <n v="1"/>
    <n v="3.2500000000000001E-2"/>
    <n v="21240"/>
    <n v="53100"/>
    <n v="1725.75"/>
    <n v="0.4"/>
    <n v="1"/>
    <n v="3.2500000000000001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4"/>
    <n v="2"/>
    <n v="3.8199999999999998E-2"/>
    <n v="128240.62999999999"/>
    <n v="183200.9"/>
    <n v="3499.1371899999999"/>
    <n v="1.4"/>
    <n v="2"/>
    <n v="3.8199999999999998E-2"/>
    <x v="1"/>
    <x v="1"/>
    <n v="0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4"/>
    <n v="3"/>
    <n v="4.2999999999999997E-2"/>
    <n v="145848"/>
    <n v="182310"/>
    <n v="2613.1099999999997"/>
    <n v="2.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4"/>
    <n v="6"/>
    <n v="5.3600000000000002E-2"/>
    <n v="119475.00000000001"/>
    <n v="132750"/>
    <n v="1185.9000000000001"/>
    <n v="5.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4"/>
    <n v="7"/>
    <n v="5.6399999999999999E-2"/>
    <n v="453245.88800000004"/>
    <n v="495737.69"/>
    <n v="3994.2293879999997"/>
    <n v="6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4"/>
    <n v="8"/>
    <n v="5.9299999999999999E-2"/>
    <n v="1411309.5"/>
    <n v="1525740"/>
    <n v="11309.54775"/>
    <n v="7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4"/>
    <n v="9"/>
    <n v="6.2100000000000002E-2"/>
    <n v="850490.84400000004"/>
    <n v="911240.19000000006"/>
    <n v="6287.5573110000005"/>
    <n v="8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4"/>
    <n v="10"/>
    <n v="6.5000000000000002E-2"/>
    <n v="499140"/>
    <n v="531000"/>
    <n v="3451.5"/>
    <n v="9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n v="4987307.21"/>
    <n v="0"/>
    <d v="2023-03-02T00:00:00"/>
    <d v="2026-03-02T00:00:00"/>
    <n v="4987307.21"/>
    <n v="1.9222222222222223"/>
    <n v="3"/>
    <n v="6.1652999999999999E-2"/>
    <n v="9586712.748111112"/>
    <n v="14961921.629999999"/>
    <n v="307482.45141813002"/>
    <n v="1.922222222222222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n v="4971962.1100000003"/>
    <n v="0"/>
    <d v="2023-03-10T00:00:00"/>
    <d v="2028-03-10T00:00:00"/>
    <n v="4971962.1100000003"/>
    <n v="3.9444444444444446"/>
    <n v="5"/>
    <n v="7.1294999999999997E-2"/>
    <n v="19611628.322777782"/>
    <n v="24859810.550000001"/>
    <n v="354476.0386324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n v="2052218.65"/>
    <n v="0"/>
    <d v="2023-03-15T00:00:00"/>
    <d v="2029-03-15T00:00:00"/>
    <n v="2052218.64"/>
    <n v="4.958333333333333"/>
    <n v="6"/>
    <n v="7.3772000000000004E-2"/>
    <n v="10175584.139583332"/>
    <n v="12313311.899999999"/>
    <n v="151396.2742478"/>
    <n v="4.95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n v="50137.919999999998"/>
    <n v="0"/>
    <d v="2023-03-10T00:00:00"/>
    <d v="2028-03-10T00:00:00"/>
    <n v="50137.919999999998"/>
    <n v="3.9444444444444446"/>
    <n v="5"/>
    <n v="7.1294999999999997E-2"/>
    <n v="197766.24"/>
    <n v="250689.59999999998"/>
    <n v="3574.5830063999997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n v="82529.13"/>
    <n v="0"/>
    <d v="2023-03-10T00:00:00"/>
    <d v="2028-03-10T00:00:00"/>
    <n v="82529.13"/>
    <n v="3.9444444444444446"/>
    <n v="5"/>
    <n v="7.1294999999999997E-2"/>
    <n v="325531.56833333336"/>
    <n v="412645.65"/>
    <n v="5883.9143233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n v="18720.71"/>
    <n v="0"/>
    <d v="2023-03-10T00:00:00"/>
    <d v="2028-03-10T00:00:00"/>
    <n v="18720.71"/>
    <n v="3.9444444444444446"/>
    <n v="5"/>
    <n v="7.1294999999999997E-2"/>
    <n v="73842.800555555557"/>
    <n v="93603.549999999988"/>
    <n v="1334.693019449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n v="65569.25"/>
    <n v="0"/>
    <d v="2023-03-10T00:00:00"/>
    <d v="2028-03-10T00:00:00"/>
    <n v="65569.25"/>
    <n v="3.9444444444444446"/>
    <n v="5"/>
    <n v="7.1294999999999997E-2"/>
    <n v="258634.26388888891"/>
    <n v="327846.25"/>
    <n v="4674.759678749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n v="43381.04"/>
    <n v="0"/>
    <d v="2023-03-10T00:00:00"/>
    <d v="2028-03-10T00:00:00"/>
    <n v="43381.04"/>
    <n v="3.9444444444444446"/>
    <n v="5"/>
    <n v="7.1294999999999997E-2"/>
    <n v="171114.10222222222"/>
    <n v="216905.2"/>
    <n v="3092.8512467999999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n v="218206.34"/>
    <n v="0"/>
    <d v="2023-03-10T00:00:00"/>
    <d v="2028-03-10T00:00:00"/>
    <n v="218206.34"/>
    <n v="3.9444444444444446"/>
    <n v="5"/>
    <n v="7.1294999999999997E-2"/>
    <n v="860702.7855555556"/>
    <n v="1091031.7"/>
    <n v="15557.0210102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n v="144827.22"/>
    <n v="0"/>
    <d v="2023-03-10T00:00:00"/>
    <d v="2028-03-10T00:00:00"/>
    <n v="144827.22"/>
    <n v="3.9444444444444446"/>
    <n v="5"/>
    <n v="7.1294999999999997E-2"/>
    <n v="571262.92333333334"/>
    <n v="724136.1"/>
    <n v="10325.4566498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n v="68549.91"/>
    <n v="0"/>
    <d v="2023-03-10T00:00:00"/>
    <d v="2028-03-10T00:00:00"/>
    <n v="68549.91"/>
    <n v="3.9444444444444446"/>
    <n v="5"/>
    <n v="7.1294999999999997E-2"/>
    <n v="270391.3116666667"/>
    <n v="342749.55000000005"/>
    <n v="4887.2658334500002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n v="79170.31"/>
    <n v="0"/>
    <d v="2023-03-10T00:00:00"/>
    <d v="2028-03-10T00:00:00"/>
    <n v="79170.31"/>
    <n v="3.9444444444444446"/>
    <n v="5"/>
    <n v="7.1294999999999997E-2"/>
    <n v="312282.88944444444"/>
    <n v="395851.55"/>
    <n v="5644.4472514499994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n v="62607.29"/>
    <n v="0"/>
    <d v="2023-03-10T00:00:00"/>
    <d v="2028-03-10T00:00:00"/>
    <n v="62607.29"/>
    <n v="3.9444444444444446"/>
    <n v="5"/>
    <n v="7.1294999999999997E-2"/>
    <n v="246950.97722222222"/>
    <n v="313036.45"/>
    <n v="4463.5867405500003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n v="53102.06"/>
    <n v="0"/>
    <d v="2023-03-10T00:00:00"/>
    <d v="2028-03-10T00:00:00"/>
    <n v="53102.06"/>
    <n v="3.9444444444444446"/>
    <n v="5"/>
    <n v="7.1294999999999997E-2"/>
    <n v="209458.12555555557"/>
    <n v="265510.3"/>
    <n v="3785.911367699999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n v="68500"/>
    <n v="0"/>
    <d v="2023-03-10T00:00:00"/>
    <d v="2028-03-10T00:00:00"/>
    <n v="68500"/>
    <n v="3.9444444444444446"/>
    <n v="5"/>
    <n v="7.1294999999999997E-2"/>
    <n v="270194.44444444444"/>
    <n v="342500"/>
    <n v="4883.7074999999995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n v="115820.01"/>
    <n v="0"/>
    <d v="2023-03-10T00:00:00"/>
    <d v="2028-03-10T00:00:00"/>
    <n v="115820.01"/>
    <n v="3.9444444444444446"/>
    <n v="5"/>
    <n v="7.1294999999999997E-2"/>
    <n v="456845.59500000003"/>
    <n v="579100.04999999993"/>
    <n v="8257.387612949998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n v="241425.63"/>
    <n v="0"/>
    <d v="2023-03-10T00:00:00"/>
    <d v="2028-03-10T00:00:00"/>
    <n v="241425.63"/>
    <n v="3.9444444444444446"/>
    <n v="5"/>
    <n v="7.1294999999999997E-2"/>
    <n v="952289.9850000001"/>
    <n v="1207128.1499999999"/>
    <n v="17212.440290850001"/>
    <n v="3.9444444444444446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n v="38550.47"/>
    <n v="0"/>
    <d v="2023-03-10T00:00:00"/>
    <d v="2028-03-10T00:00:00"/>
    <n v="38550.47"/>
    <n v="3.9444444444444446"/>
    <n v="5"/>
    <n v="7.1294999999999997E-2"/>
    <n v="152060.18722222224"/>
    <n v="192752.35"/>
    <n v="2748.4557586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n v="96535.05"/>
    <n v="0"/>
    <d v="2023-03-10T00:00:00"/>
    <d v="2028-03-10T00:00:00"/>
    <n v="96535.05"/>
    <n v="3.9444444444444446"/>
    <n v="5"/>
    <n v="7.1294999999999997E-2"/>
    <n v="380777.14166666672"/>
    <n v="482675.25"/>
    <n v="6882.46638974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n v="3140104.52"/>
    <n v="0"/>
    <d v="2023-03-02T00:00:00"/>
    <d v="2026-03-02T00:00:00"/>
    <n v="3140104.52"/>
    <n v="1.9222222222222223"/>
    <n v="3"/>
    <n v="6.1652999999999999E-2"/>
    <n v="6035978.6884444449"/>
    <n v="9420313.5600000005"/>
    <n v="193596.8639715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n v="1175140.54"/>
    <n v="0"/>
    <d v="2023-03-10T00:00:00"/>
    <d v="2028-03-10T00:00:00"/>
    <n v="1175140.54"/>
    <n v="3.9444444444444446"/>
    <n v="5"/>
    <n v="7.1294999999999997E-2"/>
    <n v="4635276.5744444449"/>
    <n v="5875702.7000000002"/>
    <n v="83781.644799300004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n v="1198376.95"/>
    <n v="0"/>
    <d v="2023-03-02T00:00:00"/>
    <d v="2026-03-02T00:00:00"/>
    <n v="1198376.95"/>
    <n v="1.9222222222222223"/>
    <n v="3"/>
    <n v="6.1652999999999999E-2"/>
    <n v="2303546.803888889"/>
    <n v="3595130.8499999996"/>
    <n v="73883.534098349992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n v="40099383.560000002"/>
    <n v="0"/>
    <d v="2023-03-02T00:00:00"/>
    <d v="2026-03-02T00:00:00"/>
    <n v="40099383.560000002"/>
    <n v="1.9222222222222223"/>
    <n v="3"/>
    <n v="6.1652999999999999E-2"/>
    <n v="77079926.176444456"/>
    <n v="120298150.68000001"/>
    <n v="2472247.2946246802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n v="40135838.530000001"/>
    <n v="0"/>
    <d v="2023-03-10T00:00:00"/>
    <d v="2028-03-10T00:00:00"/>
    <n v="40135838.530000001"/>
    <n v="3.9444444444444446"/>
    <n v="5"/>
    <n v="7.1294999999999997E-2"/>
    <n v="158313585.31277779"/>
    <n v="200679192.65000001"/>
    <n v="2861484.6079963502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9083333333333332"/>
    <n v="10"/>
    <n v="7.8262999999999999E-2"/>
    <n v="277231514.45958334"/>
    <n v="311204693.5"/>
    <n v="2435581.29273905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n v="11802650.619999999"/>
    <n v="0"/>
    <d v="2023-03-02T00:00:00"/>
    <d v="2026-03-02T00:00:00"/>
    <n v="11802650.619999999"/>
    <n v="1.9222222222222223"/>
    <n v="3"/>
    <n v="6.1652999999999999E-2"/>
    <n v="22687317.302888889"/>
    <n v="35407951.859999999"/>
    <n v="727668.8186748599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55000000000000004"/>
    <n v="1"/>
    <n v="3.2500000000000001E-2"/>
    <n v="694186.625"/>
    <n v="1262157.5"/>
    <n v="41020.118750000001"/>
    <n v="0.55000000000000004"/>
    <n v="1"/>
    <n v="3.2500000000000001E-2"/>
    <x v="1"/>
    <x v="1"/>
    <n v="0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55"/>
    <n v="2"/>
    <n v="3.8199999999999998E-2"/>
    <n v="801102"/>
    <n v="1033680"/>
    <n v="19743.288"/>
    <n v="1.55"/>
    <n v="2"/>
    <n v="3.8199999999999998E-2"/>
    <x v="1"/>
    <x v="1"/>
    <n v="0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5499999999999998"/>
    <n v="3"/>
    <n v="4.2999999999999997E-2"/>
    <n v="3799614.7499999995"/>
    <n v="4470135"/>
    <n v="64071.934999999998"/>
    <n v="2.54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55"/>
    <n v="4"/>
    <n v="4.7100000000000003E-2"/>
    <n v="12637689.375"/>
    <n v="14239650"/>
    <n v="167671.87875"/>
    <n v="3.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55"/>
    <n v="5"/>
    <n v="5.0700000000000002E-2"/>
    <n v="13336596"/>
    <n v="14655600"/>
    <n v="148607.78400000001"/>
    <n v="4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55"/>
    <n v="6"/>
    <n v="5.3600000000000002E-2"/>
    <n v="107611530.75"/>
    <n v="116336790"/>
    <n v="1039275.324"/>
    <n v="5.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55"/>
    <n v="7"/>
    <n v="5.6399999999999999E-2"/>
    <n v="4167863.25"/>
    <n v="4454205"/>
    <n v="35888.165999999997"/>
    <n v="6.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55"/>
    <n v="8"/>
    <n v="5.9299999999999999E-2"/>
    <n v="762833.125"/>
    <n v="808300"/>
    <n v="5991.5237500000003"/>
    <n v="7.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5500000000000007"/>
    <n v="9"/>
    <n v="6.2100000000000002E-2"/>
    <n v="454005.00000000006"/>
    <n v="477900"/>
    <n v="3297.51"/>
    <n v="8.55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5500000000000007"/>
    <n v="10"/>
    <n v="6.5000000000000002E-2"/>
    <n v="495836.00000000006"/>
    <n v="519200"/>
    <n v="3374.8"/>
    <n v="9.5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299999999"/>
    <n v="0"/>
    <n v="0"/>
    <n v="0"/>
    <n v="5358743.7300000004"/>
    <n v="5358743.7300000004"/>
    <n v="0"/>
    <d v="2023-03-02T00:00:00"/>
    <d v="2026-03-02T00:00:00"/>
    <n v="5358743.7300000004"/>
    <n v="1.9222222222222223"/>
    <n v="3"/>
    <n v="6.1652999999999999E-2"/>
    <n v="10300696.281000001"/>
    <n v="16076231.190000001"/>
    <n v="330382.6271856900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1"/>
    <n v="0"/>
    <n v="0"/>
    <n v="0"/>
    <n v="5358813.13"/>
    <n v="5358813.13"/>
    <n v="0"/>
    <d v="2023-03-10T00:00:00"/>
    <d v="2028-03-10T00:00:00"/>
    <n v="5358813.13"/>
    <n v="3.9444444444444446"/>
    <n v="5"/>
    <n v="7.1294999999999997E-2"/>
    <n v="21137540.679444443"/>
    <n v="26794065.649999999"/>
    <n v="382056.58210334997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3.0694444444444446"/>
    <n v="4"/>
    <n v="6.7556000000000005E-2"/>
    <n v="8218613.6247222228"/>
    <n v="10710229.52"/>
    <n v="180885.06636328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n v="570000000"/>
    <n v="0"/>
    <d v="2023-03-10T00:00:00"/>
    <d v="2028-03-10T00:00:00"/>
    <n v="570000000"/>
    <n v="3.9444444444444446"/>
    <n v="5"/>
    <n v="7.1294999999999997E-2"/>
    <n v="2248333333.3333335"/>
    <n v="2850000000"/>
    <n v="4063815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n v="1533028.65"/>
    <n v="0"/>
    <d v="2023-03-02T00:00:00"/>
    <d v="2026-03-02T00:00:00"/>
    <n v="1533028.65"/>
    <n v="1.9222222222222223"/>
    <n v="3"/>
    <n v="6.1652999999999999E-2"/>
    <n v="2946821.7383333333"/>
    <n v="4599085.9499999993"/>
    <n v="94515.815358449996"/>
    <n v="1.92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n v="1532872.01"/>
    <n v="0"/>
    <d v="2023-03-10T00:00:00"/>
    <d v="2028-03-10T00:00:00"/>
    <n v="1532872.01"/>
    <n v="3.9444444444444446"/>
    <n v="5"/>
    <n v="7.1294999999999997E-2"/>
    <n v="6046328.4838888897"/>
    <n v="7664360.0499999998"/>
    <n v="109286.1099529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57999999997"/>
    <n v="0"/>
    <n v="0"/>
    <n v="0"/>
    <n v="1439218.17"/>
    <n v="1439218.17"/>
    <n v="0"/>
    <d v="2023-03-02T00:00:00"/>
    <d v="2026-03-02T00:00:00"/>
    <n v="1439218.17"/>
    <n v="1.9222222222222223"/>
    <n v="3"/>
    <n v="6.1652999999999999E-2"/>
    <n v="2766497.1489999997"/>
    <n v="4317654.51"/>
    <n v="88732.117835009994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n v="2077899"/>
    <n v="0"/>
    <d v="2023-03-10T00:00:00"/>
    <d v="2028-03-10T00:00:00"/>
    <n v="2077899"/>
    <n v="3.9444444444444446"/>
    <n v="5"/>
    <n v="7.1294999999999997E-2"/>
    <n v="8196157.166666667"/>
    <n v="10389495"/>
    <n v="148143.80920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n v="7242823.2599999998"/>
    <n v="0"/>
    <d v="2023-03-10T00:00:00"/>
    <d v="2028-03-10T00:00:00"/>
    <n v="7242823.2599999998"/>
    <n v="3.9444444444444446"/>
    <n v="5"/>
    <n v="7.1294999999999997E-2"/>
    <n v="28568913.969999999"/>
    <n v="36214116.299999997"/>
    <n v="516377.08432169998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n v="5008908.7300000004"/>
    <n v="0"/>
    <d v="2023-03-02T00:00:00"/>
    <d v="2026-03-02T00:00:00"/>
    <n v="5008908.7300000004"/>
    <n v="1.9222222222222223"/>
    <n v="3"/>
    <n v="6.1652999999999999E-2"/>
    <n v="9628235.6698888894"/>
    <n v="15026726.190000001"/>
    <n v="308814.24993069004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n v="5008007.7"/>
    <n v="0"/>
    <d v="2023-03-10T00:00:00"/>
    <d v="2028-03-10T00:00:00"/>
    <n v="5008007.7"/>
    <n v="3.9444444444444446"/>
    <n v="5"/>
    <n v="7.1294999999999997E-2"/>
    <n v="19753808.150000002"/>
    <n v="25040038.5"/>
    <n v="357045.908971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n v="2894574.87"/>
    <n v="0"/>
    <d v="2023-03-10T00:00:00"/>
    <d v="2028-03-10T00:00:00"/>
    <n v="2894574.87"/>
    <n v="3.9444444444444446"/>
    <n v="5"/>
    <n v="7.1294999999999997E-2"/>
    <n v="11417489.765000001"/>
    <n v="14472874.350000001"/>
    <n v="206368.7153566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n v="1415347.7"/>
    <n v="0"/>
    <d v="2023-03-10T00:00:00"/>
    <d v="2028-03-10T00:00:00"/>
    <n v="1415347.7"/>
    <n v="3.9444444444444446"/>
    <n v="5"/>
    <n v="7.1294999999999997E-2"/>
    <n v="5582760.3722222224"/>
    <n v="7076738.5"/>
    <n v="100907.2142714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n v="4461241.0199999996"/>
    <n v="0"/>
    <d v="2023-03-02T00:00:00"/>
    <d v="2026-03-02T00:00:00"/>
    <n v="4461241.0199999996"/>
    <n v="1.9222222222222223"/>
    <n v="3"/>
    <n v="6.1652999999999999E-2"/>
    <n v="8575496.6273333319"/>
    <n v="13383723.059999999"/>
    <n v="275048.89260605996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n v="923713.12"/>
    <n v="0"/>
    <d v="2023-03-02T00:00:00"/>
    <d v="2026-03-02T00:00:00"/>
    <n v="923713.12"/>
    <n v="1.9222222222222223"/>
    <n v="3"/>
    <n v="6.1652999999999999E-2"/>
    <n v="1775581.8862222224"/>
    <n v="2771139.36"/>
    <n v="56949.6849873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n v="3306958.84"/>
    <n v="0"/>
    <d v="2023-03-10T00:00:00"/>
    <d v="2028-03-10T00:00:00"/>
    <n v="3306958.84"/>
    <n v="3.9444444444444446"/>
    <n v="5"/>
    <n v="7.1294999999999997E-2"/>
    <n v="13044115.424444444"/>
    <n v="16534794.199999999"/>
    <n v="235769.6304977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n v="4227185.0999999996"/>
    <n v="0"/>
    <d v="2023-03-02T00:00:00"/>
    <d v="2026-03-02T00:00:00"/>
    <n v="4227185.0999999996"/>
    <n v="1.9222222222222223"/>
    <n v="3"/>
    <n v="6.1652999999999999E-2"/>
    <n v="8125589.1366666658"/>
    <n v="12681555.299999999"/>
    <n v="260618.6429702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n v="4224454.29"/>
    <n v="0"/>
    <d v="2023-03-10T00:00:00"/>
    <d v="2028-03-10T00:00:00"/>
    <n v="4224454.29"/>
    <n v="3.9444444444444446"/>
    <n v="5"/>
    <n v="7.1294999999999997E-2"/>
    <n v="16663125.255000001"/>
    <n v="21122271.449999999"/>
    <n v="301182.4686055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1999999998"/>
    <n v="0"/>
    <n v="0"/>
    <n v="0"/>
    <n v="964970.14"/>
    <n v="964970.14"/>
    <n v="0"/>
    <d v="2023-03-02T00:00:00"/>
    <d v="2026-03-02T00:00:00"/>
    <n v="964970.14"/>
    <n v="1.9222222222222223"/>
    <n v="3"/>
    <n v="6.1652999999999999E-2"/>
    <n v="1854887.046888889"/>
    <n v="2894910.42"/>
    <n v="59493.3040414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n v="45797743.100000001"/>
    <n v="0"/>
    <d v="2023-03-02T00:00:00"/>
    <d v="2026-03-02T00:00:00"/>
    <n v="45797743.100000001"/>
    <n v="1.9222222222222223"/>
    <n v="3"/>
    <n v="6.1652999999999999E-2"/>
    <n v="88033439.514444456"/>
    <n v="137393229.30000001"/>
    <n v="2823568.2553443001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6210.68"/>
    <n v="0"/>
    <n v="1096210.68"/>
    <n v="16443.16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n v="1084261.4099999999"/>
    <n v="0"/>
    <d v="2023-03-02T00:00:00"/>
    <d v="2026-03-02T00:00:00"/>
    <n v="1084261.4099999999"/>
    <n v="1.9222222222222223"/>
    <n v="3"/>
    <n v="6.1652999999999999E-2"/>
    <n v="2084191.3769999999"/>
    <n v="3252784.2299999995"/>
    <n v="66847.968710729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"/>
    <n v="0"/>
    <n v="0"/>
    <n v="0"/>
    <n v="2165436.48"/>
    <n v="2165436.48"/>
    <n v="0"/>
    <d v="2023-03-10T00:00:00"/>
    <d v="2028-03-10T00:00:00"/>
    <n v="2165436.48"/>
    <n v="3.9444444444444446"/>
    <n v="5"/>
    <n v="7.1294999999999997E-2"/>
    <n v="8541443.8933333345"/>
    <n v="10827182.4"/>
    <n v="154384.79384159998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n v="11818571.76"/>
    <n v="0"/>
    <d v="2023-03-15T00:00:00"/>
    <d v="2029-03-15T00:00:00"/>
    <n v="11818571.76"/>
    <n v="4.958333333333333"/>
    <n v="6"/>
    <n v="7.3772000000000004E-2"/>
    <n v="58600418.309999995"/>
    <n v="70911430.560000002"/>
    <n v="871879.67587872001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9083333333333332"/>
    <n v="10"/>
    <n v="7.8262999999999999E-2"/>
    <n v="15511716.571583334"/>
    <n v="17412591.100000001"/>
    <n v="136276.16172593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n v="12378544.4"/>
    <n v="0"/>
    <d v="2023-03-15T00:00:00"/>
    <d v="2029-03-15T00:00:00"/>
    <n v="12378544.4"/>
    <n v="4.958333333333333"/>
    <n v="6"/>
    <n v="7.3772000000000004E-2"/>
    <n v="61376949.316666663"/>
    <n v="74271266.400000006"/>
    <n v="913189.97747680009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n v="4694126.49"/>
    <n v="0"/>
    <d v="2023-03-02T00:00:00"/>
    <d v="2026-03-02T00:00:00"/>
    <n v="4694126.49"/>
    <n v="1.9222222222222223"/>
    <n v="3"/>
    <n v="6.1652999999999999E-2"/>
    <n v="9023154.2530000005"/>
    <n v="14082379.470000001"/>
    <n v="289406.980487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3.0694444444444446"/>
    <n v="4"/>
    <n v="6.7556000000000005E-2"/>
    <n v="15172613.099583333"/>
    <n v="19772455.079999998"/>
    <n v="333936.99384612002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n v="4896968.82"/>
    <n v="0"/>
    <d v="2023-03-10T00:00:00"/>
    <d v="2028-03-10T00:00:00"/>
    <n v="4896968.82"/>
    <n v="3.9444444444444446"/>
    <n v="5"/>
    <n v="7.1294999999999997E-2"/>
    <n v="19315821.456666667"/>
    <n v="24484844.100000001"/>
    <n v="349129.39202189998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n v="6544491.0599999996"/>
    <n v="0"/>
    <d v="2023-03-02T00:00:00"/>
    <d v="2026-03-02T00:00:00"/>
    <n v="6544491.0599999996"/>
    <n v="1.9222222222222223"/>
    <n v="3"/>
    <n v="6.1652999999999999E-2"/>
    <n v="12579966.148666667"/>
    <n v="19633473.18"/>
    <n v="403487.507322179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399999998"/>
    <n v="0"/>
    <n v="0"/>
    <n v="0"/>
    <n v="15248745.48"/>
    <n v="15248745.48"/>
    <n v="0"/>
    <d v="2023-03-10T00:00:00"/>
    <d v="2028-03-10T00:00:00"/>
    <n v="15248745.48"/>
    <n v="3.9444444444444446"/>
    <n v="5"/>
    <n v="7.1294999999999997E-2"/>
    <n v="60147829.393333338"/>
    <n v="76243727.400000006"/>
    <n v="1087159.3089966001"/>
    <n v="3.9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000"/>
    <n v="0"/>
    <n v="70000000"/>
    <n v="105000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3214.6500000004"/>
    <n v="0"/>
    <n v="5613214.6500000004"/>
    <n v="84198.218999999997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263888888888889"/>
    <n v="16.5"/>
    <n v="1.2999999999999999E-2"/>
    <n v="48093394879.622368"/>
    <n v="48791591047.815002"/>
    <n v="38441859.613430001"/>
    <n v="16.263888888888889"/>
    <n v="16.5"/>
    <n v="1.2999999999999999E-2"/>
    <x v="0"/>
    <x v="2"/>
    <s v="  "/>
    <s v="  "/>
    <s v="  "/>
    <n v="80630712.886000007"/>
    <s v="  "/>
    <s v="  "/>
    <s v="  "/>
    <s v="  "/>
    <s v="  "/>
    <n v="81154812.518999994"/>
    <s v="  "/>
    <s v="  "/>
    <s v="  "/>
    <s v="  "/>
    <s v="  "/>
    <n v="81682318.800999999"/>
    <s v="  "/>
    <s v="  "/>
    <s v="  "/>
    <s v="  "/>
    <s v="  "/>
    <n v="80630712.886000007"/>
    <n v="162837131.31999999"/>
    <n v="243467844.206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263888888888889"/>
    <n v="16.5"/>
    <n v="1.2999999999999999E-2"/>
    <n v="1301111111.1111112"/>
    <n v="1320000000"/>
    <n v="1040000"/>
    <n v="16.263888888888889"/>
    <n v="16.5"/>
    <n v="1.2999999999999999E-2"/>
    <x v="0"/>
    <x v="3"/>
    <s v="  "/>
    <s v="  "/>
    <s v="  "/>
    <n v="2181370.5699999998"/>
    <s v="  "/>
    <s v="  "/>
    <s v="  "/>
    <s v="  "/>
    <s v="  "/>
    <n v="2195549.483"/>
    <s v="  "/>
    <s v="  "/>
    <s v="  "/>
    <s v="  "/>
    <s v="  "/>
    <n v="2209820.5550000002"/>
    <s v="  "/>
    <s v="  "/>
    <s v="  "/>
    <s v="  "/>
    <s v="  "/>
    <n v="2181370.5699999998"/>
    <n v="4405370.0380000006"/>
    <n v="6586740.6080000009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7638888888888888"/>
    <n v="2"/>
    <n v="0"/>
    <n v="53866103.955833331"/>
    <n v="61076527.32"/>
    <n v="0"/>
    <n v="1.7638888888888888"/>
    <n v="2"/>
    <n v="0"/>
    <x v="0"/>
    <x v="2"/>
    <s v="  "/>
    <s v="  "/>
    <s v="  "/>
    <n v="7634565.915"/>
    <s v="  "/>
    <s v="  "/>
    <s v="  "/>
    <s v="  "/>
    <s v="  "/>
    <n v="7634565.915"/>
    <s v="  "/>
    <s v="  "/>
    <s v="  "/>
    <s v="  "/>
    <s v="  "/>
    <n v="7634565.915"/>
    <s v="  "/>
    <s v="  "/>
    <s v="  "/>
    <s v="  "/>
    <s v="  "/>
    <n v="7634565.915"/>
    <n v="15269131.83"/>
    <n v="22903697.745000001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7638888888888888"/>
    <n v="2"/>
    <n v="0"/>
    <n v="2448983.3333333335"/>
    <n v="2776800"/>
    <n v="0"/>
    <n v="1.7638888888888891"/>
    <n v="2"/>
    <n v="0"/>
    <x v="0"/>
    <x v="3"/>
    <s v="  "/>
    <s v="  "/>
    <s v="  "/>
    <n v="347100"/>
    <s v="  "/>
    <s v="  "/>
    <s v="  "/>
    <s v="  "/>
    <s v="  "/>
    <n v="347100"/>
    <s v="  "/>
    <s v="  "/>
    <s v="  "/>
    <s v="  "/>
    <s v="  "/>
    <n v="347100"/>
    <s v="  "/>
    <s v="  "/>
    <s v="  "/>
    <s v="  "/>
    <s v="  "/>
    <n v="347100"/>
    <n v="694200"/>
    <n v="10413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n v="14682097.49"/>
    <n v="0"/>
    <d v="2023-03-02T00:00:00"/>
    <d v="2026-03-02T00:00:00"/>
    <n v="14682097.49"/>
    <n v="1.9222222222222223"/>
    <n v="3"/>
    <n v="6.1652999999999999E-2"/>
    <n v="28222254.064111114"/>
    <n v="44046292.469999999"/>
    <n v="905195.356550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n v="15269381.390000001"/>
    <n v="0"/>
    <d v="2023-03-02T00:00:00"/>
    <d v="2026-03-02T00:00:00"/>
    <n v="15269381.390000001"/>
    <n v="1.9222222222222223"/>
    <n v="3"/>
    <n v="6.1652999999999999E-2"/>
    <n v="29351144.227444448"/>
    <n v="45808144.170000002"/>
    <n v="941403.17083766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100000001"/>
    <n v="0"/>
    <n v="0"/>
    <n v="0"/>
    <n v="14094813.59"/>
    <n v="14094813.59"/>
    <n v="0"/>
    <d v="2023-03-02T00:00:00"/>
    <d v="2026-03-02T00:00:00"/>
    <n v="14094813.59"/>
    <n v="1.9222222222222223"/>
    <n v="3"/>
    <n v="6.1652999999999999E-2"/>
    <n v="27093363.90077778"/>
    <n v="42284440.769999996"/>
    <n v="868987.54226427001"/>
    <n v="1.92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n v="14679621.25"/>
    <n v="0"/>
    <d v="2023-03-02T00:00:00"/>
    <d v="2026-03-02T00:00:00"/>
    <n v="14679621.25"/>
    <n v="1.9222222222222223"/>
    <n v="3"/>
    <n v="6.1652999999999999E-2"/>
    <n v="28217494.180555556"/>
    <n v="44038863.75"/>
    <n v="905042.68892624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n v="9786414.1699999999"/>
    <n v="0"/>
    <d v="2023-03-02T00:00:00"/>
    <d v="2026-03-02T00:00:00"/>
    <n v="9786414.1699999999"/>
    <n v="1.9222222222222223"/>
    <n v="3"/>
    <n v="6.1652999999999999E-2"/>
    <n v="18811662.793444443"/>
    <n v="29359242.509999998"/>
    <n v="603361.79282301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n v="10765055.58"/>
    <n v="0"/>
    <d v="2023-03-02T00:00:00"/>
    <d v="2026-03-02T00:00:00"/>
    <n v="10765055.58"/>
    <n v="1.9222222222222223"/>
    <n v="3"/>
    <n v="6.1652999999999999E-2"/>
    <n v="20692829.059333336"/>
    <n v="32295166.740000002"/>
    <n v="663697.97167373996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70078.95"/>
    <n v="0"/>
    <n v="34673.279999999999"/>
    <n v="33228.26"/>
    <n v="0"/>
    <n v="0"/>
    <n v="0"/>
    <n v="4635405.67"/>
    <n v="4635405.67"/>
    <n v="0"/>
    <d v="2024-01-31T00:00:00"/>
    <d v="2033-08-11T00:00:00"/>
    <n v="4677691.78"/>
    <n v="9.5"/>
    <n v="9.6666666666666661"/>
    <n v="8.5398000000000002E-2"/>
    <n v="44036353.865000002"/>
    <n v="44808921.476666667"/>
    <n v="395854.37340665999"/>
    <n v="9.5"/>
    <n v="9.6666666666666661"/>
    <n v="8.5398000000000002E-2"/>
    <x v="1"/>
    <x v="1"/>
    <n v="62451.08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60601.45"/>
    <n v="467878.81000000006"/>
    <n v="828480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102568.84"/>
    <n v="0"/>
    <n v="94265.48"/>
    <n v="36044.31"/>
    <n v="0"/>
    <n v="0"/>
    <n v="0"/>
    <n v="5008303.3599999994"/>
    <n v="5008303.3600000003"/>
    <n v="0"/>
    <d v="2024-01-31T00:00:00"/>
    <d v="2027-11-22T00:00:00"/>
    <n v="5219359.879999999"/>
    <n v="3.6972222222222224"/>
    <n v="3.8638888888888889"/>
    <n v="8.4766999999999995E-2"/>
    <n v="18516810.478222221"/>
    <n v="19351527.704888888"/>
    <n v="424538.85091711994"/>
    <n v="3.6972222222222224"/>
    <n v="3.8638888888888889"/>
    <n v="8.4766999999999995E-2"/>
    <x v="1"/>
    <x v="1"/>
    <n v="94931.37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878925.74"/>
    <n v="1261962.4700000002"/>
    <n v="2140888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23854.8700000001"/>
    <n v="0"/>
    <n v="15039.33"/>
    <n v="9148.15"/>
    <n v="0"/>
    <n v="0"/>
    <n v="0"/>
    <n v="1308815.54"/>
    <n v="1308815.54"/>
    <n v="0"/>
    <d v="2024-01-31T00:00:00"/>
    <d v="2029-10-26T00:00:00"/>
    <n v="1340324.05"/>
    <n v="5.6527777777777777"/>
    <n v="5.8194444444444446"/>
    <n v="8.2922999999999997E-2"/>
    <n v="7398443.3997222222"/>
    <n v="7616579.323055556"/>
    <n v="108530.91102342001"/>
    <n v="5.6527777777777777"/>
    <n v="5.8194444444444446"/>
    <n v="8.2922999999999997E-2"/>
    <x v="1"/>
    <x v="1"/>
    <n v="15143.25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40117.82999999999"/>
    <n v="200858.00000000006"/>
    <n v="340975.83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n v="7305769.0899999999"/>
    <n v="0"/>
    <d v="2023-03-02T00:00:00"/>
    <d v="2026-03-02T00:00:00"/>
    <n v="7305769.0899999999"/>
    <n v="1.9222222222222223"/>
    <n v="3"/>
    <n v="6.1652999999999999E-2"/>
    <n v="14043311.695222223"/>
    <n v="21917307.27"/>
    <n v="450422.58170576999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322281.36"/>
    <n v="0"/>
    <n v="78632.39"/>
    <n v="14307.96"/>
    <n v="0"/>
    <n v="0"/>
    <n v="0"/>
    <n v="2243648.9699999997"/>
    <n v="2243648.9700000002"/>
    <n v="0"/>
    <d v="2024-01-31T00:00:00"/>
    <d v="2026-04-28T00:00:00"/>
    <n v="2412354.9600000009"/>
    <n v="2.1055555555555556"/>
    <n v="2.2722222222222221"/>
    <n v="7.3934E-2"/>
    <n v="4724127.5534999995"/>
    <n v="5098069.0484999996"/>
    <n v="165881.94294797999"/>
    <n v="2.1055555555555556"/>
    <n v="2.2722222222222221"/>
    <n v="7.3934E-2"/>
    <x v="1"/>
    <x v="1"/>
    <n v="79168.210000000006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732247.22000000009"/>
    <n v="1139922.73"/>
    <n v="1872169.95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599564"/>
    <n v="0"/>
    <n v="39689.449999999997"/>
    <s v="  "/>
    <n v="0"/>
    <n v="0"/>
    <n v="0"/>
    <n v="9559874.5500000007"/>
    <n v="9559874.5500000007"/>
    <n v="0"/>
    <d v="2024-01-31T00:00:00"/>
    <d v="2033-12-08T00:00:00"/>
    <n v="9652458.2400000002"/>
    <n v="9.8305555555555557"/>
    <n v="9.9972222222222218"/>
    <n v="8.5975999999999997E-2"/>
    <n v="93978877.867916673"/>
    <n v="95572190.29291667"/>
    <n v="821919.77431080001"/>
    <n v="9.8305555555555557"/>
    <n v="9.9972222222222218"/>
    <n v="8.5975999999999997E-2"/>
    <x v="1"/>
    <x v="1"/>
    <n v="61581.17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485883.06999999995"/>
    <n v="698180.4"/>
    <n v="1184063.4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919156.76"/>
    <n v="0"/>
    <n v="147566.16"/>
    <n v="34154.129999999997"/>
    <n v="0"/>
    <n v="0"/>
    <n v="0"/>
    <n v="4771590.5999999996"/>
    <n v="4771590.5999999996"/>
    <n v="0"/>
    <d v="2024-01-31T00:00:00"/>
    <d v="2031-08-14T00:00:00"/>
    <n v="5073977.74"/>
    <n v="7.4777777777777779"/>
    <n v="7.6444444444444448"/>
    <n v="8.4176000000000001E-2"/>
    <n v="35680894.153333329"/>
    <n v="36476159.25333333"/>
    <n v="401653.41034559999"/>
    <n v="7.477777777777777"/>
    <n v="7.6444444444444439"/>
    <n v="8.4176000000000001E-2"/>
    <x v="1"/>
    <x v="1"/>
    <n v="148604.04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129148.1000000001"/>
    <n v="1354550.47"/>
    <n v="2483698.57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5105035.43"/>
    <n v="0"/>
    <n v="253180.75"/>
    <n v="34922.42"/>
    <n v="0"/>
    <n v="0"/>
    <n v="0"/>
    <n v="4851854.68"/>
    <n v="4851854.68"/>
    <n v="0"/>
    <d v="2024-01-31T00:00:00"/>
    <d v="2030-01-06T00:00:00"/>
    <n v="5384699.0099999998"/>
    <n v="5.8527777777777779"/>
    <n v="6.0194444444444448"/>
    <n v="8.2498000000000002E-2"/>
    <n v="28396827.252111111"/>
    <n v="29205469.698777776"/>
    <n v="400268.30739063997"/>
    <n v="5.8527777777777779"/>
    <n v="6.0194444444444448"/>
    <n v="8.2498000000000002E-2"/>
    <x v="1"/>
    <x v="1"/>
    <n v="254922.75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324736.71"/>
    <n v="444796.54999999993"/>
    <n v="276953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n v="10769529.800000001"/>
    <n v="0"/>
    <d v="2023-03-02T00:00:00"/>
    <d v="2026-03-02T00:00:00"/>
    <n v="10769529.800000001"/>
    <n v="1.9222222222222223"/>
    <n v="3"/>
    <n v="6.1652999999999999E-2"/>
    <n v="20701429.504444446"/>
    <n v="32308589.400000002"/>
    <n v="663973.8207594000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681120.2200000007"/>
    <n v="0"/>
    <n v="376980.81"/>
    <n v="56052.68"/>
    <n v="0"/>
    <n v="0"/>
    <n v="0"/>
    <n v="8304139.4100000011"/>
    <n v="8304139.4100000001"/>
    <n v="0"/>
    <d v="2024-01-31T00:00:00"/>
    <d v="2029-10-26T00:00:00"/>
    <n v="9093830.6699999999"/>
    <n v="5.6527777777777777"/>
    <n v="5.8194444444444446"/>
    <n v="8.0518000000000006E-2"/>
    <n v="46941454.720416673"/>
    <n v="48325477.955416672"/>
    <n v="668632.69701438013"/>
    <n v="5.6527777777777777"/>
    <n v="5.8194444444444446"/>
    <n v="8.0518000000000006E-2"/>
    <x v="1"/>
    <x v="1"/>
    <n v="448741.79000000004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477981.66"/>
    <n v="2554033.2000000002"/>
    <n v="5032014.86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n v="5476513.7300000004"/>
    <n v="0"/>
    <d v="2023-03-02T00:00:00"/>
    <d v="2026-03-02T00:00:00"/>
    <n v="5476513.7300000004"/>
    <n v="1.9222222222222223"/>
    <n v="3"/>
    <n v="6.1652999999999999E-2"/>
    <n v="10527076.392111111"/>
    <n v="16429541.190000001"/>
    <n v="337643.50099569"/>
    <n v="1.9222222222222221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n v="5488903.1299999999"/>
    <n v="0"/>
    <d v="2023-03-02T00:00:00"/>
    <d v="2026-03-02T00:00:00"/>
    <n v="5488903.1299999999"/>
    <n v="1.9222222222222223"/>
    <n v="3"/>
    <n v="6.1652999999999999E-2"/>
    <n v="10550891.572111111"/>
    <n v="16466709.390000001"/>
    <n v="338407.34467388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517862.5699999998"/>
    <n v="0"/>
    <n v="46317.79"/>
    <n v="17911.66"/>
    <n v="0"/>
    <n v="0"/>
    <n v="0"/>
    <n v="2471544.7799999998"/>
    <n v="2471544.7799999998"/>
    <n v="0"/>
    <d v="2024-01-31T00:00:00"/>
    <d v="2032-12-31T00:00:00"/>
    <n v="2571949.0900000003"/>
    <n v="8.8805555555555564"/>
    <n v="9.0472222222222225"/>
    <n v="8.5975999999999997E-2"/>
    <n v="21948690.726833332"/>
    <n v="22360614.856833331"/>
    <n v="212493.53400527997"/>
    <n v="8.8805555555555564"/>
    <n v="9.0472222222222225"/>
    <n v="8.5975999999999997E-2"/>
    <x v="1"/>
    <x v="1"/>
    <n v="46656.6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75613.33"/>
    <n v="625065.58000000007"/>
    <n v="1100678.91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n v="5211134.32"/>
    <n v="0"/>
    <d v="2023-03-02T00:00:00"/>
    <d v="2026-03-02T00:00:00"/>
    <n v="5211134.32"/>
    <n v="1.9222222222222223"/>
    <n v="3"/>
    <n v="6.1652999999999999E-2"/>
    <n v="10016958.192888889"/>
    <n v="15633402.960000001"/>
    <n v="321282.06423096004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538828.24"/>
    <n v="0"/>
    <n v="53848.05"/>
    <n v="10366.799999999999"/>
    <n v="0"/>
    <n v="0"/>
    <n v="0"/>
    <n v="1484980.19"/>
    <n v="1484980.19"/>
    <n v="0"/>
    <d v="2024-01-31T00:00:00"/>
    <d v="2026-12-24T00:00:00"/>
    <n v="1599497.38"/>
    <n v="2.7722222222222221"/>
    <n v="2.9388888888888891"/>
    <n v="8.1262000000000001E-2"/>
    <n v="4116695.0822777776"/>
    <n v="4364191.7806111109"/>
    <n v="120672.46019977999"/>
    <n v="2.7722222222222221"/>
    <n v="2.9388888888888887"/>
    <n v="8.1262000000000001E-2"/>
    <x v="1"/>
    <x v="1"/>
    <n v="54213.18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37270.22000000009"/>
    <n v="744299.68"/>
    <n v="1281569.9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5582695.440000001"/>
    <n v="0"/>
    <n v="212250.81"/>
    <n v="184418.81"/>
    <n v="0"/>
    <n v="0"/>
    <n v="0"/>
    <n v="25370444.630000003"/>
    <n v="25370444.629999999"/>
    <n v="0"/>
    <d v="2024-01-31T00:00:00"/>
    <d v="2029-11-03T00:00:00"/>
    <n v="26043160.600000001"/>
    <n v="5.6749999999999998"/>
    <n v="5.8416666666666668"/>
    <n v="8.6263999999999993E-2"/>
    <n v="143977273.27525002"/>
    <n v="148205680.71358335"/>
    <n v="2188556.0355623201"/>
    <n v="5.6749999999999998"/>
    <n v="5.8416666666666668"/>
    <n v="8.6263999999999993E-2"/>
    <x v="1"/>
    <x v="1"/>
    <n v="379403.8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066771.97"/>
    <n v="3982195.51"/>
    <n v="7048967.48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n v="13616051.960000001"/>
    <n v="0"/>
    <d v="2023-03-02T00:00:00"/>
    <d v="2026-03-02T00:00:00"/>
    <n v="13616051.960000001"/>
    <n v="1.9222222222222223"/>
    <n v="3"/>
    <n v="6.1652999999999999E-2"/>
    <n v="26173077.656444445"/>
    <n v="40848155.880000003"/>
    <n v="839470.4514898801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230675.49"/>
    <n v="0"/>
    <n v="165967.63"/>
    <n v="91921.94"/>
    <n v="0"/>
    <n v="0"/>
    <n v="0"/>
    <n v="13064707.859999999"/>
    <n v="13064707.859999999"/>
    <n v="0"/>
    <d v="2024-01-31T00:00:00"/>
    <d v="2033-03-05T00:00:00"/>
    <n v="13409459.25"/>
    <n v="9.0583333333333336"/>
    <n v="9.2249999999999996"/>
    <n v="8.3875000000000005E-2"/>
    <n v="118344478.69849999"/>
    <n v="120521930.00849999"/>
    <n v="1095802.3717575001"/>
    <n v="9.0583333333333336"/>
    <n v="9.2249999999999996"/>
    <n v="8.3875000000000005E-2"/>
    <x v="1"/>
    <x v="1"/>
    <n v="168706.5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638828.5399999998"/>
    <n v="2240272.17"/>
    <n v="3879100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n v="1484441.48"/>
    <n v="0"/>
    <d v="2023-03-02T00:00:00"/>
    <d v="2026-03-02T00:00:00"/>
    <n v="1484441.48"/>
    <n v="1.9222222222222223"/>
    <n v="3"/>
    <n v="6.1652999999999999E-2"/>
    <n v="2853426.4004444443"/>
    <n v="4453324.4399999995"/>
    <n v="91520.270566439998"/>
    <n v="1.922222222222222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793606.6500000004"/>
    <n v="0"/>
    <n v="122017.02"/>
    <n v="39676.17"/>
    <n v="0"/>
    <n v="0"/>
    <n v="0"/>
    <n v="8671589.6300000008"/>
    <n v="8671589.6300000008"/>
    <n v="0"/>
    <d v="2024-01-31T00:00:00"/>
    <d v="2032-08-14T00:00:00"/>
    <n v="8844291.1799999978"/>
    <n v="8.4944444444444436"/>
    <n v="8.6611111111111114"/>
    <n v="8.2136000000000001E-2"/>
    <n v="73660336.35705556"/>
    <n v="75105601.295388892"/>
    <n v="712249.6858496801"/>
    <n v="8.4944444444444436"/>
    <n v="8.6611111111111114"/>
    <n v="8.2136000000000001E-2"/>
    <x v="1"/>
    <x v="1"/>
    <n v="289700.33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580776.87"/>
    <n v="2058778.82"/>
    <n v="3639555.69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7092486.4500000002"/>
    <n v="0"/>
    <n v="126086.43"/>
    <n v="49512.76"/>
    <n v="0"/>
    <n v="0"/>
    <n v="0"/>
    <n v="6966400.0200000005"/>
    <n v="6966400.0199999996"/>
    <n v="0"/>
    <d v="2024-01-31T00:00:00"/>
    <d v="2032-08-06T00:00:00"/>
    <n v="7166559.2999999998"/>
    <n v="8.4722222222222214"/>
    <n v="8.6388888888888893"/>
    <n v="8.4209999999999993E-2"/>
    <n v="59020889.05833333"/>
    <n v="60181955.728333339"/>
    <n v="586640.54568420001"/>
    <n v="8.4722222222222214"/>
    <n v="8.6388888888888893"/>
    <n v="8.4209999999999993E-2"/>
    <x v="1"/>
    <x v="1"/>
    <n v="178991.04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038391.7399999999"/>
    <n v="823244.4"/>
    <n v="1861636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226806.9099999997"/>
    <n v="0"/>
    <n v="115132.9"/>
    <n v="22992.73"/>
    <n v="0"/>
    <n v="0"/>
    <n v="0"/>
    <n v="3111674.01"/>
    <n v="3111674.01"/>
    <n v="0"/>
    <d v="2024-01-31T00:00:00"/>
    <d v="2029-05-05T00:00:00"/>
    <n v="3357828.0299999993"/>
    <n v="5.1694444444444443"/>
    <n v="5.3361111111111112"/>
    <n v="8.5736999999999994E-2"/>
    <n v="16085625.923916666"/>
    <n v="16604238.258916667"/>
    <n v="266785.59459536994"/>
    <n v="5.1694444444444443"/>
    <n v="5.3361111111111112"/>
    <n v="8.5736999999999994E-2"/>
    <x v="1"/>
    <x v="1"/>
    <n v="115956.65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934036.36"/>
    <n v="423706.99"/>
    <n v="1357743.3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n v="2042053.71"/>
    <n v="0"/>
    <d v="2023-03-02T00:00:00"/>
    <d v="2026-03-02T00:00:00"/>
    <n v="2042053.71"/>
    <n v="1.9222222222222223"/>
    <n v="3"/>
    <n v="6.1652999999999999E-2"/>
    <n v="3925281.0203333334"/>
    <n v="6126161.1299999999"/>
    <n v="125898.7373826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n v="27159.11"/>
    <n v="0"/>
    <d v="2023-03-02T00:00:00"/>
    <d v="2026-03-02T00:00:00"/>
    <n v="27159.11"/>
    <n v="1.9222222222222223"/>
    <n v="3"/>
    <n v="6.1652999999999999E-2"/>
    <n v="52205.844777777784"/>
    <n v="81477.33"/>
    <n v="1674.44060883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n v="29103.200000000001"/>
    <n v="0"/>
    <d v="2023-03-02T00:00:00"/>
    <d v="2026-03-02T00:00:00"/>
    <n v="29103.200000000001"/>
    <n v="1.9222222222222223"/>
    <n v="3"/>
    <n v="6.1652999999999999E-2"/>
    <n v="55942.817777777782"/>
    <n v="87309.6"/>
    <n v="1794.299589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n v="38836.29"/>
    <n v="0"/>
    <d v="2023-03-02T00:00:00"/>
    <d v="2026-03-02T00:00:00"/>
    <n v="38836.29"/>
    <n v="1.9222222222222223"/>
    <n v="3"/>
    <n v="6.1652999999999999E-2"/>
    <n v="74651.979666666666"/>
    <n v="116508.87"/>
    <n v="2394.3737873700002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n v="38764.879999999997"/>
    <n v="0"/>
    <d v="2023-03-02T00:00:00"/>
    <d v="2026-03-02T00:00:00"/>
    <n v="38764.879999999997"/>
    <n v="1.9222222222222223"/>
    <n v="3"/>
    <n v="6.1652999999999999E-2"/>
    <n v="74514.713777777768"/>
    <n v="116294.63999999998"/>
    <n v="2389.9711466399999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n v="27180.17"/>
    <n v="0"/>
    <d v="2023-03-02T00:00:00"/>
    <d v="2026-03-02T00:00:00"/>
    <n v="27180.17"/>
    <n v="1.9222222222222223"/>
    <n v="3"/>
    <n v="6.1652999999999999E-2"/>
    <n v="52246.326777777773"/>
    <n v="81540.509999999995"/>
    <n v="1675.73902101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n v="27096.25"/>
    <n v="0"/>
    <d v="2023-03-02T00:00:00"/>
    <d v="2026-03-02T00:00:00"/>
    <n v="27096.25"/>
    <n v="1.9222222222222223"/>
    <n v="3"/>
    <n v="6.1652999999999999E-2"/>
    <n v="52085.013888888891"/>
    <n v="81288.75"/>
    <n v="1670.56510125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n v="24182.68"/>
    <n v="0"/>
    <d v="2023-03-02T00:00:00"/>
    <d v="2026-03-02T00:00:00"/>
    <n v="24182.68"/>
    <n v="1.9222222222222223"/>
    <n v="3"/>
    <n v="6.1652999999999999E-2"/>
    <n v="46484.484888888888"/>
    <n v="72548.040000000008"/>
    <n v="1490.9347700400001"/>
    <n v="1.9222222222222223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n v="29041.61"/>
    <n v="0"/>
    <d v="2023-03-02T00:00:00"/>
    <d v="2026-03-02T00:00:00"/>
    <n v="29041.61"/>
    <n v="1.9222222222222223"/>
    <n v="3"/>
    <n v="6.1652999999999999E-2"/>
    <n v="55824.428111111112"/>
    <n v="87124.83"/>
    <n v="1790.50238132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n v="19414.41"/>
    <n v="0"/>
    <d v="2023-03-02T00:00:00"/>
    <d v="2026-03-02T00:00:00"/>
    <n v="19414.41"/>
    <n v="1.9222222222222223"/>
    <n v="3"/>
    <n v="6.1652999999999999E-2"/>
    <n v="37318.810333333335"/>
    <n v="58243.229999999996"/>
    <n v="1196.9566197300001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699999999999"/>
    <n v="0"/>
    <n v="0"/>
    <n v="0"/>
    <n v="33975.21"/>
    <n v="33975.21"/>
    <n v="0"/>
    <d v="2023-03-02T00:00:00"/>
    <d v="2026-03-02T00:00:00"/>
    <n v="33975.21"/>
    <n v="1.9222222222222223"/>
    <n v="3"/>
    <n v="6.1652999999999999E-2"/>
    <n v="65307.903666666665"/>
    <n v="101925.63"/>
    <n v="2094.6736221299998"/>
    <n v="1.92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n v="24268.01"/>
    <n v="0"/>
    <d v="2023-03-02T00:00:00"/>
    <d v="2026-03-02T00:00:00"/>
    <n v="24268.01"/>
    <n v="1.9222222222222223"/>
    <n v="3"/>
    <n v="6.1652999999999999E-2"/>
    <n v="46648.508111111107"/>
    <n v="72804.03"/>
    <n v="1496.1956205299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n v="29122.31"/>
    <n v="0"/>
    <d v="2023-03-02T00:00:00"/>
    <d v="2026-03-02T00:00:00"/>
    <n v="29122.31"/>
    <n v="1.9222222222222223"/>
    <n v="3"/>
    <n v="6.1652999999999999E-2"/>
    <n v="55979.551444444449"/>
    <n v="87366.930000000008"/>
    <n v="1795.4777784300002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n v="38828.81"/>
    <n v="0"/>
    <d v="2023-03-02T00:00:00"/>
    <d v="2026-03-02T00:00:00"/>
    <n v="38828.81"/>
    <n v="1.9222222222222223"/>
    <n v="3"/>
    <n v="6.1652999999999999E-2"/>
    <n v="74637.601444444444"/>
    <n v="116486.43"/>
    <n v="2393.91262293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n v="33880.480000000003"/>
    <n v="0"/>
    <d v="2023-03-02T00:00:00"/>
    <d v="2026-03-02T00:00:00"/>
    <n v="33880.480000000003"/>
    <n v="1.9222222222222223"/>
    <n v="3"/>
    <n v="6.1652999999999999E-2"/>
    <n v="65125.811555555563"/>
    <n v="101641.44"/>
    <n v="2088.833233440000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n v="29045.4"/>
    <n v="0"/>
    <d v="2023-03-02T00:00:00"/>
    <d v="2026-03-02T00:00:00"/>
    <n v="29045.4"/>
    <n v="1.9222222222222223"/>
    <n v="3"/>
    <n v="6.1652999999999999E-2"/>
    <n v="55831.71333333334"/>
    <n v="87136.200000000012"/>
    <n v="1790.7360462000001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n v="38734.050000000003"/>
    <n v="0"/>
    <d v="2023-03-02T00:00:00"/>
    <d v="2026-03-02T00:00:00"/>
    <n v="38734.050000000003"/>
    <n v="1.9222222222222223"/>
    <n v="3"/>
    <n v="6.1652999999999999E-2"/>
    <n v="74455.451666666675"/>
    <n v="116202.15000000001"/>
    <n v="2388.07038465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8136663.0999999996"/>
    <n v="0"/>
    <n v="73303.27"/>
    <n v="40205.879999999997"/>
    <n v="0"/>
    <n v="0"/>
    <n v="0"/>
    <n v="8063359.8300000001"/>
    <n v="8063359.8300000001"/>
    <n v="0"/>
    <d v="2024-02-29T00:00:00"/>
    <d v="2033-05-21T00:00:00"/>
    <n v="8136663.0999999996"/>
    <n v="9.2722222222222221"/>
    <n v="9.3583333333333325"/>
    <n v="8.4708000000000006E-2"/>
    <n v="74765264.201499999"/>
    <n v="75459609.075749993"/>
    <n v="683031.08447964001"/>
    <n v="9.2722222222222221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659729.43000000005"/>
    <n v="879639.24000000011"/>
    <n v="1539368.67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n v="6391228.6299999999"/>
    <n v="0"/>
    <d v="2023-03-02T00:00:00"/>
    <d v="2026-03-02T00:00:00"/>
    <n v="6391228.6299999999"/>
    <n v="1.9222222222222223"/>
    <n v="3"/>
    <n v="6.1652999999999999E-2"/>
    <n v="12285361.699888889"/>
    <n v="19173685.890000001"/>
    <n v="394038.41872538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n v="4646056.34"/>
    <n v="0"/>
    <d v="2023-03-02T00:00:00"/>
    <d v="2026-03-02T00:00:00"/>
    <n v="4646056.34"/>
    <n v="1.9222222222222223"/>
    <n v="3"/>
    <n v="6.1652999999999999E-2"/>
    <n v="8930752.7424444444"/>
    <n v="13938169.02"/>
    <n v="286443.31153001997"/>
    <n v="1.92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n v="6166648.9900000002"/>
    <n v="0"/>
    <d v="2023-03-02T00:00:00"/>
    <d v="2026-03-02T00:00:00"/>
    <n v="6166648.9900000002"/>
    <n v="1.9222222222222223"/>
    <n v="3"/>
    <n v="6.1652999999999999E-2"/>
    <n v="11853669.725222223"/>
    <n v="18499946.969999999"/>
    <n v="380192.41018047003"/>
    <n v="1.9222222222222223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n v="6718186.1900000004"/>
    <n v="0"/>
    <d v="2023-03-02T00:00:00"/>
    <d v="2026-03-02T00:00:00"/>
    <n v="6718186.1900000004"/>
    <n v="1.9222222222222223"/>
    <n v="3"/>
    <n v="6.1652999999999999E-2"/>
    <n v="12913846.787444446"/>
    <n v="20154558.57"/>
    <n v="414196.3331720700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n v="8368829.6399999997"/>
    <n v="0"/>
    <d v="2023-03-02T00:00:00"/>
    <d v="2026-03-02T00:00:00"/>
    <n v="8368829.6399999997"/>
    <n v="1.9222222222222223"/>
    <n v="3"/>
    <n v="6.1652999999999999E-2"/>
    <n v="16086750.308"/>
    <n v="25106488.919999998"/>
    <n v="515963.4537949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n v="22595766.530000001"/>
    <n v="0"/>
    <d v="2023-03-02T00:00:00"/>
    <d v="2026-03-02T00:00:00"/>
    <n v="22595766.530000001"/>
    <n v="1.9222222222222223"/>
    <n v="3"/>
    <n v="6.1652999999999999E-2"/>
    <n v="43434084.552111112"/>
    <n v="67787299.590000004"/>
    <n v="1393096.79387409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n v="3886656.82"/>
    <n v="0"/>
    <d v="2023-03-02T00:00:00"/>
    <d v="2026-03-02T00:00:00"/>
    <n v="3886656.82"/>
    <n v="1.9222222222222223"/>
    <n v="3"/>
    <n v="6.1652999999999999E-2"/>
    <n v="7471018.1095555555"/>
    <n v="11659970.459999999"/>
    <n v="239624.0529234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n v="1113810.49"/>
    <n v="0"/>
    <d v="2023-03-02T00:00:00"/>
    <d v="2026-03-02T00:00:00"/>
    <n v="1113810.49"/>
    <n v="1.9222222222222223"/>
    <n v="3"/>
    <n v="6.1652999999999999E-2"/>
    <n v="2140991.2752222223"/>
    <n v="3341431.4699999997"/>
    <n v="68669.75813996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2-22T00:00:00"/>
    <d v="2029-03-19T00:00:00"/>
    <n v="100000000"/>
    <n v="4.9694444444444441"/>
    <n v="5.0750000000000002"/>
    <n v="9.2499999999999999E-2"/>
    <n v="496944444.44444442"/>
    <n v="507500000"/>
    <n v="9250000"/>
    <n v="4.9694444444444441"/>
    <n v="5.075000000000000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4999030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QUITO"/>
    <s v="República del Ecuador"/>
    <s v="TENEDORES DE BONOS Y PAGARÉS"/>
    <x v="0"/>
    <x v="0"/>
    <x v="0"/>
    <x v="0"/>
    <x v="1"/>
    <x v="0"/>
    <n v="1"/>
    <n v="1"/>
    <n v="0"/>
    <n v="0"/>
    <n v="104840395.84"/>
    <n v="0"/>
    <n v="0"/>
    <n v="0"/>
    <n v="0"/>
    <n v="0"/>
    <n v="104840395.84"/>
    <n v="104840395.84"/>
    <n v="0"/>
    <d v="2024-02-22T00:00:00"/>
    <d v="2027-03-25T00:00:00"/>
    <n v="104840395.84"/>
    <n v="2.9861111111111112"/>
    <n v="3.0916666666666668"/>
    <n v="8.7499999999999994E-2"/>
    <n v="313065070.91111112"/>
    <n v="324131557.13866669"/>
    <n v="9173534.6359999999"/>
    <n v="2.9861111111111112"/>
    <n v="3.091666666666666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0"/>
    <n v="23284458.739999998"/>
    <n v="0"/>
    <n v="0"/>
    <n v="0"/>
    <n v="0"/>
    <n v="0"/>
    <n v="23284458.739999998"/>
    <n v="23284458.739999998"/>
    <n v="0"/>
    <d v="2024-02-22T00:00:00"/>
    <d v="2027-03-25T00:00:00"/>
    <n v="23284458.739999998"/>
    <n v="2.9861111111111112"/>
    <n v="3.0916666666666668"/>
    <n v="8.7499999999999994E-2"/>
    <n v="69529980.959722221"/>
    <n v="71987784.937833324"/>
    <n v="2037390.1397499996"/>
    <n v="2.9861111111111112"/>
    <n v="3.091666666666666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5003081.91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0"/>
    <n v="1229993.57"/>
    <n v="0"/>
    <n v="0"/>
    <n v="0"/>
    <n v="0"/>
    <n v="0"/>
    <n v="1229993.57"/>
    <n v="1229993.57"/>
    <n v="0"/>
    <d v="2024-02-22T00:00:00"/>
    <d v="2027-03-25T00:00:00"/>
    <n v="1230871.6899999995"/>
    <n v="2.9861111111111112"/>
    <n v="3.0916666666666668"/>
    <n v="8.7499999999999994E-2"/>
    <n v="3672897.4659722224"/>
    <n v="3802730.1205833335"/>
    <n v="107624.43737499999"/>
    <n v="2.9861111111111112"/>
    <n v="3.091666666666666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4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n v="61362928.770000003"/>
    <n v="0"/>
    <d v="2018-11-20T00:00:00"/>
    <d v="2026-10-09T00:00:00"/>
    <n v="163634476.66999999"/>
    <n v="2.5249999999999999"/>
    <n v="7.8861111111111111"/>
    <n v="0.01"/>
    <n v="154941395.14425001"/>
    <n v="483914874.38341671"/>
    <n v="613629.2877000001"/>
    <n v="2.5249999999999999"/>
    <n v="7.8861111111111111"/>
    <n v="1.0000000000000002E-2"/>
    <x v="0"/>
    <x v="0"/>
    <n v="306814.64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562493.51"/>
    <n v="357950.42000000004"/>
    <n v="920443.93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3527777777777779"/>
    <n v="5"/>
    <n v="7.1294999999999997E-2"/>
    <n v="843688.12063888891"/>
    <n v="3118354.45"/>
    <n v="44464.616102549997"/>
    <n v="1.3527777777777779"/>
    <n v="5"/>
    <n v="7.1294999999999997E-2"/>
    <x v="1"/>
    <x v="1"/>
    <n v="0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n v="2682296.84"/>
    <n v="0"/>
    <d v="2021-04-05T00:00:00"/>
    <d v="2024-04-05T00:00:00"/>
    <n v="2682296.84"/>
    <n v="1.3888888888888888E-2"/>
    <n v="3"/>
    <n v="6.1652999999999999E-2"/>
    <n v="37254.122777777775"/>
    <n v="8046890.5199999996"/>
    <n v="165371.64707651999"/>
    <n v="1.3888888888888888E-2"/>
    <n v="3"/>
    <n v="6.1652999999999999E-2"/>
    <x v="1"/>
    <x v="1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85.820000000007"/>
    <n v="0"/>
    <n v="82685.820000000007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1111111111111107"/>
    <n v="15"/>
    <n v="7.7499999999999999E-2"/>
    <n v="3430909.1133333328"/>
    <n v="12518181.899999999"/>
    <n v="64677.273149999994"/>
    <n v="4.1111111111111107"/>
    <n v="14.999999999999998"/>
    <n v="7.7499999999999999E-2"/>
    <x v="1"/>
    <x v="1"/>
    <n v="0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1222222222222218"/>
    <n v="15"/>
    <n v="7.7499999999999999E-2"/>
    <n v="370999.99999999994"/>
    <n v="1350000"/>
    <n v="6975"/>
    <n v="4.1222222222222218"/>
    <n v="15"/>
    <n v="7.7499999999999999E-2"/>
    <x v="1"/>
    <x v="1"/>
    <n v="0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166666666666667"/>
    <n v="15"/>
    <n v="7.7499999999999999E-2"/>
    <n v="2556818.1666666665"/>
    <n v="9204545.3999999985"/>
    <n v="47556.817899999987"/>
    <n v="4.166666666666667"/>
    <n v="15"/>
    <n v="7.7499999999999999E-2"/>
    <x v="1"/>
    <x v="1"/>
    <n v="0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6555555555555559"/>
    <n v="15"/>
    <n v="7.7499999999999999E-2"/>
    <n v="296262.60933333338"/>
    <n v="954545.4"/>
    <n v="4931.8179"/>
    <n v="4.6555555555555559"/>
    <n v="15"/>
    <n v="7.7499999999999999E-2"/>
    <x v="1"/>
    <x v="1"/>
    <n v="0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6444444444444448"/>
    <n v="15"/>
    <n v="7.7499999999999999E-2"/>
    <n v="422222.21799999999"/>
    <n v="1363636.3499999999"/>
    <n v="7045.4544749999995"/>
    <n v="4.6444444444444448"/>
    <n v="14.999999999999998"/>
    <n v="7.7499999999999999E-2"/>
    <x v="1"/>
    <x v="1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6805555555555554"/>
    <n v="15"/>
    <n v="7.7499999999999999E-2"/>
    <n v="1702020.1849999998"/>
    <n v="5454545.3999999994"/>
    <n v="28181.817899999998"/>
    <n v="4.6805555555555554"/>
    <n v="14.999999999999998"/>
    <n v="7.7499999999999999E-2"/>
    <x v="1"/>
    <x v="1"/>
    <n v="0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7"/>
    <n v="15"/>
    <n v="7.7499999999999999E-2"/>
    <n v="427272.723"/>
    <n v="1363636.3499999999"/>
    <n v="7045.4544749999995"/>
    <n v="4.7"/>
    <n v="14.999999999999998"/>
    <n v="7.7499999999999999E-2"/>
    <x v="1"/>
    <x v="1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1416666666666666"/>
    <n v="15"/>
    <n v="7.6999999999999999E-2"/>
    <n v="230946.54491666667"/>
    <n v="673750.04999999993"/>
    <n v="3458.5835899999997"/>
    <n v="5.1416666666666666"/>
    <n v="14.999999999999998"/>
    <n v="7.6999999999999999E-2"/>
    <x v="1"/>
    <x v="1"/>
    <n v="0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1444444444444448"/>
    <n v="15"/>
    <n v="7.6999999999999999E-2"/>
    <n v="584751.86900000006"/>
    <n v="1705000.05"/>
    <n v="8752.3335900000002"/>
    <n v="5.1444444444444448"/>
    <n v="15"/>
    <n v="7.6999999999999999E-2"/>
    <x v="1"/>
    <x v="1"/>
    <n v="0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166666666666667"/>
    <n v="15"/>
    <n v="7.6999999999999999E-2"/>
    <n v="23680.538333333334"/>
    <n v="68749.95"/>
    <n v="352.91640999999998"/>
    <n v="5.166666666666667"/>
    <n v="15"/>
    <n v="7.6999999999999999E-2"/>
    <x v="1"/>
    <x v="1"/>
    <n v="0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1805555555555554"/>
    <n v="15"/>
    <n v="7.6999999999999999E-2"/>
    <n v="128218.75"/>
    <n v="371250"/>
    <n v="1905.75"/>
    <n v="5.1805555555555554"/>
    <n v="15"/>
    <n v="7.6999999999999999E-2"/>
    <x v="1"/>
    <x v="1"/>
    <n v="0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2333333333333334"/>
    <n v="15"/>
    <n v="7.6999999999999999E-2"/>
    <n v="95944.427000000011"/>
    <n v="274999.95"/>
    <n v="1411.66641"/>
    <n v="5.2333333333333334"/>
    <n v="15"/>
    <n v="7.6999999999999999E-2"/>
    <x v="1"/>
    <x v="1"/>
    <n v="0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638888888888889"/>
    <n v="20"/>
    <n v="8.4500000000000006E-2"/>
    <n v="691527.77777777775"/>
    <n v="1300000"/>
    <n v="5492.5"/>
    <n v="10.638888888888889"/>
    <n v="20"/>
    <n v="8.4500000000000006E-2"/>
    <x v="1"/>
    <x v="1"/>
    <n v="0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65"/>
    <n v="20"/>
    <n v="8.4500000000000006E-2"/>
    <n v="1278000"/>
    <n v="2400000"/>
    <n v="10140"/>
    <n v="10.65"/>
    <n v="20"/>
    <n v="8.4500000000000006E-2"/>
    <x v="1"/>
    <x v="1"/>
    <n v="0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658333333333333"/>
    <n v="20"/>
    <n v="8.4500000000000006E-2"/>
    <n v="159875"/>
    <n v="300000"/>
    <n v="1267.5"/>
    <n v="10.658333333333333"/>
    <n v="20"/>
    <n v="8.4500000000000006E-2"/>
    <x v="1"/>
    <x v="1"/>
    <n v="0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733333333333333"/>
    <n v="20"/>
    <n v="8.4500000000000006E-2"/>
    <n v="536666.66666666663"/>
    <n v="1000000"/>
    <n v="4225"/>
    <n v="10.733333333333333"/>
    <n v="20"/>
    <n v="8.4500000000000006E-2"/>
    <x v="1"/>
    <x v="1"/>
    <n v="0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719444444444445"/>
    <n v="20"/>
    <n v="8.4500000000000006E-2"/>
    <n v="15275208.333333334"/>
    <n v="28500000"/>
    <n v="120412.50000000001"/>
    <n v="10.719444444444445"/>
    <n v="20"/>
    <n v="8.4500000000000006E-2"/>
    <x v="1"/>
    <x v="1"/>
    <n v="0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333333333333334"/>
    <n v="20"/>
    <n v="8.4500000000000006E-2"/>
    <n v="3422666.666666667"/>
    <n v="6040000"/>
    <n v="25519"/>
    <n v="11.333333333333334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65"/>
    <n v="20"/>
    <n v="8.4500000000000006E-2"/>
    <n v="1864000"/>
    <n v="3200000"/>
    <n v="13520"/>
    <n v="11.65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666666666666666"/>
    <n v="20"/>
    <n v="8.4500000000000006E-2"/>
    <n v="315000"/>
    <n v="540000"/>
    <n v="2281.5"/>
    <n v="11.666666666666666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4"/>
    <n v="20"/>
    <n v="8.4500000000000006E-2"/>
    <n v="2294000"/>
    <n v="3700000"/>
    <n v="15632.500000000002"/>
    <n v="12.4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402777777777779"/>
    <n v="20"/>
    <n v="8.4500000000000006E-2"/>
    <n v="2294513.888888889"/>
    <n v="3700000"/>
    <n v="15632.500000000002"/>
    <n v="12.402777777777779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3555555555555556"/>
    <n v="10"/>
    <n v="6.4000000000000001E-2"/>
    <n v="1996555.5555555555"/>
    <n v="5950000"/>
    <n v="38080"/>
    <n v="3.3555555555555556"/>
    <n v="10"/>
    <n v="6.4000000000000001E-2"/>
    <x v="1"/>
    <x v="1"/>
    <n v="0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7444444444444445"/>
    <n v="10"/>
    <n v="6.4000000000000001E-2"/>
    <n v="539200"/>
    <n v="1440000"/>
    <n v="9216"/>
    <n v="3.7444444444444445"/>
    <n v="10"/>
    <n v="6.4000000000000001E-2"/>
    <x v="1"/>
    <x v="1"/>
    <n v="0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n v="550000"/>
    <n v="0"/>
    <d v="2018-10-31T00:00:00"/>
    <d v="2038-10-31T00:00:00"/>
    <n v="550000"/>
    <n v="14.583333333333334"/>
    <n v="20"/>
    <n v="7.4999999999999997E-2"/>
    <n v="8020833.333333334"/>
    <n v="11000000"/>
    <n v="41250"/>
    <n v="14.583333333333334"/>
    <n v="20"/>
    <n v="7.4999999999999997E-2"/>
    <x v="1"/>
    <x v="1"/>
    <n v="20625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40562.5"/>
    <n v="37812.5"/>
    <n v="7837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n v="70000"/>
    <n v="0"/>
    <d v="2018-10-31T00:00:00"/>
    <d v="2038-10-31T00:00:00"/>
    <n v="70000"/>
    <n v="14.583333333333334"/>
    <n v="20"/>
    <n v="7.4999999999999997E-2"/>
    <n v="1020833.3333333334"/>
    <n v="1400000"/>
    <n v="5250"/>
    <n v="14.583333333333334"/>
    <n v="20"/>
    <n v="7.4999999999999997E-2"/>
    <x v="1"/>
    <x v="1"/>
    <n v="2625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5162.5"/>
    <n v="4812.5"/>
    <n v="997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7388888888888889"/>
    <n v="10"/>
    <n v="6.0600000000000001E-2"/>
    <n v="260638.88888888891"/>
    <n v="550000"/>
    <n v="3333"/>
    <n v="4.7388888888888889"/>
    <n v="10"/>
    <n v="6.0600000000000001E-2"/>
    <x v="1"/>
    <x v="1"/>
    <n v="0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7388888888888889"/>
    <n v="10"/>
    <n v="6.0600000000000001E-2"/>
    <n v="1066250"/>
    <n v="2250000"/>
    <n v="13635"/>
    <n v="4.7388888888888889"/>
    <n v="10"/>
    <n v="6.0600000000000001E-2"/>
    <x v="1"/>
    <x v="1"/>
    <n v="0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944444444444448"/>
    <n v="10"/>
    <n v="6.0600000000000001E-2"/>
    <n v="59222.777777777781"/>
    <n v="121000"/>
    <n v="733.26"/>
    <n v="4.8944444444444448"/>
    <n v="10"/>
    <n v="6.0600000000000001E-2"/>
    <x v="1"/>
    <x v="1"/>
    <n v="0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944444444444448"/>
    <n v="10"/>
    <n v="6.0600000000000001E-2"/>
    <n v="283388.33333333337"/>
    <n v="579000"/>
    <n v="3508.7400000000002"/>
    <n v="4.8944444444444448"/>
    <n v="10"/>
    <n v="6.0600000000000001E-2"/>
    <x v="1"/>
    <x v="1"/>
    <n v="0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1416666666666666"/>
    <n v="10"/>
    <n v="6.0600000000000001E-2"/>
    <n v="771250"/>
    <n v="1500000"/>
    <n v="9090"/>
    <n v="5.1416666666666666"/>
    <n v="10"/>
    <n v="6.0600000000000001E-2"/>
    <x v="1"/>
    <x v="1"/>
    <n v="0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1416666666666666"/>
    <n v="10"/>
    <n v="6.0600000000000001E-2"/>
    <n v="4036208.3333333335"/>
    <n v="7850000"/>
    <n v="47571"/>
    <n v="5.1416666666666666"/>
    <n v="10"/>
    <n v="6.0600000000000001E-2"/>
    <x v="1"/>
    <x v="1"/>
    <n v="0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2249999999999996"/>
    <n v="10"/>
    <n v="6.0600000000000001E-2"/>
    <n v="496374.99999999994"/>
    <n v="950000"/>
    <n v="5757"/>
    <n v="5.2249999999999996"/>
    <n v="10"/>
    <n v="6.0600000000000001E-2"/>
    <x v="1"/>
    <x v="1"/>
    <n v="0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64166666666666672"/>
    <n v="5"/>
    <n v="4.7800000000000002E-2"/>
    <n v="1922181.4021666667"/>
    <n v="14978036.899999999"/>
    <n v="143190.032764"/>
    <n v="0.64166666666666672"/>
    <n v="5"/>
    <n v="4.7800000000000002E-2"/>
    <x v="1"/>
    <x v="1"/>
    <n v="0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7416666666666667"/>
    <n v="7"/>
    <n v="8.5000000000000006E-2"/>
    <n v="4112500"/>
    <n v="10500000"/>
    <n v="127500.00000000001"/>
    <n v="2.7416666666666667"/>
    <n v="7"/>
    <n v="8.5000000000000006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7416666666666667"/>
    <n v="7"/>
    <n v="8.5000000000000006E-2"/>
    <n v="424958.33333333331"/>
    <n v="1085000"/>
    <n v="13175.000000000002"/>
    <n v="2.7416666666666667"/>
    <n v="7"/>
    <n v="8.5000000000000006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7416666666666667"/>
    <n v="7"/>
    <n v="8.5000000000000006E-2"/>
    <n v="1069250"/>
    <n v="2730000"/>
    <n v="33150"/>
    <n v="2.7416666666666667"/>
    <n v="7"/>
    <n v="8.5000000000000006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7416666666666667"/>
    <n v="7"/>
    <n v="8.5000000000000006E-2"/>
    <n v="1646370.8333333333"/>
    <n v="4203500"/>
    <n v="51042.500000000007"/>
    <n v="2.7416666666666667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7416666666666667"/>
    <n v="7"/>
    <n v="8.5000000000000006E-2"/>
    <n v="411250"/>
    <n v="1050000"/>
    <n v="12750.000000000002"/>
    <n v="2.7416666666666667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7416666666666667"/>
    <n v="7"/>
    <n v="8.5000000000000006E-2"/>
    <n v="6031666.666666667"/>
    <n v="15400000"/>
    <n v="187000"/>
    <n v="2.7416666666666667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7416666666666667"/>
    <n v="7"/>
    <n v="8.5000000000000006E-2"/>
    <n v="1645000"/>
    <n v="4200000"/>
    <n v="51000.000000000007"/>
    <n v="2.7416666666666667"/>
    <n v="7"/>
    <n v="8.5000000000000006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83333333333333337"/>
    <n v="5"/>
    <n v="7.85E-2"/>
    <n v="833333.33333333337"/>
    <n v="5000000"/>
    <n v="78500"/>
    <n v="0.83333333333333337"/>
    <n v="5"/>
    <n v="7.85E-2"/>
    <x v="1"/>
    <x v="1"/>
    <n v="0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83333333333333337"/>
    <n v="5"/>
    <n v="7.85E-2"/>
    <n v="416666.66666666669"/>
    <n v="2500000"/>
    <n v="39250"/>
    <n v="0.83333333333333337"/>
    <n v="5"/>
    <n v="7.85E-2"/>
    <x v="1"/>
    <x v="1"/>
    <n v="0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7416666666666667"/>
    <n v="7"/>
    <n v="8.5000000000000006E-2"/>
    <n v="3838333.3333333335"/>
    <n v="9800000"/>
    <n v="119000.00000000001"/>
    <n v="2.7416666666666667"/>
    <n v="7"/>
    <n v="8.5000000000000006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7416666666666667"/>
    <n v="7"/>
    <n v="8.5000000000000006E-2"/>
    <n v="15353333.333333334"/>
    <n v="39200000"/>
    <n v="476000.00000000006"/>
    <n v="2.7416666666666667"/>
    <n v="7"/>
    <n v="8.5000000000000006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83333333333333337"/>
    <n v="5"/>
    <n v="7.85E-2"/>
    <n v="2670833.3333333335"/>
    <n v="16025000"/>
    <n v="251592.5"/>
    <n v="0.83333333333333337"/>
    <n v="5"/>
    <n v="7.85E-2"/>
    <x v="1"/>
    <x v="1"/>
    <n v="0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7416666666666667"/>
    <n v="7"/>
    <n v="8.5000000000000006E-2"/>
    <n v="1606153.325"/>
    <n v="4100817"/>
    <n v="49795.635000000002"/>
    <n v="2.7416666666666667"/>
    <n v="7"/>
    <n v="8.5000000000000006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83333333333333337"/>
    <n v="5"/>
    <n v="7.85E-2"/>
    <n v="11670595.333333334"/>
    <n v="70023572"/>
    <n v="1099370.0804000001"/>
    <n v="0.83333333333333337"/>
    <n v="5"/>
    <n v="7.85E-2"/>
    <x v="1"/>
    <x v="1"/>
    <n v="0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83333333333333337"/>
    <n v="5"/>
    <n v="7.85E-2"/>
    <n v="672298.15"/>
    <n v="4033788.9000000004"/>
    <n v="63330.48573"/>
    <n v="0.83333333333333337"/>
    <n v="5"/>
    <n v="7.85E-2"/>
    <x v="1"/>
    <x v="1"/>
    <n v="0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83333333333333337"/>
    <n v="5"/>
    <n v="7.85E-2"/>
    <n v="612370.6083333334"/>
    <n v="3674223.65"/>
    <n v="57685.311304999996"/>
    <n v="0.83333333333333348"/>
    <n v="5"/>
    <n v="7.85E-2"/>
    <x v="1"/>
    <x v="1"/>
    <n v="0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83333333333333337"/>
    <n v="5"/>
    <n v="7.85E-2"/>
    <n v="843364.16666666674"/>
    <n v="5060185"/>
    <n v="79444.904500000004"/>
    <n v="0.83333333333333337"/>
    <n v="5"/>
    <n v="7.85E-2"/>
    <x v="1"/>
    <x v="1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83333333333333337"/>
    <n v="5"/>
    <n v="7.85E-2"/>
    <n v="1303695.5583333333"/>
    <n v="7822173.3499999996"/>
    <n v="122808.12159499999"/>
    <n v="0.83333333333333337"/>
    <n v="5"/>
    <n v="7.85E-2"/>
    <x v="1"/>
    <x v="1"/>
    <n v="0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7416666666666667"/>
    <n v="7"/>
    <n v="8.5000000000000006E-2"/>
    <n v="4289158.3869166663"/>
    <n v="10951042.689999999"/>
    <n v="132976.94695000001"/>
    <n v="2.7416666666666667"/>
    <n v="7"/>
    <n v="8.5000000000000006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83333333333333337"/>
    <n v="5"/>
    <n v="7.85E-2"/>
    <n v="988177.16666666674"/>
    <n v="5929063"/>
    <n v="93086.289100000009"/>
    <n v="0.83333333333333337"/>
    <n v="5"/>
    <n v="7.85E-2"/>
    <x v="1"/>
    <x v="1"/>
    <n v="0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83333333333333337"/>
    <n v="5"/>
    <n v="7.85E-2"/>
    <n v="648519.44166666665"/>
    <n v="3891116.65"/>
    <n v="61090.531404999994"/>
    <n v="0.83333333333333337"/>
    <n v="5"/>
    <n v="7.85E-2"/>
    <x v="1"/>
    <x v="1"/>
    <n v="0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83333333333333337"/>
    <n v="5"/>
    <n v="7.85E-2"/>
    <n v="97959.90833333334"/>
    <n v="587759.44999999995"/>
    <n v="9227.8233650000002"/>
    <n v="0.83333333333333337"/>
    <n v="5"/>
    <n v="7.85E-2"/>
    <x v="1"/>
    <x v="1"/>
    <n v="0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83333333333333337"/>
    <n v="5"/>
    <n v="7.85E-2"/>
    <n v="1181097.0166666666"/>
    <n v="7086582.0999999996"/>
    <n v="111259.33897"/>
    <n v="0.83333333333333337"/>
    <n v="5"/>
    <n v="7.85E-2"/>
    <x v="1"/>
    <x v="1"/>
    <n v="0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7416666666666667"/>
    <n v="7"/>
    <n v="8.5000000000000006E-2"/>
    <n v="3853922.4774166667"/>
    <n v="9839802.0700000003"/>
    <n v="119483.31085000001"/>
    <n v="2.7416666666666667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83333333333333337"/>
    <n v="5"/>
    <n v="7.85E-2"/>
    <n v="1003977.5"/>
    <n v="6023865"/>
    <n v="94574.680500000002"/>
    <n v="0.83333333333333337"/>
    <n v="5"/>
    <n v="7.85E-2"/>
    <x v="1"/>
    <x v="1"/>
    <n v="0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7416666666666667"/>
    <n v="7"/>
    <n v="8.5000000000000006E-2"/>
    <n v="3303085.9750000001"/>
    <n v="8433411"/>
    <n v="102405.705"/>
    <n v="2.7416666666666667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83333333333333337"/>
    <n v="5"/>
    <n v="7.85E-2"/>
    <n v="620579.16666666674"/>
    <n v="3723475"/>
    <n v="58458.557500000003"/>
    <n v="0.83333333333333348"/>
    <n v="5"/>
    <n v="7.85E-2"/>
    <x v="1"/>
    <x v="1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83333333333333337"/>
    <n v="5"/>
    <n v="7.85E-2"/>
    <n v="170899.75833333333"/>
    <n v="1025398.5499999999"/>
    <n v="16098.757234999999"/>
    <n v="0.83333333333333337"/>
    <n v="5"/>
    <n v="7.85E-2"/>
    <x v="1"/>
    <x v="1"/>
    <n v="0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83333333333333337"/>
    <n v="5"/>
    <n v="7.85E-2"/>
    <n v="106753.59166666667"/>
    <n v="640521.55000000005"/>
    <n v="10056.188335000001"/>
    <n v="0.83333333333333337"/>
    <n v="5.0000000000000009"/>
    <n v="7.85E-2"/>
    <x v="1"/>
    <x v="1"/>
    <n v="0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7416666666666667"/>
    <n v="7"/>
    <n v="8.5000000000000006E-2"/>
    <n v="348298.5094166667"/>
    <n v="889272.79"/>
    <n v="10798.312450000001"/>
    <n v="2.7416666666666667"/>
    <n v="7"/>
    <n v="8.5000000000000006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83333333333333337"/>
    <n v="5"/>
    <n v="7.85E-2"/>
    <n v="364618.65"/>
    <n v="2187711.9"/>
    <n v="34347.076829999998"/>
    <n v="0.83333333333333337"/>
    <n v="5"/>
    <n v="7.85E-2"/>
    <x v="1"/>
    <x v="1"/>
    <n v="0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7416666666666667"/>
    <n v="7"/>
    <n v="8.5000000000000006E-2"/>
    <n v="1199595.3585000001"/>
    <n v="3062796.66"/>
    <n v="37191.102300000006"/>
    <n v="2.7416666666666667"/>
    <n v="7"/>
    <n v="8.5000000000000006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83333333333333337"/>
    <n v="5"/>
    <n v="7.85E-2"/>
    <n v="348116.3833333333"/>
    <n v="2088698.2999999998"/>
    <n v="32792.563309999998"/>
    <n v="0.83333333333333326"/>
    <n v="5"/>
    <n v="7.85E-2"/>
    <x v="1"/>
    <x v="1"/>
    <n v="0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83333333333333337"/>
    <n v="5"/>
    <n v="7.85E-2"/>
    <n v="537532.50833333342"/>
    <n v="3225195.05"/>
    <n v="50635.562285"/>
    <n v="0.83333333333333348"/>
    <n v="5"/>
    <n v="7.85E-2"/>
    <x v="1"/>
    <x v="1"/>
    <n v="0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83333333333333337"/>
    <n v="5"/>
    <n v="7.85E-2"/>
    <n v="2310000"/>
    <n v="13860000"/>
    <n v="217602"/>
    <n v="0.83333333333333337"/>
    <n v="5"/>
    <n v="7.85E-2"/>
    <x v="1"/>
    <x v="1"/>
    <n v="0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7416666666666667"/>
    <n v="7"/>
    <n v="8.5000000000000006E-2"/>
    <n v="7599900"/>
    <n v="19404000"/>
    <n v="235620.00000000003"/>
    <n v="2.7416666666666667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83333333333333337"/>
    <n v="5"/>
    <n v="7.85E-2"/>
    <n v="1653765.8333333335"/>
    <n v="9922595"/>
    <n v="155784.7415"/>
    <n v="0.83333333333333337"/>
    <n v="5"/>
    <n v="7.85E-2"/>
    <x v="1"/>
    <x v="1"/>
    <n v="0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7416666666666667"/>
    <n v="7"/>
    <n v="8.5000000000000006E-2"/>
    <n v="5440889.5916666668"/>
    <n v="13891633"/>
    <n v="168684.11500000002"/>
    <n v="2.7416666666666667"/>
    <n v="7"/>
    <n v="8.5000000000000006E-2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83333333333333337"/>
    <n v="5"/>
    <n v="7.85E-2"/>
    <n v="1955297.5"/>
    <n v="11731785"/>
    <n v="184189.0245"/>
    <n v="0.83333333333333337"/>
    <n v="5"/>
    <n v="7.85E-2"/>
    <x v="1"/>
    <x v="1"/>
    <n v="0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7416666666666667"/>
    <n v="7"/>
    <n v="8.5000000000000006E-2"/>
    <n v="6432928.7750000004"/>
    <n v="16424499"/>
    <n v="199440.345"/>
    <n v="2.7416666666666667"/>
    <n v="7"/>
    <n v="8.5000000000000006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83333333333333337"/>
    <n v="5"/>
    <n v="7.85E-2"/>
    <n v="190812.6"/>
    <n v="1144875.6000000001"/>
    <n v="17974.546920000001"/>
    <n v="0.83333333333333337"/>
    <n v="5.0000000000000009"/>
    <n v="7.85E-2"/>
    <x v="1"/>
    <x v="1"/>
    <n v="0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83333333333333337"/>
    <n v="5"/>
    <n v="7.85E-2"/>
    <n v="260000"/>
    <n v="1560000"/>
    <n v="24492"/>
    <n v="0.83333333333333337"/>
    <n v="5"/>
    <n v="7.85E-2"/>
    <x v="1"/>
    <x v="1"/>
    <n v="0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7416666666666667"/>
    <n v="7"/>
    <n v="8.5000000000000006E-2"/>
    <n v="855400"/>
    <n v="2184000"/>
    <n v="26520.000000000004"/>
    <n v="2.7416666666666667"/>
    <n v="7"/>
    <n v="8.5000000000000006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83333333333333337"/>
    <n v="5"/>
    <n v="7.85E-2"/>
    <n v="2442800.3416666668"/>
    <n v="14656802.050000001"/>
    <n v="230111.792185"/>
    <n v="0.83333333333333337"/>
    <n v="5"/>
    <n v="7.85E-2"/>
    <x v="1"/>
    <x v="1"/>
    <n v="0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83333333333333337"/>
    <n v="5"/>
    <n v="7.85E-2"/>
    <n v="726337.06666666665"/>
    <n v="4358022.4000000004"/>
    <n v="68420.951679999998"/>
    <n v="0.83333333333333337"/>
    <n v="5.0000000000000009"/>
    <n v="7.85E-2"/>
    <x v="1"/>
    <x v="1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83333333333333337"/>
    <n v="5"/>
    <n v="7.85E-2"/>
    <n v="195386.96666666667"/>
    <n v="1172321.7999999998"/>
    <n v="18405.452259999998"/>
    <n v="0.83333333333333337"/>
    <n v="4.9999999999999991"/>
    <n v="7.85E-2"/>
    <x v="1"/>
    <x v="1"/>
    <n v="0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83333333333333337"/>
    <n v="5"/>
    <n v="7.85E-2"/>
    <n v="1458918.55"/>
    <n v="8753511.3000000007"/>
    <n v="137430.12741000002"/>
    <n v="0.83333333333333337"/>
    <n v="5"/>
    <n v="7.8500000000000014E-2"/>
    <x v="1"/>
    <x v="1"/>
    <n v="0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7416666666666667"/>
    <n v="7"/>
    <n v="8.5000000000000006E-2"/>
    <n v="4799842.0295000002"/>
    <n v="12254915.82"/>
    <n v="148809.69210000001"/>
    <n v="2.7416666666666667"/>
    <n v="7"/>
    <n v="8.5000000000000006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83333333333333337"/>
    <n v="5"/>
    <n v="7.85E-2"/>
    <n v="99036.425000000003"/>
    <n v="594218.55000000005"/>
    <n v="9329.2312350000011"/>
    <n v="0.83333333333333326"/>
    <n v="5"/>
    <n v="7.85E-2"/>
    <x v="1"/>
    <x v="1"/>
    <n v="0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83333333333333337"/>
    <n v="5"/>
    <n v="7.85E-2"/>
    <n v="375849.81666666671"/>
    <n v="2255098.9000000004"/>
    <n v="35405.052730000003"/>
    <n v="0.83333333333333337"/>
    <n v="5.0000000000000009"/>
    <n v="7.85E-2"/>
    <x v="1"/>
    <x v="1"/>
    <n v="0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7416666666666667"/>
    <n v="7"/>
    <n v="8.5000000000000006E-2"/>
    <n v="1236545.8968333334"/>
    <n v="3157138.46"/>
    <n v="38336.681300000004"/>
    <n v="2.7416666666666667"/>
    <n v="6.9999999999999991"/>
    <n v="8.5000000000000006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83333333333333337"/>
    <n v="5"/>
    <n v="7.85E-2"/>
    <n v="1302531.9583333335"/>
    <n v="7815191.75"/>
    <n v="122698.510475"/>
    <n v="0.83333333333333337"/>
    <n v="5"/>
    <n v="7.85E-2"/>
    <x v="1"/>
    <x v="1"/>
    <n v="0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7416666666666667"/>
    <n v="7"/>
    <n v="8.5000000000000006E-2"/>
    <n v="4246930.1402500002"/>
    <n v="10843225.890000001"/>
    <n v="131667.74295000001"/>
    <n v="2.7416666666666667"/>
    <n v="7"/>
    <n v="8.5000000000000006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83333333333333337"/>
    <n v="5"/>
    <n v="7.85E-2"/>
    <n v="340833.33333333337"/>
    <n v="2045000"/>
    <n v="32106.5"/>
    <n v="0.83333333333333348"/>
    <n v="5"/>
    <n v="7.85E-2"/>
    <x v="1"/>
    <x v="1"/>
    <n v="0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7416666666666667"/>
    <n v="7"/>
    <n v="8.5000000000000006E-2"/>
    <n v="1111334.5833333333"/>
    <n v="2837450"/>
    <n v="34454.75"/>
    <n v="2.7416666666666667"/>
    <n v="7"/>
    <n v="8.5000000000000006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83333333333333337"/>
    <n v="5"/>
    <n v="7.85E-2"/>
    <n v="129433.75"/>
    <n v="776602.5"/>
    <n v="12192.659250000001"/>
    <n v="0.83333333333333337"/>
    <n v="5"/>
    <n v="7.85E-2"/>
    <x v="1"/>
    <x v="1"/>
    <n v="0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83333333333333337"/>
    <n v="5"/>
    <n v="7.85E-2"/>
    <n v="910855.90833333344"/>
    <n v="5465135.4500000002"/>
    <n v="85802.626565000013"/>
    <n v="0.83333333333333337"/>
    <n v="5"/>
    <n v="7.85E-2"/>
    <x v="1"/>
    <x v="1"/>
    <n v="0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83333333333333337"/>
    <n v="5"/>
    <n v="7.85E-2"/>
    <n v="334937.375"/>
    <n v="2009624.25"/>
    <n v="31551.100724999997"/>
    <n v="0.83333333333333337"/>
    <n v="5"/>
    <n v="7.85E-2"/>
    <x v="1"/>
    <x v="1"/>
    <n v="0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7416666666666667"/>
    <n v="7"/>
    <n v="8.5000000000000006E-2"/>
    <n v="1101943.9637499999"/>
    <n v="2813473.9499999997"/>
    <n v="34163.612249999998"/>
    <n v="2.7416666666666667"/>
    <n v="7"/>
    <n v="8.5000000000000006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83333333333333337"/>
    <n v="5"/>
    <n v="7.85E-2"/>
    <n v="874096.05833333335"/>
    <n v="5244576.3499999996"/>
    <n v="82339.848695000008"/>
    <n v="0.83333333333333337"/>
    <n v="5"/>
    <n v="7.85E-2"/>
    <x v="1"/>
    <x v="1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7416666666666667"/>
    <n v="7"/>
    <n v="8.5000000000000006E-2"/>
    <n v="2848870.4119166667"/>
    <n v="7273711.6900000004"/>
    <n v="88323.641950000005"/>
    <n v="2.7416666666666667"/>
    <n v="7"/>
    <n v="8.5000000000000006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83333333333333337"/>
    <n v="5"/>
    <n v="7.85E-2"/>
    <n v="223916.08333333334"/>
    <n v="1343496.5"/>
    <n v="21092.895049999999"/>
    <n v="0.83333333333333337"/>
    <n v="5"/>
    <n v="7.85E-2"/>
    <x v="1"/>
    <x v="1"/>
    <n v="0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7416666666666667"/>
    <n v="7"/>
    <n v="8.5000000000000006E-2"/>
    <n v="729614.33474999992"/>
    <n v="1862845.1099999999"/>
    <n v="22620.262050000001"/>
    <n v="2.7416666666666667"/>
    <n v="7"/>
    <n v="8.5000000000000006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83333333333333337"/>
    <n v="5"/>
    <n v="7.85E-2"/>
    <n v="111727.22500000002"/>
    <n v="670363.35000000009"/>
    <n v="10524.704595000001"/>
    <n v="0.83333333333333337"/>
    <n v="5"/>
    <n v="7.85E-2"/>
    <x v="1"/>
    <x v="1"/>
    <n v="0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7416666666666667"/>
    <n v="7"/>
    <n v="8.5000000000000006E-2"/>
    <n v="363979.88316666667"/>
    <n v="929310.34"/>
    <n v="11284.4827"/>
    <n v="2.7416666666666667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83333333333333337"/>
    <n v="5"/>
    <n v="7.85E-2"/>
    <n v="122500"/>
    <n v="735000"/>
    <n v="11539.5"/>
    <n v="0.83333333333333337"/>
    <n v="5"/>
    <n v="7.85E-2"/>
    <x v="1"/>
    <x v="1"/>
    <n v="0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7416666666666667"/>
    <n v="7"/>
    <n v="8.5000000000000006E-2"/>
    <n v="403025"/>
    <n v="1029000"/>
    <n v="12495"/>
    <n v="2.7416666666666667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83333333333333337"/>
    <n v="5"/>
    <n v="7.85E-2"/>
    <n v="1319465.1583333334"/>
    <n v="7916790.9499999993"/>
    <n v="124293.617915"/>
    <n v="0.83333333333333348"/>
    <n v="5"/>
    <n v="7.85E-2"/>
    <x v="1"/>
    <x v="1"/>
    <n v="0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7416666666666667"/>
    <n v="7"/>
    <n v="8.5000000000000006E-2"/>
    <n v="4297293.8989166664"/>
    <n v="10971814.210000001"/>
    <n v="133229.17255000002"/>
    <n v="2.7416666666666663"/>
    <n v="7.0000000000000009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83333333333333337"/>
    <n v="5"/>
    <n v="7.85E-2"/>
    <n v="572689.45833333337"/>
    <n v="3436136.75"/>
    <n v="53947.346975"/>
    <n v="0.83333333333333337"/>
    <n v="5"/>
    <n v="7.85E-2"/>
    <x v="1"/>
    <x v="1"/>
    <n v="0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7416666666666667"/>
    <n v="7"/>
    <n v="8.5000000000000006E-2"/>
    <n v="1865160.96025"/>
    <n v="4762113.09"/>
    <n v="57825.658950000005"/>
    <n v="2.7416666666666667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83333333333333337"/>
    <n v="5"/>
    <n v="7.85E-2"/>
    <n v="410866.85"/>
    <n v="2465201.0999999996"/>
    <n v="38703.657269999996"/>
    <n v="0.83333333333333337"/>
    <n v="4.9999999999999991"/>
    <n v="7.85E-2"/>
    <x v="1"/>
    <x v="1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7416666666666667"/>
    <n v="7"/>
    <n v="8.5000000000000006E-2"/>
    <n v="1351751.9364999998"/>
    <n v="3451281.54"/>
    <n v="41908.418700000002"/>
    <n v="2.7416666666666667"/>
    <n v="7.0000000000000009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83333333333333337"/>
    <n v="5"/>
    <n v="7.85E-2"/>
    <n v="276117.95833333331"/>
    <n v="1656707.75"/>
    <n v="26010.311675000001"/>
    <n v="0.83333333333333326"/>
    <n v="5"/>
    <n v="7.85E-2"/>
    <x v="1"/>
    <x v="1"/>
    <n v="0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83333333333333337"/>
    <n v="5"/>
    <n v="7.85E-2"/>
    <n v="5321522.7416666672"/>
    <n v="31929136.449999999"/>
    <n v="501287.44226500002"/>
    <n v="0.83333333333333337"/>
    <n v="5"/>
    <n v="7.85E-2"/>
    <x v="1"/>
    <x v="1"/>
    <n v="0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7416666666666667"/>
    <n v="7"/>
    <n v="8.5000000000000006E-2"/>
    <n v="18059812.764583334"/>
    <n v="46110160.25"/>
    <n v="559909.08875"/>
    <n v="2.7416666666666667"/>
    <n v="7"/>
    <n v="8.5000000000000006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3527777777777779"/>
    <n v="5"/>
    <n v="7.1294999999999997E-2"/>
    <n v="2129397.5570833334"/>
    <n v="7870463.25"/>
    <n v="112224.93548174998"/>
    <n v="1.3527777777777779"/>
    <n v="5"/>
    <n v="7.1294999999999997E-2"/>
    <x v="1"/>
    <x v="1"/>
    <n v="0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3527777777777779"/>
    <n v="7"/>
    <n v="7.5481999999999994E-2"/>
    <n v="5277582.8570833327"/>
    <n v="11018648.549999999"/>
    <n v="118815.66140729998"/>
    <n v="3.3527777777777774"/>
    <n v="7"/>
    <n v="7.5481999999999994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3527777777777779"/>
    <n v="5"/>
    <n v="7.1294999999999997E-2"/>
    <n v="679218.14244444447"/>
    <n v="2510457.2000000002"/>
    <n v="35796.609214799995"/>
    <n v="1.3527777777777779"/>
    <n v="5"/>
    <n v="7.1294999999999983E-2"/>
    <x v="1"/>
    <x v="1"/>
    <n v="0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3527777777777779"/>
    <n v="7"/>
    <n v="7.5481999999999994E-2"/>
    <n v="1683306.809388889"/>
    <n v="3514443.3800000004"/>
    <n v="37896.745029879996"/>
    <n v="3.3527777777777779"/>
    <n v="7"/>
    <n v="7.5481999999999994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3527777777777779"/>
    <n v="5"/>
    <n v="7.1294999999999997E-2"/>
    <n v="766318.21419444447"/>
    <n v="2832387.6500000004"/>
    <n v="40387.015501349997"/>
    <n v="1.3527777777777779"/>
    <n v="5"/>
    <n v="7.1294999999999997E-2"/>
    <x v="1"/>
    <x v="1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3527777777777779"/>
    <n v="7"/>
    <n v="7.5481999999999994E-2"/>
    <n v="949508.77891666675"/>
    <n v="1982404.4100000001"/>
    <n v="21376.54995366"/>
    <n v="3.3527777777777779"/>
    <n v="7"/>
    <n v="7.5481999999999994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3527777777777779"/>
    <n v="5"/>
    <n v="7.1294999999999997E-2"/>
    <n v="2418060.5166666666"/>
    <n v="8937390"/>
    <n v="127438.24400999999"/>
    <n v="1.3527777777777776"/>
    <n v="5"/>
    <n v="7.1294999999999997E-2"/>
    <x v="1"/>
    <x v="1"/>
    <n v="0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3527777777777779"/>
    <n v="5"/>
    <n v="7.1294999999999997E-2"/>
    <n v="4990892.9341111109"/>
    <n v="18446832.199999999"/>
    <n v="263033.38033979997"/>
    <n v="1.3527777777777776"/>
    <n v="5"/>
    <n v="7.1294999999999997E-2"/>
    <x v="1"/>
    <x v="1"/>
    <n v="0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3527777777777779"/>
    <n v="7"/>
    <n v="7.5481999999999994E-2"/>
    <n v="6177674.4743611114"/>
    <n v="12897878.770000001"/>
    <n v="139079.66933102001"/>
    <n v="3.3527777777777779"/>
    <n v="7"/>
    <n v="7.5481999999999994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3527777777777779"/>
    <n v="5"/>
    <n v="7.1294999999999997E-2"/>
    <n v="647906.76152777788"/>
    <n v="2394727.25"/>
    <n v="34146.415857749998"/>
    <n v="1.3527777777777779"/>
    <n v="5"/>
    <n v="7.1294999999999997E-2"/>
    <x v="1"/>
    <x v="1"/>
    <n v="0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3527777777777779"/>
    <n v="7"/>
    <n v="7.5481999999999994E-2"/>
    <n v="802718.66925000004"/>
    <n v="1675932.93"/>
    <n v="18071.824203179996"/>
    <n v="3.3527777777777779"/>
    <n v="7"/>
    <n v="7.5481999999999994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3527777777777779"/>
    <n v="5"/>
    <n v="7.1294999999999997E-2"/>
    <n v="715592.8894166667"/>
    <n v="2644901.85"/>
    <n v="37713.655479149995"/>
    <n v="1.3527777777777779"/>
    <n v="5"/>
    <n v="7.1294999999999997E-2"/>
    <x v="1"/>
    <x v="1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3527777777777779"/>
    <n v="7"/>
    <n v="7.5481999999999994E-2"/>
    <n v="1773135.8397777779"/>
    <n v="3701990.3200000003"/>
    <n v="39919.090476319994"/>
    <n v="3.3527777777777779"/>
    <n v="7"/>
    <n v="7.5481999999999994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3527777777777779"/>
    <n v="5"/>
    <n v="7.1294999999999997E-2"/>
    <n v="638756.69438888889"/>
    <n v="2360907.6999999997"/>
    <n v="33664.1828943"/>
    <n v="1.3527777777777779"/>
    <n v="5"/>
    <n v="7.1294999999999997E-2"/>
    <x v="1"/>
    <x v="1"/>
    <n v="0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3527777777777779"/>
    <n v="7"/>
    <n v="7.5481999999999994E-2"/>
    <n v="791329.24961111112"/>
    <n v="1652153.86"/>
    <n v="17815.411094359999"/>
    <n v="3.3527777777777779"/>
    <n v="7"/>
    <n v="7.5481999999999994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3527777777777779"/>
    <n v="5"/>
    <n v="7.1294999999999997E-2"/>
    <n v="139766.38913888892"/>
    <n v="516590.35000000003"/>
    <n v="7366.0618006499999"/>
    <n v="1.3527777777777779"/>
    <n v="5"/>
    <n v="7.1294999999999997E-2"/>
    <x v="1"/>
    <x v="1"/>
    <n v="0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3527777777777779"/>
    <n v="7"/>
    <n v="7.5481999999999994E-2"/>
    <n v="170765.11947222223"/>
    <n v="356527.01"/>
    <n v="3844.4816812599997"/>
    <n v="3.3527777777777779"/>
    <n v="7"/>
    <n v="7.5481999999999994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3527777777777779"/>
    <n v="5"/>
    <n v="7.1294999999999997E-2"/>
    <n v="79616.559194444446"/>
    <n v="294270.64999999997"/>
    <n v="4196.0051983499998"/>
    <n v="1.3527777777777779"/>
    <n v="5"/>
    <n v="7.1294999999999997E-2"/>
    <x v="1"/>
    <x v="1"/>
    <n v="0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3527777777777779"/>
    <n v="7"/>
    <n v="7.5481999999999994E-2"/>
    <n v="98629.267388888897"/>
    <n v="205920.26"/>
    <n v="2220.4675807599997"/>
    <n v="3.3527777777777779"/>
    <n v="7"/>
    <n v="7.5481999999999994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3527777777777779"/>
    <n v="5"/>
    <n v="7.1294999999999997E-2"/>
    <n v="95831.427111111116"/>
    <n v="354202.39999999997"/>
    <n v="5050.5720215999991"/>
    <n v="1.3527777777777779"/>
    <n v="5"/>
    <n v="7.1294999999999997E-2"/>
    <x v="1"/>
    <x v="1"/>
    <n v="0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3527777777777779"/>
    <n v="7"/>
    <n v="7.5481999999999994E-2"/>
    <n v="118714.92086111111"/>
    <n v="247855.51"/>
    <n v="2672.66137226"/>
    <n v="3.3527777777777779"/>
    <n v="7"/>
    <n v="7.5481999999999994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3527777777777779"/>
    <n v="5"/>
    <n v="7.1294999999999997E-2"/>
    <n v="595986.86633333331"/>
    <n v="2202826.2000000002"/>
    <n v="31410.098785799997"/>
    <n v="1.3527777777777779"/>
    <n v="5.0000000000000009"/>
    <n v="7.1294999999999997E-2"/>
    <x v="1"/>
    <x v="1"/>
    <n v="0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3527777777777779"/>
    <n v="7"/>
    <n v="7.5481999999999994E-2"/>
    <n v="724696.4122777778"/>
    <n v="1513036.42"/>
    <n v="16315.287864919999"/>
    <n v="3.3527777777777779"/>
    <n v="7"/>
    <n v="7.5481999999999994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3527777777777779"/>
    <n v="5"/>
    <n v="7.1294999999999997E-2"/>
    <n v="811199.06550000003"/>
    <n v="2998271.6999999997"/>
    <n v="42752.356170299994"/>
    <n v="1.3527777777777779"/>
    <n v="5"/>
    <n v="7.1294999999999997E-2"/>
    <x v="1"/>
    <x v="1"/>
    <n v="0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3527777777777779"/>
    <n v="7"/>
    <n v="7.5481999999999994E-2"/>
    <n v="1005253.87275"/>
    <n v="2098790.19"/>
    <n v="22631.554445939997"/>
    <n v="3.3527777777777779"/>
    <n v="7"/>
    <n v="7.5481999999999994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3527777777777779"/>
    <n v="5"/>
    <n v="7.1294999999999997E-2"/>
    <n v="2700989.0918333335"/>
    <n v="9983121.8999999985"/>
    <n v="142349.33517209999"/>
    <n v="1.3527777777777779"/>
    <n v="4.9999999999999991"/>
    <n v="7.1294999999999997E-2"/>
    <x v="1"/>
    <x v="1"/>
    <n v="0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3527777777777779"/>
    <n v="7"/>
    <n v="7.5481999999999994E-2"/>
    <n v="3345133.2432777775"/>
    <n v="6984039.5800000001"/>
    <n v="75309.896511079991"/>
    <n v="3.3527777777777779"/>
    <n v="7.0000000000000009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3527777777777779"/>
    <n v="5"/>
    <n v="7.1294999999999997E-2"/>
    <n v="590730.86472222232"/>
    <n v="2183399.5"/>
    <n v="31133.0934705"/>
    <n v="1.3527777777777779"/>
    <n v="5"/>
    <n v="7.1294999999999997E-2"/>
    <x v="1"/>
    <x v="1"/>
    <n v="0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3527777777777779"/>
    <n v="5"/>
    <n v="7.1294999999999997E-2"/>
    <n v="524635.31941666675"/>
    <n v="1939103.85"/>
    <n v="27649.681797149999"/>
    <n v="1.3527777777777779"/>
    <n v="5"/>
    <n v="7.1294999999999997E-2"/>
    <x v="1"/>
    <x v="1"/>
    <n v="0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3527777777777779"/>
    <n v="5"/>
    <n v="7.1294999999999997E-2"/>
    <n v="383332.59408333339"/>
    <n v="1416835.05"/>
    <n v="20202.650977950001"/>
    <n v="1.3527777777777779"/>
    <n v="5"/>
    <n v="7.1294999999999997E-2"/>
    <x v="1"/>
    <x v="1"/>
    <n v="0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3527777777777779"/>
    <n v="5"/>
    <n v="7.1294999999999997E-2"/>
    <n v="121952.32144444445"/>
    <n v="450747.8"/>
    <n v="6427.2128801999997"/>
    <n v="1.3527777777777779"/>
    <n v="5"/>
    <n v="7.1294999999999997E-2"/>
    <x v="1"/>
    <x v="1"/>
    <n v="0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3527777777777779"/>
    <n v="5"/>
    <n v="7.1294999999999997E-2"/>
    <n v="1386096.1127500001"/>
    <n v="5123147.8499999996"/>
    <n v="73050.965193149998"/>
    <n v="1.3527777777777779"/>
    <n v="5"/>
    <n v="7.1294999999999997E-2"/>
    <x v="1"/>
    <x v="1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3527777777777779"/>
    <n v="7"/>
    <n v="7.5481999999999994E-2"/>
    <n v="1716284.3628055556"/>
    <n v="3583294.61"/>
    <n v="38639.177678859996"/>
    <n v="3.3527777777777779"/>
    <n v="7"/>
    <n v="7.5481999999999994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3527777777777779"/>
    <n v="5"/>
    <n v="7.1294999999999997E-2"/>
    <n v="4566272.5341388891"/>
    <n v="16877393.350000001"/>
    <n v="240654.75177764997"/>
    <n v="1.3527777777777779"/>
    <n v="5.0000000000000009"/>
    <n v="7.1294999999999997E-2"/>
    <x v="1"/>
    <x v="1"/>
    <n v="0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3527777777777779"/>
    <n v="7"/>
    <n v="7.5481999999999994E-2"/>
    <n v="5653860.0779166669"/>
    <n v="11804248.049999999"/>
    <n v="127286.89304429998"/>
    <n v="3.3527777777777783"/>
    <n v="7"/>
    <n v="7.5481999999999994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3527777777777779"/>
    <n v="5"/>
    <n v="7.1294999999999997E-2"/>
    <n v="952785.45480555564"/>
    <n v="3521588.95"/>
    <n v="50214.336838050003"/>
    <n v="1.3527777777777779"/>
    <n v="5"/>
    <n v="7.1294999999999997E-2"/>
    <x v="1"/>
    <x v="1"/>
    <n v="0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3527777777777779"/>
    <n v="7"/>
    <n v="7.5481999999999994E-2"/>
    <n v="1166807.7046666667"/>
    <n v="2436085.6799999997"/>
    <n v="26268.659899679998"/>
    <n v="3.3527777777777779"/>
    <n v="6.9999999999999991"/>
    <n v="7.5481999999999994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3527777777777779"/>
    <n v="5"/>
    <n v="7.1294999999999997E-2"/>
    <n v="155183.90277777778"/>
    <n v="573575"/>
    <n v="8178.6059249999998"/>
    <n v="1.3527777777777779"/>
    <n v="5"/>
    <n v="7.1294999999999997E-2"/>
    <x v="1"/>
    <x v="1"/>
    <n v="0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3527777777777779"/>
    <n v="7"/>
    <n v="7.5481999999999994E-2"/>
    <n v="384144.51388888888"/>
    <n v="802025"/>
    <n v="8648.3501499999984"/>
    <n v="3.3527777777777779"/>
    <n v="7"/>
    <n v="7.548199999999998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3527777777777779"/>
    <n v="5"/>
    <n v="7.1294999999999997E-2"/>
    <n v="8509845.3591111116"/>
    <n v="31453227.200000003"/>
    <n v="448491.56664480001"/>
    <n v="1.3527777777777779"/>
    <n v="5"/>
    <n v="7.1294999999999997E-2"/>
    <x v="1"/>
    <x v="1"/>
    <n v="0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675"/>
    <n v="5"/>
    <n v="7.1294999999999997E-2"/>
    <n v="4972696.7515000002"/>
    <n v="14843870.9"/>
    <n v="211658.7551631"/>
    <n v="1.67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3527777777777779"/>
    <n v="5"/>
    <n v="7.1300000000000002E-2"/>
    <n v="138612.42911111112"/>
    <n v="512325.19999999995"/>
    <n v="7305.7573519999996"/>
    <n v="1.3527777777777781"/>
    <n v="5"/>
    <n v="7.1300000000000002E-2"/>
    <x v="1"/>
    <x v="1"/>
    <n v="0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3527777777777779"/>
    <n v="5"/>
    <n v="7.1300000000000002E-2"/>
    <n v="289088.61111111112"/>
    <n v="1068500"/>
    <n v="15236.810000000001"/>
    <n v="1.3527777777777779"/>
    <n v="5"/>
    <n v="7.1300000000000002E-2"/>
    <x v="1"/>
    <x v="1"/>
    <n v="0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3527777777777779"/>
    <n v="5"/>
    <n v="7.1300000000000002E-2"/>
    <n v="322663.1351388889"/>
    <n v="1192594.75"/>
    <n v="17006.401135"/>
    <n v="1.3527777777777779"/>
    <n v="5"/>
    <n v="7.1300000000000002E-2"/>
    <x v="1"/>
    <x v="1"/>
    <n v="0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675"/>
    <n v="5"/>
    <n v="7.1294999999999997E-2"/>
    <n v="4967860.8255000003"/>
    <n v="14829435.300000001"/>
    <n v="211452.91794270001"/>
    <n v="1.675"/>
    <n v="5"/>
    <n v="7.1294999999999997E-2"/>
    <x v="1"/>
    <x v="1"/>
    <n v="0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3527777777777779"/>
    <n v="5"/>
    <n v="7.1300000000000002E-2"/>
    <n v="1597764.5752500002"/>
    <n v="5905495.3500000006"/>
    <n v="84212.363691000006"/>
    <n v="1.3527777777777779"/>
    <n v="5"/>
    <n v="7.1300000000000002E-2"/>
    <x v="1"/>
    <x v="1"/>
    <n v="0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3527777777777779"/>
    <n v="5"/>
    <n v="7.1300000000000002E-2"/>
    <n v="1192179.409"/>
    <n v="4406412.5999999996"/>
    <n v="62835.443676000003"/>
    <n v="1.3527777777777776"/>
    <n v="4.9999999999999991"/>
    <n v="7.1300000000000002E-2"/>
    <x v="1"/>
    <x v="1"/>
    <n v="0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3527777777777779"/>
    <n v="5"/>
    <n v="7.1300000000000002E-2"/>
    <n v="35103.068222222224"/>
    <n v="129744.40000000001"/>
    <n v="1850.1551440000001"/>
    <n v="1.3527777777777779"/>
    <n v="5"/>
    <n v="7.1300000000000002E-2"/>
    <x v="1"/>
    <x v="1"/>
    <n v="0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3527777777777779"/>
    <n v="7"/>
    <n v="7.5481999999999994E-2"/>
    <n v="43360.50269444444"/>
    <n v="90528.97"/>
    <n v="976.18681621999986"/>
    <n v="3.3527777777777779"/>
    <n v="7.0000000000000009"/>
    <n v="7.5481999999999994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3527777777777779"/>
    <n v="5"/>
    <n v="7.1300000000000002E-2"/>
    <n v="123266.23391666668"/>
    <n v="455604.15"/>
    <n v="6496.9151790000005"/>
    <n v="1.3527777777777779"/>
    <n v="5"/>
    <n v="7.1300000000000002E-2"/>
    <x v="1"/>
    <x v="1"/>
    <n v="0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3527777777777779"/>
    <n v="5"/>
    <n v="7.1294999999999997E-2"/>
    <n v="2132521.4862222224"/>
    <n v="7882009.5999999996"/>
    <n v="112389.57488639999"/>
    <n v="1.3527777777777781"/>
    <n v="5"/>
    <n v="7.1294999999999997E-2"/>
    <x v="1"/>
    <x v="1"/>
    <n v="0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3527777777777779"/>
    <n v="7"/>
    <n v="7.5481999999999994E-2"/>
    <n v="2638874.2924444447"/>
    <n v="5509497.2800000003"/>
    <n v="59409.696241279999"/>
    <n v="3.3527777777777779"/>
    <n v="7"/>
    <n v="7.5481999999999994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3527777777777779"/>
    <n v="5"/>
    <n v="7.1294999999999997E-2"/>
    <n v="300587.22222222225"/>
    <n v="1111000"/>
    <n v="15841.749"/>
    <n v="1.3527777777777779"/>
    <n v="5"/>
    <n v="7.1294999999999997E-2"/>
    <x v="1"/>
    <x v="1"/>
    <n v="0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3527777777777779"/>
    <n v="5"/>
    <n v="7.1294999999999997E-2"/>
    <n v="1785003.2373888891"/>
    <n v="6597547.9000000004"/>
    <n v="94074.435506099995"/>
    <n v="1.3527777777777779"/>
    <n v="5"/>
    <n v="7.1294999999999997E-2"/>
    <x v="1"/>
    <x v="1"/>
    <n v="0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3527777777777779"/>
    <n v="5"/>
    <n v="7.1294999999999997E-2"/>
    <n v="1023160.1203055556"/>
    <n v="3781700.65"/>
    <n v="53923.269568349999"/>
    <n v="1.3527777777777779"/>
    <n v="5"/>
    <n v="7.1294999999999997E-2"/>
    <x v="1"/>
    <x v="1"/>
    <n v="0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3527777777777779"/>
    <n v="7"/>
    <n v="7.5481999999999994E-2"/>
    <n v="1248085.2741666667"/>
    <n v="2605778.6999999997"/>
    <n v="28098.483976199997"/>
    <n v="3.3527777777777779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3527777777777779"/>
    <n v="5"/>
    <n v="7.1294999999999997E-2"/>
    <n v="210837.27525000004"/>
    <n v="779275.35000000009"/>
    <n v="11111.687215649999"/>
    <n v="1.3527777777777779"/>
    <n v="5"/>
    <n v="7.1294999999999997E-2"/>
    <x v="1"/>
    <x v="1"/>
    <n v="0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3527777777777779"/>
    <n v="5"/>
    <n v="7.1294999999999997E-2"/>
    <n v="318384.71838888893"/>
    <n v="1176781.3"/>
    <n v="16779.724556699999"/>
    <n v="1.3527777777777779"/>
    <n v="5"/>
    <n v="7.1294999999999997E-2"/>
    <x v="1"/>
    <x v="1"/>
    <n v="0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3527777777777779"/>
    <n v="5"/>
    <n v="7.1294999999999997E-2"/>
    <n v="438042.57991666673"/>
    <n v="1619048.55"/>
    <n v="23086.013274450001"/>
    <n v="1.3527777777777779"/>
    <n v="5"/>
    <n v="7.1294999999999997E-2"/>
    <x v="1"/>
    <x v="1"/>
    <n v="0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3527777777777779"/>
    <n v="5"/>
    <n v="7.1294999999999997E-2"/>
    <n v="741651.66419444454"/>
    <n v="2741217.6500000004"/>
    <n v="39087.022471349999"/>
    <n v="1.3527777777777779"/>
    <n v="5"/>
    <n v="7.1294999999999997E-2"/>
    <x v="1"/>
    <x v="1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3527777777777779"/>
    <n v="5"/>
    <n v="7.1294999999999997E-2"/>
    <n v="817182.55041666667"/>
    <n v="3020387.25"/>
    <n v="43067.701797749993"/>
    <n v="1.3527777777777779"/>
    <n v="5"/>
    <n v="7.1294999999999997E-2"/>
    <x v="1"/>
    <x v="1"/>
    <n v="0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3527777777777779"/>
    <n v="5"/>
    <n v="7.1294999999999997E-2"/>
    <n v="1758601.3575833335"/>
    <n v="6499963.9500000002"/>
    <n v="92682.98596305"/>
    <n v="1.3527777777777779"/>
    <n v="5"/>
    <n v="7.1294999999999997E-2"/>
    <x v="1"/>
    <x v="1"/>
    <n v="0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3527777777777779"/>
    <n v="5"/>
    <n v="7.1294999999999997E-2"/>
    <n v="1120570.144388889"/>
    <n v="4141737.7"/>
    <n v="59057.0378643"/>
    <n v="1.3527777777777779"/>
    <n v="5"/>
    <n v="7.1294999999999997E-2"/>
    <x v="1"/>
    <x v="1"/>
    <n v="0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3527777777777779"/>
    <n v="5"/>
    <n v="7.1294999999999997E-2"/>
    <n v="356178.00166666665"/>
    <n v="1316469"/>
    <n v="18771.531470999998"/>
    <n v="1.3527777777777779"/>
    <n v="5"/>
    <n v="7.1294999999999997E-2"/>
    <x v="1"/>
    <x v="1"/>
    <n v="0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3527777777777779"/>
    <n v="5"/>
    <n v="7.1294999999999997E-2"/>
    <n v="1703928.8436944445"/>
    <n v="6297888.9500000002"/>
    <n v="89801.598538050006"/>
    <n v="1.3527777777777779"/>
    <n v="5"/>
    <n v="7.1294999999999997E-2"/>
    <x v="1"/>
    <x v="1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3527777777777779"/>
    <n v="5"/>
    <n v="7.1294999999999997E-2"/>
    <n v="1533945.9308055558"/>
    <n v="5669615.3500000006"/>
    <n v="80843.045275650002"/>
    <n v="1.3527777777777779"/>
    <n v="5"/>
    <n v="7.1294999999999997E-2"/>
    <x v="1"/>
    <x v="1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n v="899848.21"/>
    <n v="0"/>
    <d v="2021-04-05T00:00:00"/>
    <d v="2024-04-05T00:00:00"/>
    <n v="899848.21"/>
    <n v="1.3888888888888888E-2"/>
    <n v="3"/>
    <n v="6.1652999999999999E-2"/>
    <n v="12497.891805555555"/>
    <n v="2699544.63"/>
    <n v="55478.341691129994"/>
    <n v="1.3888888888888888E-2"/>
    <n v="3"/>
    <n v="6.1652999999999993E-2"/>
    <x v="1"/>
    <x v="1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39.17"/>
    <n v="0"/>
    <n v="27739.17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2.0138888888888888"/>
    <n v="5"/>
    <n v="7.1294999999999997E-2"/>
    <n v="1610797.6291666667"/>
    <n v="3999221.6999999997"/>
    <n v="57024.902220299999"/>
    <n v="2.0138888888888888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57024.9"/>
    <n v="57024.9"/>
    <n v="114049.8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n v="662375.23"/>
    <n v="0"/>
    <d v="2021-04-05T00:00:00"/>
    <d v="2024-04-05T00:00:00"/>
    <n v="662375.23"/>
    <n v="1.3888888888888888E-2"/>
    <n v="3"/>
    <n v="6.1652999999999999E-2"/>
    <n v="9199.655972222221"/>
    <n v="1987125.69"/>
    <n v="40837.420055189999"/>
    <n v="1.3888888888888888E-2"/>
    <n v="3"/>
    <n v="6.1652999999999999E-2"/>
    <x v="1"/>
    <x v="1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71"/>
    <n v="0"/>
    <n v="20418.71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2.0138888888888888"/>
    <n v="5"/>
    <n v="7.1294999999999997E-2"/>
    <n v="1167085.3243055556"/>
    <n v="2897591.15"/>
    <n v="41316.752207849997"/>
    <n v="2.0138888888888888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41316.76"/>
    <n v="41316.76"/>
    <n v="82633.52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n v="81128"/>
    <n v="0"/>
    <d v="2021-04-05T00:00:00"/>
    <d v="2024-04-05T00:00:00"/>
    <n v="81128"/>
    <n v="1.3888888888888888E-2"/>
    <n v="3"/>
    <n v="6.1652999999999999E-2"/>
    <n v="1126.7777777777778"/>
    <n v="243384"/>
    <n v="5001.784584"/>
    <n v="1.388888888888889E-2"/>
    <n v="3"/>
    <n v="6.1652999999999999E-2"/>
    <x v="1"/>
    <x v="1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.89"/>
    <n v="0"/>
    <n v="2500.89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2.0138888888888888"/>
    <n v="5"/>
    <n v="7.1294999999999997E-2"/>
    <n v="142986.11111111109"/>
    <n v="355000"/>
    <n v="5061.9449999999997"/>
    <n v="2.0138888888888888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5061.9399999999996"/>
    <n v="5061.9399999999996"/>
    <n v="10123.879999999999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n v="216532.74"/>
    <n v="0"/>
    <d v="2021-04-05T00:00:00"/>
    <d v="2024-04-05T00:00:00"/>
    <n v="216532.74"/>
    <n v="1.3888888888888888E-2"/>
    <n v="3"/>
    <n v="6.1652999999999999E-2"/>
    <n v="3007.3991666666666"/>
    <n v="649598.22"/>
    <n v="13349.893019219999"/>
    <n v="1.388888888888889E-2"/>
    <n v="3"/>
    <n v="6.1652999999999999E-2"/>
    <x v="1"/>
    <x v="1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4.95"/>
    <n v="0"/>
    <n v="6674.95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n v="222970.09"/>
    <n v="0"/>
    <d v="2021-04-05T00:00:00"/>
    <d v="2024-04-05T00:00:00"/>
    <n v="222970.09"/>
    <n v="1.3888888888888888E-2"/>
    <n v="3"/>
    <n v="6.1652999999999999E-2"/>
    <n v="3096.8068055555555"/>
    <n v="668910.27"/>
    <n v="13746.77495877"/>
    <n v="1.3888888888888888E-2"/>
    <n v="3"/>
    <n v="6.1652999999999999E-2"/>
    <x v="1"/>
    <x v="1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3.39"/>
    <n v="0"/>
    <n v="6873.3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2.0138888888888888"/>
    <n v="5"/>
    <n v="7.1294999999999997E-2"/>
    <n v="392765.00416666671"/>
    <n v="975140.70000000007"/>
    <n v="13904.531241300001"/>
    <n v="2.0138888888888888"/>
    <n v="5"/>
    <n v="7.1294999999999997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13904.54"/>
    <n v="13904.54"/>
    <n v="27809.08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n v="249678.98"/>
    <n v="0"/>
    <d v="2021-04-05T00:00:00"/>
    <d v="2024-04-05T00:00:00"/>
    <n v="249678.98"/>
    <n v="1.3888888888888888E-2"/>
    <n v="3"/>
    <n v="6.1652999999999999E-2"/>
    <n v="3467.763611111111"/>
    <n v="749036.94000000006"/>
    <n v="15393.458153940001"/>
    <n v="1.3888888888888888E-2"/>
    <n v="3"/>
    <n v="6.1652999999999999E-2"/>
    <x v="1"/>
    <x v="1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.73"/>
    <n v="0"/>
    <n v="7696.73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2.0138888888888888"/>
    <n v="5"/>
    <n v="7.1294999999999997E-2"/>
    <n v="439813.11388888885"/>
    <n v="1091949.8"/>
    <n v="15570.112198199999"/>
    <n v="2.0138888888888888"/>
    <n v="5"/>
    <n v="7.1294999999999997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15570.12"/>
    <n v="15570.12"/>
    <n v="31140.240000000002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n v="259445.3"/>
    <n v="0"/>
    <d v="2021-04-05T00:00:00"/>
    <d v="2024-04-05T00:00:00"/>
    <n v="259445.3"/>
    <n v="1.3888888888888888E-2"/>
    <n v="3"/>
    <n v="6.1652999999999999E-2"/>
    <n v="3603.406944444444"/>
    <n v="778335.89999999991"/>
    <n v="15995.5810809"/>
    <n v="1.3888888888888888E-2"/>
    <n v="2.9999999999999996"/>
    <n v="6.1652999999999999E-2"/>
    <x v="1"/>
    <x v="1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7.79"/>
    <n v="0"/>
    <n v="7997.79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2.0138888888888888"/>
    <n v="5"/>
    <n v="7.1294999999999997E-2"/>
    <n v="456215.01041666669"/>
    <n v="1132671.75"/>
    <n v="16150.76648325"/>
    <n v="2.0138888888888888"/>
    <n v="5"/>
    <n v="7.1294999999999997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16150.76"/>
    <n v="16150.76"/>
    <n v="32301.52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n v="1191280.48"/>
    <n v="0"/>
    <d v="2021-04-05T00:00:00"/>
    <d v="2024-04-05T00:00:00"/>
    <n v="1191280.48"/>
    <n v="1.3888888888888888E-2"/>
    <n v="3"/>
    <n v="6.1652999999999999E-2"/>
    <n v="16545.562222222223"/>
    <n v="3573841.44"/>
    <n v="73446.015433439999"/>
    <n v="1.388888888888889E-2"/>
    <n v="3"/>
    <n v="6.1652999999999999E-2"/>
    <x v="1"/>
    <x v="1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23.01"/>
    <n v="0"/>
    <n v="36723.01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2.0138888888888888"/>
    <n v="5"/>
    <n v="7.1294999999999997E-2"/>
    <n v="2398172.8027777779"/>
    <n v="5954084.2000000002"/>
    <n v="84899.286607800008"/>
    <n v="2.0138888888888888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84899.28"/>
    <n v="84899.28"/>
    <n v="169798.56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n v="1964816"/>
    <n v="0"/>
    <d v="2021-04-05T00:00:00"/>
    <d v="2024-04-05T00:00:00"/>
    <n v="1964816"/>
    <n v="1.3888888888888888E-2"/>
    <n v="3"/>
    <n v="6.1652999999999999E-2"/>
    <n v="27289.111111111109"/>
    <n v="5894448"/>
    <n v="121136.800848"/>
    <n v="1.3888888888888888E-2"/>
    <n v="3"/>
    <n v="6.1652999999999999E-2"/>
    <x v="1"/>
    <x v="1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68.4"/>
    <n v="0"/>
    <n v="60568.4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2.0138888888888888"/>
    <n v="5"/>
    <n v="7.1294999999999997E-2"/>
    <n v="3955277.7777777775"/>
    <n v="9820000"/>
    <n v="140023.38"/>
    <n v="2.0138888888888888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140023.38"/>
    <n v="140023.38"/>
    <n v="280046.76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n v="1200041.33"/>
    <n v="0"/>
    <d v="2021-04-05T00:00:00"/>
    <d v="2024-04-05T00:00:00"/>
    <n v="1200041.33"/>
    <n v="1.3888888888888888E-2"/>
    <n v="3"/>
    <n v="6.1652999999999999E-2"/>
    <n v="16667.240694444445"/>
    <n v="3600123.99"/>
    <n v="73986.148118490004"/>
    <n v="1.3888888888888888E-2"/>
    <n v="3"/>
    <n v="6.1652999999999999E-2"/>
    <x v="1"/>
    <x v="1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3.07"/>
    <n v="0"/>
    <n v="36993.07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2.0138888888888888"/>
    <n v="5"/>
    <n v="7.1294999999999997E-2"/>
    <n v="2415686.204861111"/>
    <n v="5997565.75"/>
    <n v="85519.290029249983"/>
    <n v="2.0138888888888888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85519.3"/>
    <n v="85519.3"/>
    <n v="171038.6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n v="873251.49"/>
    <n v="0"/>
    <d v="2021-04-05T00:00:00"/>
    <d v="2024-04-05T00:00:00"/>
    <n v="873251.49"/>
    <n v="1.3888888888888888E-2"/>
    <n v="3"/>
    <n v="6.1652999999999999E-2"/>
    <n v="12128.492916666666"/>
    <n v="2619754.4699999997"/>
    <n v="53838.574112969996"/>
    <n v="1.3888888888888888E-2"/>
    <n v="2.9999999999999996"/>
    <n v="6.1652999999999999E-2"/>
    <x v="1"/>
    <x v="1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19.29"/>
    <n v="0"/>
    <n v="26919.2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2.0138888888888888"/>
    <n v="5"/>
    <n v="7.1294999999999997E-2"/>
    <n v="1757812.5652777776"/>
    <n v="4364224.3"/>
    <n v="62229.474293699997"/>
    <n v="2.0138888888888888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62229.48"/>
    <n v="62229.48"/>
    <n v="124458.96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n v="1817000"/>
    <n v="0"/>
    <d v="2021-04-05T00:00:00"/>
    <d v="2024-04-05T00:00:00"/>
    <n v="1817000"/>
    <n v="1.3888888888888888E-2"/>
    <n v="3"/>
    <n v="6.1652999999999999E-2"/>
    <n v="25236.111111111109"/>
    <n v="5451000"/>
    <n v="112023.501"/>
    <n v="1.3888888888888888E-2"/>
    <n v="3"/>
    <n v="6.1652999999999999E-2"/>
    <x v="1"/>
    <x v="1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11.75"/>
    <n v="0"/>
    <n v="56011.7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n v="378856.95"/>
    <n v="0"/>
    <d v="2021-04-05T00:00:00"/>
    <d v="2024-04-05T00:00:00"/>
    <n v="378856.95"/>
    <n v="1.3888888888888888E-2"/>
    <n v="3"/>
    <n v="6.1652999999999999E-2"/>
    <n v="5261.9020833333334"/>
    <n v="1136570.8500000001"/>
    <n v="23357.667538350001"/>
    <n v="1.3888888888888888E-2"/>
    <n v="3"/>
    <n v="6.1652999999999999E-2"/>
    <x v="1"/>
    <x v="1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.83"/>
    <n v="0"/>
    <n v="11678.83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4-04-05T00:00:00"/>
    <n v="1295191.5900000001"/>
    <n v="1.3888888888888888E-2"/>
    <n v="3"/>
    <n v="6.1652999999999999E-2"/>
    <n v="17988.772083333333"/>
    <n v="3885574.7700000005"/>
    <n v="79852.44709827"/>
    <n v="1.3888888888888888E-2"/>
    <n v="3"/>
    <n v="6.1652999999999999E-2"/>
    <x v="1"/>
    <x v="1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26.22"/>
    <n v="0"/>
    <n v="39926.22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2.0138888888888888"/>
    <n v="5"/>
    <n v="7.1294999999999997E-2"/>
    <n v="2608371.9520833334"/>
    <n v="6475957.9500000002"/>
    <n v="92340.684409050009"/>
    <n v="2.0138888888888888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92340.68"/>
    <n v="92340.68"/>
    <n v="184681.36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n v="250000"/>
    <n v="0"/>
    <d v="2021-04-05T00:00:00"/>
    <d v="2024-04-05T00:00:00"/>
    <n v="250000"/>
    <n v="1.3888888888888888E-2"/>
    <n v="3"/>
    <n v="6.1652999999999999E-2"/>
    <n v="3472.2222222222222"/>
    <n v="750000"/>
    <n v="15413.25"/>
    <n v="1.3888888888888888E-2"/>
    <n v="3"/>
    <n v="6.1652999999999999E-2"/>
    <x v="1"/>
    <x v="1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6.63"/>
    <n v="0"/>
    <n v="7706.63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n v="1453522.67"/>
    <n v="0"/>
    <d v="2021-04-05T00:00:00"/>
    <d v="2024-04-05T00:00:00"/>
    <n v="1453522.67"/>
    <n v="1.3888888888888888E-2"/>
    <n v="3"/>
    <n v="6.1652999999999999E-2"/>
    <n v="20187.81486111111"/>
    <n v="4360568.01"/>
    <n v="89614.03317350999"/>
    <n v="1.3888888888888888E-2"/>
    <n v="3"/>
    <n v="6.1652999999999999E-2"/>
    <x v="1"/>
    <x v="1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7.02"/>
    <n v="0"/>
    <n v="44807.02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n v="1240286.8"/>
    <n v="0"/>
    <d v="2021-04-05T00:00:00"/>
    <d v="2024-04-05T00:00:00"/>
    <n v="1240286.8"/>
    <n v="1.3888888888888888E-2"/>
    <n v="3"/>
    <n v="6.1652999999999999E-2"/>
    <n v="17226.205555555556"/>
    <n v="3720860.4000000004"/>
    <n v="76467.402080400003"/>
    <n v="1.3888888888888888E-2"/>
    <n v="3"/>
    <n v="6.1652999999999999E-2"/>
    <x v="1"/>
    <x v="1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3.699999999997"/>
    <n v="0"/>
    <n v="38233.699999999997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2.0138888888888888"/>
    <n v="5"/>
    <n v="7.1294999999999997E-2"/>
    <n v="2496324.2895833328"/>
    <n v="6197770.6499999994"/>
    <n v="88374.01169834999"/>
    <n v="2.0138888888888888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88374.02"/>
    <n v="88374.02"/>
    <n v="176748.04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n v="180218.14"/>
    <n v="0"/>
    <d v="2021-04-05T00:00:00"/>
    <d v="2024-04-05T00:00:00"/>
    <n v="180218.14"/>
    <n v="1.3888888888888888E-2"/>
    <n v="3"/>
    <n v="6.1652999999999999E-2"/>
    <n v="2503.0297222222221"/>
    <n v="540654.42000000004"/>
    <n v="11110.988985420001"/>
    <n v="1.3888888888888886E-2"/>
    <n v="3"/>
    <n v="6.1652999999999999E-2"/>
    <x v="1"/>
    <x v="1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.49"/>
    <n v="0"/>
    <n v="5555.49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2.0138888888888888"/>
    <n v="5"/>
    <n v="7.1294999999999997E-2"/>
    <n v="322412.07152777776"/>
    <n v="800471.35"/>
    <n v="11413.920979649998"/>
    <n v="2.0138888888888888"/>
    <n v="5"/>
    <n v="7.1294999999999997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11413.92"/>
    <n v="11413.92"/>
    <n v="22827.84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n v="349064.84"/>
    <n v="0"/>
    <d v="2021-04-05T00:00:00"/>
    <d v="2024-04-05T00:00:00"/>
    <n v="349064.84"/>
    <n v="1.3888888888888888E-2"/>
    <n v="3"/>
    <n v="6.1652999999999999E-2"/>
    <n v="4848.1227777777776"/>
    <n v="1047194.52"/>
    <n v="21520.894580520002"/>
    <n v="1.3888888888888888E-2"/>
    <n v="3"/>
    <n v="6.1652999999999999E-2"/>
    <x v="1"/>
    <x v="1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0.45"/>
    <n v="0"/>
    <n v="10760.45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2.0138888888888888"/>
    <n v="5"/>
    <n v="7.1294999999999997E-2"/>
    <n v="624480.54236111115"/>
    <n v="1550434.4500000002"/>
    <n v="22107.644822549999"/>
    <n v="2.0138888888888888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22107.64"/>
    <n v="22107.64"/>
    <n v="44215.28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n v="665577.14"/>
    <n v="0"/>
    <d v="2021-04-05T00:00:00"/>
    <d v="2024-04-05T00:00:00"/>
    <n v="665577.14"/>
    <n v="1.3888888888888888E-2"/>
    <n v="3"/>
    <n v="6.1652999999999999E-2"/>
    <n v="9244.1269444444442"/>
    <n v="1996731.42"/>
    <n v="41034.827412420003"/>
    <n v="1.3888888888888888E-2"/>
    <n v="3"/>
    <n v="6.1653000000000006E-2"/>
    <x v="1"/>
    <x v="1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7.41"/>
    <n v="0"/>
    <n v="20517.41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2.0138888888888888"/>
    <n v="5"/>
    <n v="7.1294999999999997E-2"/>
    <n v="1339426.7861111113"/>
    <n v="3325473.4000000004"/>
    <n v="47417.925210599999"/>
    <n v="2.0138888888888888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47417.919999999998"/>
    <n v="47417.919999999998"/>
    <n v="94835.839999999997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n v="322650.98"/>
    <n v="0"/>
    <d v="2021-04-05T00:00:00"/>
    <d v="2024-04-05T00:00:00"/>
    <n v="322650.98"/>
    <n v="1.3888888888888888E-2"/>
    <n v="3"/>
    <n v="6.1652999999999999E-2"/>
    <n v="4481.2636111111105"/>
    <n v="967952.94"/>
    <n v="19892.40086994"/>
    <n v="1.3888888888888888E-2"/>
    <n v="3"/>
    <n v="6.1653000000000006E-2"/>
    <x v="1"/>
    <x v="1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6.2000000000007"/>
    <n v="0"/>
    <n v="9946.2000000000007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2.0138888888888888"/>
    <n v="5"/>
    <n v="7.1294999999999997E-2"/>
    <n v="405800.88680555555"/>
    <n v="1007505.65"/>
    <n v="14366.02306335"/>
    <n v="2.0138888888888888"/>
    <n v="5"/>
    <n v="7.1294999999999997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14366.02"/>
    <n v="14366.02"/>
    <n v="28732.04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n v="49422.01"/>
    <n v="0"/>
    <d v="2021-04-05T00:00:00"/>
    <d v="2024-04-05T00:00:00"/>
    <n v="49422.01"/>
    <n v="1.3888888888888888E-2"/>
    <n v="3"/>
    <n v="6.1652999999999999E-2"/>
    <n v="686.41680555555558"/>
    <n v="148266.03"/>
    <n v="3047.0151825299999"/>
    <n v="1.3888888888888888E-2"/>
    <n v="3"/>
    <n v="6.1652999999999999E-2"/>
    <x v="1"/>
    <x v="1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.51"/>
    <n v="0"/>
    <n v="1523.5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2.0138888888888888"/>
    <n v="5"/>
    <n v="7.1294999999999997E-2"/>
    <n v="88405.009722222225"/>
    <n v="219488.30000000002"/>
    <n v="3129.6836697000003"/>
    <n v="2.0138888888888888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3129.68"/>
    <n v="3129.68"/>
    <n v="6259.36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4-04-05T00:00:00"/>
    <n v="509133.41"/>
    <n v="1.3888888888888888E-2"/>
    <n v="3"/>
    <n v="6.1652999999999999E-2"/>
    <n v="7071.2973611111101"/>
    <n v="1527400.23"/>
    <n v="31389.602126729998"/>
    <n v="1.3888888888888888E-2"/>
    <n v="3"/>
    <n v="6.1652999999999999E-2"/>
    <x v="1"/>
    <x v="1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4.8"/>
    <n v="0"/>
    <n v="15694.8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2.0138888888888888"/>
    <n v="5"/>
    <n v="7.1294999999999997E-2"/>
    <n v="1025338.117361111"/>
    <n v="2545667.0499999998"/>
    <n v="36298.666465949995"/>
    <n v="2.0138888888888888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36298.660000000003"/>
    <n v="36298.660000000003"/>
    <n v="72597.320000000007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n v="249107.5"/>
    <n v="0"/>
    <d v="2021-04-05T00:00:00"/>
    <d v="2024-04-05T00:00:00"/>
    <n v="249107.5"/>
    <n v="1.3888888888888888E-2"/>
    <n v="3"/>
    <n v="6.1652999999999999E-2"/>
    <n v="3459.8263888888887"/>
    <n v="747322.5"/>
    <n v="15358.2246975"/>
    <n v="1.3888888888888888E-2"/>
    <n v="3"/>
    <n v="6.1652999999999999E-2"/>
    <x v="1"/>
    <x v="1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.11"/>
    <n v="0"/>
    <n v="7679.11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2.0138888888888888"/>
    <n v="5"/>
    <n v="7.1294999999999997E-2"/>
    <n v="445586.53055555554"/>
    <n v="1106283.8"/>
    <n v="15774.5007042"/>
    <n v="2.0138888888888888"/>
    <n v="5"/>
    <n v="7.1294999999999997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15774.5"/>
    <n v="15774.5"/>
    <n v="31549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n v="3753599.31"/>
    <n v="0"/>
    <d v="2021-04-05T00:00:00"/>
    <d v="2024-04-05T00:00:00"/>
    <n v="3753599.31"/>
    <n v="1.3888888888888888E-2"/>
    <n v="3"/>
    <n v="6.1652999999999999E-2"/>
    <n v="52133.323749999996"/>
    <n v="11260797.93"/>
    <n v="231420.65825943"/>
    <n v="1.3888888888888888E-2"/>
    <n v="3"/>
    <n v="6.1652999999999999E-2"/>
    <x v="1"/>
    <x v="1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10.33"/>
    <n v="0"/>
    <n v="115710.33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n v="290202.96000000002"/>
    <n v="0"/>
    <d v="2021-04-05T00:00:00"/>
    <d v="2024-04-05T00:00:00"/>
    <n v="290202.96000000002"/>
    <n v="1.3888888888888888E-2"/>
    <n v="3"/>
    <n v="6.1652999999999999E-2"/>
    <n v="4030.5966666666668"/>
    <n v="870608.88000000012"/>
    <n v="17891.883092880002"/>
    <n v="1.3888888888888888E-2"/>
    <n v="3"/>
    <n v="6.1652999999999999E-2"/>
    <x v="1"/>
    <x v="1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5.94"/>
    <n v="0"/>
    <n v="8945.94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2.0138888888888888"/>
    <n v="5"/>
    <n v="7.1294999999999997E-2"/>
    <n v="583892.36388888885"/>
    <n v="1449663.8"/>
    <n v="20670.756124200001"/>
    <n v="2.0138888888888888"/>
    <n v="5"/>
    <n v="7.1294999999999997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20670.759999999998"/>
    <n v="20670.759999999998"/>
    <n v="41341.519999999997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n v="368112.64000000001"/>
    <n v="0"/>
    <d v="2021-04-05T00:00:00"/>
    <d v="2024-04-05T00:00:00"/>
    <n v="368112.64000000001"/>
    <n v="1.3888888888888888E-2"/>
    <n v="3"/>
    <n v="6.1652999999999999E-2"/>
    <n v="5112.6755555555555"/>
    <n v="1104337.9199999999"/>
    <n v="22695.248593920001"/>
    <n v="1.3888888888888888E-2"/>
    <n v="2.9999999999999996"/>
    <n v="6.1652999999999999E-2"/>
    <x v="1"/>
    <x v="1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7.62"/>
    <n v="0"/>
    <n v="11347.62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2.0138888888888888"/>
    <n v="5"/>
    <n v="7.1294999999999997E-2"/>
    <n v="740627.93888888892"/>
    <n v="1838800.4000000001"/>
    <n v="26219.454903599999"/>
    <n v="2.0138888888888888"/>
    <n v="5"/>
    <n v="7.1294999999999997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26219.46"/>
    <n v="26219.46"/>
    <n v="52438.92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n v="134527.66"/>
    <n v="0"/>
    <d v="2021-04-05T00:00:00"/>
    <d v="2024-04-05T00:00:00"/>
    <n v="134527.66"/>
    <n v="1.3888888888888888E-2"/>
    <n v="3"/>
    <n v="6.1652999999999999E-2"/>
    <n v="1868.4397222222221"/>
    <n v="403582.98"/>
    <n v="8294.0338219799996"/>
    <n v="1.3888888888888888E-2"/>
    <n v="3"/>
    <n v="6.1652999999999993E-2"/>
    <x v="1"/>
    <x v="1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.0200000000004"/>
    <n v="0"/>
    <n v="4147.0200000000004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2.0138888888888888"/>
    <n v="5"/>
    <n v="7.1294999999999997E-2"/>
    <n v="270650.43472222221"/>
    <n v="671959.7"/>
    <n v="9581.4733622999993"/>
    <n v="2.0138888888888888"/>
    <n v="5"/>
    <n v="7.1294999999999997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9581.48"/>
    <n v="9581.48"/>
    <n v="19162.96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n v="226960.36"/>
    <n v="0"/>
    <d v="2021-04-05T00:00:00"/>
    <d v="2024-04-05T00:00:00"/>
    <n v="226960.36"/>
    <n v="1.3888888888888888E-2"/>
    <n v="3"/>
    <n v="6.1652999999999999E-2"/>
    <n v="3152.2272222222218"/>
    <n v="680881.08"/>
    <n v="13992.787075079999"/>
    <n v="1.3888888888888888E-2"/>
    <n v="3"/>
    <n v="6.1652999999999999E-2"/>
    <x v="1"/>
    <x v="1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6.39"/>
    <n v="0"/>
    <n v="6996.39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n v="59883.64"/>
    <n v="0"/>
    <d v="2021-04-05T00:00:00"/>
    <d v="2024-04-05T00:00:00"/>
    <n v="59883.64"/>
    <n v="1.3888888888888888E-2"/>
    <n v="3"/>
    <n v="6.1652999999999999E-2"/>
    <n v="831.71722222222218"/>
    <n v="179650.91999999998"/>
    <n v="3692.00605692"/>
    <n v="1.3888888888888888E-2"/>
    <n v="2.9999999999999996"/>
    <n v="6.1652999999999999E-2"/>
    <x v="1"/>
    <x v="1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"/>
    <n v="0"/>
    <n v="1846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2.0138888888888888"/>
    <n v="5"/>
    <n v="7.1294999999999997E-2"/>
    <n v="120456.73611111111"/>
    <n v="299065"/>
    <n v="4264.367835"/>
    <n v="2.0138888888888888"/>
    <n v="5"/>
    <n v="7.1294999999999997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4264.3599999999997"/>
    <n v="4264.3599999999997"/>
    <n v="8528.7199999999993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n v="434120.4"/>
    <n v="0"/>
    <d v="2021-04-05T00:00:00"/>
    <d v="2024-04-05T00:00:00"/>
    <n v="434120.4"/>
    <n v="1.3888888888888888E-2"/>
    <n v="3"/>
    <n v="6.1652999999999999E-2"/>
    <n v="6029.45"/>
    <n v="1302361.2000000002"/>
    <n v="26764.825021200002"/>
    <n v="1.3888888888888888E-2"/>
    <n v="3.0000000000000004"/>
    <n v="6.1652999999999999E-2"/>
    <x v="1"/>
    <x v="1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2.41"/>
    <n v="0"/>
    <n v="13382.41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n v="357215.37"/>
    <n v="0"/>
    <d v="2021-04-05T00:00:00"/>
    <d v="2024-04-05T00:00:00"/>
    <n v="357215.37"/>
    <n v="1.3888888888888888E-2"/>
    <n v="3"/>
    <n v="6.1652999999999999E-2"/>
    <n v="4961.3245833333331"/>
    <n v="1071646.1099999999"/>
    <n v="22023.39920661"/>
    <n v="1.3888888888888888E-2"/>
    <n v="2.9999999999999996"/>
    <n v="6.1652999999999999E-2"/>
    <x v="1"/>
    <x v="1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1.7"/>
    <n v="0"/>
    <n v="11011.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n v="927415.9"/>
    <n v="0"/>
    <d v="2021-04-05T00:00:00"/>
    <d v="2024-04-05T00:00:00"/>
    <n v="927415.9"/>
    <n v="1.3888888888888888E-2"/>
    <n v="3"/>
    <n v="6.1652999999999999E-2"/>
    <n v="12880.776388888888"/>
    <n v="2782247.7"/>
    <n v="57177.972482700003"/>
    <n v="1.3888888888888886E-2"/>
    <n v="3"/>
    <n v="6.1652999999999999E-2"/>
    <x v="1"/>
    <x v="1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8.99"/>
    <n v="0"/>
    <n v="28588.9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n v="143983.32999999999"/>
    <n v="0"/>
    <d v="2021-04-05T00:00:00"/>
    <d v="2024-04-05T00:00:00"/>
    <n v="143983.32999999999"/>
    <n v="1.3888888888888888E-2"/>
    <n v="3"/>
    <n v="6.1652999999999999E-2"/>
    <n v="1999.768472222222"/>
    <n v="431949.99"/>
    <n v="8877.0042444899991"/>
    <n v="1.3888888888888888E-2"/>
    <n v="3"/>
    <n v="6.1652999999999999E-2"/>
    <x v="1"/>
    <x v="1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8.5"/>
    <n v="0"/>
    <n v="4438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n v="149653.78"/>
    <n v="0"/>
    <d v="2021-04-05T00:00:00"/>
    <d v="2024-04-05T00:00:00"/>
    <n v="149653.78"/>
    <n v="1.3888888888888888E-2"/>
    <n v="3"/>
    <n v="6.1652999999999999E-2"/>
    <n v="2078.524722222222"/>
    <n v="448961.33999999997"/>
    <n v="9226.6044983400006"/>
    <n v="1.3888888888888886E-2"/>
    <n v="3"/>
    <n v="6.1653000000000006E-2"/>
    <x v="1"/>
    <x v="1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3.3"/>
    <n v="0"/>
    <n v="4613.3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n v="139502.87"/>
    <n v="0"/>
    <d v="2021-04-05T00:00:00"/>
    <d v="2024-04-05T00:00:00"/>
    <n v="139502.87"/>
    <n v="1.3888888888888888E-2"/>
    <n v="3"/>
    <n v="6.1652999999999999E-2"/>
    <n v="1937.5398611111109"/>
    <n v="418508.61"/>
    <n v="8600.7704441099995"/>
    <n v="1.3888888888888888E-2"/>
    <n v="3"/>
    <n v="6.1652999999999999E-2"/>
    <x v="1"/>
    <x v="1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0.3900000000003"/>
    <n v="0"/>
    <n v="4300.3900000000003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n v="295815.59999999998"/>
    <n v="0"/>
    <d v="2021-04-05T00:00:00"/>
    <d v="2024-04-05T00:00:00"/>
    <n v="295815.59999999998"/>
    <n v="1.3888888888888888E-2"/>
    <n v="3"/>
    <n v="6.1652999999999999E-2"/>
    <n v="4108.5499999999993"/>
    <n v="887446.79999999993"/>
    <n v="18237.919186799998"/>
    <n v="1.3888888888888888E-2"/>
    <n v="3"/>
    <n v="6.1652999999999999E-2"/>
    <x v="1"/>
    <x v="1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8.9599999999991"/>
    <n v="0"/>
    <n v="9118.9599999999991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n v="2685398.07"/>
    <n v="0"/>
    <d v="2021-04-05T00:00:00"/>
    <d v="2024-04-05T00:00:00"/>
    <n v="2685398.07"/>
    <n v="1.3888888888888888E-2"/>
    <n v="3"/>
    <n v="6.1652999999999999E-2"/>
    <n v="37297.195416666662"/>
    <n v="8056194.209999999"/>
    <n v="165562.84720970999"/>
    <n v="1.3888888888888888E-2"/>
    <n v="3"/>
    <n v="6.1652999999999999E-2"/>
    <x v="1"/>
    <x v="1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81.42"/>
    <n v="0"/>
    <n v="82781.42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1-04-05T00:00:00"/>
    <d v="2024-04-05T00:00:00"/>
    <n v="500000"/>
    <n v="1.3888888888888888E-2"/>
    <n v="3"/>
    <n v="6.1652999999999999E-2"/>
    <n v="6944.4444444444443"/>
    <n v="1500000"/>
    <n v="30826.5"/>
    <n v="1.3888888888888888E-2"/>
    <n v="3"/>
    <n v="6.1652999999999999E-2"/>
    <x v="1"/>
    <x v="1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13.25"/>
    <n v="0"/>
    <n v="15413.25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n v="1011186.95"/>
    <n v="0"/>
    <d v="2021-04-05T00:00:00"/>
    <d v="2024-04-05T00:00:00"/>
    <n v="1011186.95"/>
    <n v="1.3888888888888888E-2"/>
    <n v="3"/>
    <n v="6.1652999999999999E-2"/>
    <n v="14044.263194444444"/>
    <n v="3033560.8499999996"/>
    <n v="62342.70902835"/>
    <n v="1.3888888888888888E-2"/>
    <n v="2.9999999999999996"/>
    <n v="6.1653000000000006E-2"/>
    <x v="1"/>
    <x v="1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71.35"/>
    <n v="0"/>
    <n v="31171.3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2.0138888888888888"/>
    <n v="5"/>
    <n v="7.1294999999999997E-2"/>
    <n v="1779237.5236111111"/>
    <n v="4417417.3"/>
    <n v="62987.953280699992"/>
    <n v="2.0138888888888888"/>
    <n v="5"/>
    <n v="7.1294999999999997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62987.96"/>
    <n v="62987.96"/>
    <n v="125975.92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n v="1073481.06"/>
    <n v="0"/>
    <d v="2021-04-05T00:00:00"/>
    <d v="2024-04-05T00:00:00"/>
    <n v="1073481.06"/>
    <n v="1.3888888888888888E-2"/>
    <n v="3"/>
    <n v="6.1652999999999999E-2"/>
    <n v="14909.459166666667"/>
    <n v="3220443.18"/>
    <n v="66183.327792180004"/>
    <n v="1.3888888888888888E-2"/>
    <n v="3"/>
    <n v="6.1652999999999999E-2"/>
    <x v="1"/>
    <x v="1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1.660000000003"/>
    <n v="0"/>
    <n v="33091.660000000003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2.0138888888888888"/>
    <n v="5"/>
    <n v="7.1294999999999997E-2"/>
    <n v="1888798.5166666666"/>
    <n v="4689430.8"/>
    <n v="66866.593777200003"/>
    <n v="2.0138888888888888"/>
    <n v="5"/>
    <n v="7.1294999999999997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66866.600000000006"/>
    <n v="66866.600000000006"/>
    <n v="133733.2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n v="1046843.7"/>
    <n v="0"/>
    <d v="2021-04-05T00:00:00"/>
    <d v="2024-04-05T00:00:00"/>
    <n v="1046843.7"/>
    <n v="1.3888888888888888E-2"/>
    <n v="3"/>
    <n v="6.1652999999999999E-2"/>
    <n v="14539.495833333332"/>
    <n v="3140531.0999999996"/>
    <n v="64541.054636099994"/>
    <n v="1.3888888888888888E-2"/>
    <n v="2.9999999999999996"/>
    <n v="6.1652999999999999E-2"/>
    <x v="1"/>
    <x v="1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70.53"/>
    <n v="0"/>
    <n v="32270.53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2.0138888888888888"/>
    <n v="5"/>
    <n v="7.1294999999999997E-2"/>
    <n v="1841886.3847222221"/>
    <n v="4572959.3"/>
    <n v="65205.826658699996"/>
    <n v="2.0138888888888888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65205.82"/>
    <n v="65205.82"/>
    <n v="130411.64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n v="407342"/>
    <n v="0"/>
    <d v="2021-04-05T00:00:00"/>
    <d v="2024-04-05T00:00:00"/>
    <n v="407342"/>
    <n v="1.3888888888888888E-2"/>
    <n v="3"/>
    <n v="6.1652999999999999E-2"/>
    <n v="5657.5277777777774"/>
    <n v="1222026"/>
    <n v="25113.856326000001"/>
    <n v="1.3888888888888888E-2"/>
    <n v="3"/>
    <n v="6.1652999999999999E-2"/>
    <x v="1"/>
    <x v="1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6.93"/>
    <n v="0"/>
    <n v="12556.93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2.0138888888888888"/>
    <n v="5"/>
    <n v="7.1294999999999997E-2"/>
    <n v="818952.04513888888"/>
    <n v="2033260.25"/>
    <n v="28992.257904749997"/>
    <n v="2.0138888888888888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28992.26"/>
    <n v="28992.26"/>
    <n v="57984.52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n v="807991.24"/>
    <n v="0"/>
    <d v="2021-04-05T00:00:00"/>
    <d v="2024-04-05T00:00:00"/>
    <n v="807991.24"/>
    <n v="1.3888888888888888E-2"/>
    <n v="3"/>
    <n v="6.1652999999999999E-2"/>
    <n v="11222.100555555555"/>
    <n v="2423973.7199999997"/>
    <n v="49815.083919719997"/>
    <n v="1.3888888888888888E-2"/>
    <n v="2.9999999999999996"/>
    <n v="6.1652999999999999E-2"/>
    <x v="1"/>
    <x v="1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07.54"/>
    <n v="0"/>
    <n v="24907.54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n v="732840.14"/>
    <n v="0"/>
    <d v="2021-04-05T00:00:00"/>
    <d v="2024-04-05T00:00:00"/>
    <n v="732840.14"/>
    <n v="1.3888888888888888E-2"/>
    <n v="3"/>
    <n v="6.1652999999999999E-2"/>
    <n v="10178.335277777778"/>
    <n v="2198520.42"/>
    <n v="45181.793151420003"/>
    <n v="1.388888888888889E-2"/>
    <n v="3"/>
    <n v="6.1652999999999999E-2"/>
    <x v="1"/>
    <x v="1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0.9"/>
    <n v="0"/>
    <n v="22590.9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2.0138888888888888"/>
    <n v="5"/>
    <n v="7.1294999999999997E-2"/>
    <n v="1473338.0520833335"/>
    <n v="3657942.75"/>
    <n v="52158.60567225"/>
    <n v="2.0138888888888888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52158.6"/>
    <n v="52158.6"/>
    <n v="104317.2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n v="530714.43000000005"/>
    <n v="0"/>
    <d v="2021-04-05T00:00:00"/>
    <d v="2024-04-05T00:00:00"/>
    <n v="530714.43000000005"/>
    <n v="1.3888888888888888E-2"/>
    <n v="3"/>
    <n v="6.1652999999999999E-2"/>
    <n v="7371.0337500000005"/>
    <n v="1592143.29"/>
    <n v="32720.136752790004"/>
    <n v="1.3888888888888888E-2"/>
    <n v="3"/>
    <n v="6.1652999999999999E-2"/>
    <x v="1"/>
    <x v="1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0.07"/>
    <n v="0"/>
    <n v="16360.07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n v="86414.34"/>
    <n v="0"/>
    <d v="2021-04-05T00:00:00"/>
    <d v="2024-04-05T00:00:00"/>
    <n v="86414.34"/>
    <n v="1.3888888888888888E-2"/>
    <n v="3"/>
    <n v="6.1652999999999999E-2"/>
    <n v="1200.1991666666665"/>
    <n v="259243.02"/>
    <n v="5327.7033040199995"/>
    <n v="1.3888888888888888E-2"/>
    <n v="3"/>
    <n v="6.1652999999999999E-2"/>
    <x v="1"/>
    <x v="1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.85"/>
    <n v="0"/>
    <n v="2663.85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n v="577549.48"/>
    <n v="0"/>
    <d v="2021-04-05T00:00:00"/>
    <d v="2024-04-05T00:00:00"/>
    <n v="577549.48"/>
    <n v="1.3888888888888888E-2"/>
    <n v="3"/>
    <n v="6.1652999999999999E-2"/>
    <n v="8021.5205555555549"/>
    <n v="1732648.44"/>
    <n v="35607.658090439996"/>
    <n v="1.3888888888888888E-2"/>
    <n v="3"/>
    <n v="6.1652999999999993E-2"/>
    <x v="1"/>
    <x v="1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03.830000000002"/>
    <n v="0"/>
    <n v="17803.830000000002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2.0138888888888888"/>
    <n v="5"/>
    <n v="7.1294999999999997E-2"/>
    <n v="1160983.4624999999"/>
    <n v="2882441.6999999997"/>
    <n v="41100.736200299994"/>
    <n v="2.0138888888888888"/>
    <n v="5"/>
    <n v="7.1294999999999997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41100.74"/>
    <n v="41100.74"/>
    <n v="82201.48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n v="610232.5"/>
    <n v="0"/>
    <d v="2021-04-05T00:00:00"/>
    <d v="2024-04-05T00:00:00"/>
    <n v="610232.5"/>
    <n v="1.3888888888888888E-2"/>
    <n v="3"/>
    <n v="6.1652999999999999E-2"/>
    <n v="8475.4513888888887"/>
    <n v="1830697.5"/>
    <n v="37622.664322500001"/>
    <n v="1.3888888888888888E-2"/>
    <n v="3"/>
    <n v="6.1652999999999999E-2"/>
    <x v="1"/>
    <x v="1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11.330000000002"/>
    <n v="0"/>
    <n v="18811.330000000002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2.0138888888888888"/>
    <n v="5"/>
    <n v="7.1294999999999997E-2"/>
    <n v="1226682.8215277777"/>
    <n v="3045557.3499999996"/>
    <n v="43426.602253649995"/>
    <n v="2.0138888888888888"/>
    <n v="5"/>
    <n v="7.1294999999999997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43426.6"/>
    <n v="43426.6"/>
    <n v="86853.2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n v="98809.57"/>
    <n v="0"/>
    <d v="2021-04-05T00:00:00"/>
    <d v="2024-04-05T00:00:00"/>
    <n v="98809.57"/>
    <n v="1.3888888888888888E-2"/>
    <n v="3"/>
    <n v="6.1652999999999999E-2"/>
    <n v="1372.3551388888889"/>
    <n v="296428.71000000002"/>
    <n v="6091.9064192100004"/>
    <n v="1.3888888888888888E-2"/>
    <n v="3"/>
    <n v="6.1652999999999999E-2"/>
    <x v="1"/>
    <x v="1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.95"/>
    <n v="0"/>
    <n v="3045.95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n v="367303.46"/>
    <n v="0"/>
    <d v="2021-04-05T00:00:00"/>
    <d v="2024-04-05T00:00:00"/>
    <n v="367303.46"/>
    <n v="1.3888888888888888E-2"/>
    <n v="3"/>
    <n v="6.1652999999999999E-2"/>
    <n v="5101.4369444444446"/>
    <n v="1101910.3800000001"/>
    <n v="22645.36021938"/>
    <n v="1.3888888888888888E-2"/>
    <n v="3"/>
    <n v="6.1652999999999993E-2"/>
    <x v="1"/>
    <x v="1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22.68"/>
    <n v="0"/>
    <n v="11322.68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2.0138888888888888"/>
    <n v="5"/>
    <n v="7.1294999999999997E-2"/>
    <n v="738349.54583333328"/>
    <n v="1833143.7"/>
    <n v="26138.7960183"/>
    <n v="2.0138888888888888"/>
    <n v="5"/>
    <n v="7.1294999999999997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26138.799999999999"/>
    <n v="26138.799999999999"/>
    <n v="52277.5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n v="394885"/>
    <n v="0"/>
    <d v="2021-04-05T00:00:00"/>
    <d v="2024-04-05T00:00:00"/>
    <n v="394885"/>
    <n v="1.3888888888888888E-2"/>
    <n v="3"/>
    <n v="6.1652999999999999E-2"/>
    <n v="5484.5138888888887"/>
    <n v="1184655"/>
    <n v="24345.844904999998"/>
    <n v="1.3888888888888888E-2"/>
    <n v="3"/>
    <n v="6.1652999999999993E-2"/>
    <x v="1"/>
    <x v="1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2.92"/>
    <n v="0"/>
    <n v="12172.92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n v="349431.73"/>
    <n v="0"/>
    <d v="2021-04-05T00:00:00"/>
    <d v="2024-04-05T00:00:00"/>
    <n v="349431.73"/>
    <n v="1.3888888888888888E-2"/>
    <n v="3"/>
    <n v="6.1652999999999999E-2"/>
    <n v="4853.2184722222219"/>
    <n v="1048295.19"/>
    <n v="21543.514449689999"/>
    <n v="1.3888888888888888E-2"/>
    <n v="3"/>
    <n v="6.1652999999999999E-2"/>
    <x v="1"/>
    <x v="1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1.76"/>
    <n v="0"/>
    <n v="10771.76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n v="197410.32"/>
    <n v="0"/>
    <d v="2021-04-05T00:00:00"/>
    <d v="2024-04-05T00:00:00"/>
    <n v="197410.32"/>
    <n v="1.3888888888888888E-2"/>
    <n v="3"/>
    <n v="6.1652999999999999E-2"/>
    <n v="2741.81"/>
    <n v="592230.96"/>
    <n v="12170.938458959999"/>
    <n v="1.3888888888888888E-2"/>
    <n v="2.9999999999999996"/>
    <n v="6.1652999999999993E-2"/>
    <x v="1"/>
    <x v="1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.47"/>
    <n v="0"/>
    <n v="6085.47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n v="214594.34"/>
    <n v="0"/>
    <d v="2021-04-05T00:00:00"/>
    <d v="2024-04-05T00:00:00"/>
    <n v="214594.34"/>
    <n v="1.3888888888888888E-2"/>
    <n v="3"/>
    <n v="6.1652999999999999E-2"/>
    <n v="2980.4769444444441"/>
    <n v="643783.02"/>
    <n v="13230.38484402"/>
    <n v="1.3888888888888888E-2"/>
    <n v="3"/>
    <n v="6.1652999999999999E-2"/>
    <x v="1"/>
    <x v="1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5.19"/>
    <n v="0"/>
    <n v="6615.19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n v="84941.37"/>
    <n v="0"/>
    <d v="2021-04-05T00:00:00"/>
    <d v="2024-04-05T00:00:00"/>
    <n v="84941.37"/>
    <n v="1.3888888888888888E-2"/>
    <n v="3"/>
    <n v="6.1652999999999999E-2"/>
    <n v="1179.7412499999998"/>
    <n v="254824.11"/>
    <n v="5236.89028461"/>
    <n v="1.3888888888888888E-2"/>
    <n v="3"/>
    <n v="6.1653000000000006E-2"/>
    <x v="1"/>
    <x v="1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8.4499999999998"/>
    <n v="0"/>
    <n v="2618.4499999999998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n v="1179098.1000000001"/>
    <n v="0"/>
    <d v="2021-04-05T00:00:00"/>
    <d v="2024-04-05T00:00:00"/>
    <n v="1179098.1000000001"/>
    <n v="1.3888888888888888E-2"/>
    <n v="3"/>
    <n v="6.1652999999999999E-2"/>
    <n v="16376.362500000001"/>
    <n v="3537294.3000000003"/>
    <n v="72694.935159300003"/>
    <n v="1.3888888888888888E-2"/>
    <n v="3"/>
    <n v="6.1652999999999999E-2"/>
    <x v="1"/>
    <x v="1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7.47"/>
    <n v="0"/>
    <n v="36347.47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2.0138888888888888"/>
    <n v="5"/>
    <n v="7.1294999999999997E-2"/>
    <n v="2371748.4055555556"/>
    <n v="5888478.7999999998"/>
    <n v="83963.819209199995"/>
    <n v="2.0138888888888888"/>
    <n v="5"/>
    <n v="7.1294999999999997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83963.82"/>
    <n v="83963.82"/>
    <n v="167927.64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n v="174293.61"/>
    <n v="0"/>
    <d v="2021-04-05T00:00:00"/>
    <d v="2024-04-05T00:00:00"/>
    <n v="174293.61"/>
    <n v="1.3888888888888888E-2"/>
    <n v="3"/>
    <n v="6.1652999999999999E-2"/>
    <n v="2420.7445833333331"/>
    <n v="522880.82999999996"/>
    <n v="10745.72393733"/>
    <n v="1.3888888888888888E-2"/>
    <n v="3"/>
    <n v="6.1653000000000006E-2"/>
    <x v="1"/>
    <x v="1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2.86"/>
    <n v="0"/>
    <n v="5372.86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4-04-05T00:00:00"/>
    <n v="825166.01"/>
    <n v="1.3888888888888888E-2"/>
    <n v="3"/>
    <n v="6.1652999999999999E-2"/>
    <n v="11460.639027777777"/>
    <n v="2475498.0300000003"/>
    <n v="50873.960014529999"/>
    <n v="1.3888888888888888E-2"/>
    <n v="3.0000000000000004"/>
    <n v="6.1652999999999999E-2"/>
    <x v="1"/>
    <x v="1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.98"/>
    <n v="0"/>
    <n v="25436.98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2.0138888888888888"/>
    <n v="5"/>
    <n v="7.1294999999999997E-2"/>
    <n v="1661792.6590277778"/>
    <n v="4125830.05"/>
    <n v="58830.210682949997"/>
    <n v="2.0138888888888888"/>
    <n v="5"/>
    <n v="7.1294999999999997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58830.22"/>
    <n v="58830.22"/>
    <n v="117660.44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n v="355480"/>
    <n v="0"/>
    <d v="2021-04-05T00:00:00"/>
    <d v="2024-04-05T00:00:00"/>
    <n v="355480"/>
    <n v="1.3888888888888888E-2"/>
    <n v="3"/>
    <n v="6.1652999999999999E-2"/>
    <n v="4937.2222222222217"/>
    <n v="1066440"/>
    <n v="21916.408439999999"/>
    <n v="1.3888888888888888E-2"/>
    <n v="3"/>
    <n v="6.1652999999999999E-2"/>
    <x v="1"/>
    <x v="1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8.2"/>
    <n v="0"/>
    <n v="10958.2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n v="197044.7"/>
    <n v="0"/>
    <d v="2021-04-05T00:00:00"/>
    <d v="2024-04-05T00:00:00"/>
    <n v="197044.7"/>
    <n v="1.3888888888888888E-2"/>
    <n v="3"/>
    <n v="6.1652999999999999E-2"/>
    <n v="2736.7319444444443"/>
    <n v="591134.10000000009"/>
    <n v="12148.3968891"/>
    <n v="1.3888888888888886E-2"/>
    <n v="3.0000000000000004"/>
    <n v="6.1652999999999999E-2"/>
    <x v="1"/>
    <x v="1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2"/>
    <n v="0"/>
    <n v="6074.2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n v="128855.61"/>
    <n v="0"/>
    <d v="2021-04-05T00:00:00"/>
    <d v="2024-04-05T00:00:00"/>
    <n v="128855.61"/>
    <n v="1.3888888888888888E-2"/>
    <n v="3"/>
    <n v="6.1652999999999999E-2"/>
    <n v="1789.6612499999999"/>
    <n v="386566.83"/>
    <n v="7944.3349233299996"/>
    <n v="1.3888888888888888E-2"/>
    <n v="3"/>
    <n v="6.1652999999999999E-2"/>
    <x v="1"/>
    <x v="1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.17"/>
    <n v="0"/>
    <n v="3972.17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n v="155389.68"/>
    <n v="0"/>
    <d v="2021-04-05T00:00:00"/>
    <d v="2024-04-05T00:00:00"/>
    <n v="155389.68"/>
    <n v="1.3888888888888888E-2"/>
    <n v="3"/>
    <n v="6.1652999999999999E-2"/>
    <n v="2158.1899999999996"/>
    <n v="466169.04"/>
    <n v="9580.2399410399994"/>
    <n v="1.3888888888888886E-2"/>
    <n v="3"/>
    <n v="6.1652999999999999E-2"/>
    <x v="1"/>
    <x v="1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12"/>
    <n v="0"/>
    <n v="4790.12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n v="108467.13"/>
    <n v="0"/>
    <d v="2021-04-05T00:00:00"/>
    <d v="2024-04-05T00:00:00"/>
    <n v="108467.13"/>
    <n v="1.3888888888888888E-2"/>
    <n v="3"/>
    <n v="6.1652999999999999E-2"/>
    <n v="1506.4879166666667"/>
    <n v="325401.39"/>
    <n v="6687.3239658900002"/>
    <n v="1.3888888888888888E-2"/>
    <n v="3"/>
    <n v="6.1652999999999999E-2"/>
    <x v="1"/>
    <x v="1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.66"/>
    <n v="0"/>
    <n v="3343.66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n v="220751.16"/>
    <n v="0"/>
    <d v="2021-04-05T00:00:00"/>
    <d v="2024-04-05T00:00:00"/>
    <n v="220751.16"/>
    <n v="1.3888888888888888E-2"/>
    <n v="3"/>
    <n v="6.1652999999999999E-2"/>
    <n v="3065.9883333333332"/>
    <n v="662253.48"/>
    <n v="13609.971267479999"/>
    <n v="1.3888888888888888E-2"/>
    <n v="3"/>
    <n v="6.1652999999999999E-2"/>
    <x v="1"/>
    <x v="1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4.99"/>
    <n v="0"/>
    <n v="6804.99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n v="114784.95"/>
    <n v="0"/>
    <d v="2021-04-05T00:00:00"/>
    <d v="2024-04-05T00:00:00"/>
    <n v="114784.95"/>
    <n v="1.3888888888888888E-2"/>
    <n v="3"/>
    <n v="6.1652999999999999E-2"/>
    <n v="1594.2354166666664"/>
    <n v="344354.85"/>
    <n v="7076.8365223499995"/>
    <n v="1.3888888888888886E-2"/>
    <n v="3"/>
    <n v="6.1652999999999999E-2"/>
    <x v="1"/>
    <x v="1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2"/>
    <n v="0"/>
    <n v="3538.42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65277777777777779"/>
    <n v="10"/>
    <n v="6.5000000000000002E-2"/>
    <n v="3506257.9993055561"/>
    <n v="53712888.500000007"/>
    <n v="349133.77525000006"/>
    <n v="0.65277777777777779"/>
    <n v="10"/>
    <n v="6.5000000000000002E-2"/>
    <x v="1"/>
    <x v="1"/>
    <n v="29094.48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32755.84000000003"/>
    <n v="0"/>
    <n v="232755.840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75"/>
    <n v="10"/>
    <n v="6.5000000000000002E-2"/>
    <n v="460480.85249999998"/>
    <n v="6139744.6999999993"/>
    <n v="39908.340550000001"/>
    <n v="0.75"/>
    <n v="10"/>
    <n v="6.5000000000000002E-2"/>
    <x v="1"/>
    <x v="1"/>
    <n v="3325.7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9931.300000000003"/>
    <n v="0"/>
    <n v="29931.300000000003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0.33333333333333331"/>
    <n v="5"/>
    <n v="5.0700000000000002E-2"/>
    <n v="303309.16666666663"/>
    <n v="4549637.5"/>
    <n v="46133.324250000005"/>
    <n v="0.33333333333333331"/>
    <n v="5"/>
    <n v="5.0700000000000009E-2"/>
    <x v="1"/>
    <x v="1"/>
    <n v="3844.44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5377.76"/>
    <n v="0"/>
    <n v="15377.76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3333333333333333"/>
    <n v="6"/>
    <n v="5.3600000000000002E-2"/>
    <n v="4698170"/>
    <n v="21141765"/>
    <n v="188866.43400000001"/>
    <n v="1.3333333333333333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41649.82999999999"/>
    <n v="62955.450000000004"/>
    <n v="204605.28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3333333333333335"/>
    <n v="7"/>
    <n v="5.6399999999999999E-2"/>
    <n v="10418957.5"/>
    <n v="31256872.5"/>
    <n v="251841.087"/>
    <n v="2.333333333333333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88880.84"/>
    <n v="199374.22"/>
    <n v="388255.06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3333333333333335"/>
    <n v="8"/>
    <n v="5.9299999999999999E-2"/>
    <n v="5114808.333333334"/>
    <n v="12275540"/>
    <n v="90992.44025"/>
    <n v="3.3333333333333339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68244.299999999988"/>
    <n v="78354.599999999991"/>
    <n v="146598.89999999997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333333333333333"/>
    <n v="9"/>
    <n v="6.2100000000000002E-2"/>
    <n v="460199.99999999994"/>
    <n v="955800"/>
    <n v="6595.02"/>
    <n v="4.33333333333333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946.22"/>
    <n v="5908.0099999999984"/>
    <n v="10854.23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33611111111111114"/>
    <n v="5"/>
    <n v="5.0700000000000002E-2"/>
    <n v="60731.076388888891"/>
    <n v="903437.5"/>
    <n v="9160.8562500000007"/>
    <n v="0.33611111111111114"/>
    <n v="5"/>
    <n v="5.0700000000000002E-2"/>
    <x v="1"/>
    <x v="1"/>
    <n v="763.4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3817"/>
    <n v="0"/>
    <n v="3817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336111111111111"/>
    <n v="6"/>
    <n v="5.3600000000000002E-2"/>
    <n v="2009390.861111111"/>
    <n v="9023460"/>
    <n v="80609.576000000001"/>
    <n v="1.336111111111111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60457.14"/>
    <n v="33587.300000000003"/>
    <n v="94044.44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3361111111111112"/>
    <n v="7"/>
    <n v="5.6399999999999999E-2"/>
    <n v="4152490.0625000005"/>
    <n v="12442657.5"/>
    <n v="100252.269"/>
    <n v="2.3361111111111112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75189.240000000005"/>
    <n v="83543.599999999977"/>
    <n v="158732.83999999997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3361111111111112"/>
    <n v="8"/>
    <n v="5.9299999999999999E-2"/>
    <n v="2496303.5208333335"/>
    <n v="5986140"/>
    <n v="44372.262750000002"/>
    <n v="3.3361111111111112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3279.21"/>
    <n v="39442.039999999994"/>
    <n v="72721.2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3361111111111112"/>
    <n v="9"/>
    <n v="6.2100000000000002E-2"/>
    <n v="460495"/>
    <n v="955800"/>
    <n v="6595.02"/>
    <n v="4.33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33888888888888891"/>
    <n v="5"/>
    <n v="5.0700000000000002E-2"/>
    <n v="150333.22916666669"/>
    <n v="2218031.25"/>
    <n v="22490.836875000001"/>
    <n v="0.33888888888888891"/>
    <n v="5"/>
    <n v="5.0700000000000002E-2"/>
    <x v="1"/>
    <x v="1"/>
    <n v="1874.24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9371.2000000000007"/>
    <n v="0"/>
    <n v="9371.2000000000007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3388888888888888"/>
    <n v="6"/>
    <n v="5.3600000000000002E-2"/>
    <n v="1475023.7638888888"/>
    <n v="6610065"/>
    <n v="59049.914000000004"/>
    <n v="1.3388888888888888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44287.470000000008"/>
    <n v="24604.12"/>
    <n v="68891.590000000011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338888888888889"/>
    <n v="7"/>
    <n v="5.6399999999999999E-2"/>
    <n v="3296342.291666667"/>
    <n v="9865537.5"/>
    <n v="79488.044999999998"/>
    <n v="2.338888888888889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59616"/>
    <n v="66240"/>
    <n v="125856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338888888888889"/>
    <n v="8"/>
    <n v="5.9299999999999999E-2"/>
    <n v="1389795.8055555555"/>
    <n v="3329960"/>
    <n v="24683.3285"/>
    <n v="3.3388888888888886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8512.46"/>
    <n v="21940.719999999998"/>
    <n v="40453.179999999993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33888888888888891"/>
    <n v="5"/>
    <n v="5.0700000000000002E-2"/>
    <n v="61732.847222222226"/>
    <n v="910812.5"/>
    <n v="9235.6387500000001"/>
    <n v="0.33888888888888891"/>
    <n v="5"/>
    <n v="5.0700000000000002E-2"/>
    <x v="1"/>
    <x v="1"/>
    <n v="769.64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3848.2"/>
    <n v="0"/>
    <n v="3848.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3388888888888888"/>
    <n v="6"/>
    <n v="5.3600000000000002E-2"/>
    <n v="1244754.9583333333"/>
    <n v="5578155"/>
    <n v="49831.518000000004"/>
    <n v="1.3388888888888888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37373.67"/>
    <n v="20763.120000000003"/>
    <n v="58136.79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338888888888889"/>
    <n v="7"/>
    <n v="5.6399999999999999E-2"/>
    <n v="1938476.9583333335"/>
    <n v="5801617.5"/>
    <n v="46744.460999999996"/>
    <n v="2.338888888888889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5058.329999999994"/>
    <n v="38953.72"/>
    <n v="74012.049999999988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338888888888889"/>
    <n v="8"/>
    <n v="5.9299999999999999E-2"/>
    <n v="1041608.125"/>
    <n v="2495700"/>
    <n v="18499.376250000001"/>
    <n v="3.338888888888889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3874.490000000002"/>
    <n v="16443.84"/>
    <n v="30318.33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34722222222222221"/>
    <n v="5"/>
    <n v="5.0700000000000002E-2"/>
    <n v="34314.236111111109"/>
    <n v="494125"/>
    <n v="5010.4274999999998"/>
    <n v="0.34722222222222221"/>
    <n v="5"/>
    <n v="5.0699999999999995E-2"/>
    <x v="1"/>
    <x v="1"/>
    <n v="417.54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2087.7000000000003"/>
    <n v="0"/>
    <n v="2087.7000000000003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3472222222222223"/>
    <n v="6"/>
    <n v="5.3600000000000002E-2"/>
    <n v="640459.34027777787"/>
    <n v="2852355"/>
    <n v="25481.038"/>
    <n v="1.3472222222222223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9110.78"/>
    <n v="10617.099999999999"/>
    <n v="29727.879999999997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3472222222222223"/>
    <n v="7"/>
    <n v="5.6399999999999999E-2"/>
    <n v="2240359.0625"/>
    <n v="6681307.5"/>
    <n v="53832.248999999996"/>
    <n v="2.34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0374.180000000008"/>
    <n v="44860.200000000012"/>
    <n v="85234.380000000019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3472222222222223"/>
    <n v="8"/>
    <n v="5.9299999999999999E-2"/>
    <n v="1044207.8125"/>
    <n v="2495700"/>
    <n v="18499.376250000001"/>
    <n v="3.3472222222222223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3874.490000000002"/>
    <n v="16443.84"/>
    <n v="30318.33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35"/>
    <n v="5"/>
    <n v="5.0700000000000002E-2"/>
    <n v="80793.125"/>
    <n v="1154187.5"/>
    <n v="11703.46125"/>
    <n v="0.35"/>
    <n v="5"/>
    <n v="5.0700000000000002E-2"/>
    <x v="1"/>
    <x v="1"/>
    <n v="975.29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4876.45"/>
    <n v="0"/>
    <n v="4876.4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35"/>
    <n v="6"/>
    <n v="5.3600000000000002E-2"/>
    <n v="690366.375"/>
    <n v="3068295"/>
    <n v="27410.102000000003"/>
    <n v="1.35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0557.62"/>
    <n v="11420.9"/>
    <n v="31978.519999999997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35"/>
    <n v="7"/>
    <n v="5.6399999999999999E-2"/>
    <n v="1925501.875"/>
    <n v="5735537.5"/>
    <n v="46212.044999999998"/>
    <n v="2.35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4659"/>
    <n v="38510"/>
    <n v="73169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35"/>
    <n v="8"/>
    <n v="5.9299999999999999E-2"/>
    <n v="1020368.125"/>
    <n v="2436700"/>
    <n v="18062.03875"/>
    <n v="3.35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3546.53"/>
    <n v="16055.160000000003"/>
    <n v="29601.690000000002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35"/>
    <n v="10"/>
    <n v="6.5000000000000002E-2"/>
    <n v="284085"/>
    <n v="531000"/>
    <n v="3451.5"/>
    <n v="5.3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35"/>
    <n v="5"/>
    <n v="5.0700000000000002E-2"/>
    <n v="52296.125"/>
    <n v="747087.5"/>
    <n v="7575.4672500000006"/>
    <n v="0.35"/>
    <n v="5"/>
    <n v="5.0700000000000002E-2"/>
    <x v="1"/>
    <x v="1"/>
    <n v="631.29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3156.45"/>
    <n v="0"/>
    <n v="3156.4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35"/>
    <n v="6"/>
    <n v="5.3600000000000002E-2"/>
    <n v="1189771.875"/>
    <n v="5287875"/>
    <n v="47238.35"/>
    <n v="1.35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5428.769999999997"/>
    <n v="19682.62"/>
    <n v="55111.39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35"/>
    <n v="7"/>
    <n v="5.6399999999999999E-2"/>
    <n v="2532095.625"/>
    <n v="7542412.5"/>
    <n v="60770.294999999998"/>
    <n v="2.35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45577.71"/>
    <n v="50641.919999999991"/>
    <n v="96219.62999999999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35"/>
    <n v="8"/>
    <n v="5.9299999999999999E-2"/>
    <n v="1394914.875"/>
    <n v="3331140"/>
    <n v="24692.075249999998"/>
    <n v="3.35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8519.03"/>
    <n v="21948.479999999996"/>
    <n v="40467.50999999999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3527777777777778"/>
    <n v="5"/>
    <n v="5.0700000000000002E-2"/>
    <n v="146633.84722222222"/>
    <n v="2078275"/>
    <n v="21073.708500000001"/>
    <n v="0.35277777777777775"/>
    <n v="5"/>
    <n v="5.0700000000000002E-2"/>
    <x v="1"/>
    <x v="1"/>
    <n v="1756.14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8780.7000000000007"/>
    <n v="0"/>
    <n v="8780.7000000000007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3527777777777779"/>
    <n v="6"/>
    <n v="5.3600000000000002E-2"/>
    <n v="1626806.590277778"/>
    <n v="7215405"/>
    <n v="64457.618000000002"/>
    <n v="1.3527777777777779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48343.23"/>
    <n v="26857.32"/>
    <n v="75200.5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3527777777777779"/>
    <n v="7"/>
    <n v="5.6399999999999999E-2"/>
    <n v="2456658.798611111"/>
    <n v="7309067.5"/>
    <n v="58890.201000000001"/>
    <n v="2.35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4167.680000000008"/>
    <n v="49075.200000000012"/>
    <n v="93242.880000000019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3527777777777779"/>
    <n v="8"/>
    <n v="5.9299999999999999E-2"/>
    <n v="1036050.2430555556"/>
    <n v="2472100"/>
    <n v="18324.44125"/>
    <n v="3.35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3743.36"/>
    <n v="16288.400000000001"/>
    <n v="30031.760000000002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3527777777777779"/>
    <n v="9"/>
    <n v="6.2100000000000002E-2"/>
    <n v="462265"/>
    <n v="955800"/>
    <n v="6595.02"/>
    <n v="4.35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35555555555555557"/>
    <n v="5"/>
    <n v="5.0700000000000002E-2"/>
    <n v="81315.111111111109"/>
    <n v="1143493.75"/>
    <n v="11595.026625"/>
    <n v="0.35555555555555557"/>
    <n v="5"/>
    <n v="5.0700000000000002E-2"/>
    <x v="1"/>
    <x v="1"/>
    <n v="966.25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4831.25"/>
    <n v="0"/>
    <n v="4831.2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3555555555555556"/>
    <n v="6"/>
    <n v="5.3600000000000002E-2"/>
    <n v="1017917.1666666667"/>
    <n v="4505535"/>
    <n v="40249.446000000004"/>
    <n v="1.3555555555555556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30187.079999999994"/>
    <n v="16770.599999999999"/>
    <n v="46957.679999999993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3555555555555556"/>
    <n v="7"/>
    <n v="5.6399999999999999E-2"/>
    <n v="2031855.1111111112"/>
    <n v="6038060"/>
    <n v="48649.512000000002"/>
    <n v="2.3555555555555556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36487.170000000006"/>
    <n v="40541.279999999999"/>
    <n v="77028.450000000012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3555555555555556"/>
    <n v="8"/>
    <n v="5.9299999999999999E-2"/>
    <n v="1578377.8333333333"/>
    <n v="3763020"/>
    <n v="27893.385749999998"/>
    <n v="3.3555555555555552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0920.050000000003"/>
    <n v="24794.120000000006"/>
    <n v="45714.170000000013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36666666666666664"/>
    <n v="5"/>
    <n v="5.0700000000000002E-2"/>
    <n v="154975.79166666666"/>
    <n v="2113306.25"/>
    <n v="21428.925375000003"/>
    <n v="0.36666666666666664"/>
    <n v="5"/>
    <n v="5.0700000000000009E-2"/>
    <x v="1"/>
    <x v="1"/>
    <n v="1785.74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8928.7000000000007"/>
    <n v="0"/>
    <n v="8928.7000000000007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3666666666666667"/>
    <n v="6"/>
    <n v="5.3600000000000002E-2"/>
    <n v="1503206.9166666667"/>
    <n v="6599445"/>
    <n v="58955.042000000001"/>
    <n v="1.3666666666666667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44216.279999999992"/>
    <n v="24564.599999999995"/>
    <n v="68780.87999999999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3666666666666667"/>
    <n v="7"/>
    <n v="5.6399999999999999E-2"/>
    <n v="2954292.25"/>
    <n v="8738047.5"/>
    <n v="70403.697"/>
    <n v="2.36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2802.73"/>
    <n v="58669.719999999994"/>
    <n v="111472.4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3666666666666667"/>
    <n v="8"/>
    <n v="5.9299999999999999E-2"/>
    <n v="1757408.4166666667"/>
    <n v="4176020"/>
    <n v="30954.748250000001"/>
    <n v="3.36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3216.04"/>
    <n v="27515.319999999996"/>
    <n v="50731.360000000001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36944444444444446"/>
    <n v="5"/>
    <n v="5.0700000000000002E-2"/>
    <n v="101738.53472222223"/>
    <n v="1376912.5"/>
    <n v="13961.892750000001"/>
    <n v="0.36944444444444446"/>
    <n v="5"/>
    <n v="5.0700000000000002E-2"/>
    <x v="1"/>
    <x v="1"/>
    <n v="1163.49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5817.45"/>
    <n v="0"/>
    <n v="5817.4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3694444444444445"/>
    <n v="6"/>
    <n v="5.3600000000000002E-2"/>
    <n v="1743604.0555555555"/>
    <n v="7639320"/>
    <n v="68244.592000000004"/>
    <n v="1.3694444444444445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51183.450000000012"/>
    <n v="28435.22"/>
    <n v="79618.670000000013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3694444444444445"/>
    <n v="7"/>
    <n v="5.6399999999999999E-2"/>
    <n v="4422135.631944444"/>
    <n v="13064222.5"/>
    <n v="105260.307"/>
    <n v="2.369444444444444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78945.210000000006"/>
    <n v="87716.920000000027"/>
    <n v="166662.13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3694444444444445"/>
    <n v="8"/>
    <n v="5.9299999999999999E-2"/>
    <n v="2375129.8125"/>
    <n v="5639220"/>
    <n v="41800.718249999998"/>
    <n v="3.36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1350.51"/>
    <n v="37156.160000000003"/>
    <n v="68506.67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3694444444444445"/>
    <n v="9"/>
    <n v="6.2100000000000002E-2"/>
    <n v="226861.55555555556"/>
    <n v="467280"/>
    <n v="3224.232"/>
    <n v="4.36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418.21"/>
    <n v="2955.5600000000004"/>
    <n v="5373.77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37222222222222223"/>
    <n v="5"/>
    <n v="5.0700000000000002E-2"/>
    <n v="85785.590277777781"/>
    <n v="1152343.75"/>
    <n v="11684.765625"/>
    <n v="0.37222222222222223"/>
    <n v="5"/>
    <n v="5.0700000000000002E-2"/>
    <x v="1"/>
    <x v="1"/>
    <n v="973.73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4868.6499999999996"/>
    <n v="0"/>
    <n v="4868.6499999999996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3722222222222222"/>
    <n v="6"/>
    <n v="5.3600000000000002E-2"/>
    <n v="1568823.9305555555"/>
    <n v="6859635"/>
    <n v="61279.406000000003"/>
    <n v="1.3722222222222222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45959.58"/>
    <n v="25533.100000000002"/>
    <n v="71492.680000000008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3722222222222222"/>
    <n v="7"/>
    <n v="5.6399999999999999E-2"/>
    <n v="1773307.2777777778"/>
    <n v="5232710"/>
    <n v="42160.691999999995"/>
    <n v="2.3722222222222222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1620.51"/>
    <n v="35133.919999999998"/>
    <n v="66754.429999999993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3722222222222222"/>
    <n v="8"/>
    <n v="5.9299999999999999E-2"/>
    <n v="1406157.6527777778"/>
    <n v="3335860"/>
    <n v="24727.062249999999"/>
    <n v="3.37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8545.310000000001"/>
    <n v="21979.64"/>
    <n v="40524.949999999997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37222222222222223"/>
    <n v="5"/>
    <n v="5.0700000000000002E-2"/>
    <n v="160563.17361111112"/>
    <n v="2156818.75"/>
    <n v="21870.142125000002"/>
    <n v="0.37222222222222223"/>
    <n v="5"/>
    <n v="5.0700000000000002E-2"/>
    <x v="1"/>
    <x v="1"/>
    <n v="1822.5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9112.5499999999993"/>
    <n v="0"/>
    <n v="9112.5499999999993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3722222222222222"/>
    <n v="6"/>
    <n v="5.3600000000000002E-2"/>
    <n v="1149647.7777777778"/>
    <n v="5026800"/>
    <n v="44906.080000000002"/>
    <n v="1.3722222222222222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33679.529999999992"/>
    <n v="18710.88"/>
    <n v="52390.409999999989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3722222222222222"/>
    <n v="7"/>
    <n v="5.6399999999999999E-2"/>
    <n v="3573557.0694444445"/>
    <n v="10544922.5"/>
    <n v="84961.947"/>
    <n v="2.37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63721.440000000017"/>
    <n v="70801.60000000002"/>
    <n v="134523.04000000004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3722222222222222"/>
    <n v="8"/>
    <n v="5.9299999999999999E-2"/>
    <n v="1359899.1944444445"/>
    <n v="3226120"/>
    <n v="23913.6145"/>
    <n v="3.37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7935.199999999997"/>
    <n v="21256.519999999993"/>
    <n v="39191.719999999987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37777777777777777"/>
    <n v="5"/>
    <n v="5.0700000000000002E-2"/>
    <n v="76395.166666666672"/>
    <n v="1011112.5"/>
    <n v="10252.68075"/>
    <n v="0.37777777777777782"/>
    <n v="5"/>
    <n v="5.0699999999999995E-2"/>
    <x v="1"/>
    <x v="1"/>
    <n v="854.39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4271.95"/>
    <n v="0"/>
    <n v="4271.9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3777777777777778"/>
    <n v="6"/>
    <n v="5.3600000000000002E-2"/>
    <n v="2208415.888888889"/>
    <n v="9617295"/>
    <n v="85914.502000000008"/>
    <n v="1.3777777777777778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64435.86"/>
    <n v="35797.699999999997"/>
    <n v="100233.56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3777777777777778"/>
    <n v="7"/>
    <n v="5.6399999999999999E-2"/>
    <n v="3071975.9444444445"/>
    <n v="9043667.5"/>
    <n v="72866.120999999999"/>
    <n v="2.37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54649.62"/>
    <n v="60721.799999999988"/>
    <n v="115371.41999999998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3777777777777778"/>
    <n v="8"/>
    <n v="5.9299999999999999E-2"/>
    <n v="2105985.3333333335"/>
    <n v="4987860"/>
    <n v="36972.51225"/>
    <n v="3.377777777777778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7729.360000000004"/>
    <n v="32864.44"/>
    <n v="60593.8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8611111111111113"/>
    <n v="5"/>
    <n v="5.0700000000000002E-2"/>
    <n v="101174.14236111111"/>
    <n v="1310168.75"/>
    <n v="13285.111125000001"/>
    <n v="0.38611111111111113"/>
    <n v="5"/>
    <n v="5.0700000000000002E-2"/>
    <x v="1"/>
    <x v="1"/>
    <n v="1107.0899999999999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5535.45"/>
    <n v="0"/>
    <n v="5535.4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861111111111111"/>
    <n v="6"/>
    <n v="5.3600000000000002E-2"/>
    <n v="1060693.8055555555"/>
    <n v="4591380"/>
    <n v="41016.328000000001"/>
    <n v="1.3861111111111111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30762.269999999997"/>
    <n v="17090.12"/>
    <n v="47852.39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861111111111111"/>
    <n v="7"/>
    <n v="5.6399999999999999E-2"/>
    <n v="2473866.3125"/>
    <n v="7257442.5"/>
    <n v="58474.250999999997"/>
    <n v="2.38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3855.649999999994"/>
    <n v="48728.52"/>
    <n v="92584.169999999984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861111111111111"/>
    <n v="8"/>
    <n v="5.9299999999999999E-2"/>
    <n v="534412.98611111112"/>
    <n v="1262600"/>
    <n v="9359.0224999999991"/>
    <n v="3.3861111111111111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019.28"/>
    <n v="8319.16"/>
    <n v="15338.439999999999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888888888888889"/>
    <n v="5"/>
    <n v="5.0700000000000002E-2"/>
    <n v="147274.65277777778"/>
    <n v="1893531.25"/>
    <n v="19200.406875000001"/>
    <n v="0.3888888888888889"/>
    <n v="5"/>
    <n v="5.0700000000000002E-2"/>
    <x v="1"/>
    <x v="1"/>
    <n v="1600.03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8000.15"/>
    <n v="0"/>
    <n v="8000.1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888888888888888"/>
    <n v="6"/>
    <n v="5.3600000000000002E-2"/>
    <n v="900364.58333333326"/>
    <n v="3889575"/>
    <n v="34746.870000000003"/>
    <n v="1.3888888888888888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6060.13"/>
    <n v="14477.880000000005"/>
    <n v="40538.010000000009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888888888888888"/>
    <n v="7"/>
    <n v="5.6399999999999999E-2"/>
    <n v="2583511.6666666665"/>
    <n v="7570290"/>
    <n v="60994.907999999996"/>
    <n v="2.38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45746.19"/>
    <n v="50829.079999999987"/>
    <n v="96575.26999999999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888888888888888"/>
    <n v="8"/>
    <n v="5.9299999999999999E-2"/>
    <n v="1069202.9166666667"/>
    <n v="2524020"/>
    <n v="18709.29825"/>
    <n v="3.388888888888889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4031.990000000002"/>
    <n v="16630.52"/>
    <n v="30662.510000000002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9166666666666666"/>
    <n v="5"/>
    <n v="5.0700000000000002E-2"/>
    <n v="127269.14583333333"/>
    <n v="1624712.5"/>
    <n v="16474.584750000002"/>
    <n v="0.39166666666666666"/>
    <n v="5"/>
    <n v="5.0700000000000009E-2"/>
    <x v="1"/>
    <x v="1"/>
    <n v="1372.88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6864.4000000000005"/>
    <n v="0"/>
    <n v="6864.400000000000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916666666666666"/>
    <n v="6"/>
    <n v="5.3600000000000002E-2"/>
    <n v="2123937.3125"/>
    <n v="9157095"/>
    <n v="81803.381999999998"/>
    <n v="1.3916666666666666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61352.549999999988"/>
    <n v="34084.720000000001"/>
    <n v="95437.26999999999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916666666666666"/>
    <n v="7"/>
    <n v="5.6399999999999999E-2"/>
    <n v="3510422.5625"/>
    <n v="10274407.5"/>
    <n v="82782.368999999992"/>
    <n v="2.3916666666666666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2086.77"/>
    <n v="68985.319999999992"/>
    <n v="131072.09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916666666666666"/>
    <n v="8"/>
    <n v="5.9299999999999999E-2"/>
    <n v="1070579.5833333333"/>
    <n v="2525200"/>
    <n v="18718.044999999998"/>
    <n v="3.3916666666666666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4038.56"/>
    <n v="16638.28"/>
    <n v="30676.839999999997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916666666666666"/>
    <n v="9"/>
    <n v="6.2100000000000002E-2"/>
    <n v="466395"/>
    <n v="955800"/>
    <n v="6595.02"/>
    <n v="4.39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946.22"/>
    <n v="6045.3999999999987"/>
    <n v="10991.619999999999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588.5799999999995"/>
    <n v="3221.3599999999992"/>
    <n v="5809.9399999999987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9444444444444443"/>
    <n v="5"/>
    <n v="5.0700000000000002E-2"/>
    <n v="119677.40277777777"/>
    <n v="1517037.5"/>
    <n v="15382.760250000001"/>
    <n v="0.39444444444444443"/>
    <n v="5"/>
    <n v="5.0700000000000002E-2"/>
    <x v="1"/>
    <x v="1"/>
    <n v="1281.900000000000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6409.5"/>
    <n v="0"/>
    <n v="6409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944444444444444"/>
    <n v="6"/>
    <n v="5.3600000000000002E-2"/>
    <n v="1727099.625"/>
    <n v="7431345"/>
    <n v="66386.682000000001"/>
    <n v="1.3944444444444444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49789.98"/>
    <n v="27661.100000000002"/>
    <n v="77451.08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944444444444444"/>
    <n v="7"/>
    <n v="5.6399999999999999E-2"/>
    <n v="3688970.9027777775"/>
    <n v="10784462.5"/>
    <n v="86891.955000000002"/>
    <n v="2.39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65169"/>
    <n v="72410"/>
    <n v="137579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944444444444444"/>
    <n v="8"/>
    <n v="5.9299999999999999E-2"/>
    <n v="1303772.1666666667"/>
    <n v="3072720"/>
    <n v="22776.537"/>
    <n v="3.3944444444444448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7082.360000000004"/>
    <n v="20245.760000000006"/>
    <n v="37328.12000000001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944444444444448"/>
    <n v="9"/>
    <n v="6.2100000000000002E-2"/>
    <n v="233345.00000000003"/>
    <n v="477900"/>
    <n v="3297.51"/>
    <n v="4.394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972222222222222"/>
    <n v="5"/>
    <n v="5.0700000000000002E-2"/>
    <n v="105462.5"/>
    <n v="1327500"/>
    <n v="13460.85"/>
    <n v="0.3972222222222222"/>
    <n v="5"/>
    <n v="5.0700000000000002E-2"/>
    <x v="1"/>
    <x v="1"/>
    <n v="1121.74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5608.7"/>
    <n v="0"/>
    <n v="5608.7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972222222222221"/>
    <n v="6"/>
    <n v="5.3600000000000002E-2"/>
    <n v="1721472.0902777778"/>
    <n v="7392405"/>
    <n v="66038.817999999999"/>
    <n v="1.3972222222222221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49529.069999999992"/>
    <n v="27516.179999999993"/>
    <n v="77045.24999999998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972222222222221"/>
    <n v="7"/>
    <n v="5.6399999999999999E-2"/>
    <n v="2616568.0555555555"/>
    <n v="7640500"/>
    <n v="61560.6"/>
    <n v="2.39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46170.450000000004"/>
    <n v="51300.479999999989"/>
    <n v="97470.93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972222222222221"/>
    <n v="8"/>
    <n v="5.9299999999999999E-2"/>
    <n v="1421593.1180555555"/>
    <n v="3347660"/>
    <n v="24814.529749999998"/>
    <n v="3.397222222222222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8610.920000000006"/>
    <n v="22057.400000000005"/>
    <n v="40668.320000000007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40555555555555556"/>
    <n v="5"/>
    <n v="5.0700000000000002E-2"/>
    <n v="121493.29166666667"/>
    <n v="1497862.5"/>
    <n v="15188.32575"/>
    <n v="0.40555555555555556"/>
    <n v="5"/>
    <n v="5.0700000000000002E-2"/>
    <x v="1"/>
    <x v="1"/>
    <n v="1265.69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6328.4500000000007"/>
    <n v="0"/>
    <n v="6328.4500000000007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4055555555555554"/>
    <n v="6"/>
    <n v="5.3600000000000002E-2"/>
    <n v="1240806.875"/>
    <n v="5296725"/>
    <n v="47317.41"/>
    <n v="1.4055555555555554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5488.079999999994"/>
    <n v="19715.599999999999"/>
    <n v="55203.679999999993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4055555555555554"/>
    <n v="7"/>
    <n v="5.6399999999999999E-2"/>
    <n v="3889530.75"/>
    <n v="11318265"/>
    <n v="91192.877999999997"/>
    <n v="2.40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68394.690000000017"/>
    <n v="75994.080000000002"/>
    <n v="144388.77000000002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4055555555555554"/>
    <n v="8"/>
    <n v="5.9299999999999999E-2"/>
    <n v="2416156.5277777775"/>
    <n v="5675800"/>
    <n v="42071.8675"/>
    <n v="3.405555555555555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1553.909999999989"/>
    <n v="37397.24"/>
    <n v="68951.149999999994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40833333333333333"/>
    <n v="5"/>
    <n v="5.0700000000000002E-2"/>
    <n v="137292.38541666666"/>
    <n v="1681131.25"/>
    <n v="17046.670875"/>
    <n v="0.40833333333333333"/>
    <n v="5"/>
    <n v="5.0700000000000002E-2"/>
    <x v="1"/>
    <x v="1"/>
    <n v="1420.56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7102.7999999999993"/>
    <n v="0"/>
    <n v="7102.7999999999993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4083333333333334"/>
    <n v="6"/>
    <n v="5.3600000000000002E-2"/>
    <n v="2350455.5208333335"/>
    <n v="10013775"/>
    <n v="89456.39"/>
    <n v="1.4083333333333334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67092.299999999988"/>
    <n v="37273.499999999993"/>
    <n v="104365.79999999999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4083333333333332"/>
    <n v="7"/>
    <n v="5.6399999999999999E-2"/>
    <n v="3913559.7291666665"/>
    <n v="11375052.5"/>
    <n v="91650.422999999995"/>
    <n v="2.408333333333333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68737.86"/>
    <n v="76375.400000000009"/>
    <n v="145113.26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4083333333333332"/>
    <n v="8"/>
    <n v="5.9299999999999999E-2"/>
    <n v="3257685"/>
    <n v="7646400"/>
    <n v="56678.939999999995"/>
    <n v="3.408333333333333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2509.159999999989"/>
    <n v="50381.24"/>
    <n v="92890.4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41111111111111109"/>
    <n v="5"/>
    <n v="5.0700000000000002E-2"/>
    <n v="83075.277777777781"/>
    <n v="1010375"/>
    <n v="10245.202500000001"/>
    <n v="0.41111111111111115"/>
    <n v="5"/>
    <n v="5.0700000000000009E-2"/>
    <x v="1"/>
    <x v="1"/>
    <n v="853.77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4268.8500000000004"/>
    <n v="0"/>
    <n v="4268.8500000000004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4111111111111112"/>
    <n v="6"/>
    <n v="5.3600000000000002E-2"/>
    <n v="1165785.9166666667"/>
    <n v="4956885"/>
    <n v="44281.506000000001"/>
    <n v="1.4111111111111112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33211.170000000006"/>
    <n v="18450.62"/>
    <n v="51661.790000000008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411111111111111"/>
    <n v="7"/>
    <n v="5.6399999999999999E-2"/>
    <n v="2907347.9166666665"/>
    <n v="8440687.5"/>
    <n v="68007.824999999997"/>
    <n v="2.411111111111111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1005.88"/>
    <n v="56673.200000000012"/>
    <n v="107679.08000000002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411111111111111"/>
    <n v="8"/>
    <n v="5.9299999999999999E-2"/>
    <n v="1441996.0555555555"/>
    <n v="3381880"/>
    <n v="25068.1855"/>
    <n v="3.41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8801.18"/>
    <n v="22282.880000000001"/>
    <n v="41084.0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4111111111111114"/>
    <n v="9"/>
    <n v="6.2100000000000002E-2"/>
    <n v="234230.00000000003"/>
    <n v="477900"/>
    <n v="3297.51"/>
    <n v="4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41388888888888886"/>
    <n v="5"/>
    <n v="5.0700000000000002E-2"/>
    <n v="149294.37847222222"/>
    <n v="1803556.25"/>
    <n v="18288.060375000001"/>
    <n v="0.41388888888888886"/>
    <n v="5"/>
    <n v="5.0700000000000002E-2"/>
    <x v="1"/>
    <x v="1"/>
    <n v="1524.0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7620.05"/>
    <n v="0"/>
    <n v="7620.0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413888888888889"/>
    <n v="6"/>
    <n v="5.3600000000000002E-2"/>
    <n v="1721568.7847222222"/>
    <n v="7305675"/>
    <n v="65264.03"/>
    <n v="1.413888888888889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48948.029999999992"/>
    <n v="27193.320000000007"/>
    <n v="76141.350000000006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4138888888888888"/>
    <n v="7"/>
    <n v="5.6399999999999999E-2"/>
    <n v="2719855.3402777775"/>
    <n v="7887267.5"/>
    <n v="63548.841"/>
    <n v="2.4138888888888888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47661.659999999989"/>
    <n v="52957.4"/>
    <n v="100619.06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4138888888888888"/>
    <n v="8"/>
    <n v="5.9299999999999999E-2"/>
    <n v="1068530.1527777778"/>
    <n v="2503960"/>
    <n v="18560.603500000001"/>
    <n v="3.4138888888888888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3920.479999999998"/>
    <n v="16498.319999999996"/>
    <n v="30418.79999999999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4138888888888888"/>
    <n v="9"/>
    <n v="6.2100000000000002E-2"/>
    <n v="202476.11805555556"/>
    <n v="412852.5"/>
    <n v="2848.6822500000003"/>
    <n v="4.413888888888888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2136.5099999999993"/>
    <n v="2611.2799999999993"/>
    <n v="4747.7899999999991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41666666666666669"/>
    <n v="5"/>
    <n v="5.0700000000000002E-2"/>
    <n v="149251.5625"/>
    <n v="1791018.75"/>
    <n v="18160.930124999999"/>
    <n v="0.41666666666666669"/>
    <n v="5"/>
    <n v="5.0699999999999995E-2"/>
    <x v="1"/>
    <x v="1"/>
    <n v="1513.4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7567.05"/>
    <n v="0"/>
    <n v="7567.0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4166666666666667"/>
    <n v="6"/>
    <n v="5.3600000000000002E-2"/>
    <n v="2020000.2083333335"/>
    <n v="8555295"/>
    <n v="76427.301999999996"/>
    <n v="1.4166666666666667"/>
    <n v="6"/>
    <n v="5.3599999999999995E-2"/>
    <x v="1"/>
    <x v="1"/>
    <n v="6368.94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57320.460000000006"/>
    <n v="31844.700000000004"/>
    <n v="89165.16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4166666666666665"/>
    <n v="7"/>
    <n v="5.6399999999999999E-2"/>
    <n v="2683061.875"/>
    <n v="7771627.5"/>
    <n v="62617.112999999998"/>
    <n v="2.416666666666666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46962.81"/>
    <n v="52180.920000000013"/>
    <n v="99143.73000000001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4166666666666665"/>
    <n v="8"/>
    <n v="5.9299999999999999E-2"/>
    <n v="1245785"/>
    <n v="2916960"/>
    <n v="21621.966"/>
    <n v="3.41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6216.47"/>
    <n v="19219.52"/>
    <n v="35435.99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416666666666667"/>
    <n v="9"/>
    <n v="6.2100000000000002E-2"/>
    <n v="234525.00000000003"/>
    <n v="477900"/>
    <n v="3297.51"/>
    <n v="4.41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2177.5"/>
    <n v="0"/>
    <n v="1126088.75"/>
    <n v="9515.4500000000007"/>
    <n v="0"/>
    <n v="0"/>
    <n v="0"/>
    <n v="1126088.75"/>
    <n v="1126088.75"/>
    <n v="0"/>
    <d v="2019-09-06T00:00:00"/>
    <d v="2024-09-06T00:00:00"/>
    <n v="2252177.5"/>
    <n v="0.43333333333333335"/>
    <n v="5"/>
    <n v="5.0700000000000002E-2"/>
    <n v="487971.79166666669"/>
    <n v="5630443.75"/>
    <n v="57092.699625000001"/>
    <n v="0.43333333333333335"/>
    <n v="5"/>
    <n v="5.0700000000000002E-2"/>
    <x v="1"/>
    <x v="1"/>
    <n v="4757.72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28546.320000000003"/>
    <n v="0"/>
    <n v="28546.320000000003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4333333333333333"/>
    <n v="6"/>
    <n v="5.3600000000000002E-2"/>
    <n v="4990490.416666667"/>
    <n v="20890425"/>
    <n v="186621.13"/>
    <n v="1.4333333333333333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39965.84"/>
    <n v="93310.560000000012"/>
    <n v="233276.4000000000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4333333333333331"/>
    <n v="7"/>
    <n v="5.6399999999999999E-2"/>
    <n v="9577691.25"/>
    <n v="27552262.5"/>
    <n v="221992.51499999998"/>
    <n v="2.433333333333333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66494.42000000001"/>
    <n v="194243.49000000002"/>
    <n v="360737.91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4333333333333331"/>
    <n v="8"/>
    <n v="5.9299999999999999E-2"/>
    <n v="8476402.166666666"/>
    <n v="19750840"/>
    <n v="146403.10149999999"/>
    <n v="3.43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09802.33999999998"/>
    <n v="134202.86999999997"/>
    <n v="244005.2099999999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4333333333333336"/>
    <n v="9"/>
    <n v="6.2100000000000002E-2"/>
    <n v="1177050"/>
    <n v="2389500"/>
    <n v="16487.55"/>
    <n v="4.433333333333333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2365.64"/>
    <n v="15457.049999999997"/>
    <n v="27822.68999999999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02.5"/>
    <n v="0"/>
    <n v="22051.25"/>
    <n v="186.33"/>
    <n v="0"/>
    <n v="0"/>
    <n v="0"/>
    <n v="22051.25"/>
    <n v="22051.25"/>
    <n v="0"/>
    <d v="2019-09-06T00:00:00"/>
    <d v="2024-09-06T00:00:00"/>
    <n v="44102.5"/>
    <n v="0.43333333333333335"/>
    <n v="5"/>
    <n v="5.0700000000000002E-2"/>
    <n v="9555.5416666666679"/>
    <n v="110256.25"/>
    <n v="1117.9983750000001"/>
    <n v="0.4333333333333334"/>
    <n v="5"/>
    <n v="5.0700000000000009E-2"/>
    <x v="1"/>
    <x v="1"/>
    <n v="93.17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559.02"/>
    <n v="0"/>
    <n v="559.02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4333333333333333"/>
    <n v="6"/>
    <n v="5.3600000000000002E-2"/>
    <n v="60888"/>
    <n v="254880"/>
    <n v="2276.9279999999999"/>
    <n v="1.4333333333333333"/>
    <n v="6"/>
    <n v="5.3599999999999995E-2"/>
    <x v="1"/>
    <x v="1"/>
    <n v="189.74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707.66"/>
    <n v="1138.44"/>
    <n v="2846.1000000000004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4333333333333331"/>
    <n v="8"/>
    <n v="5.9299999999999999E-2"/>
    <n v="182310"/>
    <n v="424800"/>
    <n v="3148.83"/>
    <n v="3.43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361.6000000000004"/>
    <n v="2886.39"/>
    <n v="5247.9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6625"/>
    <n v="0"/>
    <n v="2238312.5"/>
    <n v="18913.740000000002"/>
    <n v="0"/>
    <n v="0"/>
    <n v="0"/>
    <n v="2238312.5"/>
    <n v="2238312.5"/>
    <n v="0"/>
    <d v="2019-09-13T00:00:00"/>
    <d v="2024-09-13T00:00:00"/>
    <n v="4476625"/>
    <n v="0.45277777777777778"/>
    <n v="5"/>
    <n v="5.0700000000000002E-2"/>
    <n v="1013458.1597222222"/>
    <n v="11191562.5"/>
    <n v="113482.44375000001"/>
    <n v="0.45277777777777778"/>
    <n v="5"/>
    <n v="5.0700000000000002E-2"/>
    <x v="1"/>
    <x v="1"/>
    <n v="9456.8700000000008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56741.220000000008"/>
    <n v="0"/>
    <n v="56741.220000000008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4527777777777777"/>
    <n v="6"/>
    <n v="5.3600000000000002E-2"/>
    <n v="12001015.868055556"/>
    <n v="49564425"/>
    <n v="442775.53"/>
    <n v="1.4527777777777777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32081.64"/>
    <n v="221387.76000000004"/>
    <n v="553469.4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4527777777777779"/>
    <n v="7"/>
    <n v="5.6399999999999999E-2"/>
    <n v="21482415.020833336"/>
    <n v="61308817.5"/>
    <n v="493973.90100000001"/>
    <n v="2.4527777777777779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370480.41"/>
    <n v="432227.16"/>
    <n v="802707.57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4527777777777779"/>
    <n v="8"/>
    <n v="5.9299999999999999E-2"/>
    <n v="11998238.770833334"/>
    <n v="27799620"/>
    <n v="206064.68325"/>
    <n v="3.45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54548.54"/>
    <n v="188892.66000000003"/>
    <n v="343441.20000000007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4527777777777775"/>
    <n v="9"/>
    <n v="6.2100000000000002E-2"/>
    <n v="1182212.5"/>
    <n v="2389500"/>
    <n v="16487.55"/>
    <n v="4.452777777777777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2365.64"/>
    <n v="15457.049999999997"/>
    <n v="27822.68999999999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4527777777777775"/>
    <n v="10"/>
    <n v="6.5000000000000002E-2"/>
    <n v="261392.53472222222"/>
    <n v="479375"/>
    <n v="3115.9375"/>
    <n v="5.45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336.94"/>
    <n v="2960.13"/>
    <n v="5297.07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79.48"/>
    <n v="0"/>
    <n v="0"/>
    <n v="0"/>
    <n v="21240"/>
    <n v="21240"/>
    <n v="0"/>
    <d v="2019-09-17T00:00:00"/>
    <d v="2024-09-17T00:00:00"/>
    <n v="42480"/>
    <n v="0.46388888888888891"/>
    <n v="5"/>
    <n v="5.0700000000000002E-2"/>
    <n v="9853"/>
    <n v="106200"/>
    <n v="1076.8679999999999"/>
    <n v="0.46388888888888891"/>
    <n v="5"/>
    <n v="5.0699999999999995E-2"/>
    <x v="1"/>
    <x v="1"/>
    <n v="89.74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538.43999999999994"/>
    <n v="0"/>
    <n v="538.43999999999994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4638888888888888"/>
    <n v="6"/>
    <n v="5.3600000000000002E-2"/>
    <n v="55924.215277777774"/>
    <n v="229215"/>
    <n v="2047.654"/>
    <n v="1.4638888888888888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535.7599999999998"/>
    <n v="1023.8399999999997"/>
    <n v="2559.599999999999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463888888888889"/>
    <n v="7"/>
    <n v="5.6399999999999999E-2"/>
    <n v="261665"/>
    <n v="743400"/>
    <n v="5989.68"/>
    <n v="2.46388888888888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4492.2599999999993"/>
    <n v="5240.9699999999984"/>
    <n v="9733.2299999999977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463888888888889"/>
    <n v="8"/>
    <n v="5.9299999999999999E-2"/>
    <n v="465451.40972222225"/>
    <n v="1074980"/>
    <n v="7968.2892499999998"/>
    <n v="3.46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5976.18"/>
    <n v="7304.2200000000012"/>
    <n v="13280.400000000001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4638888888888886"/>
    <n v="9"/>
    <n v="6.2100000000000002E-2"/>
    <n v="237032.49999999997"/>
    <n v="477900"/>
    <n v="3297.51"/>
    <n v="4.463888888888888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473.11"/>
    <n v="3091.3800000000006"/>
    <n v="5564.4900000000007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4262.5"/>
    <n v="0"/>
    <n v="1917131.25"/>
    <n v="16199.76"/>
    <n v="0"/>
    <n v="0"/>
    <n v="0"/>
    <n v="1917131.25"/>
    <n v="1917131.25"/>
    <n v="0"/>
    <d v="2019-09-20T00:00:00"/>
    <d v="2024-09-20T00:00:00"/>
    <n v="3834262.5"/>
    <n v="0.47222222222222221"/>
    <n v="5"/>
    <n v="5.0700000000000002E-2"/>
    <n v="905311.97916666663"/>
    <n v="9585656.25"/>
    <n v="97198.554375000007"/>
    <n v="0.47222222222222221"/>
    <n v="5"/>
    <n v="5.0700000000000002E-2"/>
    <x v="1"/>
    <x v="1"/>
    <n v="8099.88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48599.28"/>
    <n v="0"/>
    <n v="48599.28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4722222222222223"/>
    <n v="6"/>
    <n v="5.3600000000000002E-2"/>
    <n v="9021612.152777778"/>
    <n v="36767325"/>
    <n v="328454.77"/>
    <n v="1.4722222222222223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46341.07000000004"/>
    <n v="164227.40999999997"/>
    <n v="410568.48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4722222222222223"/>
    <n v="7"/>
    <n v="5.6399999999999999E-2"/>
    <n v="18712886.597222224"/>
    <n v="52984802.5"/>
    <n v="426906.12299999996"/>
    <n v="2.4722222222222223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20179.59000000003"/>
    <n v="373542.87000000005"/>
    <n v="693722.46000000008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4722222222222223"/>
    <n v="8"/>
    <n v="5.9299999999999999E-2"/>
    <n v="13560269.097222222"/>
    <n v="31242860"/>
    <n v="231587.69975"/>
    <n v="3.47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73690.73"/>
    <n v="212288.67000000004"/>
    <n v="385979.4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4722222222222223"/>
    <n v="9"/>
    <n v="6.2100000000000002E-2"/>
    <n v="893169.86111111112"/>
    <n v="1797435"/>
    <n v="12402.3015"/>
    <n v="4.472222222222222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9301.77"/>
    <n v="11627.189999999999"/>
    <n v="20928.96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588.5799999999995"/>
    <n v="3278.8799999999992"/>
    <n v="5867.4599999999991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4722222222222223"/>
    <n v="6"/>
    <n v="5.3600000000000002E-2"/>
    <n v="78175"/>
    <n v="318600"/>
    <n v="2846.1600000000003"/>
    <n v="1.472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2134.6200000000003"/>
    <n v="1423.0799999999997"/>
    <n v="3557.7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2246.1299999999997"/>
    <n v="2620.4700000000003"/>
    <n v="4866.6000000000004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4722222222222223"/>
    <n v="8"/>
    <n v="5.9299999999999999E-2"/>
    <n v="541857.63888888888"/>
    <n v="1248440"/>
    <n v="9254.0614999999998"/>
    <n v="3.47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6940.53"/>
    <n v="8482.8599999999988"/>
    <n v="15423.3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916666666666667"/>
    <n v="8"/>
    <n v="5.9299999999999999E-2"/>
    <n v="365149.77083333331"/>
    <n v="836620"/>
    <n v="6201.4457499999999"/>
    <n v="3.49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4651.1099999999997"/>
    <n v="5684.67"/>
    <n v="10335.779999999999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7582.5"/>
    <n v="0"/>
    <n v="1193791.25"/>
    <n v="10087.540000000001"/>
    <n v="0"/>
    <n v="0"/>
    <n v="0"/>
    <n v="1193791.25"/>
    <n v="1193791.25"/>
    <n v="0"/>
    <d v="2019-09-27T00:00:00"/>
    <d v="2024-09-27T00:00:00"/>
    <n v="2387582.5"/>
    <n v="0.49166666666666664"/>
    <n v="5"/>
    <n v="5.0700000000000002E-2"/>
    <n v="586947.36458333326"/>
    <n v="5968956.25"/>
    <n v="60525.216375000004"/>
    <n v="0.49166666666666659"/>
    <n v="5"/>
    <n v="5.0700000000000002E-2"/>
    <x v="1"/>
    <x v="1"/>
    <n v="5043.7700000000004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30262.620000000003"/>
    <n v="0"/>
    <n v="30262.620000000003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916666666666667"/>
    <n v="6"/>
    <n v="5.3600000000000002E-2"/>
    <n v="3466208.2083333335"/>
    <n v="13942290"/>
    <n v="124551.12400000001"/>
    <n v="1.4916666666666667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93413.34"/>
    <n v="62275.559999999983"/>
    <n v="155688.89999999997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916666666666667"/>
    <n v="7"/>
    <n v="5.6399999999999999E-2"/>
    <n v="7742928.916666667"/>
    <n v="21752710"/>
    <n v="175264.69200000001"/>
    <n v="2.4916666666666667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31448.51"/>
    <n v="153356.61000000004"/>
    <n v="284805.1200000000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916666666666667"/>
    <n v="8"/>
    <n v="5.9299999999999999E-2"/>
    <n v="4403428.125"/>
    <n v="10089000"/>
    <n v="74784.712499999994"/>
    <n v="3.49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56088.539999999994"/>
    <n v="68552.67"/>
    <n v="124641.20999999999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916666666666663"/>
    <n v="9"/>
    <n v="6.2100000000000002E-2"/>
    <n v="715522.49999999988"/>
    <n v="1433700"/>
    <n v="9892.5300000000007"/>
    <n v="4.4916666666666663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7419.42"/>
    <n v="9274.26"/>
    <n v="16693.68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n v="2358967.5"/>
    <n v="0"/>
    <d v="2019-10-04T00:00:00"/>
    <d v="2024-10-04T00:00:00"/>
    <n v="2358967.5"/>
    <n v="0.51111111111111107"/>
    <n v="5"/>
    <n v="5.0700000000000002E-2"/>
    <n v="1205694.5"/>
    <n v="11794837.5"/>
    <n v="119599.65225"/>
    <n v="0.51111111111111107"/>
    <n v="5"/>
    <n v="5.0700000000000002E-2"/>
    <x v="1"/>
    <x v="1"/>
    <n v="9966.64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39866.559999999998"/>
    <n v="0"/>
    <n v="39866.559999999998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5111111111111111"/>
    <n v="6"/>
    <n v="5.3600000000000002E-2"/>
    <n v="4685793.111111111"/>
    <n v="18605355"/>
    <n v="166207.83800000002"/>
    <n v="1.5111111111111111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24655.84999999998"/>
    <n v="96954.58"/>
    <n v="221610.43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5111111111111111"/>
    <n v="7"/>
    <n v="5.6399999999999999E-2"/>
    <n v="6897381.888888889"/>
    <n v="19227215"/>
    <n v="154916.41800000001"/>
    <n v="2.51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16187.29999999999"/>
    <n v="142006.69999999998"/>
    <n v="258193.99999999997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5111111111111111"/>
    <n v="8"/>
    <n v="5.9299999999999999E-2"/>
    <n v="5316647.333333333"/>
    <n v="12113880"/>
    <n v="89794.135500000004"/>
    <n v="3.5111111111111111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67345.559999999983"/>
    <n v="84805.519999999975"/>
    <n v="152151.07999999996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5111111111111111"/>
    <n v="10"/>
    <n v="6.5000000000000002E-2"/>
    <n v="292640"/>
    <n v="531000"/>
    <n v="3451.5"/>
    <n v="5.5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588.5799999999995"/>
    <n v="3336.3999999999992"/>
    <n v="5924.9799999999987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n v="2515170"/>
    <n v="0"/>
    <d v="2019-10-15T00:00:00"/>
    <d v="2024-10-15T00:00:00"/>
    <n v="2515170"/>
    <n v="0.54166666666666663"/>
    <n v="5"/>
    <n v="5.0700000000000002E-2"/>
    <n v="1362383.75"/>
    <n v="12575850"/>
    <n v="127519.11900000001"/>
    <n v="0.54166666666666663"/>
    <n v="5"/>
    <n v="5.0700000000000002E-2"/>
    <x v="1"/>
    <x v="1"/>
    <n v="10626.59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42506.39"/>
    <n v="0"/>
    <n v="42506.39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5416666666666667"/>
    <n v="6"/>
    <n v="5.3600000000000002E-2"/>
    <n v="5023401.354166667"/>
    <n v="19550535"/>
    <n v="174651.446"/>
    <n v="1.5416666666666667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30988.61000000004"/>
    <n v="101880"/>
    <n v="232868.61000000004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5416666666666665"/>
    <n v="7"/>
    <n v="5.6399999999999999E-2"/>
    <n v="7357705.625"/>
    <n v="20263845"/>
    <n v="163268.69399999999"/>
    <n v="2.54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22451.48"/>
    <n v="149662.91999999995"/>
    <n v="272114.39999999997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5416666666666665"/>
    <n v="8"/>
    <n v="5.9299999999999999E-2"/>
    <n v="5612098.4375"/>
    <n v="12676740"/>
    <n v="93966.335250000004"/>
    <n v="3.541666666666666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0474.77"/>
    <n v="88746.000000000015"/>
    <n v="159220.77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541666666666667"/>
    <n v="9"/>
    <n v="6.2100000000000002E-2"/>
    <n v="241162.50000000003"/>
    <n v="477900"/>
    <n v="3297.51"/>
    <n v="4.5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473.11"/>
    <n v="3160.0800000000004"/>
    <n v="5633.190000000000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n v="1191210"/>
    <n v="0"/>
    <d v="2019-10-21T00:00:00"/>
    <d v="2024-10-21T00:00:00"/>
    <n v="1191210"/>
    <n v="0.55833333333333335"/>
    <n v="5"/>
    <n v="5.0700000000000002E-2"/>
    <n v="665092.25"/>
    <n v="5956050"/>
    <n v="60394.347000000002"/>
    <n v="0.55833333333333335"/>
    <n v="5"/>
    <n v="5.0700000000000002E-2"/>
    <x v="1"/>
    <x v="1"/>
    <n v="5032.8599999999997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20131.439999999999"/>
    <n v="0"/>
    <n v="20131.439999999999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5583333333333333"/>
    <n v="6"/>
    <n v="5.3600000000000002E-2"/>
    <n v="2950867.7916666665"/>
    <n v="11361630"/>
    <n v="101497.228"/>
    <n v="1.5583333333333333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76122.900000000009"/>
    <n v="59206.700000000019"/>
    <n v="135329.6000000000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5583333333333331"/>
    <n v="7"/>
    <n v="5.6399999999999999E-2"/>
    <n v="3472035.6874999995"/>
    <n v="9500032.5"/>
    <n v="76543.118999999992"/>
    <n v="2.558333333333333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57407.31"/>
    <n v="70164.5"/>
    <n v="127571.81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5583333333333331"/>
    <n v="8"/>
    <n v="5.9299999999999999E-2"/>
    <n v="2484659.625"/>
    <n v="5586120"/>
    <n v="41407.114499999996"/>
    <n v="3.558333333333333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1055.31"/>
    <n v="39106.700000000004"/>
    <n v="70162.010000000009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5583333333333336"/>
    <n v="9"/>
    <n v="6.2100000000000002E-2"/>
    <n v="242047.5"/>
    <n v="477900"/>
    <n v="3297.51"/>
    <n v="4.55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473.11"/>
    <n v="3160.0800000000004"/>
    <n v="5633.190000000000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n v="43512.5"/>
    <n v="0"/>
    <d v="2019-10-28T00:00:00"/>
    <d v="2024-10-28T00:00:00"/>
    <n v="43512.5"/>
    <n v="0.57777777777777772"/>
    <n v="5"/>
    <n v="5.0700000000000002E-2"/>
    <n v="25140.555555555555"/>
    <n v="217562.5"/>
    <n v="2206.0837500000002"/>
    <n v="0.57777777777777772"/>
    <n v="5"/>
    <n v="5.0700000000000002E-2"/>
    <x v="1"/>
    <x v="1"/>
    <n v="183.84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735.3599999999999"/>
    <n v="0"/>
    <n v="735.3599999999999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5777777777777777"/>
    <n v="6"/>
    <n v="5.3600000000000002E-2"/>
    <n v="83780"/>
    <n v="318600"/>
    <n v="2846.1600000000003"/>
    <n v="1.57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2134.6200000000003"/>
    <n v="1660.2599999999995"/>
    <n v="3794.88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5777777777777775"/>
    <n v="9"/>
    <n v="6.2100000000000002E-2"/>
    <n v="711684.22222222213"/>
    <n v="1399185"/>
    <n v="9654.3765000000003"/>
    <n v="4.57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7240.7699999999986"/>
    <n v="9252.0999999999985"/>
    <n v="16492.86999999999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5777777777777775"/>
    <n v="10"/>
    <n v="6.5000000000000002E-2"/>
    <n v="241880.33333333331"/>
    <n v="433650"/>
    <n v="2818.7249999999999"/>
    <n v="5.57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2114.0099999999993"/>
    <n v="2724.7199999999989"/>
    <n v="4838.7299999999977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n v="1120852.5"/>
    <n v="0"/>
    <d v="2019-10-28T00:00:00"/>
    <d v="2024-10-28T00:00:00"/>
    <n v="1120852.5"/>
    <n v="0.57777777777777772"/>
    <n v="5"/>
    <n v="5.0700000000000002E-2"/>
    <n v="647603.66666666663"/>
    <n v="5604262.5"/>
    <n v="56827.221750000004"/>
    <n v="0.57777777777777772"/>
    <n v="5"/>
    <n v="5.0700000000000002E-2"/>
    <x v="1"/>
    <x v="1"/>
    <n v="4735.6000000000004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8942.399999999998"/>
    <n v="0"/>
    <n v="18942.399999999998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5777777777777777"/>
    <n v="6"/>
    <n v="5.3600000000000002E-2"/>
    <n v="2452659.5"/>
    <n v="9327015"/>
    <n v="83321.334000000003"/>
    <n v="1.5777777777777777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62490.960000000006"/>
    <n v="48604.08"/>
    <n v="111095.04000000001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5777777777777779"/>
    <n v="7"/>
    <n v="5.6399999999999999E-2"/>
    <n v="4402212.888888889"/>
    <n v="11954285"/>
    <n v="96317.381999999998"/>
    <n v="2.57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72238.049999999988"/>
    <n v="88290.939999999988"/>
    <n v="160528.99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5777777777777779"/>
    <n v="8"/>
    <n v="5.9299999999999999E-2"/>
    <n v="3863982.1111111115"/>
    <n v="8639960"/>
    <n v="64043.703499999996"/>
    <n v="3.57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48032.819999999992"/>
    <n v="60485.759999999995"/>
    <n v="108518.57999999999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946.22"/>
    <n v="6320.1799999999994"/>
    <n v="11266.4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60277777777777775"/>
    <n v="5"/>
    <n v="5.0700000000000002E-2"/>
    <n v="158614.94444444444"/>
    <n v="1315700"/>
    <n v="13341.198"/>
    <n v="0.60277777777777775"/>
    <n v="5"/>
    <n v="5.0700000000000002E-2"/>
    <x v="1"/>
    <x v="1"/>
    <n v="1111.77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5558.8200000000006"/>
    <n v="0"/>
    <n v="5558.8200000000006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6027777777777779"/>
    <n v="6"/>
    <n v="5.3600000000000002E-2"/>
    <n v="1439498.7986111112"/>
    <n v="5388765"/>
    <n v="48139.633999999998"/>
    <n v="1.6027777777777779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36104.76"/>
    <n v="32093.119999999999"/>
    <n v="68197.8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6027777777777779"/>
    <n v="7"/>
    <n v="5.6399999999999999E-2"/>
    <n v="2709250.9097222225"/>
    <n v="7286352.5"/>
    <n v="58707.182999999997"/>
    <n v="2.60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4030.430000000008"/>
    <n v="56261.100000000013"/>
    <n v="100291.53000000003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6027777777777779"/>
    <n v="8"/>
    <n v="5.9299999999999999E-2"/>
    <n v="1797227.6805555555"/>
    <n v="3990760"/>
    <n v="29581.5085"/>
    <n v="3.60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2186.170000000006"/>
    <n v="28759.850000000006"/>
    <n v="50946.020000000011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6027777777777779"/>
    <n v="10"/>
    <n v="6.5000000000000002E-2"/>
    <n v="297507.5"/>
    <n v="531000"/>
    <n v="3451.5"/>
    <n v="5.6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588.5799999999995"/>
    <n v="3393.9199999999992"/>
    <n v="5982.4999999999982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61388888888888893"/>
    <n v="5"/>
    <n v="5.0700000000000002E-2"/>
    <n v="87379.409722222234"/>
    <n v="711687.5"/>
    <n v="7216.5112500000005"/>
    <n v="0.61388888888888893"/>
    <n v="5"/>
    <n v="5.0700000000000002E-2"/>
    <x v="1"/>
    <x v="1"/>
    <n v="601.38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3006.9"/>
    <n v="0"/>
    <n v="3006.9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6138888888888889"/>
    <n v="7"/>
    <n v="5.6399999999999999E-2"/>
    <n v="951148.42361111112"/>
    <n v="2547177.5"/>
    <n v="20522.972999999998"/>
    <n v="2.6138888888888889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5392.25"/>
    <n v="19667.87"/>
    <n v="35060.11999999999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6138888888888889"/>
    <n v="8"/>
    <n v="5.9299999999999999E-2"/>
    <n v="2851277.0208333335"/>
    <n v="6311820"/>
    <n v="46786.365749999997"/>
    <n v="3.61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5089.74"/>
    <n v="45486.7"/>
    <n v="80576.44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6138888888888889"/>
    <n v="9"/>
    <n v="6.2100000000000002E-2"/>
    <n v="1714982.5"/>
    <n v="3345300"/>
    <n v="23082.57"/>
    <n v="4.61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7311.949999999997"/>
    <n v="22601.709999999995"/>
    <n v="39913.659999999989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6138888888888889"/>
    <n v="10"/>
    <n v="6.5000000000000002E-2"/>
    <n v="2384780"/>
    <n v="4248000"/>
    <n v="27612"/>
    <n v="5.61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20709"/>
    <n v="27151.8"/>
    <n v="47860.8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625"/>
    <n v="5"/>
    <n v="5.0700000000000002E-2"/>
    <n v="33187.5"/>
    <n v="265500"/>
    <n v="2692.17"/>
    <n v="0.625"/>
    <n v="5"/>
    <n v="5.0700000000000002E-2"/>
    <x v="1"/>
    <x v="1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1121.7199999999998"/>
    <n v="0"/>
    <n v="1121.7199999999998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625"/>
    <n v="6"/>
    <n v="5.3600000000000002E-2"/>
    <n v="143812.5"/>
    <n v="531000"/>
    <n v="4743.6000000000004"/>
    <n v="1.625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557.7000000000007"/>
    <n v="3162.4000000000005"/>
    <n v="6720.1000000000013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625"/>
    <n v="7"/>
    <n v="5.6399999999999999E-2"/>
    <n v="385251.5625"/>
    <n v="1027337.5"/>
    <n v="8277.4050000000007"/>
    <n v="2.62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6208.0199999999986"/>
    <n v="7932.4699999999984"/>
    <n v="14140.48999999999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625"/>
    <n v="8"/>
    <n v="5.9299999999999999E-2"/>
    <n v="520250.9375"/>
    <n v="1148140"/>
    <n v="8510.5877500000006"/>
    <n v="3.62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6382.9800000000014"/>
    <n v="8274.2300000000014"/>
    <n v="14657.210000000003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625"/>
    <n v="9"/>
    <n v="6.2100000000000002E-2"/>
    <n v="871153.4375"/>
    <n v="1695217.5"/>
    <n v="11697.000750000001"/>
    <n v="4.62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8772.75"/>
    <n v="11453.31"/>
    <n v="20226.059999999998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625"/>
    <n v="10"/>
    <n v="6.5000000000000002E-2"/>
    <n v="597375"/>
    <n v="1062000"/>
    <n v="6903"/>
    <n v="5.62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5177.25"/>
    <n v="6787.95"/>
    <n v="11965.2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6416666666666666"/>
    <n v="6"/>
    <n v="5.3600000000000002E-2"/>
    <n v="77970.958333333328"/>
    <n v="284970"/>
    <n v="2545.732"/>
    <n v="1.6416666666666666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909.2599999999993"/>
    <n v="1697.1199999999994"/>
    <n v="3606.3799999999987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6416666666666666"/>
    <n v="7"/>
    <n v="5.6399999999999999E-2"/>
    <n v="410686.70833333331"/>
    <n v="1088255"/>
    <n v="8768.2260000000006"/>
    <n v="2.6416666666666666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6576.2100000000009"/>
    <n v="8402.9300000000021"/>
    <n v="14979.14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6416666666666666"/>
    <n v="8"/>
    <n v="5.9299999999999999E-2"/>
    <n v="753078.45833333337"/>
    <n v="1654360"/>
    <n v="12262.943499999999"/>
    <n v="3.641666666666667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9197.19"/>
    <n v="11922.28"/>
    <n v="21119.47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6416666666666666"/>
    <n v="9"/>
    <n v="6.2100000000000002E-2"/>
    <n v="800350.97916666663"/>
    <n v="1551847.5"/>
    <n v="10707.74775"/>
    <n v="4.64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8030.7899999999972"/>
    <n v="10484.639999999996"/>
    <n v="18515.429999999993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6416666666666666"/>
    <n v="10"/>
    <n v="6.5000000000000002E-2"/>
    <n v="299572.5"/>
    <n v="531000"/>
    <n v="3451.5"/>
    <n v="5.6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588.5799999999995"/>
    <n v="3393.9199999999992"/>
    <n v="5982.4999999999982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6777777777777776"/>
    <n v="7"/>
    <n v="5.6399999999999999E-2"/>
    <n v="142190"/>
    <n v="371700"/>
    <n v="2994.84"/>
    <n v="2.677777777777777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6777777777777776"/>
    <n v="8"/>
    <n v="5.9299999999999999E-2"/>
    <n v="183355.61111111109"/>
    <n v="398840"/>
    <n v="2956.4014999999999"/>
    <n v="3.67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217.3299999999995"/>
    <n v="2956.4399999999991"/>
    <n v="5173.7699999999986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67777777777777781"/>
    <n v="5"/>
    <n v="5.0700000000000002E-2"/>
    <n v="47512.222222222226"/>
    <n v="350500"/>
    <n v="3554.07"/>
    <n v="0.67777777777777781"/>
    <n v="5"/>
    <n v="5.0700000000000002E-2"/>
    <x v="1"/>
    <x v="1"/>
    <n v="296.17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777.0499999999995"/>
    <n v="0"/>
    <n v="1777.0499999999995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6777777777777778"/>
    <n v="6"/>
    <n v="5.3600000000000002E-2"/>
    <n v="77953.75"/>
    <n v="278775"/>
    <n v="2490.39"/>
    <n v="1.6777777777777778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867.77"/>
    <n v="1867.8"/>
    <n v="3735.5699999999997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6777777777777776"/>
    <n v="7"/>
    <n v="5.6399999999999999E-2"/>
    <n v="384702.94444444444"/>
    <n v="1005655"/>
    <n v="8102.7060000000001"/>
    <n v="2.67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077.07"/>
    <n v="8102.7599999999984"/>
    <n v="14179.82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6777777777777776"/>
    <n v="8"/>
    <n v="5.9299999999999999E-2"/>
    <n v="368881.11111111107"/>
    <n v="802400"/>
    <n v="5947.79"/>
    <n v="3.677777777777777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460.8500000000004"/>
    <n v="5947.7999999999993"/>
    <n v="10408.65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67777777777777781"/>
    <n v="5"/>
    <n v="5.0700000000000002E-2"/>
    <n v="33890.583333333336"/>
    <n v="250012.5"/>
    <n v="2535.1267499999999"/>
    <n v="0.67777777777777781"/>
    <n v="5"/>
    <n v="5.0699999999999995E-2"/>
    <x v="1"/>
    <x v="1"/>
    <n v="211.26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267.56"/>
    <n v="0"/>
    <n v="1267.56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6777777777777776"/>
    <n v="8"/>
    <n v="5.9299999999999999E-2"/>
    <n v="195290"/>
    <n v="424800"/>
    <n v="3148.83"/>
    <n v="3.67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677777777777778"/>
    <n v="9"/>
    <n v="6.2100000000000002E-2"/>
    <n v="1103265.5833333335"/>
    <n v="2122672.5"/>
    <n v="14646.440250000001"/>
    <n v="4.677777777777778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0984.86"/>
    <n v="14646.480000000003"/>
    <n v="25631.34000000000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67777777777777781"/>
    <n v="5"/>
    <n v="5.0700000000000002E-2"/>
    <n v="71980"/>
    <n v="531000"/>
    <n v="5384.34"/>
    <n v="0.67777777777777781"/>
    <n v="5"/>
    <n v="5.0700000000000002E-2"/>
    <x v="1"/>
    <x v="1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692.1699999999996"/>
    <n v="0"/>
    <n v="2692.1699999999996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6777777777777778"/>
    <n v="6"/>
    <n v="5.3600000000000002E-2"/>
    <n v="517216.94444444444"/>
    <n v="1849650"/>
    <n v="16523.54"/>
    <n v="1.67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2392.64"/>
    <n v="12392.639999999998"/>
    <n v="24785.279999999999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6777777777777776"/>
    <n v="7"/>
    <n v="5.6399999999999999E-2"/>
    <n v="818777.41666666663"/>
    <n v="2140372.5"/>
    <n v="17245.287"/>
    <n v="2.67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2933.990000000002"/>
    <n v="17245.320000000003"/>
    <n v="30179.31000000000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6777777777777776"/>
    <n v="8"/>
    <n v="5.9299999999999999E-2"/>
    <n v="947156.5"/>
    <n v="2060280"/>
    <n v="15271.825499999999"/>
    <n v="3.67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1453.849999999999"/>
    <n v="15271.799999999997"/>
    <n v="26725.649999999994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6777777777777778"/>
    <n v="6"/>
    <n v="5.3600000000000002E-2"/>
    <n v="89090"/>
    <n v="318600"/>
    <n v="2846.1600000000003"/>
    <n v="1.677777777777777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6777777777777776"/>
    <n v="7"/>
    <n v="5.6399999999999999E-2"/>
    <n v="695546.08333333326"/>
    <n v="1818232.5"/>
    <n v="14649.759"/>
    <n v="2.67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0987.289999999997"/>
    <n v="14649.719999999996"/>
    <n v="25637.00999999999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6777777777777776"/>
    <n v="8"/>
    <n v="5.9299999999999999E-2"/>
    <n v="361286.5"/>
    <n v="785880"/>
    <n v="5825.3355000000001"/>
    <n v="3.67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368.96"/>
    <n v="5825.2799999999988"/>
    <n v="10194.23999999999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677777777777778"/>
    <n v="10"/>
    <n v="6.5000000000000002E-2"/>
    <n v="301490"/>
    <n v="531000"/>
    <n v="3451.5"/>
    <n v="5.6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6777777777777776"/>
    <n v="8"/>
    <n v="5.9299999999999999E-2"/>
    <n v="190407.75"/>
    <n v="414180"/>
    <n v="3070.10925"/>
    <n v="3.67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302.56"/>
    <n v="3070.0800000000004"/>
    <n v="5372.64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6805555555555556"/>
    <n v="6"/>
    <n v="5.3600000000000002E-2"/>
    <n v="89237.5"/>
    <n v="318600"/>
    <n v="2846.1600000000003"/>
    <n v="1.680555555555555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6805555555555554"/>
    <n v="8"/>
    <n v="5.9299999999999999E-2"/>
    <n v="390875"/>
    <n v="849600"/>
    <n v="6297.66"/>
    <n v="3.6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6805555555555554"/>
    <n v="9"/>
    <n v="6.2100000000000002E-2"/>
    <n v="469459.72222222219"/>
    <n v="902700"/>
    <n v="6228.63"/>
    <n v="4.68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4671.4500000000007"/>
    <n v="6228.6000000000013"/>
    <n v="10900.050000000003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68055555555555558"/>
    <n v="5"/>
    <n v="5.0700000000000002E-2"/>
    <n v="284683.19444444444"/>
    <n v="2091550"/>
    <n v="21208.316999999999"/>
    <n v="0.68055555555555558"/>
    <n v="5"/>
    <n v="5.0699999999999995E-2"/>
    <x v="1"/>
    <x v="1"/>
    <n v="1767.36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10604.160000000002"/>
    <n v="0"/>
    <n v="10604.160000000002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6805555555555556"/>
    <n v="6"/>
    <n v="5.3600000000000002E-2"/>
    <n v="348274.13194444444"/>
    <n v="1243425"/>
    <n v="11107.93"/>
    <n v="1.68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8330.94"/>
    <n v="8330.94"/>
    <n v="16661.88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6805555555555554"/>
    <n v="7"/>
    <n v="5.6399999999999999E-2"/>
    <n v="673730.83333333326"/>
    <n v="1759380"/>
    <n v="14175.575999999999"/>
    <n v="2.68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0631.699999999999"/>
    <n v="14175.599999999997"/>
    <n v="24807.299999999996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6805555555555554"/>
    <n v="8"/>
    <n v="5.9299999999999999E-2"/>
    <n v="1898458.159722222"/>
    <n v="4126460"/>
    <n v="30587.384749999997"/>
    <n v="3.6805555555555554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2940.550000000003"/>
    <n v="30587.400000000005"/>
    <n v="53527.950000000012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6805555555555554"/>
    <n v="9"/>
    <n v="6.2100000000000002E-2"/>
    <n v="1221285.6597222222"/>
    <n v="2348347.5"/>
    <n v="16203.597750000001"/>
    <n v="4.68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2152.699999999999"/>
    <n v="16203.599999999997"/>
    <n v="28356.299999999996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6805555555555554"/>
    <n v="10"/>
    <n v="6.5000000000000002E-2"/>
    <n v="904912.5"/>
    <n v="1593000"/>
    <n v="10354.5"/>
    <n v="5.68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9166666666666665"/>
    <n v="5"/>
    <n v="5.0700000000000002E-2"/>
    <n v="102837"/>
    <n v="743400"/>
    <n v="7538.076"/>
    <n v="0.69166666666666665"/>
    <n v="5"/>
    <n v="5.0700000000000002E-2"/>
    <x v="1"/>
    <x v="1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3769.0500000000006"/>
    <n v="0"/>
    <n v="3769.0500000000006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916666666666667"/>
    <n v="6"/>
    <n v="5.3600000000000002E-2"/>
    <n v="551441.04166666663"/>
    <n v="1955850"/>
    <n v="17472.260000000002"/>
    <n v="1.6916666666666667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3104.180000000002"/>
    <n v="13104.180000000002"/>
    <n v="26208.360000000004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916666666666669"/>
    <n v="7"/>
    <n v="5.6399999999999999E-2"/>
    <n v="413695.70833333337"/>
    <n v="1075865"/>
    <n v="8668.3979999999992"/>
    <n v="2.691666666666666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6501.33"/>
    <n v="8668.44"/>
    <n v="15169.77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916666666666669"/>
    <n v="8"/>
    <n v="5.9299999999999999E-2"/>
    <n v="3036248.166666667"/>
    <n v="6579680"/>
    <n v="48771.877999999997"/>
    <n v="3.69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36578.880000000005"/>
    <n v="48771.840000000004"/>
    <n v="85350.720000000001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916666666666664"/>
    <n v="9"/>
    <n v="6.2100000000000002E-2"/>
    <n v="2538332.4166666665"/>
    <n v="4869270"/>
    <n v="33597.963000000003"/>
    <n v="4.691666666666666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5198.47"/>
    <n v="33597.960000000006"/>
    <n v="58796.43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916666666666664"/>
    <n v="10"/>
    <n v="6.5000000000000002E-2"/>
    <n v="1438099.1875"/>
    <n v="2526675"/>
    <n v="16423.387500000001"/>
    <n v="5.69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2317.579999999998"/>
    <n v="16423.439999999995"/>
    <n v="28741.019999999993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9444444444444442"/>
    <n v="5"/>
    <n v="5.0700000000000002E-2"/>
    <n v="32060.763888888887"/>
    <n v="230837.5"/>
    <n v="2340.6922500000001"/>
    <n v="0.69444444444444442"/>
    <n v="5"/>
    <n v="5.0700000000000002E-2"/>
    <x v="1"/>
    <x v="1"/>
    <n v="195.06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1170.3599999999999"/>
    <n v="0"/>
    <n v="1170.3599999999999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944444444444444"/>
    <n v="6"/>
    <n v="5.3600000000000002E-2"/>
    <n v="179950"/>
    <n v="637200"/>
    <n v="5692.3200000000006"/>
    <n v="1.6944444444444444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4269.2400000000007"/>
    <n v="4269.24"/>
    <n v="8538.48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944444444444446"/>
    <n v="7"/>
    <n v="5.6399999999999999E-2"/>
    <n v="143075"/>
    <n v="371700"/>
    <n v="2994.84"/>
    <n v="2.6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944444444444446"/>
    <n v="8"/>
    <n v="5.9299999999999999E-2"/>
    <n v="588525"/>
    <n v="1274400"/>
    <n v="9446.49"/>
    <n v="3.69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944444444444446"/>
    <n v="9"/>
    <n v="6.2100000000000002E-2"/>
    <n v="1193750.2777777778"/>
    <n v="2288610"/>
    <n v="15791.409000000001"/>
    <n v="4.69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1843.550000000001"/>
    <n v="15791.400000000003"/>
    <n v="27634.950000000004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9444444444444442"/>
    <n v="5"/>
    <n v="5.0700000000000002E-2"/>
    <n v="36875"/>
    <n v="265500"/>
    <n v="2692.17"/>
    <n v="0.69444444444444442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944444444444444"/>
    <n v="6"/>
    <n v="5.3600000000000002E-2"/>
    <n v="89975"/>
    <n v="318600"/>
    <n v="2846.1600000000003"/>
    <n v="1.694444444444444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944444444444446"/>
    <n v="9"/>
    <n v="6.2100000000000002E-2"/>
    <n v="997100"/>
    <n v="1911600"/>
    <n v="13190.04"/>
    <n v="4.69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944444444444446"/>
    <n v="7"/>
    <n v="5.6399999999999999E-2"/>
    <n v="138305.83333333334"/>
    <n v="359310"/>
    <n v="2895.0119999999997"/>
    <n v="2.6944444444444446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171.25"/>
    <n v="2895"/>
    <n v="5066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944444444444446"/>
    <n v="8"/>
    <n v="5.9299999999999999E-2"/>
    <n v="196175"/>
    <n v="424800"/>
    <n v="3148.83"/>
    <n v="3.6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944444444444446"/>
    <n v="9"/>
    <n v="6.2100000000000002E-2"/>
    <n v="529709.375"/>
    <n v="1015537.5"/>
    <n v="7007.2087500000007"/>
    <n v="4.6944444444444446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255.37"/>
    <n v="7007.1600000000008"/>
    <n v="12262.53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9722222222222219"/>
    <n v="5"/>
    <n v="5.0700000000000002E-2"/>
    <n v="180896.04861111109"/>
    <n v="1297262.5"/>
    <n v="13154.241750000001"/>
    <n v="0.69722222222222219"/>
    <n v="5"/>
    <n v="5.0700000000000002E-2"/>
    <x v="1"/>
    <x v="1"/>
    <n v="1096.19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6577.1100000000006"/>
    <n v="0"/>
    <n v="6577.1100000000006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972222222222222"/>
    <n v="6"/>
    <n v="5.3600000000000002E-2"/>
    <n v="880697.09722222225"/>
    <n v="3113430"/>
    <n v="27813.308000000001"/>
    <n v="1.69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0860.02"/>
    <n v="20860.02"/>
    <n v="41720.04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972222222222224"/>
    <n v="7"/>
    <n v="5.6399999999999999E-2"/>
    <n v="2173003.5972222225"/>
    <n v="5639515"/>
    <n v="45438.377999999997"/>
    <n v="2.69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4078.769999999997"/>
    <n v="45438.359999999993"/>
    <n v="79517.12999999999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972222222222224"/>
    <n v="8"/>
    <n v="5.9299999999999999E-2"/>
    <n v="2079927.8194444445"/>
    <n v="4500520"/>
    <n v="33360.104500000001"/>
    <n v="3.697222222222222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5020.090000000004"/>
    <n v="33360.12000000001"/>
    <n v="58380.210000000014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97222222222222"/>
    <n v="9"/>
    <n v="6.2100000000000002E-2"/>
    <n v="748267.5"/>
    <n v="1433700"/>
    <n v="9892.5300000000007"/>
    <n v="4.69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7419.42"/>
    <n v="9892.5599999999977"/>
    <n v="17311.979999999996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97222222222222"/>
    <n v="10"/>
    <n v="6.5000000000000002E-2"/>
    <n v="907567.5"/>
    <n v="1593000"/>
    <n v="10354.5"/>
    <n v="5.69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972222222222222"/>
    <n v="6"/>
    <n v="5.3600000000000002E-2"/>
    <n v="691940.52777777775"/>
    <n v="2446140"/>
    <n v="21852.184000000001"/>
    <n v="1.69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6389.18"/>
    <n v="16389.18"/>
    <n v="32778.36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972222222222224"/>
    <n v="7"/>
    <n v="5.6399999999999999E-2"/>
    <n v="983859.0069444445"/>
    <n v="2553372.5"/>
    <n v="20572.886999999999"/>
    <n v="2.69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5429.69"/>
    <n v="20572.920000000002"/>
    <n v="36002.61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972222222222224"/>
    <n v="8"/>
    <n v="5.9299999999999999E-2"/>
    <n v="3583430.965277778"/>
    <n v="7753780"/>
    <n v="57474.894249999998"/>
    <n v="3.69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3106.13"/>
    <n v="57474.84"/>
    <n v="100580.9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97222222222222"/>
    <n v="9"/>
    <n v="6.2100000000000002E-2"/>
    <n v="7421705.055555555"/>
    <n v="14220180"/>
    <n v="98119.241999999998"/>
    <n v="4.69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73589.399999999994"/>
    <n v="98119.200000000012"/>
    <n v="171708.6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97222222222222"/>
    <n v="10"/>
    <n v="6.5000000000000002E-2"/>
    <n v="1813454.3194444443"/>
    <n v="3183050"/>
    <n v="20689.825000000001"/>
    <n v="5.69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5517.349999999999"/>
    <n v="20689.800000000003"/>
    <n v="36207.15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972222222222224"/>
    <n v="7"/>
    <n v="5.6399999999999999E-2"/>
    <n v="134470.01388888891"/>
    <n v="348985"/>
    <n v="2811.8220000000001"/>
    <n v="2.697222222222222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108.8799999999997"/>
    <n v="2811.84"/>
    <n v="4920.7199999999993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972222222222224"/>
    <n v="8"/>
    <n v="5.9299999999999999E-2"/>
    <n v="375739.45138888893"/>
    <n v="813020"/>
    <n v="6026.5107499999995"/>
    <n v="3.697222222222222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4519.8899999999994"/>
    <n v="6026.5199999999995"/>
    <n v="10546.41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97222222222222"/>
    <n v="9"/>
    <n v="6.2100000000000002E-2"/>
    <n v="228637.29166666666"/>
    <n v="438075"/>
    <n v="3022.7175000000002"/>
    <n v="4.69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267.0099999999993"/>
    <n v="3022.6799999999989"/>
    <n v="5289.6899999999987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97222222222222"/>
    <n v="10"/>
    <n v="6.5000000000000002E-2"/>
    <n v="295799.77777777775"/>
    <n v="519200"/>
    <n v="3374.8"/>
    <n v="5.69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972222222222224"/>
    <n v="7"/>
    <n v="5.6399999999999999E-2"/>
    <n v="70019.888888888891"/>
    <n v="181720"/>
    <n v="1464.144"/>
    <n v="2.69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098.0900000000001"/>
    <n v="1464.1200000000001"/>
    <n v="2562.21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972222222222222"/>
    <n v="6"/>
    <n v="5.3600000000000002E-2"/>
    <n v="90122.5"/>
    <n v="318600"/>
    <n v="2846.1600000000003"/>
    <n v="1.697222222222222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972222222222224"/>
    <n v="7"/>
    <n v="5.6399999999999999E-2"/>
    <n v="689855.04166666674"/>
    <n v="1790355"/>
    <n v="14425.145999999999"/>
    <n v="2.69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0818.900000000001"/>
    <n v="14425.200000000003"/>
    <n v="25244.100000000006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972222222222224"/>
    <n v="8"/>
    <n v="5.9299999999999999E-2"/>
    <n v="392645"/>
    <n v="849600"/>
    <n v="6297.66"/>
    <n v="3.69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972222222222222"/>
    <n v="6"/>
    <n v="5.3600000000000002E-2"/>
    <n v="89621.819444444438"/>
    <n v="316830"/>
    <n v="2830.348"/>
    <n v="1.69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2122.7400000000007"/>
    <n v="2122.7400000000007"/>
    <n v="4245.4800000000014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7"/>
    <n v="8"/>
    <n v="5.9299999999999999E-2"/>
    <n v="153901.5"/>
    <n v="332760"/>
    <n v="2466.5834999999997"/>
    <n v="3.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849.9499999999998"/>
    <n v="2466.6000000000004"/>
    <n v="4316.5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7"/>
    <n v="9"/>
    <n v="6.2100000000000002E-2"/>
    <n v="23570.5"/>
    <n v="45135"/>
    <n v="311.43150000000003"/>
    <n v="4.7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33.54999999999995"/>
    <n v="311.39999999999992"/>
    <n v="544.94999999999982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7"/>
    <n v="5"/>
    <n v="5.0700000000000002E-2"/>
    <n v="96229"/>
    <n v="687350"/>
    <n v="6969.7290000000003"/>
    <n v="0.7"/>
    <n v="5"/>
    <n v="5.0700000000000002E-2"/>
    <x v="1"/>
    <x v="1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3484.8899999999994"/>
    <n v="0"/>
    <n v="3484.8899999999994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7"/>
    <n v="6"/>
    <n v="5.3600000000000002E-2"/>
    <n v="173769.75"/>
    <n v="613305"/>
    <n v="5478.8580000000002"/>
    <n v="1.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4109.13"/>
    <n v="4109.16"/>
    <n v="8218.2900000000009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7"/>
    <n v="7"/>
    <n v="5.6399999999999999E-2"/>
    <n v="698530.5"/>
    <n v="1811005"/>
    <n v="14591.526"/>
    <n v="2.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0943.64"/>
    <n v="14591.519999999997"/>
    <n v="25535.15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7"/>
    <n v="8"/>
    <n v="5.9299999999999999E-2"/>
    <n v="1222480"/>
    <n v="2643200"/>
    <n v="19592.72"/>
    <n v="3.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4694.569999999998"/>
    <n v="19592.759999999998"/>
    <n v="34287.32999999999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7"/>
    <n v="9"/>
    <n v="6.2100000000000002E-2"/>
    <n v="2551853.25"/>
    <n v="4886527.5"/>
    <n v="33717.039750000004"/>
    <n v="4.7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5287.75"/>
    <n v="33717"/>
    <n v="59004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7"/>
    <n v="10"/>
    <n v="6.5000000000000002E-2"/>
    <n v="908010"/>
    <n v="1593000"/>
    <n v="10354.5"/>
    <n v="5.7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7765.83"/>
    <n v="10354.440000000002"/>
    <n v="18120.270000000004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71111111111111114"/>
    <n v="5"/>
    <n v="5.0700000000000002E-2"/>
    <n v="37235.555555555555"/>
    <n v="261812.5"/>
    <n v="2654.7787499999999"/>
    <n v="0.71111111111111114"/>
    <n v="5"/>
    <n v="5.0700000000000002E-2"/>
    <x v="1"/>
    <x v="1"/>
    <n v="221.23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327.4099999999999"/>
    <n v="0"/>
    <n v="1327.4099999999999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711111111111111"/>
    <n v="6"/>
    <n v="5.3600000000000002E-2"/>
    <n v="427799.16666666663"/>
    <n v="1500075"/>
    <n v="13400.67"/>
    <n v="1.71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0050.48"/>
    <n v="10050.480000000001"/>
    <n v="20100.96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7111111111111112"/>
    <n v="7"/>
    <n v="5.6399999999999999E-2"/>
    <n v="269525.11111111112"/>
    <n v="695905"/>
    <n v="5607.0060000000003"/>
    <n v="2.7111111111111112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205.25"/>
    <n v="5607"/>
    <n v="9812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7111111111111112"/>
    <n v="8"/>
    <n v="5.9299999999999999E-2"/>
    <n v="762512.72222222225"/>
    <n v="1643740"/>
    <n v="12184.222749999999"/>
    <n v="3.71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9138.1500000000015"/>
    <n v="12184.200000000003"/>
    <n v="21322.350000000006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7111111111111112"/>
    <n v="9"/>
    <n v="6.2100000000000002E-2"/>
    <n v="1000640"/>
    <n v="1911600"/>
    <n v="13190.04"/>
    <n v="4.71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7111111111111112"/>
    <n v="10"/>
    <n v="6.5000000000000002E-2"/>
    <n v="1305702.7777777778"/>
    <n v="2286250"/>
    <n v="14860.625"/>
    <n v="5.71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1145.51"/>
    <n v="14860.679999999998"/>
    <n v="26006.19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7111111111111112"/>
    <n v="7"/>
    <n v="5.6399999999999999E-2"/>
    <n v="125565.11111111112"/>
    <n v="324205"/>
    <n v="2612.1660000000002"/>
    <n v="2.7111111111111112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959.1200000000003"/>
    <n v="2612.16"/>
    <n v="4571.2800000000007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7111111111111112"/>
    <n v="8"/>
    <n v="5.9299999999999999E-2"/>
    <n v="561621"/>
    <n v="1210680"/>
    <n v="8974.1654999999992"/>
    <n v="3.7111111111111112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6730.6500000000015"/>
    <n v="8974.2000000000025"/>
    <n v="15704.850000000004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7111111111111112"/>
    <n v="9"/>
    <n v="6.2100000000000002E-2"/>
    <n v="469744.88888888888"/>
    <n v="897390"/>
    <n v="6191.991"/>
    <n v="4.71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4644"/>
    <n v="6192"/>
    <n v="10836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711111111111111"/>
    <n v="6"/>
    <n v="5.3600000000000002E-2"/>
    <n v="170867.27777777778"/>
    <n v="599145"/>
    <n v="5352.3620000000001"/>
    <n v="1.7111111111111112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4014.2699999999986"/>
    <n v="4014.2999999999993"/>
    <n v="8028.5699999999979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7111111111111112"/>
    <n v="7"/>
    <n v="5.6399999999999999E-2"/>
    <n v="143960"/>
    <n v="371700"/>
    <n v="2994.84"/>
    <n v="2.7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7111111111111112"/>
    <n v="8"/>
    <n v="5.9299999999999999E-2"/>
    <n v="192133.5"/>
    <n v="414180"/>
    <n v="3070.10925"/>
    <n v="3.71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302.56"/>
    <n v="3070.0800000000004"/>
    <n v="5372.64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71388888888888891"/>
    <n v="5"/>
    <n v="5.0700000000000002E-2"/>
    <n v="18953.75"/>
    <n v="132750"/>
    <n v="1346.085"/>
    <n v="0.71388888888888891"/>
    <n v="5"/>
    <n v="5.0700000000000002E-2"/>
    <x v="1"/>
    <x v="1"/>
    <n v="112.17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673.05000000000018"/>
    <n v="0"/>
    <n v="673.05000000000018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7138888888888886"/>
    <n v="10"/>
    <n v="6.5000000000000002E-2"/>
    <n v="303407.5"/>
    <n v="531000"/>
    <n v="3451.5"/>
    <n v="5.71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71388888888888891"/>
    <n v="5"/>
    <n v="5.0700000000000002E-2"/>
    <n v="147523.35416666666"/>
    <n v="1033237.5"/>
    <n v="10477.028250000001"/>
    <n v="0.7138888888888888"/>
    <n v="5"/>
    <n v="5.0700000000000009E-2"/>
    <x v="1"/>
    <x v="1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5238.51"/>
    <n v="0"/>
    <n v="5238.51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7138888888888888"/>
    <n v="6"/>
    <n v="5.3600000000000002E-2"/>
    <n v="176200.63194444444"/>
    <n v="616845"/>
    <n v="5510.482"/>
    <n v="1.71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4132.8899999999994"/>
    <n v="4132.8599999999997"/>
    <n v="8265.7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713888888888889"/>
    <n v="7"/>
    <n v="5.6399999999999999E-2"/>
    <n v="1217308.076388889"/>
    <n v="3139832.5"/>
    <n v="25298.078999999998"/>
    <n v="2.71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8973.53"/>
    <n v="25298.039999999994"/>
    <n v="44271.56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713888888888889"/>
    <n v="8"/>
    <n v="5.9299999999999999E-2"/>
    <n v="763083.46527777775"/>
    <n v="1643740"/>
    <n v="12184.222749999999"/>
    <n v="3.7138888888888886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9138.1500000000015"/>
    <n v="12184.200000000003"/>
    <n v="21322.350000000006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7138888888888886"/>
    <n v="9"/>
    <n v="6.2100000000000002E-2"/>
    <n v="1001229.9999999999"/>
    <n v="1911600"/>
    <n v="13190.04"/>
    <n v="4.71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9892.5300000000007"/>
    <n v="13190.04"/>
    <n v="23082.57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7166666666666668"/>
    <n v="7"/>
    <n v="5.6399999999999999E-2"/>
    <n v="144255"/>
    <n v="371700"/>
    <n v="2994.84"/>
    <n v="2.716666666666666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7166666666666668"/>
    <n v="7"/>
    <n v="5.6399999999999999E-2"/>
    <n v="266871.75"/>
    <n v="687645"/>
    <n v="5540.4539999999997"/>
    <n v="2.71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155.2999999999993"/>
    <n v="5540.3999999999987"/>
    <n v="9695.6999999999971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7166666666666668"/>
    <n v="9"/>
    <n v="6.2100000000000002E-2"/>
    <n v="249063.58333333334"/>
    <n v="475245"/>
    <n v="3279.1905000000002"/>
    <n v="4.71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459.4299999999998"/>
    <n v="3279.24"/>
    <n v="5738.67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7166666666666666"/>
    <n v="6"/>
    <n v="5.3600000000000002E-2"/>
    <n v="627197.04166666663"/>
    <n v="2192145"/>
    <n v="19583.162"/>
    <n v="1.71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4687.37"/>
    <n v="14687.399999999996"/>
    <n v="29374.769999999997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7166666666666668"/>
    <n v="7"/>
    <n v="5.6399999999999999E-2"/>
    <n v="1274653.2083333335"/>
    <n v="3284382.5"/>
    <n v="26462.738999999998"/>
    <n v="2.716666666666666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9847.07"/>
    <n v="26462.76"/>
    <n v="46309.83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7166666666666668"/>
    <n v="8"/>
    <n v="5.9299999999999999E-2"/>
    <n v="2170905"/>
    <n v="4672800"/>
    <n v="34637.129999999997"/>
    <n v="3.71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5977.87"/>
    <n v="34637.159999999996"/>
    <n v="60615.03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7166666666666668"/>
    <n v="9"/>
    <n v="6.2100000000000002E-2"/>
    <n v="2700739.75"/>
    <n v="5153355"/>
    <n v="35558.1495"/>
    <n v="4.71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6668.62"/>
    <n v="35558.159999999996"/>
    <n v="62226.78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7166666666666668"/>
    <n v="10"/>
    <n v="6.5000000000000002E-2"/>
    <n v="2426753.5833333335"/>
    <n v="4245050"/>
    <n v="27592.825000000001"/>
    <n v="5.71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0694.600000000002"/>
    <n v="27592.800000000007"/>
    <n v="48287.400000000009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7166666666666668"/>
    <n v="7"/>
    <n v="5.6399999999999999E-2"/>
    <n v="284502.91666666669"/>
    <n v="733075"/>
    <n v="5906.49"/>
    <n v="2.71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429.8899999999994"/>
    <n v="5906.5199999999995"/>
    <n v="10336.41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7166666666666668"/>
    <n v="9"/>
    <n v="6.2100000000000002E-2"/>
    <n v="183667"/>
    <n v="350460"/>
    <n v="2418.174"/>
    <n v="4.71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813.59"/>
    <n v="2418.12"/>
    <n v="4231.71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71666666666666667"/>
    <n v="5"/>
    <n v="5.0700000000000002E-2"/>
    <n v="38055"/>
    <n v="265500"/>
    <n v="2692.17"/>
    <n v="0.71666666666666667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71666666666666667"/>
    <n v="5"/>
    <n v="5.0700000000000002E-2"/>
    <n v="1002643.5416666666"/>
    <n v="6995187.5"/>
    <n v="70931.201249999998"/>
    <n v="0.71666666666666667"/>
    <n v="5"/>
    <n v="5.0700000000000002E-2"/>
    <x v="1"/>
    <x v="1"/>
    <n v="5910.93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35465.610000000008"/>
    <n v="0"/>
    <n v="35465.610000000008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7166666666666666"/>
    <n v="6"/>
    <n v="5.3600000000000002E-2"/>
    <n v="5229258.5"/>
    <n v="18277020"/>
    <n v="163274.712"/>
    <n v="1.71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22456.06999999998"/>
    <n v="122456.04"/>
    <n v="244912.11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7166666666666668"/>
    <n v="7"/>
    <n v="5.6399999999999999E-2"/>
    <n v="7463192.708333334"/>
    <n v="19230312.5"/>
    <n v="154941.375"/>
    <n v="2.71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16206.02"/>
    <n v="154941.36000000002"/>
    <n v="271147.38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7166666666666668"/>
    <n v="8"/>
    <n v="5.9299999999999999E-2"/>
    <n v="6586174.916666667"/>
    <n v="14176520"/>
    <n v="105083.45449999999"/>
    <n v="3.71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78812.549999999988"/>
    <n v="105083.39999999998"/>
    <n v="183895.94999999995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7166666666666668"/>
    <n v="9"/>
    <n v="6.2100000000000002E-2"/>
    <n v="10007068.666666666"/>
    <n v="19094760"/>
    <n v="131753.84400000001"/>
    <n v="4.71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98815.410000000018"/>
    <n v="131753.88000000003"/>
    <n v="230569.29000000004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7166666666666668"/>
    <n v="10"/>
    <n v="6.5000000000000002E-2"/>
    <n v="5074427.75"/>
    <n v="8876550"/>
    <n v="57697.575000000004"/>
    <n v="5.71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3273.17"/>
    <n v="57697.55999999999"/>
    <n v="100970.72999999998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72222222222222221"/>
    <n v="5"/>
    <n v="5.0700000000000002E-2"/>
    <n v="35260.694444444445"/>
    <n v="244112.5"/>
    <n v="2475.3007499999999"/>
    <n v="0.72222222222222221"/>
    <n v="5"/>
    <n v="5.0699999999999995E-2"/>
    <x v="1"/>
    <x v="1"/>
    <n v="206.28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237.6800000000003"/>
    <n v="0"/>
    <n v="1237.6800000000003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7222222222222223"/>
    <n v="6"/>
    <n v="5.3600000000000002E-2"/>
    <n v="90433.888888888891"/>
    <n v="315060"/>
    <n v="2814.5360000000001"/>
    <n v="1.72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2110.86"/>
    <n v="2110.86"/>
    <n v="4221.72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7222222222222223"/>
    <n v="7"/>
    <n v="5.6399999999999999E-2"/>
    <n v="144550"/>
    <n v="371700"/>
    <n v="2994.84"/>
    <n v="2.72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72222222222222221"/>
    <n v="5"/>
    <n v="5.0700000000000002E-2"/>
    <n v="35686.805555555555"/>
    <n v="247062.5"/>
    <n v="2505.2137499999999"/>
    <n v="0.72222222222222221"/>
    <n v="5"/>
    <n v="5.0699999999999995E-2"/>
    <x v="1"/>
    <x v="1"/>
    <n v="208.77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252.5900000000001"/>
    <n v="0"/>
    <n v="1252.5900000000001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7222222222222223"/>
    <n v="7"/>
    <n v="5.6399999999999999E-2"/>
    <n v="108412.5"/>
    <n v="278775"/>
    <n v="2246.13"/>
    <n v="2.7222222222222223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684.6200000000003"/>
    <n v="2246.1600000000003"/>
    <n v="3930.7800000000007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72222222222222221"/>
    <n v="5"/>
    <n v="5.0700000000000002E-2"/>
    <n v="38350"/>
    <n v="265500"/>
    <n v="2692.17"/>
    <n v="0.72222222222222221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346.07"/>
    <n v="0"/>
    <n v="1346.07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7222222222222223"/>
    <n v="7"/>
    <n v="5.6399999999999999E-2"/>
    <n v="189119.58333333334"/>
    <n v="486307.5"/>
    <n v="3918.2489999999998"/>
    <n v="2.72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938.68"/>
    <n v="3918.24"/>
    <n v="6856.92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7222222222222223"/>
    <n v="9"/>
    <n v="6.2100000000000002E-2"/>
    <n v="250750"/>
    <n v="477900"/>
    <n v="3297.51"/>
    <n v="4.72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73333333333333328"/>
    <n v="5"/>
    <n v="5.0700000000000002E-2"/>
    <n v="13953.499999999998"/>
    <n v="95137.5"/>
    <n v="964.69425000000001"/>
    <n v="0.73333333333333328"/>
    <n v="5"/>
    <n v="5.0700000000000002E-2"/>
    <x v="1"/>
    <x v="1"/>
    <n v="80.39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482.36999999999995"/>
    <n v="0"/>
    <n v="482.3699999999999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7333333333333334"/>
    <n v="9"/>
    <n v="6.2100000000000002E-2"/>
    <n v="251340"/>
    <n v="477900"/>
    <n v="3297.51"/>
    <n v="4.73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7333333333333334"/>
    <n v="6"/>
    <n v="5.3600000000000002E-2"/>
    <n v="65706.333333333328"/>
    <n v="227445"/>
    <n v="2031.8420000000001"/>
    <n v="1.7333333333333332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523.8799999999997"/>
    <n v="1523.8800000000003"/>
    <n v="3047.76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7333333333333334"/>
    <n v="7"/>
    <n v="5.6399999999999999E-2"/>
    <n v="487831.66666666669"/>
    <n v="1249325"/>
    <n v="10065.99"/>
    <n v="2.73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7549.47"/>
    <n v="10065.960000000001"/>
    <n v="17615.43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73333333333333328"/>
    <n v="5"/>
    <n v="5.0700000000000002E-2"/>
    <n v="77880"/>
    <n v="531000"/>
    <n v="5384.34"/>
    <n v="0.73333333333333328"/>
    <n v="5"/>
    <n v="5.0700000000000002E-2"/>
    <x v="1"/>
    <x v="1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2692.1699999999996"/>
    <n v="0"/>
    <n v="2692.1699999999996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7333333333333334"/>
    <n v="6"/>
    <n v="5.3600000000000002E-2"/>
    <n v="92040"/>
    <n v="318600"/>
    <n v="2846.1600000000003"/>
    <n v="1.733333333333333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134.6200000000003"/>
    <n v="2134.62"/>
    <n v="4269.24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7333333333333334"/>
    <n v="7"/>
    <n v="5.6399999999999999E-2"/>
    <n v="290280"/>
    <n v="743400"/>
    <n v="5989.68"/>
    <n v="2.733333333333333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7333333333333334"/>
    <n v="8"/>
    <n v="5.9299999999999999E-2"/>
    <n v="305069.33333333331"/>
    <n v="653720"/>
    <n v="4845.6994999999997"/>
    <n v="3.733333333333332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3634.29"/>
    <n v="4845.72"/>
    <n v="8480.01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7388888888888889"/>
    <n v="8"/>
    <n v="5.9299999999999999E-2"/>
    <n v="198535"/>
    <n v="424800"/>
    <n v="3148.83"/>
    <n v="3.73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73888888888888893"/>
    <n v="5"/>
    <n v="5.0700000000000002E-2"/>
    <n v="174486.76388888891"/>
    <n v="1180737.5"/>
    <n v="11972.678250000001"/>
    <n v="0.73888888888888893"/>
    <n v="5"/>
    <n v="5.0700000000000002E-2"/>
    <x v="1"/>
    <x v="1"/>
    <n v="997.72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5986.3199999999988"/>
    <n v="0"/>
    <n v="5986.3199999999988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7388888888888889"/>
    <n v="6"/>
    <n v="5.3600000000000002E-2"/>
    <n v="658399.84722222225"/>
    <n v="2271795"/>
    <n v="20294.702000000001"/>
    <n v="1.73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5221.069999999998"/>
    <n v="15221.040000000003"/>
    <n v="30442.11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7388888888888889"/>
    <n v="7"/>
    <n v="5.6399999999999999E-2"/>
    <n v="1422839.0833333333"/>
    <n v="3636465"/>
    <n v="29299.518"/>
    <n v="2.73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1974.670000000006"/>
    <n v="29299.560000000009"/>
    <n v="51274.2300000000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7388888888888889"/>
    <n v="8"/>
    <n v="5.9299999999999999E-2"/>
    <n v="175372.58333333334"/>
    <n v="375240"/>
    <n v="2781.4665"/>
    <n v="3.73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086.11"/>
    <n v="2781.48"/>
    <n v="4867.59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7388888888888889"/>
    <n v="9"/>
    <n v="6.2100000000000002E-2"/>
    <n v="978580.55555555562"/>
    <n v="1858500"/>
    <n v="12823.65"/>
    <n v="4.738888888888888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9617.76"/>
    <n v="12823.679999999998"/>
    <n v="22441.439999999999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7388888888888889"/>
    <n v="7"/>
    <n v="5.6399999999999999E-2"/>
    <n v="145435"/>
    <n v="371700"/>
    <n v="2994.84"/>
    <n v="2.7388888888888889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7388888888888889"/>
    <n v="7"/>
    <n v="5.6399999999999999E-2"/>
    <n v="126043.66666666667"/>
    <n v="322140"/>
    <n v="2595.5279999999998"/>
    <n v="2.73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946.61"/>
    <n v="2595.48"/>
    <n v="4542.09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7388888888888889"/>
    <n v="8"/>
    <n v="5.9299999999999999E-2"/>
    <n v="159930.97222222222"/>
    <n v="342200"/>
    <n v="2536.5574999999999"/>
    <n v="3.73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902.4200000000005"/>
    <n v="2536.5600000000009"/>
    <n v="4438.980000000001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7388888888888889"/>
    <n v="9"/>
    <n v="6.2100000000000002E-2"/>
    <n v="385840.33333333331"/>
    <n v="732780"/>
    <n v="5056.1819999999998"/>
    <n v="4.738888888888888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3792.1499999999996"/>
    <n v="5056.2000000000007"/>
    <n v="8848.3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7416666666666667"/>
    <n v="5"/>
    <n v="5.0700000000000002E-2"/>
    <n v="1300278.875"/>
    <n v="8765925"/>
    <n v="88886.479500000001"/>
    <n v="0.7416666666666667"/>
    <n v="5"/>
    <n v="5.0700000000000002E-2"/>
    <x v="1"/>
    <x v="1"/>
    <n v="7407.2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44443.229999999996"/>
    <n v="0"/>
    <n v="44443.229999999996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7416666666666667"/>
    <n v="6"/>
    <n v="5.3600000000000002E-2"/>
    <n v="5427952.0625"/>
    <n v="18699165"/>
    <n v="167045.87400000001"/>
    <n v="1.74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25284.41000000002"/>
    <n v="125284.38000000003"/>
    <n v="250568.79000000004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7416666666666667"/>
    <n v="7"/>
    <n v="5.6399999999999999E-2"/>
    <n v="6731573.041666667"/>
    <n v="17186995"/>
    <n v="138478.07399999999"/>
    <n v="2.74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03858.55999999998"/>
    <n v="138478.07999999999"/>
    <n v="242336.63999999996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7416666666666667"/>
    <n v="8"/>
    <n v="5.9299999999999999E-2"/>
    <n v="4058641.9583333335"/>
    <n v="8677720"/>
    <n v="64323.599499999997"/>
    <n v="3.74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48242.700000000004"/>
    <n v="64323.600000000013"/>
    <n v="112566.30000000002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7416666666666663"/>
    <n v="9"/>
    <n v="6.2100000000000002E-2"/>
    <n v="251782.49999999997"/>
    <n v="477900"/>
    <n v="3297.51"/>
    <n v="4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81111111111111112"/>
    <n v="5"/>
    <n v="5.0700000000000002E-2"/>
    <n v="2083391.611111111"/>
    <n v="12842825"/>
    <n v="130226.2455"/>
    <n v="0.81111111111111112"/>
    <n v="5"/>
    <n v="5.0700000000000002E-2"/>
    <x v="1"/>
    <x v="1"/>
    <n v="10852.19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70539.209999999992"/>
    <n v="5426.09"/>
    <n v="75965.299999999988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8111111111111111"/>
    <n v="6"/>
    <n v="5.3600000000000002E-2"/>
    <n v="5676968.527777778"/>
    <n v="18807135"/>
    <n v="168010.40600000002"/>
    <n v="1.8111111111111111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26007.82999999999"/>
    <n v="133008.23999999996"/>
    <n v="259016.0699999999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8111111111111109"/>
    <n v="7"/>
    <n v="5.6399999999999999E-2"/>
    <n v="8762978.277777778"/>
    <n v="21820855"/>
    <n v="175813.74599999998"/>
    <n v="2.8111111111111113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31860.34999999998"/>
    <n v="175813.79999999996"/>
    <n v="307674.14999999991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8111111111111109"/>
    <n v="8"/>
    <n v="5.9299999999999999E-2"/>
    <n v="2606638.0277777775"/>
    <n v="5471660"/>
    <n v="40558.679749999996"/>
    <n v="3.811111111111110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0419.01"/>
    <n v="40558.68"/>
    <n v="70977.69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8111111111111109"/>
    <n v="9"/>
    <n v="6.2100000000000002E-2"/>
    <n v="510940"/>
    <n v="955800"/>
    <n v="6595.02"/>
    <n v="4.81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82777777777777772"/>
    <n v="5"/>
    <n v="5.0700000000000002E-2"/>
    <n v="1814486.8194444443"/>
    <n v="10959987.5"/>
    <n v="111134.27325"/>
    <n v="0.82777777777777772"/>
    <n v="5"/>
    <n v="5.0700000000000002E-2"/>
    <x v="1"/>
    <x v="1"/>
    <n v="9261.19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60197.709999999992"/>
    <n v="4630.59"/>
    <n v="64828.299999999988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8277777777777777"/>
    <n v="6"/>
    <n v="5.3600000000000002E-2"/>
    <n v="7517448.944444444"/>
    <n v="24677340"/>
    <n v="220450.90400000001"/>
    <n v="1.82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65338.19"/>
    <n v="174523.62000000005"/>
    <n v="339861.81000000006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8277777777777779"/>
    <n v="7"/>
    <n v="5.6399999999999999E-2"/>
    <n v="5973666.416666667"/>
    <n v="14787465"/>
    <n v="119144.71799999999"/>
    <n v="2.82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89358.569999999978"/>
    <n v="119144.75999999997"/>
    <n v="208503.32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8277777777777779"/>
    <n v="8"/>
    <n v="5.9299999999999999E-2"/>
    <n v="1754768.1666666667"/>
    <n v="3667440"/>
    <n v="27184.898999999998"/>
    <n v="3.8277777777777779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0388.689999999999"/>
    <n v="27184.92"/>
    <n v="47573.61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8277777777777775"/>
    <n v="9"/>
    <n v="6.2100000000000002E-2"/>
    <n v="512709.99999999994"/>
    <n v="955800"/>
    <n v="6595.02"/>
    <n v="4.8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8277777777777775"/>
    <n v="10"/>
    <n v="6.5000000000000002E-2"/>
    <n v="571632.15277777775"/>
    <n v="980875"/>
    <n v="6375.6875"/>
    <n v="5.82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781.7899999999991"/>
    <n v="6375.7199999999975"/>
    <n v="11157.509999999997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84722222222222221"/>
    <n v="5"/>
    <n v="5.0700000000000002E-2"/>
    <n v="1427853.2638888888"/>
    <n v="8426675"/>
    <n v="85446.484500000006"/>
    <n v="0.8472222222222221"/>
    <n v="5"/>
    <n v="5.0700000000000002E-2"/>
    <x v="1"/>
    <x v="1"/>
    <n v="7120.54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49843.779999999984"/>
    <n v="7120.54"/>
    <n v="56964.31999999998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8472222222222223"/>
    <n v="6"/>
    <n v="5.3600000000000002E-2"/>
    <n v="5086654.270833334"/>
    <n v="16522065"/>
    <n v="147597.114"/>
    <n v="1.8472222222222225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10697.83999999998"/>
    <n v="122997.6"/>
    <n v="233695.44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8472222222222223"/>
    <n v="7"/>
    <n v="5.6399999999999999E-2"/>
    <n v="3560045.6597222225"/>
    <n v="8752502.5"/>
    <n v="70520.163"/>
    <n v="2.84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2890.12"/>
    <n v="70520.160000000003"/>
    <n v="123410.28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8472222222222223"/>
    <n v="8"/>
    <n v="5.9299999999999999E-2"/>
    <n v="408575"/>
    <n v="849600"/>
    <n v="6297.66"/>
    <n v="3.8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8472222222222223"/>
    <n v="10"/>
    <n v="6.5000000000000002E-2"/>
    <n v="310487.5"/>
    <n v="531000"/>
    <n v="3451.5"/>
    <n v="5.8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86388888888888893"/>
    <n v="5"/>
    <n v="5.0700000000000002E-2"/>
    <n v="1952129.7222222222"/>
    <n v="11298500"/>
    <n v="114566.79000000001"/>
    <n v="0.86388888888888893"/>
    <n v="5"/>
    <n v="5.0700000000000002E-2"/>
    <x v="1"/>
    <x v="1"/>
    <n v="9547.23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66830.63"/>
    <n v="9547.24"/>
    <n v="76377.87000000001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8638888888888889"/>
    <n v="6"/>
    <n v="5.3600000000000002E-2"/>
    <n v="6459330.243055556"/>
    <n v="20793075"/>
    <n v="185751.47"/>
    <n v="1.86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39313.61000000004"/>
    <n v="154792.88000000009"/>
    <n v="294106.49000000011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8638888888888889"/>
    <n v="7"/>
    <n v="5.6399999999999999E-2"/>
    <n v="9197851.708333334"/>
    <n v="22481655"/>
    <n v="181137.90599999999"/>
    <n v="2.86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35853.47"/>
    <n v="181137.95999999996"/>
    <n v="316991.42999999993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8638888888888889"/>
    <n v="8"/>
    <n v="5.9299999999999999E-2"/>
    <n v="808721.60416666663"/>
    <n v="1674420"/>
    <n v="12411.63825"/>
    <n v="3.8638888888888885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9308.6999999999989"/>
    <n v="12411.599999999997"/>
    <n v="21720.299999999996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833333333333333"/>
    <n v="5"/>
    <n v="5.0700000000000002E-2"/>
    <n v="2021084.3333333333"/>
    <n v="11440100"/>
    <n v="116002.614"/>
    <n v="0.8833333333333333"/>
    <n v="5"/>
    <n v="5.0700000000000002E-2"/>
    <x v="1"/>
    <x v="1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67668.160000000003"/>
    <n v="9666.8799999999992"/>
    <n v="77335.040000000008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833333333333333"/>
    <n v="6"/>
    <n v="5.3600000000000002E-2"/>
    <n v="4888855.541666667"/>
    <n v="15575115"/>
    <n v="139137.69400000002"/>
    <n v="1.883333333333333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04353.29"/>
    <n v="115948.07999999997"/>
    <n v="220301.3699999999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833333333333333"/>
    <n v="7"/>
    <n v="5.6399999999999999E-2"/>
    <n v="4831313.333333333"/>
    <n v="11729200"/>
    <n v="94503.84"/>
    <n v="2.88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0877.88"/>
    <n v="94503.840000000026"/>
    <n v="165381.72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833333333333333"/>
    <n v="8"/>
    <n v="5.9299999999999999E-2"/>
    <n v="800189.95833333337"/>
    <n v="1648460"/>
    <n v="12219.20975"/>
    <n v="3.88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9164.4300000000021"/>
    <n v="12219.240000000003"/>
    <n v="21383.670000000006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90833333333333333"/>
    <n v="5"/>
    <n v="5.0700000000000002E-2"/>
    <n v="1153694.6041666667"/>
    <n v="6350612.5"/>
    <n v="64395.210750000006"/>
    <n v="0.90833333333333344"/>
    <n v="5"/>
    <n v="5.0700000000000002E-2"/>
    <x v="1"/>
    <x v="1"/>
    <n v="5366.27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37563.870000000003"/>
    <n v="5366.26"/>
    <n v="42930.13000000000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9083333333333334"/>
    <n v="6"/>
    <n v="5.3600000000000002E-2"/>
    <n v="2415372.729166667"/>
    <n v="7594185"/>
    <n v="67841.385999999999"/>
    <n v="1.908333333333333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0881.049999999988"/>
    <n v="56534.479999999996"/>
    <n v="107415.5299999999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9083333333333332"/>
    <n v="7"/>
    <n v="5.6399999999999999E-2"/>
    <n v="3952614.0416666665"/>
    <n v="9513455"/>
    <n v="76651.266000000003"/>
    <n v="2.908333333333333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57488.49"/>
    <n v="76651.319999999992"/>
    <n v="134139.81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9083333333333332"/>
    <n v="8"/>
    <n v="5.9299999999999999E-2"/>
    <n v="1617024.0625"/>
    <n v="3309900"/>
    <n v="24534.633750000001"/>
    <n v="3.908333333333333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8400.949999999997"/>
    <n v="24534.599999999995"/>
    <n v="42935.549999999988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31.25"/>
    <n v="0"/>
    <n v="743031.25"/>
    <n v="2916.4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94444444444444442"/>
    <n v="5"/>
    <n v="5.0700000000000002E-2"/>
    <n v="3691040"/>
    <n v="19540800"/>
    <n v="198143.712"/>
    <n v="0.94444444444444442"/>
    <n v="5"/>
    <n v="5.0700000000000002E-2"/>
    <x v="1"/>
    <x v="1"/>
    <n v="16511.98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23839.85"/>
    <n v="24767.97"/>
    <n v="148607.82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9444444444444444"/>
    <n v="6"/>
    <n v="5.3600000000000002E-2"/>
    <n v="5637736.805555555"/>
    <n v="17396445"/>
    <n v="155408.242"/>
    <n v="1.944444444444444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16556.21"/>
    <n v="135982.23000000001"/>
    <n v="252538.44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9444444444444446"/>
    <n v="7"/>
    <n v="5.6399999999999999E-2"/>
    <n v="2515063.4722222225"/>
    <n v="5979207.5"/>
    <n v="48175.328999999998"/>
    <n v="2.94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36131.49"/>
    <n v="48175.32"/>
    <n v="84306.81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9444444444444446"/>
    <n v="9"/>
    <n v="6.2100000000000002E-2"/>
    <n v="247234.58333333334"/>
    <n v="450022.5"/>
    <n v="3105.1552500000003"/>
    <n v="4.94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328.84"/>
    <n v="3105.1200000000008"/>
    <n v="5433.9600000000009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162.5"/>
    <n v="0"/>
    <n v="123162.5"/>
    <n v="483.41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96666666666666667"/>
    <n v="5"/>
    <n v="5.0700000000000002E-2"/>
    <n v="2142742.3333333335"/>
    <n v="11083150"/>
    <n v="112383.141"/>
    <n v="0.96666666666666679"/>
    <n v="5"/>
    <n v="5.0700000000000002E-2"/>
    <x v="1"/>
    <x v="1"/>
    <n v="9365.26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70239.450000000012"/>
    <n v="14047.89"/>
    <n v="84287.340000000011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9666666666666666"/>
    <n v="6"/>
    <n v="5.3600000000000002E-2"/>
    <n v="7647757"/>
    <n v="23332140"/>
    <n v="208433.78400000001"/>
    <n v="1.96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56325.32"/>
    <n v="182379.53999999998"/>
    <n v="338704.86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9666666666666668"/>
    <n v="7"/>
    <n v="5.6399999999999999E-2"/>
    <n v="9639960.833333334"/>
    <n v="22745975"/>
    <n v="183267.57"/>
    <n v="2.96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37450.70000000001"/>
    <n v="183267.59999999998"/>
    <n v="320718.3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36.25"/>
    <n v="0"/>
    <n v="123236.25"/>
    <n v="483.7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916666666666667"/>
    <n v="5"/>
    <n v="5.0700000000000002E-2"/>
    <n v="281278.8125"/>
    <n v="1418212.5"/>
    <n v="14380.67475"/>
    <n v="0.9916666666666667"/>
    <n v="5"/>
    <n v="5.0700000000000002E-2"/>
    <x v="1"/>
    <x v="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8987.9100000000017"/>
    <n v="1797.5700000000002"/>
    <n v="10785.480000000001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916666666666667"/>
    <n v="6"/>
    <n v="5.3600000000000002E-2"/>
    <n v="3850454.3125"/>
    <n v="11599695"/>
    <n v="103623.94200000001"/>
    <n v="1.99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77717.97"/>
    <n v="90670.950000000012"/>
    <n v="168388.92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916666666666667"/>
    <n v="7"/>
    <n v="5.6399999999999999E-2"/>
    <n v="15751162.395833334"/>
    <n v="36855087.5"/>
    <n v="296946.70500000002"/>
    <n v="2.9916666666666667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22710.04"/>
    <n v="296946.72000000003"/>
    <n v="519656.76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916666666666667"/>
    <n v="8"/>
    <n v="5.9299999999999999E-2"/>
    <n v="7821820.520833333"/>
    <n v="15676300"/>
    <n v="116200.57375"/>
    <n v="3.99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87150.42"/>
    <n v="116200.56000000001"/>
    <n v="203350.98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916666666666663"/>
    <n v="9"/>
    <n v="6.2100000000000002E-2"/>
    <n v="1325287.5"/>
    <n v="2389500"/>
    <n v="16487.55"/>
    <n v="4.9916666666666663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916666666666663"/>
    <n v="10"/>
    <n v="6.5000000000000002E-2"/>
    <n v="555891.85416666663"/>
    <n v="927775"/>
    <n v="6030.5375000000004"/>
    <n v="5.99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4522.8600000000006"/>
    <n v="6030.4800000000005"/>
    <n v="10553.34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4-03T00:00:00"/>
    <d v="2024-04-03T00:00:00"/>
    <n v="53100"/>
    <n v="8.3333333333333332E-3"/>
    <n v="4"/>
    <n v="4.7100000000000003E-2"/>
    <n v="221.25"/>
    <n v="106200"/>
    <n v="1250.5050000000001"/>
    <n v="8.3333333333333332E-3"/>
    <n v="4"/>
    <n v="4.7100000000000003E-2"/>
    <x v="1"/>
    <x v="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.21"/>
    <n v="0"/>
    <n v="104.21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1.0083333333333333"/>
    <n v="5"/>
    <n v="5.0700000000000002E-2"/>
    <n v="512966.89583333331"/>
    <n v="2543637.5"/>
    <n v="25792.484250000001"/>
    <n v="1.0083333333333333"/>
    <n v="5"/>
    <n v="5.0700000000000002E-2"/>
    <x v="1"/>
    <x v="1"/>
    <n v="2149.37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7194.969999999998"/>
    <n v="4298.76"/>
    <n v="21493.729999999996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2.0083333333333333"/>
    <n v="6"/>
    <n v="5.3600000000000002E-2"/>
    <n v="3274813.4375"/>
    <n v="9783675"/>
    <n v="87400.83"/>
    <n v="2.00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65550.600000000006"/>
    <n v="80117.399999999994"/>
    <n v="145668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3.0083333333333333"/>
    <n v="7"/>
    <n v="5.6399999999999999E-2"/>
    <n v="13884729.354166666"/>
    <n v="32307957.5"/>
    <n v="260309.829"/>
    <n v="3.00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95232.41"/>
    <n v="260309.87999999998"/>
    <n v="455542.29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4.0083333333333337"/>
    <n v="8"/>
    <n v="5.9299999999999999E-2"/>
    <n v="11416043.979166668"/>
    <n v="22784620"/>
    <n v="168890.99575"/>
    <n v="4.0083333333333337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26668.25"/>
    <n v="168891"/>
    <n v="295559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5.0083333333333337"/>
    <n v="9"/>
    <n v="6.2100000000000002E-2"/>
    <n v="1329712.5"/>
    <n v="2389500"/>
    <n v="16487.55"/>
    <n v="5.0083333333333337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6.0083333333333337"/>
    <n v="10"/>
    <n v="6.5000000000000002E-2"/>
    <n v="319042.5"/>
    <n v="531000"/>
    <n v="3451.5"/>
    <n v="6.00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n v="256060"/>
    <n v="0"/>
    <d v="2020-04-20T00:00:00"/>
    <d v="2024-04-20T00:00:00"/>
    <n v="512120"/>
    <n v="5.5555555555555552E-2"/>
    <n v="4"/>
    <n v="4.7100000000000003E-2"/>
    <n v="14225.555555555555"/>
    <n v="1024240"/>
    <n v="12060.426000000001"/>
    <n v="5.5555555555555552E-2"/>
    <n v="4"/>
    <n v="4.7100000000000003E-2"/>
    <x v="1"/>
    <x v="1"/>
    <n v="100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.04"/>
    <n v="0"/>
    <n v="1005.04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1.0555555555555556"/>
    <n v="5"/>
    <n v="5.0700000000000002E-2"/>
    <n v="1067908.1944444445"/>
    <n v="5058512.5"/>
    <n v="51293.316750000005"/>
    <n v="1.0555555555555556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34195.519999999997"/>
    <n v="8548.8799999999992"/>
    <n v="42744.399999999994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2.0555555555555554"/>
    <n v="6"/>
    <n v="5.3600000000000002E-2"/>
    <n v="3911814.722222222"/>
    <n v="11418270"/>
    <n v="102003.212"/>
    <n v="2.0555555555555554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76502.430000000022"/>
    <n v="93502.960000000036"/>
    <n v="170005.39000000007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3.0555555555555554"/>
    <n v="7"/>
    <n v="5.6399999999999999E-2"/>
    <n v="11808194.444444444"/>
    <n v="27051500"/>
    <n v="217957.8"/>
    <n v="3.05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63468.34999999998"/>
    <n v="217957.79999999996"/>
    <n v="381426.14999999991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4.0555555555555554"/>
    <n v="8"/>
    <n v="5.9299999999999999E-2"/>
    <n v="10209384.583333332"/>
    <n v="20139060"/>
    <n v="149280.78224999999"/>
    <n v="4.0555555555555554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11960.63"/>
    <n v="149280.84000000003"/>
    <n v="261241.47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5.0555555555555554"/>
    <n v="9"/>
    <n v="6.2100000000000002E-2"/>
    <n v="536900"/>
    <n v="955800"/>
    <n v="6595.02"/>
    <n v="5.05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6.0555555555555554"/>
    <n v="10"/>
    <n v="6.5000000000000002E-2"/>
    <n v="321550"/>
    <n v="531000"/>
    <n v="3451.5"/>
    <n v="6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0.11388888888888889"/>
    <n v="4"/>
    <n v="4.7100000000000003E-2"/>
    <n v="20410.3125"/>
    <n v="716850"/>
    <n v="8440.9087500000005"/>
    <n v="0.11388888888888889"/>
    <n v="4"/>
    <n v="4.7100000000000003E-2"/>
    <x v="1"/>
    <x v="1"/>
    <n v="703.4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.82"/>
    <n v="0"/>
    <n v="1406.82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1138888888888889"/>
    <n v="5"/>
    <n v="5.0700000000000002E-2"/>
    <n v="1498403.3333333335"/>
    <n v="6726000"/>
    <n v="68201.64"/>
    <n v="1.1138888888888889"/>
    <n v="5"/>
    <n v="5.0700000000000002E-2"/>
    <x v="1"/>
    <x v="1"/>
    <n v="5683.47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48309.490000000005"/>
    <n v="14208.65"/>
    <n v="62518.140000000007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1138888888888889"/>
    <n v="6"/>
    <n v="5.3600000000000002E-2"/>
    <n v="4288789.895833333"/>
    <n v="12173175"/>
    <n v="108747.03"/>
    <n v="2.11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81560.25"/>
    <n v="104215.88"/>
    <n v="185776.13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1138888888888889"/>
    <n v="7"/>
    <n v="5.6399999999999999E-2"/>
    <n v="9851036.6111111119"/>
    <n v="22145060"/>
    <n v="178425.91199999998"/>
    <n v="3.113888888888889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33819.47"/>
    <n v="178425.95999999996"/>
    <n v="312245.42999999993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1138888888888889"/>
    <n v="8"/>
    <n v="5.9299999999999999E-2"/>
    <n v="11180264.409722222"/>
    <n v="21741500"/>
    <n v="161158.86874999999"/>
    <n v="4.11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20869.19000000002"/>
    <n v="161158.92000000001"/>
    <n v="282028.11000000004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1138888888888889"/>
    <n v="9"/>
    <n v="6.2100000000000002E-2"/>
    <n v="271547.5"/>
    <n v="477900"/>
    <n v="3297.51"/>
    <n v="5.11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25277777777777777"/>
    <n v="4"/>
    <n v="4.7100000000000003E-2"/>
    <n v="6711.25"/>
    <n v="106200"/>
    <n v="1250.5050000000001"/>
    <n v="0.25277777777777777"/>
    <n v="4"/>
    <n v="4.7100000000000003E-2"/>
    <x v="1"/>
    <x v="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416.84"/>
    <n v="0"/>
    <n v="416.84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2527777777777778"/>
    <n v="6"/>
    <n v="5.3600000000000002E-2"/>
    <n v="817752.70138888888"/>
    <n v="2177985"/>
    <n v="19456.666000000001"/>
    <n v="2.25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4592.509999999998"/>
    <n v="19456.679999999997"/>
    <n v="34049.189999999995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2527777777777778"/>
    <n v="7"/>
    <n v="5.6399999999999999E-2"/>
    <n v="5514645.597222222"/>
    <n v="11867555"/>
    <n v="95618.585999999996"/>
    <n v="3.25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1713.98"/>
    <n v="95618.64"/>
    <n v="167332.62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2527777777777782"/>
    <n v="8"/>
    <n v="5.9299999999999999E-2"/>
    <n v="1124721.5069444445"/>
    <n v="2115740"/>
    <n v="15682.92275"/>
    <n v="4.252777777777778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1762.19"/>
    <n v="15682.92"/>
    <n v="27445.11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27500000000000002"/>
    <n v="4"/>
    <n v="4.7100000000000003E-2"/>
    <n v="54617.406250000007"/>
    <n v="794435"/>
    <n v="9354.4721250000002"/>
    <n v="0.27500000000000002"/>
    <n v="4"/>
    <n v="4.7100000000000003E-2"/>
    <x v="1"/>
    <x v="1"/>
    <n v="779.54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3118.16"/>
    <n v="0"/>
    <n v="3118.16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2749999999999999"/>
    <n v="5"/>
    <n v="5.0700000000000002E-2"/>
    <n v="424833.18749999994"/>
    <n v="1666012.5"/>
    <n v="16893.366750000001"/>
    <n v="1.2749999999999999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2670.020000000002"/>
    <n v="5631.1200000000008"/>
    <n v="18301.140000000003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2749999999999999"/>
    <n v="6"/>
    <n v="5.3600000000000002E-2"/>
    <n v="2218739.25"/>
    <n v="5851620"/>
    <n v="52274.472000000002"/>
    <n v="2.27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9205.89"/>
    <n v="52274.52"/>
    <n v="91480.41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2749999999999999"/>
    <n v="7"/>
    <n v="5.6399999999999999E-2"/>
    <n v="1029406.1875"/>
    <n v="2200257.5"/>
    <n v="17727.789000000001"/>
    <n v="3.27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3295.88"/>
    <n v="17727.84"/>
    <n v="31023.72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2750000000000004"/>
    <n v="8"/>
    <n v="5.9299999999999999E-2"/>
    <n v="1129968"/>
    <n v="2114560"/>
    <n v="15674.175999999999"/>
    <n v="4.275000000000000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1755.62"/>
    <n v="15674.160000000002"/>
    <n v="27429.78000000000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972222222222221"/>
    <n v="6"/>
    <n v="5.3600000000000002E-2"/>
    <n v="1144941.298611111"/>
    <n v="2990415"/>
    <n v="26714.374"/>
    <n v="2.2972222222222221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0035.800000000003"/>
    <n v="26714.400000000005"/>
    <n v="46750.200000000012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972222222222221"/>
    <n v="7"/>
    <n v="5.6399999999999999E-2"/>
    <n v="5976149.333333333"/>
    <n v="12687360"/>
    <n v="102223.872"/>
    <n v="3.29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76667.940000000017"/>
    <n v="102223.92000000003"/>
    <n v="178891.86000000004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972222222222225"/>
    <n v="8"/>
    <n v="5.9299999999999999E-2"/>
    <n v="673772.21527777787"/>
    <n v="1254340"/>
    <n v="9297.7952499999992"/>
    <n v="4.297222222222222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6973.3799999999992"/>
    <n v="9297.8399999999983"/>
    <n v="16271.21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3277777777777779"/>
    <n v="7"/>
    <n v="5.6399999999999999E-2"/>
    <n v="803516.90277777787"/>
    <n v="1690202.5"/>
    <n v="13618.203"/>
    <n v="3.32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0213.650000000001"/>
    <n v="13618.200000000003"/>
    <n v="23831.850000000006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3277777777777775"/>
    <n v="8"/>
    <n v="5.9299999999999999E-2"/>
    <n v="9777564.402777778"/>
    <n v="18074060"/>
    <n v="133973.96974999999"/>
    <n v="4.327777777777777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00480.5"/>
    <n v="133974"/>
    <n v="234454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3277777777777775"/>
    <n v="9"/>
    <n v="6.2100000000000002E-2"/>
    <n v="282905"/>
    <n v="477900"/>
    <n v="3297.51"/>
    <n v="5.3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3527777777777778"/>
    <n v="4"/>
    <n v="4.7100000000000003E-2"/>
    <n v="54558.40625"/>
    <n v="618615"/>
    <n v="7284.1916250000004"/>
    <n v="0.3527777777777778"/>
    <n v="4"/>
    <n v="4.7100000000000003E-2"/>
    <x v="1"/>
    <x v="1"/>
    <n v="607.02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3035.1"/>
    <n v="0"/>
    <n v="3035.1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3527777777777779"/>
    <n v="5"/>
    <n v="5.0700000000000002E-2"/>
    <n v="857201.16666666674"/>
    <n v="3168300"/>
    <n v="32126.562000000002"/>
    <n v="1.3527777777777779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4094.889999999996"/>
    <n v="13386.080000000002"/>
    <n v="37480.97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3527777777777779"/>
    <n v="6"/>
    <n v="5.3600000000000002E-2"/>
    <n v="1086218.6805555555"/>
    <n v="2770050"/>
    <n v="24745.780000000002"/>
    <n v="2.3527777777777779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8559.350000000002"/>
    <n v="24745.800000000007"/>
    <n v="43305.150000000009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3527777777777779"/>
    <n v="7"/>
    <n v="5.6399999999999999E-2"/>
    <n v="2806979.0833333335"/>
    <n v="5860470"/>
    <n v="47218.644"/>
    <n v="3.35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5414.01"/>
    <n v="47218.68"/>
    <n v="82632.69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3527777777777779"/>
    <n v="8"/>
    <n v="5.9299999999999999E-2"/>
    <n v="462265"/>
    <n v="849600"/>
    <n v="6297.66"/>
    <n v="4.35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3527777777777779"/>
    <n v="9"/>
    <n v="6.2100000000000002E-2"/>
    <n v="284232.5"/>
    <n v="477900"/>
    <n v="3297.51"/>
    <n v="5.3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888888888888889"/>
    <n v="4"/>
    <n v="4.7100000000000003E-2"/>
    <n v="20219.791666666668"/>
    <n v="207975"/>
    <n v="2448.9056250000003"/>
    <n v="0.3888888888888889"/>
    <n v="4"/>
    <n v="4.7100000000000003E-2"/>
    <x v="1"/>
    <x v="1"/>
    <n v="204.08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1020.4000000000001"/>
    <n v="0"/>
    <n v="1020.4000000000001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888888888888888"/>
    <n v="5"/>
    <n v="5.0700000000000002E-2"/>
    <n v="501090.27777777775"/>
    <n v="1803925"/>
    <n v="18291.799500000001"/>
    <n v="1.3888888888888888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3718.88"/>
    <n v="7621.5999999999995"/>
    <n v="21340.48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888888888888888"/>
    <n v="6"/>
    <n v="5.3600000000000002E-2"/>
    <n v="1689219.1666666667"/>
    <n v="4242690"/>
    <n v="37901.364000000001"/>
    <n v="2.38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8426.050000000003"/>
    <n v="37901.4"/>
    <n v="66327.450000000012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888888888888888"/>
    <n v="7"/>
    <n v="5.6399999999999999E-2"/>
    <n v="3676978.3333333335"/>
    <n v="7595070"/>
    <n v="61194.563999999998"/>
    <n v="3.38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45895.950000000004"/>
    <n v="61194.600000000013"/>
    <n v="107090.55000000002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888888888888893"/>
    <n v="8"/>
    <n v="5.9299999999999999E-2"/>
    <n v="466100.00000000006"/>
    <n v="849600"/>
    <n v="6297.66"/>
    <n v="4.388888888888889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41111111111111109"/>
    <n v="4"/>
    <n v="4.7100000000000003E-2"/>
    <n v="51997.847222222219"/>
    <n v="505925"/>
    <n v="5957.2668750000003"/>
    <n v="0.41111111111111109"/>
    <n v="4"/>
    <n v="4.7100000000000003E-2"/>
    <x v="1"/>
    <x v="1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2482.1999999999998"/>
    <n v="0"/>
    <n v="2482.199999999999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4111111111111112"/>
    <n v="5"/>
    <n v="5.0700000000000002E-2"/>
    <n v="320742.02777777781"/>
    <n v="1136487.5"/>
    <n v="11523.983250000001"/>
    <n v="1.4111111111111112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8642.9700000000012"/>
    <n v="4801.68"/>
    <n v="13444.650000000001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411111111111111"/>
    <n v="6"/>
    <n v="5.3600000000000002E-2"/>
    <n v="855311.52777777775"/>
    <n v="2128425"/>
    <n v="19013.93"/>
    <n v="2.411111111111111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4260.41"/>
    <n v="19013.88"/>
    <n v="33274.29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411111111111111"/>
    <n v="7"/>
    <n v="5.6399999999999999E-2"/>
    <n v="1603000.5"/>
    <n v="3289545"/>
    <n v="26504.333999999999"/>
    <n v="3.41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9878.21"/>
    <n v="26504.279999999995"/>
    <n v="46382.489999999991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4111111111111114"/>
    <n v="8"/>
    <n v="5.9299999999999999E-2"/>
    <n v="4254527.694444445"/>
    <n v="7716020"/>
    <n v="57194.998249999997"/>
    <n v="4.4111111111111114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2896.25"/>
    <n v="57195"/>
    <n v="100091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4111111111111114"/>
    <n v="9"/>
    <n v="6.2100000000000002E-2"/>
    <n v="5966088.194444445"/>
    <n v="9923062.5"/>
    <n v="68469.131250000006"/>
    <n v="5.41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1351.840000000011"/>
    <n v="68469.12000000001"/>
    <n v="119820.96000000002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4111111111111114"/>
    <n v="10"/>
    <n v="6.5000000000000002E-2"/>
    <n v="1702150"/>
    <n v="2655000"/>
    <n v="17257.5"/>
    <n v="6.41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2943.079999999998"/>
    <n v="17257.439999999995"/>
    <n v="30200.519999999993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157.5"/>
    <n v="0"/>
    <n v="159078.75"/>
    <n v="1248.77"/>
    <n v="0"/>
    <n v="0"/>
    <n v="0"/>
    <n v="159078.75"/>
    <n v="159078.75"/>
    <n v="0"/>
    <d v="2020-09-11T00:00:00"/>
    <d v="2024-09-11T00:00:00"/>
    <n v="318157.5"/>
    <n v="0.44722222222222224"/>
    <n v="4"/>
    <n v="4.7100000000000003E-2"/>
    <n v="71143.552083333343"/>
    <n v="636315"/>
    <n v="7492.6091250000009"/>
    <n v="0.4472222222222223"/>
    <n v="4"/>
    <n v="4.7100000000000003E-2"/>
    <x v="1"/>
    <x v="1"/>
    <n v="624.38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3746.28"/>
    <n v="0"/>
    <n v="3746.28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4472222222222222"/>
    <n v="5"/>
    <n v="5.0700000000000002E-2"/>
    <n v="483925.78472222219"/>
    <n v="1671912.5"/>
    <n v="16953.192750000002"/>
    <n v="1.4472222222222222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2714.930000000002"/>
    <n v="8476.59"/>
    <n v="21191.520000000004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4472222222222224"/>
    <n v="6"/>
    <n v="5.3600000000000002E-2"/>
    <n v="1562979.652777778"/>
    <n v="3832050"/>
    <n v="34232.980000000003"/>
    <n v="2.447222222222222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5674.75"/>
    <n v="34233"/>
    <n v="59907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4472222222222224"/>
    <n v="7"/>
    <n v="5.6399999999999999E-2"/>
    <n v="3762643.055555556"/>
    <n v="7640500"/>
    <n v="61560.6"/>
    <n v="3.44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46170.450000000004"/>
    <n v="61560.600000000013"/>
    <n v="107731.05000000002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447222222222222"/>
    <n v="8"/>
    <n v="5.9299999999999999E-2"/>
    <n v="3105995.5902777775"/>
    <n v="5587300"/>
    <n v="41415.861250000002"/>
    <n v="4.447222222222222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1061.88"/>
    <n v="41415.840000000004"/>
    <n v="72477.72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447222222222222"/>
    <n v="9"/>
    <n v="6.2100000000000002E-2"/>
    <n v="6632605.868055555"/>
    <n v="10958512.5"/>
    <n v="75613.736250000002"/>
    <n v="5.44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56710.26"/>
    <n v="75613.680000000008"/>
    <n v="132323.94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447222222222222"/>
    <n v="10"/>
    <n v="6.5000000000000002E-2"/>
    <n v="3304604.3402777775"/>
    <n v="5125625"/>
    <n v="33316.5625"/>
    <n v="6.44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4987.420000000006"/>
    <n v="33316.560000000005"/>
    <n v="58303.98000000001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65"/>
    <n v="4"/>
    <n v="4.7100000000000003E-2"/>
    <n v="164425.625"/>
    <n v="1011850"/>
    <n v="11914.533750000001"/>
    <n v="0.65"/>
    <n v="4"/>
    <n v="4.7100000000000003E-2"/>
    <x v="1"/>
    <x v="1"/>
    <n v="992.88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4964.3999999999996"/>
    <n v="0"/>
    <n v="4964.3999999999996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65"/>
    <n v="5"/>
    <n v="5.0700000000000002E-2"/>
    <n v="496728.375"/>
    <n v="1505237.5"/>
    <n v="15263.108250000001"/>
    <n v="1.65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1447.37"/>
    <n v="10175.41"/>
    <n v="21622.78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65"/>
    <n v="6"/>
    <n v="5.3600000000000002E-2"/>
    <n v="1645974.625"/>
    <n v="3726735"/>
    <n v="33292.166000000005"/>
    <n v="2.65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4969.149999999994"/>
    <n v="33292.19999999999"/>
    <n v="58261.349999999984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65"/>
    <n v="7"/>
    <n v="5.6399999999999999E-2"/>
    <n v="738650.5"/>
    <n v="1416590"/>
    <n v="11413.668"/>
    <n v="3.65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8560.26"/>
    <n v="11413.679999999998"/>
    <n v="19973.939999999999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6500000000000004"/>
    <n v="8"/>
    <n v="5.9299999999999999E-2"/>
    <n v="1481490"/>
    <n v="2548800"/>
    <n v="18892.98"/>
    <n v="4.65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4169.69"/>
    <n v="18892.920000000002"/>
    <n v="33062.61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65833333333333333"/>
    <n v="4"/>
    <n v="4.7100000000000003E-2"/>
    <n v="325978.6875"/>
    <n v="1980630"/>
    <n v="23321.918250000002"/>
    <n v="0.65833333333333333"/>
    <n v="4"/>
    <n v="4.7100000000000003E-2"/>
    <x v="1"/>
    <x v="1"/>
    <n v="1943.49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9717.48"/>
    <n v="0"/>
    <n v="9717.48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6583333333333334"/>
    <n v="5"/>
    <n v="5.0700000000000002E-2"/>
    <n v="1121999.3125"/>
    <n v="3382912.5"/>
    <n v="34302.732750000003"/>
    <n v="1.6583333333333334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5727.040000000005"/>
    <n v="22868.479999999996"/>
    <n v="48595.520000000004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6583333333333332"/>
    <n v="6"/>
    <n v="5.3600000000000002E-2"/>
    <n v="5095001.541666666"/>
    <n v="11499690"/>
    <n v="102730.564"/>
    <n v="2.65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77047.92"/>
    <n v="102730.56000000001"/>
    <n v="179778.48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6583333333333332"/>
    <n v="7"/>
    <n v="5.6399999999999999E-2"/>
    <n v="7680186.104166666"/>
    <n v="14695572.5"/>
    <n v="118404.32699999999"/>
    <n v="3.65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88803.27"/>
    <n v="118404.36"/>
    <n v="207207.63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6583333333333332"/>
    <n v="8"/>
    <n v="5.9299999999999999E-2"/>
    <n v="5149845.729166667"/>
    <n v="8844100"/>
    <n v="65556.891250000001"/>
    <n v="4.65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49167.63"/>
    <n v="65556.84"/>
    <n v="114724.47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67777777777777781"/>
    <n v="4"/>
    <n v="4.7100000000000003E-2"/>
    <n v="159255.75"/>
    <n v="939870"/>
    <n v="11066.96925"/>
    <n v="0.67777777777777781"/>
    <n v="4"/>
    <n v="4.7100000000000003E-2"/>
    <x v="1"/>
    <x v="1"/>
    <n v="922.25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5533.4699999999993"/>
    <n v="0"/>
    <n v="5533.4699999999993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6777777777777778"/>
    <n v="5"/>
    <n v="5.0700000000000002E-2"/>
    <n v="64837.722222222226"/>
    <n v="193225"/>
    <n v="1959.3015"/>
    <n v="1.67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469.52"/>
    <n v="1469.5200000000004"/>
    <n v="2939.040000000000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6777777777777776"/>
    <n v="6"/>
    <n v="5.3600000000000002E-2"/>
    <n v="971631.66666666663"/>
    <n v="2177100"/>
    <n v="19448.760000000002"/>
    <n v="2.677777777777777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4586.569999999998"/>
    <n v="19448.759999999998"/>
    <n v="34035.329999999994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6777777777777776"/>
    <n v="7"/>
    <n v="5.6399999999999999E-2"/>
    <n v="9400501.1388888881"/>
    <n v="17892192.5"/>
    <n v="144159.951"/>
    <n v="3.67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08119.97"/>
    <n v="144159.96"/>
    <n v="252279.93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677777777777778"/>
    <n v="8"/>
    <n v="5.9299999999999999E-2"/>
    <n v="7241948.444444445"/>
    <n v="12385280"/>
    <n v="91805.887999999992"/>
    <n v="4.677777777777778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8854.409999999989"/>
    <n v="91805.88"/>
    <n v="160660.28999999998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677777777777778"/>
    <n v="9"/>
    <n v="6.2100000000000002E-2"/>
    <n v="1968897.1944444445"/>
    <n v="3120952.5"/>
    <n v="21534.572250000001"/>
    <n v="5.67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6150.949999999997"/>
    <n v="21534.599999999995"/>
    <n v="37685.549999999988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677777777777778"/>
    <n v="10"/>
    <n v="6.5000000000000002E-2"/>
    <n v="614622.66666666674"/>
    <n v="920400"/>
    <n v="5982.6"/>
    <n v="6.6777777777777789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486.9500000000007"/>
    <n v="5982.6000000000013"/>
    <n v="10469.550000000003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73055555555555551"/>
    <n v="4"/>
    <n v="4.7100000000000003E-2"/>
    <n v="597727.77083333326"/>
    <n v="3272730"/>
    <n v="38536.395750000003"/>
    <n v="0.73055555555555551"/>
    <n v="4"/>
    <n v="4.7100000000000003E-2"/>
    <x v="1"/>
    <x v="1"/>
    <n v="3211.37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9268.190000000002"/>
    <n v="0"/>
    <n v="19268.190000000002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7305555555555556"/>
    <n v="5"/>
    <n v="5.0700000000000002E-2"/>
    <n v="450783.76388888893"/>
    <n v="1302425"/>
    <n v="13206.5895"/>
    <n v="1.73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9904.9499999999989"/>
    <n v="9904.9200000000019"/>
    <n v="19809.870000000003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7305555555555556"/>
    <n v="6"/>
    <n v="5.3600000000000002E-2"/>
    <n v="7497320.520833334"/>
    <n v="16474275"/>
    <n v="147170.19"/>
    <n v="2.73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10377.62"/>
    <n v="147170.15999999997"/>
    <n v="257547.77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7305555555555556"/>
    <n v="7"/>
    <n v="5.6399999999999999E-2"/>
    <n v="35639041.777777776"/>
    <n v="66872960"/>
    <n v="538804.99199999997"/>
    <n v="3.7305555555555552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04103.77999999991"/>
    <n v="538805.03999999992"/>
    <n v="942908.81999999983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7305555555555552"/>
    <n v="8"/>
    <n v="5.9299999999999999E-2"/>
    <n v="22003067.486111108"/>
    <n v="37210120"/>
    <n v="275820.01449999999"/>
    <n v="4.73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06865"/>
    <n v="275820"/>
    <n v="48268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7305555555555552"/>
    <n v="9"/>
    <n v="6.2100000000000002E-2"/>
    <n v="304292.5"/>
    <n v="477900"/>
    <n v="3297.51"/>
    <n v="5.73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n v="487340"/>
    <n v="0"/>
    <d v="2021-04-15T00:00:00"/>
    <d v="2024-04-15T00:00:00"/>
    <n v="974680"/>
    <n v="4.1666666666666664E-2"/>
    <n v="3"/>
    <n v="4.2999999999999997E-2"/>
    <n v="20305.833333333332"/>
    <n v="1462020"/>
    <n v="20955.62"/>
    <n v="4.1666666666666664E-2"/>
    <n v="3"/>
    <n v="4.2999999999999997E-2"/>
    <x v="1"/>
    <x v="1"/>
    <n v="17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.3"/>
    <n v="0"/>
    <n v="1746.3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1.0416666666666667"/>
    <n v="4"/>
    <n v="4.7100000000000003E-2"/>
    <n v="1849895.8333333335"/>
    <n v="7103600"/>
    <n v="83644.89"/>
    <n v="1.0416666666666667"/>
    <n v="4"/>
    <n v="4.7100000000000003E-2"/>
    <x v="1"/>
    <x v="1"/>
    <n v="6970.4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55763.270000000004"/>
    <n v="13940.8"/>
    <n v="69704.070000000007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2.0416666666666665"/>
    <n v="5"/>
    <n v="5.0700000000000002E-2"/>
    <n v="1505126.875"/>
    <n v="3686025"/>
    <n v="37376.2935"/>
    <n v="2.041666666666666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8032.209999999995"/>
    <n v="34261.599999999991"/>
    <n v="62293.809999999983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3.0416666666666665"/>
    <n v="6"/>
    <n v="5.3600000000000002E-2"/>
    <n v="2287196.458333333"/>
    <n v="4511730"/>
    <n v="40304.788"/>
    <n v="3.0416666666666661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0228.57"/>
    <n v="40304.760000000009"/>
    <n v="70533.330000000016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4.041666666666667"/>
    <n v="7"/>
    <n v="5.6399999999999999E-2"/>
    <n v="429225.00000000006"/>
    <n v="743400"/>
    <n v="5989.68"/>
    <n v="4.041666666666667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5.041666666666667"/>
    <n v="8"/>
    <n v="5.9299999999999999E-2"/>
    <n v="267712.5"/>
    <n v="424800"/>
    <n v="3148.83"/>
    <n v="5.04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9.7222222222222224E-2"/>
    <n v="3"/>
    <n v="4.2999999999999997E-2"/>
    <n v="10912.951388888889"/>
    <n v="336742.5"/>
    <n v="4826.6424999999999"/>
    <n v="9.7222222222222224E-2"/>
    <n v="3"/>
    <n v="4.2999999999999997E-2"/>
    <x v="1"/>
    <x v="1"/>
    <n v="402.22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.44"/>
    <n v="0"/>
    <n v="804.44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972222222222223"/>
    <n v="4"/>
    <n v="4.7100000000000003E-2"/>
    <n v="15536.666666666668"/>
    <n v="56640"/>
    <n v="666.93600000000004"/>
    <n v="1.0972222222222223"/>
    <n v="4"/>
    <n v="4.7100000000000003E-2"/>
    <x v="1"/>
    <x v="1"/>
    <n v="55.58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472.42999999999995"/>
    <n v="138.94999999999999"/>
    <n v="611.37999999999988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972222222222223"/>
    <n v="5"/>
    <n v="5.0700000000000002E-2"/>
    <n v="913791.18055555562"/>
    <n v="2178575"/>
    <n v="22090.750500000002"/>
    <n v="2.09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6568.099999999999"/>
    <n v="21170.350000000002"/>
    <n v="37738.449999999997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972222222222223"/>
    <n v="6"/>
    <n v="5.3600000000000002E-2"/>
    <n v="5355995.416666667"/>
    <n v="10375740"/>
    <n v="92689.944000000003"/>
    <n v="3.09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69517.440000000017"/>
    <n v="92689.920000000027"/>
    <n v="162207.36000000004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972222222222223"/>
    <n v="7"/>
    <n v="5.6399999999999999E-2"/>
    <n v="27631041.84027778"/>
    <n v="47206932.5"/>
    <n v="380352.99900000001"/>
    <n v="4.09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85264.72000000009"/>
    <n v="380352.96000000014"/>
    <n v="665617.68000000017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972222222222223"/>
    <n v="8"/>
    <n v="5.9299999999999999E-2"/>
    <n v="270662.5"/>
    <n v="424800"/>
    <n v="3148.83"/>
    <n v="5.09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972222222222223"/>
    <n v="10"/>
    <n v="6.5000000000000002E-2"/>
    <n v="376862.5"/>
    <n v="531000"/>
    <n v="3451.5"/>
    <n v="7.0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0.11666666666666667"/>
    <n v="3"/>
    <n v="4.2999999999999997E-2"/>
    <n v="17130.895833333332"/>
    <n v="440508.75"/>
    <n v="6313.9587499999998"/>
    <n v="0.11666666666666665"/>
    <n v="3"/>
    <n v="4.2999999999999997E-2"/>
    <x v="1"/>
    <x v="1"/>
    <n v="526.16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.32"/>
    <n v="0"/>
    <n v="1052.32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1166666666666667"/>
    <n v="4"/>
    <n v="4.7100000000000003E-2"/>
    <n v="697210.375"/>
    <n v="2497470"/>
    <n v="29407.709250000004"/>
    <n v="1.1166666666666667"/>
    <n v="4"/>
    <n v="4.7100000000000003E-2"/>
    <x v="1"/>
    <x v="1"/>
    <n v="2450.64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20830.439999999999"/>
    <n v="6126.5999999999995"/>
    <n v="26957.039999999997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1166666666666667"/>
    <n v="5"/>
    <n v="5.0700000000000002E-2"/>
    <n v="1956609.625"/>
    <n v="4621912.5"/>
    <n v="46866.192750000002"/>
    <n v="2.11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5149.68"/>
    <n v="44913.479999999996"/>
    <n v="80063.16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1166666666666667"/>
    <n v="6"/>
    <n v="5.3600000000000002E-2"/>
    <n v="6057117"/>
    <n v="11660760"/>
    <n v="104169.45600000001"/>
    <n v="3.11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78127.110000000015"/>
    <n v="104169.48000000004"/>
    <n v="182296.59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1166666666666663"/>
    <n v="7"/>
    <n v="5.6399999999999999E-2"/>
    <n v="3524844.3749999995"/>
    <n v="5993662.5"/>
    <n v="48291.794999999998"/>
    <n v="4.1166666666666663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6218.880000000005"/>
    <n v="48291.840000000004"/>
    <n v="84510.720000000001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0.11666666666666667"/>
    <n v="3"/>
    <n v="4.2999999999999997E-2"/>
    <n v="31568.6875"/>
    <n v="811766.25"/>
    <n v="11635.31625"/>
    <n v="0.11666666666666667"/>
    <n v="3"/>
    <n v="4.2999999999999997E-2"/>
    <x v="1"/>
    <x v="1"/>
    <n v="969.6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9.22"/>
    <n v="0"/>
    <n v="1939.22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1166666666666667"/>
    <n v="4"/>
    <n v="4.7100000000000003E-2"/>
    <n v="1575105.7916666667"/>
    <n v="5642170"/>
    <n v="66436.551749999999"/>
    <n v="1.1166666666666667"/>
    <n v="4"/>
    <n v="4.7099999999999996E-2"/>
    <x v="1"/>
    <x v="1"/>
    <n v="5536.38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47059.229999999996"/>
    <n v="13840.95"/>
    <n v="60900.179999999993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1166666666666667"/>
    <n v="5"/>
    <n v="5.0700000000000002E-2"/>
    <n v="1841404.75"/>
    <n v="4349775"/>
    <n v="44106.718500000003"/>
    <n v="2.11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3080.04"/>
    <n v="42268.939999999995"/>
    <n v="75348.98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1166666666666667"/>
    <n v="6"/>
    <n v="5.3600000000000002E-2"/>
    <n v="4728559.916666667"/>
    <n v="9103110"/>
    <n v="81321.116000000009"/>
    <n v="3.11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0990.840000000011"/>
    <n v="81321.119999999995"/>
    <n v="142311.96000000002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1166666666666663"/>
    <n v="7"/>
    <n v="5.6399999999999999E-2"/>
    <n v="9576889.8333333321"/>
    <n v="16284590"/>
    <n v="131207.26800000001"/>
    <n v="4.1166666666666663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98405.46"/>
    <n v="131207.28"/>
    <n v="229612.74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1166666666666663"/>
    <n v="8"/>
    <n v="5.9299999999999999E-2"/>
    <n v="15363597.541666666"/>
    <n v="24021260"/>
    <n v="178057.58974999998"/>
    <n v="5.1166666666666663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33543.17000000001"/>
    <n v="178057.56000000003"/>
    <n v="311600.73000000004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1166666666666663"/>
    <n v="9"/>
    <n v="6.2100000000000002E-2"/>
    <n v="15122816.083333332"/>
    <n v="22251555"/>
    <n v="153535.72950000002"/>
    <n v="6.11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15151.76"/>
    <n v="153535.67999999999"/>
    <n v="268687.44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1166666666666663"/>
    <n v="10"/>
    <n v="6.5000000000000002E-2"/>
    <n v="697006.33333333326"/>
    <n v="979400"/>
    <n v="6366.1"/>
    <n v="7.11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774.5900000000011"/>
    <n v="6366.1200000000017"/>
    <n v="11140.710000000003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0.13055555555555556"/>
    <n v="3"/>
    <n v="4.2999999999999997E-2"/>
    <n v="38889.399305555555"/>
    <n v="893628.75"/>
    <n v="12808.678749999999"/>
    <n v="0.13055555555555556"/>
    <n v="3"/>
    <n v="4.2999999999999997E-2"/>
    <x v="1"/>
    <x v="1"/>
    <n v="1067.390000000000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.7800000000002"/>
    <n v="0"/>
    <n v="2134.7800000000002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1305555555555555"/>
    <n v="4"/>
    <n v="4.7100000000000003E-2"/>
    <n v="632008.81944444438"/>
    <n v="2236100"/>
    <n v="26330.077500000003"/>
    <n v="1.1305555555555555"/>
    <n v="4"/>
    <n v="4.7100000000000003E-2"/>
    <x v="1"/>
    <x v="1"/>
    <n v="2194.17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8650.45"/>
    <n v="5485.45"/>
    <n v="24135.9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1305555555555555"/>
    <n v="5"/>
    <n v="5.0700000000000002E-2"/>
    <n v="1971648.0694444445"/>
    <n v="4627075"/>
    <n v="46918.540500000003"/>
    <n v="2.13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5188.920000000006"/>
    <n v="44963.62"/>
    <n v="80152.540000000008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1305555555555555"/>
    <n v="6"/>
    <n v="5.3600000000000002E-2"/>
    <n v="21006246.916666668"/>
    <n v="40260420"/>
    <n v="359659.75200000004"/>
    <n v="3.13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69744.84999999998"/>
    <n v="359659.80000000005"/>
    <n v="629404.65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1305555555555555"/>
    <n v="7"/>
    <n v="5.6399999999999999E-2"/>
    <n v="65044271.388888888"/>
    <n v="110229700"/>
    <n v="888136.44"/>
    <n v="4.13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666102.32999999996"/>
    <n v="888136.44"/>
    <n v="1554238.77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1305555555555555"/>
    <n v="8"/>
    <n v="5.9299999999999999E-2"/>
    <n v="17642274.645833332"/>
    <n v="27509340"/>
    <n v="203912.98275"/>
    <n v="5.13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52934.75"/>
    <n v="203913"/>
    <n v="356847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1305555555555555"/>
    <n v="9"/>
    <n v="6.2100000000000002E-2"/>
    <n v="1299417.2291666667"/>
    <n v="1907617.5"/>
    <n v="13162.560750000001"/>
    <n v="6.13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9871.9200000000019"/>
    <n v="13162.560000000005"/>
    <n v="23034.480000000007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0.1361111111111111"/>
    <n v="3"/>
    <n v="4.2999999999999997E-2"/>
    <n v="23579.718749999996"/>
    <n v="519716.25"/>
    <n v="7449.2662499999997"/>
    <n v="0.1361111111111111"/>
    <n v="3"/>
    <n v="4.2999999999999997E-2"/>
    <x v="1"/>
    <x v="1"/>
    <n v="620.77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1.54"/>
    <n v="0"/>
    <n v="1241.54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1361111111111111"/>
    <n v="4"/>
    <n v="4.7100000000000003E-2"/>
    <n v="159029.99305555556"/>
    <n v="559910"/>
    <n v="6592.9402500000006"/>
    <n v="1.1361111111111111"/>
    <n v="4"/>
    <n v="4.7100000000000003E-2"/>
    <x v="1"/>
    <x v="1"/>
    <n v="549.4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4669.99"/>
    <n v="1373.55"/>
    <n v="6043.54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1361111111111111"/>
    <n v="5"/>
    <n v="5.0700000000000002E-2"/>
    <n v="500656.38194444444"/>
    <n v="1171887.5"/>
    <n v="11882.939250000001"/>
    <n v="2.13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8912.16"/>
    <n v="11387.76"/>
    <n v="20299.91999999999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1361111111111111"/>
    <n v="6"/>
    <n v="5.3600000000000002E-2"/>
    <n v="3700611.111111111"/>
    <n v="7080000"/>
    <n v="63248"/>
    <n v="3.13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47436.029999999992"/>
    <n v="63248.039999999986"/>
    <n v="110684.06999999998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1361111111111111"/>
    <n v="7"/>
    <n v="5.6399999999999999E-2"/>
    <n v="11494449.243055556"/>
    <n v="19453332.5"/>
    <n v="156738.27900000001"/>
    <n v="4.13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17553.68000000002"/>
    <n v="156738.24000000002"/>
    <n v="274291.92000000004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1361111111111111"/>
    <n v="8"/>
    <n v="5.9299999999999999E-2"/>
    <n v="3511366.5625"/>
    <n v="5469300"/>
    <n v="40541.186249999999"/>
    <n v="5.13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0405.87"/>
    <n v="40541.159999999996"/>
    <n v="70947.03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1361111111111111"/>
    <n v="9"/>
    <n v="6.2100000000000002E-2"/>
    <n v="651655"/>
    <n v="955800"/>
    <n v="6595.02"/>
    <n v="6.13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1361111111111111"/>
    <n v="10"/>
    <n v="6.5000000000000002E-2"/>
    <n v="378927.5"/>
    <n v="531000"/>
    <n v="3451.5"/>
    <n v="7.13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21111111111111111"/>
    <n v="3"/>
    <n v="4.2999999999999997E-2"/>
    <n v="30049.027777777777"/>
    <n v="427012.5"/>
    <n v="6120.5124999999998"/>
    <n v="0.21111111111111111"/>
    <n v="3"/>
    <n v="4.2999999999999997E-2"/>
    <x v="1"/>
    <x v="1"/>
    <n v="510.04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0.1200000000001"/>
    <n v="0"/>
    <n v="1530.1200000000001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211111111111111"/>
    <n v="4"/>
    <n v="4.7100000000000003E-2"/>
    <n v="296719.19444444444"/>
    <n v="979990"/>
    <n v="11539.382250000001"/>
    <n v="1.211111111111111"/>
    <n v="4"/>
    <n v="4.7100000000000003E-2"/>
    <x v="1"/>
    <x v="1"/>
    <n v="961.62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8654.58"/>
    <n v="2884.86"/>
    <n v="11539.44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2111111111111112"/>
    <n v="5"/>
    <n v="5.0700000000000002E-2"/>
    <n v="456920.58333333337"/>
    <n v="1033237.5"/>
    <n v="10477.028250000001"/>
    <n v="2.2111111111111112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7857.81"/>
    <n v="10477.08"/>
    <n v="18334.89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2111111111111112"/>
    <n v="6"/>
    <n v="5.3600000000000002E-2"/>
    <n v="695775.52777777775"/>
    <n v="1300065"/>
    <n v="11613.914000000001"/>
    <n v="3.2111111111111108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8710.4700000000012"/>
    <n v="11613.960000000001"/>
    <n v="20324.43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2111111111111112"/>
    <n v="7"/>
    <n v="5.6399999999999999E-2"/>
    <n v="2311257.8055555555"/>
    <n v="3841932.5"/>
    <n v="30954.999"/>
    <n v="4.2111111111111112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3216.22"/>
    <n v="30954.960000000006"/>
    <n v="54171.18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2111111111111112"/>
    <n v="8"/>
    <n v="5.9299999999999999E-2"/>
    <n v="2097615.527777778"/>
    <n v="3220220"/>
    <n v="23869.88075"/>
    <n v="5.21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7902.440000000002"/>
    <n v="23869.920000000002"/>
    <n v="41772.36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2111111111111112"/>
    <n v="9"/>
    <n v="6.2100000000000002E-2"/>
    <n v="461734"/>
    <n v="669060"/>
    <n v="4616.5140000000001"/>
    <n v="6.2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625"/>
    <n v="12"/>
    <n v="7.4999999999999997E-2"/>
    <n v="11363636.368749995"/>
    <n v="218181818.27999988"/>
    <n v="1363636.3642499992"/>
    <n v="0.625"/>
    <n v="12"/>
    <n v="7.4999999999999997E-2"/>
    <x v="1"/>
    <x v="1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64722222222222225"/>
    <n v="12"/>
    <n v="7.4999999999999997E-2"/>
    <n v="5883838.3573611099"/>
    <n v="109090908.59999996"/>
    <n v="681818.17874999973"/>
    <n v="0.64722222222222225"/>
    <n v="12"/>
    <n v="7.4999999999999997E-2"/>
    <x v="1"/>
    <x v="1"/>
    <n v="0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67500000000000004"/>
    <n v="12"/>
    <n v="7.4999999999999997E-2"/>
    <n v="3068181.8347500018"/>
    <n v="54545454.840000026"/>
    <n v="340909.09275000013"/>
    <n v="0.67500000000000004"/>
    <n v="12"/>
    <n v="7.4999999999999997E-2"/>
    <x v="1"/>
    <x v="1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72499999999999998"/>
    <n v="12"/>
    <n v="7.4999999999999997E-2"/>
    <n v="3295454.5632500015"/>
    <n v="54545454.840000026"/>
    <n v="340909.09275000013"/>
    <n v="0.72499999999999998"/>
    <n v="12"/>
    <n v="7.4999999999999997E-2"/>
    <x v="1"/>
    <x v="1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1583333333333334"/>
    <n v="12"/>
    <n v="7.4999999999999997E-2"/>
    <n v="12636363.602666663"/>
    <n v="130909090.55999994"/>
    <n v="818181.81599999964"/>
    <n v="1.1583333333333334"/>
    <n v="12"/>
    <n v="7.4999999999999997E-2"/>
    <x v="1"/>
    <x v="1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1666666666666667"/>
    <n v="12"/>
    <n v="7.4999999999999997E-2"/>
    <n v="22272727.306666672"/>
    <n v="229090909.44000006"/>
    <n v="1431818.1840000004"/>
    <n v="1.1666666666666667"/>
    <n v="12"/>
    <n v="7.4999999999999997E-2"/>
    <x v="1"/>
    <x v="1"/>
    <n v="0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833333333333334"/>
    <n v="12"/>
    <n v="7.4999999999999997E-2"/>
    <n v="13999999.962666662"/>
    <n v="130909090.55999994"/>
    <n v="818181.81599999964"/>
    <n v="1.2833333333333334"/>
    <n v="12"/>
    <n v="7.4999999999999997E-2"/>
    <x v="1"/>
    <x v="1"/>
    <n v="0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3388888888888888"/>
    <n v="12"/>
    <n v="7.4999999999999997E-2"/>
    <n v="43818181.808444478"/>
    <n v="392727272.64000028"/>
    <n v="2454545.4540000018"/>
    <n v="1.3388888888888888"/>
    <n v="12"/>
    <n v="7.4999999999999997E-2"/>
    <x v="1"/>
    <x v="1"/>
    <n v="0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3-10-10T00:00:00"/>
    <d v="2025-10-10T00:00:00"/>
    <n v="100000000"/>
    <n v="1.5277777777777777"/>
    <n v="12"/>
    <n v="7.4999999999999997E-2"/>
    <n v="55555555.565277733"/>
    <n v="436363636.4399997"/>
    <n v="2727272.7277499982"/>
    <n v="1.5277777777777777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2386363.63"/>
    <n v="1022727.27"/>
    <n v="3409090.9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n v="101818181.84999999"/>
    <n v="0"/>
    <d v="2013-10-18T00:00:00"/>
    <d v="2025-10-18T00:00:00"/>
    <n v="280000000"/>
    <n v="1.55"/>
    <n v="12"/>
    <n v="7.4999999999999997E-2"/>
    <n v="157818181.86750004"/>
    <n v="1221818182.2000003"/>
    <n v="7636363.6387500018"/>
    <n v="1.55"/>
    <n v="12"/>
    <n v="7.4999999999999997E-2"/>
    <x v="1"/>
    <x v="1"/>
    <n v="3818181.82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6681818.1899999995"/>
    <n v="2863636.37"/>
    <n v="9545454.5599999987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n v="7272727.2599999998"/>
    <n v="0"/>
    <d v="2013-10-25T00:00:00"/>
    <d v="2025-10-25T00:00:00"/>
    <n v="20000000"/>
    <n v="1.5694444444444444"/>
    <n v="12"/>
    <n v="7.4999999999999997E-2"/>
    <n v="11414141.394166663"/>
    <n v="87272727.119999975"/>
    <n v="545454.54449999984"/>
    <n v="1.5694444444444444"/>
    <n v="12"/>
    <n v="7.4999999999999997E-2"/>
    <x v="1"/>
    <x v="1"/>
    <n v="272727.27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477272.72000000003"/>
    <n v="204545.46000000002"/>
    <n v="681818.18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7416666666666667"/>
    <n v="12"/>
    <n v="7.4999999999999997E-2"/>
    <n v="56049999.944583364"/>
    <n v="386181817.80000019"/>
    <n v="2413636.361250001"/>
    <n v="1.7416666666666667"/>
    <n v="12"/>
    <n v="7.4999999999999997E-2"/>
    <x v="1"/>
    <x v="1"/>
    <n v="0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8444444444444446"/>
    <n v="12"/>
    <n v="7.4999999999999997E-2"/>
    <n v="67070707.0824444"/>
    <n v="436363636.4399997"/>
    <n v="2727272.7277499982"/>
    <n v="1.8444444444444446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8472222222222223"/>
    <n v="12"/>
    <n v="7.4999999999999997E-2"/>
    <n v="67171717.183472186"/>
    <n v="436363636.4399997"/>
    <n v="2727272.7277499982"/>
    <n v="1.8472222222222225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85"/>
    <n v="12"/>
    <n v="7.4999999999999997E-2"/>
    <n v="100909090.86200002"/>
    <n v="654545454.24000013"/>
    <n v="4090909.0890000006"/>
    <n v="1.8499999999999999"/>
    <n v="12"/>
    <n v="7.4999999999999997E-2"/>
    <x v="1"/>
    <x v="1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n v="54545454.520000003"/>
    <n v="0"/>
    <d v="2014-03-14T00:00:00"/>
    <d v="2026-03-14T00:00:00"/>
    <n v="150000000"/>
    <n v="1.9555555555555555"/>
    <n v="12"/>
    <n v="7.4999999999999997E-2"/>
    <n v="106666666.61688891"/>
    <n v="654545454.24000013"/>
    <n v="4090909.0890000006"/>
    <n v="1.9555555555555555"/>
    <n v="12"/>
    <n v="7.4999999999999997E-2"/>
    <x v="1"/>
    <x v="1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1666666666666665"/>
    <n v="12"/>
    <n v="7.4999999999999997E-2"/>
    <n v="98484848.49666661"/>
    <n v="545454545.51999974"/>
    <n v="3409090.9094999982"/>
    <n v="2.1666666666666665"/>
    <n v="12"/>
    <n v="7.4999999999999997E-2"/>
    <x v="1"/>
    <x v="1"/>
    <n v="0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944444444444444"/>
    <n v="12"/>
    <n v="7.4999999999999997E-2"/>
    <n v="95777777.801722229"/>
    <n v="480000000.12000006"/>
    <n v="3000000.0007500001"/>
    <n v="2.3944444444444444"/>
    <n v="12"/>
    <n v="7.4999999999999997E-2"/>
    <x v="1"/>
    <x v="1"/>
    <n v="0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5333333.340000004"/>
    <n v="0"/>
    <n v="16333333.33"/>
    <n v="2450000"/>
    <n v="0"/>
    <n v="0"/>
    <n v="0"/>
    <n v="49000000.010000005"/>
    <n v="49000000.009999998"/>
    <n v="0"/>
    <d v="2014-09-18T00:00:00"/>
    <d v="2026-09-18T00:00:00"/>
    <n v="98000000"/>
    <n v="2.4666666666666668"/>
    <n v="12"/>
    <n v="7.4999999999999997E-2"/>
    <n v="120866666.69133335"/>
    <n v="588000000.12000012"/>
    <n v="3675000.0007500001"/>
    <n v="2.4666666666666668"/>
    <n v="12.000000000000002"/>
    <n v="7.4999999999999997E-2"/>
    <x v="1"/>
    <x v="1"/>
    <n v="0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97222222222222"/>
    <n v="15"/>
    <n v="8.2040000000000002E-2"/>
    <n v="157029687.5"/>
    <n v="413437500"/>
    <n v="2261227.5"/>
    <n v="5.697222222222222"/>
    <n v="15"/>
    <n v="8.2040000000000002E-2"/>
    <x v="1"/>
    <x v="1"/>
    <n v="0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972222222222224"/>
    <n v="12"/>
    <n v="7.4999999999999997E-2"/>
    <n v="75522222.222222224"/>
    <n v="336000000"/>
    <n v="2100000"/>
    <n v="2.6972222222222224"/>
    <n v="12"/>
    <n v="7.4999999999999997E-2"/>
    <x v="1"/>
    <x v="1"/>
    <n v="0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7277777777777779"/>
    <n v="15"/>
    <n v="8.2000000000000003E-2"/>
    <n v="395216666.66666669"/>
    <n v="1035000000"/>
    <n v="5658000"/>
    <n v="5.7277777777777779"/>
    <n v="15"/>
    <n v="8.2000000000000003E-2"/>
    <x v="1"/>
    <x v="1"/>
    <n v="0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7305555555555552"/>
    <n v="15"/>
    <n v="8.2000000000000003E-2"/>
    <n v="378216666.66666663"/>
    <n v="990000000"/>
    <n v="5412000"/>
    <n v="5.7305555555555552"/>
    <n v="15"/>
    <n v="8.2000000000000003E-2"/>
    <x v="1"/>
    <x v="1"/>
    <n v="0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41666666666666669"/>
    <n v="5"/>
    <n v="5.3999999999999999E-2"/>
    <n v="20833333.333333336"/>
    <n v="250000000"/>
    <n v="2700000"/>
    <n v="0.41666666666666674"/>
    <n v="5"/>
    <n v="5.3999999999999999E-2"/>
    <x v="1"/>
    <x v="1"/>
    <n v="0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525000"/>
    <n v="0"/>
    <n v="0"/>
    <n v="0"/>
    <n v="50000000"/>
    <n v="50000000"/>
    <n v="0"/>
    <d v="2019-09-25T00:00:00"/>
    <d v="2024-09-25T00:00:00"/>
    <n v="250000000"/>
    <n v="0.4861111111111111"/>
    <n v="5"/>
    <n v="6.0999999999999999E-2"/>
    <n v="24305555.555555556"/>
    <n v="250000000"/>
    <n v="3050000"/>
    <n v="0.4861111111111111"/>
    <n v="5"/>
    <n v="6.0999999999999999E-2"/>
    <x v="1"/>
    <x v="1"/>
    <n v="0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583333333333333"/>
    <n v="10"/>
    <n v="7.1499999999999994E-2"/>
    <n v="753750000"/>
    <n v="1350000000"/>
    <n v="9652500"/>
    <n v="5.583333333333333"/>
    <n v="10"/>
    <n v="7.1499999999999994E-2"/>
    <x v="1"/>
    <x v="1"/>
    <n v="4826250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9652500"/>
    <n v="8043750"/>
    <n v="1769625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73333333333333328"/>
    <n v="5"/>
    <n v="6.0999999999999999E-2"/>
    <n v="26979705.866666663"/>
    <n v="183952540"/>
    <n v="2244220.9879999999"/>
    <n v="0.73333333333333328"/>
    <n v="5"/>
    <n v="6.0999999999999999E-2"/>
    <x v="1"/>
    <x v="1"/>
    <n v="0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7416666666666667"/>
    <n v="7"/>
    <n v="8.5000000000000006E-2"/>
    <n v="959583333.33333337"/>
    <n v="2450000000"/>
    <n v="29750000.000000004"/>
    <n v="2.7416666666666667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7416666666666667"/>
    <n v="7"/>
    <n v="8.5000000000000006E-2"/>
    <n v="548333333.33333337"/>
    <n v="1400000000"/>
    <n v="17000000"/>
    <n v="2.7416666666666667"/>
    <n v="7"/>
    <n v="8.5000000000000006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7416666666666667"/>
    <n v="7"/>
    <n v="8.5000000000000006E-2"/>
    <n v="246081439.04516667"/>
    <n v="628293035.86000001"/>
    <n v="7629272.5783000011"/>
    <n v="2.7416666666666667"/>
    <n v="7"/>
    <n v="8.5000000000000006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7416666666666667"/>
    <n v="7"/>
    <n v="8.5000000000000006E-2"/>
    <n v="243816912.79866666"/>
    <n v="622511266.71999991"/>
    <n v="7559065.3816"/>
    <n v="2.7416666666666667"/>
    <n v="6.9999999999999991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3527777777777779"/>
    <n v="7"/>
    <n v="7.5481999999999994E-2"/>
    <n v="165820217.86769444"/>
    <n v="346202940.37"/>
    <n v="3733155.7635726193"/>
    <n v="3.3527777777777779"/>
    <n v="7.0000000000000009"/>
    <n v="7.5481999999999994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572222222222222"/>
    <n v="10"/>
    <n v="7.8262999999999999E-2"/>
    <n v="1302322971.9752777"/>
    <n v="1981556508.5"/>
    <n v="15508255.702473549"/>
    <n v="6.572222222222222"/>
    <n v="10"/>
    <n v="7.8262999999999999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572222222222222"/>
    <n v="10"/>
    <n v="7.8262999999999999E-2"/>
    <n v="1218171725.8114443"/>
    <n v="1853515728.1999998"/>
    <n v="14506170.14361166"/>
    <n v="6.572222222222222"/>
    <n v="10"/>
    <n v="7.8262999999999999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583333333333334"/>
    <n v="15"/>
    <n v="7.9848000000000002E-2"/>
    <n v="1432547485.085"/>
    <n v="1855097462.7"/>
    <n v="9875054.8134446405"/>
    <n v="11.583333333333332"/>
    <n v="15"/>
    <n v="7.9848000000000002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572222222222222"/>
    <n v="10"/>
    <n v="7.8262999999999999E-2"/>
    <n v="284310844.60061109"/>
    <n v="432594691.70000005"/>
    <n v="3385615.8356517102"/>
    <n v="6.5722222222222211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572222222222222"/>
    <n v="10"/>
    <n v="7.8262999999999999E-2"/>
    <n v="1213504703.992389"/>
    <n v="1846414596.1000001"/>
    <n v="14450594.553457431"/>
    <n v="6.572222222222222"/>
    <n v="10"/>
    <n v="7.8262999999999999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583333333333334"/>
    <n v="15"/>
    <n v="7.9848000000000002E-2"/>
    <n v="1426640054.3533335"/>
    <n v="1847447552.3999999"/>
    <n v="9834332.8109356798"/>
    <n v="11.583333333333334"/>
    <n v="15"/>
    <n v="7.9848000000000002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572222222222222"/>
    <n v="10"/>
    <n v="7.8262999999999999E-2"/>
    <n v="1206023192.4144442"/>
    <n v="1835031062"/>
    <n v="14361503.600530598"/>
    <n v="6.5722222222222211"/>
    <n v="10"/>
    <n v="7.8262999999999999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583333333333334"/>
    <n v="15"/>
    <n v="7.9848000000000002E-2"/>
    <n v="1416129596.9216669"/>
    <n v="1833836888.1000001"/>
    <n v="9761880.5227339212"/>
    <n v="11.583333333333334"/>
    <n v="15"/>
    <n v="7.9848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7.0777777777777775"/>
    <n v="10"/>
    <n v="7.8262999999999999E-2"/>
    <n v="866320000"/>
    <n v="1224000000"/>
    <n v="9579391.1999999993"/>
    <n v="7.0777777777777775"/>
    <n v="10"/>
    <n v="7.8262999999999999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9.0805555555555557"/>
    <n v="12"/>
    <n v="7.9153000000000001E-2"/>
    <n v="740973333.33333337"/>
    <n v="979200000"/>
    <n v="6458884.7999999998"/>
    <n v="9.0805555555555557"/>
    <n v="12"/>
    <n v="7.9153000000000001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6388888888888893"/>
    <n v="15"/>
    <n v="7.7499999999999999E-2"/>
    <n v="3373737.386388889"/>
    <n v="10909090.949999999"/>
    <n v="56363.636574999997"/>
    <n v="4.6388888888888893"/>
    <n v="15"/>
    <n v="7.7499999999999999E-2"/>
    <x v="1"/>
    <x v="1"/>
    <n v="0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236111111111111"/>
    <n v="20"/>
    <n v="8.4500000000000006E-2"/>
    <n v="7165277.7777777771"/>
    <n v="14000000"/>
    <n v="59150.000000000007"/>
    <n v="10.236111111111111"/>
    <n v="20"/>
    <n v="8.4500000000000006E-2"/>
    <x v="1"/>
    <x v="1"/>
    <n v="0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71666666666666667"/>
    <n v="10"/>
    <n v="6.4000000000000001E-2"/>
    <n v="11466666.666666666"/>
    <n v="160000000"/>
    <n v="1024000"/>
    <n v="0.71666666666666667"/>
    <n v="10"/>
    <n v="6.4000000000000001E-2"/>
    <x v="1"/>
    <x v="1"/>
    <n v="0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n v="300000"/>
    <n v="0"/>
    <d v="2015-03-27T00:00:00"/>
    <d v="2035-03-27T00:00:00"/>
    <n v="300000"/>
    <n v="10.991666666666667"/>
    <n v="20"/>
    <n v="8.4500000000000006E-2"/>
    <n v="3297500"/>
    <n v="6000000"/>
    <n v="25350"/>
    <n v="10.991666666666667"/>
    <n v="20"/>
    <n v="8.4500000000000006E-2"/>
    <x v="1"/>
    <x v="1"/>
    <n v="0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1.083333333333334"/>
    <n v="20"/>
    <n v="8.4500000000000006E-2"/>
    <n v="3879166.666666667"/>
    <n v="7000000"/>
    <n v="29575.000000000004"/>
    <n v="11.083333333333334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29575"/>
    <n v="29575"/>
    <n v="5915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169444444444444"/>
    <n v="20"/>
    <n v="8.4500000000000006E-2"/>
    <n v="4259305.555555555"/>
    <n v="7000000"/>
    <n v="29575.000000000004"/>
    <n v="12.169444444444443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377777777777778"/>
    <n v="20"/>
    <n v="8.4500000000000006E-2"/>
    <n v="2475555.5555555555"/>
    <n v="4000000"/>
    <n v="16900"/>
    <n v="12.37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802777777777777"/>
    <n v="20"/>
    <n v="8.4500000000000006E-2"/>
    <n v="1280277.7777777778"/>
    <n v="2000000"/>
    <n v="8450"/>
    <n v="12.802777777777777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113888888888889"/>
    <n v="20"/>
    <n v="8.4500000000000006E-2"/>
    <n v="4589861.111111111"/>
    <n v="7000000"/>
    <n v="29575.000000000004"/>
    <n v="13.11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675"/>
    <n v="5"/>
    <n v="7.1294999999999997E-2"/>
    <n v="10174853.81325"/>
    <n v="30372697.949999999"/>
    <n v="433084.30006904999"/>
    <n v="1.675"/>
    <n v="5"/>
    <n v="7.1294999999999997E-2"/>
    <x v="1"/>
    <x v="1"/>
    <n v="0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7250000000000001"/>
    <n v="7"/>
    <n v="7.5481999999999994E-2"/>
    <n v="5676764.1120000007"/>
    <n v="10667744.640000001"/>
    <n v="115031.81441663999"/>
    <n v="3.7250000000000005"/>
    <n v="7"/>
    <n v="7.5481999999999994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n v="929680.72"/>
    <n v="0"/>
    <d v="2021-04-05T00:00:00"/>
    <d v="2024-04-05T00:00:00"/>
    <n v="929680.72"/>
    <n v="1.3888888888888888E-2"/>
    <n v="3"/>
    <n v="6.1652999999999999E-2"/>
    <n v="12912.232222222221"/>
    <n v="2789042.16"/>
    <n v="57317.605430159994"/>
    <n v="1.3888888888888888E-2"/>
    <n v="3.0000000000000004"/>
    <n v="6.1652999999999993E-2"/>
    <x v="1"/>
    <x v="1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8.799999999999"/>
    <n v="0"/>
    <n v="28658.799999999999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83333333333333337"/>
    <n v="5"/>
    <n v="7.85E-2"/>
    <n v="527033.01666666672"/>
    <n v="3162198.1"/>
    <n v="49646.510170000001"/>
    <n v="0.83333333333333337"/>
    <n v="5"/>
    <n v="7.85E-2"/>
    <x v="1"/>
    <x v="1"/>
    <n v="0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7416666666666667"/>
    <n v="7"/>
    <n v="8.5000000000000006E-2"/>
    <n v="1718788.9973333334"/>
    <n v="4388397.4400000004"/>
    <n v="53287.683200000007"/>
    <n v="2.7416666666666667"/>
    <n v="7"/>
    <n v="8.5000000000000006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n v="1659088.31"/>
    <n v="0"/>
    <d v="2021-04-05T00:00:00"/>
    <d v="2024-04-05T00:00:00"/>
    <n v="1659088.31"/>
    <n v="1.3888888888888888E-2"/>
    <n v="3"/>
    <n v="6.1652999999999999E-2"/>
    <n v="23042.893194444445"/>
    <n v="4977264.93"/>
    <n v="102287.77157643001"/>
    <n v="1.3888888888888888E-2"/>
    <n v="2.9999999999999996"/>
    <n v="6.1652999999999999E-2"/>
    <x v="1"/>
    <x v="1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43.89"/>
    <n v="0"/>
    <n v="51143.89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2.0138888888888888"/>
    <n v="5"/>
    <n v="7.1294999999999997E-2"/>
    <n v="3337237.833333333"/>
    <n v="8285556"/>
    <n v="118143.74300399999"/>
    <n v="2.0138888888888888"/>
    <n v="5"/>
    <n v="7.1294999999999997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118143.74"/>
    <n v="118143.74"/>
    <n v="236287.48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n v="23844749.079999998"/>
    <n v="0"/>
    <d v="2021-04-05T00:00:00"/>
    <d v="2024-04-05T00:00:00"/>
    <n v="23844749.079999998"/>
    <n v="1.3888888888888888E-2"/>
    <n v="3"/>
    <n v="6.1652999999999999E-2"/>
    <n v="331177.07055555552"/>
    <n v="71534247.239999995"/>
    <n v="1470100.31502924"/>
    <n v="1.3888888888888888E-2"/>
    <n v="3"/>
    <n v="6.1653000000000006E-2"/>
    <x v="1"/>
    <x v="1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50.16"/>
    <n v="0"/>
    <n v="735050.16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n v="616977.66"/>
    <n v="0"/>
    <d v="2021-04-05T00:00:00"/>
    <d v="2024-04-05T00:00:00"/>
    <n v="616977.66"/>
    <n v="1.3888888888888888E-2"/>
    <n v="3"/>
    <n v="6.1652999999999999E-2"/>
    <n v="8569.1341666666667"/>
    <n v="1850932.98"/>
    <n v="38038.523671980001"/>
    <n v="1.3888888888888888E-2"/>
    <n v="3"/>
    <n v="6.1652999999999999E-2"/>
    <x v="1"/>
    <x v="1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9.259999999998"/>
    <n v="0"/>
    <n v="19019.259999999998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2.0138888888888888"/>
    <n v="5"/>
    <n v="7.1294999999999997E-2"/>
    <n v="1551666.6493055555"/>
    <n v="3852413.75"/>
    <n v="54931.567661249996"/>
    <n v="2.0138888888888888"/>
    <n v="5"/>
    <n v="7.1294999999999997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54931.56"/>
    <n v="54931.56"/>
    <n v="109863.12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n v="108000000"/>
    <n v="0"/>
    <d v="2021-04-05T00:00:00"/>
    <d v="2024-04-05T00:00:00"/>
    <n v="108000000"/>
    <n v="1.3888888888888888E-2"/>
    <n v="3"/>
    <n v="6.1652999999999999E-2"/>
    <n v="1500000"/>
    <n v="324000000"/>
    <n v="6658524"/>
    <n v="1.3888888888888888E-2"/>
    <n v="3"/>
    <n v="6.1652999999999999E-2"/>
    <x v="1"/>
    <x v="1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262"/>
    <n v="0"/>
    <n v="3329262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n v="29919146.73"/>
    <n v="0"/>
    <d v="2021-04-05T00:00:00"/>
    <d v="2024-04-05T00:00:00"/>
    <n v="29919146.73"/>
    <n v="1.3888888888888888E-2"/>
    <n v="3"/>
    <n v="6.1652999999999999E-2"/>
    <n v="415543.70458333334"/>
    <n v="89757440.189999998"/>
    <n v="1844605.1533446901"/>
    <n v="1.3888888888888888E-2"/>
    <n v="3"/>
    <n v="6.1652999999999999E-2"/>
    <x v="1"/>
    <x v="1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302.58"/>
    <n v="0"/>
    <n v="922302.58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n v="28008166.710000001"/>
    <n v="0"/>
    <d v="2021-04-05T00:00:00"/>
    <d v="2024-04-05T00:00:00"/>
    <n v="28008166.710000001"/>
    <n v="1.3888888888888888E-2"/>
    <n v="3"/>
    <n v="6.1652999999999999E-2"/>
    <n v="389002.31541666668"/>
    <n v="84024500.129999995"/>
    <n v="1726787.50217163"/>
    <n v="1.3888888888888888E-2"/>
    <n v="2.9999999999999996"/>
    <n v="6.1652999999999999E-2"/>
    <x v="1"/>
    <x v="1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393.75"/>
    <n v="0"/>
    <n v="863393.75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n v="7082696.4900000002"/>
    <n v="0"/>
    <d v="2021-04-05T00:00:00"/>
    <d v="2024-04-05T00:00:00"/>
    <n v="7082696.4900000002"/>
    <n v="1.3888888888888888E-2"/>
    <n v="3"/>
    <n v="6.1652999999999999E-2"/>
    <n v="98370.784583333327"/>
    <n v="21248089.469999999"/>
    <n v="436669.48669797002"/>
    <n v="1.3888888888888888E-2"/>
    <n v="2.9999999999999996"/>
    <n v="6.1652999999999999E-2"/>
    <x v="1"/>
    <x v="1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34.74"/>
    <n v="0"/>
    <n v="218334.74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n v="440000"/>
    <n v="0"/>
    <d v="2021-04-05T00:00:00"/>
    <d v="2024-04-05T00:00:00"/>
    <n v="440000"/>
    <n v="1.3888888888888888E-2"/>
    <n v="3"/>
    <n v="6.1652999999999999E-2"/>
    <n v="6111.1111111111104"/>
    <n v="1320000"/>
    <n v="27127.32"/>
    <n v="1.3888888888888888E-2"/>
    <n v="3"/>
    <n v="6.1652999999999999E-2"/>
    <x v="1"/>
    <x v="1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3.66"/>
    <n v="0"/>
    <n v="13563.66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3527777777777779"/>
    <n v="5"/>
    <n v="7.1294999999999997E-2"/>
    <n v="23854592.120861113"/>
    <n v="88168923.650000006"/>
    <n v="1257200.6823253499"/>
    <n v="1.3527777777777779"/>
    <n v="5"/>
    <n v="7.1294999999999997E-2"/>
    <x v="1"/>
    <x v="1"/>
    <n v="0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n v="30113313.41"/>
    <n v="0"/>
    <d v="2021-04-05T00:00:00"/>
    <d v="2024-04-05T00:00:00"/>
    <n v="30113313.41"/>
    <n v="1.3888888888888888E-2"/>
    <n v="3"/>
    <n v="6.1652999999999999E-2"/>
    <n v="418240.46402777778"/>
    <n v="90339940.230000004"/>
    <n v="1856576.1116667299"/>
    <n v="1.3888888888888888E-2"/>
    <n v="3"/>
    <n v="6.1652999999999999E-2"/>
    <x v="1"/>
    <x v="1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88.06"/>
    <n v="0"/>
    <n v="928288.06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4-04-05T00:00:00"/>
    <n v="134728.43"/>
    <n v="1.3888888888888888E-2"/>
    <n v="3"/>
    <n v="6.1652999999999999E-2"/>
    <n v="1871.2281944444442"/>
    <n v="404185.29"/>
    <n v="8306.4118947899988"/>
    <n v="1.3888888888888888E-2"/>
    <n v="3"/>
    <n v="6.1652999999999993E-2"/>
    <x v="1"/>
    <x v="1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.21"/>
    <n v="0"/>
    <n v="4153.21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2.0138888888888888"/>
    <n v="5"/>
    <n v="7.1294999999999997E-2"/>
    <n v="271328.08819444443"/>
    <n v="673642.14999999991"/>
    <n v="9605.4634168499997"/>
    <n v="2.0138888888888888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9605.4599999999991"/>
    <n v="9605.4599999999991"/>
    <n v="19210.919999999998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3527777777777779"/>
    <n v="5"/>
    <n v="7.1294999999999997E-2"/>
    <n v="3671480.1350833341"/>
    <n v="13570152.450000001"/>
    <n v="193496.80378455002"/>
    <n v="1.3527777777777779"/>
    <n v="5"/>
    <n v="7.1294999999999997E-2"/>
    <x v="1"/>
    <x v="1"/>
    <n v="0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3527777777777779"/>
    <n v="7"/>
    <n v="7.5481999999999994E-2"/>
    <n v="9094741.0437222216"/>
    <n v="18988191.739999998"/>
    <n v="204752.38413123996"/>
    <n v="3.3527777777777779"/>
    <n v="7"/>
    <n v="7.5481999999999994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n v="219670802.34999999"/>
    <n v="0"/>
    <d v="2012-04-26T00:00:00"/>
    <d v="2024-04-26T00:00:00"/>
    <n v="1318024814.1500001"/>
    <n v="7.2222222222222215E-2"/>
    <n v="12"/>
    <n v="7.4999999999999997E-2"/>
    <n v="15865113.503055546"/>
    <n v="2636049628.1999989"/>
    <n v="16475310.176249992"/>
    <n v="7.2222222222222215E-2"/>
    <n v="12"/>
    <n v="7.4999999999999997E-2"/>
    <x v="1"/>
    <x v="1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7655.0899999999"/>
    <n v="0"/>
    <n v="8237655.0899999999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20833333333333334"/>
    <n v="12"/>
    <n v="7.4999999999999997E-2"/>
    <n v="1929916.400625"/>
    <n v="111163184.676"/>
    <n v="694769.90422499995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5491772.880000003"/>
    <n v="0"/>
    <n v="12745886.43"/>
    <n v="955941.48"/>
    <n v="0"/>
    <n v="0"/>
    <n v="0"/>
    <n v="12745886.450000003"/>
    <n v="12745886.449999999"/>
    <n v="0"/>
    <d v="2012-09-14T00:00:00"/>
    <d v="2024-09-14T00:00:00"/>
    <n v="76475318.599999994"/>
    <n v="0.45555555555555555"/>
    <n v="12"/>
    <n v="7.4999999999999997E-2"/>
    <n v="5806459.3827777794"/>
    <n v="152950637.40000004"/>
    <n v="955941.48375000013"/>
    <n v="0.45555555555555555"/>
    <n v="12"/>
    <n v="7.4999999999999997E-2"/>
    <x v="1"/>
    <x v="1"/>
    <n v="0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0-15T00:00:00"/>
    <d v="2024-10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625"/>
    <n v="12"/>
    <n v="7.4999999999999997E-2"/>
    <n v="11579498.412499996"/>
    <n v="222326369.51999992"/>
    <n v="1389539.8094999995"/>
    <n v="0.625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7055555555555556"/>
    <n v="12"/>
    <n v="7.4999999999999997E-2"/>
    <n v="13071967.096777774"/>
    <n v="222326369.51999992"/>
    <n v="1389539.8094999995"/>
    <n v="0.7055555555555556"/>
    <n v="12"/>
    <n v="7.4999999999999997E-2"/>
    <x v="1"/>
    <x v="1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9166666666666663"/>
    <n v="12"/>
    <n v="7.4999999999999997E-2"/>
    <n v="26516401.084583335"/>
    <n v="401932816.44000006"/>
    <n v="2512080.1027500001"/>
    <n v="0.79166666666666663"/>
    <n v="12"/>
    <n v="7.4999999999999997E-2"/>
    <x v="1"/>
    <x v="1"/>
    <n v="0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875"/>
    <n v="12"/>
    <n v="7.4999999999999997E-2"/>
    <n v="19418397.302500002"/>
    <n v="266309448.72000003"/>
    <n v="1664434.054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3-15T00:00:00"/>
    <d v="2025-03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1.0305555555555554"/>
    <n v="12"/>
    <n v="7.4999999999999997E-2"/>
    <n v="27935441.073166661"/>
    <n v="325285998.48000002"/>
    <n v="2033037.4904999998"/>
    <n v="1.0305555555555554"/>
    <n v="12.000000000000002"/>
    <n v="7.4999999999999997E-2"/>
    <x v="1"/>
    <x v="1"/>
    <n v="1016518.75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2033037.5"/>
    <n v="508259.37"/>
    <n v="2541296.87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2055555555555555"/>
    <n v="12"/>
    <n v="7.4999999999999997E-2"/>
    <n v="26754236.331666667"/>
    <n v="266309449.20000002"/>
    <n v="1664434.0575000001"/>
    <n v="1.2055555555555555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833333333333334"/>
    <n v="12"/>
    <n v="7.4999999999999997E-2"/>
    <n v="28480316.095000003"/>
    <n v="266309449.20000002"/>
    <n v="1664434.0575000001"/>
    <n v="1.2833333333333334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7013329.969999999"/>
    <n v="0"/>
    <n v="15671109.99"/>
    <n v="1762999.87"/>
    <n v="0"/>
    <n v="0"/>
    <n v="0"/>
    <n v="31342219.979999997"/>
    <n v="31342219.98"/>
    <n v="0"/>
    <d v="2013-09-13T00:00:00"/>
    <d v="2025-09-13T00:00:00"/>
    <n v="94026659.939999998"/>
    <n v="1.4527777777777777"/>
    <n v="12"/>
    <n v="7.4999999999999997E-2"/>
    <n v="45533280.693166658"/>
    <n v="376106639.75999999"/>
    <n v="2350666.4984999998"/>
    <n v="1.4527777777777777"/>
    <n v="12.000000000000002"/>
    <n v="7.4999999999999997E-2"/>
    <x v="1"/>
    <x v="1"/>
    <n v="0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0-15T00:00:00"/>
    <d v="2025-10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2080542.57"/>
    <n v="1248325.54"/>
    <n v="3328868.1100000003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625"/>
    <n v="12"/>
    <n v="7.4999999999999997E-2"/>
    <n v="54094106.852499999"/>
    <n v="399464173.68000001"/>
    <n v="2496651.0855"/>
    <n v="1.62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7027777777777777"/>
    <n v="12"/>
    <n v="7.4999999999999997E-2"/>
    <n v="56683226.496722221"/>
    <n v="399464173.68000001"/>
    <n v="2496651.0855"/>
    <n v="1.7027777777777777"/>
    <n v="12"/>
    <n v="7.4999999999999997E-2"/>
    <x v="1"/>
    <x v="1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916666666666667"/>
    <n v="12"/>
    <n v="7.4999999999999997E-2"/>
    <n v="104670418.97"/>
    <n v="701048387.51999998"/>
    <n v="4381552.4220000003"/>
    <n v="1.7916666666666665"/>
    <n v="12"/>
    <n v="7.4999999999999997E-2"/>
    <x v="1"/>
    <x v="1"/>
    <n v="0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8722222222222222"/>
    <n v="12"/>
    <n v="7.4999999999999997E-2"/>
    <n v="68713966.482333317"/>
    <n v="440421862.31999993"/>
    <n v="2752636.6394999991"/>
    <n v="1.8722222222222222"/>
    <n v="12"/>
    <n v="7.4999999999999997E-2"/>
    <x v="1"/>
    <x v="1"/>
    <n v="0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1391830.66"/>
    <n v="0"/>
    <n v="0"/>
    <n v="0"/>
    <n v="37115484.199999996"/>
    <n v="37115484.200000003"/>
    <n v="0"/>
    <d v="2014-03-14T00:00:00"/>
    <d v="2026-03-14T00:00:00"/>
    <n v="74230968.409999996"/>
    <n v="1.9555555555555555"/>
    <n v="12"/>
    <n v="7.4999999999999997E-2"/>
    <n v="72581391.324444428"/>
    <n v="445385810.39999998"/>
    <n v="2783661.3149999995"/>
    <n v="1.9555555555555553"/>
    <n v="12"/>
    <n v="7.4999999999999997E-2"/>
    <x v="1"/>
    <x v="1"/>
    <n v="0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2.0416666666666665"/>
    <n v="12"/>
    <n v="7.4999999999999997E-2"/>
    <n v="93131292.931250006"/>
    <n v="547383925.80000007"/>
    <n v="3421149.5362500004"/>
    <n v="2.0416666666666665"/>
    <n v="12"/>
    <n v="7.4999999999999997E-2"/>
    <x v="1"/>
    <x v="1"/>
    <n v="1710574.77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3421149.54"/>
    <n v="2280766.36"/>
    <n v="5701915.9000000004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125"/>
    <n v="12"/>
    <n v="7.4999999999999997E-2"/>
    <n v="79950419.59875001"/>
    <n v="451484722.44000006"/>
    <n v="2821779.5152500002"/>
    <n v="2.125"/>
    <n v="12"/>
    <n v="7.4999999999999997E-2"/>
    <x v="1"/>
    <x v="1"/>
    <n v="0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2027777777777779"/>
    <n v="12"/>
    <n v="7.4999999999999997E-2"/>
    <n v="64335714.007861108"/>
    <n v="350479551.71999991"/>
    <n v="2190497.1982499994"/>
    <n v="2.2027777777777779"/>
    <n v="11.999999999999998"/>
    <n v="7.4999999999999997E-2"/>
    <x v="1"/>
    <x v="1"/>
    <n v="0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916666666666665"/>
    <n v="12"/>
    <n v="7.4999999999999997E-2"/>
    <n v="86379791.964583337"/>
    <n v="452316001.56000006"/>
    <n v="2826975.0097500002"/>
    <n v="2.2916666666666665"/>
    <n v="12"/>
    <n v="7.4999999999999997E-2"/>
    <x v="1"/>
    <x v="1"/>
    <n v="0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6222222222222222"/>
    <n v="12"/>
    <n v="7.4999999999999997E-2"/>
    <n v="137372100.9328889"/>
    <n v="628651987.31999993"/>
    <n v="3929074.9207499996"/>
    <n v="2.6222222222222222"/>
    <n v="11.999999999999998"/>
    <n v="7.4999999999999997E-2"/>
    <x v="1"/>
    <x v="1"/>
    <n v="0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7083333333333335"/>
    <n v="12"/>
    <n v="7.4999999999999997E-2"/>
    <n v="141743853.79375002"/>
    <n v="628034306.03999996"/>
    <n v="3925214.4127500001"/>
    <n v="2.7083333333333335"/>
    <n v="11.999999999999998"/>
    <n v="7.4999999999999997E-2"/>
    <x v="1"/>
    <x v="1"/>
    <n v="0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916666666666665"/>
    <n v="12"/>
    <n v="7.4999999999999997E-2"/>
    <n v="282316182.03624994"/>
    <n v="1213538215.3199997"/>
    <n v="7584613.8457499985"/>
    <n v="2.7916666666666665"/>
    <n v="11.999999999999998"/>
    <n v="7.4999999999999997E-2"/>
    <x v="1"/>
    <x v="1"/>
    <n v="0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2138863.37"/>
    <n v="0"/>
    <n v="0"/>
    <n v="0"/>
    <n v="57036356.410000004"/>
    <n v="57036356.409999996"/>
    <n v="0"/>
    <d v="2015-03-25T00:00:00"/>
    <d v="2027-03-25T00:00:00"/>
    <n v="85554534.609999999"/>
    <n v="2.9861111111111112"/>
    <n v="12"/>
    <n v="7.4999999999999997E-2"/>
    <n v="170316897.61319447"/>
    <n v="684436276.92000008"/>
    <n v="4277726.7307500001"/>
    <n v="2.9861111111111112"/>
    <n v="12"/>
    <n v="7.4999999999999997E-2"/>
    <x v="1"/>
    <x v="1"/>
    <n v="0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2135117.75"/>
    <n v="0"/>
    <n v="0"/>
    <n v="0"/>
    <n v="56936473.329999998"/>
    <n v="56936473.329999998"/>
    <n v="0"/>
    <d v="2015-03-25T00:00:00"/>
    <d v="2027-03-25T00:00:00"/>
    <n v="85404710.010000005"/>
    <n v="2.9861111111111112"/>
    <n v="12"/>
    <n v="7.4999999999999997E-2"/>
    <n v="170018635.63819444"/>
    <n v="683237679.96000004"/>
    <n v="4270235.4997499995"/>
    <n v="2.9861111111111112"/>
    <n v="12.000000000000002"/>
    <n v="7.4999999999999997E-2"/>
    <x v="1"/>
    <x v="1"/>
    <n v="0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3.0416666666666665"/>
    <n v="12"/>
    <n v="7.4999999999999997E-2"/>
    <n v="213857357.01583329"/>
    <n v="843711216.71999979"/>
    <n v="5273195.1044999985"/>
    <n v="3.0416666666666665"/>
    <n v="12"/>
    <n v="7.4999999999999997E-2"/>
    <x v="1"/>
    <x v="1"/>
    <n v="2636597.5499999998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5273195.0999999996"/>
    <n v="3954896.32"/>
    <n v="9228091.4199999999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333333333333333"/>
    <n v="15"/>
    <n v="7.4999999999999997E-2"/>
    <n v="22188094.02333333"/>
    <n v="76804940.849999994"/>
    <n v="384024.70424999995"/>
    <n v="4.333333333333333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10.061111111111112"/>
    <n v="20"/>
    <n v="7.4999999999999997E-3"/>
    <n v="12926408.304111112"/>
    <n v="25695786.800000001"/>
    <n v="9635.9200500000006"/>
    <n v="10.061111111111112"/>
    <n v="20"/>
    <n v="7.4999999999999997E-3"/>
    <x v="1"/>
    <x v="1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12368.8599999999"/>
    <n v="0"/>
    <n v="1212368.8600000001"/>
    <n v="42432.91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n v="12272727.279999999"/>
    <n v="0"/>
    <d v="2013-04-25T00:00:00"/>
    <d v="2028-04-25T00:00:00"/>
    <n v="15000000"/>
    <n v="4.0694444444444446"/>
    <n v="15"/>
    <n v="7.7499999999999999E-2"/>
    <n v="49943181.847777784"/>
    <n v="184090909.20000002"/>
    <n v="951136.36420000007"/>
    <n v="4.0694444444444446"/>
    <n v="15"/>
    <n v="7.7499999999999999E-2"/>
    <x v="1"/>
    <x v="1"/>
    <n v="475568.18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898295.45"/>
    <n v="686931.82000000007"/>
    <n v="1585227.27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2361111111111107"/>
    <n v="15"/>
    <n v="7.7499999999999999E-2"/>
    <n v="62386363.605555542"/>
    <n v="220909090.79999998"/>
    <n v="1141363.6357999998"/>
    <n v="4.2361111111111107"/>
    <n v="15"/>
    <n v="7.7499999999999999E-2"/>
    <x v="1"/>
    <x v="1"/>
    <n v="0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3166666666666664"/>
    <n v="15"/>
    <n v="7.7499999999999999E-2"/>
    <n v="17659090.94833333"/>
    <n v="61363636.499999993"/>
    <n v="317045.45524999994"/>
    <n v="4.3166666666666664"/>
    <n v="15"/>
    <n v="7.7499999999999999E-2"/>
    <x v="1"/>
    <x v="1"/>
    <n v="0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3361111111111112"/>
    <n v="15"/>
    <n v="7.7499999999999999E-2"/>
    <n v="26607954.561222225"/>
    <n v="92045454.600000009"/>
    <n v="475568.18210000003"/>
    <n v="4.3361111111111112"/>
    <n v="15"/>
    <n v="7.7499999999999999E-2"/>
    <x v="1"/>
    <x v="1"/>
    <n v="0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09-11T00:00:00"/>
    <d v="2028-09-11T00:00:00"/>
    <n v="13000000"/>
    <n v="4.447222222222222"/>
    <n v="15"/>
    <n v="7.7499999999999999E-2"/>
    <n v="47302272.743444443"/>
    <n v="159545454.60000002"/>
    <n v="824318.18210000009"/>
    <n v="4.447222222222222"/>
    <n v="15.000000000000002"/>
    <n v="7.7499999999999999E-2"/>
    <x v="1"/>
    <x v="1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n v="22727272.73"/>
    <n v="0"/>
    <d v="2013-10-23T00:00:00"/>
    <d v="2028-10-23T00:00:00"/>
    <n v="25000000"/>
    <n v="4.5638888888888891"/>
    <n v="15"/>
    <n v="7.7499999999999999E-2"/>
    <n v="103724747.48719445"/>
    <n v="340909090.94999999"/>
    <n v="1761363.6365750001"/>
    <n v="4.5638888888888891"/>
    <n v="15"/>
    <n v="7.7499999999999999E-2"/>
    <x v="1"/>
    <x v="1"/>
    <n v="880681.82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1673295.46"/>
    <n v="1321022.72"/>
    <n v="2994318.1799999997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6027777777777779"/>
    <n v="15"/>
    <n v="7.7499999999999999E-2"/>
    <n v="52304292.912555553"/>
    <n v="170454545.39999998"/>
    <n v="880681.81789999991"/>
    <n v="4.6027777777777779"/>
    <n v="14.999999999999998"/>
    <n v="7.7499999999999999E-2"/>
    <x v="1"/>
    <x v="1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6055555555555552"/>
    <n v="15"/>
    <n v="7.7499999999999999E-2"/>
    <n v="52335858.569111101"/>
    <n v="170454545.39999998"/>
    <n v="880681.81789999991"/>
    <n v="4.6055555555555552"/>
    <n v="14.999999999999998"/>
    <n v="7.7499999999999999E-2"/>
    <x v="1"/>
    <x v="1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7194444444444441"/>
    <n v="15"/>
    <n v="7.7499999999999999E-2"/>
    <n v="55775252.533833332"/>
    <n v="177272727.30000001"/>
    <n v="915909.09105000005"/>
    <n v="4.7194444444444441"/>
    <n v="15"/>
    <n v="7.7499999999999999E-2"/>
    <x v="1"/>
    <x v="1"/>
    <n v="0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85"/>
    <n v="20"/>
    <n v="8.4500000000000006E-2"/>
    <n v="98500000"/>
    <n v="200000000"/>
    <n v="845000"/>
    <n v="9.85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3-19T00:00:00"/>
    <d v="2034-03-19T00:00:00"/>
    <n v="20000000"/>
    <n v="9.969444444444445"/>
    <n v="20"/>
    <n v="8.4500000000000006E-2"/>
    <n v="199388888.8888889"/>
    <n v="400000000"/>
    <n v="1690000"/>
    <n v="9.969444444444445"/>
    <n v="20"/>
    <n v="8.4500000000000006E-2"/>
    <x v="1"/>
    <x v="1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10.005555555555556"/>
    <n v="20"/>
    <n v="8.4500000000000006E-2"/>
    <n v="200111111.11111113"/>
    <n v="400000000"/>
    <n v="1690000"/>
    <n v="10.005555555555556"/>
    <n v="20"/>
    <n v="8.4500000000000006E-2"/>
    <x v="1"/>
    <x v="1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1690000"/>
    <n v="1563250"/>
    <n v="3253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166666666666666"/>
    <n v="20"/>
    <n v="8.4500000000000006E-2"/>
    <n v="81333333.333333328"/>
    <n v="160000000"/>
    <n v="676000"/>
    <n v="10.166666666666666"/>
    <n v="20"/>
    <n v="8.4500000000000006E-2"/>
    <x v="1"/>
    <x v="1"/>
    <n v="0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97222222222222"/>
    <n v="15"/>
    <n v="7.6999999999999999E-2"/>
    <n v="47641203.721027777"/>
    <n v="137500000.05000001"/>
    <n v="705833.33358999994"/>
    <n v="5.197222222222222"/>
    <n v="15.000000000000002"/>
    <n v="7.6999999999999999E-2"/>
    <x v="1"/>
    <x v="1"/>
    <n v="0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97222222222223"/>
    <n v="20"/>
    <n v="8.4500000000000006E-2"/>
    <n v="101972222.22222222"/>
    <n v="200000000"/>
    <n v="845000"/>
    <n v="10.197222222222223"/>
    <n v="20"/>
    <n v="8.4500000000000006E-2"/>
    <x v="1"/>
    <x v="1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2"/>
    <n v="10"/>
    <n v="6.4000000000000001E-2"/>
    <n v="100000"/>
    <n v="5000000"/>
    <n v="32000"/>
    <n v="0.2"/>
    <n v="10"/>
    <n v="6.4000000000000001E-2"/>
    <x v="1"/>
    <x v="1"/>
    <n v="0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2"/>
    <n v="15"/>
    <n v="7.6999999999999999E-2"/>
    <n v="23833333.316"/>
    <n v="68749999.950000003"/>
    <n v="352916.66641000001"/>
    <n v="5.2"/>
    <n v="15"/>
    <n v="7.6999999999999999E-2"/>
    <x v="1"/>
    <x v="1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99999999999999"/>
    <n v="20"/>
    <n v="8.4500000000000006E-2"/>
    <n v="45900000"/>
    <n v="90000000"/>
    <n v="380250"/>
    <n v="10.199999999999999"/>
    <n v="20"/>
    <n v="8.4500000000000006E-2"/>
    <x v="1"/>
    <x v="1"/>
    <n v="0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2527777777777782"/>
    <n v="15"/>
    <n v="7.6999999999999999E-2"/>
    <n v="24075231.463972226"/>
    <n v="68749999.950000003"/>
    <n v="352916.66641000001"/>
    <n v="5.2527777777777782"/>
    <n v="15"/>
    <n v="7.6999999999999999E-2"/>
    <x v="1"/>
    <x v="1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252777777777778"/>
    <n v="20"/>
    <n v="8.4500000000000006E-2"/>
    <n v="153791666.66666669"/>
    <n v="300000000"/>
    <n v="1267500"/>
    <n v="10.25277777777778"/>
    <n v="20"/>
    <n v="8.4500000000000006E-2"/>
    <x v="1"/>
    <x v="1"/>
    <n v="0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97222222222222"/>
    <n v="20"/>
    <n v="8.4500000000000006E-2"/>
    <n v="102972222.22222222"/>
    <n v="200000000"/>
    <n v="845000"/>
    <n v="10.297222222222222"/>
    <n v="20"/>
    <n v="8.4500000000000006E-2"/>
    <x v="1"/>
    <x v="1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583333.32999999996"/>
    <n v="269500"/>
    <n v="0"/>
    <n v="0"/>
    <n v="0"/>
    <n v="6416666.6699999999"/>
    <n v="6416666.6699999999"/>
    <n v="0"/>
    <d v="2014-09-10T00:00:00"/>
    <d v="2029-09-10T00:00:00"/>
    <n v="7000000"/>
    <n v="5.4444444444444446"/>
    <n v="15"/>
    <n v="7.6999999999999999E-2"/>
    <n v="34935185.203333333"/>
    <n v="96250000.049999997"/>
    <n v="494083.33358999999"/>
    <n v="5.4444444444444446"/>
    <n v="15"/>
    <n v="7.6999999999999999E-2"/>
    <x v="1"/>
    <x v="1"/>
    <n v="0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n v="7000000"/>
    <n v="0"/>
    <d v="2014-09-10T00:00:00"/>
    <d v="2034-09-10T00:00:00"/>
    <n v="7000000"/>
    <n v="10.444444444444445"/>
    <n v="20"/>
    <n v="8.4500000000000006E-2"/>
    <n v="73111111.111111119"/>
    <n v="140000000"/>
    <n v="591500"/>
    <n v="10.444444444444446"/>
    <n v="20"/>
    <n v="8.4500000000000006E-2"/>
    <x v="1"/>
    <x v="1"/>
    <n v="0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29-09-30T00:00:00"/>
    <n v="4000000"/>
    <n v="5.5"/>
    <n v="15"/>
    <n v="7.6999999999999999E-2"/>
    <n v="22000000"/>
    <n v="60000000"/>
    <n v="308000"/>
    <n v="5.5"/>
    <n v="15"/>
    <n v="7.6999999999999999E-2"/>
    <x v="1"/>
    <x v="1"/>
    <n v="154000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295166.67000000004"/>
    <n v="243833.33000000002"/>
    <n v="539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5"/>
    <n v="20"/>
    <n v="8.4500000000000006E-2"/>
    <n v="42000000"/>
    <n v="80000000"/>
    <n v="338000"/>
    <n v="10.5"/>
    <n v="20"/>
    <n v="8.4500000000000006E-2"/>
    <x v="1"/>
    <x v="1"/>
    <n v="0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92758.880000003"/>
    <n v="0"/>
    <n v="6697586.29"/>
    <n v="582690.01"/>
    <n v="0"/>
    <n v="0"/>
    <n v="0"/>
    <n v="13395172.590000004"/>
    <n v="13395172.59"/>
    <n v="0"/>
    <d v="2017-03-08T00:00:00"/>
    <d v="2025-03-08T00:00:00"/>
    <n v="40185517.75"/>
    <n v="0.93888888888888888"/>
    <n v="8"/>
    <n v="5.8000000000000003E-2"/>
    <n v="12576578.709500004"/>
    <n v="107161380.72000003"/>
    <n v="776920.01022000029"/>
    <n v="0.93888888888888888"/>
    <n v="8"/>
    <n v="5.8000000000000003E-2"/>
    <x v="1"/>
    <x v="1"/>
    <n v="0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2613058.63000001"/>
    <n v="0"/>
    <n v="8944722.6600000001"/>
    <n v="2003617.88"/>
    <n v="0"/>
    <n v="0"/>
    <n v="0"/>
    <n v="53668335.970000014"/>
    <n v="53668335.969999999"/>
    <n v="0"/>
    <d v="2017-03-08T00:00:00"/>
    <d v="2027-03-08T00:00:00"/>
    <n v="89447226.609999999"/>
    <n v="2.9388888888888891"/>
    <n v="10"/>
    <n v="6.4000000000000001E-2"/>
    <n v="157725276.26738894"/>
    <n v="536683359.70000017"/>
    <n v="3434773.5020800009"/>
    <n v="2.9388888888888891"/>
    <n v="10"/>
    <n v="6.4000000000000001E-2"/>
    <x v="1"/>
    <x v="1"/>
    <n v="0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n v="6108929.6200000001"/>
    <n v="0"/>
    <d v="2021-04-05T00:00:00"/>
    <d v="2024-04-05T00:00:00"/>
    <n v="6108929.6200000001"/>
    <n v="1.3888888888888888E-2"/>
    <n v="3"/>
    <n v="6.1652999999999999E-2"/>
    <n v="84846.244722222225"/>
    <n v="18326788.859999999"/>
    <n v="376633.83786186"/>
    <n v="1.388888888888889E-2"/>
    <n v="3"/>
    <n v="6.1652999999999999E-2"/>
    <x v="1"/>
    <x v="1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6.92"/>
    <n v="0"/>
    <n v="188316.92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n v="1635598.57"/>
    <n v="0"/>
    <d v="2021-04-05T00:00:00"/>
    <d v="2024-04-05T00:00:00"/>
    <n v="1635598.57"/>
    <n v="1.3888888888888888E-2"/>
    <n v="3"/>
    <n v="6.1652999999999999E-2"/>
    <n v="22716.646805555556"/>
    <n v="4906795.71"/>
    <n v="100839.55863621"/>
    <n v="1.3888888888888888E-2"/>
    <n v="3"/>
    <n v="6.1652999999999999E-2"/>
    <x v="1"/>
    <x v="1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19.78"/>
    <n v="0"/>
    <n v="50419.78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2.0138888888888888"/>
    <n v="5"/>
    <n v="7.1294999999999997E-2"/>
    <n v="2879784.7847222225"/>
    <n v="7149810.5"/>
    <n v="101949.1479195"/>
    <n v="2.0138888888888888"/>
    <n v="5"/>
    <n v="7.1294999999999997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101949.14"/>
    <n v="101949.14"/>
    <n v="203898.28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3527777777777779"/>
    <n v="5"/>
    <n v="7.1294999999999997E-2"/>
    <n v="1290187.252638889"/>
    <n v="4768659.25"/>
    <n v="67996.312245749999"/>
    <n v="1.3527777777777779"/>
    <n v="5"/>
    <n v="7.1294999999999997E-2"/>
    <x v="1"/>
    <x v="1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n v="1249416.17"/>
    <n v="0"/>
    <d v="2021-04-05T00:00:00"/>
    <d v="2024-04-05T00:00:00"/>
    <n v="1249416.17"/>
    <n v="1.3888888888888888E-2"/>
    <n v="3"/>
    <n v="6.1652999999999999E-2"/>
    <n v="17353.00236111111"/>
    <n v="3748248.51"/>
    <n v="77030.255129009995"/>
    <n v="1.3888888888888888E-2"/>
    <n v="3"/>
    <n v="6.1652999999999999E-2"/>
    <x v="1"/>
    <x v="1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15.129999999997"/>
    <n v="0"/>
    <n v="38515.129999999997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2.0138888888888888"/>
    <n v="5"/>
    <n v="7.1294999999999997E-2"/>
    <n v="2201091.5416666665"/>
    <n v="5464779"/>
    <n v="77922.283760999999"/>
    <n v="2.0138888888888888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77922.28"/>
    <n v="77922.28"/>
    <n v="155844.56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3527777777777779"/>
    <n v="5"/>
    <n v="7.1294999999999997E-2"/>
    <n v="1360017.4791944446"/>
    <n v="5026758.6500000004"/>
    <n v="71676.551590349991"/>
    <n v="1.3527777777777779"/>
    <n v="5.0000000000000009"/>
    <n v="7.1294999999999997E-2"/>
    <x v="1"/>
    <x v="1"/>
    <n v="0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n v="754007.98"/>
    <n v="0"/>
    <d v="2021-04-05T00:00:00"/>
    <d v="2024-04-05T00:00:00"/>
    <n v="754007.98"/>
    <n v="1.3888888888888888E-2"/>
    <n v="3"/>
    <n v="6.1652999999999999E-2"/>
    <n v="10472.333055555555"/>
    <n v="2262023.94"/>
    <n v="46486.853990939999"/>
    <n v="1.3888888888888888E-2"/>
    <n v="3"/>
    <n v="6.1652999999999999E-2"/>
    <x v="1"/>
    <x v="1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3.43"/>
    <n v="0"/>
    <n v="23243.43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2.0138888888888888"/>
    <n v="5"/>
    <n v="7.1294999999999997E-2"/>
    <n v="1328298.4388888888"/>
    <n v="3297844.4"/>
    <n v="47023.9632996"/>
    <n v="2.0138888888888888"/>
    <n v="5"/>
    <n v="7.1294999999999997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47023.96"/>
    <n v="47023.96"/>
    <n v="94047.92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n v="403792.11"/>
    <n v="0"/>
    <d v="2021-04-05T00:00:00"/>
    <d v="2024-04-05T00:00:00"/>
    <n v="403792.11"/>
    <n v="1.3888888888888888E-2"/>
    <n v="3"/>
    <n v="6.1652999999999999E-2"/>
    <n v="5608.2237499999992"/>
    <n v="1211376.33"/>
    <n v="24894.99495783"/>
    <n v="1.3888888888888888E-2"/>
    <n v="3.0000000000000004"/>
    <n v="6.1652999999999999E-2"/>
    <x v="1"/>
    <x v="1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7.5"/>
    <n v="0"/>
    <n v="12447.5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2.0138888888888888"/>
    <n v="5"/>
    <n v="7.1294999999999997E-2"/>
    <n v="711119.29097222222"/>
    <n v="1765537.55"/>
    <n v="25174.799925449999"/>
    <n v="2.0138888888888888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25174.799999999999"/>
    <n v="25174.799999999999"/>
    <n v="50349.599999999999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3527777777777779"/>
    <n v="5"/>
    <n v="7.1294999999999997E-2"/>
    <n v="230785.2281388889"/>
    <n v="853004.95"/>
    <n v="12162.997582049999"/>
    <n v="1.3527777777777779"/>
    <n v="5"/>
    <n v="7.1294999999999997E-2"/>
    <x v="1"/>
    <x v="1"/>
    <n v="0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3527777777777779"/>
    <n v="5"/>
    <n v="7.1294999999999997E-2"/>
    <n v="930586.69613888895"/>
    <n v="3439540.1500000004"/>
    <n v="49044.402998849997"/>
    <n v="1.3527777777777779"/>
    <n v="5"/>
    <n v="7.1294999999999997E-2"/>
    <x v="1"/>
    <x v="1"/>
    <n v="0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n v="513589.96"/>
    <n v="0"/>
    <d v="2021-04-05T00:00:00"/>
    <d v="2024-04-05T00:00:00"/>
    <n v="513589.96"/>
    <n v="1.3888888888888888E-2"/>
    <n v="3"/>
    <n v="6.1652999999999999E-2"/>
    <n v="7133.193888888889"/>
    <n v="1540769.8800000001"/>
    <n v="31664.361803880001"/>
    <n v="1.3888888888888888E-2"/>
    <n v="3"/>
    <n v="6.1652999999999999E-2"/>
    <x v="1"/>
    <x v="1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2.18"/>
    <n v="0"/>
    <n v="15832.18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2.0138888888888888"/>
    <n v="5"/>
    <n v="7.1294999999999997E-2"/>
    <n v="1033669.8173611112"/>
    <n v="2566352.6500000004"/>
    <n v="36593.62243635"/>
    <n v="2.0138888888888888"/>
    <n v="5.0000000000000009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36593.620000000003"/>
    <n v="36593.620000000003"/>
    <n v="73187.240000000005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3527777777777779"/>
    <n v="5"/>
    <n v="7.1294999999999997E-2"/>
    <n v="2722175.2422222225"/>
    <n v="10061428"/>
    <n v="143465.90185200001"/>
    <n v="1.3527777777777779"/>
    <n v="5"/>
    <n v="7.1294999999999997E-2"/>
    <x v="1"/>
    <x v="1"/>
    <n v="0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n v="1173189.3400000001"/>
    <n v="0"/>
    <d v="2021-04-05T00:00:00"/>
    <d v="2024-04-05T00:00:00"/>
    <n v="1173189.3400000001"/>
    <n v="1.3888888888888888E-2"/>
    <n v="3"/>
    <n v="6.1652999999999999E-2"/>
    <n v="16294.29638888889"/>
    <n v="3519568.0200000005"/>
    <n v="72330.642379020006"/>
    <n v="1.3888888888888888E-2"/>
    <n v="3"/>
    <n v="6.1652999999999999E-2"/>
    <x v="1"/>
    <x v="1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5.32"/>
    <n v="0"/>
    <n v="36165.32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2.0138888888888888"/>
    <n v="5"/>
    <n v="7.1294999999999997E-2"/>
    <n v="2064875.21875"/>
    <n v="5126586.75"/>
    <n v="73100.00046825"/>
    <n v="2.0138888888888888"/>
    <n v="5"/>
    <n v="7.1294999999999997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73100"/>
    <n v="73100"/>
    <n v="14620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n v="1075180.04"/>
    <n v="0"/>
    <d v="2021-04-05T00:00:00"/>
    <d v="2024-04-05T00:00:00"/>
    <n v="1075180.04"/>
    <n v="1.3888888888888888E-2"/>
    <n v="3"/>
    <n v="6.1652999999999999E-2"/>
    <n v="14933.056111111111"/>
    <n v="3225540.12"/>
    <n v="66288.075006120009"/>
    <n v="1.3888888888888888E-2"/>
    <n v="3"/>
    <n v="6.1653000000000006E-2"/>
    <x v="1"/>
    <x v="1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44.04"/>
    <n v="0"/>
    <n v="33144.04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2.0138888888888888"/>
    <n v="5"/>
    <n v="7.1294999999999997E-2"/>
    <n v="1894091.3590277776"/>
    <n v="4702571.6499999994"/>
    <n v="67053.969157349988"/>
    <n v="2.0138888888888888"/>
    <n v="5"/>
    <n v="7.1294999999999983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67053.960000000006"/>
    <n v="67053.960000000006"/>
    <n v="134107.92000000001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3527777777777779"/>
    <n v="5"/>
    <n v="7.1294999999999997E-2"/>
    <n v="1338560.7326666666"/>
    <n v="4947452.4000000004"/>
    <n v="70545.723771599995"/>
    <n v="1.3527777777777779"/>
    <n v="5.0000000000000009"/>
    <n v="7.1294999999999997E-2"/>
    <x v="1"/>
    <x v="1"/>
    <n v="0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n v="558072.42000000004"/>
    <n v="0"/>
    <d v="2021-04-05T00:00:00"/>
    <d v="2024-04-05T00:00:00"/>
    <n v="558072.42000000004"/>
    <n v="1.3888888888888888E-2"/>
    <n v="3"/>
    <n v="6.1652999999999999E-2"/>
    <n v="7751.0058333333336"/>
    <n v="1674217.2600000002"/>
    <n v="34406.838910260005"/>
    <n v="1.3888888888888888E-2"/>
    <n v="3"/>
    <n v="6.1653000000000006E-2"/>
    <x v="1"/>
    <x v="1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3.419999999998"/>
    <n v="0"/>
    <n v="17203.419999999998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2.0138888888888888"/>
    <n v="5"/>
    <n v="7.1294999999999997E-2"/>
    <n v="983306.9069444444"/>
    <n v="2441313.7000000002"/>
    <n v="34810.692048299999"/>
    <n v="2.0138888888888888"/>
    <n v="5.0000000000000009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34810.699999999997"/>
    <n v="34810.699999999997"/>
    <n v="69621.399999999994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83333333333333337"/>
    <n v="5"/>
    <n v="7.85E-2"/>
    <n v="3427656.25"/>
    <n v="20565937.5"/>
    <n v="322885.21875"/>
    <n v="0.83333333333333337"/>
    <n v="5"/>
    <n v="7.85E-2"/>
    <x v="1"/>
    <x v="1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n v="22914661.34"/>
    <n v="0"/>
    <d v="2021-04-05T00:00:00"/>
    <d v="2024-04-05T00:00:00"/>
    <n v="22914661.34"/>
    <n v="1.3888888888888888E-2"/>
    <n v="3"/>
    <n v="6.1652999999999999E-2"/>
    <n v="318259.18527777778"/>
    <n v="68743984.019999996"/>
    <n v="1412757.6155950199"/>
    <n v="1.388888888888889E-2"/>
    <n v="3"/>
    <n v="6.1652999999999993E-2"/>
    <x v="1"/>
    <x v="1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378.81"/>
    <n v="0"/>
    <n v="706378.81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3527777777777779"/>
    <n v="5"/>
    <n v="7.1294999999999997E-2"/>
    <n v="2247559.7333888891"/>
    <n v="8307202.2999999998"/>
    <n v="118452.39759569999"/>
    <n v="1.3527777777777779"/>
    <n v="5"/>
    <n v="7.1294999999999997E-2"/>
    <x v="1"/>
    <x v="1"/>
    <n v="0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n v="1208937.55"/>
    <n v="0"/>
    <d v="2021-04-05T00:00:00"/>
    <d v="2024-04-05T00:00:00"/>
    <n v="1208937.55"/>
    <n v="1.3888888888888888E-2"/>
    <n v="3"/>
    <n v="6.1652999999999999E-2"/>
    <n v="16790.799305555556"/>
    <n v="3626812.6500000004"/>
    <n v="74534.626770150004"/>
    <n v="1.3888888888888888E-2"/>
    <n v="3"/>
    <n v="6.1652999999999999E-2"/>
    <x v="1"/>
    <x v="1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67.31"/>
    <n v="0"/>
    <n v="37267.31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2.0138888888888888"/>
    <n v="5"/>
    <n v="7.1294999999999997E-2"/>
    <n v="2129780.5215277774"/>
    <n v="5287730.9499999993"/>
    <n v="75397.755616049995"/>
    <n v="2.0138888888888888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75397.759999999995"/>
    <n v="75397.759999999995"/>
    <n v="150795.51999999999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n v="1647489.3"/>
    <n v="0"/>
    <d v="2021-04-05T00:00:00"/>
    <d v="2024-04-05T00:00:00"/>
    <n v="1647489.3"/>
    <n v="1.3888888888888888E-2"/>
    <n v="3"/>
    <n v="6.1652999999999999E-2"/>
    <n v="22881.795833333334"/>
    <n v="4942467.9000000004"/>
    <n v="101572.6578129"/>
    <n v="1.3888888888888888E-2"/>
    <n v="3"/>
    <n v="6.1652999999999999E-2"/>
    <x v="1"/>
    <x v="1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6.33"/>
    <n v="0"/>
    <n v="50786.33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2.0138888888888888"/>
    <n v="5"/>
    <n v="7.1294999999999997E-2"/>
    <n v="2900419.9562499998"/>
    <n v="7201042.6500000004"/>
    <n v="102679.66714635"/>
    <n v="2.0138888888888888"/>
    <n v="5"/>
    <n v="7.1294999999999997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102679.66"/>
    <n v="102679.66"/>
    <n v="205359.32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3527777777777779"/>
    <n v="5"/>
    <n v="7.1294999999999997E-2"/>
    <n v="3250957.2990000006"/>
    <n v="12015858.600000001"/>
    <n v="171334.12777740002"/>
    <n v="1.3527777777777779"/>
    <n v="5"/>
    <n v="7.1294999999999997E-2"/>
    <x v="1"/>
    <x v="1"/>
    <n v="0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n v="1307833.96"/>
    <n v="0"/>
    <d v="2021-04-05T00:00:00"/>
    <d v="2024-04-05T00:00:00"/>
    <n v="1307833.96"/>
    <n v="1.3888888888888888E-2"/>
    <n v="3"/>
    <n v="6.1652999999999999E-2"/>
    <n v="18164.360555555555"/>
    <n v="3923501.88"/>
    <n v="80631.887135879995"/>
    <n v="1.3888888888888888E-2"/>
    <n v="3"/>
    <n v="6.1652999999999999E-2"/>
    <x v="1"/>
    <x v="1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15.94"/>
    <n v="0"/>
    <n v="40315.94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2.0138888888888888"/>
    <n v="5"/>
    <n v="7.1294999999999997E-2"/>
    <n v="2304185.0715277777"/>
    <n v="5720735.3500000006"/>
    <n v="81571.965355649998"/>
    <n v="2.0138888888888888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81571.960000000006"/>
    <n v="81571.960000000006"/>
    <n v="163143.92000000001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n v="3425597.32"/>
    <n v="0"/>
    <d v="2021-04-05T00:00:00"/>
    <d v="2024-04-05T00:00:00"/>
    <n v="3425597.32"/>
    <n v="1.3888888888888888E-2"/>
    <n v="3"/>
    <n v="6.1652999999999999E-2"/>
    <n v="47577.740555555552"/>
    <n v="10276791.959999999"/>
    <n v="211198.35156995998"/>
    <n v="1.3888888888888888E-2"/>
    <n v="3"/>
    <n v="6.1652999999999999E-2"/>
    <x v="1"/>
    <x v="1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99.18"/>
    <n v="0"/>
    <n v="105599.18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n v="640746.02"/>
    <n v="0"/>
    <d v="2021-04-05T00:00:00"/>
    <d v="2024-04-05T00:00:00"/>
    <n v="640746.02"/>
    <n v="1.3888888888888888E-2"/>
    <n v="3"/>
    <n v="6.1652999999999999E-2"/>
    <n v="8899.2502777777772"/>
    <n v="1922238.06"/>
    <n v="39503.914371060004"/>
    <n v="1.3888888888888888E-2"/>
    <n v="3"/>
    <n v="6.1653000000000006E-2"/>
    <x v="1"/>
    <x v="1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1.96"/>
    <n v="0"/>
    <n v="19751.96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2.0138888888888888"/>
    <n v="5"/>
    <n v="7.1294999999999997E-2"/>
    <n v="1290157.1756944444"/>
    <n v="3203148.85"/>
    <n v="45673.699452150002"/>
    <n v="2.0138888888888888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45673.7"/>
    <n v="45673.7"/>
    <n v="91347.4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675"/>
    <n v="5"/>
    <n v="7.1294999999999997E-2"/>
    <n v="36746405.956749998"/>
    <n v="109690764.05"/>
    <n v="1564080.6045889498"/>
    <n v="1.675"/>
    <n v="5"/>
    <n v="7.1294999999999997E-2"/>
    <x v="1"/>
    <x v="1"/>
    <n v="0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n v="21410035.870000001"/>
    <n v="0"/>
    <d v="2021-04-05T00:00:00"/>
    <d v="2024-04-05T00:00:00"/>
    <n v="21410035.870000001"/>
    <n v="1.3888888888888888E-2"/>
    <n v="3"/>
    <n v="6.1652999999999999E-2"/>
    <n v="297361.60930555552"/>
    <n v="64230107.609999999"/>
    <n v="1319992.94149311"/>
    <n v="1.3888888888888886E-2"/>
    <n v="3"/>
    <n v="6.1652999999999999E-2"/>
    <x v="1"/>
    <x v="1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996.47"/>
    <n v="0"/>
    <n v="659996.47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n v="10637875.189999999"/>
    <n v="0"/>
    <d v="2021-04-05T00:00:00"/>
    <d v="2024-04-05T00:00:00"/>
    <n v="10637875.189999999"/>
    <n v="1.3888888888888888E-2"/>
    <n v="3"/>
    <n v="6.1652999999999999E-2"/>
    <n v="147748.26652777777"/>
    <n v="31913625.57"/>
    <n v="655856.91908906994"/>
    <n v="1.3888888888888888E-2"/>
    <n v="3"/>
    <n v="6.1652999999999999E-2"/>
    <x v="1"/>
    <x v="1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28.46000000002"/>
    <n v="0"/>
    <n v="327928.46000000002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n v="10798079.119999999"/>
    <n v="0"/>
    <d v="2021-04-05T00:00:00"/>
    <d v="2024-04-05T00:00:00"/>
    <n v="10798079.119999999"/>
    <n v="1.3888888888888888E-2"/>
    <n v="3"/>
    <n v="6.1652999999999999E-2"/>
    <n v="149973.32111111109"/>
    <n v="32394237.359999999"/>
    <n v="665733.97198535991"/>
    <n v="1.3888888888888888E-2"/>
    <n v="3"/>
    <n v="6.1652999999999999E-2"/>
    <x v="1"/>
    <x v="1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866.99"/>
    <n v="0"/>
    <n v="332866.99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4-04-05T00:00:00"/>
    <n v="486119.84"/>
    <n v="1.3888888888888888E-2"/>
    <n v="3"/>
    <n v="6.1652999999999999E-2"/>
    <n v="6751.6644444444446"/>
    <n v="1458359.52"/>
    <n v="29970.746495520001"/>
    <n v="1.3888888888888888E-2"/>
    <n v="3"/>
    <n v="6.1652999999999999E-2"/>
    <x v="1"/>
    <x v="1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5.37"/>
    <n v="0"/>
    <n v="14985.37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2.0138888888888888"/>
    <n v="5"/>
    <n v="7.1294999999999997E-2"/>
    <n v="978991.34444444452"/>
    <n v="2430599.2000000002"/>
    <n v="34657.9139928"/>
    <n v="2.0138888888888888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34657.919999999998"/>
    <n v="34657.919999999998"/>
    <n v="69315.83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4-04-05T00:00:00"/>
    <n v="483442.86"/>
    <n v="1.3888888888888888E-2"/>
    <n v="3"/>
    <n v="6.1652999999999999E-2"/>
    <n v="6714.4841666666662"/>
    <n v="1450328.58"/>
    <n v="29805.702647579998"/>
    <n v="1.3888888888888888E-2"/>
    <n v="3.0000000000000004"/>
    <n v="6.1652999999999999E-2"/>
    <x v="1"/>
    <x v="1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2.85"/>
    <n v="0"/>
    <n v="14902.85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2.0138888888888888"/>
    <n v="5"/>
    <n v="7.1294999999999997E-2"/>
    <n v="973600.2041666666"/>
    <n v="2417214.2999999998"/>
    <n v="34467.0587037"/>
    <n v="2.0138888888888888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34467.06"/>
    <n v="34467.06"/>
    <n v="68934.12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4-04-05T00:00:00"/>
    <n v="225665.15"/>
    <n v="1.3888888888888888E-2"/>
    <n v="3"/>
    <n v="6.1652999999999999E-2"/>
    <n v="3134.2381944444442"/>
    <n v="676995.45"/>
    <n v="13912.93349295"/>
    <n v="1.3888888888888888E-2"/>
    <n v="3"/>
    <n v="6.1652999999999999E-2"/>
    <x v="1"/>
    <x v="1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6.47"/>
    <n v="0"/>
    <n v="6956.47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2.0138888888888888"/>
    <n v="5"/>
    <n v="7.1294999999999997E-2"/>
    <n v="454464.53819444444"/>
    <n v="1128325.75"/>
    <n v="16088.79686925"/>
    <n v="2.013888888888888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16088.8"/>
    <n v="16088.8"/>
    <n v="32177.599999999999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4-04-05T00:00:00"/>
    <n v="2916155.9"/>
    <n v="1.3888888888888888E-2"/>
    <n v="3"/>
    <n v="6.1652999999999999E-2"/>
    <n v="40502.165277777771"/>
    <n v="8748467.6999999993"/>
    <n v="179789.75970269999"/>
    <n v="1.3888888888888886E-2"/>
    <n v="3"/>
    <n v="6.1652999999999999E-2"/>
    <x v="1"/>
    <x v="1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94.88"/>
    <n v="0"/>
    <n v="89894.88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2.0138888888888888"/>
    <n v="5"/>
    <n v="7.1294999999999997E-2"/>
    <n v="5872813.9652777771"/>
    <n v="14580779.5"/>
    <n v="207907.33489049997"/>
    <n v="2.0138888888888888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207907.34"/>
    <n v="207907.34"/>
    <n v="415814.68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4-04-05T00:00:00"/>
    <n v="368430.1"/>
    <n v="1.3888888888888888E-2"/>
    <n v="3"/>
    <n v="6.1652999999999999E-2"/>
    <n v="5117.0847222222219"/>
    <n v="1105290.2999999998"/>
    <n v="22714.820955299998"/>
    <n v="1.3888888888888888E-2"/>
    <n v="2.9999999999999996"/>
    <n v="6.1652999999999999E-2"/>
    <x v="1"/>
    <x v="1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7.41"/>
    <n v="0"/>
    <n v="11357.41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2.0138888888888888"/>
    <n v="5"/>
    <n v="7.1294999999999997E-2"/>
    <n v="741977.28472222213"/>
    <n v="1842150.5"/>
    <n v="26267.223979499999"/>
    <n v="2.0138888888888888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26267.22"/>
    <n v="26267.22"/>
    <n v="52534.44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n v="2054758.87"/>
    <n v="0"/>
    <d v="2021-04-05T00:00:00"/>
    <d v="2024-04-05T00:00:00"/>
    <n v="2054758.87"/>
    <n v="1.3888888888888888E-2"/>
    <n v="3"/>
    <n v="6.1652999999999999E-2"/>
    <n v="28538.31763888889"/>
    <n v="6164276.6100000003"/>
    <n v="126682.04861211001"/>
    <n v="1.3888888888888888E-2"/>
    <n v="3"/>
    <n v="6.1652999999999999E-2"/>
    <x v="1"/>
    <x v="1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1.02"/>
    <n v="0"/>
    <n v="63341.02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2.0138888888888888"/>
    <n v="5"/>
    <n v="7.1294999999999997E-2"/>
    <n v="4138056.0777777773"/>
    <n v="10273794.399999999"/>
    <n v="146494.0343496"/>
    <n v="2.0138888888888888"/>
    <n v="4.9999999999999991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146494.04"/>
    <n v="146494.04"/>
    <n v="292988.08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4-04-05T00:00:00"/>
    <n v="631820.51"/>
    <n v="1.3888888888888888E-2"/>
    <n v="3"/>
    <n v="6.1652999999999999E-2"/>
    <n v="8775.2848611111112"/>
    <n v="1895461.53"/>
    <n v="38953.62990303"/>
    <n v="1.3888888888888888E-2"/>
    <n v="3"/>
    <n v="6.1652999999999999E-2"/>
    <x v="1"/>
    <x v="1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6.810000000001"/>
    <n v="0"/>
    <n v="19476.810000000001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2.0138888888888888"/>
    <n v="5"/>
    <n v="7.1294999999999997E-2"/>
    <n v="1272416.3048611111"/>
    <n v="3159102.55"/>
    <n v="45045.643260450001"/>
    <n v="2.0138888888888888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45045.64"/>
    <n v="45045.64"/>
    <n v="90091.28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4-04-05T00:00:00"/>
    <n v="523524.21"/>
    <n v="1.3888888888888888E-2"/>
    <n v="3"/>
    <n v="6.1652999999999999E-2"/>
    <n v="7271.1695833333333"/>
    <n v="1570572.6300000001"/>
    <n v="32276.83811913"/>
    <n v="1.3888888888888888E-2"/>
    <n v="3"/>
    <n v="6.1652999999999999E-2"/>
    <x v="1"/>
    <x v="1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38.42"/>
    <n v="0"/>
    <n v="16138.42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2.0138888888888888"/>
    <n v="5"/>
    <n v="7.1294999999999997E-2"/>
    <n v="1054319.5895833333"/>
    <n v="2617621.0500000003"/>
    <n v="37324.65855195"/>
    <n v="2.0138888888888888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37324.660000000003"/>
    <n v="37324.660000000003"/>
    <n v="74649.320000000007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4-04-05T00:00:00"/>
    <n v="2585731.2200000002"/>
    <n v="1.3888888888888888E-2"/>
    <n v="3"/>
    <n v="6.1652999999999999E-2"/>
    <n v="35912.933611111112"/>
    <n v="7757193.6600000001"/>
    <n v="159418.08690666"/>
    <n v="1.3888888888888888E-2"/>
    <n v="3"/>
    <n v="6.1652999999999993E-2"/>
    <x v="1"/>
    <x v="1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09.039999999994"/>
    <n v="0"/>
    <n v="79709.039999999994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2.0138888888888888"/>
    <n v="5"/>
    <n v="7.1294999999999997E-2"/>
    <n v="5207375.3736111112"/>
    <n v="12928656.100000001"/>
    <n v="184349.7073299"/>
    <n v="2.0138888888888888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184349.7"/>
    <n v="184349.7"/>
    <n v="368699.4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n v="192212.14"/>
    <n v="0"/>
    <d v="2021-04-05T00:00:00"/>
    <d v="2024-04-05T00:00:00"/>
    <n v="192212.14"/>
    <n v="1.3888888888888888E-2"/>
    <n v="3"/>
    <n v="6.1652999999999999E-2"/>
    <n v="2669.6130555555555"/>
    <n v="576636.42000000004"/>
    <n v="11850.45506742"/>
    <n v="1.3888888888888888E-2"/>
    <n v="3"/>
    <n v="6.1652999999999993E-2"/>
    <x v="1"/>
    <x v="1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.23"/>
    <n v="0"/>
    <n v="5925.23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2.0138888888888888"/>
    <n v="5"/>
    <n v="7.1294999999999997E-2"/>
    <n v="387023.66874999995"/>
    <n v="960886.35"/>
    <n v="13701.278464649999"/>
    <n v="2.0138888888888888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13701.28"/>
    <n v="13701.28"/>
    <n v="27402.560000000001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n v="2436217.96"/>
    <n v="0"/>
    <d v="2021-04-05T00:00:00"/>
    <d v="2024-04-05T00:00:00"/>
    <n v="2436217.96"/>
    <n v="1.3888888888888888E-2"/>
    <n v="3"/>
    <n v="6.1652999999999999E-2"/>
    <n v="33836.360555555555"/>
    <n v="7308653.8799999999"/>
    <n v="150200.14588788"/>
    <n v="1.3888888888888888E-2"/>
    <n v="3"/>
    <n v="6.1652999999999999E-2"/>
    <x v="1"/>
    <x v="1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00.070000000007"/>
    <n v="0"/>
    <n v="75100.070000000007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2.0138888888888888"/>
    <n v="5"/>
    <n v="7.1294999999999997E-2"/>
    <n v="4905382.1013888884"/>
    <n v="12178879.699999999"/>
    <n v="173658.64564229999"/>
    <n v="2.0138888888888888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173658.64"/>
    <n v="173658.64"/>
    <n v="347317.28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n v="104592.8"/>
    <n v="0"/>
    <d v="2021-04-05T00:00:00"/>
    <d v="2024-04-05T00:00:00"/>
    <n v="104592.8"/>
    <n v="1.3888888888888888E-2"/>
    <n v="3"/>
    <n v="6.1652999999999999E-2"/>
    <n v="1452.6777777777777"/>
    <n v="313778.40000000002"/>
    <n v="6448.4598984000004"/>
    <n v="1.3888888888888888E-2"/>
    <n v="3"/>
    <n v="6.1652999999999999E-2"/>
    <x v="1"/>
    <x v="1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23"/>
    <n v="0"/>
    <n v="3224.23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2.0138888888888888"/>
    <n v="5"/>
    <n v="7.1294999999999997E-2"/>
    <n v="183831.84583333333"/>
    <n v="456410.10000000003"/>
    <n v="6507.9516159000004"/>
    <n v="2.0138888888888888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6507.96"/>
    <n v="6507.96"/>
    <n v="13015.92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n v="91962.880000000005"/>
    <n v="0"/>
    <d v="2021-04-05T00:00:00"/>
    <d v="2024-04-05T00:00:00"/>
    <n v="91962.880000000005"/>
    <n v="1.3888888888888888E-2"/>
    <n v="3"/>
    <n v="6.1652999999999999E-2"/>
    <n v="1277.2622222222221"/>
    <n v="275888.64000000001"/>
    <n v="5669.7874406400006"/>
    <n v="1.3888888888888886E-2"/>
    <n v="3"/>
    <n v="6.1653000000000006E-2"/>
    <x v="1"/>
    <x v="1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4.89"/>
    <n v="0"/>
    <n v="2834.89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2.0138888888888888"/>
    <n v="5"/>
    <n v="7.1294999999999997E-2"/>
    <n v="161829.48541666666"/>
    <n v="401783.55000000005"/>
    <n v="5729.0316394500005"/>
    <n v="2.0138888888888888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5729.04"/>
    <n v="5729.04"/>
    <n v="11458.08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n v="1198732.98"/>
    <n v="0"/>
    <d v="2021-04-05T00:00:00"/>
    <d v="2024-04-05T00:00:00"/>
    <n v="1198732.98"/>
    <n v="1.3888888888888888E-2"/>
    <n v="3"/>
    <n v="6.1652999999999999E-2"/>
    <n v="16649.069166666664"/>
    <n v="3596198.94"/>
    <n v="73905.484415939995"/>
    <n v="1.3888888888888886E-2"/>
    <n v="3"/>
    <n v="6.1652999999999999E-2"/>
    <x v="1"/>
    <x v="1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52.74"/>
    <n v="0"/>
    <n v="36952.74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2.0138888888888888"/>
    <n v="5"/>
    <n v="7.1294999999999997E-2"/>
    <n v="2107967.5673611113"/>
    <n v="5233574.6500000004"/>
    <n v="74625.540934350007"/>
    <n v="2.0138888888888888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74625.539999999994"/>
    <n v="74625.539999999994"/>
    <n v="149251.07999999999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n v="196313.57"/>
    <n v="0"/>
    <d v="2021-04-05T00:00:00"/>
    <d v="2024-04-05T00:00:00"/>
    <n v="196313.57"/>
    <n v="1.3888888888888888E-2"/>
    <n v="3"/>
    <n v="6.1652999999999999E-2"/>
    <n v="2726.5773611111113"/>
    <n v="588940.71"/>
    <n v="12103.32053121"/>
    <n v="1.388888888888889E-2"/>
    <n v="2.9999999999999996"/>
    <n v="6.1652999999999999E-2"/>
    <x v="1"/>
    <x v="1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1.66"/>
    <n v="0"/>
    <n v="6051.66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n v="3564557.04"/>
    <n v="0"/>
    <d v="2021-04-05T00:00:00"/>
    <d v="2024-04-05T00:00:00"/>
    <n v="3564557.04"/>
    <n v="1.3888888888888888E-2"/>
    <n v="3"/>
    <n v="6.1652999999999999E-2"/>
    <n v="49507.736666666664"/>
    <n v="10693671.120000001"/>
    <n v="219765.63518712"/>
    <n v="1.3888888888888888E-2"/>
    <n v="3.0000000000000004"/>
    <n v="6.1652999999999999E-2"/>
    <x v="1"/>
    <x v="1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82.82"/>
    <n v="0"/>
    <n v="109882.8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2.0138888888888888"/>
    <n v="5"/>
    <n v="7.1294999999999997E-2"/>
    <n v="7161174.611111111"/>
    <n v="17779468"/>
    <n v="253517.43421199999"/>
    <n v="2.0138888888888888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253517.44"/>
    <n v="253517.44"/>
    <n v="507034.88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n v="395442.45"/>
    <n v="0"/>
    <d v="2021-04-05T00:00:00"/>
    <d v="2024-04-05T00:00:00"/>
    <n v="395442.45"/>
    <n v="1.3888888888888888E-2"/>
    <n v="3"/>
    <n v="6.1652999999999999E-2"/>
    <n v="5492.2562499999995"/>
    <n v="1186327.3500000001"/>
    <n v="24380.21336985"/>
    <n v="1.3888888888888886E-2"/>
    <n v="3"/>
    <n v="6.1652999999999999E-2"/>
    <x v="1"/>
    <x v="1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0.11"/>
    <n v="0"/>
    <n v="12190.11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n v="490623.38"/>
    <n v="0"/>
    <d v="2021-04-05T00:00:00"/>
    <d v="2024-04-05T00:00:00"/>
    <n v="490623.38"/>
    <n v="1.3888888888888888E-2"/>
    <n v="3"/>
    <n v="6.1652999999999999E-2"/>
    <n v="6814.2136111111104"/>
    <n v="1471870.1400000001"/>
    <n v="30248.403247139999"/>
    <n v="1.3888888888888886E-2"/>
    <n v="3.0000000000000004"/>
    <n v="6.1652999999999999E-2"/>
    <x v="1"/>
    <x v="1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4.2"/>
    <n v="0"/>
    <n v="15124.2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n v="98211.4"/>
    <n v="0"/>
    <d v="2021-04-05T00:00:00"/>
    <d v="2024-04-05T00:00:00"/>
    <n v="98211.4"/>
    <n v="1.3888888888888888E-2"/>
    <n v="3"/>
    <n v="6.1652999999999999E-2"/>
    <n v="1364.047222222222"/>
    <n v="294634.19999999995"/>
    <n v="6055.0274442"/>
    <n v="1.3888888888888888E-2"/>
    <n v="2.9999999999999996"/>
    <n v="6.1653000000000006E-2"/>
    <x v="1"/>
    <x v="1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.51"/>
    <n v="0"/>
    <n v="3027.51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n v="449335.3"/>
    <n v="0"/>
    <d v="2021-04-05T00:00:00"/>
    <d v="2024-04-05T00:00:00"/>
    <n v="449335.3"/>
    <n v="1.3888888888888888E-2"/>
    <n v="3"/>
    <n v="6.1652999999999999E-2"/>
    <n v="6240.7680555555553"/>
    <n v="1348005.9"/>
    <n v="27702.869250899999"/>
    <n v="1.3888888888888888E-2"/>
    <n v="3"/>
    <n v="6.1652999999999999E-2"/>
    <x v="1"/>
    <x v="1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.43"/>
    <n v="0"/>
    <n v="13851.43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n v="2120807.87"/>
    <n v="0"/>
    <d v="2021-04-05T00:00:00"/>
    <d v="2024-04-05T00:00:00"/>
    <n v="2120807.87"/>
    <n v="1.3888888888888888E-2"/>
    <n v="3"/>
    <n v="6.1652999999999999E-2"/>
    <n v="29455.664861111112"/>
    <n v="6362423.6100000003"/>
    <n v="130754.16760911001"/>
    <n v="1.3888888888888888E-2"/>
    <n v="3"/>
    <n v="6.1652999999999999E-2"/>
    <x v="1"/>
    <x v="1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77.08"/>
    <n v="0"/>
    <n v="65377.08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2.0138888888888888"/>
    <n v="5"/>
    <n v="7.1294999999999997E-2"/>
    <n v="3726449.8340277779"/>
    <n v="9251875.4500000011"/>
    <n v="131922.49204154999"/>
    <n v="2.0138888888888888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131922.5"/>
    <n v="131922.5"/>
    <n v="26384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n v="104601.13"/>
    <n v="0"/>
    <d v="2021-04-05T00:00:00"/>
    <d v="2024-04-05T00:00:00"/>
    <n v="104601.13"/>
    <n v="1.3888888888888888E-2"/>
    <n v="3"/>
    <n v="6.1652999999999999E-2"/>
    <n v="1452.7934722222221"/>
    <n v="313803.39"/>
    <n v="6448.9734678900004"/>
    <n v="1.3888888888888888E-2"/>
    <n v="3"/>
    <n v="6.1652999999999999E-2"/>
    <x v="1"/>
    <x v="1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49"/>
    <n v="0"/>
    <n v="3224.49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n v="130253"/>
    <n v="0"/>
    <d v="2021-04-05T00:00:00"/>
    <d v="2024-04-05T00:00:00"/>
    <n v="130253"/>
    <n v="1.3888888888888888E-2"/>
    <n v="3"/>
    <n v="6.1652999999999999E-2"/>
    <n v="1809.0694444444443"/>
    <n v="390759"/>
    <n v="8030.4882090000001"/>
    <n v="1.3888888888888888E-2"/>
    <n v="3"/>
    <n v="6.1652999999999999E-2"/>
    <x v="1"/>
    <x v="1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.24"/>
    <n v="0"/>
    <n v="4015.24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7.0777777777777775"/>
    <n v="10"/>
    <n v="7.8262999999999999E-2"/>
    <n v="1298107503.875"/>
    <n v="1834060837.5"/>
    <n v="14353910.33252625"/>
    <n v="7.0777777777777775"/>
    <n v="10"/>
    <n v="7.8262999999999999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1-04-05T00:00:00"/>
    <d v="2024-04-05T00:00:00"/>
    <n v="200000000"/>
    <n v="1.3888888888888888E-2"/>
    <n v="3"/>
    <n v="6.1652999999999999E-2"/>
    <n v="2777777.7777777775"/>
    <n v="600000000"/>
    <n v="12330600"/>
    <n v="1.3888888888888888E-2"/>
    <n v="3"/>
    <n v="6.1652999999999999E-2"/>
    <x v="1"/>
    <x v="1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300"/>
    <n v="0"/>
    <n v="616530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n v="269211.21000000002"/>
    <n v="0"/>
    <d v="2021-04-05T00:00:00"/>
    <d v="2024-04-05T00:00:00"/>
    <n v="269211.21000000002"/>
    <n v="1.3888888888888888E-2"/>
    <n v="3"/>
    <n v="6.1652999999999999E-2"/>
    <n v="3739.0445833333333"/>
    <n v="807633.63000000012"/>
    <n v="16597.678730130003"/>
    <n v="1.3888888888888888E-2"/>
    <n v="3"/>
    <n v="6.1653000000000006E-2"/>
    <x v="1"/>
    <x v="1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8.84"/>
    <n v="0"/>
    <n v="8298.84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2.0138888888888888"/>
    <n v="5"/>
    <n v="7.1294999999999997E-2"/>
    <n v="540520.48750000005"/>
    <n v="1341981.8999999999"/>
    <n v="19135.3199121"/>
    <n v="2.0138888888888888"/>
    <n v="5"/>
    <n v="7.1294999999999997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19135.32"/>
    <n v="19135.32"/>
    <n v="38270.639999999999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n v="900601.55"/>
    <n v="0"/>
    <d v="2021-04-05T00:00:00"/>
    <d v="2024-04-05T00:00:00"/>
    <n v="900601.55"/>
    <n v="1.3888888888888888E-2"/>
    <n v="3"/>
    <n v="6.1652999999999999E-2"/>
    <n v="12508.354861111111"/>
    <n v="2701804.6500000004"/>
    <n v="55524.787362150004"/>
    <n v="1.3888888888888888E-2"/>
    <n v="3.0000000000000004"/>
    <n v="6.1652999999999999E-2"/>
    <x v="1"/>
    <x v="1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2.39"/>
    <n v="0"/>
    <n v="27762.39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2.0138888888888888"/>
    <n v="5"/>
    <n v="7.1294999999999997E-2"/>
    <n v="1808036.2152777778"/>
    <n v="4488917.5"/>
    <n v="64007.474632499994"/>
    <n v="2.0138888888888888"/>
    <n v="5"/>
    <n v="7.1294999999999997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64007.48"/>
    <n v="64007.48"/>
    <n v="128014.96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n v="300832"/>
    <n v="0"/>
    <d v="2021-04-05T00:00:00"/>
    <d v="2024-04-05T00:00:00"/>
    <n v="300832"/>
    <n v="1.3888888888888888E-2"/>
    <n v="3"/>
    <n v="6.1652999999999999E-2"/>
    <n v="4178.2222222222217"/>
    <n v="902496"/>
    <n v="18547.195295999998"/>
    <n v="1.3888888888888886E-2"/>
    <n v="3"/>
    <n v="6.1652999999999993E-2"/>
    <x v="1"/>
    <x v="1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3.6"/>
    <n v="0"/>
    <n v="9273.6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2.0138888888888888"/>
    <n v="5"/>
    <n v="7.1294999999999997E-2"/>
    <n v="603884.72222222225"/>
    <n v="1499300"/>
    <n v="21378.518700000001"/>
    <n v="2.0138888888888888"/>
    <n v="5"/>
    <n v="7.1294999999999997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21378.52"/>
    <n v="21378.52"/>
    <n v="42757.04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n v="499530.18"/>
    <n v="0"/>
    <d v="2021-04-05T00:00:00"/>
    <d v="2024-04-05T00:00:00"/>
    <n v="499530.18"/>
    <n v="1.3888888888888888E-2"/>
    <n v="3"/>
    <n v="6.1652999999999999E-2"/>
    <n v="6937.9191666666666"/>
    <n v="1498590.54"/>
    <n v="30797.534187540001"/>
    <n v="1.3888888888888888E-2"/>
    <n v="3"/>
    <n v="6.1652999999999999E-2"/>
    <x v="1"/>
    <x v="1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98.77"/>
    <n v="0"/>
    <n v="15398.77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2.0138888888888888"/>
    <n v="5"/>
    <n v="7.1294999999999997E-2"/>
    <n v="1002590.8798611111"/>
    <n v="2489191.15"/>
    <n v="35493.376607849998"/>
    <n v="2.0138888888888888"/>
    <n v="5"/>
    <n v="7.1294999999999997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35493.379999999997"/>
    <n v="35493.379999999997"/>
    <n v="70986.759999999995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4-04-05T00:00:00"/>
    <n v="682304.59"/>
    <n v="1.3888888888888888E-2"/>
    <n v="3"/>
    <n v="6.1652999999999999E-2"/>
    <n v="9476.452638888888"/>
    <n v="2046913.77"/>
    <n v="42066.124887269994"/>
    <n v="1.3888888888888888E-2"/>
    <n v="3"/>
    <n v="6.1652999999999993E-2"/>
    <x v="1"/>
    <x v="1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3.06"/>
    <n v="0"/>
    <n v="21033.06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2.0138888888888888"/>
    <n v="5"/>
    <n v="7.1294999999999997E-2"/>
    <n v="1374085.6326388889"/>
    <n v="3411522.9499999997"/>
    <n v="48644.905744049996"/>
    <n v="2.0138888888888888"/>
    <n v="5"/>
    <n v="7.1294999999999997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48644.9"/>
    <n v="48644.9"/>
    <n v="97289.8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n v="627775.63"/>
    <n v="0"/>
    <d v="2021-04-05T00:00:00"/>
    <d v="2024-04-05T00:00:00"/>
    <n v="627775.63"/>
    <n v="1.3888888888888888E-2"/>
    <n v="3"/>
    <n v="6.1652999999999999E-2"/>
    <n v="8719.1059722222217"/>
    <n v="1883326.8900000001"/>
    <n v="38704.250916390003"/>
    <n v="1.3888888888888888E-2"/>
    <n v="3"/>
    <n v="6.1653000000000006E-2"/>
    <x v="1"/>
    <x v="1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13"/>
    <n v="0"/>
    <n v="19352.1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2.0138888888888888"/>
    <n v="5"/>
    <n v="7.1294999999999997E-2"/>
    <n v="1259531.8263888888"/>
    <n v="3127113.5"/>
    <n v="44589.511396499998"/>
    <n v="2.0138888888888888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44589.52"/>
    <n v="44589.52"/>
    <n v="89179.04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35"/>
    <n v="4"/>
    <n v="4.7100000000000003E-2"/>
    <n v="60135.750000000007"/>
    <n v="178180"/>
    <n v="2098.0695000000001"/>
    <n v="1.35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573.5599999999997"/>
    <n v="874.19999999999982"/>
    <n v="2447.7599999999993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35"/>
    <n v="6"/>
    <n v="5.3600000000000002E-2"/>
    <n v="177885"/>
    <n v="318600"/>
    <n v="2846.1600000000003"/>
    <n v="3.35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134.6200000000003"/>
    <n v="2846.16"/>
    <n v="4980.7800000000007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3499999999999996"/>
    <n v="7"/>
    <n v="5.6399999999999999E-2"/>
    <n v="447854.24999999994"/>
    <n v="720685"/>
    <n v="5806.6620000000003"/>
    <n v="4.349999999999999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355.0099999999993"/>
    <n v="5806.68"/>
    <n v="10161.689999999999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35"/>
    <n v="8"/>
    <n v="5.9299999999999999E-2"/>
    <n v="13441955.25"/>
    <n v="20100120"/>
    <n v="148992.13949999999"/>
    <n v="5.35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11744.08999999998"/>
    <n v="148992.12"/>
    <n v="260736.20999999996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35"/>
    <n v="9"/>
    <n v="6.2100000000000002E-2"/>
    <n v="35788441.25"/>
    <n v="50723775"/>
    <n v="349994.04749999999"/>
    <n v="6.35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62495.52999999991"/>
    <n v="349994.03999999986"/>
    <n v="612489.56999999983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35"/>
    <n v="10"/>
    <n v="6.5000000000000002E-2"/>
    <n v="382696.125"/>
    <n v="520675"/>
    <n v="3384.3875000000003"/>
    <n v="7.35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538.2699999999995"/>
    <n v="3384.3599999999988"/>
    <n v="5922.6299999999983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2.0138888888888888"/>
    <n v="5"/>
    <n v="7.1294999999999997E-2"/>
    <n v="255067045.55277777"/>
    <n v="633269906.19999993"/>
    <n v="9029795.5925057996"/>
    <n v="2.0138888888888888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9029795.5999999996"/>
    <n v="9029795.5999999996"/>
    <n v="18059591.1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n v="1097997.08"/>
    <n v="0"/>
    <d v="2021-04-05T00:00:00"/>
    <d v="2024-04-05T00:00:00"/>
    <n v="1097997.08"/>
    <n v="1.3888888888888888E-2"/>
    <n v="3"/>
    <n v="6.1652999999999999E-2"/>
    <n v="15249.959444444445"/>
    <n v="3293991.24"/>
    <n v="67694.813973240001"/>
    <n v="1.3888888888888888E-2"/>
    <n v="3"/>
    <n v="6.1652999999999999E-2"/>
    <x v="1"/>
    <x v="1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2.0138888888888888"/>
    <n v="5"/>
    <n v="7.1294999999999997E-2"/>
    <n v="2203233.916666667"/>
    <n v="5470098"/>
    <n v="77998.127382000006"/>
    <n v="2.0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n v="1097997.07"/>
    <n v="0"/>
    <d v="2021-04-05T00:00:00"/>
    <d v="2024-04-05T00:00:00"/>
    <n v="1097997.07"/>
    <n v="1.3888888888888888E-2"/>
    <n v="3"/>
    <n v="6.1652999999999999E-2"/>
    <n v="15249.959305555556"/>
    <n v="3293991.21"/>
    <n v="67694.813356710001"/>
    <n v="1.3888888888888888E-2"/>
    <n v="3"/>
    <n v="6.1652999999999999E-2"/>
    <x v="1"/>
    <x v="1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2.0138888888888888"/>
    <n v="5"/>
    <n v="7.1294999999999997E-2"/>
    <n v="2203233.9368055556"/>
    <n v="5470098.0500000007"/>
    <n v="77998.128094950007"/>
    <n v="2.0138888888888888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n v="116256.87"/>
    <n v="0"/>
    <d v="2021-04-05T00:00:00"/>
    <d v="2024-04-05T00:00:00"/>
    <n v="116256.87"/>
    <n v="1.3888888888888888E-2"/>
    <n v="3"/>
    <n v="6.1652999999999999E-2"/>
    <n v="1614.6787499999998"/>
    <n v="348770.61"/>
    <n v="7167.5848061099996"/>
    <n v="1.3888888888888888E-2"/>
    <n v="3"/>
    <n v="6.1652999999999999E-2"/>
    <x v="1"/>
    <x v="1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3.79"/>
    <n v="0"/>
    <n v="3583.7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n v="147482.09"/>
    <n v="0"/>
    <d v="2021-04-05T00:00:00"/>
    <d v="2024-04-05T00:00:00"/>
    <n v="147482.09"/>
    <n v="1.3888888888888888E-2"/>
    <n v="3"/>
    <n v="6.1652999999999999E-2"/>
    <n v="2048.3623611111111"/>
    <n v="442446.27"/>
    <n v="9092.7132947699993"/>
    <n v="1.388888888888889E-2"/>
    <n v="3"/>
    <n v="6.1652999999999999E-2"/>
    <x v="1"/>
    <x v="1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6.3599999999997"/>
    <n v="0"/>
    <n v="4546.3599999999997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0"/>
    <n v="0"/>
    <n v="11800"/>
    <n v="84.57"/>
    <n v="0"/>
    <n v="0"/>
    <n v="0"/>
    <n v="11800"/>
    <n v="11800"/>
    <n v="0"/>
    <d v="2021-09-07T00:00:00"/>
    <d v="2024-09-07T00:00:00"/>
    <n v="23600"/>
    <n v="0.43611111111111112"/>
    <n v="3"/>
    <n v="4.2999999999999997E-2"/>
    <n v="5146.1111111111113"/>
    <n v="35400"/>
    <n v="507.4"/>
    <n v="0.43611111111111112"/>
    <n v="3"/>
    <n v="4.2999999999999997E-2"/>
    <x v="1"/>
    <x v="1"/>
    <n v="42.28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253.68"/>
    <n v="0"/>
    <n v="253.68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4361111111111111"/>
    <n v="4"/>
    <n v="4.7100000000000003E-2"/>
    <n v="138746.28472222222"/>
    <n v="386450"/>
    <n v="4550.4487500000005"/>
    <n v="1.4361111111111111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412.7999999999993"/>
    <n v="2275.1999999999994"/>
    <n v="5687.9999999999982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4361111111111109"/>
    <n v="5"/>
    <n v="5.0700000000000002E-2"/>
    <n v="339204.11111111107"/>
    <n v="696200"/>
    <n v="7059.4679999999998"/>
    <n v="2.436111111111110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294.61"/>
    <n v="7059.48"/>
    <n v="12354.09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4361111111111109"/>
    <n v="6"/>
    <n v="5.3600000000000002E-2"/>
    <n v="4286737.597222222"/>
    <n v="7485330"/>
    <n v="66868.948000000004"/>
    <n v="3.43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0151.69"/>
    <n v="66868.920000000013"/>
    <n v="117020.6100000000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4361111111111109"/>
    <n v="7"/>
    <n v="5.6399999999999999E-2"/>
    <n v="18151014.027777776"/>
    <n v="28641550"/>
    <n v="230769.06"/>
    <n v="4.43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73076.75"/>
    <n v="230769"/>
    <n v="403845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4361111111111109"/>
    <n v="8"/>
    <n v="5.9299999999999999E-2"/>
    <n v="10110228.9375"/>
    <n v="14878620"/>
    <n v="110287.77075"/>
    <n v="5.43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82715.849999999991"/>
    <n v="110287.79999999997"/>
    <n v="193003.64999999997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4361111111111109"/>
    <n v="9"/>
    <n v="6.2100000000000002E-2"/>
    <n v="341757.5"/>
    <n v="477900"/>
    <n v="3297.51"/>
    <n v="6.4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4361111111111109"/>
    <n v="10"/>
    <n v="6.5000000000000002E-2"/>
    <n v="787521.34722222225"/>
    <n v="1059050"/>
    <n v="6883.8249999999998"/>
    <n v="7.436111111111111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162.8499999999995"/>
    <n v="6883.7999999999984"/>
    <n v="12046.649999999998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395"/>
    <n v="0"/>
    <n v="174197.5"/>
    <n v="1248.42"/>
    <n v="0"/>
    <n v="0"/>
    <n v="0"/>
    <n v="174197.5"/>
    <n v="174197.5"/>
    <n v="0"/>
    <d v="2021-09-28T00:00:00"/>
    <d v="2024-09-28T00:00:00"/>
    <n v="348395"/>
    <n v="0.49444444444444446"/>
    <n v="3"/>
    <n v="4.2999999999999997E-2"/>
    <n v="86130.986111111109"/>
    <n v="522592.5"/>
    <n v="7490.4924999999994"/>
    <n v="0.49444444444444441"/>
    <n v="3"/>
    <n v="4.2999999999999997E-2"/>
    <x v="1"/>
    <x v="1"/>
    <n v="624.2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3745.26"/>
    <n v="0"/>
    <n v="3745.26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944444444444445"/>
    <n v="4"/>
    <n v="4.7100000000000003E-2"/>
    <n v="216462.80555555556"/>
    <n v="579380"/>
    <n v="6822.1995000000006"/>
    <n v="1.4944444444444445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5116.68"/>
    <n v="3411.1200000000008"/>
    <n v="8527.8000000000011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944444444444445"/>
    <n v="5"/>
    <n v="5.0700000000000002E-2"/>
    <n v="1142792.3055555555"/>
    <n v="2290675"/>
    <n v="23227.444500000001"/>
    <n v="2.49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7420.579999999994"/>
    <n v="23227.439999999991"/>
    <n v="40648.0199999999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944444444444445"/>
    <n v="6"/>
    <n v="5.3600000000000002E-2"/>
    <n v="3234842.1666666665"/>
    <n v="5554260"/>
    <n v="49618.056000000004"/>
    <n v="3.49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7213.56"/>
    <n v="49618.079999999987"/>
    <n v="86831.639999999985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944444444444445"/>
    <n v="7"/>
    <n v="5.6399999999999999E-2"/>
    <n v="15553676.694444444"/>
    <n v="24224515"/>
    <n v="195180.378"/>
    <n v="4.49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46385.27000000002"/>
    <n v="195180.36000000002"/>
    <n v="341565.63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944444444444445"/>
    <n v="8"/>
    <n v="5.9299999999999999E-2"/>
    <n v="10334610.444444444"/>
    <n v="15047360"/>
    <n v="111538.556"/>
    <n v="5.49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83653.919999999998"/>
    <n v="111538.56000000001"/>
    <n v="195192.48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944444444444445"/>
    <n v="9"/>
    <n v="6.2100000000000002E-2"/>
    <n v="607327.97222222225"/>
    <n v="841635"/>
    <n v="5807.2815000000001"/>
    <n v="6.49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355.46"/>
    <n v="5807.2799999999988"/>
    <n v="10162.73999999999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944444444444445"/>
    <n v="10"/>
    <n v="6.5000000000000002E-2"/>
    <n v="389111.55555555556"/>
    <n v="519200"/>
    <n v="3374.8"/>
    <n v="7.49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n v="176783.37"/>
    <n v="0"/>
    <d v="2021-04-05T00:00:00"/>
    <d v="2024-04-05T00:00:00"/>
    <n v="176783.37"/>
    <n v="1.3888888888888888E-2"/>
    <n v="3"/>
    <n v="6.1652999999999999E-2"/>
    <n v="2455.3245833333331"/>
    <n v="530350.11"/>
    <n v="10899.225110609999"/>
    <n v="1.3888888888888888E-2"/>
    <n v="3"/>
    <n v="6.1652999999999999E-2"/>
    <x v="1"/>
    <x v="1"/>
    <n v="544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9.61"/>
    <n v="0"/>
    <n v="5449.61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n v="443716.12"/>
    <n v="0"/>
    <d v="2021-04-05T00:00:00"/>
    <d v="2024-04-05T00:00:00"/>
    <n v="443670.85"/>
    <n v="1.3888888888888888E-2"/>
    <n v="3"/>
    <n v="6.1699999999999998E-2"/>
    <n v="6162.7238888888887"/>
    <n v="1331148.3599999999"/>
    <n v="27377.284604"/>
    <n v="1.3888888888888888E-2"/>
    <n v="2.9999999999999996"/>
    <n v="6.1700000000000005E-2"/>
    <x v="1"/>
    <x v="1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.21"/>
    <n v="0"/>
    <n v="13678.21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n v="824350.8"/>
    <n v="0"/>
    <d v="2021-04-05T00:00:00"/>
    <d v="2024-04-05T00:00:00"/>
    <n v="824266.7"/>
    <n v="1.3888888888888888E-2"/>
    <n v="3"/>
    <n v="6.1699999999999998E-2"/>
    <n v="11449.316666666668"/>
    <n v="2473052.4000000004"/>
    <n v="50862.444360000001"/>
    <n v="1.388888888888889E-2"/>
    <n v="3.0000000000000004"/>
    <n v="6.1699999999999998E-2"/>
    <x v="1"/>
    <x v="1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1.85"/>
    <n v="0"/>
    <n v="25411.85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2.0138888888888888"/>
    <n v="5"/>
    <n v="7.1300000000000002E-2"/>
    <n v="5949804.1923611108"/>
    <n v="14771927.649999999"/>
    <n v="210647.68828899998"/>
    <n v="2.0138888888888888"/>
    <n v="5"/>
    <n v="7.1300000000000002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210632.92"/>
    <n v="210632.92"/>
    <n v="421265.84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n v="69484.5"/>
    <n v="0"/>
    <d v="2021-04-05T00:00:00"/>
    <d v="2024-04-05T00:00:00"/>
    <n v="69484.5"/>
    <n v="1.3888888888888888E-2"/>
    <n v="3"/>
    <n v="6.1699999999999998E-2"/>
    <n v="965.0625"/>
    <n v="208453.5"/>
    <n v="4287.1936500000002"/>
    <n v="1.3888888888888888E-2"/>
    <n v="3"/>
    <n v="6.1700000000000005E-2"/>
    <x v="1"/>
    <x v="1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.96"/>
    <n v="0"/>
    <n v="2141.96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2.0138888888888888"/>
    <n v="5"/>
    <n v="7.1300000000000002E-2"/>
    <n v="326026.03541666665"/>
    <n v="809443.95000000007"/>
    <n v="11542.670727000001"/>
    <n v="2.0138888888888888"/>
    <n v="5"/>
    <n v="7.1300000000000002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11541.86"/>
    <n v="11541.86"/>
    <n v="23083.72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n v="2090582.38"/>
    <n v="0"/>
    <d v="2021-04-05T00:00:00"/>
    <d v="2024-04-05T00:00:00"/>
    <n v="2090369.1"/>
    <n v="1.3888888888888888E-2"/>
    <n v="3"/>
    <n v="6.1699999999999998E-2"/>
    <n v="29035.866388888884"/>
    <n v="6271747.1399999997"/>
    <n v="128988.93284599998"/>
    <n v="1.3888888888888888E-2"/>
    <n v="3"/>
    <n v="6.1699999999999998E-2"/>
    <x v="1"/>
    <x v="1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5.34"/>
    <n v="0"/>
    <n v="64445.34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2.0138888888888888"/>
    <n v="5"/>
    <n v="7.1300000000000002E-2"/>
    <n v="9809056.163194444"/>
    <n v="24353518.75"/>
    <n v="347281.17737500003"/>
    <n v="2.0138888888888888"/>
    <n v="5"/>
    <n v="7.13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347256.82"/>
    <n v="347256.82"/>
    <n v="694513.64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n v="260297.11"/>
    <n v="0"/>
    <d v="2021-04-05T00:00:00"/>
    <d v="2024-04-05T00:00:00"/>
    <n v="260270.55"/>
    <n v="1.3888888888888888E-2"/>
    <n v="3"/>
    <n v="6.1699999999999998E-2"/>
    <n v="3615.2376388888883"/>
    <n v="780891.33"/>
    <n v="16060.331686999998"/>
    <n v="1.3888888888888888E-2"/>
    <n v="3"/>
    <n v="6.1699999999999998E-2"/>
    <x v="1"/>
    <x v="1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4.05"/>
    <n v="0"/>
    <n v="8024.0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2.0138888888888888"/>
    <n v="5"/>
    <n v="7.1300000000000002E-2"/>
    <n v="1221319.6340277777"/>
    <n v="3032241.85"/>
    <n v="43239.768780999999"/>
    <n v="2.0138888888888888"/>
    <n v="5"/>
    <n v="7.13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43236.74"/>
    <n v="43236.74"/>
    <n v="86473.48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n v="1208666.99"/>
    <n v="0"/>
    <d v="2021-04-05T00:00:00"/>
    <d v="2024-04-05T00:00:00"/>
    <n v="1208666.99"/>
    <n v="1.3888888888888888E-2"/>
    <n v="3"/>
    <n v="6.1699999999999998E-2"/>
    <n v="16787.041527777776"/>
    <n v="3626000.9699999997"/>
    <n v="74574.753282999998"/>
    <n v="1.3888888888888886E-2"/>
    <n v="3"/>
    <n v="6.1699999999999998E-2"/>
    <x v="1"/>
    <x v="1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8.97"/>
    <n v="0"/>
    <n v="37258.97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2.0138888888888888"/>
    <n v="5"/>
    <n v="7.1300000000000002E-2"/>
    <n v="5670507.5284722224"/>
    <n v="14078501.449999999"/>
    <n v="200759.430677"/>
    <n v="2.0138888888888888"/>
    <n v="5"/>
    <n v="7.1300000000000002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200745.36"/>
    <n v="200745.36"/>
    <n v="401490.72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n v="243524"/>
    <n v="0"/>
    <d v="2021-04-05T00:00:00"/>
    <d v="2024-04-05T00:00:00"/>
    <n v="243524"/>
    <n v="1.3888888888888888E-2"/>
    <n v="3"/>
    <n v="6.1699999999999998E-2"/>
    <n v="3382.2777777777774"/>
    <n v="730572"/>
    <n v="15025.4308"/>
    <n v="1.3888888888888886E-2"/>
    <n v="3"/>
    <n v="6.1699999999999998E-2"/>
    <x v="1"/>
    <x v="1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6.99"/>
    <n v="0"/>
    <n v="7506.99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n v="1188264.7"/>
    <n v="0"/>
    <d v="2021-04-05T00:00:00"/>
    <d v="2024-04-05T00:00:00"/>
    <n v="1188264.7"/>
    <n v="1.3888888888888888E-2"/>
    <n v="3"/>
    <n v="6.1699999999999998E-2"/>
    <n v="16503.676388888889"/>
    <n v="3564794.0999999996"/>
    <n v="73315.931989999997"/>
    <n v="1.388888888888889E-2"/>
    <n v="3"/>
    <n v="6.1699999999999998E-2"/>
    <x v="1"/>
    <x v="1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30.04"/>
    <n v="0"/>
    <n v="36630.04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2.0138888888888888"/>
    <n v="5"/>
    <n v="7.1300000000000002E-2"/>
    <n v="1142467.0833333333"/>
    <n v="2836470"/>
    <n v="40448.0622"/>
    <n v="2.0138888888888888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40445.22"/>
    <n v="40445.22"/>
    <n v="80890.44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2.0138888888888888"/>
    <n v="5"/>
    <n v="7.1300000000000002E-2"/>
    <n v="5574640.6374999993"/>
    <n v="13840487.1"/>
    <n v="197365.34604599999"/>
    <n v="2.0138888888888888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197351.5"/>
    <n v="197351.5"/>
    <n v="394703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n v="1278519.1100000001"/>
    <n v="0"/>
    <d v="2021-04-05T00:00:00"/>
    <d v="2024-04-05T00:00:00"/>
    <n v="1278519.1100000001"/>
    <n v="1.3888888888888888E-2"/>
    <n v="3"/>
    <n v="6.1699999999999998E-2"/>
    <n v="17757.209861111111"/>
    <n v="3835557.33"/>
    <n v="78884.629087000008"/>
    <n v="1.3888888888888888E-2"/>
    <n v="3"/>
    <n v="6.1700000000000005E-2"/>
    <x v="1"/>
    <x v="1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2.269999999997"/>
    <n v="0"/>
    <n v="39412.269999999997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2.0138888888888888"/>
    <n v="5"/>
    <n v="7.1300000000000002E-2"/>
    <n v="5998380.8840277782"/>
    <n v="14892531.850000001"/>
    <n v="212367.50418100003"/>
    <n v="2.0138888888888888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212352.62"/>
    <n v="212352.62"/>
    <n v="424705.24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n v="2924864.35"/>
    <n v="0"/>
    <d v="2021-04-05T00:00:00"/>
    <d v="2024-04-05T00:00:00"/>
    <n v="2924864.35"/>
    <n v="1.3888888888888888E-2"/>
    <n v="3"/>
    <n v="6.1699999999999998E-2"/>
    <n v="40623.115972222222"/>
    <n v="8774593.0500000007"/>
    <n v="180464.13039499999"/>
    <n v="1.3888888888888888E-2"/>
    <n v="3"/>
    <n v="6.1699999999999991E-2"/>
    <x v="1"/>
    <x v="1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63.33"/>
    <n v="0"/>
    <n v="90163.33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2.0138888888888888"/>
    <n v="5"/>
    <n v="7.1300000000000002E-2"/>
    <n v="13721404.35486111"/>
    <n v="34066934.950000003"/>
    <n v="485794.49238700001"/>
    <n v="2.0138888888888888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485760.42"/>
    <n v="485760.42"/>
    <n v="971520.84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n v="283359.3"/>
    <n v="0"/>
    <d v="2021-04-05T00:00:00"/>
    <d v="2024-04-05T00:00:00"/>
    <n v="283359.3"/>
    <n v="1.3888888888888888E-2"/>
    <n v="3"/>
    <n v="6.1699999999999998E-2"/>
    <n v="3935.5458333333331"/>
    <n v="850077.89999999991"/>
    <n v="17483.268809999998"/>
    <n v="1.3888888888888888E-2"/>
    <n v="3"/>
    <n v="6.1699999999999998E-2"/>
    <x v="1"/>
    <x v="1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4.98"/>
    <n v="0"/>
    <n v="8734.98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2.0138888888888888"/>
    <n v="5"/>
    <n v="7.1300000000000002E-2"/>
    <n v="1329321.0715277779"/>
    <n v="3300383.35"/>
    <n v="47063.466571000004"/>
    <n v="2.0138888888888888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47060.160000000003"/>
    <n v="47060.160000000003"/>
    <n v="94120.320000000007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n v="213302.5"/>
    <n v="0"/>
    <d v="2021-04-05T00:00:00"/>
    <d v="2024-04-05T00:00:00"/>
    <n v="213302.5"/>
    <n v="1.3888888888888888E-2"/>
    <n v="3"/>
    <n v="6.1699999999999998E-2"/>
    <n v="2962.5347222222222"/>
    <n v="639907.5"/>
    <n v="13160.76425"/>
    <n v="1.3888888888888888E-2"/>
    <n v="3"/>
    <n v="6.1699999999999998E-2"/>
    <x v="1"/>
    <x v="1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5.37"/>
    <n v="0"/>
    <n v="6575.37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n v="398590.88"/>
    <n v="0"/>
    <d v="2021-04-05T00:00:00"/>
    <d v="2024-04-05T00:00:00"/>
    <n v="398590.88"/>
    <n v="1.3888888888888888E-2"/>
    <n v="3"/>
    <n v="6.1699999999999998E-2"/>
    <n v="5535.9844444444443"/>
    <n v="1195772.6400000001"/>
    <n v="24593.057295999999"/>
    <n v="1.3888888888888888E-2"/>
    <n v="3.0000000000000004"/>
    <n v="6.1699999999999998E-2"/>
    <x v="1"/>
    <x v="1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7.16"/>
    <n v="0"/>
    <n v="12287.16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2.0138888888888888"/>
    <n v="5"/>
    <n v="7.1300000000000002E-2"/>
    <n v="1869854.8506944445"/>
    <n v="4642398.25"/>
    <n v="66200.59904500001"/>
    <n v="2.0138888888888888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66195.960000000006"/>
    <n v="66195.960000000006"/>
    <n v="132391.92000000001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n v="43394.76"/>
    <n v="0"/>
    <d v="2021-04-05T00:00:00"/>
    <d v="2024-04-05T00:00:00"/>
    <n v="43390.080000000002"/>
    <n v="1.3888888888888888E-2"/>
    <n v="3"/>
    <n v="6.1699999999999998E-2"/>
    <n v="602.70500000000004"/>
    <n v="130184.28"/>
    <n v="2677.4566920000002"/>
    <n v="1.388888888888889E-2"/>
    <n v="3"/>
    <n v="6.1700000000000005E-2"/>
    <x v="1"/>
    <x v="1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.71"/>
    <n v="0"/>
    <n v="1337.71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2.0138888888888888"/>
    <n v="5"/>
    <n v="7.1300000000000002E-2"/>
    <n v="203572.93124999999"/>
    <n v="505422.45"/>
    <n v="7207.3241370000005"/>
    <n v="2.0138888888888888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7206.82"/>
    <n v="7206.82"/>
    <n v="14413.64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n v="545826"/>
    <n v="0"/>
    <d v="2021-04-05T00:00:00"/>
    <d v="2024-04-05T00:00:00"/>
    <n v="545826"/>
    <n v="1.3888888888888888E-2"/>
    <n v="3"/>
    <n v="6.1699999999999998E-2"/>
    <n v="7580.9166666666661"/>
    <n v="1637478"/>
    <n v="33677.464200000002"/>
    <n v="1.3888888888888888E-2"/>
    <n v="3"/>
    <n v="6.1700000000000005E-2"/>
    <x v="1"/>
    <x v="1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5.91"/>
    <n v="0"/>
    <n v="16825.91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2.0138888888888888"/>
    <n v="5"/>
    <n v="7.1300000000000002E-2"/>
    <n v="2560569.097222222"/>
    <n v="6357275"/>
    <n v="90654.741500000004"/>
    <n v="2.0138888888888888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90648.38"/>
    <n v="90648.38"/>
    <n v="181296.76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n v="2025024.25"/>
    <n v="0"/>
    <d v="2021-04-05T00:00:00"/>
    <d v="2024-04-05T00:00:00"/>
    <n v="2025024.25"/>
    <n v="1.3888888888888888E-2"/>
    <n v="3"/>
    <n v="6.1699999999999998E-2"/>
    <n v="28125.336805555555"/>
    <n v="6075072.75"/>
    <n v="124943.996225"/>
    <n v="1.3888888888888888E-2"/>
    <n v="3"/>
    <n v="6.1699999999999998E-2"/>
    <x v="1"/>
    <x v="1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24.41"/>
    <n v="0"/>
    <n v="62424.41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2.0138888888888888"/>
    <n v="5"/>
    <n v="7.1300000000000002E-2"/>
    <n v="9515738.9659722224"/>
    <n v="23625282.949999999"/>
    <n v="336896.53486700001"/>
    <n v="2.0138888888888888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336872.9"/>
    <n v="336872.9"/>
    <n v="673745.8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n v="2226623.79"/>
    <n v="0"/>
    <d v="2021-04-05T00:00:00"/>
    <d v="2024-04-05T00:00:00"/>
    <n v="2226623.79"/>
    <n v="1.3888888888888888E-2"/>
    <n v="3"/>
    <n v="6.1699999999999998E-2"/>
    <n v="30925.330416666664"/>
    <n v="6679871.3700000001"/>
    <n v="137382.68784299999"/>
    <n v="1.3888888888888888E-2"/>
    <n v="3"/>
    <n v="6.1699999999999998E-2"/>
    <x v="1"/>
    <x v="1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39.02"/>
    <n v="0"/>
    <n v="68639.02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2.0138888888888888"/>
    <n v="5"/>
    <n v="7.1300000000000002E-2"/>
    <n v="4476159.666666666"/>
    <n v="11113224"/>
    <n v="158474.57423999999"/>
    <n v="2.0138888888888888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158463.46"/>
    <n v="158463.46"/>
    <n v="316926.92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n v="272308.46000000002"/>
    <n v="0"/>
    <d v="2021-04-05T00:00:00"/>
    <d v="2024-04-05T00:00:00"/>
    <n v="272308.46000000002"/>
    <n v="1.3888888888888888E-2"/>
    <n v="3"/>
    <n v="6.1699999999999998E-2"/>
    <n v="3782.0619444444446"/>
    <n v="816925.38000000012"/>
    <n v="16801.431982000002"/>
    <n v="1.3888888888888888E-2"/>
    <n v="3"/>
    <n v="6.1700000000000005E-2"/>
    <x v="1"/>
    <x v="1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32"/>
    <n v="0"/>
    <n v="8394.3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2.0138888888888888"/>
    <n v="5"/>
    <n v="7.1300000000000002E-2"/>
    <n v="1277313.0152777778"/>
    <n v="3171259.9"/>
    <n v="45222.166173999998"/>
    <n v="2.0138888888888888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45219"/>
    <n v="45219"/>
    <n v="90438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n v="193432.4"/>
    <n v="0"/>
    <d v="2021-04-05T00:00:00"/>
    <d v="2024-04-05T00:00:00"/>
    <n v="193432.4"/>
    <n v="1.3888888888888888E-2"/>
    <n v="3"/>
    <n v="6.1699999999999998E-2"/>
    <n v="2686.5611111111107"/>
    <n v="580297.19999999995"/>
    <n v="11934.779079999998"/>
    <n v="1.3888888888888886E-2"/>
    <n v="3"/>
    <n v="6.1699999999999991E-2"/>
    <x v="1"/>
    <x v="1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2.84"/>
    <n v="0"/>
    <n v="5962.8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2.0138888888888888"/>
    <n v="5"/>
    <n v="7.1300000000000002E-2"/>
    <n v="907330.31041666667"/>
    <n v="2252682.15"/>
    <n v="32123.247459000002"/>
    <n v="2.0138888888888888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32121"/>
    <n v="32121"/>
    <n v="64242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n v="28197.05"/>
    <n v="0"/>
    <d v="2021-04-05T00:00:00"/>
    <d v="2024-04-05T00:00:00"/>
    <n v="28197.05"/>
    <n v="1.3888888888888888E-2"/>
    <n v="3"/>
    <n v="6.1699999999999998E-2"/>
    <n v="391.62569444444443"/>
    <n v="84591.15"/>
    <n v="1739.757985"/>
    <n v="1.3888888888888888E-2"/>
    <n v="3"/>
    <n v="6.1699999999999998E-2"/>
    <x v="1"/>
    <x v="1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.22"/>
    <n v="0"/>
    <n v="869.22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2.0138888888888888"/>
    <n v="5"/>
    <n v="7.1300000000000002E-2"/>
    <n v="132263.46180555553"/>
    <n v="328378.25"/>
    <n v="4682.6738449999993"/>
    <n v="2.0138888888888888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4682.34"/>
    <n v="4682.34"/>
    <n v="9364.68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n v="52433.35"/>
    <n v="0"/>
    <d v="2021-04-05T00:00:00"/>
    <d v="2024-04-05T00:00:00"/>
    <n v="52433.35"/>
    <n v="1.3888888888888888E-2"/>
    <n v="3"/>
    <n v="6.1699999999999998E-2"/>
    <n v="728.24097222222213"/>
    <n v="157300.04999999999"/>
    <n v="3235.1376949999999"/>
    <n v="1.3888888888888888E-2"/>
    <n v="3"/>
    <n v="6.1699999999999998E-2"/>
    <x v="1"/>
    <x v="1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6.34"/>
    <n v="0"/>
    <n v="1616.34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2.0138888888888888"/>
    <n v="5"/>
    <n v="7.1300000000000002E-2"/>
    <n v="245948.49652777775"/>
    <n v="610630.75"/>
    <n v="8707.5944949999994"/>
    <n v="2.0138888888888888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8706.98"/>
    <n v="8706.98"/>
    <n v="17413.96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n v="172700"/>
    <n v="0"/>
    <d v="2021-04-05T00:00:00"/>
    <d v="2024-04-05T00:00:00"/>
    <n v="172700"/>
    <n v="1.3888888888888888E-2"/>
    <n v="3"/>
    <n v="6.1699999999999998E-2"/>
    <n v="2398.6111111111109"/>
    <n v="518100"/>
    <n v="10655.59"/>
    <n v="1.3888888888888888E-2"/>
    <n v="3"/>
    <n v="6.1699999999999998E-2"/>
    <x v="1"/>
    <x v="1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.74"/>
    <n v="0"/>
    <n v="5323.74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2.0138888888888888"/>
    <n v="5"/>
    <n v="7.1300000000000002E-2"/>
    <n v="810338.54166666663"/>
    <n v="2011875"/>
    <n v="28689.337500000001"/>
    <n v="2.0138888888888888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28687.32"/>
    <n v="28687.32"/>
    <n v="57374.64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n v="889436.16000000003"/>
    <n v="0"/>
    <d v="2021-04-05T00:00:00"/>
    <d v="2024-04-05T00:00:00"/>
    <n v="889436.16000000003"/>
    <n v="1.3888888888888888E-2"/>
    <n v="3"/>
    <n v="6.1699999999999998E-2"/>
    <n v="12353.28"/>
    <n v="2668308.48"/>
    <n v="54878.211071999998"/>
    <n v="1.388888888888889E-2"/>
    <n v="3"/>
    <n v="6.1699999999999998E-2"/>
    <x v="1"/>
    <x v="1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8.2"/>
    <n v="0"/>
    <n v="27418.2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n v="434727.88"/>
    <n v="0"/>
    <d v="2021-04-05T00:00:00"/>
    <d v="2024-04-05T00:00:00"/>
    <n v="434727.88"/>
    <n v="1.3888888888888888E-2"/>
    <n v="3"/>
    <n v="6.1699999999999998E-2"/>
    <n v="6037.8872222222217"/>
    <n v="1304183.6400000001"/>
    <n v="26822.710196"/>
    <n v="1.3888888888888888E-2"/>
    <n v="3.0000000000000004"/>
    <n v="6.1699999999999998E-2"/>
    <x v="1"/>
    <x v="1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1.14"/>
    <n v="0"/>
    <n v="13401.14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n v="78864.639999999999"/>
    <n v="0"/>
    <d v="2021-04-05T00:00:00"/>
    <d v="2024-04-05T00:00:00"/>
    <n v="78864.639999999999"/>
    <n v="1.3888888888888888E-2"/>
    <n v="3"/>
    <n v="6.1699999999999998E-2"/>
    <n v="1095.3422222222221"/>
    <n v="236593.91999999998"/>
    <n v="4865.9482879999996"/>
    <n v="1.3888888888888886E-2"/>
    <n v="3"/>
    <n v="6.1699999999999998E-2"/>
    <x v="1"/>
    <x v="1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.12"/>
    <n v="0"/>
    <n v="2431.12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2.0138888888888888"/>
    <n v="5"/>
    <n v="7.1300000000000002E-2"/>
    <n v="369909.94305555557"/>
    <n v="918397.10000000009"/>
    <n v="13096.342646000001"/>
    <n v="2.0138888888888888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13095.42"/>
    <n v="13095.42"/>
    <n v="26190.84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n v="27769.96"/>
    <n v="0"/>
    <d v="2021-04-05T00:00:00"/>
    <d v="2024-04-05T00:00:00"/>
    <n v="27769.96"/>
    <n v="1.3888888888888888E-2"/>
    <n v="3"/>
    <n v="6.1699999999999998E-2"/>
    <n v="385.69388888888886"/>
    <n v="83309.88"/>
    <n v="1713.406532"/>
    <n v="1.3888888888888888E-2"/>
    <n v="3.0000000000000004"/>
    <n v="6.1699999999999998E-2"/>
    <x v="1"/>
    <x v="1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.05"/>
    <n v="0"/>
    <n v="856.05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2.0138888888888888"/>
    <n v="5"/>
    <n v="7.1300000000000002E-2"/>
    <n v="130253.72152777777"/>
    <n v="323388.55"/>
    <n v="4611.5207229999996"/>
    <n v="2.0138888888888888"/>
    <n v="5"/>
    <n v="7.1299999999999988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4611.2"/>
    <n v="4611.2"/>
    <n v="9222.4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n v="111120.44"/>
    <n v="0"/>
    <d v="2021-04-05T00:00:00"/>
    <d v="2024-04-05T00:00:00"/>
    <n v="111120.44"/>
    <n v="1.3888888888888888E-2"/>
    <n v="3"/>
    <n v="6.1699999999999998E-2"/>
    <n v="1543.3394444444443"/>
    <n v="333361.32"/>
    <n v="6856.1311479999995"/>
    <n v="1.3888888888888888E-2"/>
    <n v="3"/>
    <n v="6.1699999999999991E-2"/>
    <x v="1"/>
    <x v="1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.45"/>
    <n v="0"/>
    <n v="3425.45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2.0138888888888888"/>
    <n v="5"/>
    <n v="7.1300000000000002E-2"/>
    <n v="521217.3826388889"/>
    <n v="1294056.9500000002"/>
    <n v="18453.252107"/>
    <n v="2.0138888888888888"/>
    <n v="5.0000000000000009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18451.96"/>
    <n v="18451.96"/>
    <n v="36903.919999999998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n v="20498.97"/>
    <n v="0"/>
    <d v="2021-04-05T00:00:00"/>
    <d v="2024-04-05T00:00:00"/>
    <n v="20496.689999999999"/>
    <n v="1.3888888888888888E-2"/>
    <n v="3"/>
    <n v="6.1699999999999998E-2"/>
    <n v="284.70791666666668"/>
    <n v="61496.91"/>
    <n v="1264.7864489999999"/>
    <n v="1.3888888888888888E-2"/>
    <n v="3"/>
    <n v="6.1699999999999991E-2"/>
    <x v="1"/>
    <x v="1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91"/>
    <n v="0"/>
    <n v="631.91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2.0138888888888888"/>
    <n v="5"/>
    <n v="7.1300000000000002E-2"/>
    <n v="96149.419444444444"/>
    <n v="238715.80000000002"/>
    <n v="3404.0873080000006"/>
    <n v="2.0138888888888888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3403.84"/>
    <n v="3403.84"/>
    <n v="6807.68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n v="100314.15"/>
    <n v="0"/>
    <d v="2021-04-05T00:00:00"/>
    <d v="2024-04-05T00:00:00"/>
    <n v="100314.15"/>
    <n v="1.3888888888888888E-2"/>
    <n v="3"/>
    <n v="6.1699999999999998E-2"/>
    <n v="1393.2520833333331"/>
    <n v="300942.44999999995"/>
    <n v="6189.3830549999993"/>
    <n v="1.3888888888888886E-2"/>
    <n v="2.9999999999999996"/>
    <n v="6.1699999999999998E-2"/>
    <x v="1"/>
    <x v="1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.33"/>
    <n v="0"/>
    <n v="3092.33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2.0138888888888888"/>
    <n v="5"/>
    <n v="7.1300000000000002E-2"/>
    <n v="470517.60902777774"/>
    <n v="1168181.6499999999"/>
    <n v="16658.270328999999"/>
    <n v="2.0138888888888888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16657.099999999999"/>
    <n v="16657.099999999999"/>
    <n v="33314.199999999997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n v="22457.77"/>
    <n v="0"/>
    <d v="2021-04-05T00:00:00"/>
    <d v="2024-04-05T00:00:00"/>
    <n v="22457.77"/>
    <n v="1.3888888888888888E-2"/>
    <n v="3"/>
    <n v="6.1699999999999998E-2"/>
    <n v="311.9134722222222"/>
    <n v="67373.31"/>
    <n v="1385.644409"/>
    <n v="1.3888888888888888E-2"/>
    <n v="3"/>
    <n v="6.1699999999999998E-2"/>
    <x v="1"/>
    <x v="1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29"/>
    <n v="0"/>
    <n v="692.29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2.0138888888888888"/>
    <n v="5"/>
    <n v="7.1300000000000002E-2"/>
    <n v="105336.92152777778"/>
    <n v="261526.15000000002"/>
    <n v="3729.3628990000002"/>
    <n v="2.0138888888888888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3729.1"/>
    <n v="3729.1"/>
    <n v="7458.2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n v="29870.720000000001"/>
    <n v="0"/>
    <d v="2021-04-05T00:00:00"/>
    <d v="2024-04-05T00:00:00"/>
    <n v="29870.720000000001"/>
    <n v="1.3888888888888888E-2"/>
    <n v="3"/>
    <n v="6.1699999999999998E-2"/>
    <n v="414.87111111111108"/>
    <n v="89612.160000000003"/>
    <n v="1843.023424"/>
    <n v="1.3888888888888886E-2"/>
    <n v="3"/>
    <n v="6.1699999999999998E-2"/>
    <x v="1"/>
    <x v="1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.81"/>
    <n v="0"/>
    <n v="920.8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2.0138888888888888"/>
    <n v="5"/>
    <n v="7.1300000000000002E-2"/>
    <n v="140107.25694444444"/>
    <n v="347852.5"/>
    <n v="4960.3766500000002"/>
    <n v="2.0138888888888888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4960.0200000000004"/>
    <n v="4960.0200000000004"/>
    <n v="9920.0400000000009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2.0138888888888888"/>
    <n v="5"/>
    <n v="7.1300000000000002E-2"/>
    <n v="589071.92499999993"/>
    <n v="1462523.4"/>
    <n v="20855.583684000001"/>
    <n v="2.0138888888888888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20854.12"/>
    <n v="20854.12"/>
    <n v="41708.23999999999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n v="409430.62"/>
    <n v="0"/>
    <d v="2021-04-05T00:00:00"/>
    <d v="2024-04-05T00:00:00"/>
    <n v="409430.62"/>
    <n v="1.3888888888888888E-2"/>
    <n v="3"/>
    <n v="6.1699999999999998E-2"/>
    <n v="5686.5363888888887"/>
    <n v="1228291.8599999999"/>
    <n v="25261.869253999997"/>
    <n v="1.3888888888888888E-2"/>
    <n v="2.9999999999999996"/>
    <n v="6.1699999999999998E-2"/>
    <x v="1"/>
    <x v="1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1.31"/>
    <n v="0"/>
    <n v="12621.31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2.0138888888888888"/>
    <n v="5"/>
    <n v="7.1300000000000002E-2"/>
    <n v="1920410.3090277778"/>
    <n v="4767915.25"/>
    <n v="67990.47146500001"/>
    <n v="2.0138888888888888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67985.7"/>
    <n v="67985.7"/>
    <n v="135971.4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n v="493964.54"/>
    <n v="0"/>
    <d v="2021-04-05T00:00:00"/>
    <d v="2024-04-05T00:00:00"/>
    <n v="493964.54"/>
    <n v="1.3888888888888888E-2"/>
    <n v="3"/>
    <n v="6.1699999999999998E-2"/>
    <n v="6860.6186111111101"/>
    <n v="1481893.6199999999"/>
    <n v="30477.612117999997"/>
    <n v="1.3888888888888888E-2"/>
    <n v="3"/>
    <n v="6.1699999999999998E-2"/>
    <x v="1"/>
    <x v="1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7.2"/>
    <n v="0"/>
    <n v="15227.2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n v="5580125.6200000001"/>
    <n v="0"/>
    <d v="2021-04-05T00:00:00"/>
    <d v="2024-04-05T00:00:00"/>
    <n v="5580125"/>
    <n v="1.3888888888888888E-2"/>
    <n v="3"/>
    <n v="6.1699999999999998E-2"/>
    <n v="77501.744722222225"/>
    <n v="16740376.859999999"/>
    <n v="344293.75075399998"/>
    <n v="1.388888888888889E-2"/>
    <n v="3"/>
    <n v="6.1699999999999998E-2"/>
    <x v="1"/>
    <x v="1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15.74"/>
    <n v="0"/>
    <n v="172015.74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2.0138888888888888"/>
    <n v="5"/>
    <n v="7.1300000000000002E-2"/>
    <n v="26169816.754861113"/>
    <n v="64973338.150000006"/>
    <n v="926519.80201900005"/>
    <n v="2.0138888888888888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926454.82"/>
    <n v="926454.82"/>
    <n v="1852909.64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1-04-05T00:00:00"/>
    <d v="2024-04-05T00:00:00"/>
    <n v="150000000"/>
    <n v="1.3888888888888888E-2"/>
    <n v="3"/>
    <n v="6.1699999999999998E-2"/>
    <n v="2083333.3333333333"/>
    <n v="450000000"/>
    <n v="9255000"/>
    <n v="1.3888888888888888E-2"/>
    <n v="3"/>
    <n v="6.1699999999999998E-2"/>
    <x v="1"/>
    <x v="1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75"/>
    <n v="0"/>
    <n v="4623975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2.0138888888888888"/>
    <n v="5"/>
    <n v="7.1300000000000002E-2"/>
    <n v="3121056.6888888888"/>
    <n v="7748830.4000000004"/>
    <n v="110498.32150400001"/>
    <n v="2.0138888888888888"/>
    <n v="5"/>
    <n v="7.1300000000000002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110490.58"/>
    <n v="110490.58"/>
    <n v="220981.16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n v="665616"/>
    <n v="0"/>
    <d v="2021-04-05T00:00:00"/>
    <d v="2024-04-05T00:00:00"/>
    <n v="665616.01"/>
    <n v="1.3888888888888888E-2"/>
    <n v="3"/>
    <n v="6.1699999999999998E-2"/>
    <n v="9244.6666666666661"/>
    <n v="1996848"/>
    <n v="41068.5072"/>
    <n v="1.3888888888888888E-2"/>
    <n v="3"/>
    <n v="6.1699999999999998E-2"/>
    <x v="1"/>
    <x v="1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.61"/>
    <n v="0"/>
    <n v="20518.61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7.0777777777777775"/>
    <n v="10"/>
    <n v="7.8262999999999999E-2"/>
    <n v="3538888888.8888888"/>
    <n v="5000000000"/>
    <n v="39131500"/>
    <n v="7.0777777777777775"/>
    <n v="10"/>
    <n v="7.8262999999999999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8611111111111112"/>
    <n v="3"/>
    <n v="4.2999999999999997E-2"/>
    <n v="461073.52777777781"/>
    <n v="2016030"/>
    <n v="28896.429999999997"/>
    <n v="0.68611111111111112"/>
    <n v="3"/>
    <n v="4.2999999999999997E-2"/>
    <x v="1"/>
    <x v="1"/>
    <n v="2408.04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4448.240000000002"/>
    <n v="0"/>
    <n v="14448.240000000002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861111111111111"/>
    <n v="4"/>
    <n v="4.7100000000000003E-2"/>
    <n v="2577789.8958333335"/>
    <n v="6115350"/>
    <n v="72008.246250000011"/>
    <n v="1.6861111111111111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54006.210000000006"/>
    <n v="54006.179999999978"/>
    <n v="108012.3899999999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861111111111109"/>
    <n v="5"/>
    <n v="5.0700000000000002E-2"/>
    <n v="2553121.75"/>
    <n v="4752450"/>
    <n v="48189.843000000001"/>
    <n v="2.68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36142.380000000005"/>
    <n v="48189.840000000004"/>
    <n v="84332.22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861111111111109"/>
    <n v="6"/>
    <n v="5.3600000000000002E-2"/>
    <n v="3765675.819444444"/>
    <n v="6129510"/>
    <n v="54756.955999999998"/>
    <n v="3.68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1067.720000000008"/>
    <n v="54756.960000000014"/>
    <n v="95824.680000000022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861111111111109"/>
    <n v="7"/>
    <n v="5.6399999999999999E-2"/>
    <n v="7771868.416666666"/>
    <n v="11609430"/>
    <n v="93538.835999999996"/>
    <n v="4.68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0154.100000000006"/>
    <n v="93538.799999999988"/>
    <n v="163692.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861111111111109"/>
    <n v="8"/>
    <n v="5.9299999999999999E-2"/>
    <n v="1762111.6180555555"/>
    <n v="2479180"/>
    <n v="18376.921750000001"/>
    <n v="5.68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3782.69"/>
    <n v="18376.920000000002"/>
    <n v="32159.61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861111111111109"/>
    <n v="9"/>
    <n v="6.2100000000000002E-2"/>
    <n v="627224.08333333326"/>
    <n v="844290"/>
    <n v="5825.6010000000006"/>
    <n v="6.68611111111111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369.2300000000014"/>
    <n v="5825.6400000000021"/>
    <n v="10194.870000000003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861111111111109"/>
    <n v="10"/>
    <n v="6.5000000000000002E-2"/>
    <n v="408132.5"/>
    <n v="531000"/>
    <n v="3451.5"/>
    <n v="7.6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2.0138888888888888"/>
    <n v="5"/>
    <n v="7.1300000000000002E-2"/>
    <n v="1816150.91875"/>
    <n v="4509064.3499999996"/>
    <n v="64299.257631"/>
    <n v="2.0138888888888888"/>
    <n v="5"/>
    <n v="7.1300000000000002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64294.74"/>
    <n v="64294.74"/>
    <n v="128589.48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n v="903591.25"/>
    <n v="0"/>
    <d v="2021-04-05T00:00:00"/>
    <d v="2024-04-05T00:00:00"/>
    <n v="903591.25"/>
    <n v="1.3888888888888888E-2"/>
    <n v="3"/>
    <n v="6.1699999999999998E-2"/>
    <n v="12549.878472222221"/>
    <n v="2710773.75"/>
    <n v="55751.580125"/>
    <n v="1.3888888888888888E-2"/>
    <n v="3"/>
    <n v="6.1699999999999998E-2"/>
    <x v="1"/>
    <x v="1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4.560000000001"/>
    <n v="0"/>
    <n v="27854.560000000001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2.0138888888888888"/>
    <n v="5"/>
    <n v="7.1300000000000002E-2"/>
    <n v="4707330.1256944444"/>
    <n v="11687164.450000001"/>
    <n v="166658.96505700002"/>
    <n v="2.0138888888888888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166647.28"/>
    <n v="166647.28"/>
    <n v="333294.56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2.0138888888888888"/>
    <n v="5"/>
    <n v="7.1300000000000002E-2"/>
    <n v="2095853.4618055555"/>
    <n v="5203498.25"/>
    <n v="74201.885045000003"/>
    <n v="2.0138888888888888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74196.679999999993"/>
    <n v="74196.679999999993"/>
    <n v="148393.35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n v="1042778.94"/>
    <n v="0"/>
    <d v="2021-04-05T00:00:00"/>
    <d v="2024-04-05T00:00:00"/>
    <n v="1042778.94"/>
    <n v="1.3888888888888888E-2"/>
    <n v="3"/>
    <n v="6.1699999999999998E-2"/>
    <n v="14483.040833333333"/>
    <n v="3128336.82"/>
    <n v="64339.460597999998"/>
    <n v="1.3888888888888888E-2"/>
    <n v="3"/>
    <n v="6.1699999999999998E-2"/>
    <x v="1"/>
    <x v="1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5.22"/>
    <n v="0"/>
    <n v="32145.22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73055555555555551"/>
    <n v="3"/>
    <n v="4.2999999999999997E-2"/>
    <n v="144178.79166666666"/>
    <n v="592065"/>
    <n v="8486.2649999999994"/>
    <n v="0.73055555555555551"/>
    <n v="3"/>
    <n v="4.2999999999999997E-2"/>
    <x v="1"/>
    <x v="1"/>
    <n v="707.19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4243.1100000000006"/>
    <n v="0"/>
    <n v="4243.1100000000006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7305555555555556"/>
    <n v="4"/>
    <n v="4.7100000000000003E-2"/>
    <n v="456399.41666666669"/>
    <n v="1054920"/>
    <n v="12421.683000000001"/>
    <n v="1.73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9316.26"/>
    <n v="9316.26"/>
    <n v="18632.52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7305555555555556"/>
    <n v="5"/>
    <n v="5.0700000000000002E-2"/>
    <n v="2944958.777777778"/>
    <n v="5392600"/>
    <n v="54680.964"/>
    <n v="2.73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1010.75"/>
    <n v="54681"/>
    <n v="95691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7305555555555556"/>
    <n v="6"/>
    <n v="5.3600000000000002E-2"/>
    <n v="17982947.201388888"/>
    <n v="28922685"/>
    <n v="258375.986"/>
    <n v="3.7305555555555552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93781.97000000003"/>
    <n v="258375.96000000008"/>
    <n v="452157.9300000001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7305555555555552"/>
    <n v="7"/>
    <n v="5.6399999999999999E-2"/>
    <n v="1983025.236111111"/>
    <n v="2934365"/>
    <n v="23642.597999999998"/>
    <n v="4.73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7731.98"/>
    <n v="23642.640000000003"/>
    <n v="41374.620000000003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7305555555555552"/>
    <n v="8"/>
    <n v="5.9299999999999999E-2"/>
    <n v="304292.5"/>
    <n v="424800"/>
    <n v="3148.83"/>
    <n v="5.73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n v="1003784.45"/>
    <n v="0"/>
    <d v="2021-04-05T00:00:00"/>
    <d v="2024-04-05T00:00:00"/>
    <n v="1003784.45"/>
    <n v="1.3888888888888888E-2"/>
    <n v="3"/>
    <n v="6.1699999999999998E-2"/>
    <n v="13941.450694444444"/>
    <n v="3011353.3499999996"/>
    <n v="61933.500564999995"/>
    <n v="1.3888888888888888E-2"/>
    <n v="2.9999999999999996"/>
    <n v="6.1699999999999998E-2"/>
    <x v="1"/>
    <x v="1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43.16"/>
    <n v="0"/>
    <n v="30943.16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74444444444444446"/>
    <n v="3"/>
    <n v="4.2999999999999997E-2"/>
    <n v="221807.22222222222"/>
    <n v="893850"/>
    <n v="12811.849999999999"/>
    <n v="0.74444444444444446"/>
    <n v="3"/>
    <n v="4.2999999999999997E-2"/>
    <x v="1"/>
    <x v="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6405.93"/>
    <n v="0"/>
    <n v="6405.93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7444444444444445"/>
    <n v="4"/>
    <n v="4.7100000000000003E-2"/>
    <n v="309281.27777777781"/>
    <n v="709180"/>
    <n v="8350.5945000000011"/>
    <n v="1.744444444444444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6262.92"/>
    <n v="6262.9199999999973"/>
    <n v="12525.83999999999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7444444444444445"/>
    <n v="5"/>
    <n v="5.0700000000000002E-2"/>
    <n v="2063293.9166666667"/>
    <n v="3759037.5"/>
    <n v="38116.640250000004"/>
    <n v="2.74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8587.51"/>
    <n v="38116.68"/>
    <n v="66704.19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7444444444444445"/>
    <n v="6"/>
    <n v="5.3600000000000002E-2"/>
    <n v="6341020.083333333"/>
    <n v="10160685"/>
    <n v="90768.786000000007"/>
    <n v="3.74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7444444444444445"/>
    <n v="7"/>
    <n v="5.6399999999999999E-2"/>
    <n v="4451463.138888889"/>
    <n v="6567732.5"/>
    <n v="52917.159"/>
    <n v="4.74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9687.840000000011"/>
    <n v="52917.120000000017"/>
    <n v="92604.960000000021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7444444444444445"/>
    <n v="8"/>
    <n v="5.9299999999999999E-2"/>
    <n v="5501554.972222222"/>
    <n v="7661740"/>
    <n v="56792.647749999996"/>
    <n v="5.74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2594.48"/>
    <n v="56792.640000000007"/>
    <n v="99387.12000000001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7444444444444445"/>
    <n v="9"/>
    <n v="6.2100000000000002E-2"/>
    <n v="358130"/>
    <n v="477900"/>
    <n v="3297.51"/>
    <n v="6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n v="492965.74"/>
    <n v="0"/>
    <d v="2021-04-05T00:00:00"/>
    <d v="2024-04-05T00:00:00"/>
    <n v="492965.74"/>
    <n v="1.3888888888888888E-2"/>
    <n v="3"/>
    <n v="6.1699999999999998E-2"/>
    <n v="6846.7463888888888"/>
    <n v="1478897.22"/>
    <n v="30415.986158"/>
    <n v="1.3888888888888888E-2"/>
    <n v="3"/>
    <n v="6.1699999999999998E-2"/>
    <x v="1"/>
    <x v="1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6.41"/>
    <n v="0"/>
    <n v="15196.41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n v="640747.37"/>
    <n v="0"/>
    <d v="2021-04-05T00:00:00"/>
    <d v="2024-04-05T00:00:00"/>
    <n v="640747.37"/>
    <n v="1.3888888888888888E-2"/>
    <n v="3"/>
    <n v="6.1699999999999998E-2"/>
    <n v="8899.2690277777765"/>
    <n v="1922242.1099999999"/>
    <n v="39534.112729"/>
    <n v="1.3888888888888886E-2"/>
    <n v="3"/>
    <n v="6.1699999999999998E-2"/>
    <x v="1"/>
    <x v="1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2"/>
    <n v="0"/>
    <n v="19752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2.0138888888888888"/>
    <n v="5"/>
    <n v="7.1300000000000002E-2"/>
    <n v="1287553.9423611111"/>
    <n v="3196685.65"/>
    <n v="45584.737369000002"/>
    <n v="2.0138888888888888"/>
    <n v="5"/>
    <n v="7.13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45581.54"/>
    <n v="45581.54"/>
    <n v="91163.08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n v="532313.19999999995"/>
    <n v="0"/>
    <d v="2021-04-05T00:00:00"/>
    <d v="2024-04-05T00:00:00"/>
    <n v="532313.19999999995"/>
    <n v="1.3888888888888888E-2"/>
    <n v="3"/>
    <n v="6.1699999999999998E-2"/>
    <n v="7393.2388888888881"/>
    <n v="1596939.5999999999"/>
    <n v="32843.724439999998"/>
    <n v="1.3888888888888888E-2"/>
    <n v="3"/>
    <n v="6.1700000000000005E-2"/>
    <x v="1"/>
    <x v="1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09.349999999999"/>
    <n v="0"/>
    <n v="16409.349999999999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2.0138888888888888"/>
    <n v="5"/>
    <n v="7.1300000000000002E-2"/>
    <n v="2495873.8229166665"/>
    <n v="6196652.25"/>
    <n v="88364.261085000006"/>
    <n v="2.0138888888888888"/>
    <n v="5"/>
    <n v="7.13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88358.06"/>
    <n v="88358.06"/>
    <n v="176716.12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2.0138888888888888"/>
    <n v="5"/>
    <n v="7.1300000000000002E-2"/>
    <n v="304618.98055555555"/>
    <n v="756295.39999999991"/>
    <n v="10784.772403999999"/>
    <n v="2.0138888888888888"/>
    <n v="5"/>
    <n v="7.13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10784.02"/>
    <n v="10784.02"/>
    <n v="21568.04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n v="309903.31"/>
    <n v="0"/>
    <d v="2021-04-05T00:00:00"/>
    <d v="2024-04-05T00:00:00"/>
    <n v="309903.31"/>
    <n v="1.3888888888888888E-2"/>
    <n v="3"/>
    <n v="6.1699999999999998E-2"/>
    <n v="4304.2126388888883"/>
    <n v="929709.92999999993"/>
    <n v="19121.034227"/>
    <n v="1.3888888888888886E-2"/>
    <n v="3"/>
    <n v="6.1699999999999998E-2"/>
    <x v="1"/>
    <x v="1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.23"/>
    <n v="0"/>
    <n v="9553.23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n v="24132.61"/>
    <n v="0"/>
    <d v="2021-04-05T00:00:00"/>
    <d v="2024-04-05T00:00:00"/>
    <n v="24132.61"/>
    <n v="1.3888888888888888E-2"/>
    <n v="3"/>
    <n v="6.1699999999999998E-2"/>
    <n v="335.17513888888885"/>
    <n v="72397.83"/>
    <n v="1488.982037"/>
    <n v="1.3888888888888886E-2"/>
    <n v="3"/>
    <n v="6.1699999999999998E-2"/>
    <x v="1"/>
    <x v="1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.92"/>
    <n v="0"/>
    <n v="743.92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n v="311259.34999999998"/>
    <n v="0"/>
    <d v="2021-04-05T00:00:00"/>
    <d v="2024-04-05T00:00:00"/>
    <n v="311259.34999999998"/>
    <n v="1.3888888888888888E-2"/>
    <n v="3"/>
    <n v="6.1699999999999998E-2"/>
    <n v="4323.0465277777776"/>
    <n v="933778.04999999993"/>
    <n v="19204.701894999998"/>
    <n v="1.388888888888889E-2"/>
    <n v="3"/>
    <n v="6.1699999999999998E-2"/>
    <x v="1"/>
    <x v="1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5.0400000000009"/>
    <n v="0"/>
    <n v="9595.0400000000009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n v="18986.419999999998"/>
    <n v="0"/>
    <d v="2021-04-05T00:00:00"/>
    <d v="2024-04-05T00:00:00"/>
    <n v="18986.419999999998"/>
    <n v="1.3888888888888888E-2"/>
    <n v="3"/>
    <n v="6.1699999999999998E-2"/>
    <n v="263.70027777777773"/>
    <n v="56959.259999999995"/>
    <n v="1171.4621139999999"/>
    <n v="1.3888888888888888E-2"/>
    <n v="3"/>
    <n v="6.1700000000000005E-2"/>
    <x v="1"/>
    <x v="1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28"/>
    <n v="0"/>
    <n v="585.2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2.0138888888888888"/>
    <n v="5"/>
    <n v="7.1300000000000002E-2"/>
    <n v="1453620.8916666666"/>
    <n v="3608989.8"/>
    <n v="51464.194547999999"/>
    <n v="2.0138888888888888"/>
    <n v="5"/>
    <n v="7.13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51460.58"/>
    <n v="51460.58"/>
    <n v="102921.16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2.0138888888888888"/>
    <n v="5"/>
    <n v="7.1300000000000002E-2"/>
    <n v="113195.51875"/>
    <n v="281037.15000000002"/>
    <n v="4007.589759"/>
    <n v="2.0138888888888888"/>
    <n v="5"/>
    <n v="7.1300000000000002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4007.3"/>
    <n v="4007.3"/>
    <n v="8014.6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2.0138888888888888"/>
    <n v="5"/>
    <n v="7.1300000000000002E-2"/>
    <n v="1459981.5583333333"/>
    <n v="3624781.8"/>
    <n v="51689.388467999997"/>
    <n v="2.0138888888888888"/>
    <n v="5"/>
    <n v="7.1300000000000002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51685.760000000002"/>
    <n v="51685.760000000002"/>
    <n v="103371.5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2.0138888888888888"/>
    <n v="5"/>
    <n v="7.1300000000000002E-2"/>
    <n v="89059.382638888885"/>
    <n v="221112.94999999998"/>
    <n v="3153.070667"/>
    <n v="2.0138888888888888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3152.84"/>
    <n v="3152.84"/>
    <n v="6305.68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n v="47859.87"/>
    <n v="0"/>
    <d v="2021-04-05T00:00:00"/>
    <d v="2024-04-05T00:00:00"/>
    <n v="47859.87"/>
    <n v="1.3888888888888888E-2"/>
    <n v="3"/>
    <n v="6.1699999999999998E-2"/>
    <n v="664.72041666666667"/>
    <n v="143579.61000000002"/>
    <n v="2952.9539789999999"/>
    <n v="1.3888888888888888E-2"/>
    <n v="3"/>
    <n v="6.1699999999999991E-2"/>
    <x v="1"/>
    <x v="1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.35"/>
    <n v="0"/>
    <n v="1475.35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2.0138888888888888"/>
    <n v="5"/>
    <n v="7.1300000000000002E-2"/>
    <n v="224495.70624999999"/>
    <n v="557368.65"/>
    <n v="7948.0769490000002"/>
    <n v="2.0138888888888888"/>
    <n v="5"/>
    <n v="7.13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7947.52"/>
    <n v="7947.52"/>
    <n v="15895.04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n v="64317.49"/>
    <n v="0"/>
    <d v="2021-04-05T00:00:00"/>
    <d v="2024-04-05T00:00:00"/>
    <n v="64317.49"/>
    <n v="1.3888888888888888E-2"/>
    <n v="3"/>
    <n v="6.1699999999999998E-2"/>
    <n v="893.29847222222213"/>
    <n v="192952.47"/>
    <n v="3968.3891329999997"/>
    <n v="1.3888888888888888E-2"/>
    <n v="3"/>
    <n v="6.1699999999999998E-2"/>
    <x v="1"/>
    <x v="1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.68"/>
    <n v="0"/>
    <n v="1982.68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n v="37441.18"/>
    <n v="0"/>
    <d v="2021-04-05T00:00:00"/>
    <d v="2024-04-05T00:00:00"/>
    <n v="37441.18"/>
    <n v="1.3888888888888888E-2"/>
    <n v="3"/>
    <n v="6.1699999999999998E-2"/>
    <n v="520.01638888888886"/>
    <n v="112323.54000000001"/>
    <n v="2310.1208059999999"/>
    <n v="1.3888888888888888E-2"/>
    <n v="3"/>
    <n v="6.1699999999999998E-2"/>
    <x v="1"/>
    <x v="1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.18"/>
    <n v="0"/>
    <n v="1154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2.0138888888888888"/>
    <n v="5"/>
    <n v="7.1300000000000002E-2"/>
    <n v="175624.86597222221"/>
    <n v="436034.15"/>
    <n v="6217.8469789999999"/>
    <n v="2.0138888888888888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6217.42"/>
    <n v="6217.42"/>
    <n v="12434.84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n v="64942.96"/>
    <n v="0"/>
    <d v="2021-04-05T00:00:00"/>
    <d v="2024-04-05T00:00:00"/>
    <n v="64942.96"/>
    <n v="1.3888888888888888E-2"/>
    <n v="3"/>
    <n v="6.1699999999999998E-2"/>
    <n v="901.98555555555549"/>
    <n v="194828.88"/>
    <n v="4006.9806319999998"/>
    <n v="1.3888888888888888E-2"/>
    <n v="3"/>
    <n v="6.1699999999999998E-2"/>
    <x v="1"/>
    <x v="1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.96"/>
    <n v="0"/>
    <n v="2001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2.0138888888888888"/>
    <n v="5"/>
    <n v="7.1300000000000002E-2"/>
    <n v="301685.46944444446"/>
    <n v="749012.2"/>
    <n v="10680.913972"/>
    <n v="2.0138888888888888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10680.16"/>
    <n v="10680.16"/>
    <n v="21360.32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2.0138888888888888"/>
    <n v="5"/>
    <n v="7.1300000000000002E-2"/>
    <n v="4171949.4451388889"/>
    <n v="10357943.449999999"/>
    <n v="147704.27359699999"/>
    <n v="2.0138888888888888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147693.92000000001"/>
    <n v="147693.92000000001"/>
    <n v="295387.84000000003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n v="49287.66"/>
    <n v="0"/>
    <d v="2021-04-05T00:00:00"/>
    <d v="2024-04-05T00:00:00"/>
    <n v="49287.66"/>
    <n v="1.3888888888888888E-2"/>
    <n v="3"/>
    <n v="6.1699999999999998E-2"/>
    <n v="684.55083333333334"/>
    <n v="147862.98000000001"/>
    <n v="3041.0486220000003"/>
    <n v="1.3888888888888888E-2"/>
    <n v="3"/>
    <n v="6.1699999999999998E-2"/>
    <x v="1"/>
    <x v="1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.37"/>
    <n v="0"/>
    <n v="1519.3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2.0138888888888888"/>
    <n v="5"/>
    <n v="7.1300000000000002E-2"/>
    <n v="16232.306944444445"/>
    <n v="40300.9"/>
    <n v="574.690834"/>
    <n v="2.0138888888888888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574.66"/>
    <n v="574.66"/>
    <n v="1149.32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n v="79722.240000000005"/>
    <n v="0"/>
    <d v="2021-04-05T00:00:00"/>
    <d v="2024-04-05T00:00:00"/>
    <n v="79722.240000000005"/>
    <n v="1.3888888888888888E-2"/>
    <n v="3"/>
    <n v="6.1699999999999998E-2"/>
    <n v="1107.2533333333333"/>
    <n v="239166.72000000003"/>
    <n v="4918.8622080000005"/>
    <n v="1.3888888888888888E-2"/>
    <n v="3"/>
    <n v="6.1700000000000005E-2"/>
    <x v="1"/>
    <x v="1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7.56"/>
    <n v="0"/>
    <n v="2457.56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n v="12837830.16"/>
    <n v="0"/>
    <d v="2021-04-05T00:00:00"/>
    <d v="2024-04-05T00:00:00"/>
    <n v="12837830.16"/>
    <n v="1.3888888888888888E-2"/>
    <n v="3"/>
    <n v="6.1699999999999998E-2"/>
    <n v="178303.19666666666"/>
    <n v="38513490.480000004"/>
    <n v="792094.120872"/>
    <n v="1.3888888888888888E-2"/>
    <n v="3.0000000000000004"/>
    <n v="6.1699999999999998E-2"/>
    <x v="1"/>
    <x v="1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45.37"/>
    <n v="0"/>
    <n v="395745.37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2.0138888888888888"/>
    <n v="5"/>
    <n v="7.1300000000000002E-2"/>
    <n v="4210234.097222222"/>
    <n v="10452995"/>
    <n v="149059.70870000002"/>
    <n v="2.0138888888888888"/>
    <n v="5"/>
    <n v="7.13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149049.26"/>
    <n v="149049.26"/>
    <n v="298098.52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n v="426622.6"/>
    <n v="0"/>
    <d v="2021-04-05T00:00:00"/>
    <d v="2024-04-05T00:00:00"/>
    <n v="426622.6"/>
    <n v="1.3888888888888888E-2"/>
    <n v="3"/>
    <n v="6.1699999999999998E-2"/>
    <n v="5925.313888888888"/>
    <n v="1279867.7999999998"/>
    <n v="26322.614419999998"/>
    <n v="1.3888888888888888E-2"/>
    <n v="2.9999999999999996"/>
    <n v="6.1699999999999998E-2"/>
    <x v="1"/>
    <x v="1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1.28"/>
    <n v="0"/>
    <n v="13151.28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2.0138888888888888"/>
    <n v="5"/>
    <n v="7.1300000000000002E-2"/>
    <n v="1998873.6958333333"/>
    <n v="4962720.9000000004"/>
    <n v="70768.400034000006"/>
    <n v="2.0138888888888888"/>
    <n v="5"/>
    <n v="7.1300000000000002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70763.44"/>
    <n v="70763.44"/>
    <n v="141526.88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n v="48479.68"/>
    <n v="0"/>
    <d v="2021-04-05T00:00:00"/>
    <d v="2024-04-05T00:00:00"/>
    <n v="48479.68"/>
    <n v="1.3888888888888888E-2"/>
    <n v="3"/>
    <n v="6.1699999999999998E-2"/>
    <n v="673.32888888888886"/>
    <n v="145439.04000000001"/>
    <n v="2991.1962559999997"/>
    <n v="1.3888888888888888E-2"/>
    <n v="3"/>
    <n v="6.1699999999999991E-2"/>
    <x v="1"/>
    <x v="1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.46"/>
    <n v="0"/>
    <n v="1494.46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2.0138888888888888"/>
    <n v="5"/>
    <n v="7.1300000000000002E-2"/>
    <n v="227138.19027777779"/>
    <n v="563929.30000000005"/>
    <n v="8041.6318180000007"/>
    <n v="2.0138888888888888"/>
    <n v="5"/>
    <n v="7.13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8041.06"/>
    <n v="8041.06"/>
    <n v="16082.12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n v="327857.01"/>
    <n v="0"/>
    <d v="2021-04-05T00:00:00"/>
    <d v="2024-04-05T00:00:00"/>
    <n v="327857.01"/>
    <n v="1.3888888888888888E-2"/>
    <n v="3"/>
    <n v="6.1699999999999998E-2"/>
    <n v="4553.569583333333"/>
    <n v="983571.03"/>
    <n v="20228.777516999999"/>
    <n v="1.3888888888888888E-2"/>
    <n v="3"/>
    <n v="6.1699999999999991E-2"/>
    <x v="1"/>
    <x v="1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68"/>
    <n v="0"/>
    <n v="10106.68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2.0138888888888888"/>
    <n v="5"/>
    <n v="7.1300000000000002E-2"/>
    <n v="1536046.5444444446"/>
    <n v="3813632.8000000003"/>
    <n v="54382.403728000005"/>
    <n v="2.0138888888888888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54378.6"/>
    <n v="54378.6"/>
    <n v="108757.2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n v="140000"/>
    <n v="0"/>
    <d v="2021-04-05T00:00:00"/>
    <d v="2024-04-05T00:00:00"/>
    <n v="140000"/>
    <n v="1.3888888888888888E-2"/>
    <n v="3"/>
    <n v="6.1699999999999998E-2"/>
    <n v="1944.4444444444443"/>
    <n v="420000"/>
    <n v="8638"/>
    <n v="1.3888888888888888E-2"/>
    <n v="3"/>
    <n v="6.1699999999999998E-2"/>
    <x v="1"/>
    <x v="1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5.71"/>
    <n v="0"/>
    <n v="4315.7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n v="135003.15"/>
    <n v="0"/>
    <d v="2021-04-05T00:00:00"/>
    <d v="2026-04-05T00:00:00"/>
    <n v="135003.15"/>
    <n v="2.0138888888888888"/>
    <n v="5"/>
    <n v="6.1699999999999998E-2"/>
    <n v="271881.34375"/>
    <n v="675015.75"/>
    <n v="8329.6943549999996"/>
    <n v="2.0138888888888888"/>
    <n v="5"/>
    <n v="6.1699999999999998E-2"/>
    <x v="1"/>
    <x v="1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.67"/>
    <n v="0"/>
    <n v="4161.67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1.3888888888888888E-2"/>
    <n v="3"/>
    <n v="7.1300000000000002E-2"/>
    <n v="4362.0916666666662"/>
    <n v="942211.79999999993"/>
    <n v="22393.233779999999"/>
    <n v="1.3888888888888888E-2"/>
    <n v="3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22391.66"/>
    <n v="22391.66"/>
    <n v="44783.32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2.0138888888888888"/>
    <n v="5"/>
    <n v="7.1300000000000002E-2"/>
    <n v="43843170.69444444"/>
    <n v="108852010"/>
    <n v="1552229.6626000002"/>
    <n v="2.0138888888888888"/>
    <n v="5"/>
    <n v="7.13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1552120.82"/>
    <n v="1552120.82"/>
    <n v="3104241.64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n v="234841.58"/>
    <n v="0"/>
    <d v="2021-04-05T00:00:00"/>
    <d v="2024-04-05T00:00:00"/>
    <n v="234841.58"/>
    <n v="1.3888888888888888E-2"/>
    <n v="3"/>
    <n v="6.1699999999999998E-2"/>
    <n v="3261.6886111111107"/>
    <n v="704524.74"/>
    <n v="14489.725485999999"/>
    <n v="1.3888888888888888E-2"/>
    <n v="3"/>
    <n v="6.1699999999999998E-2"/>
    <x v="1"/>
    <x v="1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.34"/>
    <n v="0"/>
    <n v="7239.34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2.0138888888888888"/>
    <n v="5"/>
    <n v="7.1300000000000002E-2"/>
    <n v="17937.06388888889"/>
    <n v="44533.4"/>
    <n v="635.04628400000001"/>
    <n v="2.0138888888888888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634.96"/>
    <n v="634.96"/>
    <n v="1269.92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n v="606476.74"/>
    <n v="0"/>
    <d v="2021-04-05T00:00:00"/>
    <d v="2024-04-05T00:00:00"/>
    <n v="606476.74"/>
    <n v="1.3888888888888888E-2"/>
    <n v="3"/>
    <n v="6.1699999999999998E-2"/>
    <n v="8423.2880555555548"/>
    <n v="1819430.22"/>
    <n v="37419.614858000001"/>
    <n v="1.3888888888888888E-2"/>
    <n v="3"/>
    <n v="6.1700000000000005E-2"/>
    <x v="1"/>
    <x v="1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5.560000000001"/>
    <n v="0"/>
    <n v="18695.560000000001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2.0138888888888888"/>
    <n v="5"/>
    <n v="7.1300000000000002E-2"/>
    <n v="2840888.5145833334"/>
    <n v="7053240.4500000002"/>
    <n v="100579.20881700001"/>
    <n v="2.0138888888888888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100572.16"/>
    <n v="100572.16"/>
    <n v="201144.32000000001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n v="230551.31"/>
    <n v="0"/>
    <d v="2021-04-05T00:00:00"/>
    <d v="2024-04-05T00:00:00"/>
    <n v="230551.31"/>
    <n v="1.3888888888888888E-2"/>
    <n v="3"/>
    <n v="6.1699999999999998E-2"/>
    <n v="3202.1015277777774"/>
    <n v="691653.92999999993"/>
    <n v="14225.015826999999"/>
    <n v="1.3888888888888888E-2"/>
    <n v="2.9999999999999996"/>
    <n v="6.1699999999999998E-2"/>
    <x v="1"/>
    <x v="1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7.09"/>
    <n v="0"/>
    <n v="7107.09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2.0138888888888888"/>
    <n v="5"/>
    <n v="7.1300000000000002E-2"/>
    <n v="1079931.9465277777"/>
    <n v="2681210.3499999996"/>
    <n v="38234.059590999997"/>
    <n v="2.0138888888888888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38231.379999999997"/>
    <n v="38231.379999999997"/>
    <n v="76462.759999999995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2.0138888888888888"/>
    <n v="5"/>
    <n v="6.1699999999999998E-2"/>
    <n v="39694978.230555549"/>
    <n v="98553049.399999991"/>
    <n v="1216144.6295959998"/>
    <n v="2.0138888888888888"/>
    <n v="5"/>
    <n v="6.1699999999999998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1405267.94"/>
    <n v="1405267.94"/>
    <n v="2810535.88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n v="19777143.449999999"/>
    <n v="0"/>
    <d v="2021-04-05T00:00:00"/>
    <d v="2024-04-05T00:00:00"/>
    <n v="19777143.449999999"/>
    <n v="1.3888888888888888E-2"/>
    <n v="3"/>
    <n v="7.1300000000000002E-2"/>
    <n v="274682.54791666666"/>
    <n v="59331430.349999994"/>
    <n v="1410110.3279850001"/>
    <n v="1.388888888888889E-2"/>
    <n v="3"/>
    <n v="7.1300000000000002E-2"/>
    <x v="1"/>
    <x v="1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660.11"/>
    <n v="0"/>
    <n v="609660.11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n v="53842.239999999998"/>
    <n v="0"/>
    <d v="2021-04-05T00:00:00"/>
    <d v="2024-04-05T00:00:00"/>
    <n v="53842.239999999998"/>
    <n v="1.3888888888888888E-2"/>
    <n v="3"/>
    <n v="6.1699999999999998E-2"/>
    <n v="747.80888888888887"/>
    <n v="161526.72"/>
    <n v="3322.0662079999997"/>
    <n v="1.388888888888889E-2"/>
    <n v="3"/>
    <n v="6.1699999999999998E-2"/>
    <x v="1"/>
    <x v="1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77"/>
    <n v="0"/>
    <n v="1659.77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n v="3828.7"/>
    <n v="0"/>
    <d v="2021-04-05T00:00:00"/>
    <d v="2024-04-05T00:00:00"/>
    <n v="3828.7"/>
    <n v="1.3888888888888888E-2"/>
    <n v="3"/>
    <n v="6.1699999999999998E-2"/>
    <n v="53.17638888888888"/>
    <n v="11486.099999999999"/>
    <n v="236.23078999999998"/>
    <n v="1.3888888888888886E-2"/>
    <n v="2.9999999999999996"/>
    <n v="6.1699999999999998E-2"/>
    <x v="1"/>
    <x v="1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.03"/>
    <n v="0"/>
    <n v="118.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2.0138888888888888"/>
    <n v="5"/>
    <n v="7.1300000000000002E-2"/>
    <n v="252250.23680555553"/>
    <n v="626276.44999999995"/>
    <n v="8930.7021769999992"/>
    <n v="2.0138888888888888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8930.08"/>
    <n v="8930.08"/>
    <n v="17860.16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n v="327407.01"/>
    <n v="0"/>
    <d v="2021-04-05T00:00:00"/>
    <d v="2024-04-05T00:00:00"/>
    <n v="327407.01"/>
    <n v="1.3888888888888888E-2"/>
    <n v="3"/>
    <n v="6.1699999999999998E-2"/>
    <n v="4547.319583333333"/>
    <n v="982221.03"/>
    <n v="20201.012516999999"/>
    <n v="1.3888888888888888E-2"/>
    <n v="3"/>
    <n v="6.1699999999999998E-2"/>
    <x v="1"/>
    <x v="1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2.81"/>
    <n v="0"/>
    <n v="10092.8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2.0138888888888888"/>
    <n v="5"/>
    <n v="7.1300000000000002E-2"/>
    <n v="1533855.7354166666"/>
    <n v="3808193.55"/>
    <n v="54304.840022999997"/>
    <n v="2.0138888888888888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54301.04"/>
    <n v="54301.04"/>
    <n v="108602.08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n v="18003.5"/>
    <n v="0"/>
    <d v="2021-04-05T00:00:00"/>
    <d v="2024-04-05T00:00:00"/>
    <n v="18003.5"/>
    <n v="1.3888888888888888E-2"/>
    <n v="3"/>
    <n v="6.1699999999999998E-2"/>
    <n v="250.04861111111109"/>
    <n v="54010.5"/>
    <n v="1110.8159499999999"/>
    <n v="1.3888888888888888E-2"/>
    <n v="3"/>
    <n v="6.1699999999999998E-2"/>
    <x v="1"/>
    <x v="1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.98"/>
    <n v="0"/>
    <n v="554.98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2.0138888888888888"/>
    <n v="5"/>
    <n v="7.1300000000000002E-2"/>
    <n v="84330.811805555553"/>
    <n v="209373.05"/>
    <n v="2985.6596930000001"/>
    <n v="2.0138888888888888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2985.46"/>
    <n v="2985.46"/>
    <n v="5970.92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n v="33346"/>
    <n v="0"/>
    <d v="2021-04-05T00:00:00"/>
    <d v="2024-04-05T00:00:00"/>
    <n v="33346"/>
    <n v="1.3888888888888888E-2"/>
    <n v="3"/>
    <n v="6.1699999999999998E-2"/>
    <n v="463.13888888888886"/>
    <n v="100038"/>
    <n v="2057.4481999999998"/>
    <n v="1.3888888888888888E-2"/>
    <n v="3"/>
    <n v="6.1699999999999998E-2"/>
    <x v="1"/>
    <x v="1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.94"/>
    <n v="0"/>
    <n v="1027.94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2.0138888888888888"/>
    <n v="5"/>
    <n v="7.1300000000000002E-2"/>
    <n v="156199.23611111109"/>
    <n v="387805"/>
    <n v="5530.0992999999999"/>
    <n v="2.0138888888888888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5529.72"/>
    <n v="5529.72"/>
    <n v="11059.44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n v="95631.13"/>
    <n v="0"/>
    <d v="2021-04-05T00:00:00"/>
    <d v="2024-04-05T00:00:00"/>
    <n v="95631.13"/>
    <n v="1.3888888888888888E-2"/>
    <n v="3"/>
    <n v="6.1699999999999998E-2"/>
    <n v="1328.2101388888889"/>
    <n v="286893.39"/>
    <n v="5900.4407209999999"/>
    <n v="1.3888888888888888E-2"/>
    <n v="3"/>
    <n v="6.1699999999999998E-2"/>
    <x v="1"/>
    <x v="1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7.97"/>
    <n v="0"/>
    <n v="2947.97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2.0138888888888888"/>
    <n v="5"/>
    <n v="7.1300000000000002E-2"/>
    <n v="447913.7"/>
    <n v="1112061.6000000001"/>
    <n v="15857.998416"/>
    <n v="2.0138888888888888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15856.88"/>
    <n v="15856.88"/>
    <n v="31713.75999999999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2.0138888888888888"/>
    <n v="5"/>
    <n v="7.1300000000000002E-2"/>
    <n v="1100199.1000000001"/>
    <n v="2731528.8"/>
    <n v="38951.600687999999"/>
    <n v="2.0138888888888888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38948.86"/>
    <n v="38948.86"/>
    <n v="77897.72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n v="183578.79"/>
    <n v="0"/>
    <d v="2021-04-05T00:00:00"/>
    <d v="2024-04-05T00:00:00"/>
    <n v="183578.79"/>
    <n v="1.3888888888888888E-2"/>
    <n v="3"/>
    <n v="0.06"/>
    <n v="2549.7054166666667"/>
    <n v="550736.37"/>
    <n v="11014.7274"/>
    <n v="1.3888888888888888E-2"/>
    <n v="3"/>
    <n v="0.06"/>
    <x v="1"/>
    <x v="1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09"/>
    <n v="0"/>
    <n v="5659.0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2.0138888888888888"/>
    <n v="5"/>
    <n v="7.1300000000000002E-2"/>
    <n v="862650.33263888885"/>
    <n v="2141752.5499999998"/>
    <n v="30541.391363000002"/>
    <n v="2.0138888888888888"/>
    <n v="4.9999999999999991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30539.24"/>
    <n v="30539.24"/>
    <n v="61078.48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n v="168102.7"/>
    <n v="0"/>
    <d v="2021-04-05T00:00:00"/>
    <d v="2024-04-05T00:00:00"/>
    <n v="168102.7"/>
    <n v="1.3888888888888888E-2"/>
    <n v="3"/>
    <n v="6.1699999999999998E-2"/>
    <n v="2334.7597222222221"/>
    <n v="504308.10000000003"/>
    <n v="10371.936590000001"/>
    <n v="1.3888888888888886E-2"/>
    <n v="3"/>
    <n v="6.1700000000000005E-2"/>
    <x v="1"/>
    <x v="1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2.0200000000004"/>
    <n v="0"/>
    <n v="5182.0200000000004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2.0138888888888888"/>
    <n v="5"/>
    <n v="7.1300000000000002E-2"/>
    <n v="787414.62569444452"/>
    <n v="1954960.4500000002"/>
    <n v="27877.736017000003"/>
    <n v="2.0138888888888888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27875.78"/>
    <n v="27875.78"/>
    <n v="55751.56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n v="1044128"/>
    <n v="0"/>
    <d v="2021-04-05T00:00:00"/>
    <d v="2024-04-05T00:00:00"/>
    <n v="1044128"/>
    <n v="1.3888888888888888E-2"/>
    <n v="3"/>
    <n v="6.1699999999999998E-2"/>
    <n v="14501.777777777777"/>
    <n v="3132384"/>
    <n v="64422.6976"/>
    <n v="1.3888888888888888E-2"/>
    <n v="3"/>
    <n v="6.1699999999999998E-2"/>
    <x v="1"/>
    <x v="1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6.81"/>
    <n v="0"/>
    <n v="32186.81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2.0138888888888888"/>
    <n v="5"/>
    <n v="7.1300000000000002E-2"/>
    <n v="4890580.138888889"/>
    <n v="12142130"/>
    <n v="173146.7738"/>
    <n v="2.0138888888888888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173134.64"/>
    <n v="173134.64"/>
    <n v="346269.28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n v="102972.82"/>
    <n v="0"/>
    <d v="2021-04-05T00:00:00"/>
    <d v="2024-04-05T00:00:00"/>
    <n v="102972.82"/>
    <n v="1.3888888888888888E-2"/>
    <n v="3"/>
    <n v="6.1699999999999998E-2"/>
    <n v="1430.1780555555556"/>
    <n v="308918.46000000002"/>
    <n v="6353.4229940000005"/>
    <n v="1.3888888888888888E-2"/>
    <n v="3"/>
    <n v="6.1699999999999998E-2"/>
    <x v="1"/>
    <x v="1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.29"/>
    <n v="0"/>
    <n v="3174.2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2.0138888888888888"/>
    <n v="5"/>
    <n v="7.1300000000000002E-2"/>
    <n v="482225.47291666671"/>
    <n v="1197249.4500000002"/>
    <n v="17072.777157"/>
    <n v="2.0138888888888888"/>
    <n v="5.0000000000000009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17071.580000000002"/>
    <n v="17071.580000000002"/>
    <n v="34143.16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n v="980097"/>
    <n v="0"/>
    <d v="2021-04-05T00:00:00"/>
    <d v="2024-04-05T00:00:00"/>
    <n v="980097"/>
    <n v="1.3888888888888888E-2"/>
    <n v="3"/>
    <n v="6.1699999999999998E-2"/>
    <n v="13612.458333333332"/>
    <n v="2940291"/>
    <n v="60471.984899999996"/>
    <n v="1.3888888888888888E-2"/>
    <n v="3"/>
    <n v="6.1699999999999998E-2"/>
    <x v="1"/>
    <x v="1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12.959999999999"/>
    <n v="0"/>
    <n v="30212.959999999999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2.0138888888888888"/>
    <n v="5"/>
    <n v="7.1300000000000002E-2"/>
    <n v="4587336.805555555"/>
    <n v="11389250"/>
    <n v="162410.70500000002"/>
    <n v="2.0138888888888888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162399.32"/>
    <n v="162399.32"/>
    <n v="324798.64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2.0138888888888888"/>
    <n v="5"/>
    <n v="7.1300000000000002E-2"/>
    <n v="3053879.7597222221"/>
    <n v="7582046.2999999998"/>
    <n v="108119.980238"/>
    <n v="2.0138888888888888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108112.4"/>
    <n v="108112.4"/>
    <n v="216224.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n v="40000000"/>
    <n v="0"/>
    <d v="2021-04-05T00:00:00"/>
    <d v="2024-04-05T00:00:00"/>
    <n v="40000000"/>
    <n v="1.3888888888888888E-2"/>
    <n v="3"/>
    <n v="6.1699999999999998E-2"/>
    <n v="555555.5555555555"/>
    <n v="120000000"/>
    <n v="2468000"/>
    <n v="1.3888888888888888E-2"/>
    <n v="3"/>
    <n v="6.1699999999999998E-2"/>
    <x v="1"/>
    <x v="1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n v="3632512.12"/>
    <n v="0"/>
    <d v="2021-04-05T00:00:00"/>
    <d v="2024-04-05T00:00:00"/>
    <n v="3632512.12"/>
    <n v="1.3888888888888888E-2"/>
    <n v="3"/>
    <n v="6.1699999999999998E-2"/>
    <n v="50451.557222222218"/>
    <n v="10897536.359999999"/>
    <n v="224125.99780400001"/>
    <n v="1.3888888888888888E-2"/>
    <n v="2.9999999999999996"/>
    <n v="6.1700000000000005E-2"/>
    <x v="1"/>
    <x v="1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77.63"/>
    <n v="0"/>
    <n v="111977.63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1.3888888888888888E-2"/>
    <n v="3"/>
    <n v="7.1300000000000002E-2"/>
    <n v="68537.924027777772"/>
    <n v="14804191.59"/>
    <n v="351846.28678900003"/>
    <n v="1.3888888888888886E-2"/>
    <n v="3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351821.62"/>
    <n v="351821.62"/>
    <n v="703643.24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2.0138888888888888"/>
    <n v="5"/>
    <n v="7.1300000000000002E-2"/>
    <n v="16411808.566666666"/>
    <n v="40746559.200000003"/>
    <n v="581045.93419199996"/>
    <n v="2.0138888888888888"/>
    <n v="5.0000000000000009"/>
    <n v="7.1300000000000002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581005.18000000005"/>
    <n v="581005.18000000005"/>
    <n v="1162010.3600000001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n v="1674218"/>
    <n v="0"/>
    <d v="2021-04-05T00:00:00"/>
    <d v="2024-04-05T00:00:00"/>
    <n v="1674218"/>
    <n v="1.3888888888888888E-2"/>
    <n v="3"/>
    <n v="6.1699999999999998E-2"/>
    <n v="23253.027777777777"/>
    <n v="5022654"/>
    <n v="103299.2506"/>
    <n v="1.3888888888888888E-2"/>
    <n v="3"/>
    <n v="6.1699999999999998E-2"/>
    <x v="1"/>
    <x v="1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8"/>
    <n v="0"/>
    <n v="51610.2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2.0138888888888888"/>
    <n v="5"/>
    <n v="7.1300000000000002E-2"/>
    <n v="3356439.861111111"/>
    <n v="8333230"/>
    <n v="118831.85980000001"/>
    <n v="2.0138888888888888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118823.52"/>
    <n v="118823.52"/>
    <n v="237647.04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7.0777777777777775"/>
    <n v="10"/>
    <n v="7.8262999999999999E-2"/>
    <n v="685203548.26155555"/>
    <n v="968105484.20000005"/>
    <n v="7576683.9509944599"/>
    <n v="7.0777777777777775"/>
    <n v="10"/>
    <n v="7.8262999999999999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n v="169108.75"/>
    <n v="0"/>
    <d v="2022-04-27T00:00:00"/>
    <d v="2024-04-27T00:00:00"/>
    <n v="338217.5"/>
    <n v="7.4999999999999997E-2"/>
    <n v="2"/>
    <n v="3.8199999999999998E-2"/>
    <n v="12683.15625"/>
    <n v="338217.5"/>
    <n v="6459.9542499999998"/>
    <n v="7.4999999999999997E-2"/>
    <n v="2"/>
    <n v="3.8199999999999998E-2"/>
    <x v="1"/>
    <x v="1"/>
    <n v="538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.33000000000004"/>
    <n v="0"/>
    <n v="538.33000000000004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1.075"/>
    <n v="3"/>
    <n v="4.2999999999999997E-2"/>
    <n v="580973"/>
    <n v="1621320"/>
    <n v="23238.92"/>
    <n v="1.075"/>
    <n v="3"/>
    <n v="4.2999999999999997E-2"/>
    <x v="1"/>
    <x v="1"/>
    <n v="1936.58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5492.64"/>
    <n v="3873.16"/>
    <n v="19365.8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2.0750000000000002"/>
    <n v="4"/>
    <n v="4.7100000000000003E-2"/>
    <n v="1079176.375"/>
    <n v="2080340"/>
    <n v="24496.003500000003"/>
    <n v="2.0750000000000002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8371.97"/>
    <n v="22454.639999999999"/>
    <n v="40826.61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3.0750000000000002"/>
    <n v="5"/>
    <n v="5.0700000000000002E-2"/>
    <n v="4424955.75"/>
    <n v="7195050"/>
    <n v="72957.807000000001"/>
    <n v="3.07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54718.38"/>
    <n v="72957.84"/>
    <n v="127676.22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4.0750000000000002"/>
    <n v="6"/>
    <n v="5.3600000000000002E-2"/>
    <n v="33548303.4375"/>
    <n v="49396275"/>
    <n v="441273.39"/>
    <n v="4.07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30955.02"/>
    <n v="441273.3600000001"/>
    <n v="772228.38000000012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5.0750000000000002"/>
    <n v="7"/>
    <n v="5.6399999999999999E-2"/>
    <n v="21154376.25"/>
    <n v="29178450"/>
    <n v="235094.94"/>
    <n v="5.07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76321.16"/>
    <n v="235094.87999999998"/>
    <n v="411416.04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6.0750000000000002"/>
    <n v="8"/>
    <n v="5.9299999999999999E-2"/>
    <n v="2362916.8125"/>
    <n v="3111660"/>
    <n v="23065.179749999999"/>
    <n v="6.07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7298.900000000001"/>
    <n v="23065.199999999997"/>
    <n v="40364.1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8.0749999999999993"/>
    <n v="10"/>
    <n v="6.5000000000000002E-2"/>
    <n v="428782.49999999994"/>
    <n v="531000"/>
    <n v="3451.5"/>
    <n v="8.07499999999999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9.4444444444444442E-2"/>
    <n v="2"/>
    <n v="5.1888999999999998E-2"/>
    <n v="171602.75905555554"/>
    <n v="3633940.78"/>
    <n v="94280.776566709988"/>
    <n v="9.4444444444444442E-2"/>
    <n v="2"/>
    <n v="5.1888999999999998E-2"/>
    <x v="1"/>
    <x v="1"/>
    <n v="0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944444444444446"/>
    <n v="3"/>
    <n v="6.1652999999999999E-2"/>
    <n v="852245.62905555556"/>
    <n v="2336104.77"/>
    <n v="48009.28912827"/>
    <n v="1.0944444444444446"/>
    <n v="3"/>
    <n v="6.1652999999999999E-2"/>
    <x v="1"/>
    <x v="1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944444444444446"/>
    <n v="3"/>
    <n v="6.1652999999999999E-2"/>
    <n v="928149.38977777795"/>
    <n v="2544165.84"/>
    <n v="52285.152177839998"/>
    <n v="1.0944444444444446"/>
    <n v="2.9999999999999996"/>
    <n v="6.1652999999999999E-2"/>
    <x v="1"/>
    <x v="1"/>
    <n v="0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944444444444446"/>
    <n v="5"/>
    <n v="7.1294999999999997E-2"/>
    <n v="6123273.1748888884"/>
    <n v="9893978.1999999993"/>
    <n v="141078.23515379999"/>
    <n v="3.0944444444444446"/>
    <n v="5"/>
    <n v="7.1294999999999997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944444444444446"/>
    <n v="3"/>
    <n v="6.1652999999999999E-2"/>
    <n v="1434735.4041666668"/>
    <n v="3932777.25"/>
    <n v="80822.505264749998"/>
    <n v="1.0944444444444446"/>
    <n v="3"/>
    <n v="6.1652999999999999E-2"/>
    <x v="1"/>
    <x v="1"/>
    <n v="0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944444444444446"/>
    <n v="5"/>
    <n v="7.1294999999999997E-2"/>
    <n v="9465369.4430555552"/>
    <n v="15294133.75"/>
    <n v="218079.05314124998"/>
    <n v="3.0944444444444446"/>
    <n v="5"/>
    <n v="7.1294999999999997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9.4444444444444442E-2"/>
    <n v="2"/>
    <n v="5.1888999999999998E-2"/>
    <n v="12655555.555555556"/>
    <n v="268000000"/>
    <n v="6953126"/>
    <n v="9.4444444444444442E-2"/>
    <n v="2"/>
    <n v="5.1888999999999998E-2"/>
    <x v="1"/>
    <x v="1"/>
    <n v="0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9.4444444444444442E-2"/>
    <n v="2"/>
    <n v="5.1888999999999998E-2"/>
    <n v="4816666.666666667"/>
    <n v="102000000"/>
    <n v="2646339"/>
    <n v="9.4444444444444456E-2"/>
    <n v="2"/>
    <n v="5.1888999999999998E-2"/>
    <x v="1"/>
    <x v="1"/>
    <n v="0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944444444444446"/>
    <n v="3"/>
    <n v="6.1652999999999999E-2"/>
    <n v="1135056.1038888891"/>
    <n v="3111321.3"/>
    <n v="63940.764036299995"/>
    <n v="1.0944444444444446"/>
    <n v="3"/>
    <n v="6.1652999999999999E-2"/>
    <x v="1"/>
    <x v="1"/>
    <n v="0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944444444444446"/>
    <n v="5"/>
    <n v="7.1294999999999997E-2"/>
    <n v="3158865.1149444445"/>
    <n v="5104090.8500000006"/>
    <n v="72779.231430150001"/>
    <n v="3.0944444444444446"/>
    <n v="5"/>
    <n v="7.1294999999999997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944444444444446"/>
    <n v="5"/>
    <n v="7.1294999999999997E-2"/>
    <n v="4329432.3020555554"/>
    <n v="6995492.0499999998"/>
    <n v="99748.721140949987"/>
    <n v="3.0944444444444446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944444444444446"/>
    <n v="3"/>
    <n v="6.1652999999999999E-2"/>
    <n v="752502.78888888902"/>
    <n v="2062698"/>
    <n v="42390.506598"/>
    <n v="1.0944444444444446"/>
    <n v="3"/>
    <n v="6.1652999999999999E-2"/>
    <x v="1"/>
    <x v="1"/>
    <n v="0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944444444444446"/>
    <n v="5"/>
    <n v="7.1294999999999997E-2"/>
    <n v="4964346.05"/>
    <n v="8021385"/>
    <n v="114376.928715"/>
    <n v="3.0944444444444441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944444444444446"/>
    <n v="3"/>
    <n v="6.1652999999999999E-2"/>
    <n v="597949.66749999998"/>
    <n v="1639049.8499999999"/>
    <n v="33684.113467349998"/>
    <n v="1.0944444444444446"/>
    <n v="3"/>
    <n v="6.1652999999999999E-2"/>
    <x v="1"/>
    <x v="1"/>
    <n v="0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944444444444446"/>
    <n v="5"/>
    <n v="7.1294999999999997E-2"/>
    <n v="1690605.7811111114"/>
    <n v="2731679"/>
    <n v="38951.010861000002"/>
    <n v="3.0944444444444446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944444444444446"/>
    <n v="3"/>
    <n v="6.1652999999999999E-2"/>
    <n v="9634715.7295555566"/>
    <n v="26409880.68"/>
    <n v="542749.45785468002"/>
    <n v="1.0944444444444446"/>
    <n v="3"/>
    <n v="6.1652999999999999E-2"/>
    <x v="1"/>
    <x v="1"/>
    <n v="0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944444444444446"/>
    <n v="3"/>
    <n v="6.1652999999999999E-2"/>
    <n v="643834.4697222223"/>
    <n v="1764825.4500000002"/>
    <n v="36268.927822949998"/>
    <n v="1.0944444444444446"/>
    <n v="3"/>
    <n v="6.1652999999999993E-2"/>
    <x v="1"/>
    <x v="1"/>
    <n v="0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944444444444446"/>
    <n v="5"/>
    <n v="7.1294999999999997E-2"/>
    <n v="4247450.9068888891"/>
    <n v="6863026.6000000006"/>
    <n v="97859.8962894"/>
    <n v="3.0944444444444446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944444444444446"/>
    <n v="3"/>
    <n v="6.1652999999999999E-2"/>
    <n v="862510.72994444449"/>
    <n v="2364242.61"/>
    <n v="48587.549878109996"/>
    <n v="1.0944444444444446"/>
    <n v="3"/>
    <n v="6.1652999999999993E-2"/>
    <x v="1"/>
    <x v="1"/>
    <n v="0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944444444444446"/>
    <n v="5"/>
    <n v="7.1294999999999997E-2"/>
    <n v="5689357.3329444444"/>
    <n v="9192857.4499999993"/>
    <n v="131080.95437955001"/>
    <n v="3.0944444444444446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944444444444446"/>
    <n v="3"/>
    <n v="6.1652999999999999E-2"/>
    <n v="737498.32766666671"/>
    <n v="2021569.02"/>
    <n v="41545.264930019999"/>
    <n v="1.0944444444444446"/>
    <n v="3"/>
    <n v="6.1652999999999999E-2"/>
    <x v="1"/>
    <x v="1"/>
    <n v="0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944444444444446"/>
    <n v="5"/>
    <n v="7.1294999999999997E-2"/>
    <n v="4865492.3512222227"/>
    <n v="7861657.2999999998"/>
    <n v="112099.37144069999"/>
    <n v="3.094444444444445"/>
    <n v="5"/>
    <n v="7.1294999999999997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944444444444446"/>
    <n v="3"/>
    <n v="6.1652999999999999E-2"/>
    <n v="42134235.496000007"/>
    <n v="115494858.72"/>
    <n v="2373534.84155472"/>
    <n v="1.0944444444444446"/>
    <n v="3"/>
    <n v="6.1652999999999993E-2"/>
    <x v="1"/>
    <x v="1"/>
    <n v="0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0.12777777777777777"/>
    <n v="2"/>
    <n v="3.8199999999999998E-2"/>
    <n v="23014.343055555553"/>
    <n v="360224.5"/>
    <n v="6880.2879499999999"/>
    <n v="0.12777777777777777"/>
    <n v="2"/>
    <n v="3.8199999999999998E-2"/>
    <x v="1"/>
    <x v="1"/>
    <n v="573.36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6.72"/>
    <n v="0"/>
    <n v="1146.72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1277777777777778"/>
    <n v="3"/>
    <n v="4.2999999999999997E-2"/>
    <n v="587372.04166666663"/>
    <n v="1562467.5"/>
    <n v="22395.367499999997"/>
    <n v="1.1277777777777778"/>
    <n v="3"/>
    <n v="4.2999999999999997E-2"/>
    <x v="1"/>
    <x v="1"/>
    <n v="1866.28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5863.380000000001"/>
    <n v="4665.7"/>
    <n v="20529.080000000002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1277777777777778"/>
    <n v="4"/>
    <n v="4.7100000000000003E-2"/>
    <n v="404235.22222222225"/>
    <n v="759920"/>
    <n v="8948.0580000000009"/>
    <n v="2.12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6711.03"/>
    <n v="8575.2099999999991"/>
    <n v="15286.239999999998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1277777777777778"/>
    <n v="5"/>
    <n v="5.0700000000000002E-2"/>
    <n v="1806174.375"/>
    <n v="2887312.5"/>
    <n v="29277.348750000001"/>
    <n v="3.12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1958.02"/>
    <n v="29277.359999999997"/>
    <n v="51235.38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1277777777777782"/>
    <n v="6"/>
    <n v="5.3600000000000002E-2"/>
    <n v="4076597.4611111116"/>
    <n v="5925606"/>
    <n v="52935.4136"/>
    <n v="4.127777777777778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9701.519999999997"/>
    <n v="52935.359999999993"/>
    <n v="92636.87999999999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1277777777777782"/>
    <n v="7"/>
    <n v="5.6399999999999999E-2"/>
    <n v="5766391.2222222229"/>
    <n v="7871780"/>
    <n v="63424.055999999997"/>
    <n v="5.12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7568.06"/>
    <n v="63424.079999999987"/>
    <n v="110992.1399999999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1277777777777782"/>
    <n v="8"/>
    <n v="5.9299999999999999E-2"/>
    <n v="5976237.833333334"/>
    <n v="7802160"/>
    <n v="57833.510999999999"/>
    <n v="6.12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3375.14"/>
    <n v="57833.52"/>
    <n v="101208.66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1277777777777782"/>
    <n v="9"/>
    <n v="6.2100000000000002E-2"/>
    <n v="529879"/>
    <n v="669060"/>
    <n v="4616.5140000000001"/>
    <n v="7.1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944444444444446"/>
    <n v="3"/>
    <n v="6.1652999999999999E-2"/>
    <n v="559228.98916666675"/>
    <n v="1532911.9500000002"/>
    <n v="31502.87348445"/>
    <n v="1.0944444444444446"/>
    <n v="3.0000000000000004"/>
    <n v="6.1652999999999999E-2"/>
    <x v="1"/>
    <x v="1"/>
    <n v="0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944444444444446"/>
    <n v="5"/>
    <n v="7.1294999999999997E-2"/>
    <n v="3688156.0668888888"/>
    <n v="5959318.5999999996"/>
    <n v="84973.923917399996"/>
    <n v="3.0944444444444446"/>
    <n v="5"/>
    <n v="7.1294999999999997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1305555555555564"/>
    <n v="10"/>
    <n v="7.8262999999999999E-2"/>
    <n v="1520258752.5227225"/>
    <n v="1869809193.4000001"/>
    <n v="14633687.69030642"/>
    <n v="8.1305555555555564"/>
    <n v="10"/>
    <n v="7.8262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944444444444446"/>
    <n v="3"/>
    <n v="6.1652999999999999E-2"/>
    <n v="1863305.8835000002"/>
    <n v="5107538.97"/>
    <n v="104965.03337247"/>
    <n v="1.0944444444444446"/>
    <n v="3"/>
    <n v="6.1652999999999999E-2"/>
    <x v="1"/>
    <x v="1"/>
    <n v="0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9.4444444444444442E-2"/>
    <n v="2"/>
    <n v="5.1889000000000005E-2"/>
    <n v="944444.44444444438"/>
    <n v="20000000"/>
    <n v="518890.00000000006"/>
    <n v="9.4444444444444442E-2"/>
    <n v="2"/>
    <n v="5.1889000000000005E-2"/>
    <x v="1"/>
    <x v="1"/>
    <n v="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944444444444446"/>
    <n v="3"/>
    <n v="6.1652999999999999E-2"/>
    <n v="6655702.4802222224"/>
    <n v="18244057.559999999"/>
    <n v="374933.62691555999"/>
    <n v="1.0944444444444446"/>
    <n v="3"/>
    <n v="6.1652999999999999E-2"/>
    <x v="1"/>
    <x v="1"/>
    <n v="0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944444444444446"/>
    <n v="3"/>
    <n v="6.1652999999999999E-2"/>
    <n v="1477759.5912777779"/>
    <n v="4050711.57"/>
    <n v="83246.173475069998"/>
    <n v="1.0944444444444446"/>
    <n v="3"/>
    <n v="6.1652999999999999E-2"/>
    <x v="1"/>
    <x v="1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23055555555555557"/>
    <n v="2"/>
    <n v="3.8199999999999998E-2"/>
    <n v="5322.0868055555557"/>
    <n v="46167.5"/>
    <n v="881.79924999999992"/>
    <n v="0.23055555555555557"/>
    <n v="2"/>
    <n v="3.8199999999999998E-2"/>
    <x v="1"/>
    <x v="1"/>
    <n v="73.48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.44"/>
    <n v="0"/>
    <n v="220.44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2305555555555556"/>
    <n v="3"/>
    <n v="4.2999999999999997E-2"/>
    <n v="569931.80555555562"/>
    <n v="1389450"/>
    <n v="19915.449999999997"/>
    <n v="1.2305555555555556"/>
    <n v="3"/>
    <n v="4.2999999999999997E-2"/>
    <x v="1"/>
    <x v="1"/>
    <n v="1659.62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4936.579999999994"/>
    <n v="4978.8599999999988"/>
    <n v="19915.439999999995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2305555555555556"/>
    <n v="4"/>
    <n v="4.7100000000000003E-2"/>
    <n v="574775.1319444445"/>
    <n v="1030730"/>
    <n v="12136.84575"/>
    <n v="2.23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9102.5999999999985"/>
    <n v="12136.799999999997"/>
    <n v="21239.399999999994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2305555555555556"/>
    <n v="5"/>
    <n v="5.0700000000000002E-2"/>
    <n v="2750874.590277778"/>
    <n v="4257587.5"/>
    <n v="43171.937250000003"/>
    <n v="3.23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2378.94"/>
    <n v="43171.92"/>
    <n v="75550.86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2305555555555552"/>
    <n v="6"/>
    <n v="5.3600000000000002E-2"/>
    <n v="214658.38888888888"/>
    <n v="304440"/>
    <n v="2719.6640000000002"/>
    <n v="4.2305555555555552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039.7599999999993"/>
    <n v="2719.6799999999989"/>
    <n v="4759.4399999999987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2305555555555552"/>
    <n v="7"/>
    <n v="5.6399999999999999E-2"/>
    <n v="833227.49999999988"/>
    <n v="1115100"/>
    <n v="8984.52"/>
    <n v="5.2305555555555552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6738.39"/>
    <n v="8984.52"/>
    <n v="15722.91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24166666666666667"/>
    <n v="2"/>
    <n v="3.8199999999999998E-2"/>
    <n v="74571.083333333328"/>
    <n v="617140"/>
    <n v="11787.374"/>
    <n v="0.24166666666666664"/>
    <n v="2"/>
    <n v="3.8199999999999998E-2"/>
    <x v="1"/>
    <x v="1"/>
    <n v="982.28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6.84"/>
    <n v="0"/>
    <n v="2946.84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2416666666666667"/>
    <n v="3"/>
    <n v="4.2999999999999997E-2"/>
    <n v="1070670.5416666667"/>
    <n v="2586855"/>
    <n v="37078.254999999997"/>
    <n v="1.2416666666666667"/>
    <n v="3"/>
    <n v="4.2999999999999997E-2"/>
    <x v="1"/>
    <x v="1"/>
    <n v="3089.85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7808.649999999994"/>
    <n v="9269.58"/>
    <n v="37078.229999999996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2416666666666667"/>
    <n v="4"/>
    <n v="4.7100000000000003E-2"/>
    <n v="1189333.0625"/>
    <n v="2122230"/>
    <n v="24989.258250000003"/>
    <n v="2.24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8741.96"/>
    <n v="24989.279999999995"/>
    <n v="43731.239999999991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2416666666666667"/>
    <n v="5"/>
    <n v="5.0700000000000002E-2"/>
    <n v="7285508.0625"/>
    <n v="11237287.5"/>
    <n v="113946.09525"/>
    <n v="3.24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85459.59"/>
    <n v="113946.11999999998"/>
    <n v="199405.70999999996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2416666666666663"/>
    <n v="6"/>
    <n v="5.3600000000000002E-2"/>
    <n v="41495959.895833328"/>
    <n v="58697625"/>
    <n v="524365.45000000007"/>
    <n v="4.2416666666666663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93274.08"/>
    <n v="524365.44000000006"/>
    <n v="917639.52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2416666666666663"/>
    <n v="7"/>
    <n v="5.6399999999999999E-2"/>
    <n v="62562187.687499993"/>
    <n v="83548867.5"/>
    <n v="673165.16099999996"/>
    <n v="5.24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04873.89999999991"/>
    <n v="673165.19999999984"/>
    <n v="1178039.0999999996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2416666666666663"/>
    <n v="8"/>
    <n v="5.9299999999999999E-2"/>
    <n v="2619237.395833333"/>
    <n v="3357100"/>
    <n v="24884.50375"/>
    <n v="6.24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8663.389999999996"/>
    <n v="24884.519999999993"/>
    <n v="43547.909999999989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2416666666666663"/>
    <n v="9"/>
    <n v="6.2100000000000002E-2"/>
    <n v="1361885.9375"/>
    <n v="1692562.5"/>
    <n v="11678.68125"/>
    <n v="7.24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8758.9800000000014"/>
    <n v="11678.64"/>
    <n v="20437.620000000003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1305555555555564"/>
    <n v="10"/>
    <n v="7.8262999999999999E-2"/>
    <n v="282092210.67927784"/>
    <n v="346953180.20000005"/>
    <n v="2715359.6741992603"/>
    <n v="8.1305555555555564"/>
    <n v="10"/>
    <n v="7.8262999999999999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944444444444446"/>
    <n v="3"/>
    <n v="6.1652999999999999E-2"/>
    <n v="571375.30872222222"/>
    <n v="1566206.43"/>
    <n v="32187.108342929998"/>
    <n v="1.0944444444444446"/>
    <n v="3"/>
    <n v="6.1652999999999999E-2"/>
    <x v="1"/>
    <x v="1"/>
    <n v="0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944444444444446"/>
    <n v="5"/>
    <n v="7.1294999999999997E-2"/>
    <n v="3764164.4725555559"/>
    <n v="6082132.9000000004"/>
    <n v="86725.133021100002"/>
    <n v="3.0944444444444446"/>
    <n v="5"/>
    <n v="7.1294999999999997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944444444444446"/>
    <n v="3"/>
    <n v="6.2603000000000006E-2"/>
    <n v="1759977.2602777779"/>
    <n v="4824303.1500000004"/>
    <n v="100671.95003315002"/>
    <n v="1.0944444444444446"/>
    <n v="3"/>
    <n v="6.2603000000000006E-2"/>
    <x v="1"/>
    <x v="1"/>
    <n v="0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944444444444446"/>
    <n v="3"/>
    <n v="6.2603000000000006E-2"/>
    <n v="605849.3565555556"/>
    <n v="1660703.8199999998"/>
    <n v="34655.013747819998"/>
    <n v="1.0944444444444446"/>
    <n v="3"/>
    <n v="6.2603000000000006E-2"/>
    <x v="1"/>
    <x v="1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944444444444446"/>
    <n v="5"/>
    <n v="7.2566000000000005E-2"/>
    <n v="3988579.4940555557"/>
    <n v="6444742.4500000002"/>
    <n v="93533.836125340007"/>
    <n v="3.0944444444444446"/>
    <n v="5"/>
    <n v="7.2566000000000005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944444444444446"/>
    <n v="3"/>
    <n v="6.2603000000000006E-2"/>
    <n v="511981.11111111118"/>
    <n v="1403400"/>
    <n v="29285.683400000002"/>
    <n v="1.0944444444444446"/>
    <n v="3"/>
    <n v="6.2603000000000006E-2"/>
    <x v="1"/>
    <x v="1"/>
    <n v="0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944444444444446"/>
    <n v="5"/>
    <n v="7.2566000000000005E-2"/>
    <n v="3370601.95"/>
    <n v="5446215"/>
    <n v="79042.007538000005"/>
    <n v="3.0944444444444446"/>
    <n v="5"/>
    <n v="7.2566000000000005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944444444444446"/>
    <n v="3"/>
    <n v="6.2603000000000006E-2"/>
    <n v="747117.5202777778"/>
    <n v="2047936.3499999999"/>
    <n v="42735.653106350001"/>
    <n v="1.0944444444444446"/>
    <n v="3"/>
    <n v="6.2603000000000006E-2"/>
    <x v="1"/>
    <x v="1"/>
    <n v="0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944444444444446"/>
    <n v="5"/>
    <n v="7.2566000000000005E-2"/>
    <n v="4918621.0844999999"/>
    <n v="7947502.6500000004"/>
    <n v="115343.69545998001"/>
    <n v="3.0944444444444441"/>
    <n v="5"/>
    <n v="7.2566000000000005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9.4444444444444442E-2"/>
    <n v="2"/>
    <n v="5.2561999999999998E-2"/>
    <n v="2833333.3333333335"/>
    <n v="60000000"/>
    <n v="1576860"/>
    <n v="9.4444444444444456E-2"/>
    <n v="2"/>
    <n v="5.2561999999999998E-2"/>
    <x v="1"/>
    <x v="1"/>
    <n v="0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9.4444444444444442E-2"/>
    <n v="2"/>
    <n v="5.2561999999999998E-2"/>
    <n v="1888888.8888888888"/>
    <n v="40000000"/>
    <n v="1051240"/>
    <n v="9.4444444444444442E-2"/>
    <n v="2"/>
    <n v="5.2561999999999998E-2"/>
    <x v="1"/>
    <x v="1"/>
    <n v="0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944444444444446"/>
    <n v="3"/>
    <n v="6.2603000000000006E-2"/>
    <n v="1050073.5762777778"/>
    <n v="2878374.27"/>
    <n v="60064.954808270006"/>
    <n v="1.0944444444444446"/>
    <n v="3"/>
    <n v="6.2603000000000006E-2"/>
    <x v="1"/>
    <x v="1"/>
    <n v="0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944444444444446"/>
    <n v="5"/>
    <n v="7.2566000000000005E-2"/>
    <n v="6912946.0308333337"/>
    <n v="11169930.75"/>
    <n v="162111.43896090001"/>
    <n v="3.0944444444444446"/>
    <n v="5"/>
    <n v="7.2566000000000005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944444444444446"/>
    <n v="3"/>
    <n v="6.2603000000000006E-2"/>
    <n v="7578.7870000000003"/>
    <n v="20774.34"/>
    <n v="433.51200234000004"/>
    <n v="1.0944444444444446"/>
    <n v="3"/>
    <n v="6.2603000000000006E-2"/>
    <x v="1"/>
    <x v="1"/>
    <n v="0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944444444444446"/>
    <n v="5"/>
    <n v="7.2566000000000005E-2"/>
    <n v="49900.639777777775"/>
    <n v="80629.399999999994"/>
    <n v="1170.1906080799999"/>
    <n v="3.0944444444444446"/>
    <n v="5"/>
    <n v="7.2566000000000005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32500000000000001"/>
    <n v="2"/>
    <n v="3.8199999999999998E-2"/>
    <n v="54888.4375"/>
    <n v="337775"/>
    <n v="6451.5024999999996"/>
    <n v="0.32500000000000001"/>
    <n v="2"/>
    <n v="3.8199999999999998E-2"/>
    <x v="1"/>
    <x v="1"/>
    <n v="537.63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2150.52"/>
    <n v="0"/>
    <n v="2150.52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325"/>
    <n v="3"/>
    <n v="4.2999999999999997E-2"/>
    <n v="941617.875"/>
    <n v="2131965"/>
    <n v="30558.164999999997"/>
    <n v="1.325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2918.590000000004"/>
    <n v="10186.070000000002"/>
    <n v="33104.660000000003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3250000000000002"/>
    <n v="4"/>
    <n v="4.7100000000000003E-2"/>
    <n v="909127.31250000012"/>
    <n v="1564090"/>
    <n v="18417.159750000003"/>
    <n v="2.3250000000000002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3812.84"/>
    <n v="18417.12"/>
    <n v="32229.96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3250000000000002"/>
    <n v="5"/>
    <n v="5.0700000000000002E-2"/>
    <n v="3045420.7"/>
    <n v="4579580"/>
    <n v="46436.941200000001"/>
    <n v="3.32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4827.75"/>
    <n v="46437"/>
    <n v="81264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3250000000000002"/>
    <n v="6"/>
    <n v="5.3600000000000002E-2"/>
    <n v="5156448.8125"/>
    <n v="7153455"/>
    <n v="63904.198000000004"/>
    <n v="4.32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7928.149999999994"/>
    <n v="63904.19999999999"/>
    <n v="111832.3499999999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3250000000000002"/>
    <n v="7"/>
    <n v="5.7881000000000002E-2"/>
    <n v="6439802.0625"/>
    <n v="8465467.5"/>
    <n v="69998.532052499999"/>
    <n v="5.32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1155.64"/>
    <n v="68207.520000000004"/>
    <n v="119363.16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3250000000000002"/>
    <n v="8"/>
    <n v="5.9299999999999999E-2"/>
    <n v="335857.5"/>
    <n v="424800"/>
    <n v="3148.83"/>
    <n v="6.32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944444444444446"/>
    <n v="3"/>
    <n v="6.2603000000000006E-2"/>
    <n v="368749.16383333335"/>
    <n v="1010784.51"/>
    <n v="21092.714226510001"/>
    <n v="1.0944444444444446"/>
    <n v="3"/>
    <n v="6.2603000000000006E-2"/>
    <x v="1"/>
    <x v="1"/>
    <n v="0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944444444444446"/>
    <n v="5"/>
    <n v="7.2566000000000005E-2"/>
    <n v="2432746.1756111113"/>
    <n v="3930828.65"/>
    <n v="57048.902363180001"/>
    <n v="3.094444444444445"/>
    <n v="5"/>
    <n v="7.2566000000000005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944444444444446"/>
    <n v="3"/>
    <n v="6.2603000000000006E-2"/>
    <n v="593738.24527777778"/>
    <n v="1627505.8499999999"/>
    <n v="33962.249575850001"/>
    <n v="1.0944444444444446"/>
    <n v="3"/>
    <n v="6.2603000000000006E-2"/>
    <x v="1"/>
    <x v="1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944444444444446"/>
    <n v="5"/>
    <n v="7.2566000000000005E-2"/>
    <n v="3908654.5119444444"/>
    <n v="6315599.75"/>
    <n v="91659.5622917"/>
    <n v="3.0944444444444446"/>
    <n v="5"/>
    <n v="7.2566000000000005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944444444444446"/>
    <n v="3"/>
    <n v="6.2603000000000006E-2"/>
    <n v="48524.470888888893"/>
    <n v="133011.24"/>
    <n v="2775.6342192400002"/>
    <n v="1.0944444444444446"/>
    <n v="2.9999999999999996"/>
    <n v="6.2603000000000006E-2"/>
    <x v="1"/>
    <x v="1"/>
    <n v="0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944444444444446"/>
    <n v="5"/>
    <n v="7.2566000000000005E-2"/>
    <n v="319444.57488888892"/>
    <n v="516158.2"/>
    <n v="7491.1071882400001"/>
    <n v="3.0944444444444446"/>
    <n v="5"/>
    <n v="7.2566000000000005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944444444444446"/>
    <n v="3"/>
    <n v="6.2603000000000006E-2"/>
    <n v="185223.34000000003"/>
    <n v="507718.80000000005"/>
    <n v="10594.906678800002"/>
    <n v="1.0944444444444446"/>
    <n v="3"/>
    <n v="6.2603000000000006E-2"/>
    <x v="1"/>
    <x v="1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944444444444446"/>
    <n v="5"/>
    <n v="7.2565999999999992E-2"/>
    <n v="1219355.5288333334"/>
    <n v="1970233.3499999999"/>
    <n v="28594.390655219995"/>
    <n v="3.0944444444444446"/>
    <n v="5"/>
    <n v="7.2565999999999992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944444444444446"/>
    <n v="3"/>
    <n v="6.1652999999999999E-2"/>
    <n v="6263655.6476666667"/>
    <n v="17169411.419999998"/>
    <n v="352848.57409241999"/>
    <n v="1.0944444444444446"/>
    <n v="3"/>
    <n v="6.1652999999999999E-2"/>
    <x v="1"/>
    <x v="1"/>
    <n v="0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944444444444446"/>
    <n v="3"/>
    <n v="6.1652999999999999E-2"/>
    <n v="381442.41011111112"/>
    <n v="1045578.1799999999"/>
    <n v="21487.677177180001"/>
    <n v="1.0944444444444446"/>
    <n v="3"/>
    <n v="6.1653000000000006E-2"/>
    <x v="1"/>
    <x v="1"/>
    <n v="0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944444444444446"/>
    <n v="5"/>
    <n v="7.1294999999999997E-2"/>
    <n v="2511086.0285555557"/>
    <n v="4057410.1"/>
    <n v="57854.610615899997"/>
    <n v="3.0944444444444446"/>
    <n v="5"/>
    <n v="7.1294999999999997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944444444444446"/>
    <n v="3"/>
    <n v="6.1652999999999999E-2"/>
    <n v="332062.80600000004"/>
    <n v="910222.92"/>
    <n v="18705.99122892"/>
    <n v="1.0944444444444446"/>
    <n v="3"/>
    <n v="6.1652999999999999E-2"/>
    <x v="1"/>
    <x v="1"/>
    <n v="0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944444444444446"/>
    <n v="5"/>
    <n v="7.1294999999999997E-2"/>
    <n v="2185956.8973333333"/>
    <n v="3532066.8"/>
    <n v="50363.740501199994"/>
    <n v="3.0944444444444446"/>
    <n v="5"/>
    <n v="7.1294999999999997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944444444444446"/>
    <n v="3"/>
    <n v="6.1652999999999999E-2"/>
    <n v="116363.20483333335"/>
    <n v="318965.13"/>
    <n v="6555.05238663"/>
    <n v="1.0944444444444446"/>
    <n v="3"/>
    <n v="6.1652999999999999E-2"/>
    <x v="1"/>
    <x v="1"/>
    <n v="0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944444444444446"/>
    <n v="5"/>
    <n v="7.1294999999999997E-2"/>
    <n v="765983.08894444443"/>
    <n v="1237674.6499999999"/>
    <n v="17648.002834349998"/>
    <n v="3.0944444444444446"/>
    <n v="5"/>
    <n v="7.1294999999999997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944444444444446"/>
    <n v="3"/>
    <n v="6.1652999999999999E-2"/>
    <n v="50246.207111111115"/>
    <n v="137730.72"/>
    <n v="2830.5040267199997"/>
    <n v="1.0944444444444446"/>
    <n v="3"/>
    <n v="6.1652999999999999E-2"/>
    <x v="1"/>
    <x v="1"/>
    <n v="0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944444444444446"/>
    <n v="5"/>
    <n v="7.1294999999999997E-2"/>
    <n v="330727.78577777778"/>
    <n v="534389.6"/>
    <n v="7619.8613063999992"/>
    <n v="3.0944444444444446"/>
    <n v="5"/>
    <n v="7.1294999999999997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3555555555555561"/>
    <n v="10"/>
    <n v="6.5000000000000002E-2"/>
    <n v="887360"/>
    <n v="1062000"/>
    <n v="6903"/>
    <n v="8.355555555555556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177.25"/>
    <n v="6903"/>
    <n v="12080.2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35555555555555557"/>
    <n v="2"/>
    <n v="3.8199999999999998E-2"/>
    <n v="71875.111111111109"/>
    <n v="404297.5"/>
    <n v="7722.0822499999995"/>
    <n v="0.35555555555555557"/>
    <n v="2"/>
    <n v="3.8199999999999998E-2"/>
    <x v="1"/>
    <x v="1"/>
    <n v="643.5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3217.55"/>
    <n v="0"/>
    <n v="3217.5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3555555555555556"/>
    <n v="3"/>
    <n v="4.2999999999999997E-2"/>
    <n v="898350.38888888899"/>
    <n v="1988152.5"/>
    <n v="28496.852499999997"/>
    <n v="1.3555555555555556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1372.659999999996"/>
    <n v="11873.699999999997"/>
    <n v="33246.359999999993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3555555555555556"/>
    <n v="4"/>
    <n v="4.7100000000000003E-2"/>
    <n v="1127457.2222222222"/>
    <n v="1914550"/>
    <n v="22543.826250000002"/>
    <n v="2.35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6907.849999999999"/>
    <n v="22543.800000000003"/>
    <n v="39451.65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3555555555555556"/>
    <n v="5"/>
    <n v="5.0700000000000002E-2"/>
    <n v="4307501.5"/>
    <n v="6418462.5"/>
    <n v="65083.209750000002"/>
    <n v="3.35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8812.399999999994"/>
    <n v="65083.19999999999"/>
    <n v="113895.5999999999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3555555555555552"/>
    <n v="6"/>
    <n v="5.3600000000000002E-2"/>
    <n v="13326225.11111111"/>
    <n v="18357555"/>
    <n v="163994.158"/>
    <n v="4.3555555555555552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22995.61999999997"/>
    <n v="163994.15999999995"/>
    <n v="286989.77999999991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3555555555555552"/>
    <n v="7"/>
    <n v="5.6399999999999999E-2"/>
    <n v="17419064.944444444"/>
    <n v="22767657.5"/>
    <n v="183442.269"/>
    <n v="5.35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37581.74"/>
    <n v="183442.31999999995"/>
    <n v="321024.05999999994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3555555555555552"/>
    <n v="8"/>
    <n v="5.9299999999999999E-2"/>
    <n v="4385365.111111111"/>
    <n v="5520040"/>
    <n v="40917.296499999997"/>
    <n v="6.35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0687.93"/>
    <n v="40917.239999999991"/>
    <n v="71605.169999999984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3555555555555552"/>
    <n v="9"/>
    <n v="6.2100000000000002E-2"/>
    <n v="781160"/>
    <n v="955800"/>
    <n v="6595.02"/>
    <n v="7.35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3583333333333325"/>
    <n v="10"/>
    <n v="6.5000000000000002E-2"/>
    <n v="443827.49999999994"/>
    <n v="531000"/>
    <n v="3451.5"/>
    <n v="8.3583333333333325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588.6700000000005"/>
    <n v="3451.5600000000009"/>
    <n v="6040.2300000000014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35833333333333334"/>
    <n v="2"/>
    <n v="3.8199999999999998E-2"/>
    <n v="113160.77083333333"/>
    <n v="631595"/>
    <n v="12063.4645"/>
    <n v="0.35833333333333334"/>
    <n v="2"/>
    <n v="3.8199999999999998E-2"/>
    <x v="1"/>
    <x v="1"/>
    <n v="1005.29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5026.45"/>
    <n v="0"/>
    <n v="5026.4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3583333333333334"/>
    <n v="3"/>
    <n v="4.2999999999999997E-2"/>
    <n v="470231.22916666669"/>
    <n v="1038547.5"/>
    <n v="14885.847499999998"/>
    <n v="1.3583333333333334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11164.41"/>
    <n v="6202.4199999999992"/>
    <n v="17366.829999999998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3583333333333334"/>
    <n v="4"/>
    <n v="4.7100000000000003E-2"/>
    <n v="2289576.125"/>
    <n v="3883380"/>
    <n v="45726.799500000001"/>
    <n v="2.35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4295.130000000005"/>
    <n v="45726.840000000004"/>
    <n v="80021.97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3583333333333334"/>
    <n v="5"/>
    <n v="5.0700000000000002E-2"/>
    <n v="3256458.2916666665"/>
    <n v="4848325"/>
    <n v="49162.015500000001"/>
    <n v="3.35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6871.470000000008"/>
    <n v="49161.960000000014"/>
    <n v="86033.430000000022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3583333333333334"/>
    <n v="6"/>
    <n v="5.3600000000000002E-2"/>
    <n v="5875044.229166667"/>
    <n v="8088015"/>
    <n v="72252.934000000008"/>
    <n v="4.35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54189.720000000008"/>
    <n v="72252.960000000006"/>
    <n v="126442.68000000002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3583333333333334"/>
    <n v="7"/>
    <n v="5.6399999999999999E-2"/>
    <n v="5882606.0625"/>
    <n v="7684897.5"/>
    <n v="61918.316999999995"/>
    <n v="5.35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6438.74"/>
    <n v="61918.32"/>
    <n v="108357.06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3583333333333334"/>
    <n v="8"/>
    <n v="5.9299999999999999E-2"/>
    <n v="2960805.6041666665"/>
    <n v="3725260"/>
    <n v="27613.489750000001"/>
    <n v="6.35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0710.079999999994"/>
    <n v="27613.439999999991"/>
    <n v="48323.51999999999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3583333333333334"/>
    <n v="9"/>
    <n v="6.2100000000000002E-2"/>
    <n v="350569.39583333331"/>
    <n v="428782.5"/>
    <n v="2958.5992500000002"/>
    <n v="7.358333333333332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218.9499999999998"/>
    <n v="2958.6000000000004"/>
    <n v="5177.5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3611111111111111"/>
    <n v="2"/>
    <n v="3.8199999999999998E-2"/>
    <n v="11105.520833333334"/>
    <n v="61507.5"/>
    <n v="1174.7932499999999"/>
    <n v="0.3611111111111111"/>
    <n v="2"/>
    <n v="3.8199999999999998E-2"/>
    <x v="1"/>
    <x v="1"/>
    <n v="97.9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489.5"/>
    <n v="0"/>
    <n v="489.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3611111111111112"/>
    <n v="3"/>
    <n v="4.2999999999999997E-2"/>
    <n v="681794.16666666674"/>
    <n v="1502730"/>
    <n v="21539.129999999997"/>
    <n v="1.3611111111111112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6154.37"/>
    <n v="8974.619999999999"/>
    <n v="25128.989999999998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3611111111111112"/>
    <n v="4"/>
    <n v="4.7100000000000003E-2"/>
    <n v="930212.84722222225"/>
    <n v="1575890"/>
    <n v="18556.104750000002"/>
    <n v="2.36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3917.06"/>
    <n v="18556.079999999998"/>
    <n v="32473.14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3611111111111112"/>
    <n v="5"/>
    <n v="5.0700000000000002E-2"/>
    <n v="2874934.7916666665"/>
    <n v="4276762.5"/>
    <n v="43366.371749999998"/>
    <n v="3.361111111111110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2524.74"/>
    <n v="43366.32"/>
    <n v="75891.06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3611111111111107"/>
    <n v="6"/>
    <n v="5.3600000000000002E-2"/>
    <n v="3873091.8749999995"/>
    <n v="5328585"/>
    <n v="47602.025999999998"/>
    <n v="4.361111111111110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5701.56"/>
    <n v="47602.079999999987"/>
    <n v="83303.639999999985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3611111111111107"/>
    <n v="7"/>
    <n v="5.6399999999999999E-2"/>
    <n v="3043650.208333333"/>
    <n v="3974092.5"/>
    <n v="32019.830999999998"/>
    <n v="5.36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4014.880000000001"/>
    <n v="32019.84"/>
    <n v="56034.720000000001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3611111111111107"/>
    <n v="8"/>
    <n v="5.9299999999999999E-2"/>
    <n v="675550"/>
    <n v="849600"/>
    <n v="6297.66"/>
    <n v="6.36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3444444444444446"/>
    <n v="3"/>
    <n v="6.1652999999999999E-2"/>
    <n v="3020779.7620000001"/>
    <n v="6740582.9399999995"/>
    <n v="138525.71999993999"/>
    <n v="1.3444444444444446"/>
    <n v="3"/>
    <n v="6.1652999999999993E-2"/>
    <x v="1"/>
    <x v="1"/>
    <n v="0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3805555555555564"/>
    <n v="10"/>
    <n v="7.8262999999999999E-2"/>
    <n v="15596011.749888889"/>
    <n v="18609758.799999997"/>
    <n v="145645.55529644"/>
    <n v="8.3805555555555564"/>
    <n v="9.9999999999999982"/>
    <n v="7.8262999999999999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3444444444444446"/>
    <n v="3"/>
    <n v="6.1652999999999999E-2"/>
    <n v="10139623.434111113"/>
    <n v="22625606.009999998"/>
    <n v="464978.82911151001"/>
    <n v="1.3444444444444448"/>
    <n v="2.9999999999999996"/>
    <n v="6.1652999999999999E-2"/>
    <x v="1"/>
    <x v="1"/>
    <n v="0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3444444444444446"/>
    <n v="5"/>
    <n v="7.1294999999999997E-2"/>
    <n v="121302804.08244446"/>
    <n v="181349707.10000002"/>
    <n v="2585865.4735389003"/>
    <n v="3.3444444444444446"/>
    <n v="5"/>
    <n v="7.1294999999999997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3444444444444446"/>
    <n v="5"/>
    <n v="7.1294999999999997E-2"/>
    <n v="668888888.88888896"/>
    <n v="1000000000"/>
    <n v="14259000"/>
    <n v="3.344444444444445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944444444444446"/>
    <n v="3"/>
    <n v="6.1652999999999999E-2"/>
    <n v="965165.95244444453"/>
    <n v="2645632.56"/>
    <n v="54370.394740559997"/>
    <n v="1.0944444444444446"/>
    <n v="3"/>
    <n v="6.1652999999999993E-2"/>
    <x v="1"/>
    <x v="1"/>
    <n v="0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944444444444446"/>
    <n v="5"/>
    <n v="7.1294999999999997E-2"/>
    <n v="6347569.4934999999"/>
    <n v="10256395.949999999"/>
    <n v="146245.94985104998"/>
    <n v="3.0944444444444446"/>
    <n v="5"/>
    <n v="7.1294999999999997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944444444444446"/>
    <n v="5"/>
    <n v="7.1294999999999997E-2"/>
    <n v="8779283.1148888897"/>
    <n v="14185556.200000001"/>
    <n v="202271.8458558"/>
    <n v="3.0944444444444446"/>
    <n v="5"/>
    <n v="7.1294999999999997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1305555555555564"/>
    <n v="10"/>
    <n v="7.8262999999999999E-2"/>
    <n v="4878333333.333334"/>
    <n v="6000000000"/>
    <n v="46957800"/>
    <n v="8.1305555555555564"/>
    <n v="10"/>
    <n v="7.8262999999999999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44913.75"/>
    <n v="285.95"/>
    <n v="0"/>
    <n v="0"/>
    <n v="0"/>
    <n v="44913.75"/>
    <n v="44913.75"/>
    <n v="0"/>
    <d v="2022-09-28T00:00:00"/>
    <d v="2024-09-28T00:00:00"/>
    <n v="89827.5"/>
    <n v="0.49444444444444446"/>
    <n v="2"/>
    <n v="3.8199999999999998E-2"/>
    <n v="22207.354166666668"/>
    <n v="89827.5"/>
    <n v="1715.70525"/>
    <n v="0.49444444444444446"/>
    <n v="2"/>
    <n v="3.8199999999999998E-2"/>
    <x v="1"/>
    <x v="1"/>
    <n v="142.97999999999999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857.88"/>
    <n v="0"/>
    <n v="857.88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944444444444445"/>
    <n v="3"/>
    <n v="4.2999999999999997E-2"/>
    <n v="710006.8194444445"/>
    <n v="1425292.5"/>
    <n v="20429.192499999997"/>
    <n v="1.4944444444444445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5321.87"/>
    <n v="10214.609999999999"/>
    <n v="25536.48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944444444444445"/>
    <n v="4"/>
    <n v="4.7100000000000003E-2"/>
    <n v="1440816.0555555555"/>
    <n v="2310440"/>
    <n v="27205.431"/>
    <n v="2.49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0404.079999999994"/>
    <n v="27205.439999999991"/>
    <n v="47609.51999999999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944444444444445"/>
    <n v="5"/>
    <n v="5.0700000000000002E-2"/>
    <n v="4412600.986111111"/>
    <n v="6313737.5"/>
    <n v="64021.29825"/>
    <n v="3.49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8015.99"/>
    <n v="64021.32"/>
    <n v="112037.31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944444444444445"/>
    <n v="6"/>
    <n v="5.3600000000000002E-2"/>
    <n v="25496972.097222224"/>
    <n v="34037985"/>
    <n v="304072.66600000003"/>
    <n v="4.49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28054.51"/>
    <n v="304072.68000000005"/>
    <n v="532127.19000000006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944444444444445"/>
    <n v="7"/>
    <n v="5.6399999999999999E-2"/>
    <n v="60955723.805555552"/>
    <n v="77658455"/>
    <n v="625705.26599999995"/>
    <n v="5.494444444444444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69278.98999999993"/>
    <n v="625705.31999999995"/>
    <n v="1094984.3099999998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944444444444445"/>
    <n v="8"/>
    <n v="5.9299999999999999E-2"/>
    <n v="13436891.902777778"/>
    <n v="16551860"/>
    <n v="122690.66224999999"/>
    <n v="6.49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92017.98"/>
    <n v="122690.64"/>
    <n v="214708.62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944444444444445"/>
    <n v="9"/>
    <n v="6.2100000000000002E-2"/>
    <n v="795910"/>
    <n v="955800"/>
    <n v="6595.02"/>
    <n v="7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944444444444436"/>
    <n v="10"/>
    <n v="6.5000000000000002E-2"/>
    <n v="844475.19444444438"/>
    <n v="994150"/>
    <n v="6461.9750000000004"/>
    <n v="8.4944444444444436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846.5"/>
    <n v="6462"/>
    <n v="11308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n v="115787.5"/>
    <n v="0"/>
    <d v="2022-10-25T00:00:00"/>
    <d v="2024-10-25T00:00:00"/>
    <n v="115787.5"/>
    <n v="0.56944444444444442"/>
    <n v="2"/>
    <n v="3.8199999999999998E-2"/>
    <n v="65934.548611111109"/>
    <n v="231575"/>
    <n v="4423.0824999999995"/>
    <n v="0.56944444444444442"/>
    <n v="2"/>
    <n v="3.8199999999999998E-2"/>
    <x v="1"/>
    <x v="1"/>
    <n v="368.59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474.3899999999999"/>
    <n v="0"/>
    <n v="1474.3899999999999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5694444444444444"/>
    <n v="3"/>
    <n v="4.2999999999999997E-2"/>
    <n v="547944.0625"/>
    <n v="1047397.5"/>
    <n v="15012.697499999998"/>
    <n v="1.5694444444444444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1259.539999999997"/>
    <n v="8757.4199999999983"/>
    <n v="20016.95999999999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5694444444444446"/>
    <n v="4"/>
    <n v="4.7100000000000003E-2"/>
    <n v="62533.854166666672"/>
    <n v="97350"/>
    <n v="1146.2962500000001"/>
    <n v="2.56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859.68"/>
    <n v="1146.24"/>
    <n v="2005.92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5694444444444446"/>
    <n v="5"/>
    <n v="5.0700000000000002E-2"/>
    <n v="2968894.3045833334"/>
    <n v="4158762.45"/>
    <n v="42169.851243000005"/>
    <n v="3.56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1627.350000000006"/>
    <n v="42169.80000000001"/>
    <n v="73797.150000000023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5694444444444446"/>
    <n v="6"/>
    <n v="5.3600000000000002E-2"/>
    <n v="1856850.8680555557"/>
    <n v="2438175"/>
    <n v="21781.030000000002"/>
    <n v="4.56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6335.81"/>
    <n v="21781.079999999998"/>
    <n v="38116.89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5694444444444446"/>
    <n v="7"/>
    <n v="6.5000000000000002E-2"/>
    <n v="988256.14583333337"/>
    <n v="1242097.5"/>
    <n v="11533.762500000001"/>
    <n v="5.56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7505.8199999999979"/>
    <n v="10007.759999999997"/>
    <n v="17513.579999999994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8611111111111114"/>
    <n v="2"/>
    <n v="3.8199999999999998E-2"/>
    <n v="24292.840277777777"/>
    <n v="82895"/>
    <n v="1583.2945"/>
    <n v="0.58611111111111114"/>
    <n v="2"/>
    <n v="3.8199999999999998E-2"/>
    <x v="1"/>
    <x v="1"/>
    <n v="131.94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659.70000000000016"/>
    <n v="0"/>
    <n v="659.70000000000016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86111111111111"/>
    <n v="3"/>
    <n v="4.2999999999999997E-2"/>
    <n v="234419.29166666666"/>
    <n v="443385"/>
    <n v="6355.1849999999995"/>
    <n v="1.586111111111111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4766.4000000000005"/>
    <n v="4236.8000000000011"/>
    <n v="9003.2000000000007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861111111111112"/>
    <n v="4"/>
    <n v="4.7100000000000003E-2"/>
    <n v="197973.27083333334"/>
    <n v="306210"/>
    <n v="3605.6227500000005"/>
    <n v="2.58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704.2300000000005"/>
    <n v="3605.6400000000012"/>
    <n v="6309.8700000000017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861111111111112"/>
    <n v="5"/>
    <n v="5.0700000000000002E-2"/>
    <n v="2190916.652777778"/>
    <n v="3054725"/>
    <n v="30974.911500000002"/>
    <n v="3.58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3231.159999999996"/>
    <n v="30974.87999999999"/>
    <n v="54206.039999999986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861111111111112"/>
    <n v="6"/>
    <n v="5.3600000000000002E-2"/>
    <n v="1547720.7777777778"/>
    <n v="2024880"/>
    <n v="18088.928"/>
    <n v="4.58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3566.69"/>
    <n v="18088.920000000002"/>
    <n v="31655.61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861111111111112"/>
    <n v="7"/>
    <n v="5.7881000000000002E-2"/>
    <n v="5407592.965277778"/>
    <n v="6776297.5"/>
    <n v="56031.267942500002"/>
    <n v="5.58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0948.200000000004"/>
    <n v="54597.600000000013"/>
    <n v="95545.800000000017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861111111111112"/>
    <n v="8"/>
    <n v="5.9299999999999999E-2"/>
    <n v="18204027.576388888"/>
    <n v="22112020"/>
    <n v="163905.34825000001"/>
    <n v="6.58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22929.02"/>
    <n v="163905.36000000002"/>
    <n v="286834.38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944444444444446"/>
    <n v="5"/>
    <n v="7.1294999999999997E-2"/>
    <n v="1547222.2222222222"/>
    <n v="2500000"/>
    <n v="35647.5"/>
    <n v="3.0944444444444446"/>
    <n v="5"/>
    <n v="7.1294999999999997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6333333333333333"/>
    <n v="2"/>
    <n v="3.8199999999999998E-2"/>
    <n v="297438.66666666663"/>
    <n v="939280"/>
    <n v="17940.248"/>
    <n v="0.6333333333333333"/>
    <n v="2"/>
    <n v="3.8199999999999998E-2"/>
    <x v="1"/>
    <x v="1"/>
    <n v="1495.02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7475.1000000000013"/>
    <n v="0"/>
    <n v="7475.1000000000013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6333333333333333"/>
    <n v="3"/>
    <n v="4.2999999999999997E-2"/>
    <n v="708295"/>
    <n v="1300950"/>
    <n v="18646.949999999997"/>
    <n v="1.633333333333333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3985.19"/>
    <n v="12431.309999999998"/>
    <n v="26416.5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6333333333333333"/>
    <n v="4"/>
    <n v="4.7100000000000003E-2"/>
    <n v="2640456.5"/>
    <n v="4010820"/>
    <n v="47227.405500000001"/>
    <n v="2.63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5420.579999999994"/>
    <n v="47227.44"/>
    <n v="82648.01999999999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6333333333333333"/>
    <n v="5"/>
    <n v="5.0700000000000002E-2"/>
    <n v="7475501.583333333"/>
    <n v="10287387.5"/>
    <n v="104314.10925000001"/>
    <n v="3.63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78235.559999999983"/>
    <n v="104314.07999999997"/>
    <n v="182549.63999999996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6333333333333337"/>
    <n v="6"/>
    <n v="5.3600000000000002E-2"/>
    <n v="25253612.666666668"/>
    <n v="32702520"/>
    <n v="292142.51199999999"/>
    <n v="4.6333333333333337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19106.88999999996"/>
    <n v="292142.51999999996"/>
    <n v="511249.40999999992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6333333333333337"/>
    <n v="7"/>
    <n v="5.6399999999999999E-2"/>
    <n v="53597448.666666672"/>
    <n v="66600380"/>
    <n v="536608.77599999995"/>
    <n v="5.63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02456.60000000009"/>
    <n v="536608.80000000016"/>
    <n v="939065.40000000026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6333333333333337"/>
    <n v="8"/>
    <n v="5.9299999999999999E-2"/>
    <n v="16519587.000000002"/>
    <n v="19923120"/>
    <n v="147680.12700000001"/>
    <n v="6.63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10760.12"/>
    <n v="147680.15999999997"/>
    <n v="258440.27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6333333333333337"/>
    <n v="9"/>
    <n v="6.2100000000000002E-2"/>
    <n v="810660"/>
    <n v="955800"/>
    <n v="6595.02"/>
    <n v="7.63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1305555555555564"/>
    <n v="10"/>
    <n v="7.8262999999999999E-2"/>
    <n v="3658750000.0000005"/>
    <n v="4500000000"/>
    <n v="35218350"/>
    <n v="8.1305555555555564"/>
    <n v="10"/>
    <n v="7.8262999999999999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70833333333333337"/>
    <n v="2"/>
    <n v="3.8199999999999998E-2"/>
    <n v="37612.5"/>
    <n v="106200"/>
    <n v="2028.4199999999998"/>
    <n v="0.70833333333333337"/>
    <n v="2"/>
    <n v="3.8199999999999998E-2"/>
    <x v="1"/>
    <x v="1"/>
    <n v="169.03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1014.2099999999999"/>
    <n v="0"/>
    <n v="1014.2099999999999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7083333333333333"/>
    <n v="3"/>
    <n v="4.2999999999999997E-2"/>
    <n v="489847.5"/>
    <n v="860220"/>
    <n v="12329.82"/>
    <n v="1.70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9247.3199999999979"/>
    <n v="9247.3199999999979"/>
    <n v="18494.639999999996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7083333333333335"/>
    <n v="4"/>
    <n v="4.7100000000000003E-2"/>
    <n v="1250369.7916666667"/>
    <n v="1846700"/>
    <n v="21744.892500000002"/>
    <n v="2.70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6308.63"/>
    <n v="21744.84"/>
    <n v="38053.47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7083333333333335"/>
    <n v="5"/>
    <n v="5.0700000000000002E-2"/>
    <n v="1664457.6041666667"/>
    <n v="2244212.5"/>
    <n v="22756.314750000001"/>
    <n v="3.70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7067.240000000002"/>
    <n v="22756.320000000003"/>
    <n v="39823.560000000005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708333333333333"/>
    <n v="6"/>
    <n v="5.3600000000000002E-2"/>
    <n v="1929263.1249999998"/>
    <n v="2458530"/>
    <n v="21962.868000000002"/>
    <n v="4.708333333333333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6472.16"/>
    <n v="21962.880000000005"/>
    <n v="38435.040000000008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708333333333333"/>
    <n v="7"/>
    <n v="5.6399999999999999E-2"/>
    <n v="4020450.520833333"/>
    <n v="4930187.5"/>
    <n v="39723.224999999999"/>
    <n v="5.70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9792.43"/>
    <n v="39723.239999999991"/>
    <n v="69515.669999999984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708333333333333"/>
    <n v="8"/>
    <n v="5.9299999999999999E-2"/>
    <n v="16857756.5625"/>
    <n v="20103660"/>
    <n v="149018.37974999999"/>
    <n v="6.70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11763.79999999999"/>
    <n v="149018.4"/>
    <n v="260782.19999999998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708333333333333"/>
    <n v="9"/>
    <n v="6.2100000000000002E-2"/>
    <n v="409312.5"/>
    <n v="477900"/>
    <n v="3297.51"/>
    <n v="7.7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7416666666666667"/>
    <n v="2"/>
    <n v="3.8199999999999998E-2"/>
    <n v="26510.259416666668"/>
    <n v="71488.34"/>
    <n v="1365.4272939999998"/>
    <n v="0.7416666666666667"/>
    <n v="2"/>
    <n v="3.8199999999999998E-2"/>
    <x v="1"/>
    <x v="1"/>
    <n v="113.79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682.70999999999992"/>
    <n v="0"/>
    <n v="682.70999999999992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7416666666666667"/>
    <n v="3"/>
    <n v="4.2999999999999997E-2"/>
    <n v="92482.5"/>
    <n v="159300"/>
    <n v="2283.2999999999997"/>
    <n v="1.74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712.43"/>
    <n v="1712.4600000000007"/>
    <n v="3424.8900000000008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7416666666666667"/>
    <n v="4"/>
    <n v="4.7100000000000003E-2"/>
    <n v="693959.42583333328"/>
    <n v="1012463.6"/>
    <n v="11921.758890000001"/>
    <n v="2.74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8941.3199999999979"/>
    <n v="11921.759999999997"/>
    <n v="20863.079999999994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7416666666666667"/>
    <n v="5"/>
    <n v="5.0700000000000002E-2"/>
    <n v="366458.83333333331"/>
    <n v="489700"/>
    <n v="4965.558"/>
    <n v="3.7416666666666663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724.2000000000007"/>
    <n v="4965.6000000000013"/>
    <n v="8689.8000000000029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7416666666666663"/>
    <n v="6"/>
    <n v="5.3600000000000002E-2"/>
    <n v="902920.02083333326"/>
    <n v="1142535"/>
    <n v="10206.646000000001"/>
    <n v="4.74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7654.9500000000007"/>
    <n v="10206.599999999999"/>
    <n v="17861.55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7416666666666663"/>
    <n v="7"/>
    <n v="6.2100000000000002E-2"/>
    <n v="1272037.5416666665"/>
    <n v="1550815"/>
    <n v="13757.944500000001"/>
    <n v="5.74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9371.34"/>
    <n v="12495.12"/>
    <n v="21866.46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7416666666666663"/>
    <n v="8"/>
    <n v="5.9299999999999999E-2"/>
    <n v="1413301.6289166664"/>
    <n v="1677094.64"/>
    <n v="12431.464018999999"/>
    <n v="6.7416666666666654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9323.64"/>
    <n v="12431.519999999997"/>
    <n v="21755.159999999996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7416666666666667"/>
    <n v="2"/>
    <n v="3.8199999999999998E-2"/>
    <n v="34131.5"/>
    <n v="92040"/>
    <n v="1757.9639999999999"/>
    <n v="0.7416666666666667"/>
    <n v="2"/>
    <n v="3.8199999999999998E-2"/>
    <x v="1"/>
    <x v="1"/>
    <n v="146.5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879"/>
    <n v="0"/>
    <n v="879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7416666666666667"/>
    <n v="4"/>
    <n v="4.7100000000000003E-2"/>
    <n v="145582.5"/>
    <n v="212400"/>
    <n v="2501.0100000000002"/>
    <n v="2.74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875.7800000000002"/>
    <n v="2501.0400000000004"/>
    <n v="4376.8200000000006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7416666666666667"/>
    <n v="5"/>
    <n v="5.0700000000000002E-2"/>
    <n v="1365942.1875"/>
    <n v="1825312.5"/>
    <n v="18508.668750000001"/>
    <n v="3.74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3881.509999999998"/>
    <n v="18508.679999999997"/>
    <n v="32390.189999999995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7416666666666663"/>
    <n v="6"/>
    <n v="5.3600000000000002E-2"/>
    <n v="1211353.5833333333"/>
    <n v="1532820"/>
    <n v="13693.192000000001"/>
    <n v="4.74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0269.900000000001"/>
    <n v="13693.200000000003"/>
    <n v="23963.100000000006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7416666666666663"/>
    <n v="7"/>
    <n v="5.6399999999999999E-2"/>
    <n v="8604461.666666666"/>
    <n v="10490200"/>
    <n v="84521.04"/>
    <n v="5.74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63390.779999999992"/>
    <n v="84521.04"/>
    <n v="147911.81999999998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7416666666666663"/>
    <n v="8"/>
    <n v="5.9299999999999999E-2"/>
    <n v="4629907"/>
    <n v="5494080"/>
    <n v="40724.868000000002"/>
    <n v="6.74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0543.659999999989"/>
    <n v="40724.879999999983"/>
    <n v="71268.539999999979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74444444444444446"/>
    <n v="2"/>
    <n v="3.8199999999999998E-2"/>
    <n v="260239.16666666669"/>
    <n v="699150"/>
    <n v="13353.764999999999"/>
    <n v="0.74444444444444446"/>
    <n v="2"/>
    <n v="3.8199999999999998E-2"/>
    <x v="1"/>
    <x v="1"/>
    <n v="1112.8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6676.8899999999994"/>
    <n v="0"/>
    <n v="6676.8899999999994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7444444444444445"/>
    <n v="3"/>
    <n v="4.2999999999999997E-2"/>
    <n v="1704134.6944444445"/>
    <n v="2930677.5"/>
    <n v="42006.377499999995"/>
    <n v="1.74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1504.769999999997"/>
    <n v="31504.800000000003"/>
    <n v="63009.57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7444444444444445"/>
    <n v="4"/>
    <n v="4.7100000000000003E-2"/>
    <n v="4325752.166666667"/>
    <n v="6304740"/>
    <n v="74238.313500000004"/>
    <n v="2.74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55678.77"/>
    <n v="74238.36"/>
    <n v="129917.13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7444444444444445"/>
    <n v="5"/>
    <n v="5.0700000000000002E-2"/>
    <n v="7353948.472222222"/>
    <n v="9819812.5"/>
    <n v="99572.898750000008"/>
    <n v="3.74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74679.66"/>
    <n v="99572.880000000019"/>
    <n v="174252.54000000004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7444444444444445"/>
    <n v="6"/>
    <n v="5.3600000000000002E-2"/>
    <n v="35146334.416666664"/>
    <n v="44447355"/>
    <n v="397063.038"/>
    <n v="4.74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97797.30999999994"/>
    <n v="397063.07999999984"/>
    <n v="694860.38999999978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7444444444444445"/>
    <n v="7"/>
    <n v="5.6399999999999999E-2"/>
    <n v="56429702.694444448"/>
    <n v="68763467.5"/>
    <n v="554037.08100000001"/>
    <n v="5.74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15527.84"/>
    <n v="554037.12"/>
    <n v="969564.96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7444444444444445"/>
    <n v="8"/>
    <n v="5.9299999999999999E-2"/>
    <n v="18382017.055555556"/>
    <n v="21804040"/>
    <n v="161622.44649999999"/>
    <n v="6.74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21216.86000000004"/>
    <n v="161622.48000000007"/>
    <n v="282839.34000000008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7444444444444445"/>
    <n v="9"/>
    <n v="6.2100000000000002E-2"/>
    <n v="631694.97222222225"/>
    <n v="734107.5"/>
    <n v="5065.3417500000005"/>
    <n v="7.74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798.9900000000007"/>
    <n v="5065.32"/>
    <n v="8864.3100000000013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4932240"/>
    <n v="0"/>
    <n v="0"/>
    <n v="0"/>
    <n v="160000000"/>
    <n v="160000000"/>
    <n v="0"/>
    <d v="2023-03-02T00:00:00"/>
    <d v="2026-03-02T00:00:00"/>
    <n v="160000000"/>
    <n v="1.9222222222222223"/>
    <n v="3"/>
    <n v="6.1652999999999999E-2"/>
    <n v="307555555.55555558"/>
    <n v="480000000"/>
    <n v="9864480"/>
    <n v="1.9222222222222225"/>
    <n v="3"/>
    <n v="6.1652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8643.46"/>
    <n v="0"/>
    <n v="878643.46"/>
    <n v="13179.65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n v="1757286.92"/>
    <n v="0"/>
    <d v="2023-03-15T00:00:00"/>
    <d v="2029-03-15T00:00:00"/>
    <n v="1757286.92"/>
    <n v="4.958333333333333"/>
    <n v="6"/>
    <n v="7.3772000000000004E-2"/>
    <n v="8713214.3116666656"/>
    <n v="10543721.52"/>
    <n v="129638.57066224"/>
    <n v="4.958333333333333"/>
    <n v="6"/>
    <n v="7.3772000000000004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1695457.5"/>
    <n v="0"/>
    <n v="0"/>
    <n v="0"/>
    <n v="55000000"/>
    <n v="55000000"/>
    <n v="0"/>
    <d v="2023-03-02T00:00:00"/>
    <d v="2026-03-02T00:00:00"/>
    <n v="55000000"/>
    <n v="1.9222222222222223"/>
    <n v="3"/>
    <n v="6.1652999999999999E-2"/>
    <n v="105722222.22222222"/>
    <n v="165000000"/>
    <n v="3390915"/>
    <n v="1.9222222222222223"/>
    <n v="3"/>
    <n v="6.165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924795"/>
    <n v="0"/>
    <n v="0"/>
    <n v="0"/>
    <n v="30000000"/>
    <n v="30000000"/>
    <n v="0"/>
    <d v="2023-03-02T00:00:00"/>
    <d v="2026-03-02T00:00:00"/>
    <n v="30000000"/>
    <n v="1.9222222222222223"/>
    <n v="3"/>
    <n v="6.1652999999999999E-2"/>
    <n v="57666666.666666672"/>
    <n v="90000000"/>
    <n v="1849590"/>
    <n v="1.9222222222222225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8718.63"/>
    <n v="0"/>
    <n v="758718.63"/>
    <n v="11380.78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n v="1515970.29"/>
    <n v="0"/>
    <d v="2023-03-15T00:00:00"/>
    <d v="2029-03-15T00:00:00"/>
    <n v="1515970.29"/>
    <n v="4.958333333333333"/>
    <n v="6"/>
    <n v="7.3772000000000004E-2"/>
    <n v="7516686.0212499993"/>
    <n v="9095821.7400000002"/>
    <n v="111836.16023388001"/>
    <n v="4.958333333333333"/>
    <n v="6"/>
    <n v="7.3772000000000004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1117.11"/>
    <n v="0"/>
    <n v="571117.11"/>
    <n v="8566.76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n v="1140352.93"/>
    <n v="0"/>
    <d v="2023-03-15T00:00:00"/>
    <d v="2029-03-15T00:00:00"/>
    <n v="1140352.93"/>
    <n v="4.958333333333333"/>
    <n v="6"/>
    <n v="7.3772000000000004E-2"/>
    <n v="5654249.9445833331"/>
    <n v="6842117.5800000001"/>
    <n v="84126.116351959994"/>
    <n v="4.958333333333333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939.93"/>
    <n v="0"/>
    <n v="1130939.93"/>
    <n v="16964.099999999999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n v="2258134.16"/>
    <n v="0"/>
    <d v="2023-03-15T00:00:00"/>
    <d v="2029-03-15T00:00:00"/>
    <n v="2258134.16"/>
    <n v="4.958333333333333"/>
    <n v="6"/>
    <n v="7.3772000000000004E-2"/>
    <n v="11196581.876666667"/>
    <n v="13548804.960000001"/>
    <n v="166587.07325152002"/>
    <n v="4.958333333333333"/>
    <n v="6"/>
    <n v="7.3772000000000004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2237.47"/>
    <n v="0"/>
    <n v="412237.47"/>
    <n v="6183.56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n v="822720.44"/>
    <n v="0"/>
    <d v="2023-03-15T00:00:00"/>
    <d v="2029-03-15T00:00:00"/>
    <n v="822720.44"/>
    <n v="4.958333333333333"/>
    <n v="6"/>
    <n v="7.3772000000000004E-2"/>
    <n v="4079322.1816666662"/>
    <n v="4936322.6399999997"/>
    <n v="60693.732299679999"/>
    <n v="4.958333333333333"/>
    <n v="6"/>
    <n v="7.3772000000000004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6291.24"/>
    <n v="0"/>
    <n v="1006291.24"/>
    <n v="15094.37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n v="2012682.73"/>
    <n v="0"/>
    <d v="2023-03-15T00:00:00"/>
    <d v="2029-03-15T00:00:00"/>
    <n v="2012682.73"/>
    <n v="4.958333333333333"/>
    <n v="6"/>
    <n v="7.3772000000000004E-2"/>
    <n v="9979551.8695833329"/>
    <n v="12076096.379999999"/>
    <n v="148479.63035756"/>
    <n v="4.958333333333333"/>
    <n v="5.9999999999999991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3.0583333333333331"/>
    <n v="4"/>
    <n v="4.7100000000000003E-2"/>
    <n v="485839.18749999994"/>
    <n v="635430"/>
    <n v="7482.1882500000002"/>
    <n v="3.05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5611.68"/>
    <n v="7482.2400000000016"/>
    <n v="13093.920000000002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4.0583333333333336"/>
    <n v="5"/>
    <n v="5.0700000000000002E-2"/>
    <n v="406452.22916666669"/>
    <n v="500762.5"/>
    <n v="5077.7317499999999"/>
    <n v="4.058333333333333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808.2599999999993"/>
    <n v="5077.68"/>
    <n v="8885.9399999999987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5.0583333333333336"/>
    <n v="6"/>
    <n v="5.3600000000000002E-2"/>
    <n v="52546624.25"/>
    <n v="62328780"/>
    <n v="556803.76800000004"/>
    <n v="5.05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17602.79"/>
    <n v="556803.72"/>
    <n v="974406.51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3.0694444444444446"/>
    <n v="4"/>
    <n v="6.7556000000000005E-2"/>
    <n v="10553939.900833335"/>
    <n v="13753550.640000001"/>
    <n v="232283.71675896001"/>
    <n v="3.0694444444444446"/>
    <n v="4"/>
    <n v="6.7556000000000005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n v="1997150"/>
    <n v="0"/>
    <d v="2023-04-26T00:00:00"/>
    <d v="2024-04-26T00:00:00"/>
    <n v="1997150"/>
    <n v="7.2222222222222215E-2"/>
    <n v="1"/>
    <n v="3.2500000000000001E-2"/>
    <n v="144238.61111111109"/>
    <n v="1997150"/>
    <n v="64907.375"/>
    <n v="7.2222222222222215E-2"/>
    <n v="1"/>
    <n v="3.2500000000000001E-2"/>
    <x v="1"/>
    <x v="1"/>
    <n v="540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8.95"/>
    <n v="0"/>
    <n v="5408.95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1.0722222222222222"/>
    <n v="2"/>
    <n v="3.8199999999999998E-2"/>
    <n v="3178712.6805555555"/>
    <n v="5929205"/>
    <n v="113247.8155"/>
    <n v="1.0722222222222222"/>
    <n v="2"/>
    <n v="3.8199999999999998E-2"/>
    <x v="1"/>
    <x v="1"/>
    <n v="9437.32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75498.559999999998"/>
    <n v="18874.64"/>
    <n v="94373.2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2.0722222222222224"/>
    <n v="3"/>
    <n v="4.2999999999999997E-2"/>
    <n v="7389461.555555556"/>
    <n v="10697880"/>
    <n v="153336.28"/>
    <n v="2.072222222222222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15002.18000000002"/>
    <n v="140558.22000000003"/>
    <n v="255560.40000000005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3.0722222222222224"/>
    <n v="4"/>
    <n v="4.7100000000000003E-2"/>
    <n v="18954021.236111112"/>
    <n v="24677930"/>
    <n v="290582.62575000001"/>
    <n v="3.07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17936.98"/>
    <n v="290582.64"/>
    <n v="508519.62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4.072222222222222"/>
    <n v="5"/>
    <n v="5.0700000000000002E-2"/>
    <n v="64676489.152777776"/>
    <n v="79411787.5"/>
    <n v="805235.52525000006"/>
    <n v="4.072222222222222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03926.64"/>
    <n v="805235.5199999999"/>
    <n v="1409162.16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5.072222222222222"/>
    <n v="6"/>
    <n v="5.3600000000000002E-2"/>
    <n v="15203960.75"/>
    <n v="17984970"/>
    <n v="160665.73200000002"/>
    <n v="5.072222222222222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20499.29"/>
    <n v="160665.72"/>
    <n v="281165.01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6.072222222222222"/>
    <n v="7"/>
    <n v="5.6399999999999999E-2"/>
    <n v="3581715.458333333"/>
    <n v="4128967.5"/>
    <n v="33267.680999999997"/>
    <n v="6.07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4950.790000000005"/>
    <n v="33267.720000000008"/>
    <n v="58218.510000000009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7.072222222222222"/>
    <n v="8"/>
    <n v="5.9299999999999999E-2"/>
    <n v="1126605"/>
    <n v="1274400"/>
    <n v="9446.49"/>
    <n v="7.07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0.13055555555555556"/>
    <n v="1"/>
    <n v="3.2500000000000001E-2"/>
    <n v="9512.9305555555566"/>
    <n v="72865"/>
    <n v="2368.1125000000002"/>
    <n v="0.13055555555555556"/>
    <n v="1"/>
    <n v="3.2500000000000001E-2"/>
    <x v="1"/>
    <x v="1"/>
    <n v="197.34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.68"/>
    <n v="0"/>
    <n v="394.68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1305555555555555"/>
    <n v="2"/>
    <n v="3.8199999999999998E-2"/>
    <n v="412890.19444444444"/>
    <n v="730420"/>
    <n v="13951.021999999999"/>
    <n v="1.1305555555555555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9882.0099999999984"/>
    <n v="2906.45"/>
    <n v="12788.46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1305555555555555"/>
    <n v="3"/>
    <n v="4.2999999999999997E-2"/>
    <n v="2101750.4444444445"/>
    <n v="2959440"/>
    <n v="42418.64"/>
    <n v="2.13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1814.01"/>
    <n v="40651.230000000003"/>
    <n v="72465.240000000005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1305555555555555"/>
    <n v="4"/>
    <n v="4.7100000000000003E-2"/>
    <n v="2671725.6805555555"/>
    <n v="3413740"/>
    <n v="40196.788500000002"/>
    <n v="3.13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0147.57"/>
    <n v="40196.760000000009"/>
    <n v="70344.330000000016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1305555555555555"/>
    <n v="5"/>
    <n v="5.0700000000000002E-2"/>
    <n v="3951640.5416666665"/>
    <n v="4783425"/>
    <n v="48503.929499999998"/>
    <n v="4.13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6377.909999999989"/>
    <n v="48503.879999999983"/>
    <n v="84881.789999999979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1305555555555555"/>
    <n v="6"/>
    <n v="5.3600000000000002E-2"/>
    <n v="3460649.5069444445"/>
    <n v="4047105"/>
    <n v="36154.137999999999"/>
    <n v="5.13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7115.56"/>
    <n v="36154.080000000002"/>
    <n v="63269.64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1305555555555555"/>
    <n v="7"/>
    <n v="5.6399999999999999E-2"/>
    <n v="8318259.631944444"/>
    <n v="9497967.5"/>
    <n v="76526.481"/>
    <n v="6.13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7394.89"/>
    <n v="76526.52"/>
    <n v="133921.41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1305555555555555"/>
    <n v="8"/>
    <n v="5.9299999999999999E-2"/>
    <n v="35133940.729166664"/>
    <n v="39417900"/>
    <n v="292185.18374999997"/>
    <n v="7.130555555555554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19138.92999999996"/>
    <n v="292185.24"/>
    <n v="511324.16999999993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1305555555555564"/>
    <n v="9"/>
    <n v="6.2100000000000002E-2"/>
    <n v="33099731.518055558"/>
    <n v="36639265.5"/>
    <n v="252810.93195"/>
    <n v="8.1305555555555564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89608.22000000003"/>
    <n v="252810.96000000008"/>
    <n v="442419.18000000011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1305555555555564"/>
    <n v="10"/>
    <n v="6.5000000000000002E-2"/>
    <n v="5968018.7236111118"/>
    <n v="6536315"/>
    <n v="42486.047500000001"/>
    <n v="9.13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1864.5"/>
    <n v="42486"/>
    <n v="74350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0.15"/>
    <n v="1"/>
    <n v="3.2500000000000001E-2"/>
    <n v="54206.25"/>
    <n v="361375"/>
    <n v="11744.6875"/>
    <n v="0.15"/>
    <n v="1"/>
    <n v="3.2500000000000001E-2"/>
    <x v="1"/>
    <x v="1"/>
    <n v="978.72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7.44"/>
    <n v="0"/>
    <n v="1957.44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1499999999999999"/>
    <n v="2"/>
    <n v="3.8199999999999998E-2"/>
    <n v="1018767.7499999999"/>
    <n v="1771770"/>
    <n v="33840.807000000001"/>
    <n v="1.1499999999999999"/>
    <n v="2"/>
    <n v="3.8199999999999998E-2"/>
    <x v="1"/>
    <x v="1"/>
    <n v="2820.07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3970.59"/>
    <n v="7050.15"/>
    <n v="31020.739999999998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15"/>
    <n v="3"/>
    <n v="4.2999999999999997E-2"/>
    <n v="1718500.375"/>
    <n v="2397907.5"/>
    <n v="34370.0075"/>
    <n v="2.15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5777.53"/>
    <n v="32937.949999999997"/>
    <n v="58715.479999999996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15"/>
    <n v="4"/>
    <n v="4.7100000000000003E-2"/>
    <n v="4826989.125"/>
    <n v="6129510"/>
    <n v="72174.980250000008"/>
    <n v="3.15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54131.220000000008"/>
    <n v="72174.960000000006"/>
    <n v="126306.18000000002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1500000000000004"/>
    <n v="5"/>
    <n v="5.0700000000000002E-2"/>
    <n v="9841745.75"/>
    <n v="11857525"/>
    <n v="120235.30350000001"/>
    <n v="4.150000000000000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90176.49"/>
    <n v="120235.32"/>
    <n v="210411.81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15"/>
    <n v="6"/>
    <n v="5.3600000000000002E-2"/>
    <n v="22997646.875"/>
    <n v="26793375"/>
    <n v="239354.15"/>
    <n v="5.15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79515.61999999997"/>
    <n v="239354.15999999995"/>
    <n v="418869.77999999991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15"/>
    <n v="7"/>
    <n v="5.6399999999999999E-2"/>
    <n v="47081601.75"/>
    <n v="53588815"/>
    <n v="431772.73800000001"/>
    <n v="6.15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23829.53999999998"/>
    <n v="431772.72"/>
    <n v="755602.26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15"/>
    <n v="8"/>
    <n v="5.9299999999999999E-2"/>
    <n v="7967691.875"/>
    <n v="8914900"/>
    <n v="66081.696249999994"/>
    <n v="7.15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9561.289999999994"/>
    <n v="66081.719999999987"/>
    <n v="115643.00999999998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15"/>
    <n v="9"/>
    <n v="6.2100000000000002E-2"/>
    <n v="2163825"/>
    <n v="2389500"/>
    <n v="16487.55"/>
    <n v="8.1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15"/>
    <n v="10"/>
    <n v="6.5000000000000002E-2"/>
    <n v="3305231.625"/>
    <n v="3612275"/>
    <n v="23479.787500000002"/>
    <n v="9.1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7609.849999999999"/>
    <n v="23479.800000000003"/>
    <n v="41089.65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n v="14173820.699999999"/>
    <n v="0"/>
    <d v="2023-03-10T00:00:00"/>
    <d v="2028-03-10T00:00:00"/>
    <n v="14173820.699999999"/>
    <n v="3.9444444444444446"/>
    <n v="5"/>
    <n v="7.1294999999999997E-2"/>
    <n v="55907848.31666667"/>
    <n v="70869103.5"/>
    <n v="1010522.5468064999"/>
    <n v="3.9444444444444451"/>
    <n v="5"/>
    <n v="7.1294999999999997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25833333333333336"/>
    <n v="1"/>
    <n v="3.2500000000000001E-2"/>
    <n v="36770.520833333336"/>
    <n v="142337.5"/>
    <n v="4625.96875"/>
    <n v="0.25833333333333336"/>
    <n v="1"/>
    <n v="3.2500000000000001E-2"/>
    <x v="1"/>
    <x v="1"/>
    <n v="385.5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542"/>
    <n v="0"/>
    <n v="1542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2583333333333333"/>
    <n v="2"/>
    <n v="3.8199999999999998E-2"/>
    <n v="66817.5"/>
    <n v="106200"/>
    <n v="2028.4199999999998"/>
    <n v="1.2583333333333333"/>
    <n v="2"/>
    <n v="3.8199999999999998E-2"/>
    <x v="1"/>
    <x v="1"/>
    <n v="169.03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521.27"/>
    <n v="676.15"/>
    <n v="2197.42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2583333333333333"/>
    <n v="3"/>
    <n v="4.2999999999999997E-2"/>
    <n v="329106.91666666669"/>
    <n v="437190"/>
    <n v="6266.3899999999994"/>
    <n v="2.25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4699.7999999999993"/>
    <n v="6266.3999999999987"/>
    <n v="10966.199999999997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2583333333333333"/>
    <n v="4"/>
    <n v="4.7100000000000003E-2"/>
    <n v="645932"/>
    <n v="792960"/>
    <n v="9337.1040000000012"/>
    <n v="3.25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002.81"/>
    <n v="9337.08"/>
    <n v="16339.89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2583333333333337"/>
    <n v="5"/>
    <n v="5.0700000000000002E-2"/>
    <n v="12319007.020833334"/>
    <n v="14464587.5"/>
    <n v="146670.91725"/>
    <n v="4.2583333333333337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10003.22"/>
    <n v="146670.96"/>
    <n v="256674.18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2583333333333337"/>
    <n v="6"/>
    <n v="5.3600000000000002E-2"/>
    <n v="60463774.020833336"/>
    <n v="68991945"/>
    <n v="616328.04200000002"/>
    <n v="5.25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62246.02999999991"/>
    <n v="616328.03999999992"/>
    <n v="1078574.0699999998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n v="2296720.37"/>
    <n v="0"/>
    <d v="2023-03-10T00:00:00"/>
    <d v="2028-03-10T00:00:00"/>
    <n v="2296720.37"/>
    <n v="3.9444444444444446"/>
    <n v="5"/>
    <n v="7.1294999999999997E-2"/>
    <n v="9059285.9038888905"/>
    <n v="11483601.850000001"/>
    <n v="163744.67877915001"/>
    <n v="3.9444444444444451"/>
    <n v="5"/>
    <n v="7.1294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n v="3690219.5"/>
    <n v="0"/>
    <d v="2023-03-10T00:00:00"/>
    <d v="2028-03-10T00:00:00"/>
    <n v="3690219.5"/>
    <n v="3.9444444444444446"/>
    <n v="5"/>
    <n v="7.1294999999999997E-2"/>
    <n v="14555865.805555556"/>
    <n v="18451097.5"/>
    <n v="263094.19925249997"/>
    <n v="3.9444444444444446"/>
    <n v="5"/>
    <n v="7.1294999999999997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n v="2864683.39"/>
    <n v="0"/>
    <d v="2023-03-15T00:00:00"/>
    <d v="2029-03-15T00:00:00"/>
    <n v="2864683.39"/>
    <n v="4.958333333333333"/>
    <n v="6"/>
    <n v="7.3772000000000004E-2"/>
    <n v="14204055.142083334"/>
    <n v="17188100.34"/>
    <n v="211333.42304708002"/>
    <n v="4.958333333333333"/>
    <n v="6"/>
    <n v="7.3772000000000004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28055555555555556"/>
    <n v="1"/>
    <n v="3.2500000000000001E-2"/>
    <n v="14897.5"/>
    <n v="53100"/>
    <n v="1725.75"/>
    <n v="0.28055555555555556"/>
    <n v="1"/>
    <n v="3.2500000000000001E-2"/>
    <x v="1"/>
    <x v="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575.24"/>
    <n v="0"/>
    <n v="575.24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2805555555555554"/>
    <n v="2"/>
    <n v="3.8199999999999998E-2"/>
    <n v="231191.49999999997"/>
    <n v="361080"/>
    <n v="6896.6279999999997"/>
    <n v="1.2805555555555554"/>
    <n v="2"/>
    <n v="3.8199999999999998E-2"/>
    <x v="1"/>
    <x v="1"/>
    <n v="574.72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5172.4800000000014"/>
    <n v="2298.8800000000006"/>
    <n v="7471.3600000000024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2805555555555554"/>
    <n v="3"/>
    <n v="4.2999999999999997E-2"/>
    <n v="377756.92361111107"/>
    <n v="496927.5"/>
    <n v="7122.6274999999996"/>
    <n v="2.28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341.9500000000007"/>
    <n v="7122.6000000000013"/>
    <n v="12464.550000000003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2805555555555554"/>
    <n v="4"/>
    <n v="4.7100000000000003E-2"/>
    <n v="294684.10416666663"/>
    <n v="359310"/>
    <n v="4230.8752500000001"/>
    <n v="3.280555555555555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173.1300000000006"/>
    <n v="4230.8400000000011"/>
    <n v="7403.9700000000012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2805555555555559"/>
    <n v="5"/>
    <n v="5.0700000000000002E-2"/>
    <n v="697045.66666666674"/>
    <n v="814200"/>
    <n v="8255.9880000000012"/>
    <n v="4.280555555555555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192"/>
    <n v="8256"/>
    <n v="14448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2805555555555559"/>
    <n v="6"/>
    <n v="5.3600000000000002E-2"/>
    <n v="493032.27083333337"/>
    <n v="560205"/>
    <n v="5004.4980000000005"/>
    <n v="5.280555555555555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753.36"/>
    <n v="5004.4800000000005"/>
    <n v="8757.84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2805555555555559"/>
    <n v="7"/>
    <n v="5.6399999999999999E-2"/>
    <n v="626234.1944444445"/>
    <n v="697970"/>
    <n v="5623.6440000000002"/>
    <n v="6.28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217.7599999999993"/>
    <n v="5623.68"/>
    <n v="9841.4399999999987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2805555555555559"/>
    <n v="8"/>
    <n v="5.9299999999999999E-2"/>
    <n v="3289300.3958333335"/>
    <n v="3614340"/>
    <n v="26791.295249999999"/>
    <n v="7.28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0093.490000000002"/>
    <n v="26791.320000000003"/>
    <n v="46884.810000000005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280555555555555"/>
    <n v="9"/>
    <n v="6.2100000000000002E-2"/>
    <n v="17806527.368055556"/>
    <n v="19353622.5"/>
    <n v="133539.99525000001"/>
    <n v="8.28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00154.97"/>
    <n v="133539.96"/>
    <n v="233694.93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280555555555555"/>
    <n v="10"/>
    <n v="6.5000000000000002E-2"/>
    <n v="12923614.4375"/>
    <n v="13925475"/>
    <n v="90515.587500000009"/>
    <n v="9.28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7886.73"/>
    <n v="90515.64"/>
    <n v="158402.37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n v="5667701.0899999999"/>
    <n v="0"/>
    <d v="2023-03-15T00:00:00"/>
    <d v="2029-03-15T00:00:00"/>
    <n v="5667701.0899999999"/>
    <n v="4.958333333333333"/>
    <n v="6"/>
    <n v="7.3772000000000004E-2"/>
    <n v="28102351.237916663"/>
    <n v="34006206.539999999"/>
    <n v="418117.64481148002"/>
    <n v="4.958333333333333"/>
    <n v="6"/>
    <n v="7.3772000000000004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n v="2327282.14"/>
    <n v="0"/>
    <d v="2023-03-15T00:00:00"/>
    <d v="2029-03-15T00:00:00"/>
    <n v="2327282.14"/>
    <n v="4.958333333333333"/>
    <n v="6"/>
    <n v="7.3772000000000004E-2"/>
    <n v="11539440.610833334"/>
    <n v="13963692.84"/>
    <n v="171688.25803208002"/>
    <n v="4.958333333333333"/>
    <n v="6"/>
    <n v="7.3772000000000004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n v="3676061.67"/>
    <n v="0"/>
    <d v="2023-03-15T00:00:00"/>
    <d v="2029-03-15T00:00:00"/>
    <n v="3676061.67"/>
    <n v="4.958333333333333"/>
    <n v="6"/>
    <n v="7.3772000000000004E-2"/>
    <n v="18227139.11375"/>
    <n v="22056370.02"/>
    <n v="271190.42151924002"/>
    <n v="4.958333333333333"/>
    <n v="6"/>
    <n v="7.3772000000000004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n v="3354715.72"/>
    <n v="0"/>
    <d v="2023-03-15T00:00:00"/>
    <d v="2029-03-15T00:00:00"/>
    <n v="3354715.72"/>
    <n v="4.958333333333333"/>
    <n v="6"/>
    <n v="7.3772000000000004E-2"/>
    <n v="16633798.778333334"/>
    <n v="20128294.32"/>
    <n v="247484.08809584004"/>
    <n v="4.958333333333333"/>
    <n v="6"/>
    <n v="7.3772000000000004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n v="7191734.7999999998"/>
    <n v="0"/>
    <d v="2023-03-02T00:00:00"/>
    <d v="2026-03-02T00:00:00"/>
    <n v="7191734.7999999998"/>
    <n v="1.9222222222222223"/>
    <n v="3"/>
    <n v="6.1652999999999999E-2"/>
    <n v="13824112.448888889"/>
    <n v="21575204.399999999"/>
    <n v="443392.0256244"/>
    <n v="1.9222222222222223"/>
    <n v="3"/>
    <n v="6.1652999999999999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n v="7172766.4500000002"/>
    <n v="0"/>
    <d v="2023-03-10T00:00:00"/>
    <d v="2028-03-10T00:00:00"/>
    <n v="7172766.4500000002"/>
    <n v="3.9444444444444446"/>
    <n v="5"/>
    <n v="7.1294999999999997E-2"/>
    <n v="28292578.775000002"/>
    <n v="35863832.25"/>
    <n v="511382.38405275001"/>
    <n v="3.9444444444444446"/>
    <n v="5"/>
    <n v="7.1294999999999997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n v="2180249.61"/>
    <n v="0"/>
    <d v="2023-03-02T00:00:00"/>
    <d v="2026-03-02T00:00:00"/>
    <n v="2180249.61"/>
    <n v="1.9222222222222223"/>
    <n v="3"/>
    <n v="6.1652999999999999E-2"/>
    <n v="4190924.2503333334"/>
    <n v="6540748.8300000001"/>
    <n v="134418.92920533"/>
    <n v="1.9222222222222223"/>
    <n v="3"/>
    <n v="6.1653000000000006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n v="166699.85999999999"/>
    <n v="0"/>
    <d v="2023-03-10T00:00:00"/>
    <d v="2028-03-10T00:00:00"/>
    <n v="166699.85999999999"/>
    <n v="3.9444444444444446"/>
    <n v="5"/>
    <n v="7.1294999999999997E-2"/>
    <n v="657538.33666666667"/>
    <n v="833499.29999999993"/>
    <n v="11884.866518699999"/>
    <n v="3.9444444444444446"/>
    <n v="5"/>
    <n v="7.1294999999999997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n v="190929.5"/>
    <n v="0"/>
    <d v="2023-03-10T00:00:00"/>
    <d v="2028-03-10T00:00:00"/>
    <n v="190929.5"/>
    <n v="3.9444444444444446"/>
    <n v="5"/>
    <n v="7.1294999999999997E-2"/>
    <n v="753110.80555555562"/>
    <n v="954647.5"/>
    <n v="13612.318702499999"/>
    <n v="3.9444444444444446"/>
    <n v="5"/>
    <n v="7.1294999999999997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n v="48390.87"/>
    <n v="0"/>
    <d v="2023-03-10T00:00:00"/>
    <d v="2028-03-10T00:00:00"/>
    <n v="48390.87"/>
    <n v="3.9444444444444446"/>
    <n v="5"/>
    <n v="7.1294999999999997E-2"/>
    <n v="190875.09833333336"/>
    <n v="241954.35"/>
    <n v="3450.0270766500003"/>
    <n v="3.9444444444444446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n v="58155.19"/>
    <n v="0"/>
    <d v="2023-03-10T00:00:00"/>
    <d v="2028-03-10T00:00:00"/>
    <n v="58155.19"/>
    <n v="3.9444444444444446"/>
    <n v="5"/>
    <n v="7.1294999999999997E-2"/>
    <n v="229389.91611111115"/>
    <n v="290775.95"/>
    <n v="4146.1742710500002"/>
    <n v="3.9444444444444451"/>
    <n v="5"/>
    <n v="7.1294999999999997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n v="158941.44"/>
    <n v="0"/>
    <d v="2023-03-10T00:00:00"/>
    <d v="2028-03-10T00:00:00"/>
    <n v="158941.44"/>
    <n v="3.9444444444444446"/>
    <n v="5"/>
    <n v="7.1294999999999997E-2"/>
    <n v="626935.68000000005"/>
    <n v="794707.2"/>
    <n v="11331.729964799999"/>
    <n v="3.9444444444444446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n v="96908.43"/>
    <n v="0"/>
    <d v="2023-03-10T00:00:00"/>
    <d v="2028-03-10T00:00:00"/>
    <n v="96908.43"/>
    <n v="3.9444444444444446"/>
    <n v="5"/>
    <n v="7.1294999999999997E-2"/>
    <n v="382249.91833333333"/>
    <n v="484542.14999999997"/>
    <n v="6909.0865168499995"/>
    <n v="3.9444444444444446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n v="48453.25"/>
    <n v="0"/>
    <d v="2023-03-10T00:00:00"/>
    <d v="2028-03-10T00:00:00"/>
    <n v="48453.25"/>
    <n v="3.9444444444444446"/>
    <n v="5"/>
    <n v="7.1294999999999997E-2"/>
    <n v="191121.15277777778"/>
    <n v="242266.25"/>
    <n v="3454.4744587499999"/>
    <n v="3.9444444444444446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n v="110476.05"/>
    <n v="0"/>
    <d v="2023-03-10T00:00:00"/>
    <d v="2028-03-10T00:00:00"/>
    <n v="110476.05"/>
    <n v="3.9444444444444446"/>
    <n v="5"/>
    <n v="7.1294999999999997E-2"/>
    <n v="435766.64166666672"/>
    <n v="552380.25"/>
    <n v="7876.3899847499997"/>
    <n v="3.9444444444444446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n v="77525.19"/>
    <n v="0"/>
    <d v="2023-03-10T00:00:00"/>
    <d v="2028-03-10T00:00:00"/>
    <n v="77525.19"/>
    <n v="3.9444444444444446"/>
    <n v="5"/>
    <n v="7.1294999999999997E-2"/>
    <n v="305793.80500000005"/>
    <n v="387625.95"/>
    <n v="5527.1584210499996"/>
    <n v="3.9444444444444451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n v="56129.65"/>
    <n v="0"/>
    <d v="2023-03-10T00:00:00"/>
    <d v="2028-03-10T00:00:00"/>
    <n v="56129.65"/>
    <n v="3.9444444444444446"/>
    <n v="5"/>
    <n v="7.1294999999999997E-2"/>
    <n v="221400.28611111114"/>
    <n v="280648.25"/>
    <n v="4001.7633967500001"/>
    <n v="3.9444444444444451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n v="53228.18"/>
    <n v="0"/>
    <d v="2023-03-10T00:00:00"/>
    <d v="2028-03-10T00:00:00"/>
    <n v="53228.18"/>
    <n v="3.9444444444444446"/>
    <n v="5"/>
    <n v="7.1294999999999997E-2"/>
    <n v="209955.5988888889"/>
    <n v="266140.90000000002"/>
    <n v="3794.9030930999998"/>
    <n v="3.9444444444444446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n v="193817.60000000001"/>
    <n v="0"/>
    <d v="2023-03-10T00:00:00"/>
    <d v="2028-03-10T00:00:00"/>
    <n v="193817.60000000001"/>
    <n v="3.9444444444444446"/>
    <n v="5"/>
    <n v="7.1294999999999997E-2"/>
    <n v="764502.75555555557"/>
    <n v="969088"/>
    <n v="13818.225791999999"/>
    <n v="3.9444444444444442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"/>
    <n v="0"/>
    <n v="0"/>
    <n v="123306"/>
    <n v="0"/>
    <n v="0"/>
    <n v="0"/>
    <n v="4000000"/>
    <n v="4000000"/>
    <n v="0"/>
    <d v="2023-03-02T00:00:00"/>
    <d v="2026-03-02T00:00:00"/>
    <n v="4000000"/>
    <n v="1.9222222222222223"/>
    <n v="3"/>
    <n v="6.1652999999999999E-2"/>
    <n v="7688888.888888889"/>
    <n v="12000000"/>
    <n v="246612"/>
    <n v="1.9222222222222223"/>
    <n v="3"/>
    <n v="6.1652999999999999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4"/>
    <n v="1"/>
    <n v="3.2500000000000001E-2"/>
    <n v="21240"/>
    <n v="53100"/>
    <n v="1725.75"/>
    <n v="0.4"/>
    <n v="1"/>
    <n v="3.2500000000000001E-2"/>
    <x v="1"/>
    <x v="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719.05"/>
    <n v="0"/>
    <n v="719.05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4"/>
    <n v="2"/>
    <n v="3.8199999999999998E-2"/>
    <n v="128240.62999999999"/>
    <n v="183200.9"/>
    <n v="3499.1371899999999"/>
    <n v="1.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624.31"/>
    <n v="1457.9799999999998"/>
    <n v="4082.29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4"/>
    <n v="3"/>
    <n v="4.2999999999999997E-2"/>
    <n v="145848"/>
    <n v="182310"/>
    <n v="2613.1099999999997"/>
    <n v="2.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959.84"/>
    <n v="2613.12"/>
    <n v="4572.96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4"/>
    <n v="6"/>
    <n v="5.3600000000000002E-2"/>
    <n v="119475.00000000001"/>
    <n v="132750"/>
    <n v="1185.9000000000001"/>
    <n v="5.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889.37999999999988"/>
    <n v="1185.8399999999997"/>
    <n v="2075.2199999999993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4"/>
    <n v="7"/>
    <n v="5.6399999999999999E-2"/>
    <n v="453245.88800000004"/>
    <n v="495737.69"/>
    <n v="3994.2293879999997"/>
    <n v="6.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995.6499999999996"/>
    <n v="3994.1999999999994"/>
    <n v="6989.8499999999985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4"/>
    <n v="8"/>
    <n v="5.9299999999999999E-2"/>
    <n v="1411309.5"/>
    <n v="1525740"/>
    <n v="11309.54775"/>
    <n v="7.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8482.14"/>
    <n v="11309.519999999997"/>
    <n v="19791.659999999996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4"/>
    <n v="9"/>
    <n v="6.2100000000000002E-2"/>
    <n v="850490.84400000004"/>
    <n v="911240.19000000006"/>
    <n v="6287.5573110000005"/>
    <n v="8.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715.6400000000003"/>
    <n v="6287.52"/>
    <n v="11003.16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4"/>
    <n v="10"/>
    <n v="6.5000000000000002E-2"/>
    <n v="499140"/>
    <n v="531000"/>
    <n v="3451.5"/>
    <n v="9.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n v="4987307.21"/>
    <n v="0"/>
    <d v="2023-03-02T00:00:00"/>
    <d v="2026-03-02T00:00:00"/>
    <n v="4987307.21"/>
    <n v="1.9222222222222223"/>
    <n v="3"/>
    <n v="6.1652999999999999E-2"/>
    <n v="9586712.748111112"/>
    <n v="14961921.629999999"/>
    <n v="307482.45141813002"/>
    <n v="1.9222222222222225"/>
    <n v="3"/>
    <n v="6.1653000000000006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n v="4971962.1100000003"/>
    <n v="0"/>
    <d v="2023-03-10T00:00:00"/>
    <d v="2028-03-10T00:00:00"/>
    <n v="4971962.1100000003"/>
    <n v="3.9444444444444446"/>
    <n v="5"/>
    <n v="7.1294999999999997E-2"/>
    <n v="19611628.322777782"/>
    <n v="24859810.550000001"/>
    <n v="354476.03863244999"/>
    <n v="3.9444444444444451"/>
    <n v="5"/>
    <n v="7.1294999999999997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n v="2052218.65"/>
    <n v="0"/>
    <d v="2023-03-15T00:00:00"/>
    <d v="2029-03-15T00:00:00"/>
    <n v="2052218.64"/>
    <n v="4.958333333333333"/>
    <n v="6"/>
    <n v="7.3772000000000004E-2"/>
    <n v="10175584.139583332"/>
    <n v="12313311.899999999"/>
    <n v="151396.2742478"/>
    <n v="4.958333333333333"/>
    <n v="5.9999999999999991"/>
    <n v="7.3772000000000004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n v="50137.919999999998"/>
    <n v="0"/>
    <d v="2023-03-10T00:00:00"/>
    <d v="2028-03-10T00:00:00"/>
    <n v="50137.919999999998"/>
    <n v="3.9444444444444446"/>
    <n v="5"/>
    <n v="7.1294999999999997E-2"/>
    <n v="197766.24"/>
    <n v="250689.59999999998"/>
    <n v="3574.5830063999997"/>
    <n v="3.9444444444444442"/>
    <n v="5"/>
    <n v="7.1294999999999997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n v="82529.13"/>
    <n v="0"/>
    <d v="2023-03-10T00:00:00"/>
    <d v="2028-03-10T00:00:00"/>
    <n v="82529.13"/>
    <n v="3.9444444444444446"/>
    <n v="5"/>
    <n v="7.1294999999999997E-2"/>
    <n v="325531.56833333336"/>
    <n v="412645.65"/>
    <n v="5883.9143233499999"/>
    <n v="3.9444444444444446"/>
    <n v="5"/>
    <n v="7.1294999999999997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n v="18720.71"/>
    <n v="0"/>
    <d v="2023-03-10T00:00:00"/>
    <d v="2028-03-10T00:00:00"/>
    <n v="18720.71"/>
    <n v="3.9444444444444446"/>
    <n v="5"/>
    <n v="7.1294999999999997E-2"/>
    <n v="73842.800555555557"/>
    <n v="93603.549999999988"/>
    <n v="1334.6930194499998"/>
    <n v="3.9444444444444446"/>
    <n v="5"/>
    <n v="7.1294999999999997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n v="65569.25"/>
    <n v="0"/>
    <d v="2023-03-10T00:00:00"/>
    <d v="2028-03-10T00:00:00"/>
    <n v="65569.25"/>
    <n v="3.9444444444444446"/>
    <n v="5"/>
    <n v="7.1294999999999997E-2"/>
    <n v="258634.26388888891"/>
    <n v="327846.25"/>
    <n v="4674.7596787499997"/>
    <n v="3.9444444444444446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n v="43381.04"/>
    <n v="0"/>
    <d v="2023-03-10T00:00:00"/>
    <d v="2028-03-10T00:00:00"/>
    <n v="43381.04"/>
    <n v="3.9444444444444446"/>
    <n v="5"/>
    <n v="7.1294999999999997E-2"/>
    <n v="171114.10222222222"/>
    <n v="216905.2"/>
    <n v="3092.8512467999999"/>
    <n v="3.9444444444444442"/>
    <n v="5"/>
    <n v="7.1294999999999997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n v="218206.34"/>
    <n v="0"/>
    <d v="2023-03-10T00:00:00"/>
    <d v="2028-03-10T00:00:00"/>
    <n v="218206.34"/>
    <n v="3.9444444444444446"/>
    <n v="5"/>
    <n v="7.1294999999999997E-2"/>
    <n v="860702.7855555556"/>
    <n v="1091031.7"/>
    <n v="15557.021010299999"/>
    <n v="3.9444444444444446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n v="144827.22"/>
    <n v="0"/>
    <d v="2023-03-10T00:00:00"/>
    <d v="2028-03-10T00:00:00"/>
    <n v="144827.22"/>
    <n v="3.9444444444444446"/>
    <n v="5"/>
    <n v="7.1294999999999997E-2"/>
    <n v="571262.92333333334"/>
    <n v="724136.1"/>
    <n v="10325.456649899999"/>
    <n v="3.9444444444444446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n v="68549.91"/>
    <n v="0"/>
    <d v="2023-03-10T00:00:00"/>
    <d v="2028-03-10T00:00:00"/>
    <n v="68549.91"/>
    <n v="3.9444444444444446"/>
    <n v="5"/>
    <n v="7.1294999999999997E-2"/>
    <n v="270391.3116666667"/>
    <n v="342749.55000000005"/>
    <n v="4887.2658334500002"/>
    <n v="3.9444444444444446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n v="79170.31"/>
    <n v="0"/>
    <d v="2023-03-10T00:00:00"/>
    <d v="2028-03-10T00:00:00"/>
    <n v="79170.31"/>
    <n v="3.9444444444444446"/>
    <n v="5"/>
    <n v="7.1294999999999997E-2"/>
    <n v="312282.88944444444"/>
    <n v="395851.55"/>
    <n v="5644.4472514499994"/>
    <n v="3.9444444444444446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n v="62607.29"/>
    <n v="0"/>
    <d v="2023-03-10T00:00:00"/>
    <d v="2028-03-10T00:00:00"/>
    <n v="62607.29"/>
    <n v="3.9444444444444446"/>
    <n v="5"/>
    <n v="7.1294999999999997E-2"/>
    <n v="246950.97722222222"/>
    <n v="313036.45"/>
    <n v="4463.5867405500003"/>
    <n v="3.9444444444444442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n v="53102.06"/>
    <n v="0"/>
    <d v="2023-03-10T00:00:00"/>
    <d v="2028-03-10T00:00:00"/>
    <n v="53102.06"/>
    <n v="3.9444444444444446"/>
    <n v="5"/>
    <n v="7.1294999999999997E-2"/>
    <n v="209458.12555555557"/>
    <n v="265510.3"/>
    <n v="3785.9113676999996"/>
    <n v="3.9444444444444451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n v="68500"/>
    <n v="0"/>
    <d v="2023-03-10T00:00:00"/>
    <d v="2028-03-10T00:00:00"/>
    <n v="68500"/>
    <n v="3.9444444444444446"/>
    <n v="5"/>
    <n v="7.1294999999999997E-2"/>
    <n v="270194.44444444444"/>
    <n v="342500"/>
    <n v="4883.7074999999995"/>
    <n v="3.9444444444444442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n v="115820.01"/>
    <n v="0"/>
    <d v="2023-03-10T00:00:00"/>
    <d v="2028-03-10T00:00:00"/>
    <n v="115820.01"/>
    <n v="3.9444444444444446"/>
    <n v="5"/>
    <n v="7.1294999999999997E-2"/>
    <n v="456845.59500000003"/>
    <n v="579100.04999999993"/>
    <n v="8257.3876129499986"/>
    <n v="3.9444444444444451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n v="241425.63"/>
    <n v="0"/>
    <d v="2023-03-10T00:00:00"/>
    <d v="2028-03-10T00:00:00"/>
    <n v="241425.63"/>
    <n v="3.9444444444444446"/>
    <n v="5"/>
    <n v="7.1294999999999997E-2"/>
    <n v="952289.9850000001"/>
    <n v="1207128.1499999999"/>
    <n v="17212.440290850001"/>
    <n v="3.9444444444444446"/>
    <n v="4.9999999999999991"/>
    <n v="7.1295000000000011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n v="38550.47"/>
    <n v="0"/>
    <d v="2023-03-10T00:00:00"/>
    <d v="2028-03-10T00:00:00"/>
    <n v="38550.47"/>
    <n v="3.9444444444444446"/>
    <n v="5"/>
    <n v="7.1294999999999997E-2"/>
    <n v="152060.18722222224"/>
    <n v="192752.35"/>
    <n v="2748.45575865"/>
    <n v="3.9444444444444451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n v="96535.05"/>
    <n v="0"/>
    <d v="2023-03-10T00:00:00"/>
    <d v="2028-03-10T00:00:00"/>
    <n v="96535.05"/>
    <n v="3.9444444444444446"/>
    <n v="5"/>
    <n v="7.1294999999999997E-2"/>
    <n v="380777.14166666672"/>
    <n v="482675.25"/>
    <n v="6882.4663897499995"/>
    <n v="3.9444444444444451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n v="3140104.52"/>
    <n v="0"/>
    <d v="2023-03-02T00:00:00"/>
    <d v="2026-03-02T00:00:00"/>
    <n v="3140104.52"/>
    <n v="1.9222222222222223"/>
    <n v="3"/>
    <n v="6.1652999999999999E-2"/>
    <n v="6035978.6884444449"/>
    <n v="9420313.5600000005"/>
    <n v="193596.86397156"/>
    <n v="1.9222222222222223"/>
    <n v="3"/>
    <n v="6.1652999999999999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n v="1175140.54"/>
    <n v="0"/>
    <d v="2023-03-10T00:00:00"/>
    <d v="2028-03-10T00:00:00"/>
    <n v="1175140.54"/>
    <n v="3.9444444444444446"/>
    <n v="5"/>
    <n v="7.1294999999999997E-2"/>
    <n v="4635276.5744444449"/>
    <n v="5875702.7000000002"/>
    <n v="83781.644799300004"/>
    <n v="3.9444444444444446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n v="1198376.95"/>
    <n v="0"/>
    <d v="2023-03-02T00:00:00"/>
    <d v="2026-03-02T00:00:00"/>
    <n v="1198376.95"/>
    <n v="1.9222222222222223"/>
    <n v="3"/>
    <n v="6.1652999999999999E-2"/>
    <n v="2303546.803888889"/>
    <n v="3595130.8499999996"/>
    <n v="73883.534098349992"/>
    <n v="1.9222222222222225"/>
    <n v="3"/>
    <n v="6.1652999999999993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n v="40099383.560000002"/>
    <n v="0"/>
    <d v="2023-03-02T00:00:00"/>
    <d v="2026-03-02T00:00:00"/>
    <n v="40099383.560000002"/>
    <n v="1.9222222222222223"/>
    <n v="3"/>
    <n v="6.1652999999999999E-2"/>
    <n v="77079926.176444456"/>
    <n v="120298150.68000001"/>
    <n v="2472247.2946246802"/>
    <n v="1.9222222222222225"/>
    <n v="3"/>
    <n v="6.1652999999999999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n v="40135838.530000001"/>
    <n v="0"/>
    <d v="2023-03-10T00:00:00"/>
    <d v="2028-03-10T00:00:00"/>
    <n v="40135838.530000001"/>
    <n v="3.9444444444444446"/>
    <n v="5"/>
    <n v="7.1294999999999997E-2"/>
    <n v="158313585.31277779"/>
    <n v="200679192.65000001"/>
    <n v="2861484.6079963502"/>
    <n v="3.9444444444444446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9083333333333332"/>
    <n v="10"/>
    <n v="7.8262999999999999E-2"/>
    <n v="277231514.45958334"/>
    <n v="311204693.5"/>
    <n v="2435581.29273905"/>
    <n v="8.9083333333333332"/>
    <n v="10"/>
    <n v="7.826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n v="11802650.619999999"/>
    <n v="0"/>
    <d v="2023-03-02T00:00:00"/>
    <d v="2026-03-02T00:00:00"/>
    <n v="11802650.619999999"/>
    <n v="1.9222222222222223"/>
    <n v="3"/>
    <n v="6.1652999999999999E-2"/>
    <n v="22687317.302888889"/>
    <n v="35407951.859999999"/>
    <n v="727668.81867485994"/>
    <n v="1.9222222222222223"/>
    <n v="3"/>
    <n v="6.1652999999999999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55000000000000004"/>
    <n v="1"/>
    <n v="3.2500000000000001E-2"/>
    <n v="694186.625"/>
    <n v="1262157.5"/>
    <n v="41020.118750000001"/>
    <n v="0.55000000000000004"/>
    <n v="1"/>
    <n v="3.2500000000000001E-2"/>
    <x v="1"/>
    <x v="1"/>
    <n v="3418.34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3928.38"/>
    <n v="0"/>
    <n v="23928.38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55"/>
    <n v="2"/>
    <n v="3.8199999999999998E-2"/>
    <n v="801102"/>
    <n v="1033680"/>
    <n v="19743.288"/>
    <n v="1.55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4807.430000000002"/>
    <n v="11516.919999999998"/>
    <n v="26324.35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5499999999999998"/>
    <n v="3"/>
    <n v="4.2999999999999997E-2"/>
    <n v="3799614.7499999995"/>
    <n v="4470135"/>
    <n v="64071.934999999998"/>
    <n v="2.54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48053.970000000008"/>
    <n v="64071.960000000014"/>
    <n v="112125.93000000002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55"/>
    <n v="4"/>
    <n v="4.7100000000000003E-2"/>
    <n v="12637689.375"/>
    <n v="14239650"/>
    <n v="167671.87875"/>
    <n v="3.55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25753.94000000002"/>
    <n v="167671.92000000001"/>
    <n v="293425.86000000004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55"/>
    <n v="5"/>
    <n v="5.0700000000000002E-2"/>
    <n v="13336596"/>
    <n v="14655600"/>
    <n v="148607.78400000001"/>
    <n v="4.55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11455.81999999998"/>
    <n v="148607.75999999998"/>
    <n v="260063.57999999996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55"/>
    <n v="6"/>
    <n v="5.3600000000000002E-2"/>
    <n v="107611530.75"/>
    <n v="116336790"/>
    <n v="1039275.324"/>
    <n v="5.55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779456.52000000014"/>
    <n v="1039275.3600000002"/>
    <n v="1818731.8800000004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55"/>
    <n v="7"/>
    <n v="5.6399999999999999E-2"/>
    <n v="4167863.25"/>
    <n v="4454205"/>
    <n v="35888.165999999997"/>
    <n v="6.55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6916.12"/>
    <n v="35888.159999999996"/>
    <n v="62804.28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55"/>
    <n v="8"/>
    <n v="5.9299999999999999E-2"/>
    <n v="762833.125"/>
    <n v="808300"/>
    <n v="5991.5237500000003"/>
    <n v="7.55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493.6100000000006"/>
    <n v="5991.4800000000005"/>
    <n v="10485.09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5500000000000007"/>
    <n v="9"/>
    <n v="6.2100000000000002E-2"/>
    <n v="454005.00000000006"/>
    <n v="477900"/>
    <n v="3297.51"/>
    <n v="8.55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5500000000000007"/>
    <n v="10"/>
    <n v="6.5000000000000002E-2"/>
    <n v="495836.00000000006"/>
    <n v="519200"/>
    <n v="3374.8"/>
    <n v="9.55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299999999"/>
    <n v="0"/>
    <n v="0"/>
    <n v="0"/>
    <n v="5358743.7300000004"/>
    <n v="5358743.7300000004"/>
    <n v="0"/>
    <d v="2023-03-02T00:00:00"/>
    <d v="2026-03-02T00:00:00"/>
    <n v="5358743.7300000004"/>
    <n v="1.9222222222222223"/>
    <n v="3"/>
    <n v="6.1652999999999999E-2"/>
    <n v="10300696.281000001"/>
    <n v="16076231.190000001"/>
    <n v="330382.62718569004"/>
    <n v="1.9222222222222223"/>
    <n v="3"/>
    <n v="6.1652999999999999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1"/>
    <n v="0"/>
    <n v="0"/>
    <n v="0"/>
    <n v="5358813.13"/>
    <n v="5358813.13"/>
    <n v="0"/>
    <d v="2023-03-10T00:00:00"/>
    <d v="2028-03-10T00:00:00"/>
    <n v="5358813.13"/>
    <n v="3.9444444444444446"/>
    <n v="5"/>
    <n v="7.1294999999999997E-2"/>
    <n v="21137540.679444443"/>
    <n v="26794065.649999999"/>
    <n v="382056.58210334997"/>
    <n v="3.9444444444444442"/>
    <n v="5"/>
    <n v="7.1294999999999997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3.0694444444444446"/>
    <n v="4"/>
    <n v="6.7556000000000005E-2"/>
    <n v="8218613.6247222228"/>
    <n v="10710229.52"/>
    <n v="180885.06636328"/>
    <n v="3.0694444444444446"/>
    <n v="4"/>
    <n v="6.7556000000000005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n v="570000000"/>
    <n v="0"/>
    <d v="2023-03-10T00:00:00"/>
    <d v="2028-03-10T00:00:00"/>
    <n v="570000000"/>
    <n v="3.9444444444444446"/>
    <n v="5"/>
    <n v="7.1294999999999997E-2"/>
    <n v="2248333333.3333335"/>
    <n v="2850000000"/>
    <n v="40638150"/>
    <n v="3.9444444444444446"/>
    <n v="5"/>
    <n v="7.1294999999999997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n v="1533028.65"/>
    <n v="0"/>
    <d v="2023-03-02T00:00:00"/>
    <d v="2026-03-02T00:00:00"/>
    <n v="1533028.65"/>
    <n v="1.9222222222222223"/>
    <n v="3"/>
    <n v="6.1652999999999999E-2"/>
    <n v="2946821.7383333333"/>
    <n v="4599085.9499999993"/>
    <n v="94515.815358449996"/>
    <n v="1.9222222222222223"/>
    <n v="2.9999999999999996"/>
    <n v="6.1652999999999999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n v="1532872.01"/>
    <n v="0"/>
    <d v="2023-03-10T00:00:00"/>
    <d v="2028-03-10T00:00:00"/>
    <n v="1532872.01"/>
    <n v="3.9444444444444446"/>
    <n v="5"/>
    <n v="7.1294999999999997E-2"/>
    <n v="6046328.4838888897"/>
    <n v="7664360.0499999998"/>
    <n v="109286.10995294999"/>
    <n v="3.9444444444444451"/>
    <n v="5"/>
    <n v="7.1294999999999997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57999999997"/>
    <n v="0"/>
    <n v="0"/>
    <n v="0"/>
    <n v="1439218.17"/>
    <n v="1439218.17"/>
    <n v="0"/>
    <d v="2023-03-02T00:00:00"/>
    <d v="2026-03-02T00:00:00"/>
    <n v="1439218.17"/>
    <n v="1.9222222222222223"/>
    <n v="3"/>
    <n v="6.1652999999999999E-2"/>
    <n v="2766497.1489999997"/>
    <n v="4317654.51"/>
    <n v="88732.117835009994"/>
    <n v="1.9222222222222221"/>
    <n v="3"/>
    <n v="6.1652999999999999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n v="2077899"/>
    <n v="0"/>
    <d v="2023-03-10T00:00:00"/>
    <d v="2028-03-10T00:00:00"/>
    <n v="2077899"/>
    <n v="3.9444444444444446"/>
    <n v="5"/>
    <n v="7.1294999999999997E-2"/>
    <n v="8196157.166666667"/>
    <n v="10389495"/>
    <n v="148143.809205"/>
    <n v="3.9444444444444446"/>
    <n v="5"/>
    <n v="7.1294999999999997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n v="7242823.2599999998"/>
    <n v="0"/>
    <d v="2023-03-10T00:00:00"/>
    <d v="2028-03-10T00:00:00"/>
    <n v="7242823.2599999998"/>
    <n v="3.9444444444444446"/>
    <n v="5"/>
    <n v="7.1294999999999997E-2"/>
    <n v="28568913.969999999"/>
    <n v="36214116.299999997"/>
    <n v="516377.08432169998"/>
    <n v="3.9444444444444442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n v="5008908.7300000004"/>
    <n v="0"/>
    <d v="2023-03-02T00:00:00"/>
    <d v="2026-03-02T00:00:00"/>
    <n v="5008908.7300000004"/>
    <n v="1.9222222222222223"/>
    <n v="3"/>
    <n v="6.1652999999999999E-2"/>
    <n v="9628235.6698888894"/>
    <n v="15026726.190000001"/>
    <n v="308814.24993069004"/>
    <n v="1.9222222222222221"/>
    <n v="3"/>
    <n v="6.1653000000000006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n v="5008007.7"/>
    <n v="0"/>
    <d v="2023-03-10T00:00:00"/>
    <d v="2028-03-10T00:00:00"/>
    <n v="5008007.7"/>
    <n v="3.9444444444444446"/>
    <n v="5"/>
    <n v="7.1294999999999997E-2"/>
    <n v="19753808.150000002"/>
    <n v="25040038.5"/>
    <n v="357045.9089715"/>
    <n v="3.9444444444444446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n v="2894574.87"/>
    <n v="0"/>
    <d v="2023-03-10T00:00:00"/>
    <d v="2028-03-10T00:00:00"/>
    <n v="2894574.87"/>
    <n v="3.9444444444444446"/>
    <n v="5"/>
    <n v="7.1294999999999997E-2"/>
    <n v="11417489.765000001"/>
    <n v="14472874.350000001"/>
    <n v="206368.71535665001"/>
    <n v="3.9444444444444446"/>
    <n v="5"/>
    <n v="7.1294999999999997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n v="1415347.7"/>
    <n v="0"/>
    <d v="2023-03-10T00:00:00"/>
    <d v="2028-03-10T00:00:00"/>
    <n v="1415347.7"/>
    <n v="3.9444444444444446"/>
    <n v="5"/>
    <n v="7.1294999999999997E-2"/>
    <n v="5582760.3722222224"/>
    <n v="7076738.5"/>
    <n v="100907.21427149999"/>
    <n v="3.9444444444444446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n v="4461241.0199999996"/>
    <n v="0"/>
    <d v="2023-03-02T00:00:00"/>
    <d v="2026-03-02T00:00:00"/>
    <n v="4461241.0199999996"/>
    <n v="1.9222222222222223"/>
    <n v="3"/>
    <n v="6.1652999999999999E-2"/>
    <n v="8575496.6273333319"/>
    <n v="13383723.059999999"/>
    <n v="275048.89260605996"/>
    <n v="1.9222222222222221"/>
    <n v="3"/>
    <n v="6.1652999999999999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n v="923713.12"/>
    <n v="0"/>
    <d v="2023-03-02T00:00:00"/>
    <d v="2026-03-02T00:00:00"/>
    <n v="923713.12"/>
    <n v="1.9222222222222223"/>
    <n v="3"/>
    <n v="6.1652999999999999E-2"/>
    <n v="1775581.8862222224"/>
    <n v="2771139.36"/>
    <n v="56949.68498736"/>
    <n v="1.9222222222222223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n v="3306958.84"/>
    <n v="0"/>
    <d v="2023-03-10T00:00:00"/>
    <d v="2028-03-10T00:00:00"/>
    <n v="3306958.84"/>
    <n v="3.9444444444444446"/>
    <n v="5"/>
    <n v="7.1294999999999997E-2"/>
    <n v="13044115.424444444"/>
    <n v="16534794.199999999"/>
    <n v="235769.63049779998"/>
    <n v="3.9444444444444446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n v="4227185.0999999996"/>
    <n v="0"/>
    <d v="2023-03-02T00:00:00"/>
    <d v="2026-03-02T00:00:00"/>
    <n v="4227185.0999999996"/>
    <n v="1.9222222222222223"/>
    <n v="3"/>
    <n v="6.1652999999999999E-2"/>
    <n v="8125589.1366666658"/>
    <n v="12681555.299999999"/>
    <n v="260618.64297029999"/>
    <n v="1.9222222222222223"/>
    <n v="3"/>
    <n v="6.1652999999999999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n v="4224454.29"/>
    <n v="0"/>
    <d v="2023-03-10T00:00:00"/>
    <d v="2028-03-10T00:00:00"/>
    <n v="4224454.29"/>
    <n v="3.9444444444444446"/>
    <n v="5"/>
    <n v="7.1294999999999997E-2"/>
    <n v="16663125.255000001"/>
    <n v="21122271.449999999"/>
    <n v="301182.46860555001"/>
    <n v="3.9444444444444446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1999999998"/>
    <n v="0"/>
    <n v="0"/>
    <n v="0"/>
    <n v="964970.14"/>
    <n v="964970.14"/>
    <n v="0"/>
    <d v="2023-03-02T00:00:00"/>
    <d v="2026-03-02T00:00:00"/>
    <n v="964970.14"/>
    <n v="1.9222222222222223"/>
    <n v="3"/>
    <n v="6.1652999999999999E-2"/>
    <n v="1854887.046888889"/>
    <n v="2894910.42"/>
    <n v="59493.30404142"/>
    <n v="1.9222222222222223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n v="45797743.100000001"/>
    <n v="0"/>
    <d v="2023-03-02T00:00:00"/>
    <d v="2026-03-02T00:00:00"/>
    <n v="45797743.100000001"/>
    <n v="1.9222222222222223"/>
    <n v="3"/>
    <n v="6.1652999999999999E-2"/>
    <n v="88033439.514444456"/>
    <n v="137393229.30000001"/>
    <n v="2823568.2553443001"/>
    <n v="1.9222222222222225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6210.68"/>
    <n v="0"/>
    <n v="1096210.68"/>
    <n v="16443.16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n v="1084261.4099999999"/>
    <n v="0"/>
    <d v="2023-03-02T00:00:00"/>
    <d v="2026-03-02T00:00:00"/>
    <n v="1084261.4099999999"/>
    <n v="1.9222222222222223"/>
    <n v="3"/>
    <n v="6.1652999999999999E-2"/>
    <n v="2084191.3769999999"/>
    <n v="3252784.2299999995"/>
    <n v="66847.968710729998"/>
    <n v="1.9222222222222223"/>
    <n v="3"/>
    <n v="6.1652999999999999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"/>
    <n v="0"/>
    <n v="0"/>
    <n v="0"/>
    <n v="2165436.48"/>
    <n v="2165436.48"/>
    <n v="0"/>
    <d v="2023-03-10T00:00:00"/>
    <d v="2028-03-10T00:00:00"/>
    <n v="2165436.48"/>
    <n v="3.9444444444444446"/>
    <n v="5"/>
    <n v="7.1294999999999997E-2"/>
    <n v="8541443.8933333345"/>
    <n v="10827182.4"/>
    <n v="154384.79384159998"/>
    <n v="3.9444444444444451"/>
    <n v="5"/>
    <n v="7.1294999999999997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n v="11818571.76"/>
    <n v="0"/>
    <d v="2023-03-15T00:00:00"/>
    <d v="2029-03-15T00:00:00"/>
    <n v="11818571.76"/>
    <n v="4.958333333333333"/>
    <n v="6"/>
    <n v="7.3772000000000004E-2"/>
    <n v="58600418.309999995"/>
    <n v="70911430.560000002"/>
    <n v="871879.67587872001"/>
    <n v="4.958333333333333"/>
    <n v="6"/>
    <n v="7.3772000000000004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9083333333333332"/>
    <n v="10"/>
    <n v="7.8262999999999999E-2"/>
    <n v="15511716.571583334"/>
    <n v="17412591.100000001"/>
    <n v="136276.16172593"/>
    <n v="8.9083333333333332"/>
    <n v="10"/>
    <n v="7.826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n v="12378544.4"/>
    <n v="0"/>
    <d v="2023-03-15T00:00:00"/>
    <d v="2029-03-15T00:00:00"/>
    <n v="12378544.4"/>
    <n v="4.958333333333333"/>
    <n v="6"/>
    <n v="7.3772000000000004E-2"/>
    <n v="61376949.316666663"/>
    <n v="74271266.400000006"/>
    <n v="913189.97747680009"/>
    <n v="4.958333333333333"/>
    <n v="6"/>
    <n v="7.3772000000000004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n v="4694126.49"/>
    <n v="0"/>
    <d v="2023-03-02T00:00:00"/>
    <d v="2026-03-02T00:00:00"/>
    <n v="4694126.49"/>
    <n v="1.9222222222222223"/>
    <n v="3"/>
    <n v="6.1652999999999999E-2"/>
    <n v="9023154.2530000005"/>
    <n v="14082379.470000001"/>
    <n v="289406.98048797"/>
    <n v="1.9222222222222223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3.0694444444444446"/>
    <n v="4"/>
    <n v="6.7556000000000005E-2"/>
    <n v="15172613.099583333"/>
    <n v="19772455.079999998"/>
    <n v="333936.99384612002"/>
    <n v="3.0694444444444446"/>
    <n v="4"/>
    <n v="6.7556000000000005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n v="4896968.82"/>
    <n v="0"/>
    <d v="2023-03-10T00:00:00"/>
    <d v="2028-03-10T00:00:00"/>
    <n v="4896968.82"/>
    <n v="3.9444444444444446"/>
    <n v="5"/>
    <n v="7.1294999999999997E-2"/>
    <n v="19315821.456666667"/>
    <n v="24484844.100000001"/>
    <n v="349129.39202189998"/>
    <n v="3.9444444444444442"/>
    <n v="5"/>
    <n v="7.1294999999999997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n v="6544491.0599999996"/>
    <n v="0"/>
    <d v="2023-03-02T00:00:00"/>
    <d v="2026-03-02T00:00:00"/>
    <n v="6544491.0599999996"/>
    <n v="1.9222222222222223"/>
    <n v="3"/>
    <n v="6.1652999999999999E-2"/>
    <n v="12579966.148666667"/>
    <n v="19633473.18"/>
    <n v="403487.50732217997"/>
    <n v="1.9222222222222223"/>
    <n v="3"/>
    <n v="6.165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399999998"/>
    <n v="0"/>
    <n v="0"/>
    <n v="0"/>
    <n v="15248745.48"/>
    <n v="15248745.48"/>
    <n v="0"/>
    <d v="2023-03-10T00:00:00"/>
    <d v="2028-03-10T00:00:00"/>
    <n v="15248745.48"/>
    <n v="3.9444444444444446"/>
    <n v="5"/>
    <n v="7.1294999999999997E-2"/>
    <n v="60147829.393333338"/>
    <n v="76243727.400000006"/>
    <n v="1087159.3089966001"/>
    <n v="3.9444444444444446"/>
    <n v="5"/>
    <n v="7.1295000000000011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0"/>
    <n v="0"/>
    <n v="70000000"/>
    <n v="105000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3214.6500000004"/>
    <n v="0"/>
    <n v="5613214.6500000004"/>
    <n v="84198.218999999997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263888888888889"/>
    <n v="16.5"/>
    <n v="1.2999999999999999E-2"/>
    <n v="48093394879.622368"/>
    <n v="48791591047.815002"/>
    <n v="38441859.613430001"/>
    <n v="16.263888888888889"/>
    <n v="16.5"/>
    <n v="1.2999999999999999E-2"/>
    <x v="0"/>
    <x v="2"/>
    <s v="  "/>
    <s v="  "/>
    <s v="  "/>
    <n v="19220929.809999999"/>
    <s v="  "/>
    <s v="  "/>
    <s v="  "/>
    <s v="  "/>
    <s v="  "/>
    <n v="18696830.170000002"/>
    <s v="  "/>
    <s v="  "/>
    <s v="  "/>
    <s v="  "/>
    <s v="  "/>
    <n v="18169323.890000001"/>
    <s v="  "/>
    <s v="  "/>
    <s v="  "/>
    <s v="  "/>
    <s v="  "/>
    <n v="19220929.809999999"/>
    <n v="36866154.060000002"/>
    <n v="56087083.870000005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263888888888889"/>
    <n v="16.5"/>
    <n v="1.2999999999999999E-2"/>
    <n v="1301111111.1111112"/>
    <n v="1320000000"/>
    <n v="1040000"/>
    <n v="16.263888888888889"/>
    <n v="16.5"/>
    <n v="1.2999999999999999E-2"/>
    <x v="0"/>
    <x v="3"/>
    <s v="  "/>
    <s v="  "/>
    <s v="  "/>
    <n v="520000"/>
    <s v="  "/>
    <s v="  "/>
    <s v="  "/>
    <s v="  "/>
    <s v="  "/>
    <n v="505821.09"/>
    <s v="  "/>
    <s v="  "/>
    <s v="  "/>
    <s v="  "/>
    <s v="  "/>
    <n v="491550.02"/>
    <s v="  "/>
    <s v="  "/>
    <s v="  "/>
    <s v="  "/>
    <s v="  "/>
    <n v="520000"/>
    <n v="997371.1100000001"/>
    <n v="1517371.1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7638888888888888"/>
    <n v="2"/>
    <n v="0"/>
    <n v="53866103.955833331"/>
    <n v="61076527.32"/>
    <n v="0"/>
    <n v="1.76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7638888888888888"/>
    <n v="2"/>
    <n v="0"/>
    <n v="2448983.3333333335"/>
    <n v="2776800"/>
    <n v="0"/>
    <n v="1.763888888888889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n v="14682097.49"/>
    <n v="0"/>
    <d v="2023-03-02T00:00:00"/>
    <d v="2026-03-02T00:00:00"/>
    <n v="14682097.49"/>
    <n v="1.9222222222222223"/>
    <n v="3"/>
    <n v="6.1652999999999999E-2"/>
    <n v="28222254.064111114"/>
    <n v="44046292.469999999"/>
    <n v="905195.35655097"/>
    <n v="1.9222222222222223"/>
    <n v="3"/>
    <n v="6.1652999999999999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n v="15269381.390000001"/>
    <n v="0"/>
    <d v="2023-03-02T00:00:00"/>
    <d v="2026-03-02T00:00:00"/>
    <n v="15269381.390000001"/>
    <n v="1.9222222222222223"/>
    <n v="3"/>
    <n v="6.1652999999999999E-2"/>
    <n v="29351144.227444448"/>
    <n v="45808144.170000002"/>
    <n v="941403.17083766998"/>
    <n v="1.9222222222222223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100000001"/>
    <n v="0"/>
    <n v="0"/>
    <n v="0"/>
    <n v="14094813.59"/>
    <n v="14094813.59"/>
    <n v="0"/>
    <d v="2023-03-02T00:00:00"/>
    <d v="2026-03-02T00:00:00"/>
    <n v="14094813.59"/>
    <n v="1.9222222222222223"/>
    <n v="3"/>
    <n v="6.1652999999999999E-2"/>
    <n v="27093363.90077778"/>
    <n v="42284440.769999996"/>
    <n v="868987.54226427001"/>
    <n v="1.9222222222222223"/>
    <n v="2.9999999999999996"/>
    <n v="6.1652999999999999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n v="14679621.25"/>
    <n v="0"/>
    <d v="2023-03-02T00:00:00"/>
    <d v="2026-03-02T00:00:00"/>
    <n v="14679621.25"/>
    <n v="1.9222222222222223"/>
    <n v="3"/>
    <n v="6.1652999999999999E-2"/>
    <n v="28217494.180555556"/>
    <n v="44038863.75"/>
    <n v="905042.68892624998"/>
    <n v="1.9222222222222223"/>
    <n v="3"/>
    <n v="6.1652999999999999E-2"/>
    <x v="1"/>
    <x v="1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n v="9786414.1699999999"/>
    <n v="0"/>
    <d v="2023-03-02T00:00:00"/>
    <d v="2026-03-02T00:00:00"/>
    <n v="9786414.1699999999"/>
    <n v="1.9222222222222223"/>
    <n v="3"/>
    <n v="6.1652999999999999E-2"/>
    <n v="18811662.793444443"/>
    <n v="29359242.509999998"/>
    <n v="603361.79282301001"/>
    <n v="1.9222222222222221"/>
    <n v="3"/>
    <n v="6.1652999999999999E-2"/>
    <x v="1"/>
    <x v="1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n v="10765055.58"/>
    <n v="0"/>
    <d v="2023-03-02T00:00:00"/>
    <d v="2026-03-02T00:00:00"/>
    <n v="10765055.58"/>
    <n v="1.9222222222222223"/>
    <n v="3"/>
    <n v="6.1652999999999999E-2"/>
    <n v="20692829.059333336"/>
    <n v="32295166.740000002"/>
    <n v="663697.97167373996"/>
    <n v="1.9222222222222225"/>
    <n v="3"/>
    <n v="6.1652999999999993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70078.95"/>
    <n v="0"/>
    <n v="34673.279999999999"/>
    <n v="33228.26"/>
    <n v="0"/>
    <n v="0"/>
    <n v="0"/>
    <n v="4635405.67"/>
    <n v="4635405.67"/>
    <n v="0"/>
    <d v="2024-01-31T00:00:00"/>
    <d v="2033-08-11T00:00:00"/>
    <n v="4677691.78"/>
    <n v="9.5"/>
    <n v="9.6666666666666661"/>
    <n v="8.5398000000000002E-2"/>
    <n v="44036353.865000002"/>
    <n v="44808921.476666667"/>
    <n v="395854.37340665999"/>
    <n v="9.5"/>
    <n v="9.6666666666666661"/>
    <n v="8.5398000000000002E-2"/>
    <x v="1"/>
    <x v="1"/>
    <n v="64629.54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18413.95"/>
    <n v="346939.67000000004"/>
    <n v="665353.62000000011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102568.84"/>
    <n v="0"/>
    <n v="94265.48"/>
    <n v="36044.31"/>
    <n v="0"/>
    <n v="0"/>
    <n v="0"/>
    <n v="5008303.3599999994"/>
    <n v="5008303.3600000003"/>
    <n v="0"/>
    <d v="2024-01-31T00:00:00"/>
    <d v="2027-11-22T00:00:00"/>
    <n v="5219359.879999999"/>
    <n v="3.6972222222222224"/>
    <n v="3.8638888888888889"/>
    <n v="8.4766999999999995E-2"/>
    <n v="18516810.478222221"/>
    <n v="19351527.704888888"/>
    <n v="424538.85091711994"/>
    <n v="3.6972222222222224"/>
    <n v="3.8638888888888889"/>
    <n v="8.4766999999999995E-2"/>
    <x v="1"/>
    <x v="1"/>
    <n v="35378.42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93862.37"/>
    <n v="301755.01"/>
    <n v="595617.38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23854.8700000001"/>
    <n v="0"/>
    <n v="15039.33"/>
    <n v="9148.15"/>
    <n v="0"/>
    <n v="0"/>
    <n v="0"/>
    <n v="1308815.54"/>
    <n v="1308815.54"/>
    <n v="0"/>
    <d v="2024-01-31T00:00:00"/>
    <d v="2029-10-26T00:00:00"/>
    <n v="1340324.05"/>
    <n v="5.6527777777777777"/>
    <n v="5.8194444444444446"/>
    <n v="8.2922999999999997E-2"/>
    <n v="7398443.3997222222"/>
    <n v="7616579.323055556"/>
    <n v="108530.91102342001"/>
    <n v="5.6527777777777777"/>
    <n v="5.8194444444444446"/>
    <n v="8.2922999999999997E-2"/>
    <x v="1"/>
    <x v="1"/>
    <n v="9044.2199999999993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77569.440000000002"/>
    <n v="89391.71"/>
    <n v="166961.15000000002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n v="7305769.0899999999"/>
    <n v="0"/>
    <d v="2023-03-02T00:00:00"/>
    <d v="2026-03-02T00:00:00"/>
    <n v="7305769.0899999999"/>
    <n v="1.9222222222222223"/>
    <n v="3"/>
    <n v="6.1652999999999999E-2"/>
    <n v="14043311.695222223"/>
    <n v="21917307.27"/>
    <n v="450422.58170576999"/>
    <n v="1.9222222222222225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322281.36"/>
    <n v="0"/>
    <n v="78632.39"/>
    <n v="14307.96"/>
    <n v="0"/>
    <n v="0"/>
    <n v="0"/>
    <n v="2243648.9699999997"/>
    <n v="2243648.9700000002"/>
    <n v="0"/>
    <d v="2024-01-31T00:00:00"/>
    <d v="2026-04-28T00:00:00"/>
    <n v="2412354.9600000009"/>
    <n v="2.1055555555555556"/>
    <n v="2.2722222222222221"/>
    <n v="7.3934E-2"/>
    <n v="4724127.5534999995"/>
    <n v="5098069.0484999996"/>
    <n v="165881.94294797999"/>
    <n v="2.1055555555555556"/>
    <n v="2.2722222222222221"/>
    <n v="7.3934E-2"/>
    <x v="1"/>
    <x v="1"/>
    <n v="13823.5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106569.73"/>
    <n v="79584.13"/>
    <n v="186153.86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599564"/>
    <n v="0"/>
    <n v="39689.449999999997"/>
    <s v="  "/>
    <n v="0"/>
    <n v="0"/>
    <n v="0"/>
    <n v="9559874.5500000007"/>
    <n v="9559874.5500000007"/>
    <n v="0"/>
    <d v="2024-01-31T00:00:00"/>
    <d v="2033-12-08T00:00:00"/>
    <n v="9652458.2400000002"/>
    <n v="9.8305555555555557"/>
    <n v="9.9972222222222218"/>
    <n v="8.5975999999999997E-2"/>
    <n v="93978877.867916673"/>
    <n v="95572190.29291667"/>
    <n v="821919.77431080001"/>
    <n v="9.8305555555555557"/>
    <n v="9.9972222222222218"/>
    <n v="8.5975999999999997E-2"/>
    <x v="1"/>
    <x v="1"/>
    <n v="136909.88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69696.6399999999"/>
    <n v="751477.04"/>
    <n v="1421173.6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919156.76"/>
    <n v="0"/>
    <n v="147566.16"/>
    <n v="34154.129999999997"/>
    <n v="0"/>
    <n v="0"/>
    <n v="0"/>
    <n v="4771590.5999999996"/>
    <n v="4771590.5999999996"/>
    <n v="0"/>
    <d v="2024-01-31T00:00:00"/>
    <d v="2031-08-14T00:00:00"/>
    <n v="5073977.74"/>
    <n v="7.4777777777777779"/>
    <n v="7.6444444444444448"/>
    <n v="8.4176000000000001E-2"/>
    <n v="35680894.153333329"/>
    <n v="36476159.25333333"/>
    <n v="401653.41034559999"/>
    <n v="7.477777777777777"/>
    <n v="7.6444444444444439"/>
    <n v="8.4176000000000001E-2"/>
    <x v="1"/>
    <x v="1"/>
    <n v="33116.26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73750.30000000005"/>
    <n v="250128.62999999998"/>
    <n v="523878.93000000005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105035.43"/>
    <n v="0"/>
    <n v="253180.75"/>
    <n v="34922.42"/>
    <n v="0"/>
    <n v="0"/>
    <n v="0"/>
    <n v="4851854.68"/>
    <n v="4851854.68"/>
    <n v="0"/>
    <d v="2024-01-31T00:00:00"/>
    <d v="2030-01-06T00:00:00"/>
    <n v="5384699.0099999998"/>
    <n v="5.8527777777777779"/>
    <n v="6.0194444444444448"/>
    <n v="8.2498000000000002E-2"/>
    <n v="28396827.252111111"/>
    <n v="29205469.698777776"/>
    <n v="400268.30739063997"/>
    <n v="5.8527777777777779"/>
    <n v="6.0194444444444448"/>
    <n v="8.2498000000000002E-2"/>
    <x v="1"/>
    <x v="1"/>
    <n v="33180.42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34470.78999999998"/>
    <n v="207800.72000000003"/>
    <n v="442271.51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n v="10769529.800000001"/>
    <n v="0"/>
    <d v="2023-03-02T00:00:00"/>
    <d v="2026-03-02T00:00:00"/>
    <n v="10769529.800000001"/>
    <n v="1.9222222222222223"/>
    <n v="3"/>
    <n v="6.1652999999999999E-2"/>
    <n v="20701429.504444446"/>
    <n v="32308589.400000002"/>
    <n v="663973.82075940003"/>
    <n v="1.9222222222222223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681120.2200000007"/>
    <n v="0"/>
    <n v="376980.81"/>
    <n v="56052.68"/>
    <n v="0"/>
    <n v="0"/>
    <n v="0"/>
    <n v="8304139.4100000011"/>
    <n v="8304139.4100000001"/>
    <n v="0"/>
    <d v="2024-01-31T00:00:00"/>
    <d v="2029-10-26T00:00:00"/>
    <n v="9093830.6699999999"/>
    <n v="5.6527777777777777"/>
    <n v="5.8194444444444446"/>
    <n v="8.0518000000000006E-2"/>
    <n v="46941454.720416673"/>
    <n v="48325477.955416672"/>
    <n v="668632.69701438013"/>
    <n v="5.6527777777777777"/>
    <n v="5.8194444444444446"/>
    <n v="8.0518000000000006E-2"/>
    <x v="1"/>
    <x v="1"/>
    <n v="57062.479999999996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31702.01"/>
    <n v="372508.26999999996"/>
    <n v="804210.28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n v="5476513.7300000004"/>
    <n v="0"/>
    <d v="2023-03-02T00:00:00"/>
    <d v="2026-03-02T00:00:00"/>
    <n v="5476513.7300000004"/>
    <n v="1.9222222222222223"/>
    <n v="3"/>
    <n v="6.1652999999999999E-2"/>
    <n v="10527076.392111111"/>
    <n v="16429541.190000001"/>
    <n v="337643.50099569"/>
    <n v="1.9222222222222221"/>
    <n v="3"/>
    <n v="6.1652999999999993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n v="5488903.1299999999"/>
    <n v="0"/>
    <d v="2023-03-02T00:00:00"/>
    <d v="2026-03-02T00:00:00"/>
    <n v="5488903.1299999999"/>
    <n v="1.9222222222222223"/>
    <n v="3"/>
    <n v="6.1652999999999999E-2"/>
    <n v="10550891.572111111"/>
    <n v="16466709.390000001"/>
    <n v="338407.34467388998"/>
    <n v="1.9222222222222223"/>
    <n v="3"/>
    <n v="6.1652999999999999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517862.5699999998"/>
    <n v="0"/>
    <n v="46317.79"/>
    <n v="17911.66"/>
    <n v="0"/>
    <n v="0"/>
    <n v="0"/>
    <n v="2471544.7799999998"/>
    <n v="2471544.7799999998"/>
    <n v="0"/>
    <d v="2024-01-31T00:00:00"/>
    <d v="2032-12-31T00:00:00"/>
    <n v="2571949.0900000003"/>
    <n v="8.8805555555555564"/>
    <n v="9.0472222222222225"/>
    <n v="8.5975999999999997E-2"/>
    <n v="21948690.726833332"/>
    <n v="22360614.856833331"/>
    <n v="212493.53400527997"/>
    <n v="8.8805555555555564"/>
    <n v="9.0472222222222225"/>
    <n v="8.5975999999999997E-2"/>
    <x v="1"/>
    <x v="1"/>
    <n v="17579.22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54228.1"/>
    <n v="146994.22"/>
    <n v="301222.32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n v="5211134.32"/>
    <n v="0"/>
    <d v="2023-03-02T00:00:00"/>
    <d v="2026-03-02T00:00:00"/>
    <n v="5211134.32"/>
    <n v="1.9222222222222223"/>
    <n v="3"/>
    <n v="6.1652999999999999E-2"/>
    <n v="10016958.192888889"/>
    <n v="15633402.960000001"/>
    <n v="321282.06423096004"/>
    <n v="1.9222222222222223"/>
    <n v="3"/>
    <n v="6.1653000000000006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538828.24"/>
    <n v="0"/>
    <n v="53848.05"/>
    <n v="10366.799999999999"/>
    <n v="0"/>
    <n v="0"/>
    <n v="0"/>
    <n v="1484980.19"/>
    <n v="1484980.19"/>
    <n v="0"/>
    <d v="2024-01-31T00:00:00"/>
    <d v="2026-12-24T00:00:00"/>
    <n v="1599497.38"/>
    <n v="2.7722222222222221"/>
    <n v="2.9388888888888891"/>
    <n v="8.1262000000000001E-2"/>
    <n v="4116695.0822777776"/>
    <n v="4364191.7806111109"/>
    <n v="120672.46019977999"/>
    <n v="2.7722222222222221"/>
    <n v="2.9388888888888887"/>
    <n v="8.1262000000000001E-2"/>
    <x v="1"/>
    <x v="1"/>
    <n v="10001.66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81676.72"/>
    <n v="49479.979999999996"/>
    <n v="131156.7000000000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5582695.440000001"/>
    <n v="0"/>
    <n v="212250.81"/>
    <n v="184418.81"/>
    <n v="0"/>
    <n v="0"/>
    <n v="0"/>
    <n v="25370444.630000003"/>
    <n v="25370444.629999999"/>
    <n v="0"/>
    <d v="2024-01-31T00:00:00"/>
    <d v="2029-11-03T00:00:00"/>
    <n v="26043160.600000001"/>
    <n v="5.6749999999999998"/>
    <n v="5.8416666666666668"/>
    <n v="8.6263999999999993E-2"/>
    <n v="143977273.27525002"/>
    <n v="148205680.71358335"/>
    <n v="2188556.0355623201"/>
    <n v="5.6749999999999998"/>
    <n v="5.8416666666666668"/>
    <n v="8.6263999999999993E-2"/>
    <x v="1"/>
    <x v="1"/>
    <n v="182299.83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725094.33"/>
    <n v="1768044.1199999999"/>
    <n v="3493138.45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n v="13616051.960000001"/>
    <n v="0"/>
    <d v="2023-03-02T00:00:00"/>
    <d v="2026-03-02T00:00:00"/>
    <n v="13616051.960000001"/>
    <n v="1.9222222222222223"/>
    <n v="3"/>
    <n v="6.1652999999999999E-2"/>
    <n v="26173077.656444445"/>
    <n v="40848155.880000003"/>
    <n v="839470.4514898801"/>
    <n v="1.9222222222222221"/>
    <n v="3"/>
    <n v="6.1653000000000006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230675.49"/>
    <n v="0"/>
    <n v="165967.63"/>
    <n v="91921.94"/>
    <n v="0"/>
    <n v="0"/>
    <n v="0"/>
    <n v="13064707.859999999"/>
    <n v="13064707.859999999"/>
    <n v="0"/>
    <d v="2024-01-31T00:00:00"/>
    <d v="2033-03-05T00:00:00"/>
    <n v="13409459.25"/>
    <n v="9.0583333333333336"/>
    <n v="9.2249999999999996"/>
    <n v="8.3875000000000005E-2"/>
    <n v="118344478.69849999"/>
    <n v="120521930.00849999"/>
    <n v="1095802.3717575001"/>
    <n v="9.0583333333333336"/>
    <n v="9.2249999999999996"/>
    <n v="8.3875000000000005E-2"/>
    <x v="1"/>
    <x v="1"/>
    <n v="90750.94"/>
    <n v="89571.75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773608.03"/>
    <n v="873217.14000000013"/>
    <n v="1646825.1700000002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n v="1484441.48"/>
    <n v="0"/>
    <d v="2023-03-02T00:00:00"/>
    <d v="2026-03-02T00:00:00"/>
    <n v="1484441.48"/>
    <n v="1.9222222222222223"/>
    <n v="3"/>
    <n v="6.1652999999999999E-2"/>
    <n v="2853426.4004444443"/>
    <n v="4453324.4399999995"/>
    <n v="91520.270566439998"/>
    <n v="1.9222222222222221"/>
    <n v="2.9999999999999996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793606.6500000004"/>
    <n v="0"/>
    <n v="122017.02"/>
    <n v="39676.17"/>
    <n v="0"/>
    <n v="0"/>
    <n v="0"/>
    <n v="8671589.6300000008"/>
    <n v="8671589.6300000008"/>
    <n v="0"/>
    <d v="2024-01-31T00:00:00"/>
    <d v="2032-08-14T00:00:00"/>
    <n v="8844291.1799999978"/>
    <n v="8.4944444444444436"/>
    <n v="8.6611111111111114"/>
    <n v="8.2136000000000001E-2"/>
    <n v="73660336.35705556"/>
    <n v="75105601.295388892"/>
    <n v="712249.6858496801"/>
    <n v="8.4944444444444436"/>
    <n v="8.6611111111111114"/>
    <n v="8.2136000000000001E-2"/>
    <x v="1"/>
    <x v="1"/>
    <n v="82060.05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516261.85000000003"/>
    <n v="503485.52999999991"/>
    <n v="1019747.3799999999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7092486.4500000002"/>
    <n v="0"/>
    <n v="126086.43"/>
    <n v="49512.76"/>
    <n v="0"/>
    <n v="0"/>
    <n v="0"/>
    <n v="6966400.0200000005"/>
    <n v="6966400.0199999996"/>
    <n v="0"/>
    <d v="2024-01-31T00:00:00"/>
    <d v="2032-08-06T00:00:00"/>
    <n v="7166559.2999999998"/>
    <n v="8.4722222222222214"/>
    <n v="8.6388888888888893"/>
    <n v="8.4209999999999993E-2"/>
    <n v="59020889.05833333"/>
    <n v="60181955.728333339"/>
    <n v="586640.54568420001"/>
    <n v="8.4722222222222214"/>
    <n v="8.6388888888888893"/>
    <n v="8.4209999999999993E-2"/>
    <x v="1"/>
    <x v="1"/>
    <n v="64624.73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05967.74000000005"/>
    <n v="467746.85"/>
    <n v="873714.59000000008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226806.9099999997"/>
    <n v="0"/>
    <n v="115132.9"/>
    <n v="22992.73"/>
    <n v="0"/>
    <n v="0"/>
    <n v="0"/>
    <n v="3111674.01"/>
    <n v="3111674.01"/>
    <n v="0"/>
    <d v="2024-01-31T00:00:00"/>
    <d v="2029-05-05T00:00:00"/>
    <n v="3357828.0299999993"/>
    <n v="5.1694444444444443"/>
    <n v="5.3361111111111112"/>
    <n v="8.5736999999999994E-2"/>
    <n v="16085625.923916666"/>
    <n v="16604238.258916667"/>
    <n v="266785.59459536994"/>
    <n v="5.1694444444444443"/>
    <n v="5.3361111111111112"/>
    <n v="8.5736999999999994E-2"/>
    <x v="1"/>
    <x v="1"/>
    <n v="22168.98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81347.66"/>
    <n v="170311.61000000002"/>
    <n v="351659.27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n v="2042053.71"/>
    <n v="0"/>
    <d v="2023-03-02T00:00:00"/>
    <d v="2026-03-02T00:00:00"/>
    <n v="2042053.71"/>
    <n v="1.9222222222222223"/>
    <n v="3"/>
    <n v="6.1652999999999999E-2"/>
    <n v="3925281.0203333334"/>
    <n v="6126161.1299999999"/>
    <n v="125898.73738263"/>
    <n v="1.9222222222222223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n v="27159.11"/>
    <n v="0"/>
    <d v="2023-03-02T00:00:00"/>
    <d v="2026-03-02T00:00:00"/>
    <n v="27159.11"/>
    <n v="1.9222222222222223"/>
    <n v="3"/>
    <n v="6.1652999999999999E-2"/>
    <n v="52205.844777777784"/>
    <n v="81477.33"/>
    <n v="1674.44060883"/>
    <n v="1.9222222222222225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n v="29103.200000000001"/>
    <n v="0"/>
    <d v="2023-03-02T00:00:00"/>
    <d v="2026-03-02T00:00:00"/>
    <n v="29103.200000000001"/>
    <n v="1.9222222222222223"/>
    <n v="3"/>
    <n v="6.1652999999999999E-2"/>
    <n v="55942.817777777782"/>
    <n v="87309.6"/>
    <n v="1794.2995896"/>
    <n v="1.9222222222222223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n v="38836.29"/>
    <n v="0"/>
    <d v="2023-03-02T00:00:00"/>
    <d v="2026-03-02T00:00:00"/>
    <n v="38836.29"/>
    <n v="1.9222222222222223"/>
    <n v="3"/>
    <n v="6.1652999999999999E-2"/>
    <n v="74651.979666666666"/>
    <n v="116508.87"/>
    <n v="2394.3737873700002"/>
    <n v="1.9222222222222223"/>
    <n v="3"/>
    <n v="6.1653000000000006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n v="38764.879999999997"/>
    <n v="0"/>
    <d v="2023-03-02T00:00:00"/>
    <d v="2026-03-02T00:00:00"/>
    <n v="38764.879999999997"/>
    <n v="1.9222222222222223"/>
    <n v="3"/>
    <n v="6.1652999999999999E-2"/>
    <n v="74514.713777777768"/>
    <n v="116294.63999999998"/>
    <n v="2389.9711466399999"/>
    <n v="1.9222222222222221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n v="27180.17"/>
    <n v="0"/>
    <d v="2023-03-02T00:00:00"/>
    <d v="2026-03-02T00:00:00"/>
    <n v="27180.17"/>
    <n v="1.9222222222222223"/>
    <n v="3"/>
    <n v="6.1652999999999999E-2"/>
    <n v="52246.326777777773"/>
    <n v="81540.509999999995"/>
    <n v="1675.73902101"/>
    <n v="1.9222222222222221"/>
    <n v="3"/>
    <n v="6.1653000000000006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n v="27096.25"/>
    <n v="0"/>
    <d v="2023-03-02T00:00:00"/>
    <d v="2026-03-02T00:00:00"/>
    <n v="27096.25"/>
    <n v="1.9222222222222223"/>
    <n v="3"/>
    <n v="6.1652999999999999E-2"/>
    <n v="52085.013888888891"/>
    <n v="81288.75"/>
    <n v="1670.56510125"/>
    <n v="1.9222222222222223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n v="24182.68"/>
    <n v="0"/>
    <d v="2023-03-02T00:00:00"/>
    <d v="2026-03-02T00:00:00"/>
    <n v="24182.68"/>
    <n v="1.9222222222222223"/>
    <n v="3"/>
    <n v="6.1652999999999999E-2"/>
    <n v="46484.484888888888"/>
    <n v="72548.040000000008"/>
    <n v="1490.9347700400001"/>
    <n v="1.9222222222222223"/>
    <n v="3.0000000000000004"/>
    <n v="6.1653000000000006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n v="29041.61"/>
    <n v="0"/>
    <d v="2023-03-02T00:00:00"/>
    <d v="2026-03-02T00:00:00"/>
    <n v="29041.61"/>
    <n v="1.9222222222222223"/>
    <n v="3"/>
    <n v="6.1652999999999999E-2"/>
    <n v="55824.428111111112"/>
    <n v="87124.83"/>
    <n v="1790.5023813299999"/>
    <n v="1.9222222222222223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n v="19414.41"/>
    <n v="0"/>
    <d v="2023-03-02T00:00:00"/>
    <d v="2026-03-02T00:00:00"/>
    <n v="19414.41"/>
    <n v="1.9222222222222223"/>
    <n v="3"/>
    <n v="6.1652999999999999E-2"/>
    <n v="37318.810333333335"/>
    <n v="58243.229999999996"/>
    <n v="1196.9566197300001"/>
    <n v="1.9222222222222223"/>
    <n v="3"/>
    <n v="6.1653000000000006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699999999999"/>
    <n v="0"/>
    <n v="0"/>
    <n v="0"/>
    <n v="33975.21"/>
    <n v="33975.21"/>
    <n v="0"/>
    <d v="2023-03-02T00:00:00"/>
    <d v="2026-03-02T00:00:00"/>
    <n v="33975.21"/>
    <n v="1.9222222222222223"/>
    <n v="3"/>
    <n v="6.1652999999999999E-2"/>
    <n v="65307.903666666665"/>
    <n v="101925.63"/>
    <n v="2094.6736221299998"/>
    <n v="1.9222222222222223"/>
    <n v="3"/>
    <n v="6.1652999999999993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n v="24268.01"/>
    <n v="0"/>
    <d v="2023-03-02T00:00:00"/>
    <d v="2026-03-02T00:00:00"/>
    <n v="24268.01"/>
    <n v="1.9222222222222223"/>
    <n v="3"/>
    <n v="6.1652999999999999E-2"/>
    <n v="46648.508111111107"/>
    <n v="72804.03"/>
    <n v="1496.1956205299998"/>
    <n v="1.9222222222222223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n v="29122.31"/>
    <n v="0"/>
    <d v="2023-03-02T00:00:00"/>
    <d v="2026-03-02T00:00:00"/>
    <n v="29122.31"/>
    <n v="1.9222222222222223"/>
    <n v="3"/>
    <n v="6.1652999999999999E-2"/>
    <n v="55979.551444444449"/>
    <n v="87366.930000000008"/>
    <n v="1795.4777784300002"/>
    <n v="1.9222222222222223"/>
    <n v="3"/>
    <n v="6.1653000000000006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n v="38828.81"/>
    <n v="0"/>
    <d v="2023-03-02T00:00:00"/>
    <d v="2026-03-02T00:00:00"/>
    <n v="38828.81"/>
    <n v="1.9222222222222223"/>
    <n v="3"/>
    <n v="6.1652999999999999E-2"/>
    <n v="74637.601444444444"/>
    <n v="116486.43"/>
    <n v="2393.91262293"/>
    <n v="1.9222222222222223"/>
    <n v="3"/>
    <n v="6.1653000000000006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n v="33880.480000000003"/>
    <n v="0"/>
    <d v="2023-03-02T00:00:00"/>
    <d v="2026-03-02T00:00:00"/>
    <n v="33880.480000000003"/>
    <n v="1.9222222222222223"/>
    <n v="3"/>
    <n v="6.1652999999999999E-2"/>
    <n v="65125.811555555563"/>
    <n v="101641.44"/>
    <n v="2088.8332334400002"/>
    <n v="1.9222222222222223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n v="29045.4"/>
    <n v="0"/>
    <d v="2023-03-02T00:00:00"/>
    <d v="2026-03-02T00:00:00"/>
    <n v="29045.4"/>
    <n v="1.9222222222222223"/>
    <n v="3"/>
    <n v="6.1652999999999999E-2"/>
    <n v="55831.71333333334"/>
    <n v="87136.200000000012"/>
    <n v="1790.7360462000001"/>
    <n v="1.9222222222222223"/>
    <n v="3.0000000000000004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n v="38734.050000000003"/>
    <n v="0"/>
    <d v="2023-03-02T00:00:00"/>
    <d v="2026-03-02T00:00:00"/>
    <n v="38734.050000000003"/>
    <n v="1.9222222222222223"/>
    <n v="3"/>
    <n v="6.1652999999999999E-2"/>
    <n v="74455.451666666675"/>
    <n v="116202.15000000001"/>
    <n v="2388.0703846500001"/>
    <n v="1.9222222222222223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8136663.0999999996"/>
    <n v="0"/>
    <n v="73303.27"/>
    <n v="40205.879999999997"/>
    <n v="0"/>
    <n v="0"/>
    <n v="0"/>
    <n v="8063359.8300000001"/>
    <n v="8063359.8300000001"/>
    <n v="0"/>
    <d v="2024-02-29T00:00:00"/>
    <d v="2033-05-21T00:00:00"/>
    <n v="8136663.0999999996"/>
    <n v="9.2722222222222221"/>
    <n v="9.3583333333333325"/>
    <n v="8.4708000000000006E-2"/>
    <n v="74765264.201499999"/>
    <n v="75459609.075749993"/>
    <n v="683031.08447964001"/>
    <n v="9.2722222222222221"/>
    <n v="9.3583333333333325"/>
    <n v="8.4708000000000006E-2"/>
    <x v="1"/>
    <x v="1"/>
    <n v="58816.84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02823.64999999997"/>
    <n v="601190.93000000005"/>
    <n v="1104014.58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n v="6391228.6299999999"/>
    <n v="0"/>
    <d v="2023-03-02T00:00:00"/>
    <d v="2026-03-02T00:00:00"/>
    <n v="6391228.6299999999"/>
    <n v="1.9222222222222223"/>
    <n v="3"/>
    <n v="6.1652999999999999E-2"/>
    <n v="12285361.699888889"/>
    <n v="19173685.890000001"/>
    <n v="394038.41872538999"/>
    <n v="1.9222222222222223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n v="4646056.34"/>
    <n v="0"/>
    <d v="2023-03-02T00:00:00"/>
    <d v="2026-03-02T00:00:00"/>
    <n v="4646056.34"/>
    <n v="1.9222222222222223"/>
    <n v="3"/>
    <n v="6.1652999999999999E-2"/>
    <n v="8930752.7424444444"/>
    <n v="13938169.02"/>
    <n v="286443.31153001997"/>
    <n v="1.9222222222222223"/>
    <n v="3"/>
    <n v="6.1652999999999993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n v="6166648.9900000002"/>
    <n v="0"/>
    <d v="2023-03-02T00:00:00"/>
    <d v="2026-03-02T00:00:00"/>
    <n v="6166648.9900000002"/>
    <n v="1.9222222222222223"/>
    <n v="3"/>
    <n v="6.1652999999999999E-2"/>
    <n v="11853669.725222223"/>
    <n v="18499946.969999999"/>
    <n v="380192.41018047003"/>
    <n v="1.9222222222222223"/>
    <n v="2.9999999999999996"/>
    <n v="6.1653000000000006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n v="6718186.1900000004"/>
    <n v="0"/>
    <d v="2023-03-02T00:00:00"/>
    <d v="2026-03-02T00:00:00"/>
    <n v="6718186.1900000004"/>
    <n v="1.9222222222222223"/>
    <n v="3"/>
    <n v="6.1652999999999999E-2"/>
    <n v="12913846.787444446"/>
    <n v="20154558.57"/>
    <n v="414196.33317207004"/>
    <n v="1.9222222222222223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n v="8368829.6399999997"/>
    <n v="0"/>
    <d v="2023-03-02T00:00:00"/>
    <d v="2026-03-02T00:00:00"/>
    <n v="8368829.6399999997"/>
    <n v="1.9222222222222223"/>
    <n v="3"/>
    <n v="6.1652999999999999E-2"/>
    <n v="16086750.308"/>
    <n v="25106488.919999998"/>
    <n v="515963.45379492"/>
    <n v="1.9222222222222223"/>
    <n v="3"/>
    <n v="6.1652999999999999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n v="22595766.530000001"/>
    <n v="0"/>
    <d v="2023-03-02T00:00:00"/>
    <d v="2026-03-02T00:00:00"/>
    <n v="22595766.530000001"/>
    <n v="1.9222222222222223"/>
    <n v="3"/>
    <n v="6.1652999999999999E-2"/>
    <n v="43434084.552111112"/>
    <n v="67787299.590000004"/>
    <n v="1393096.7938740901"/>
    <n v="1.9222222222222221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n v="3886656.82"/>
    <n v="0"/>
    <d v="2023-03-02T00:00:00"/>
    <d v="2026-03-02T00:00:00"/>
    <n v="3886656.82"/>
    <n v="1.9222222222222223"/>
    <n v="3"/>
    <n v="6.1652999999999999E-2"/>
    <n v="7471018.1095555555"/>
    <n v="11659970.459999999"/>
    <n v="239624.05292346"/>
    <n v="1.9222222222222223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n v="1113810.49"/>
    <n v="0"/>
    <d v="2023-03-02T00:00:00"/>
    <d v="2026-03-02T00:00:00"/>
    <n v="1113810.49"/>
    <n v="1.9222222222222223"/>
    <n v="3"/>
    <n v="6.1652999999999999E-2"/>
    <n v="2140991.2752222223"/>
    <n v="3341431.4699999997"/>
    <n v="68669.758139969999"/>
    <n v="1.9222222222222223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2-22T00:00:00"/>
    <d v="2029-03-19T00:00:00"/>
    <n v="100000000"/>
    <n v="4.9694444444444441"/>
    <n v="5.0750000000000002"/>
    <n v="9.2499999999999999E-2"/>
    <n v="496944444.44444442"/>
    <n v="507500000"/>
    <n v="9250000"/>
    <n v="4.9694444444444441"/>
    <n v="5.0750000000000002"/>
    <n v="9.2499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4999030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04840395.84"/>
    <n v="0"/>
    <n v="0"/>
    <n v="0"/>
    <n v="0"/>
    <n v="0"/>
    <n v="104840395.84"/>
    <n v="104840395.84"/>
    <n v="0"/>
    <d v="2024-02-22T00:00:00"/>
    <d v="2027-03-25T00:00:00"/>
    <n v="104840395.84"/>
    <n v="2.9861111111111112"/>
    <n v="3.0916666666666668"/>
    <n v="8.7499999999999994E-2"/>
    <n v="313065070.91111112"/>
    <n v="324131557.13866669"/>
    <n v="9173534.6359999999"/>
    <n v="2.9861111111111112"/>
    <n v="3.0916666666666668"/>
    <n v="8.7499999999999994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0"/>
    <n v="23284458.739999998"/>
    <n v="0"/>
    <n v="0"/>
    <n v="0"/>
    <n v="0"/>
    <n v="0"/>
    <n v="23284458.739999998"/>
    <n v="23284458.739999998"/>
    <n v="0"/>
    <d v="2024-02-22T00:00:00"/>
    <d v="2027-03-25T00:00:00"/>
    <n v="23284458.739999998"/>
    <n v="2.9861111111111112"/>
    <n v="3.0916666666666668"/>
    <n v="8.7499999999999994E-2"/>
    <n v="69529980.959722221"/>
    <n v="71987784.937833324"/>
    <n v="2037390.1397499996"/>
    <n v="2.9861111111111112"/>
    <n v="3.0916666666666663"/>
    <n v="8.7499999999999994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5003081.91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6"/>
    <s v="República del Ecuador"/>
    <s v="TENEDORES DE BONOS Y PAGARÉS"/>
    <x v="0"/>
    <x v="0"/>
    <x v="0"/>
    <x v="1"/>
    <x v="0"/>
    <x v="0"/>
    <n v="0"/>
    <n v="0"/>
    <n v="0"/>
    <n v="0"/>
    <n v="1229993.57"/>
    <n v="0"/>
    <n v="0"/>
    <n v="0"/>
    <n v="0"/>
    <n v="0"/>
    <n v="1229993.57"/>
    <n v="1229993.57"/>
    <n v="0"/>
    <d v="2024-02-22T00:00:00"/>
    <d v="2027-03-25T00:00:00"/>
    <n v="1230871.6899999995"/>
    <n v="2.9861111111111112"/>
    <n v="3.0916666666666668"/>
    <n v="8.7499999999999994E-2"/>
    <n v="3672897.4659722224"/>
    <n v="3802730.1205833335"/>
    <n v="107624.43737499999"/>
    <n v="2.9861111111111112"/>
    <n v="3.0916666666666668"/>
    <n v="8.7499999999999994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4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n v="61362928.770000003"/>
    <n v="0"/>
    <d v="2018-11-20T00:00:00"/>
    <d v="2026-10-09T00:00:00"/>
    <n v="163634476.66999999"/>
    <n v="2.5249999999999999"/>
    <n v="7.8861111111111111"/>
    <n v="0.01"/>
    <n v="154941395.14425001"/>
    <n v="483914874.38341671"/>
    <n v="613629.2877000001"/>
    <n v="2.5249999999999999"/>
    <n v="7.8861111111111111"/>
    <n v="1.0000000000000002E-2"/>
    <x v="0"/>
    <x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3527777777777779"/>
    <n v="5"/>
    <n v="7.1294999999999997E-2"/>
    <n v="843688.12063888891"/>
    <n v="3118354.45"/>
    <n v="44464.6161025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n v="2682296.84"/>
    <n v="0"/>
    <d v="2021-04-05T00:00:00"/>
    <d v="2024-04-05T00:00:00"/>
    <n v="2682296.84"/>
    <n v="1.3888888888888888E-2"/>
    <n v="3"/>
    <n v="6.1652999999999999E-2"/>
    <n v="37254.122777777775"/>
    <n v="8046890.5199999996"/>
    <n v="165371.64707651999"/>
    <n v="1.3888888888888888E-2"/>
    <n v="3"/>
    <n v="6.1652999999999999E-2"/>
    <x v="1"/>
    <x v="1"/>
    <n v="26822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296.84"/>
    <n v="0"/>
    <n v="2682296.84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n v="834545.46"/>
    <n v="0"/>
    <d v="2013-05-10T00:00:00"/>
    <d v="2028-05-10T00:00:00"/>
    <n v="1020000"/>
    <n v="4.1111111111111107"/>
    <n v="15"/>
    <n v="7.7499999999999999E-2"/>
    <n v="3430909.1133333328"/>
    <n v="12518181.899999999"/>
    <n v="64677.273149999994"/>
    <n v="4.1111111111111107"/>
    <n v="14.999999999999998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n v="90000"/>
    <n v="0"/>
    <d v="2013-05-14T00:00:00"/>
    <d v="2028-05-14T00:00:00"/>
    <n v="110000"/>
    <n v="4.1222222222222218"/>
    <n v="15"/>
    <n v="7.7499999999999999E-2"/>
    <n v="370999.99999999994"/>
    <n v="1350000"/>
    <n v="6975"/>
    <n v="4.1222222222222218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n v="613636.36"/>
    <n v="0"/>
    <d v="2013-05-30T00:00:00"/>
    <d v="2028-05-30T00:00:00"/>
    <n v="750000"/>
    <n v="4.166666666666667"/>
    <n v="15"/>
    <n v="7.7499999999999999E-2"/>
    <n v="2556818.1666666665"/>
    <n v="9204545.3999999985"/>
    <n v="47556.817899999987"/>
    <n v="4.166666666666667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n v="63636.36"/>
    <n v="0"/>
    <d v="2013-11-26T00:00:00"/>
    <d v="2028-11-26T00:00:00"/>
    <n v="70000"/>
    <n v="4.6555555555555559"/>
    <n v="15"/>
    <n v="7.7499999999999999E-2"/>
    <n v="296262.60933333338"/>
    <n v="954545.4"/>
    <n v="4931.8179"/>
    <n v="4.6555555555555559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1-22T00:00:00"/>
    <d v="2028-11-22T00:00:00"/>
    <n v="100000"/>
    <n v="4.6444444444444448"/>
    <n v="15"/>
    <n v="7.7499999999999999E-2"/>
    <n v="422222.21799999999"/>
    <n v="1363636.3499999999"/>
    <n v="7045.4544749999995"/>
    <n v="4.6444444444444448"/>
    <n v="14.999999999999998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n v="363636.36"/>
    <n v="0"/>
    <d v="2013-12-05T00:00:00"/>
    <d v="2028-12-05T00:00:00"/>
    <n v="400000"/>
    <n v="4.6805555555555554"/>
    <n v="15"/>
    <n v="7.7499999999999999E-2"/>
    <n v="1702020.1849999998"/>
    <n v="5454545.3999999994"/>
    <n v="28181.817899999998"/>
    <n v="4.6805555555555554"/>
    <n v="14.999999999999998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n v="90909.09"/>
    <n v="0"/>
    <d v="2013-12-12T00:00:00"/>
    <d v="2028-12-12T00:00:00"/>
    <n v="100000"/>
    <n v="4.7"/>
    <n v="15"/>
    <n v="7.7499999999999999E-2"/>
    <n v="427272.723"/>
    <n v="1363636.3499999999"/>
    <n v="7045.4544749999995"/>
    <n v="4.7"/>
    <n v="14.999999999999998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n v="44916.67"/>
    <n v="0"/>
    <d v="2014-05-21T00:00:00"/>
    <d v="2029-05-21T00:00:00"/>
    <n v="49000"/>
    <n v="5.1416666666666666"/>
    <n v="15"/>
    <n v="7.6999999999999999E-2"/>
    <n v="230946.54491666667"/>
    <n v="673750.04999999993"/>
    <n v="3458.5835899999997"/>
    <n v="5.1416666666666666"/>
    <n v="14.999999999999998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n v="113666.67"/>
    <n v="0"/>
    <d v="2014-05-22T00:00:00"/>
    <d v="2029-05-22T00:00:00"/>
    <n v="124000"/>
    <n v="5.1444444444444448"/>
    <n v="15"/>
    <n v="7.6999999999999999E-2"/>
    <n v="584751.86900000006"/>
    <n v="1705000.05"/>
    <n v="8752.3335900000002"/>
    <n v="5.1444444444444448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n v="4583.33"/>
    <n v="0"/>
    <d v="2014-05-30T00:00:00"/>
    <d v="2029-05-30T00:00:00"/>
    <n v="5000"/>
    <n v="5.166666666666667"/>
    <n v="15"/>
    <n v="7.6999999999999999E-2"/>
    <n v="23680.538333333334"/>
    <n v="68749.95"/>
    <n v="352.91640999999998"/>
    <n v="5.166666666666667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n v="24750"/>
    <n v="0"/>
    <d v="2014-06-05T00:00:00"/>
    <d v="2029-06-05T00:00:00"/>
    <n v="27000"/>
    <n v="5.1805555555555554"/>
    <n v="15"/>
    <n v="7.6999999999999999E-2"/>
    <n v="128218.75"/>
    <n v="371250"/>
    <n v="1905.75"/>
    <n v="5.1805555555555554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n v="18333.330000000002"/>
    <n v="0"/>
    <d v="2014-06-24T00:00:00"/>
    <d v="2029-06-24T00:00:00"/>
    <n v="20000"/>
    <n v="5.2333333333333334"/>
    <n v="15"/>
    <n v="7.6999999999999999E-2"/>
    <n v="95944.427000000011"/>
    <n v="274999.95"/>
    <n v="1411.66641"/>
    <n v="5.233333333333333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638888888888889"/>
    <n v="20"/>
    <n v="8.4500000000000006E-2"/>
    <n v="691527.77777777775"/>
    <n v="1300000"/>
    <n v="5492.5"/>
    <n v="10.638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65"/>
    <n v="20"/>
    <n v="8.4500000000000006E-2"/>
    <n v="1278000"/>
    <n v="2400000"/>
    <n v="10140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658333333333333"/>
    <n v="20"/>
    <n v="8.4500000000000006E-2"/>
    <n v="159875"/>
    <n v="300000"/>
    <n v="1267.5"/>
    <n v="10.65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733333333333333"/>
    <n v="20"/>
    <n v="8.4500000000000006E-2"/>
    <n v="536666.66666666663"/>
    <n v="1000000"/>
    <n v="4225"/>
    <n v="10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719444444444445"/>
    <n v="20"/>
    <n v="8.4500000000000006E-2"/>
    <n v="15275208.333333334"/>
    <n v="28500000"/>
    <n v="120412.50000000001"/>
    <n v="10.7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333333333333334"/>
    <n v="20"/>
    <n v="8.4500000000000006E-2"/>
    <n v="3422666.666666667"/>
    <n v="6040000"/>
    <n v="25519"/>
    <n v="11.3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65"/>
    <n v="20"/>
    <n v="8.4500000000000006E-2"/>
    <n v="1864000"/>
    <n v="3200000"/>
    <n v="13520"/>
    <n v="11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666666666666666"/>
    <n v="20"/>
    <n v="8.4500000000000006E-2"/>
    <n v="315000"/>
    <n v="540000"/>
    <n v="2281.5"/>
    <n v="11.6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4"/>
    <n v="20"/>
    <n v="8.4500000000000006E-2"/>
    <n v="2294000"/>
    <n v="3700000"/>
    <n v="15632.500000000002"/>
    <n v="12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402777777777779"/>
    <n v="20"/>
    <n v="8.4500000000000006E-2"/>
    <n v="2294513.888888889"/>
    <n v="3700000"/>
    <n v="15632.500000000002"/>
    <n v="12.40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3555555555555556"/>
    <n v="10"/>
    <n v="6.4000000000000001E-2"/>
    <n v="1996555.5555555555"/>
    <n v="5950000"/>
    <n v="38080"/>
    <n v="3.355555555555555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n v="144000"/>
    <n v="0"/>
    <d v="2017-12-28T00:00:00"/>
    <d v="2027-12-28T00:00:00"/>
    <n v="125000"/>
    <n v="3.7444444444444445"/>
    <n v="10"/>
    <n v="6.4000000000000001E-2"/>
    <n v="539200"/>
    <n v="1440000"/>
    <n v="9216"/>
    <n v="3.7444444444444445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n v="550000"/>
    <n v="0"/>
    <d v="2018-10-31T00:00:00"/>
    <d v="2038-10-31T00:00:00"/>
    <n v="550000"/>
    <n v="14.583333333333334"/>
    <n v="20"/>
    <n v="7.4999999999999997E-2"/>
    <n v="8020833.333333334"/>
    <n v="11000000"/>
    <n v="41250"/>
    <n v="14.583333333333334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n v="70000"/>
    <n v="0"/>
    <d v="2018-10-31T00:00:00"/>
    <d v="2038-10-31T00:00:00"/>
    <n v="70000"/>
    <n v="14.583333333333334"/>
    <n v="20"/>
    <n v="7.4999999999999997E-2"/>
    <n v="1020833.3333333334"/>
    <n v="1400000"/>
    <n v="5250"/>
    <n v="14.583333333333334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n v="55000"/>
    <n v="0"/>
    <d v="2018-12-26T00:00:00"/>
    <d v="2028-12-26T00:00:00"/>
    <n v="55000"/>
    <n v="4.7388888888888889"/>
    <n v="10"/>
    <n v="6.0600000000000001E-2"/>
    <n v="260638.88888888891"/>
    <n v="550000"/>
    <n v="3333"/>
    <n v="4.7388888888888889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n v="225000"/>
    <n v="0"/>
    <d v="2018-12-26T00:00:00"/>
    <d v="2028-12-26T00:00:00"/>
    <n v="225000"/>
    <n v="4.7388888888888889"/>
    <n v="10"/>
    <n v="6.0600000000000001E-2"/>
    <n v="1066250"/>
    <n v="2250000"/>
    <n v="13635"/>
    <n v="4.7388888888888889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8944444444444448"/>
    <n v="10"/>
    <n v="6.0600000000000001E-2"/>
    <n v="59222.777777777781"/>
    <n v="121000"/>
    <n v="733.26"/>
    <n v="4.8944444444444448"/>
    <n v="10"/>
    <n v="6.0600000000000001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8944444444444448"/>
    <n v="10"/>
    <n v="6.0600000000000001E-2"/>
    <n v="283388.33333333337"/>
    <n v="579000"/>
    <n v="3508.7400000000002"/>
    <n v="4.8944444444444448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5.1416666666666666"/>
    <n v="10"/>
    <n v="6.0600000000000001E-2"/>
    <n v="771250"/>
    <n v="1500000"/>
    <n v="9090"/>
    <n v="5.1416666666666666"/>
    <n v="10"/>
    <n v="6.0600000000000001E-2"/>
    <x v="1"/>
    <x v="1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5.1416666666666666"/>
    <n v="10"/>
    <n v="6.0600000000000001E-2"/>
    <n v="4036208.3333333335"/>
    <n v="7850000"/>
    <n v="47571"/>
    <n v="5.1416666666666666"/>
    <n v="10"/>
    <n v="6.0600000000000001E-2"/>
    <x v="1"/>
    <x v="1"/>
    <n v="0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5.2249999999999996"/>
    <n v="10"/>
    <n v="6.0600000000000001E-2"/>
    <n v="496374.99999999994"/>
    <n v="950000"/>
    <n v="5757"/>
    <n v="5.2249999999999996"/>
    <n v="10"/>
    <n v="6.0600000000000001E-2"/>
    <x v="1"/>
    <x v="1"/>
    <n v="0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64166666666666672"/>
    <n v="5"/>
    <n v="4.7800000000000002E-2"/>
    <n v="1922181.4021666667"/>
    <n v="14978036.899999999"/>
    <n v="143190.032764"/>
    <n v="0.64166666666666672"/>
    <n v="5"/>
    <n v="4.7800000000000002E-2"/>
    <x v="1"/>
    <x v="1"/>
    <n v="0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7416666666666667"/>
    <n v="7"/>
    <n v="8.5000000000000006E-2"/>
    <n v="4112500"/>
    <n v="10500000"/>
    <n v="127500.0000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7416666666666667"/>
    <n v="7"/>
    <n v="8.5000000000000006E-2"/>
    <n v="2741666.6666666665"/>
    <n v="7000000"/>
    <n v="85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7416666666666667"/>
    <n v="7"/>
    <n v="8.5000000000000006E-2"/>
    <n v="424958.33333333331"/>
    <n v="1085000"/>
    <n v="13175.000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7416666666666667"/>
    <n v="7"/>
    <n v="8.5000000000000006E-2"/>
    <n v="1069250"/>
    <n v="2730000"/>
    <n v="3315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7416666666666667"/>
    <n v="7"/>
    <n v="8.5000000000000006E-2"/>
    <n v="1646370.8333333333"/>
    <n v="4203500"/>
    <n v="51042.5000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7416666666666667"/>
    <n v="7"/>
    <n v="8.5000000000000006E-2"/>
    <n v="411250"/>
    <n v="1050000"/>
    <n v="12750.000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7416666666666667"/>
    <n v="7"/>
    <n v="8.5000000000000006E-2"/>
    <n v="8225000"/>
    <n v="21000000"/>
    <n v="25500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7416666666666667"/>
    <n v="7"/>
    <n v="8.5000000000000006E-2"/>
    <n v="6031666.666666667"/>
    <n v="15400000"/>
    <n v="187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7416666666666667"/>
    <n v="7"/>
    <n v="8.5000000000000006E-2"/>
    <n v="1645000"/>
    <n v="4200000"/>
    <n v="51000.0000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83333333333333337"/>
    <n v="5"/>
    <n v="7.85E-2"/>
    <n v="833333.33333333337"/>
    <n v="5000000"/>
    <n v="78500"/>
    <n v="0.83333333333333337"/>
    <n v="5"/>
    <n v="7.85E-2"/>
    <x v="1"/>
    <x v="1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83333333333333337"/>
    <n v="5"/>
    <n v="7.85E-2"/>
    <n v="416666.66666666669"/>
    <n v="2500000"/>
    <n v="39250"/>
    <n v="0.83333333333333337"/>
    <n v="5"/>
    <n v="7.85E-2"/>
    <x v="1"/>
    <x v="1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7416666666666667"/>
    <n v="7"/>
    <n v="8.5000000000000006E-2"/>
    <n v="3838333.3333333335"/>
    <n v="9800000"/>
    <n v="119000.0000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7416666666666667"/>
    <n v="7"/>
    <n v="8.5000000000000006E-2"/>
    <n v="15353333.333333334"/>
    <n v="39200000"/>
    <n v="476000.00000000006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83333333333333337"/>
    <n v="5"/>
    <n v="7.85E-2"/>
    <n v="2670833.3333333335"/>
    <n v="16025000"/>
    <n v="251592.5"/>
    <n v="0.83333333333333337"/>
    <n v="5"/>
    <n v="7.85E-2"/>
    <x v="1"/>
    <x v="1"/>
    <n v="0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7416666666666667"/>
    <n v="7"/>
    <n v="8.5000000000000006E-2"/>
    <n v="1606153.325"/>
    <n v="4100817"/>
    <n v="49795.6350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83333333333333337"/>
    <n v="5"/>
    <n v="7.85E-2"/>
    <n v="11670595.333333334"/>
    <n v="70023572"/>
    <n v="1099370.0804000001"/>
    <n v="0.83333333333333337"/>
    <n v="5"/>
    <n v="7.85E-2"/>
    <x v="1"/>
    <x v="1"/>
    <n v="0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83333333333333337"/>
    <n v="5"/>
    <n v="7.85E-2"/>
    <n v="672298.15"/>
    <n v="4033788.9000000004"/>
    <n v="63330.48573"/>
    <n v="0.83333333333333337"/>
    <n v="5"/>
    <n v="7.85E-2"/>
    <x v="1"/>
    <x v="1"/>
    <n v="0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83333333333333337"/>
    <n v="5"/>
    <n v="7.85E-2"/>
    <n v="612370.6083333334"/>
    <n v="3674223.65"/>
    <n v="57685.311304999996"/>
    <n v="0.83333333333333348"/>
    <n v="5"/>
    <n v="7.85E-2"/>
    <x v="1"/>
    <x v="1"/>
    <n v="0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83333333333333337"/>
    <n v="5"/>
    <n v="7.85E-2"/>
    <n v="843364.16666666674"/>
    <n v="5060185"/>
    <n v="79444.904500000004"/>
    <n v="0.83333333333333337"/>
    <n v="5"/>
    <n v="7.85E-2"/>
    <x v="1"/>
    <x v="1"/>
    <n v="0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83333333333333337"/>
    <n v="5"/>
    <n v="7.85E-2"/>
    <n v="1303695.5583333333"/>
    <n v="7822173.3499999996"/>
    <n v="122808.12159499999"/>
    <n v="0.83333333333333337"/>
    <n v="5"/>
    <n v="7.85E-2"/>
    <x v="1"/>
    <x v="1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7416666666666667"/>
    <n v="7"/>
    <n v="8.5000000000000006E-2"/>
    <n v="4289158.3869166663"/>
    <n v="10951042.689999999"/>
    <n v="132976.9469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83333333333333337"/>
    <n v="5"/>
    <n v="7.85E-2"/>
    <n v="988177.16666666674"/>
    <n v="5929063"/>
    <n v="93086.289100000009"/>
    <n v="0.83333333333333337"/>
    <n v="5"/>
    <n v="7.85E-2"/>
    <x v="1"/>
    <x v="1"/>
    <n v="0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83333333333333337"/>
    <n v="5"/>
    <n v="7.85E-2"/>
    <n v="648519.44166666665"/>
    <n v="3891116.65"/>
    <n v="61090.531404999994"/>
    <n v="0.83333333333333337"/>
    <n v="5"/>
    <n v="7.85E-2"/>
    <x v="1"/>
    <x v="1"/>
    <n v="0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83333333333333337"/>
    <n v="5"/>
    <n v="7.85E-2"/>
    <n v="97959.90833333334"/>
    <n v="587759.44999999995"/>
    <n v="9227.8233650000002"/>
    <n v="0.83333333333333337"/>
    <n v="5"/>
    <n v="7.85E-2"/>
    <x v="1"/>
    <x v="1"/>
    <n v="0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83333333333333337"/>
    <n v="5"/>
    <n v="7.85E-2"/>
    <n v="1181097.0166666666"/>
    <n v="7086582.0999999996"/>
    <n v="111259.33897"/>
    <n v="0.83333333333333337"/>
    <n v="5"/>
    <n v="7.85E-2"/>
    <x v="1"/>
    <x v="1"/>
    <n v="0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7416666666666667"/>
    <n v="7"/>
    <n v="8.5000000000000006E-2"/>
    <n v="3853922.4774166667"/>
    <n v="9839802.0700000003"/>
    <n v="119483.3108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83333333333333337"/>
    <n v="5"/>
    <n v="7.85E-2"/>
    <n v="1003977.5"/>
    <n v="6023865"/>
    <n v="94574.680500000002"/>
    <n v="0.83333333333333337"/>
    <n v="5"/>
    <n v="7.85E-2"/>
    <x v="1"/>
    <x v="1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7416666666666667"/>
    <n v="7"/>
    <n v="8.5000000000000006E-2"/>
    <n v="3303085.9750000001"/>
    <n v="8433411"/>
    <n v="102405.7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83333333333333337"/>
    <n v="5"/>
    <n v="7.85E-2"/>
    <n v="620579.16666666674"/>
    <n v="3723475"/>
    <n v="58458.557500000003"/>
    <n v="0.83333333333333348"/>
    <n v="5"/>
    <n v="7.85E-2"/>
    <x v="1"/>
    <x v="1"/>
    <n v="0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83333333333333337"/>
    <n v="5"/>
    <n v="7.85E-2"/>
    <n v="170899.75833333333"/>
    <n v="1025398.5499999999"/>
    <n v="16098.757234999999"/>
    <n v="0.83333333333333337"/>
    <n v="5"/>
    <n v="7.85E-2"/>
    <x v="1"/>
    <x v="1"/>
    <n v="0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83333333333333337"/>
    <n v="5"/>
    <n v="7.85E-2"/>
    <n v="106753.59166666667"/>
    <n v="640521.55000000005"/>
    <n v="10056.188335000001"/>
    <n v="0.83333333333333337"/>
    <n v="5.0000000000000009"/>
    <n v="7.85E-2"/>
    <x v="1"/>
    <x v="1"/>
    <n v="0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7416666666666667"/>
    <n v="7"/>
    <n v="8.5000000000000006E-2"/>
    <n v="348298.5094166667"/>
    <n v="889272.79"/>
    <n v="10798.31245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83333333333333337"/>
    <n v="5"/>
    <n v="7.85E-2"/>
    <n v="364618.65"/>
    <n v="2187711.9"/>
    <n v="34347.076829999998"/>
    <n v="0.83333333333333337"/>
    <n v="5"/>
    <n v="7.85E-2"/>
    <x v="1"/>
    <x v="1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7416666666666667"/>
    <n v="7"/>
    <n v="8.5000000000000006E-2"/>
    <n v="1199595.3585000001"/>
    <n v="3062796.66"/>
    <n v="37191.102300000006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83333333333333337"/>
    <n v="5"/>
    <n v="7.85E-2"/>
    <n v="348116.3833333333"/>
    <n v="2088698.2999999998"/>
    <n v="32792.563309999998"/>
    <n v="0.83333333333333326"/>
    <n v="5"/>
    <n v="7.85E-2"/>
    <x v="1"/>
    <x v="1"/>
    <n v="0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83333333333333337"/>
    <n v="5"/>
    <n v="7.85E-2"/>
    <n v="537532.50833333342"/>
    <n v="3225195.05"/>
    <n v="50635.562285"/>
    <n v="0.83333333333333348"/>
    <n v="5"/>
    <n v="7.85E-2"/>
    <x v="1"/>
    <x v="1"/>
    <n v="0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83333333333333337"/>
    <n v="5"/>
    <n v="7.85E-2"/>
    <n v="2310000"/>
    <n v="13860000"/>
    <n v="217602"/>
    <n v="0.83333333333333337"/>
    <n v="5"/>
    <n v="7.85E-2"/>
    <x v="1"/>
    <x v="1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7416666666666667"/>
    <n v="7"/>
    <n v="8.5000000000000006E-2"/>
    <n v="7599900"/>
    <n v="19404000"/>
    <n v="235620.00000000003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83333333333333337"/>
    <n v="5"/>
    <n v="7.85E-2"/>
    <n v="1653765.8333333335"/>
    <n v="9922595"/>
    <n v="155784.7415"/>
    <n v="0.83333333333333337"/>
    <n v="5"/>
    <n v="7.85E-2"/>
    <x v="1"/>
    <x v="1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7416666666666667"/>
    <n v="7"/>
    <n v="8.5000000000000006E-2"/>
    <n v="5440889.5916666668"/>
    <n v="13891633"/>
    <n v="168684.11500000002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83333333333333337"/>
    <n v="5"/>
    <n v="7.85E-2"/>
    <n v="1955297.5"/>
    <n v="11731785"/>
    <n v="184189.0245"/>
    <n v="0.83333333333333337"/>
    <n v="5"/>
    <n v="7.85E-2"/>
    <x v="1"/>
    <x v="1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7416666666666667"/>
    <n v="7"/>
    <n v="8.5000000000000006E-2"/>
    <n v="6432928.7750000004"/>
    <n v="16424499"/>
    <n v="199440.34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83333333333333337"/>
    <n v="5"/>
    <n v="7.85E-2"/>
    <n v="190812.6"/>
    <n v="1144875.6000000001"/>
    <n v="17974.546920000001"/>
    <n v="0.83333333333333337"/>
    <n v="5.0000000000000009"/>
    <n v="7.85E-2"/>
    <x v="1"/>
    <x v="1"/>
    <n v="0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83333333333333337"/>
    <n v="5"/>
    <n v="7.85E-2"/>
    <n v="260000"/>
    <n v="1560000"/>
    <n v="24492"/>
    <n v="0.83333333333333337"/>
    <n v="5"/>
    <n v="7.85E-2"/>
    <x v="1"/>
    <x v="1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7416666666666667"/>
    <n v="7"/>
    <n v="8.5000000000000006E-2"/>
    <n v="855400"/>
    <n v="2184000"/>
    <n v="26520.000000000004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83333333333333337"/>
    <n v="5"/>
    <n v="7.85E-2"/>
    <n v="2442800.3416666668"/>
    <n v="14656802.050000001"/>
    <n v="230111.792185"/>
    <n v="0.83333333333333337"/>
    <n v="5"/>
    <n v="7.85E-2"/>
    <x v="1"/>
    <x v="1"/>
    <n v="0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83333333333333337"/>
    <n v="5"/>
    <n v="7.85E-2"/>
    <n v="726337.06666666665"/>
    <n v="4358022.4000000004"/>
    <n v="68420.951679999998"/>
    <n v="0.83333333333333337"/>
    <n v="5.0000000000000009"/>
    <n v="7.85E-2"/>
    <x v="1"/>
    <x v="1"/>
    <n v="0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83333333333333337"/>
    <n v="5"/>
    <n v="7.85E-2"/>
    <n v="195386.96666666667"/>
    <n v="1172321.7999999998"/>
    <n v="18405.452259999998"/>
    <n v="0.83333333333333337"/>
    <n v="4.9999999999999991"/>
    <n v="7.85E-2"/>
    <x v="1"/>
    <x v="1"/>
    <n v="0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83333333333333337"/>
    <n v="5"/>
    <n v="7.85E-2"/>
    <n v="1458918.55"/>
    <n v="8753511.3000000007"/>
    <n v="137430.12741000002"/>
    <n v="0.83333333333333337"/>
    <n v="5"/>
    <n v="7.8500000000000014E-2"/>
    <x v="1"/>
    <x v="1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7416666666666667"/>
    <n v="7"/>
    <n v="8.5000000000000006E-2"/>
    <n v="4799842.0295000002"/>
    <n v="12254915.82"/>
    <n v="148809.6921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83333333333333337"/>
    <n v="5"/>
    <n v="7.85E-2"/>
    <n v="99036.425000000003"/>
    <n v="594218.55000000005"/>
    <n v="9329.2312350000011"/>
    <n v="0.83333333333333326"/>
    <n v="5"/>
    <n v="7.85E-2"/>
    <x v="1"/>
    <x v="1"/>
    <n v="0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83333333333333337"/>
    <n v="5"/>
    <n v="7.85E-2"/>
    <n v="375849.81666666671"/>
    <n v="2255098.9000000004"/>
    <n v="35405.052730000003"/>
    <n v="0.83333333333333337"/>
    <n v="5.0000000000000009"/>
    <n v="7.85E-2"/>
    <x v="1"/>
    <x v="1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7416666666666667"/>
    <n v="7"/>
    <n v="8.5000000000000006E-2"/>
    <n v="1236545.8968333334"/>
    <n v="3157138.46"/>
    <n v="38336.681300000004"/>
    <n v="2.74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83333333333333337"/>
    <n v="5"/>
    <n v="7.85E-2"/>
    <n v="1302531.9583333335"/>
    <n v="7815191.75"/>
    <n v="122698.510475"/>
    <n v="0.83333333333333337"/>
    <n v="5"/>
    <n v="7.85E-2"/>
    <x v="1"/>
    <x v="1"/>
    <n v="0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7416666666666667"/>
    <n v="7"/>
    <n v="8.5000000000000006E-2"/>
    <n v="4246930.1402500002"/>
    <n v="10843225.890000001"/>
    <n v="131667.74295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83333333333333337"/>
    <n v="5"/>
    <n v="7.85E-2"/>
    <n v="340833.33333333337"/>
    <n v="2045000"/>
    <n v="32106.5"/>
    <n v="0.83333333333333348"/>
    <n v="5"/>
    <n v="7.85E-2"/>
    <x v="1"/>
    <x v="1"/>
    <n v="0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7416666666666667"/>
    <n v="7"/>
    <n v="8.5000000000000006E-2"/>
    <n v="1111334.5833333333"/>
    <n v="2837450"/>
    <n v="34454.7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83333333333333337"/>
    <n v="5"/>
    <n v="7.85E-2"/>
    <n v="129433.75"/>
    <n v="776602.5"/>
    <n v="12192.659250000001"/>
    <n v="0.83333333333333337"/>
    <n v="5"/>
    <n v="7.85E-2"/>
    <x v="1"/>
    <x v="1"/>
    <n v="0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83333333333333337"/>
    <n v="5"/>
    <n v="7.85E-2"/>
    <n v="910855.90833333344"/>
    <n v="5465135.4500000002"/>
    <n v="85802.626565000013"/>
    <n v="0.83333333333333337"/>
    <n v="5"/>
    <n v="7.85E-2"/>
    <x v="1"/>
    <x v="1"/>
    <n v="0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83333333333333337"/>
    <n v="5"/>
    <n v="7.85E-2"/>
    <n v="334937.375"/>
    <n v="2009624.25"/>
    <n v="31551.100724999997"/>
    <n v="0.83333333333333337"/>
    <n v="5"/>
    <n v="7.85E-2"/>
    <x v="1"/>
    <x v="1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7416666666666667"/>
    <n v="7"/>
    <n v="8.5000000000000006E-2"/>
    <n v="1101943.9637499999"/>
    <n v="2813473.9499999997"/>
    <n v="34163.612249999998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83333333333333337"/>
    <n v="5"/>
    <n v="7.85E-2"/>
    <n v="874096.05833333335"/>
    <n v="5244576.3499999996"/>
    <n v="82339.848695000008"/>
    <n v="0.83333333333333337"/>
    <n v="5"/>
    <n v="7.85E-2"/>
    <x v="1"/>
    <x v="1"/>
    <n v="0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7416666666666667"/>
    <n v="7"/>
    <n v="8.5000000000000006E-2"/>
    <n v="2848870.4119166667"/>
    <n v="7273711.6900000004"/>
    <n v="88323.6419500000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83333333333333337"/>
    <n v="5"/>
    <n v="7.85E-2"/>
    <n v="223916.08333333334"/>
    <n v="1343496.5"/>
    <n v="21092.895049999999"/>
    <n v="0.83333333333333337"/>
    <n v="5"/>
    <n v="7.85E-2"/>
    <x v="1"/>
    <x v="1"/>
    <n v="0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7416666666666667"/>
    <n v="7"/>
    <n v="8.5000000000000006E-2"/>
    <n v="729614.33474999992"/>
    <n v="1862845.1099999999"/>
    <n v="22620.26205000000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83333333333333337"/>
    <n v="5"/>
    <n v="7.85E-2"/>
    <n v="111727.22500000002"/>
    <n v="670363.35000000009"/>
    <n v="10524.704595000001"/>
    <n v="0.83333333333333337"/>
    <n v="5"/>
    <n v="7.85E-2"/>
    <x v="1"/>
    <x v="1"/>
    <n v="0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7416666666666667"/>
    <n v="7"/>
    <n v="8.5000000000000006E-2"/>
    <n v="363979.88316666667"/>
    <n v="929310.34"/>
    <n v="11284.482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83333333333333337"/>
    <n v="5"/>
    <n v="7.85E-2"/>
    <n v="122500"/>
    <n v="735000"/>
    <n v="11539.5"/>
    <n v="0.83333333333333337"/>
    <n v="5"/>
    <n v="7.85E-2"/>
    <x v="1"/>
    <x v="1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7416666666666667"/>
    <n v="7"/>
    <n v="8.5000000000000006E-2"/>
    <n v="403025"/>
    <n v="1029000"/>
    <n v="1249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83333333333333337"/>
    <n v="5"/>
    <n v="7.85E-2"/>
    <n v="1319465.1583333334"/>
    <n v="7916790.9499999993"/>
    <n v="124293.617915"/>
    <n v="0.83333333333333348"/>
    <n v="5"/>
    <n v="7.85E-2"/>
    <x v="1"/>
    <x v="1"/>
    <n v="0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7416666666666667"/>
    <n v="7"/>
    <n v="8.5000000000000006E-2"/>
    <n v="4297293.8989166664"/>
    <n v="10971814.210000001"/>
    <n v="133229.17255000002"/>
    <n v="2.7416666666666663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83333333333333337"/>
    <n v="5"/>
    <n v="7.85E-2"/>
    <n v="572689.45833333337"/>
    <n v="3436136.75"/>
    <n v="53947.346975"/>
    <n v="0.83333333333333337"/>
    <n v="5"/>
    <n v="7.85E-2"/>
    <x v="1"/>
    <x v="1"/>
    <n v="0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7416666666666667"/>
    <n v="7"/>
    <n v="8.5000000000000006E-2"/>
    <n v="1865160.96025"/>
    <n v="4762113.09"/>
    <n v="57825.65895000000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83333333333333337"/>
    <n v="5"/>
    <n v="7.85E-2"/>
    <n v="410866.85"/>
    <n v="2465201.0999999996"/>
    <n v="38703.657269999996"/>
    <n v="0.83333333333333337"/>
    <n v="4.9999999999999991"/>
    <n v="7.85E-2"/>
    <x v="1"/>
    <x v="1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7416666666666667"/>
    <n v="7"/>
    <n v="8.5000000000000006E-2"/>
    <n v="1351751.9364999998"/>
    <n v="3451281.54"/>
    <n v="41908.418700000002"/>
    <n v="2.74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83333333333333337"/>
    <n v="5"/>
    <n v="7.85E-2"/>
    <n v="276117.95833333331"/>
    <n v="1656707.75"/>
    <n v="26010.311675000001"/>
    <n v="0.83333333333333326"/>
    <n v="5"/>
    <n v="7.85E-2"/>
    <x v="1"/>
    <x v="1"/>
    <n v="0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83333333333333337"/>
    <n v="5"/>
    <n v="7.85E-2"/>
    <n v="5321522.7416666672"/>
    <n v="31929136.449999999"/>
    <n v="501287.44226500002"/>
    <n v="0.83333333333333337"/>
    <n v="5"/>
    <n v="7.85E-2"/>
    <x v="1"/>
    <x v="1"/>
    <n v="0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7416666666666667"/>
    <n v="7"/>
    <n v="8.5000000000000006E-2"/>
    <n v="18059812.764583334"/>
    <n v="46110160.25"/>
    <n v="559909.08875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3527777777777779"/>
    <n v="5"/>
    <n v="7.1294999999999997E-2"/>
    <n v="2129397.5570833334"/>
    <n v="7870463.25"/>
    <n v="112224.93548174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3527777777777779"/>
    <n v="7"/>
    <n v="7.5481999999999994E-2"/>
    <n v="5277582.8570833327"/>
    <n v="11018648.549999999"/>
    <n v="118815.66140729998"/>
    <n v="3.35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3527777777777779"/>
    <n v="5"/>
    <n v="7.1294999999999997E-2"/>
    <n v="679218.14244444447"/>
    <n v="2510457.2000000002"/>
    <n v="35796.609214799995"/>
    <n v="1.3527777777777779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3527777777777779"/>
    <n v="7"/>
    <n v="7.5481999999999994E-2"/>
    <n v="1683306.809388889"/>
    <n v="3514443.3800000004"/>
    <n v="37896.74502987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3527777777777779"/>
    <n v="5"/>
    <n v="7.1294999999999997E-2"/>
    <n v="766318.21419444447"/>
    <n v="2832387.6500000004"/>
    <n v="40387.0155013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3527777777777779"/>
    <n v="7"/>
    <n v="7.5481999999999994E-2"/>
    <n v="949508.77891666675"/>
    <n v="1982404.4100000001"/>
    <n v="21376.5499536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3527777777777779"/>
    <n v="5"/>
    <n v="7.1294999999999997E-2"/>
    <n v="2418060.5166666666"/>
    <n v="8937390"/>
    <n v="127438.24400999999"/>
    <n v="1.352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3527777777777779"/>
    <n v="5"/>
    <n v="7.1294999999999997E-2"/>
    <n v="4990892.9341111109"/>
    <n v="18446832.199999999"/>
    <n v="263033.38033979997"/>
    <n v="1.352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3527777777777779"/>
    <n v="7"/>
    <n v="7.5481999999999994E-2"/>
    <n v="6177674.4743611114"/>
    <n v="12897878.770000001"/>
    <n v="139079.66933102001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3527777777777779"/>
    <n v="5"/>
    <n v="7.1294999999999997E-2"/>
    <n v="647906.76152777788"/>
    <n v="2394727.25"/>
    <n v="34146.41585774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3527777777777779"/>
    <n v="7"/>
    <n v="7.5481999999999994E-2"/>
    <n v="802718.66925000004"/>
    <n v="1675932.93"/>
    <n v="18071.82420317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3527777777777779"/>
    <n v="5"/>
    <n v="7.1294999999999997E-2"/>
    <n v="715592.8894166667"/>
    <n v="2644901.85"/>
    <n v="37713.65547914999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3527777777777779"/>
    <n v="7"/>
    <n v="7.5481999999999994E-2"/>
    <n v="1773135.8397777779"/>
    <n v="3701990.3200000003"/>
    <n v="39919.090476319994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3527777777777779"/>
    <n v="5"/>
    <n v="7.1294999999999997E-2"/>
    <n v="638756.69438888889"/>
    <n v="2360907.6999999997"/>
    <n v="33664.182894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3527777777777779"/>
    <n v="7"/>
    <n v="7.5481999999999994E-2"/>
    <n v="791329.24961111112"/>
    <n v="1652153.86"/>
    <n v="17815.41109435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3527777777777779"/>
    <n v="5"/>
    <n v="7.1294999999999997E-2"/>
    <n v="139766.38913888892"/>
    <n v="516590.35000000003"/>
    <n v="7366.061800649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3527777777777779"/>
    <n v="7"/>
    <n v="7.5481999999999994E-2"/>
    <n v="170765.11947222223"/>
    <n v="356527.01"/>
    <n v="3844.48168125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3527777777777779"/>
    <n v="5"/>
    <n v="7.1294999999999997E-2"/>
    <n v="79616.559194444446"/>
    <n v="294270.64999999997"/>
    <n v="4196.00519834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3527777777777779"/>
    <n v="7"/>
    <n v="7.5481999999999994E-2"/>
    <n v="98629.267388888897"/>
    <n v="205920.26"/>
    <n v="2220.46758075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3527777777777779"/>
    <n v="5"/>
    <n v="7.1294999999999997E-2"/>
    <n v="95831.427111111116"/>
    <n v="354202.39999999997"/>
    <n v="5050.572021599999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3527777777777779"/>
    <n v="7"/>
    <n v="7.5481999999999994E-2"/>
    <n v="118714.92086111111"/>
    <n v="247855.51"/>
    <n v="2672.6613722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3527777777777779"/>
    <n v="5"/>
    <n v="7.1294999999999997E-2"/>
    <n v="595986.86633333331"/>
    <n v="2202826.2000000002"/>
    <n v="31410.098785799997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3527777777777779"/>
    <n v="7"/>
    <n v="7.5481999999999994E-2"/>
    <n v="724696.4122777778"/>
    <n v="1513036.42"/>
    <n v="16315.28786491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3527777777777779"/>
    <n v="5"/>
    <n v="7.1294999999999997E-2"/>
    <n v="811199.06550000003"/>
    <n v="2998271.6999999997"/>
    <n v="42752.356170299994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3527777777777779"/>
    <n v="7"/>
    <n v="7.5481999999999994E-2"/>
    <n v="1005253.87275"/>
    <n v="2098790.19"/>
    <n v="22631.55444593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3527777777777779"/>
    <n v="5"/>
    <n v="7.1294999999999997E-2"/>
    <n v="2700989.0918333335"/>
    <n v="9983121.8999999985"/>
    <n v="142349.33517209999"/>
    <n v="1.3527777777777779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3527777777777779"/>
    <n v="7"/>
    <n v="7.5481999999999994E-2"/>
    <n v="3345133.2432777775"/>
    <n v="6984039.5800000001"/>
    <n v="75309.896511079991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3527777777777779"/>
    <n v="5"/>
    <n v="7.1294999999999997E-2"/>
    <n v="590730.86472222232"/>
    <n v="2183399.5"/>
    <n v="31133.093470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3527777777777779"/>
    <n v="5"/>
    <n v="7.1294999999999997E-2"/>
    <n v="524635.31941666675"/>
    <n v="1939103.85"/>
    <n v="27649.6817971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3527777777777779"/>
    <n v="5"/>
    <n v="7.1294999999999997E-2"/>
    <n v="383332.59408333339"/>
    <n v="1416835.05"/>
    <n v="20202.65097795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3527777777777779"/>
    <n v="5"/>
    <n v="7.1294999999999997E-2"/>
    <n v="121952.32144444445"/>
    <n v="450747.8"/>
    <n v="6427.212880199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3527777777777779"/>
    <n v="5"/>
    <n v="7.1294999999999997E-2"/>
    <n v="1386096.1127500001"/>
    <n v="5123147.8499999996"/>
    <n v="73050.96519314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3527777777777779"/>
    <n v="7"/>
    <n v="7.5481999999999994E-2"/>
    <n v="1716284.3628055556"/>
    <n v="3583294.61"/>
    <n v="38639.177678859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3527777777777779"/>
    <n v="5"/>
    <n v="7.1294999999999997E-2"/>
    <n v="4566272.5341388891"/>
    <n v="16877393.350000001"/>
    <n v="240654.75177764997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3527777777777779"/>
    <n v="7"/>
    <n v="7.5481999999999994E-2"/>
    <n v="5653860.0779166669"/>
    <n v="11804248.049999999"/>
    <n v="127286.89304429998"/>
    <n v="3.3527777777777783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3527777777777779"/>
    <n v="5"/>
    <n v="7.1294999999999997E-2"/>
    <n v="952785.45480555564"/>
    <n v="3521588.95"/>
    <n v="50214.33683805000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3527777777777779"/>
    <n v="7"/>
    <n v="7.5481999999999994E-2"/>
    <n v="1166807.7046666667"/>
    <n v="2436085.6799999997"/>
    <n v="26268.659899679998"/>
    <n v="3.352777777777777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3527777777777779"/>
    <n v="5"/>
    <n v="7.1294999999999997E-2"/>
    <n v="155183.90277777778"/>
    <n v="573575"/>
    <n v="8178.60592499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3527777777777779"/>
    <n v="7"/>
    <n v="7.5481999999999994E-2"/>
    <n v="384144.51388888888"/>
    <n v="802025"/>
    <n v="8648.3501499999984"/>
    <n v="3.352777777777777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3527777777777779"/>
    <n v="5"/>
    <n v="7.1294999999999997E-2"/>
    <n v="8509845.3591111116"/>
    <n v="31453227.200000003"/>
    <n v="448491.5666448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675"/>
    <n v="5"/>
    <n v="7.1294999999999997E-2"/>
    <n v="4972696.7515000002"/>
    <n v="14843870.9"/>
    <n v="211658.7551631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3527777777777779"/>
    <n v="5"/>
    <n v="7.1300000000000002E-2"/>
    <n v="138612.42911111112"/>
    <n v="512325.19999999995"/>
    <n v="7305.7573519999996"/>
    <n v="1.352777777777778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3527777777777779"/>
    <n v="5"/>
    <n v="7.1300000000000002E-2"/>
    <n v="289088.61111111112"/>
    <n v="1068500"/>
    <n v="15236.810000000001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3527777777777779"/>
    <n v="5"/>
    <n v="7.1300000000000002E-2"/>
    <n v="322663.1351388889"/>
    <n v="1192594.75"/>
    <n v="17006.401135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675"/>
    <n v="5"/>
    <n v="7.1294999999999997E-2"/>
    <n v="4967860.8255000003"/>
    <n v="14829435.300000001"/>
    <n v="211452.91794270001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3527777777777779"/>
    <n v="5"/>
    <n v="7.1300000000000002E-2"/>
    <n v="1597764.5752500002"/>
    <n v="5905495.3500000006"/>
    <n v="84212.363691000006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3527777777777779"/>
    <n v="5"/>
    <n v="7.1300000000000002E-2"/>
    <n v="1192179.409"/>
    <n v="4406412.5999999996"/>
    <n v="62835.443676000003"/>
    <n v="1.352777777777777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3527777777777779"/>
    <n v="5"/>
    <n v="7.1300000000000002E-2"/>
    <n v="35103.068222222224"/>
    <n v="129744.40000000001"/>
    <n v="1850.1551440000001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3527777777777779"/>
    <n v="7"/>
    <n v="7.5481999999999994E-2"/>
    <n v="43360.50269444444"/>
    <n v="90528.97"/>
    <n v="976.18681621999986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3527777777777779"/>
    <n v="5"/>
    <n v="7.1300000000000002E-2"/>
    <n v="123266.23391666668"/>
    <n v="455604.15"/>
    <n v="6496.9151790000005"/>
    <n v="1.35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3527777777777779"/>
    <n v="5"/>
    <n v="7.1294999999999997E-2"/>
    <n v="2132521.4862222224"/>
    <n v="7882009.5999999996"/>
    <n v="112389.57488639999"/>
    <n v="1.352777777777778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3527777777777779"/>
    <n v="7"/>
    <n v="7.5481999999999994E-2"/>
    <n v="2638874.2924444447"/>
    <n v="5509497.2800000003"/>
    <n v="59409.696241279999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3527777777777779"/>
    <n v="5"/>
    <n v="7.1294999999999997E-2"/>
    <n v="300587.22222222225"/>
    <n v="1111000"/>
    <n v="15841.74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3527777777777779"/>
    <n v="5"/>
    <n v="7.1294999999999997E-2"/>
    <n v="1785003.2373888891"/>
    <n v="6597547.9000000004"/>
    <n v="94074.43550609999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3527777777777779"/>
    <n v="5"/>
    <n v="7.1294999999999997E-2"/>
    <n v="1023160.1203055556"/>
    <n v="3781700.65"/>
    <n v="53923.2695683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3527777777777779"/>
    <n v="7"/>
    <n v="7.5481999999999994E-2"/>
    <n v="1248085.2741666667"/>
    <n v="2605778.6999999997"/>
    <n v="28098.483976199997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3527777777777779"/>
    <n v="5"/>
    <n v="7.1294999999999997E-2"/>
    <n v="210837.27525000004"/>
    <n v="779275.35000000009"/>
    <n v="11111.6872156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3527777777777779"/>
    <n v="5"/>
    <n v="7.1294999999999997E-2"/>
    <n v="318384.71838888893"/>
    <n v="1176781.3"/>
    <n v="16779.72455669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3527777777777779"/>
    <n v="5"/>
    <n v="7.1294999999999997E-2"/>
    <n v="438042.57991666673"/>
    <n v="1619048.55"/>
    <n v="23086.01327445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3527777777777779"/>
    <n v="5"/>
    <n v="7.1294999999999997E-2"/>
    <n v="741651.66419444454"/>
    <n v="2741217.6500000004"/>
    <n v="39087.0224713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3527777777777779"/>
    <n v="5"/>
    <n v="7.1294999999999997E-2"/>
    <n v="817182.55041666667"/>
    <n v="3020387.25"/>
    <n v="43067.70179774999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3527777777777779"/>
    <n v="5"/>
    <n v="7.1294999999999997E-2"/>
    <n v="1758601.3575833335"/>
    <n v="6499963.9500000002"/>
    <n v="92682.98596305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3527777777777779"/>
    <n v="5"/>
    <n v="7.1294999999999997E-2"/>
    <n v="1120570.144388889"/>
    <n v="4141737.7"/>
    <n v="59057.0378643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3527777777777779"/>
    <n v="5"/>
    <n v="7.1294999999999997E-2"/>
    <n v="356178.00166666665"/>
    <n v="1316469"/>
    <n v="18771.531470999998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3527777777777779"/>
    <n v="5"/>
    <n v="7.1294999999999997E-2"/>
    <n v="1703928.8436944445"/>
    <n v="6297888.9500000002"/>
    <n v="89801.598538050006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3527777777777779"/>
    <n v="5"/>
    <n v="7.1294999999999997E-2"/>
    <n v="1533945.9308055558"/>
    <n v="5669615.3500000006"/>
    <n v="80843.045275650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n v="899848.21"/>
    <n v="0"/>
    <d v="2021-04-05T00:00:00"/>
    <d v="2024-04-05T00:00:00"/>
    <n v="899848.21"/>
    <n v="1.3888888888888888E-2"/>
    <n v="3"/>
    <n v="6.1652999999999999E-2"/>
    <n v="12497.891805555555"/>
    <n v="2699544.63"/>
    <n v="55478.341691129994"/>
    <n v="1.3888888888888888E-2"/>
    <n v="3"/>
    <n v="6.1652999999999993E-2"/>
    <x v="1"/>
    <x v="1"/>
    <n v="8998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48.21"/>
    <n v="0"/>
    <n v="899848.21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2.0138888888888888"/>
    <n v="5"/>
    <n v="7.1294999999999997E-2"/>
    <n v="1610797.6291666667"/>
    <n v="3999221.6999999997"/>
    <n v="57024.9022202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n v="662375.23"/>
    <n v="0"/>
    <d v="2021-04-05T00:00:00"/>
    <d v="2024-04-05T00:00:00"/>
    <n v="662375.23"/>
    <n v="1.3888888888888888E-2"/>
    <n v="3"/>
    <n v="6.1652999999999999E-2"/>
    <n v="9199.655972222221"/>
    <n v="1987125.69"/>
    <n v="40837.420055189999"/>
    <n v="1.3888888888888888E-2"/>
    <n v="3"/>
    <n v="6.1652999999999999E-2"/>
    <x v="1"/>
    <x v="1"/>
    <n v="66237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75.23"/>
    <n v="0"/>
    <n v="662375.2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2.0138888888888888"/>
    <n v="5"/>
    <n v="7.1294999999999997E-2"/>
    <n v="1167085.3243055556"/>
    <n v="2897591.15"/>
    <n v="41316.7522078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n v="81128"/>
    <n v="0"/>
    <d v="2021-04-05T00:00:00"/>
    <d v="2024-04-05T00:00:00"/>
    <n v="81128"/>
    <n v="1.3888888888888888E-2"/>
    <n v="3"/>
    <n v="6.1652999999999999E-2"/>
    <n v="1126.7777777777778"/>
    <n v="243384"/>
    <n v="5001.784584"/>
    <n v="1.388888888888889E-2"/>
    <n v="3"/>
    <n v="6.1652999999999999E-2"/>
    <x v="1"/>
    <x v="1"/>
    <n v="8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"/>
    <n v="0"/>
    <n v="8112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2.0138888888888888"/>
    <n v="5"/>
    <n v="7.1294999999999997E-2"/>
    <n v="142986.11111111109"/>
    <n v="355000"/>
    <n v="5061.94499999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n v="216532.74"/>
    <n v="0"/>
    <d v="2021-04-05T00:00:00"/>
    <d v="2024-04-05T00:00:00"/>
    <n v="216532.74"/>
    <n v="1.3888888888888888E-2"/>
    <n v="3"/>
    <n v="6.1652999999999999E-2"/>
    <n v="3007.3991666666666"/>
    <n v="649598.22"/>
    <n v="13349.893019219999"/>
    <n v="1.388888888888889E-2"/>
    <n v="3"/>
    <n v="6.1652999999999999E-2"/>
    <x v="1"/>
    <x v="1"/>
    <n v="2165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32.74"/>
    <n v="0"/>
    <n v="216532.74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n v="222970.09"/>
    <n v="0"/>
    <d v="2021-04-05T00:00:00"/>
    <d v="2024-04-05T00:00:00"/>
    <n v="222970.09"/>
    <n v="1.3888888888888888E-2"/>
    <n v="3"/>
    <n v="6.1652999999999999E-2"/>
    <n v="3096.8068055555555"/>
    <n v="668910.27"/>
    <n v="13746.77495877"/>
    <n v="1.3888888888888888E-2"/>
    <n v="3"/>
    <n v="6.1652999999999999E-2"/>
    <x v="1"/>
    <x v="1"/>
    <n v="22297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70.09"/>
    <n v="0"/>
    <n v="222970.0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2.0138888888888888"/>
    <n v="5"/>
    <n v="7.1294999999999997E-2"/>
    <n v="392765.00416666671"/>
    <n v="975140.70000000007"/>
    <n v="13904.5312413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n v="249678.98"/>
    <n v="0"/>
    <d v="2021-04-05T00:00:00"/>
    <d v="2024-04-05T00:00:00"/>
    <n v="249678.98"/>
    <n v="1.3888888888888888E-2"/>
    <n v="3"/>
    <n v="6.1652999999999999E-2"/>
    <n v="3467.763611111111"/>
    <n v="749036.94000000006"/>
    <n v="15393.458153940001"/>
    <n v="1.3888888888888888E-2"/>
    <n v="3"/>
    <n v="6.1652999999999999E-2"/>
    <x v="1"/>
    <x v="1"/>
    <n v="2496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78.98"/>
    <n v="0"/>
    <n v="249678.98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2.0138888888888888"/>
    <n v="5"/>
    <n v="7.1294999999999997E-2"/>
    <n v="439813.11388888885"/>
    <n v="1091949.8"/>
    <n v="15570.1121981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n v="259445.3"/>
    <n v="0"/>
    <d v="2021-04-05T00:00:00"/>
    <d v="2024-04-05T00:00:00"/>
    <n v="259445.3"/>
    <n v="1.3888888888888888E-2"/>
    <n v="3"/>
    <n v="6.1652999999999999E-2"/>
    <n v="3603.406944444444"/>
    <n v="778335.89999999991"/>
    <n v="15995.5810809"/>
    <n v="1.3888888888888888E-2"/>
    <n v="2.9999999999999996"/>
    <n v="6.1652999999999999E-2"/>
    <x v="1"/>
    <x v="1"/>
    <n v="25944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.3"/>
    <n v="0"/>
    <n v="259445.3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2.0138888888888888"/>
    <n v="5"/>
    <n v="7.1294999999999997E-2"/>
    <n v="456215.01041666669"/>
    <n v="1132671.75"/>
    <n v="16150.766483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n v="1191280.48"/>
    <n v="0"/>
    <d v="2021-04-05T00:00:00"/>
    <d v="2024-04-05T00:00:00"/>
    <n v="1191280.48"/>
    <n v="1.3888888888888888E-2"/>
    <n v="3"/>
    <n v="6.1652999999999999E-2"/>
    <n v="16545.562222222223"/>
    <n v="3573841.44"/>
    <n v="73446.015433439999"/>
    <n v="1.388888888888889E-2"/>
    <n v="3"/>
    <n v="6.1652999999999999E-2"/>
    <x v="1"/>
    <x v="1"/>
    <n v="119128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80.48"/>
    <n v="0"/>
    <n v="1191280.48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2.0138888888888888"/>
    <n v="5"/>
    <n v="7.1294999999999997E-2"/>
    <n v="2398172.8027777779"/>
    <n v="5954084.2000000002"/>
    <n v="84899.28660780000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n v="1964816"/>
    <n v="0"/>
    <d v="2021-04-05T00:00:00"/>
    <d v="2024-04-05T00:00:00"/>
    <n v="1964816"/>
    <n v="1.3888888888888888E-2"/>
    <n v="3"/>
    <n v="6.1652999999999999E-2"/>
    <n v="27289.111111111109"/>
    <n v="5894448"/>
    <n v="121136.800848"/>
    <n v="1.3888888888888888E-2"/>
    <n v="3"/>
    <n v="6.1652999999999999E-2"/>
    <x v="1"/>
    <x v="1"/>
    <n v="1964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816"/>
    <n v="0"/>
    <n v="1964816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2.0138888888888888"/>
    <n v="5"/>
    <n v="7.1294999999999997E-2"/>
    <n v="3955277.7777777775"/>
    <n v="9820000"/>
    <n v="140023.3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n v="1200041.33"/>
    <n v="0"/>
    <d v="2021-04-05T00:00:00"/>
    <d v="2024-04-05T00:00:00"/>
    <n v="1200041.33"/>
    <n v="1.3888888888888888E-2"/>
    <n v="3"/>
    <n v="6.1652999999999999E-2"/>
    <n v="16667.240694444445"/>
    <n v="3600123.99"/>
    <n v="73986.148118490004"/>
    <n v="1.3888888888888888E-2"/>
    <n v="3"/>
    <n v="6.1652999999999999E-2"/>
    <x v="1"/>
    <x v="1"/>
    <n v="120004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41.33"/>
    <n v="0"/>
    <n v="1200041.33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2.0138888888888888"/>
    <n v="5"/>
    <n v="7.1294999999999997E-2"/>
    <n v="2415686.204861111"/>
    <n v="5997565.75"/>
    <n v="85519.29002924998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n v="873251.49"/>
    <n v="0"/>
    <d v="2021-04-05T00:00:00"/>
    <d v="2024-04-05T00:00:00"/>
    <n v="873251.49"/>
    <n v="1.3888888888888888E-2"/>
    <n v="3"/>
    <n v="6.1652999999999999E-2"/>
    <n v="12128.492916666666"/>
    <n v="2619754.4699999997"/>
    <n v="53838.574112969996"/>
    <n v="1.3888888888888888E-2"/>
    <n v="2.9999999999999996"/>
    <n v="6.1652999999999999E-2"/>
    <x v="1"/>
    <x v="1"/>
    <n v="8732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251.49"/>
    <n v="0"/>
    <n v="873251.4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2.0138888888888888"/>
    <n v="5"/>
    <n v="7.1294999999999997E-2"/>
    <n v="1757812.5652777776"/>
    <n v="4364224.3"/>
    <n v="62229.4742936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n v="1817000"/>
    <n v="0"/>
    <d v="2021-04-05T00:00:00"/>
    <d v="2024-04-05T00:00:00"/>
    <n v="1817000"/>
    <n v="1.3888888888888888E-2"/>
    <n v="3"/>
    <n v="6.1652999999999999E-2"/>
    <n v="25236.111111111109"/>
    <n v="5451000"/>
    <n v="112023.501"/>
    <n v="1.3888888888888888E-2"/>
    <n v="3"/>
    <n v="6.1652999999999999E-2"/>
    <x v="1"/>
    <x v="1"/>
    <n v="181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00"/>
    <n v="0"/>
    <n v="181700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n v="378856.95"/>
    <n v="0"/>
    <d v="2021-04-05T00:00:00"/>
    <d v="2024-04-05T00:00:00"/>
    <n v="378856.95"/>
    <n v="1.3888888888888888E-2"/>
    <n v="3"/>
    <n v="6.1652999999999999E-2"/>
    <n v="5261.9020833333334"/>
    <n v="1136570.8500000001"/>
    <n v="23357.667538350001"/>
    <n v="1.3888888888888888E-2"/>
    <n v="3"/>
    <n v="6.1652999999999999E-2"/>
    <x v="1"/>
    <x v="1"/>
    <n v="3788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856.95"/>
    <n v="0"/>
    <n v="378856.95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4-04-05T00:00:00"/>
    <n v="1295191.5900000001"/>
    <n v="1.3888888888888888E-2"/>
    <n v="3"/>
    <n v="6.1652999999999999E-2"/>
    <n v="17988.772083333333"/>
    <n v="3885574.7700000005"/>
    <n v="79852.44709827"/>
    <n v="1.3888888888888888E-2"/>
    <n v="3"/>
    <n v="6.1652999999999999E-2"/>
    <x v="1"/>
    <x v="1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2.0138888888888888"/>
    <n v="5"/>
    <n v="7.1294999999999997E-2"/>
    <n v="2608371.9520833334"/>
    <n v="6475957.9500000002"/>
    <n v="92340.68440905000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n v="250000"/>
    <n v="0"/>
    <d v="2021-04-05T00:00:00"/>
    <d v="2024-04-05T00:00:00"/>
    <n v="250000"/>
    <n v="1.3888888888888888E-2"/>
    <n v="3"/>
    <n v="6.1652999999999999E-2"/>
    <n v="3472.2222222222222"/>
    <n v="750000"/>
    <n v="15413.25"/>
    <n v="1.3888888888888888E-2"/>
    <n v="3"/>
    <n v="6.1652999999999999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n v="1453522.67"/>
    <n v="0"/>
    <d v="2021-04-05T00:00:00"/>
    <d v="2024-04-05T00:00:00"/>
    <n v="1453522.67"/>
    <n v="1.3888888888888888E-2"/>
    <n v="3"/>
    <n v="6.1652999999999999E-2"/>
    <n v="20187.81486111111"/>
    <n v="4360568.01"/>
    <n v="89614.03317350999"/>
    <n v="1.3888888888888888E-2"/>
    <n v="3"/>
    <n v="6.1652999999999999E-2"/>
    <x v="1"/>
    <x v="1"/>
    <n v="145352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522.67"/>
    <n v="0"/>
    <n v="1453522.67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n v="1240286.8"/>
    <n v="0"/>
    <d v="2021-04-05T00:00:00"/>
    <d v="2024-04-05T00:00:00"/>
    <n v="1240286.8"/>
    <n v="1.3888888888888888E-2"/>
    <n v="3"/>
    <n v="6.1652999999999999E-2"/>
    <n v="17226.205555555556"/>
    <n v="3720860.4000000004"/>
    <n v="76467.402080400003"/>
    <n v="1.3888888888888888E-2"/>
    <n v="3"/>
    <n v="6.1652999999999999E-2"/>
    <x v="1"/>
    <x v="1"/>
    <n v="124028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286.8"/>
    <n v="0"/>
    <n v="1240286.8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2.0138888888888888"/>
    <n v="5"/>
    <n v="7.1294999999999997E-2"/>
    <n v="2496324.2895833328"/>
    <n v="6197770.6499999994"/>
    <n v="88374.01169834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n v="180218.14"/>
    <n v="0"/>
    <d v="2021-04-05T00:00:00"/>
    <d v="2024-04-05T00:00:00"/>
    <n v="180218.14"/>
    <n v="1.3888888888888888E-2"/>
    <n v="3"/>
    <n v="6.1652999999999999E-2"/>
    <n v="2503.0297222222221"/>
    <n v="540654.42000000004"/>
    <n v="11110.988985420001"/>
    <n v="1.3888888888888886E-2"/>
    <n v="3"/>
    <n v="6.1652999999999999E-2"/>
    <x v="1"/>
    <x v="1"/>
    <n v="18021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18.14"/>
    <n v="0"/>
    <n v="180218.14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2.0138888888888888"/>
    <n v="5"/>
    <n v="7.1294999999999997E-2"/>
    <n v="322412.07152777776"/>
    <n v="800471.35"/>
    <n v="11413.9209796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n v="349064.84"/>
    <n v="0"/>
    <d v="2021-04-05T00:00:00"/>
    <d v="2024-04-05T00:00:00"/>
    <n v="349064.84"/>
    <n v="1.3888888888888888E-2"/>
    <n v="3"/>
    <n v="6.1652999999999999E-2"/>
    <n v="4848.1227777777776"/>
    <n v="1047194.52"/>
    <n v="21520.894580520002"/>
    <n v="1.3888888888888888E-2"/>
    <n v="3"/>
    <n v="6.1652999999999999E-2"/>
    <x v="1"/>
    <x v="1"/>
    <n v="3490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64.84"/>
    <n v="0"/>
    <n v="349064.84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2.0138888888888888"/>
    <n v="5"/>
    <n v="7.1294999999999997E-2"/>
    <n v="624480.54236111115"/>
    <n v="1550434.4500000002"/>
    <n v="22107.6448225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n v="665577.14"/>
    <n v="0"/>
    <d v="2021-04-05T00:00:00"/>
    <d v="2024-04-05T00:00:00"/>
    <n v="665577.14"/>
    <n v="1.3888888888888888E-2"/>
    <n v="3"/>
    <n v="6.1652999999999999E-2"/>
    <n v="9244.1269444444442"/>
    <n v="1996731.42"/>
    <n v="41034.827412420003"/>
    <n v="1.3888888888888888E-2"/>
    <n v="3"/>
    <n v="6.1653000000000006E-2"/>
    <x v="1"/>
    <x v="1"/>
    <n v="66557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77.14"/>
    <n v="0"/>
    <n v="665577.14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2.0138888888888888"/>
    <n v="5"/>
    <n v="7.1294999999999997E-2"/>
    <n v="1339426.7861111113"/>
    <n v="3325473.4000000004"/>
    <n v="47417.9252105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n v="322650.98"/>
    <n v="0"/>
    <d v="2021-04-05T00:00:00"/>
    <d v="2024-04-05T00:00:00"/>
    <n v="322650.98"/>
    <n v="1.3888888888888888E-2"/>
    <n v="3"/>
    <n v="6.1652999999999999E-2"/>
    <n v="4481.2636111111105"/>
    <n v="967952.94"/>
    <n v="19892.40086994"/>
    <n v="1.3888888888888888E-2"/>
    <n v="3"/>
    <n v="6.1653000000000006E-2"/>
    <x v="1"/>
    <x v="1"/>
    <n v="3226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50.98"/>
    <n v="0"/>
    <n v="322650.98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2.0138888888888888"/>
    <n v="5"/>
    <n v="7.1294999999999997E-2"/>
    <n v="405800.88680555555"/>
    <n v="1007505.65"/>
    <n v="14366.023063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n v="49422.01"/>
    <n v="0"/>
    <d v="2021-04-05T00:00:00"/>
    <d v="2024-04-05T00:00:00"/>
    <n v="49422.01"/>
    <n v="1.3888888888888888E-2"/>
    <n v="3"/>
    <n v="6.1652999999999999E-2"/>
    <n v="686.41680555555558"/>
    <n v="148266.03"/>
    <n v="3047.0151825299999"/>
    <n v="1.3888888888888888E-2"/>
    <n v="3"/>
    <n v="6.1652999999999999E-2"/>
    <x v="1"/>
    <x v="1"/>
    <n v="494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2.01"/>
    <n v="0"/>
    <n v="49422.0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2.0138888888888888"/>
    <n v="5"/>
    <n v="7.1294999999999997E-2"/>
    <n v="88405.009722222225"/>
    <n v="219488.30000000002"/>
    <n v="3129.683669700000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4-04-05T00:00:00"/>
    <n v="509133.41"/>
    <n v="1.3888888888888888E-2"/>
    <n v="3"/>
    <n v="6.1652999999999999E-2"/>
    <n v="7071.2973611111101"/>
    <n v="1527400.23"/>
    <n v="31389.602126729998"/>
    <n v="1.3888888888888888E-2"/>
    <n v="3"/>
    <n v="6.1652999999999999E-2"/>
    <x v="1"/>
    <x v="1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2.0138888888888888"/>
    <n v="5"/>
    <n v="7.1294999999999997E-2"/>
    <n v="1025338.117361111"/>
    <n v="2545667.0499999998"/>
    <n v="36298.6664659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n v="249107.5"/>
    <n v="0"/>
    <d v="2021-04-05T00:00:00"/>
    <d v="2024-04-05T00:00:00"/>
    <n v="249107.5"/>
    <n v="1.3888888888888888E-2"/>
    <n v="3"/>
    <n v="6.1652999999999999E-2"/>
    <n v="3459.8263888888887"/>
    <n v="747322.5"/>
    <n v="15358.2246975"/>
    <n v="1.3888888888888888E-2"/>
    <n v="3"/>
    <n v="6.1652999999999999E-2"/>
    <x v="1"/>
    <x v="1"/>
    <n v="249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07.5"/>
    <n v="0"/>
    <n v="249107.5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2.0138888888888888"/>
    <n v="5"/>
    <n v="7.1294999999999997E-2"/>
    <n v="445586.53055555554"/>
    <n v="1106283.8"/>
    <n v="15774.500704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n v="3753599.31"/>
    <n v="0"/>
    <d v="2021-04-05T00:00:00"/>
    <d v="2024-04-05T00:00:00"/>
    <n v="3753599.31"/>
    <n v="1.3888888888888888E-2"/>
    <n v="3"/>
    <n v="6.1652999999999999E-2"/>
    <n v="52133.323749999996"/>
    <n v="11260797.93"/>
    <n v="231420.65825943"/>
    <n v="1.3888888888888888E-2"/>
    <n v="3"/>
    <n v="6.1652999999999999E-2"/>
    <x v="1"/>
    <x v="1"/>
    <n v="37535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3599.31"/>
    <n v="0"/>
    <n v="3753599.31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n v="290202.96000000002"/>
    <n v="0"/>
    <d v="2021-04-05T00:00:00"/>
    <d v="2024-04-05T00:00:00"/>
    <n v="290202.96000000002"/>
    <n v="1.3888888888888888E-2"/>
    <n v="3"/>
    <n v="6.1652999999999999E-2"/>
    <n v="4030.5966666666668"/>
    <n v="870608.88000000012"/>
    <n v="17891.883092880002"/>
    <n v="1.3888888888888888E-2"/>
    <n v="3"/>
    <n v="6.1652999999999999E-2"/>
    <x v="1"/>
    <x v="1"/>
    <n v="290202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02.96000000002"/>
    <n v="0"/>
    <n v="290202.9600000000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2.0138888888888888"/>
    <n v="5"/>
    <n v="7.1294999999999997E-2"/>
    <n v="583892.36388888885"/>
    <n v="1449663.8"/>
    <n v="20670.7561242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n v="368112.64000000001"/>
    <n v="0"/>
    <d v="2021-04-05T00:00:00"/>
    <d v="2024-04-05T00:00:00"/>
    <n v="368112.64000000001"/>
    <n v="1.3888888888888888E-2"/>
    <n v="3"/>
    <n v="6.1652999999999999E-2"/>
    <n v="5112.6755555555555"/>
    <n v="1104337.9199999999"/>
    <n v="22695.248593920001"/>
    <n v="1.3888888888888888E-2"/>
    <n v="2.9999999999999996"/>
    <n v="6.1652999999999999E-2"/>
    <x v="1"/>
    <x v="1"/>
    <n v="368112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12.64000000001"/>
    <n v="0"/>
    <n v="368112.64000000001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2.0138888888888888"/>
    <n v="5"/>
    <n v="7.1294999999999997E-2"/>
    <n v="740627.93888888892"/>
    <n v="1838800.4000000001"/>
    <n v="26219.4549035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n v="134527.66"/>
    <n v="0"/>
    <d v="2021-04-05T00:00:00"/>
    <d v="2024-04-05T00:00:00"/>
    <n v="134527.66"/>
    <n v="1.3888888888888888E-2"/>
    <n v="3"/>
    <n v="6.1652999999999999E-2"/>
    <n v="1868.4397222222221"/>
    <n v="403582.98"/>
    <n v="8294.0338219799996"/>
    <n v="1.3888888888888888E-2"/>
    <n v="3"/>
    <n v="6.1652999999999993E-2"/>
    <x v="1"/>
    <x v="1"/>
    <n v="1345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7.66"/>
    <n v="0"/>
    <n v="134527.66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2.0138888888888888"/>
    <n v="5"/>
    <n v="7.1294999999999997E-2"/>
    <n v="270650.43472222221"/>
    <n v="671959.7"/>
    <n v="9581.473362299999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n v="226960.36"/>
    <n v="0"/>
    <d v="2021-04-05T00:00:00"/>
    <d v="2024-04-05T00:00:00"/>
    <n v="226960.36"/>
    <n v="1.3888888888888888E-2"/>
    <n v="3"/>
    <n v="6.1652999999999999E-2"/>
    <n v="3152.2272222222218"/>
    <n v="680881.08"/>
    <n v="13992.787075079999"/>
    <n v="1.3888888888888888E-2"/>
    <n v="3"/>
    <n v="6.1652999999999999E-2"/>
    <x v="1"/>
    <x v="1"/>
    <n v="22696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960.36"/>
    <n v="0"/>
    <n v="226960.36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n v="59883.64"/>
    <n v="0"/>
    <d v="2021-04-05T00:00:00"/>
    <d v="2024-04-05T00:00:00"/>
    <n v="59883.64"/>
    <n v="1.3888888888888888E-2"/>
    <n v="3"/>
    <n v="6.1652999999999999E-2"/>
    <n v="831.71722222222218"/>
    <n v="179650.91999999998"/>
    <n v="3692.00605692"/>
    <n v="1.3888888888888888E-2"/>
    <n v="2.9999999999999996"/>
    <n v="6.1652999999999999E-2"/>
    <x v="1"/>
    <x v="1"/>
    <n v="5988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83.64"/>
    <n v="0"/>
    <n v="59883.64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2.0138888888888888"/>
    <n v="5"/>
    <n v="7.1294999999999997E-2"/>
    <n v="120456.73611111111"/>
    <n v="299065"/>
    <n v="4264.3678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n v="434120.4"/>
    <n v="0"/>
    <d v="2021-04-05T00:00:00"/>
    <d v="2024-04-05T00:00:00"/>
    <n v="434120.4"/>
    <n v="1.3888888888888888E-2"/>
    <n v="3"/>
    <n v="6.1652999999999999E-2"/>
    <n v="6029.45"/>
    <n v="1302361.2000000002"/>
    <n v="26764.825021200002"/>
    <n v="1.3888888888888888E-2"/>
    <n v="3.0000000000000004"/>
    <n v="6.1652999999999999E-2"/>
    <x v="1"/>
    <x v="1"/>
    <n v="43412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120.4"/>
    <n v="0"/>
    <n v="434120.4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n v="357215.37"/>
    <n v="0"/>
    <d v="2021-04-05T00:00:00"/>
    <d v="2024-04-05T00:00:00"/>
    <n v="357215.37"/>
    <n v="1.3888888888888888E-2"/>
    <n v="3"/>
    <n v="6.1652999999999999E-2"/>
    <n v="4961.3245833333331"/>
    <n v="1071646.1099999999"/>
    <n v="22023.39920661"/>
    <n v="1.3888888888888888E-2"/>
    <n v="2.9999999999999996"/>
    <n v="6.1652999999999999E-2"/>
    <x v="1"/>
    <x v="1"/>
    <n v="35721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15.37"/>
    <n v="0"/>
    <n v="357215.3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n v="927415.9"/>
    <n v="0"/>
    <d v="2021-04-05T00:00:00"/>
    <d v="2024-04-05T00:00:00"/>
    <n v="927415.9"/>
    <n v="1.3888888888888888E-2"/>
    <n v="3"/>
    <n v="6.1652999999999999E-2"/>
    <n v="12880.776388888888"/>
    <n v="2782247.7"/>
    <n v="57177.972482700003"/>
    <n v="1.3888888888888886E-2"/>
    <n v="3"/>
    <n v="6.1652999999999999E-2"/>
    <x v="1"/>
    <x v="1"/>
    <n v="927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415.9"/>
    <n v="0"/>
    <n v="927415.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n v="143983.32999999999"/>
    <n v="0"/>
    <d v="2021-04-05T00:00:00"/>
    <d v="2024-04-05T00:00:00"/>
    <n v="143983.32999999999"/>
    <n v="1.3888888888888888E-2"/>
    <n v="3"/>
    <n v="6.1652999999999999E-2"/>
    <n v="1999.768472222222"/>
    <n v="431949.99"/>
    <n v="8877.0042444899991"/>
    <n v="1.3888888888888888E-2"/>
    <n v="3"/>
    <n v="6.1652999999999999E-2"/>
    <x v="1"/>
    <x v="1"/>
    <n v="14398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83.32999999999"/>
    <n v="0"/>
    <n v="143983.32999999999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n v="149653.78"/>
    <n v="0"/>
    <d v="2021-04-05T00:00:00"/>
    <d v="2024-04-05T00:00:00"/>
    <n v="149653.78"/>
    <n v="1.3888888888888888E-2"/>
    <n v="3"/>
    <n v="6.1652999999999999E-2"/>
    <n v="2078.524722222222"/>
    <n v="448961.33999999997"/>
    <n v="9226.6044983400006"/>
    <n v="1.3888888888888886E-2"/>
    <n v="3"/>
    <n v="6.1653000000000006E-2"/>
    <x v="1"/>
    <x v="1"/>
    <n v="14965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3.78"/>
    <n v="0"/>
    <n v="149653.78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n v="139502.87"/>
    <n v="0"/>
    <d v="2021-04-05T00:00:00"/>
    <d v="2024-04-05T00:00:00"/>
    <n v="139502.87"/>
    <n v="1.3888888888888888E-2"/>
    <n v="3"/>
    <n v="6.1652999999999999E-2"/>
    <n v="1937.5398611111109"/>
    <n v="418508.61"/>
    <n v="8600.7704441099995"/>
    <n v="1.3888888888888888E-2"/>
    <n v="3"/>
    <n v="6.1652999999999999E-2"/>
    <x v="1"/>
    <x v="1"/>
    <n v="13950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02.87"/>
    <n v="0"/>
    <n v="139502.87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n v="295815.59999999998"/>
    <n v="0"/>
    <d v="2021-04-05T00:00:00"/>
    <d v="2024-04-05T00:00:00"/>
    <n v="295815.59999999998"/>
    <n v="1.3888888888888888E-2"/>
    <n v="3"/>
    <n v="6.1652999999999999E-2"/>
    <n v="4108.5499999999993"/>
    <n v="887446.79999999993"/>
    <n v="18237.919186799998"/>
    <n v="1.3888888888888888E-2"/>
    <n v="3"/>
    <n v="6.1652999999999999E-2"/>
    <x v="1"/>
    <x v="1"/>
    <n v="29581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815.59999999998"/>
    <n v="0"/>
    <n v="295815.59999999998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n v="2685398.07"/>
    <n v="0"/>
    <d v="2021-04-05T00:00:00"/>
    <d v="2024-04-05T00:00:00"/>
    <n v="2685398.07"/>
    <n v="1.3888888888888888E-2"/>
    <n v="3"/>
    <n v="6.1652999999999999E-2"/>
    <n v="37297.195416666662"/>
    <n v="8056194.209999999"/>
    <n v="165562.84720970999"/>
    <n v="1.3888888888888888E-2"/>
    <n v="3"/>
    <n v="6.1652999999999999E-2"/>
    <x v="1"/>
    <x v="1"/>
    <n v="26853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5398.07"/>
    <n v="0"/>
    <n v="2685398.07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1-04-05T00:00:00"/>
    <d v="2024-04-05T00:00:00"/>
    <n v="500000"/>
    <n v="1.3888888888888888E-2"/>
    <n v="3"/>
    <n v="6.1652999999999999E-2"/>
    <n v="6944.4444444444443"/>
    <n v="1500000"/>
    <n v="30826.5"/>
    <n v="1.3888888888888888E-2"/>
    <n v="3"/>
    <n v="6.1652999999999999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n v="1011186.95"/>
    <n v="0"/>
    <d v="2021-04-05T00:00:00"/>
    <d v="2024-04-05T00:00:00"/>
    <n v="1011186.95"/>
    <n v="1.3888888888888888E-2"/>
    <n v="3"/>
    <n v="6.1652999999999999E-2"/>
    <n v="14044.263194444444"/>
    <n v="3033560.8499999996"/>
    <n v="62342.70902835"/>
    <n v="1.3888888888888888E-2"/>
    <n v="2.9999999999999996"/>
    <n v="6.1653000000000006E-2"/>
    <x v="1"/>
    <x v="1"/>
    <n v="10111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186.95"/>
    <n v="0"/>
    <n v="1011186.9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2.0138888888888888"/>
    <n v="5"/>
    <n v="7.1294999999999997E-2"/>
    <n v="1779237.5236111111"/>
    <n v="4417417.3"/>
    <n v="62987.95328069999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n v="1073481.06"/>
    <n v="0"/>
    <d v="2021-04-05T00:00:00"/>
    <d v="2024-04-05T00:00:00"/>
    <n v="1073481.06"/>
    <n v="1.3888888888888888E-2"/>
    <n v="3"/>
    <n v="6.1652999999999999E-2"/>
    <n v="14909.459166666667"/>
    <n v="3220443.18"/>
    <n v="66183.327792180004"/>
    <n v="1.3888888888888888E-2"/>
    <n v="3"/>
    <n v="6.1652999999999999E-2"/>
    <x v="1"/>
    <x v="1"/>
    <n v="107348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481.06"/>
    <n v="0"/>
    <n v="1073481.06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2.0138888888888888"/>
    <n v="5"/>
    <n v="7.1294999999999997E-2"/>
    <n v="1888798.5166666666"/>
    <n v="4689430.8"/>
    <n v="66866.59377720000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n v="1046843.7"/>
    <n v="0"/>
    <d v="2021-04-05T00:00:00"/>
    <d v="2024-04-05T00:00:00"/>
    <n v="1046843.7"/>
    <n v="1.3888888888888888E-2"/>
    <n v="3"/>
    <n v="6.1652999999999999E-2"/>
    <n v="14539.495833333332"/>
    <n v="3140531.0999999996"/>
    <n v="64541.054636099994"/>
    <n v="1.3888888888888888E-2"/>
    <n v="2.9999999999999996"/>
    <n v="6.1652999999999999E-2"/>
    <x v="1"/>
    <x v="1"/>
    <n v="104684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43.7"/>
    <n v="0"/>
    <n v="1046843.7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2.0138888888888888"/>
    <n v="5"/>
    <n v="7.1294999999999997E-2"/>
    <n v="1841886.3847222221"/>
    <n v="4572959.3"/>
    <n v="65205.82665869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n v="407342"/>
    <n v="0"/>
    <d v="2021-04-05T00:00:00"/>
    <d v="2024-04-05T00:00:00"/>
    <n v="407342"/>
    <n v="1.3888888888888888E-2"/>
    <n v="3"/>
    <n v="6.1652999999999999E-2"/>
    <n v="5657.5277777777774"/>
    <n v="1222026"/>
    <n v="25113.856326000001"/>
    <n v="1.3888888888888888E-2"/>
    <n v="3"/>
    <n v="6.1652999999999999E-2"/>
    <x v="1"/>
    <x v="1"/>
    <n v="40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42"/>
    <n v="0"/>
    <n v="407342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2.0138888888888888"/>
    <n v="5"/>
    <n v="7.1294999999999997E-2"/>
    <n v="818952.04513888888"/>
    <n v="2033260.25"/>
    <n v="28992.2579047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n v="807991.24"/>
    <n v="0"/>
    <d v="2021-04-05T00:00:00"/>
    <d v="2024-04-05T00:00:00"/>
    <n v="807991.24"/>
    <n v="1.3888888888888888E-2"/>
    <n v="3"/>
    <n v="6.1652999999999999E-2"/>
    <n v="11222.100555555555"/>
    <n v="2423973.7199999997"/>
    <n v="49815.083919719997"/>
    <n v="1.3888888888888888E-2"/>
    <n v="2.9999999999999996"/>
    <n v="6.1652999999999999E-2"/>
    <x v="1"/>
    <x v="1"/>
    <n v="8079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91.24"/>
    <n v="0"/>
    <n v="807991.24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n v="732840.14"/>
    <n v="0"/>
    <d v="2021-04-05T00:00:00"/>
    <d v="2024-04-05T00:00:00"/>
    <n v="732840.14"/>
    <n v="1.3888888888888888E-2"/>
    <n v="3"/>
    <n v="6.1652999999999999E-2"/>
    <n v="10178.335277777778"/>
    <n v="2198520.42"/>
    <n v="45181.793151420003"/>
    <n v="1.388888888888889E-2"/>
    <n v="3"/>
    <n v="6.1652999999999999E-2"/>
    <x v="1"/>
    <x v="1"/>
    <n v="73284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840.14"/>
    <n v="0"/>
    <n v="732840.14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2.0138888888888888"/>
    <n v="5"/>
    <n v="7.1294999999999997E-2"/>
    <n v="1473338.0520833335"/>
    <n v="3657942.75"/>
    <n v="52158.605672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n v="530714.43000000005"/>
    <n v="0"/>
    <d v="2021-04-05T00:00:00"/>
    <d v="2024-04-05T00:00:00"/>
    <n v="530714.43000000005"/>
    <n v="1.3888888888888888E-2"/>
    <n v="3"/>
    <n v="6.1652999999999999E-2"/>
    <n v="7371.0337500000005"/>
    <n v="1592143.29"/>
    <n v="32720.136752790004"/>
    <n v="1.3888888888888888E-2"/>
    <n v="3"/>
    <n v="6.1652999999999999E-2"/>
    <x v="1"/>
    <x v="1"/>
    <n v="530714.43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14.43000000005"/>
    <n v="0"/>
    <n v="530714.43000000005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n v="86414.34"/>
    <n v="0"/>
    <d v="2021-04-05T00:00:00"/>
    <d v="2024-04-05T00:00:00"/>
    <n v="86414.34"/>
    <n v="1.3888888888888888E-2"/>
    <n v="3"/>
    <n v="6.1652999999999999E-2"/>
    <n v="1200.1991666666665"/>
    <n v="259243.02"/>
    <n v="5327.7033040199995"/>
    <n v="1.3888888888888888E-2"/>
    <n v="3"/>
    <n v="6.1652999999999999E-2"/>
    <x v="1"/>
    <x v="1"/>
    <n v="864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4.34"/>
    <n v="0"/>
    <n v="86414.34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n v="577549.48"/>
    <n v="0"/>
    <d v="2021-04-05T00:00:00"/>
    <d v="2024-04-05T00:00:00"/>
    <n v="577549.48"/>
    <n v="1.3888888888888888E-2"/>
    <n v="3"/>
    <n v="6.1652999999999999E-2"/>
    <n v="8021.5205555555549"/>
    <n v="1732648.44"/>
    <n v="35607.658090439996"/>
    <n v="1.3888888888888888E-2"/>
    <n v="3"/>
    <n v="6.1652999999999993E-2"/>
    <x v="1"/>
    <x v="1"/>
    <n v="5775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49.48"/>
    <n v="0"/>
    <n v="577549.48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2.0138888888888888"/>
    <n v="5"/>
    <n v="7.1294999999999997E-2"/>
    <n v="1160983.4624999999"/>
    <n v="2882441.6999999997"/>
    <n v="41100.73620029999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n v="610232.5"/>
    <n v="0"/>
    <d v="2021-04-05T00:00:00"/>
    <d v="2024-04-05T00:00:00"/>
    <n v="610232.5"/>
    <n v="1.3888888888888888E-2"/>
    <n v="3"/>
    <n v="6.1652999999999999E-2"/>
    <n v="8475.4513888888887"/>
    <n v="1830697.5"/>
    <n v="37622.664322500001"/>
    <n v="1.3888888888888888E-2"/>
    <n v="3"/>
    <n v="6.1652999999999999E-2"/>
    <x v="1"/>
    <x v="1"/>
    <n v="6102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32.5"/>
    <n v="0"/>
    <n v="610232.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2.0138888888888888"/>
    <n v="5"/>
    <n v="7.1294999999999997E-2"/>
    <n v="1226682.8215277777"/>
    <n v="3045557.3499999996"/>
    <n v="43426.6022536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n v="98809.57"/>
    <n v="0"/>
    <d v="2021-04-05T00:00:00"/>
    <d v="2024-04-05T00:00:00"/>
    <n v="98809.57"/>
    <n v="1.3888888888888888E-2"/>
    <n v="3"/>
    <n v="6.1652999999999999E-2"/>
    <n v="1372.3551388888889"/>
    <n v="296428.71000000002"/>
    <n v="6091.9064192100004"/>
    <n v="1.3888888888888888E-2"/>
    <n v="3"/>
    <n v="6.1652999999999999E-2"/>
    <x v="1"/>
    <x v="1"/>
    <n v="9880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9.57"/>
    <n v="0"/>
    <n v="98809.57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n v="367303.46"/>
    <n v="0"/>
    <d v="2021-04-05T00:00:00"/>
    <d v="2024-04-05T00:00:00"/>
    <n v="367303.46"/>
    <n v="1.3888888888888888E-2"/>
    <n v="3"/>
    <n v="6.1652999999999999E-2"/>
    <n v="5101.4369444444446"/>
    <n v="1101910.3800000001"/>
    <n v="22645.36021938"/>
    <n v="1.3888888888888888E-2"/>
    <n v="3"/>
    <n v="6.1652999999999993E-2"/>
    <x v="1"/>
    <x v="1"/>
    <n v="3673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03.46"/>
    <n v="0"/>
    <n v="367303.46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2.0138888888888888"/>
    <n v="5"/>
    <n v="7.1294999999999997E-2"/>
    <n v="738349.54583333328"/>
    <n v="1833143.7"/>
    <n v="26138.7960183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n v="394885"/>
    <n v="0"/>
    <d v="2021-04-05T00:00:00"/>
    <d v="2024-04-05T00:00:00"/>
    <n v="394885"/>
    <n v="1.3888888888888888E-2"/>
    <n v="3"/>
    <n v="6.1652999999999999E-2"/>
    <n v="5484.5138888888887"/>
    <n v="1184655"/>
    <n v="24345.844904999998"/>
    <n v="1.3888888888888888E-2"/>
    <n v="3"/>
    <n v="6.1652999999999993E-2"/>
    <x v="1"/>
    <x v="1"/>
    <n v="394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85"/>
    <n v="0"/>
    <n v="394885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n v="349431.73"/>
    <n v="0"/>
    <d v="2021-04-05T00:00:00"/>
    <d v="2024-04-05T00:00:00"/>
    <n v="349431.73"/>
    <n v="1.3888888888888888E-2"/>
    <n v="3"/>
    <n v="6.1652999999999999E-2"/>
    <n v="4853.2184722222219"/>
    <n v="1048295.19"/>
    <n v="21543.514449689999"/>
    <n v="1.3888888888888888E-2"/>
    <n v="3"/>
    <n v="6.1652999999999999E-2"/>
    <x v="1"/>
    <x v="1"/>
    <n v="3494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31.73"/>
    <n v="0"/>
    <n v="349431.73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n v="197410.32"/>
    <n v="0"/>
    <d v="2021-04-05T00:00:00"/>
    <d v="2024-04-05T00:00:00"/>
    <n v="197410.32"/>
    <n v="1.3888888888888888E-2"/>
    <n v="3"/>
    <n v="6.1652999999999999E-2"/>
    <n v="2741.81"/>
    <n v="592230.96"/>
    <n v="12170.938458959999"/>
    <n v="1.3888888888888888E-2"/>
    <n v="2.9999999999999996"/>
    <n v="6.1652999999999993E-2"/>
    <x v="1"/>
    <x v="1"/>
    <n v="1974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10.32"/>
    <n v="0"/>
    <n v="197410.32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n v="214594.34"/>
    <n v="0"/>
    <d v="2021-04-05T00:00:00"/>
    <d v="2024-04-05T00:00:00"/>
    <n v="214594.34"/>
    <n v="1.3888888888888888E-2"/>
    <n v="3"/>
    <n v="6.1652999999999999E-2"/>
    <n v="2980.4769444444441"/>
    <n v="643783.02"/>
    <n v="13230.38484402"/>
    <n v="1.3888888888888888E-2"/>
    <n v="3"/>
    <n v="6.1652999999999999E-2"/>
    <x v="1"/>
    <x v="1"/>
    <n v="21459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94.34"/>
    <n v="0"/>
    <n v="214594.34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n v="84941.37"/>
    <n v="0"/>
    <d v="2021-04-05T00:00:00"/>
    <d v="2024-04-05T00:00:00"/>
    <n v="84941.37"/>
    <n v="1.3888888888888888E-2"/>
    <n v="3"/>
    <n v="6.1652999999999999E-2"/>
    <n v="1179.7412499999998"/>
    <n v="254824.11"/>
    <n v="5236.89028461"/>
    <n v="1.3888888888888888E-2"/>
    <n v="3"/>
    <n v="6.1653000000000006E-2"/>
    <x v="1"/>
    <x v="1"/>
    <n v="8494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41.37"/>
    <n v="0"/>
    <n v="84941.37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n v="1179098.1000000001"/>
    <n v="0"/>
    <d v="2021-04-05T00:00:00"/>
    <d v="2024-04-05T00:00:00"/>
    <n v="1179098.1000000001"/>
    <n v="1.3888888888888888E-2"/>
    <n v="3"/>
    <n v="6.1652999999999999E-2"/>
    <n v="16376.362500000001"/>
    <n v="3537294.3000000003"/>
    <n v="72694.935159300003"/>
    <n v="1.3888888888888888E-2"/>
    <n v="3"/>
    <n v="6.1652999999999999E-2"/>
    <x v="1"/>
    <x v="1"/>
    <n v="1179098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098.1000000001"/>
    <n v="0"/>
    <n v="1179098.100000000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2.0138888888888888"/>
    <n v="5"/>
    <n v="7.1294999999999997E-2"/>
    <n v="2371748.4055555556"/>
    <n v="5888478.7999999998"/>
    <n v="83963.81920919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n v="174293.61"/>
    <n v="0"/>
    <d v="2021-04-05T00:00:00"/>
    <d v="2024-04-05T00:00:00"/>
    <n v="174293.61"/>
    <n v="1.3888888888888888E-2"/>
    <n v="3"/>
    <n v="6.1652999999999999E-2"/>
    <n v="2420.7445833333331"/>
    <n v="522880.82999999996"/>
    <n v="10745.72393733"/>
    <n v="1.3888888888888888E-2"/>
    <n v="3"/>
    <n v="6.1653000000000006E-2"/>
    <x v="1"/>
    <x v="1"/>
    <n v="1742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93.61"/>
    <n v="0"/>
    <n v="174293.61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4-04-05T00:00:00"/>
    <n v="825166.01"/>
    <n v="1.3888888888888888E-2"/>
    <n v="3"/>
    <n v="6.1652999999999999E-2"/>
    <n v="11460.639027777777"/>
    <n v="2475498.0300000003"/>
    <n v="50873.960014529999"/>
    <n v="1.3888888888888888E-2"/>
    <n v="3.0000000000000004"/>
    <n v="6.1652999999999999E-2"/>
    <x v="1"/>
    <x v="1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2.0138888888888888"/>
    <n v="5"/>
    <n v="7.1294999999999997E-2"/>
    <n v="1661792.6590277778"/>
    <n v="4125830.05"/>
    <n v="58830.2106829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n v="355480"/>
    <n v="0"/>
    <d v="2021-04-05T00:00:00"/>
    <d v="2024-04-05T00:00:00"/>
    <n v="355480"/>
    <n v="1.3888888888888888E-2"/>
    <n v="3"/>
    <n v="6.1652999999999999E-2"/>
    <n v="4937.2222222222217"/>
    <n v="1066440"/>
    <n v="21916.408439999999"/>
    <n v="1.3888888888888888E-2"/>
    <n v="3"/>
    <n v="6.1652999999999999E-2"/>
    <x v="1"/>
    <x v="1"/>
    <n v="355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480"/>
    <n v="0"/>
    <n v="35548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n v="197044.7"/>
    <n v="0"/>
    <d v="2021-04-05T00:00:00"/>
    <d v="2024-04-05T00:00:00"/>
    <n v="197044.7"/>
    <n v="1.3888888888888888E-2"/>
    <n v="3"/>
    <n v="6.1652999999999999E-2"/>
    <n v="2736.7319444444443"/>
    <n v="591134.10000000009"/>
    <n v="12148.3968891"/>
    <n v="1.3888888888888886E-2"/>
    <n v="3.0000000000000004"/>
    <n v="6.1652999999999999E-2"/>
    <x v="1"/>
    <x v="1"/>
    <n v="1970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44.7"/>
    <n v="0"/>
    <n v="197044.7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n v="128855.61"/>
    <n v="0"/>
    <d v="2021-04-05T00:00:00"/>
    <d v="2024-04-05T00:00:00"/>
    <n v="128855.61"/>
    <n v="1.3888888888888888E-2"/>
    <n v="3"/>
    <n v="6.1652999999999999E-2"/>
    <n v="1789.6612499999999"/>
    <n v="386566.83"/>
    <n v="7944.3349233299996"/>
    <n v="1.3888888888888888E-2"/>
    <n v="3"/>
    <n v="6.1652999999999999E-2"/>
    <x v="1"/>
    <x v="1"/>
    <n v="12885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55.61"/>
    <n v="0"/>
    <n v="128855.6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n v="155389.68"/>
    <n v="0"/>
    <d v="2021-04-05T00:00:00"/>
    <d v="2024-04-05T00:00:00"/>
    <n v="155389.68"/>
    <n v="1.3888888888888888E-2"/>
    <n v="3"/>
    <n v="6.1652999999999999E-2"/>
    <n v="2158.1899999999996"/>
    <n v="466169.04"/>
    <n v="9580.2399410399994"/>
    <n v="1.3888888888888886E-2"/>
    <n v="3"/>
    <n v="6.1652999999999999E-2"/>
    <x v="1"/>
    <x v="1"/>
    <n v="1553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89.68"/>
    <n v="0"/>
    <n v="155389.68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n v="108467.13"/>
    <n v="0"/>
    <d v="2021-04-05T00:00:00"/>
    <d v="2024-04-05T00:00:00"/>
    <n v="108467.13"/>
    <n v="1.3888888888888888E-2"/>
    <n v="3"/>
    <n v="6.1652999999999999E-2"/>
    <n v="1506.4879166666667"/>
    <n v="325401.39"/>
    <n v="6687.3239658900002"/>
    <n v="1.3888888888888888E-2"/>
    <n v="3"/>
    <n v="6.1652999999999999E-2"/>
    <x v="1"/>
    <x v="1"/>
    <n v="10846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67.13"/>
    <n v="0"/>
    <n v="108467.13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n v="220751.16"/>
    <n v="0"/>
    <d v="2021-04-05T00:00:00"/>
    <d v="2024-04-05T00:00:00"/>
    <n v="220751.16"/>
    <n v="1.3888888888888888E-2"/>
    <n v="3"/>
    <n v="6.1652999999999999E-2"/>
    <n v="3065.9883333333332"/>
    <n v="662253.48"/>
    <n v="13609.971267479999"/>
    <n v="1.3888888888888888E-2"/>
    <n v="3"/>
    <n v="6.1652999999999999E-2"/>
    <x v="1"/>
    <x v="1"/>
    <n v="2207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1.16"/>
    <n v="0"/>
    <n v="220751.16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n v="114784.95"/>
    <n v="0"/>
    <d v="2021-04-05T00:00:00"/>
    <d v="2024-04-05T00:00:00"/>
    <n v="114784.95"/>
    <n v="1.3888888888888888E-2"/>
    <n v="3"/>
    <n v="6.1652999999999999E-2"/>
    <n v="1594.2354166666664"/>
    <n v="344354.85"/>
    <n v="7076.8365223499995"/>
    <n v="1.3888888888888886E-2"/>
    <n v="3"/>
    <n v="6.1652999999999999E-2"/>
    <x v="1"/>
    <x v="1"/>
    <n v="1147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84.95"/>
    <n v="0"/>
    <n v="114784.95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65277777777777779"/>
    <n v="10"/>
    <n v="6.5000000000000002E-2"/>
    <n v="3506257.9993055561"/>
    <n v="53712888.500000007"/>
    <n v="349133.77525000006"/>
    <n v="0.65277777777777779"/>
    <n v="10"/>
    <n v="6.5000000000000002E-2"/>
    <x v="1"/>
    <x v="1"/>
    <n v="0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75"/>
    <n v="10"/>
    <n v="6.5000000000000002E-2"/>
    <n v="460480.85249999998"/>
    <n v="6139744.6999999993"/>
    <n v="39908.340550000001"/>
    <n v="0.75"/>
    <n v="10"/>
    <n v="6.5000000000000002E-2"/>
    <x v="1"/>
    <x v="1"/>
    <n v="0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0.33333333333333331"/>
    <n v="5"/>
    <n v="5.0700000000000002E-2"/>
    <n v="303309.16666666663"/>
    <n v="4549637.5"/>
    <n v="46133.324250000005"/>
    <n v="0.33333333333333331"/>
    <n v="5"/>
    <n v="5.0700000000000009E-2"/>
    <x v="1"/>
    <x v="1"/>
    <n v="0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3333333333333333"/>
    <n v="6"/>
    <n v="5.3600000000000002E-2"/>
    <n v="4698170"/>
    <n v="21141765"/>
    <n v="188866.43400000001"/>
    <n v="1.3333333333333333"/>
    <n v="6"/>
    <n v="5.3600000000000002E-2"/>
    <x v="1"/>
    <x v="1"/>
    <n v="0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3333333333333335"/>
    <n v="7"/>
    <n v="5.6399999999999999E-2"/>
    <n v="10418957.5"/>
    <n v="31256872.5"/>
    <n v="251841.087"/>
    <n v="2.33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3333333333333335"/>
    <n v="8"/>
    <n v="5.9299999999999999E-2"/>
    <n v="5114808.333333334"/>
    <n v="12275540"/>
    <n v="90992.44025"/>
    <n v="3.333333333333333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333333333333333"/>
    <n v="9"/>
    <n v="6.2100000000000002E-2"/>
    <n v="460199.99999999994"/>
    <n v="955800"/>
    <n v="6595.02"/>
    <n v="4.33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0.33611111111111114"/>
    <n v="5"/>
    <n v="5.0700000000000002E-2"/>
    <n v="60731.076388888891"/>
    <n v="903437.5"/>
    <n v="9160.8562500000007"/>
    <n v="0.33611111111111114"/>
    <n v="5"/>
    <n v="5.0700000000000002E-2"/>
    <x v="1"/>
    <x v="1"/>
    <n v="0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336111111111111"/>
    <n v="6"/>
    <n v="5.3600000000000002E-2"/>
    <n v="2009390.861111111"/>
    <n v="9023460"/>
    <n v="80609.576000000001"/>
    <n v="1.336111111111111"/>
    <n v="6"/>
    <n v="5.3600000000000002E-2"/>
    <x v="1"/>
    <x v="1"/>
    <n v="0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3361111111111112"/>
    <n v="7"/>
    <n v="5.6399999999999999E-2"/>
    <n v="4152490.0625000005"/>
    <n v="12442657.5"/>
    <n v="100252.269"/>
    <n v="2.3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3361111111111112"/>
    <n v="8"/>
    <n v="5.9299999999999999E-2"/>
    <n v="2496303.5208333335"/>
    <n v="5986140"/>
    <n v="44372.262750000002"/>
    <n v="3.33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3361111111111112"/>
    <n v="9"/>
    <n v="6.2100000000000002E-2"/>
    <n v="460495"/>
    <n v="955800"/>
    <n v="6595.02"/>
    <n v="4.336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0.33888888888888891"/>
    <n v="5"/>
    <n v="5.0700000000000002E-2"/>
    <n v="150333.22916666669"/>
    <n v="2218031.25"/>
    <n v="22490.836875000001"/>
    <n v="0.33888888888888891"/>
    <n v="5"/>
    <n v="5.0700000000000002E-2"/>
    <x v="1"/>
    <x v="1"/>
    <n v="0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3388888888888888"/>
    <n v="6"/>
    <n v="5.3600000000000002E-2"/>
    <n v="1475023.7638888888"/>
    <n v="6610065"/>
    <n v="59049.914000000004"/>
    <n v="1.3388888888888888"/>
    <n v="6"/>
    <n v="5.3600000000000002E-2"/>
    <x v="1"/>
    <x v="1"/>
    <n v="0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338888888888889"/>
    <n v="7"/>
    <n v="5.6399999999999999E-2"/>
    <n v="3296342.291666667"/>
    <n v="9865537.5"/>
    <n v="79488.044999999998"/>
    <n v="2.3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338888888888889"/>
    <n v="8"/>
    <n v="5.9299999999999999E-2"/>
    <n v="1389795.8055555555"/>
    <n v="3329960"/>
    <n v="24683.3285"/>
    <n v="3.338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0.33888888888888891"/>
    <n v="5"/>
    <n v="5.0700000000000002E-2"/>
    <n v="61732.847222222226"/>
    <n v="910812.5"/>
    <n v="9235.6387500000001"/>
    <n v="0.33888888888888891"/>
    <n v="5"/>
    <n v="5.0700000000000002E-2"/>
    <x v="1"/>
    <x v="1"/>
    <n v="0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3388888888888888"/>
    <n v="6"/>
    <n v="5.3600000000000002E-2"/>
    <n v="1244754.9583333333"/>
    <n v="5578155"/>
    <n v="49831.518000000004"/>
    <n v="1.3388888888888888"/>
    <n v="6"/>
    <n v="5.3600000000000002E-2"/>
    <x v="1"/>
    <x v="1"/>
    <n v="0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338888888888889"/>
    <n v="7"/>
    <n v="5.6399999999999999E-2"/>
    <n v="1938476.9583333335"/>
    <n v="5801617.5"/>
    <n v="46744.460999999996"/>
    <n v="2.3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338888888888889"/>
    <n v="8"/>
    <n v="5.9299999999999999E-2"/>
    <n v="1041608.125"/>
    <n v="2495700"/>
    <n v="18499.376250000001"/>
    <n v="3.3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0.34722222222222221"/>
    <n v="5"/>
    <n v="5.0700000000000002E-2"/>
    <n v="34314.236111111109"/>
    <n v="494125"/>
    <n v="5010.4274999999998"/>
    <n v="0.34722222222222221"/>
    <n v="5"/>
    <n v="5.0699999999999995E-2"/>
    <x v="1"/>
    <x v="1"/>
    <n v="0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3472222222222223"/>
    <n v="6"/>
    <n v="5.3600000000000002E-2"/>
    <n v="640459.34027777787"/>
    <n v="2852355"/>
    <n v="25481.038"/>
    <n v="1.3472222222222223"/>
    <n v="6"/>
    <n v="5.3600000000000002E-2"/>
    <x v="1"/>
    <x v="1"/>
    <n v="0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3472222222222223"/>
    <n v="7"/>
    <n v="5.6399999999999999E-2"/>
    <n v="2240359.0625"/>
    <n v="6681307.5"/>
    <n v="53832.248999999996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3472222222222223"/>
    <n v="8"/>
    <n v="5.9299999999999999E-2"/>
    <n v="1044207.8125"/>
    <n v="2495700"/>
    <n v="18499.376250000001"/>
    <n v="3.347222222222222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35"/>
    <n v="5"/>
    <n v="5.0700000000000002E-2"/>
    <n v="80793.125"/>
    <n v="1154187.5"/>
    <n v="11703.46125"/>
    <n v="0.35"/>
    <n v="5"/>
    <n v="5.0700000000000002E-2"/>
    <x v="1"/>
    <x v="1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35"/>
    <n v="6"/>
    <n v="5.3600000000000002E-2"/>
    <n v="690366.375"/>
    <n v="3068295"/>
    <n v="27410.102000000003"/>
    <n v="1.35"/>
    <n v="6"/>
    <n v="5.3600000000000002E-2"/>
    <x v="1"/>
    <x v="1"/>
    <n v="0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35"/>
    <n v="7"/>
    <n v="5.6399999999999999E-2"/>
    <n v="1925501.875"/>
    <n v="5735537.5"/>
    <n v="46212.0449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35"/>
    <n v="8"/>
    <n v="5.9299999999999999E-2"/>
    <n v="1020368.125"/>
    <n v="2436700"/>
    <n v="18062.03875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35"/>
    <n v="10"/>
    <n v="6.5000000000000002E-2"/>
    <n v="284085"/>
    <n v="531000"/>
    <n v="3451.5"/>
    <n v="5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35"/>
    <n v="5"/>
    <n v="5.0700000000000002E-2"/>
    <n v="52296.125"/>
    <n v="747087.5"/>
    <n v="7575.4672500000006"/>
    <n v="0.35"/>
    <n v="5"/>
    <n v="5.0700000000000002E-2"/>
    <x v="1"/>
    <x v="1"/>
    <n v="0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35"/>
    <n v="6"/>
    <n v="5.3600000000000002E-2"/>
    <n v="1189771.875"/>
    <n v="5287875"/>
    <n v="47238.35"/>
    <n v="1.35"/>
    <n v="6"/>
    <n v="5.3600000000000002E-2"/>
    <x v="1"/>
    <x v="1"/>
    <n v="0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35"/>
    <n v="7"/>
    <n v="5.6399999999999999E-2"/>
    <n v="2532095.625"/>
    <n v="7542412.5"/>
    <n v="60770.294999999998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35"/>
    <n v="8"/>
    <n v="5.9299999999999999E-2"/>
    <n v="1394914.875"/>
    <n v="3331140"/>
    <n v="24692.075249999998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3527777777777778"/>
    <n v="5"/>
    <n v="5.0700000000000002E-2"/>
    <n v="146633.84722222222"/>
    <n v="2078275"/>
    <n v="21073.708500000001"/>
    <n v="0.35277777777777775"/>
    <n v="5"/>
    <n v="5.0700000000000002E-2"/>
    <x v="1"/>
    <x v="1"/>
    <n v="0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3527777777777779"/>
    <n v="6"/>
    <n v="5.3600000000000002E-2"/>
    <n v="1626806.590277778"/>
    <n v="7215405"/>
    <n v="64457.618000000002"/>
    <n v="1.3527777777777779"/>
    <n v="6"/>
    <n v="5.3600000000000002E-2"/>
    <x v="1"/>
    <x v="1"/>
    <n v="0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3527777777777779"/>
    <n v="7"/>
    <n v="5.6399999999999999E-2"/>
    <n v="2456658.798611111"/>
    <n v="7309067.5"/>
    <n v="58890.201000000001"/>
    <n v="2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3527777777777779"/>
    <n v="8"/>
    <n v="5.9299999999999999E-2"/>
    <n v="1036050.2430555556"/>
    <n v="2472100"/>
    <n v="18324.44125"/>
    <n v="3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3527777777777779"/>
    <n v="9"/>
    <n v="6.2100000000000002E-2"/>
    <n v="462265"/>
    <n v="955800"/>
    <n v="6595.02"/>
    <n v="4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35555555555555557"/>
    <n v="5"/>
    <n v="5.0700000000000002E-2"/>
    <n v="81315.111111111109"/>
    <n v="1143493.75"/>
    <n v="11595.026625"/>
    <n v="0.35555555555555557"/>
    <n v="5"/>
    <n v="5.0700000000000002E-2"/>
    <x v="1"/>
    <x v="1"/>
    <n v="0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3555555555555556"/>
    <n v="6"/>
    <n v="5.3600000000000002E-2"/>
    <n v="1017917.1666666667"/>
    <n v="4505535"/>
    <n v="40249.446000000004"/>
    <n v="1.3555555555555556"/>
    <n v="6"/>
    <n v="5.3600000000000002E-2"/>
    <x v="1"/>
    <x v="1"/>
    <n v="0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3555555555555556"/>
    <n v="7"/>
    <n v="5.6399999999999999E-2"/>
    <n v="2031855.1111111112"/>
    <n v="6038060"/>
    <n v="48649.512000000002"/>
    <n v="2.355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3555555555555556"/>
    <n v="8"/>
    <n v="5.9299999999999999E-2"/>
    <n v="1578377.8333333333"/>
    <n v="3763020"/>
    <n v="27893.385749999998"/>
    <n v="3.355555555555555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36666666666666664"/>
    <n v="5"/>
    <n v="5.0700000000000002E-2"/>
    <n v="154975.79166666666"/>
    <n v="2113306.25"/>
    <n v="21428.925375000003"/>
    <n v="0.36666666666666664"/>
    <n v="5"/>
    <n v="5.0700000000000009E-2"/>
    <x v="1"/>
    <x v="1"/>
    <n v="0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3666666666666667"/>
    <n v="6"/>
    <n v="5.3600000000000002E-2"/>
    <n v="1503206.9166666667"/>
    <n v="6599445"/>
    <n v="58955.042000000001"/>
    <n v="1.3666666666666667"/>
    <n v="6"/>
    <n v="5.3600000000000002E-2"/>
    <x v="1"/>
    <x v="1"/>
    <n v="0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3666666666666667"/>
    <n v="7"/>
    <n v="5.6399999999999999E-2"/>
    <n v="2954292.25"/>
    <n v="8738047.5"/>
    <n v="70403.697"/>
    <n v="2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3666666666666667"/>
    <n v="8"/>
    <n v="5.9299999999999999E-2"/>
    <n v="1757408.4166666667"/>
    <n v="4176020"/>
    <n v="30954.748250000001"/>
    <n v="3.366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36944444444444446"/>
    <n v="5"/>
    <n v="5.0700000000000002E-2"/>
    <n v="101738.53472222223"/>
    <n v="1376912.5"/>
    <n v="13961.892750000001"/>
    <n v="0.36944444444444446"/>
    <n v="5"/>
    <n v="5.0700000000000002E-2"/>
    <x v="1"/>
    <x v="1"/>
    <n v="0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3694444444444445"/>
    <n v="6"/>
    <n v="5.3600000000000002E-2"/>
    <n v="1743604.0555555555"/>
    <n v="7639320"/>
    <n v="68244.592000000004"/>
    <n v="1.3694444444444445"/>
    <n v="6"/>
    <n v="5.3600000000000002E-2"/>
    <x v="1"/>
    <x v="1"/>
    <n v="0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3694444444444445"/>
    <n v="7"/>
    <n v="5.6399999999999999E-2"/>
    <n v="4422135.631944444"/>
    <n v="13064222.5"/>
    <n v="105260.307"/>
    <n v="2.369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3694444444444445"/>
    <n v="8"/>
    <n v="5.9299999999999999E-2"/>
    <n v="2375129.8125"/>
    <n v="5639220"/>
    <n v="41800.718249999998"/>
    <n v="3.36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3694444444444445"/>
    <n v="9"/>
    <n v="6.2100000000000002E-2"/>
    <n v="226861.55555555556"/>
    <n v="467280"/>
    <n v="3224.232"/>
    <n v="4.369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37222222222222223"/>
    <n v="5"/>
    <n v="5.0700000000000002E-2"/>
    <n v="85785.590277777781"/>
    <n v="1152343.75"/>
    <n v="11684.765625"/>
    <n v="0.37222222222222223"/>
    <n v="5"/>
    <n v="5.0700000000000002E-2"/>
    <x v="1"/>
    <x v="1"/>
    <n v="0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3722222222222222"/>
    <n v="6"/>
    <n v="5.3600000000000002E-2"/>
    <n v="1568823.9305555555"/>
    <n v="6859635"/>
    <n v="61279.406000000003"/>
    <n v="1.3722222222222222"/>
    <n v="6"/>
    <n v="5.3600000000000002E-2"/>
    <x v="1"/>
    <x v="1"/>
    <n v="0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3722222222222222"/>
    <n v="7"/>
    <n v="5.6399999999999999E-2"/>
    <n v="1773307.2777777778"/>
    <n v="5232710"/>
    <n v="42160.691999999995"/>
    <n v="2.37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3722222222222222"/>
    <n v="8"/>
    <n v="5.9299999999999999E-2"/>
    <n v="1406157.6527777778"/>
    <n v="3335860"/>
    <n v="24727.062249999999"/>
    <n v="3.37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37222222222222223"/>
    <n v="5"/>
    <n v="5.0700000000000002E-2"/>
    <n v="160563.17361111112"/>
    <n v="2156818.75"/>
    <n v="21870.142125000002"/>
    <n v="0.37222222222222223"/>
    <n v="5"/>
    <n v="5.0700000000000002E-2"/>
    <x v="1"/>
    <x v="1"/>
    <n v="0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3722222222222222"/>
    <n v="6"/>
    <n v="5.3600000000000002E-2"/>
    <n v="1149647.7777777778"/>
    <n v="5026800"/>
    <n v="44906.080000000002"/>
    <n v="1.3722222222222222"/>
    <n v="6"/>
    <n v="5.3600000000000002E-2"/>
    <x v="1"/>
    <x v="1"/>
    <n v="0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3722222222222222"/>
    <n v="7"/>
    <n v="5.6399999999999999E-2"/>
    <n v="3573557.0694444445"/>
    <n v="10544922.5"/>
    <n v="84961.947"/>
    <n v="2.37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3722222222222222"/>
    <n v="8"/>
    <n v="5.9299999999999999E-2"/>
    <n v="1359899.1944444445"/>
    <n v="3226120"/>
    <n v="23913.6145"/>
    <n v="3.37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3722222222222218"/>
    <n v="9"/>
    <n v="6.2100000000000002E-2"/>
    <n v="232164.99999999997"/>
    <n v="477900"/>
    <n v="3297.51"/>
    <n v="4.37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37777777777777777"/>
    <n v="5"/>
    <n v="5.0700000000000002E-2"/>
    <n v="76395.166666666672"/>
    <n v="1011112.5"/>
    <n v="10252.68075"/>
    <n v="0.37777777777777782"/>
    <n v="5"/>
    <n v="5.0699999999999995E-2"/>
    <x v="1"/>
    <x v="1"/>
    <n v="0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3777777777777778"/>
    <n v="6"/>
    <n v="5.3600000000000002E-2"/>
    <n v="2208415.888888889"/>
    <n v="9617295"/>
    <n v="85914.502000000008"/>
    <n v="1.3777777777777778"/>
    <n v="6"/>
    <n v="5.3600000000000002E-2"/>
    <x v="1"/>
    <x v="1"/>
    <n v="0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3777777777777778"/>
    <n v="7"/>
    <n v="5.6399999999999999E-2"/>
    <n v="3071975.9444444445"/>
    <n v="9043667.5"/>
    <n v="72866.120999999999"/>
    <n v="2.37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3777777777777778"/>
    <n v="8"/>
    <n v="5.9299999999999999E-2"/>
    <n v="2105985.3333333335"/>
    <n v="4987860"/>
    <n v="36972.51225"/>
    <n v="3.3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38611111111111113"/>
    <n v="5"/>
    <n v="5.0700000000000002E-2"/>
    <n v="101174.14236111111"/>
    <n v="1310168.75"/>
    <n v="13285.111125000001"/>
    <n v="0.38611111111111113"/>
    <n v="5"/>
    <n v="5.0700000000000002E-2"/>
    <x v="1"/>
    <x v="1"/>
    <n v="0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3861111111111111"/>
    <n v="6"/>
    <n v="5.3600000000000002E-2"/>
    <n v="1060693.8055555555"/>
    <n v="4591380"/>
    <n v="41016.328000000001"/>
    <n v="1.3861111111111111"/>
    <n v="6"/>
    <n v="5.3600000000000002E-2"/>
    <x v="1"/>
    <x v="1"/>
    <n v="0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3861111111111111"/>
    <n v="7"/>
    <n v="5.6399999999999999E-2"/>
    <n v="2473866.3125"/>
    <n v="7257442.5"/>
    <n v="58474.250999999997"/>
    <n v="2.38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3861111111111111"/>
    <n v="8"/>
    <n v="5.9299999999999999E-2"/>
    <n v="534412.98611111112"/>
    <n v="1262600"/>
    <n v="9359.0224999999991"/>
    <n v="3.38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3888888888888889"/>
    <n v="5"/>
    <n v="5.0700000000000002E-2"/>
    <n v="147274.65277777778"/>
    <n v="1893531.25"/>
    <n v="19200.406875000001"/>
    <n v="0.3888888888888889"/>
    <n v="5"/>
    <n v="5.0700000000000002E-2"/>
    <x v="1"/>
    <x v="1"/>
    <n v="0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3888888888888888"/>
    <n v="6"/>
    <n v="5.3600000000000002E-2"/>
    <n v="900364.58333333326"/>
    <n v="3889575"/>
    <n v="34746.870000000003"/>
    <n v="1.3888888888888888"/>
    <n v="6"/>
    <n v="5.3600000000000002E-2"/>
    <x v="1"/>
    <x v="1"/>
    <n v="0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3888888888888888"/>
    <n v="7"/>
    <n v="5.6399999999999999E-2"/>
    <n v="2583511.6666666665"/>
    <n v="7570290"/>
    <n v="60994.907999999996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3888888888888888"/>
    <n v="8"/>
    <n v="5.9299999999999999E-2"/>
    <n v="1069202.9166666667"/>
    <n v="2524020"/>
    <n v="18709.29825"/>
    <n v="3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3888888888888893"/>
    <n v="10"/>
    <n v="6.5000000000000002E-2"/>
    <n v="286150"/>
    <n v="531000"/>
    <n v="3451.5"/>
    <n v="5.3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39166666666666666"/>
    <n v="5"/>
    <n v="5.0700000000000002E-2"/>
    <n v="127269.14583333333"/>
    <n v="1624712.5"/>
    <n v="16474.584750000002"/>
    <n v="0.39166666666666666"/>
    <n v="5"/>
    <n v="5.0700000000000009E-2"/>
    <x v="1"/>
    <x v="1"/>
    <n v="0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3916666666666666"/>
    <n v="6"/>
    <n v="5.3600000000000002E-2"/>
    <n v="2123937.3125"/>
    <n v="9157095"/>
    <n v="81803.381999999998"/>
    <n v="1.3916666666666666"/>
    <n v="6"/>
    <n v="5.3600000000000002E-2"/>
    <x v="1"/>
    <x v="1"/>
    <n v="0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3916666666666666"/>
    <n v="7"/>
    <n v="5.6399999999999999E-2"/>
    <n v="3510422.5625"/>
    <n v="10274407.5"/>
    <n v="82782.368999999992"/>
    <n v="2.39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3916666666666666"/>
    <n v="8"/>
    <n v="5.9299999999999999E-2"/>
    <n v="1070579.5833333333"/>
    <n v="2525200"/>
    <n v="18718.044999999998"/>
    <n v="3.39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3916666666666666"/>
    <n v="9"/>
    <n v="6.2100000000000002E-2"/>
    <n v="466395"/>
    <n v="955800"/>
    <n v="6595.02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39444444444444443"/>
    <n v="5"/>
    <n v="5.0700000000000002E-2"/>
    <n v="119677.40277777777"/>
    <n v="1517037.5"/>
    <n v="15382.760250000001"/>
    <n v="0.39444444444444443"/>
    <n v="5"/>
    <n v="5.0700000000000002E-2"/>
    <x v="1"/>
    <x v="1"/>
    <n v="0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3944444444444444"/>
    <n v="6"/>
    <n v="5.3600000000000002E-2"/>
    <n v="1727099.625"/>
    <n v="7431345"/>
    <n v="66386.682000000001"/>
    <n v="1.3944444444444444"/>
    <n v="6"/>
    <n v="5.3600000000000002E-2"/>
    <x v="1"/>
    <x v="1"/>
    <n v="0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3944444444444444"/>
    <n v="7"/>
    <n v="5.6399999999999999E-2"/>
    <n v="3688970.9027777775"/>
    <n v="10784462.5"/>
    <n v="86891.955000000002"/>
    <n v="2.39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3944444444444444"/>
    <n v="8"/>
    <n v="5.9299999999999999E-2"/>
    <n v="1303772.1666666667"/>
    <n v="3072720"/>
    <n v="22776.537"/>
    <n v="3.394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3944444444444448"/>
    <n v="9"/>
    <n v="6.2100000000000002E-2"/>
    <n v="233345.00000000003"/>
    <n v="477900"/>
    <n v="3297.51"/>
    <n v="4.3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3972222222222222"/>
    <n v="5"/>
    <n v="5.0700000000000002E-2"/>
    <n v="105462.5"/>
    <n v="1327500"/>
    <n v="13460.85"/>
    <n v="0.3972222222222222"/>
    <n v="5"/>
    <n v="5.0700000000000002E-2"/>
    <x v="1"/>
    <x v="1"/>
    <n v="0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3972222222222221"/>
    <n v="6"/>
    <n v="5.3600000000000002E-2"/>
    <n v="1721472.0902777778"/>
    <n v="7392405"/>
    <n v="66038.817999999999"/>
    <n v="1.3972222222222221"/>
    <n v="6"/>
    <n v="5.3600000000000002E-2"/>
    <x v="1"/>
    <x v="1"/>
    <n v="0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3972222222222221"/>
    <n v="7"/>
    <n v="5.6399999999999999E-2"/>
    <n v="2616568.0555555555"/>
    <n v="7640500"/>
    <n v="61560.6"/>
    <n v="2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3972222222222221"/>
    <n v="8"/>
    <n v="5.9299999999999999E-2"/>
    <n v="1421593.1180555555"/>
    <n v="3347660"/>
    <n v="24814.529749999998"/>
    <n v="3.397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40555555555555556"/>
    <n v="5"/>
    <n v="5.0700000000000002E-2"/>
    <n v="121493.29166666667"/>
    <n v="1497862.5"/>
    <n v="15188.32575"/>
    <n v="0.40555555555555556"/>
    <n v="5"/>
    <n v="5.0700000000000002E-2"/>
    <x v="1"/>
    <x v="1"/>
    <n v="0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4055555555555554"/>
    <n v="6"/>
    <n v="5.3600000000000002E-2"/>
    <n v="1240806.875"/>
    <n v="5296725"/>
    <n v="47317.41"/>
    <n v="1.4055555555555554"/>
    <n v="6"/>
    <n v="5.3600000000000002E-2"/>
    <x v="1"/>
    <x v="1"/>
    <n v="0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4055555555555554"/>
    <n v="7"/>
    <n v="5.6399999999999999E-2"/>
    <n v="3889530.75"/>
    <n v="11318265"/>
    <n v="91192.877999999997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4055555555555554"/>
    <n v="8"/>
    <n v="5.9299999999999999E-2"/>
    <n v="2416156.5277777775"/>
    <n v="5675800"/>
    <n v="42071.8675"/>
    <n v="3.4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40833333333333333"/>
    <n v="5"/>
    <n v="5.0700000000000002E-2"/>
    <n v="137292.38541666666"/>
    <n v="1681131.25"/>
    <n v="17046.670875"/>
    <n v="0.40833333333333333"/>
    <n v="5"/>
    <n v="5.0700000000000002E-2"/>
    <x v="1"/>
    <x v="1"/>
    <n v="0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4083333333333334"/>
    <n v="6"/>
    <n v="5.3600000000000002E-2"/>
    <n v="2350455.5208333335"/>
    <n v="10013775"/>
    <n v="89456.39"/>
    <n v="1.4083333333333334"/>
    <n v="6"/>
    <n v="5.3600000000000002E-2"/>
    <x v="1"/>
    <x v="1"/>
    <n v="0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4083333333333332"/>
    <n v="7"/>
    <n v="5.6399999999999999E-2"/>
    <n v="3913559.7291666665"/>
    <n v="11375052.5"/>
    <n v="91650.422999999995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4083333333333332"/>
    <n v="8"/>
    <n v="5.9299999999999999E-2"/>
    <n v="3257685"/>
    <n v="7646400"/>
    <n v="56678.939999999995"/>
    <n v="3.408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41111111111111109"/>
    <n v="5"/>
    <n v="5.0700000000000002E-2"/>
    <n v="83075.277777777781"/>
    <n v="1010375"/>
    <n v="10245.202500000001"/>
    <n v="0.41111111111111115"/>
    <n v="5"/>
    <n v="5.0700000000000009E-2"/>
    <x v="1"/>
    <x v="1"/>
    <n v="0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4111111111111112"/>
    <n v="6"/>
    <n v="5.3600000000000002E-2"/>
    <n v="1165785.9166666667"/>
    <n v="4956885"/>
    <n v="44281.506000000001"/>
    <n v="1.4111111111111112"/>
    <n v="6"/>
    <n v="5.3600000000000002E-2"/>
    <x v="1"/>
    <x v="1"/>
    <n v="0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411111111111111"/>
    <n v="7"/>
    <n v="5.6399999999999999E-2"/>
    <n v="2907347.9166666665"/>
    <n v="8440687.5"/>
    <n v="68007.824999999997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411111111111111"/>
    <n v="8"/>
    <n v="5.9299999999999999E-2"/>
    <n v="1441996.0555555555"/>
    <n v="3381880"/>
    <n v="25068.1855"/>
    <n v="3.4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4111111111111114"/>
    <n v="9"/>
    <n v="6.2100000000000002E-2"/>
    <n v="234230.00000000003"/>
    <n v="477900"/>
    <n v="3297.51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41388888888888886"/>
    <n v="5"/>
    <n v="5.0700000000000002E-2"/>
    <n v="149294.37847222222"/>
    <n v="1803556.25"/>
    <n v="18288.060375000001"/>
    <n v="0.41388888888888886"/>
    <n v="5"/>
    <n v="5.0700000000000002E-2"/>
    <x v="1"/>
    <x v="1"/>
    <n v="0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413888888888889"/>
    <n v="6"/>
    <n v="5.3600000000000002E-2"/>
    <n v="1721568.7847222222"/>
    <n v="7305675"/>
    <n v="65264.03"/>
    <n v="1.413888888888889"/>
    <n v="6"/>
    <n v="5.3600000000000002E-2"/>
    <x v="1"/>
    <x v="1"/>
    <n v="0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4138888888888888"/>
    <n v="7"/>
    <n v="5.6399999999999999E-2"/>
    <n v="2719855.3402777775"/>
    <n v="7887267.5"/>
    <n v="63548.841"/>
    <n v="2.4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4138888888888888"/>
    <n v="8"/>
    <n v="5.9299999999999999E-2"/>
    <n v="1068530.1527777778"/>
    <n v="2503960"/>
    <n v="18560.603500000001"/>
    <n v="3.41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4138888888888888"/>
    <n v="9"/>
    <n v="6.2100000000000002E-2"/>
    <n v="202476.11805555556"/>
    <n v="412852.5"/>
    <n v="2848.6822500000003"/>
    <n v="4.413888888888888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41666666666666669"/>
    <n v="5"/>
    <n v="5.0700000000000002E-2"/>
    <n v="149251.5625"/>
    <n v="1791018.75"/>
    <n v="18160.930124999999"/>
    <n v="0.41666666666666669"/>
    <n v="5"/>
    <n v="5.0699999999999995E-2"/>
    <x v="1"/>
    <x v="1"/>
    <n v="0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4166666666666667"/>
    <n v="6"/>
    <n v="5.3600000000000002E-2"/>
    <n v="2020000.2083333335"/>
    <n v="8555295"/>
    <n v="76427.301999999996"/>
    <n v="1.4166666666666667"/>
    <n v="6"/>
    <n v="5.3599999999999995E-2"/>
    <x v="1"/>
    <x v="1"/>
    <n v="0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4166666666666665"/>
    <n v="7"/>
    <n v="5.6399999999999999E-2"/>
    <n v="2683061.875"/>
    <n v="7771627.5"/>
    <n v="62617.112999999998"/>
    <n v="2.41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4166666666666665"/>
    <n v="8"/>
    <n v="5.9299999999999999E-2"/>
    <n v="1245785"/>
    <n v="2916960"/>
    <n v="21621.966"/>
    <n v="3.41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416666666666667"/>
    <n v="9"/>
    <n v="6.2100000000000002E-2"/>
    <n v="234525.00000000003"/>
    <n v="477900"/>
    <n v="3297.51"/>
    <n v="4.41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2177.5"/>
    <n v="0"/>
    <n v="1126088.75"/>
    <n v="9515.4500000000007"/>
    <n v="0"/>
    <n v="0"/>
    <n v="0"/>
    <n v="1126088.75"/>
    <n v="1126088.75"/>
    <n v="0"/>
    <d v="2019-09-06T00:00:00"/>
    <d v="2024-09-06T00:00:00"/>
    <n v="2252177.5"/>
    <n v="0.43333333333333335"/>
    <n v="5"/>
    <n v="5.0700000000000002E-2"/>
    <n v="487971.79166666669"/>
    <n v="5630443.75"/>
    <n v="57092.699625000001"/>
    <n v="0.43333333333333335"/>
    <n v="5"/>
    <n v="5.0700000000000002E-2"/>
    <x v="1"/>
    <x v="1"/>
    <n v="0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4333333333333333"/>
    <n v="6"/>
    <n v="5.3600000000000002E-2"/>
    <n v="4990490.416666667"/>
    <n v="20890425"/>
    <n v="186621.13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4333333333333331"/>
    <n v="7"/>
    <n v="5.6399999999999999E-2"/>
    <n v="9577691.25"/>
    <n v="27552262.5"/>
    <n v="221992.51499999998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4333333333333331"/>
    <n v="8"/>
    <n v="5.9299999999999999E-2"/>
    <n v="8476402.166666666"/>
    <n v="19750840"/>
    <n v="146403.10149999999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4333333333333336"/>
    <n v="9"/>
    <n v="6.2100000000000002E-2"/>
    <n v="1177050"/>
    <n v="2389500"/>
    <n v="16487.55"/>
    <n v="4.43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02.5"/>
    <n v="0"/>
    <n v="22051.25"/>
    <n v="186.33"/>
    <n v="0"/>
    <n v="0"/>
    <n v="0"/>
    <n v="22051.25"/>
    <n v="22051.25"/>
    <n v="0"/>
    <d v="2019-09-06T00:00:00"/>
    <d v="2024-09-06T00:00:00"/>
    <n v="44102.5"/>
    <n v="0.43333333333333335"/>
    <n v="5"/>
    <n v="5.0700000000000002E-2"/>
    <n v="9555.5416666666679"/>
    <n v="110256.25"/>
    <n v="1117.9983750000001"/>
    <n v="0.4333333333333334"/>
    <n v="5"/>
    <n v="5.0700000000000009E-2"/>
    <x v="1"/>
    <x v="1"/>
    <n v="0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4333333333333333"/>
    <n v="6"/>
    <n v="5.3600000000000002E-2"/>
    <n v="60888"/>
    <n v="254880"/>
    <n v="2276.9279999999999"/>
    <n v="1.4333333333333333"/>
    <n v="6"/>
    <n v="5.3599999999999995E-2"/>
    <x v="1"/>
    <x v="1"/>
    <n v="0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4333333333333331"/>
    <n v="8"/>
    <n v="5.9299999999999999E-2"/>
    <n v="182310"/>
    <n v="424800"/>
    <n v="3148.83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6625"/>
    <n v="0"/>
    <n v="2238312.5"/>
    <n v="18913.740000000002"/>
    <n v="0"/>
    <n v="0"/>
    <n v="0"/>
    <n v="2238312.5"/>
    <n v="2238312.5"/>
    <n v="0"/>
    <d v="2019-09-13T00:00:00"/>
    <d v="2024-09-13T00:00:00"/>
    <n v="4476625"/>
    <n v="0.45277777777777778"/>
    <n v="5"/>
    <n v="5.0700000000000002E-2"/>
    <n v="1013458.1597222222"/>
    <n v="11191562.5"/>
    <n v="113482.44375000001"/>
    <n v="0.45277777777777778"/>
    <n v="5"/>
    <n v="5.0700000000000002E-2"/>
    <x v="1"/>
    <x v="1"/>
    <n v="0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4527777777777777"/>
    <n v="6"/>
    <n v="5.3600000000000002E-2"/>
    <n v="12001015.868055556"/>
    <n v="49564425"/>
    <n v="442775.53"/>
    <n v="1.4527777777777777"/>
    <n v="6"/>
    <n v="5.3600000000000002E-2"/>
    <x v="1"/>
    <x v="1"/>
    <n v="0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4527777777777779"/>
    <n v="7"/>
    <n v="5.6399999999999999E-2"/>
    <n v="21482415.020833336"/>
    <n v="61308817.5"/>
    <n v="493973.90100000001"/>
    <n v="2.4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4527777777777779"/>
    <n v="8"/>
    <n v="5.9299999999999999E-2"/>
    <n v="11998238.770833334"/>
    <n v="27799620"/>
    <n v="206064.68325"/>
    <n v="3.4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4527777777777775"/>
    <n v="9"/>
    <n v="6.2100000000000002E-2"/>
    <n v="1182212.5"/>
    <n v="2389500"/>
    <n v="16487.55"/>
    <n v="4.452777777777777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4527777777777775"/>
    <n v="10"/>
    <n v="6.5000000000000002E-2"/>
    <n v="261392.53472222222"/>
    <n v="479375"/>
    <n v="3115.9375"/>
    <n v="5.452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79.48"/>
    <n v="0"/>
    <n v="0"/>
    <n v="0"/>
    <n v="21240"/>
    <n v="21240"/>
    <n v="0"/>
    <d v="2019-09-17T00:00:00"/>
    <d v="2024-09-17T00:00:00"/>
    <n v="42480"/>
    <n v="0.46388888888888891"/>
    <n v="5"/>
    <n v="5.0700000000000002E-2"/>
    <n v="9853"/>
    <n v="106200"/>
    <n v="1076.8679999999999"/>
    <n v="0.46388888888888891"/>
    <n v="5"/>
    <n v="5.0699999999999995E-2"/>
    <x v="1"/>
    <x v="1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4638888888888888"/>
    <n v="6"/>
    <n v="5.3600000000000002E-2"/>
    <n v="55924.215277777774"/>
    <n v="229215"/>
    <n v="2047.654"/>
    <n v="1.4638888888888888"/>
    <n v="6"/>
    <n v="5.3600000000000002E-2"/>
    <x v="1"/>
    <x v="1"/>
    <n v="0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463888888888889"/>
    <n v="7"/>
    <n v="5.6399999999999999E-2"/>
    <n v="261665"/>
    <n v="743400"/>
    <n v="5989.68"/>
    <n v="2.463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463888888888889"/>
    <n v="8"/>
    <n v="5.9299999999999999E-2"/>
    <n v="465451.40972222225"/>
    <n v="1074980"/>
    <n v="7968.2892499999998"/>
    <n v="3.46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4638888888888886"/>
    <n v="9"/>
    <n v="6.2100000000000002E-2"/>
    <n v="237032.49999999997"/>
    <n v="477900"/>
    <n v="3297.51"/>
    <n v="4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4262.5"/>
    <n v="0"/>
    <n v="1917131.25"/>
    <n v="16199.76"/>
    <n v="0"/>
    <n v="0"/>
    <n v="0"/>
    <n v="1917131.25"/>
    <n v="1917131.25"/>
    <n v="0"/>
    <d v="2019-09-20T00:00:00"/>
    <d v="2024-09-20T00:00:00"/>
    <n v="3834262.5"/>
    <n v="0.47222222222222221"/>
    <n v="5"/>
    <n v="5.0700000000000002E-2"/>
    <n v="905311.97916666663"/>
    <n v="9585656.25"/>
    <n v="97198.554375000007"/>
    <n v="0.47222222222222221"/>
    <n v="5"/>
    <n v="5.0700000000000002E-2"/>
    <x v="1"/>
    <x v="1"/>
    <n v="0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4722222222222223"/>
    <n v="6"/>
    <n v="5.3600000000000002E-2"/>
    <n v="9021612.152777778"/>
    <n v="36767325"/>
    <n v="328454.77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4722222222222223"/>
    <n v="7"/>
    <n v="5.6399999999999999E-2"/>
    <n v="18712886.597222224"/>
    <n v="52984802.5"/>
    <n v="426906.12299999996"/>
    <n v="2.472222222222222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4722222222222223"/>
    <n v="8"/>
    <n v="5.9299999999999999E-2"/>
    <n v="13560269.097222222"/>
    <n v="31242860"/>
    <n v="231587.69975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4722222222222223"/>
    <n v="9"/>
    <n v="6.2100000000000002E-2"/>
    <n v="893169.86111111112"/>
    <n v="1797435"/>
    <n v="12402.3015"/>
    <n v="4.472222222222222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4722222222222223"/>
    <n v="6"/>
    <n v="5.3600000000000002E-2"/>
    <n v="78175"/>
    <n v="318600"/>
    <n v="2846.1600000000003"/>
    <n v="1.4722222222222223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4722222222222223"/>
    <n v="8"/>
    <n v="5.9299999999999999E-2"/>
    <n v="541857.63888888888"/>
    <n v="1248440"/>
    <n v="9254.0614999999998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4916666666666667"/>
    <n v="8"/>
    <n v="5.9299999999999999E-2"/>
    <n v="365149.77083333331"/>
    <n v="836620"/>
    <n v="6201.4457499999999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7582.5"/>
    <n v="0"/>
    <n v="1193791.25"/>
    <n v="10087.540000000001"/>
    <n v="0"/>
    <n v="0"/>
    <n v="0"/>
    <n v="1193791.25"/>
    <n v="1193791.25"/>
    <n v="0"/>
    <d v="2019-09-27T00:00:00"/>
    <d v="2024-09-27T00:00:00"/>
    <n v="2387582.5"/>
    <n v="0.49166666666666664"/>
    <n v="5"/>
    <n v="5.0700000000000002E-2"/>
    <n v="586947.36458333326"/>
    <n v="5968956.25"/>
    <n v="60525.216375000004"/>
    <n v="0.49166666666666659"/>
    <n v="5"/>
    <n v="5.0700000000000002E-2"/>
    <x v="1"/>
    <x v="1"/>
    <n v="0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4916666666666667"/>
    <n v="6"/>
    <n v="5.3600000000000002E-2"/>
    <n v="3466208.2083333335"/>
    <n v="13942290"/>
    <n v="124551.12400000001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4916666666666667"/>
    <n v="7"/>
    <n v="5.6399999999999999E-2"/>
    <n v="7742928.916666667"/>
    <n v="21752710"/>
    <n v="175264.69200000001"/>
    <n v="2.4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4916666666666667"/>
    <n v="8"/>
    <n v="5.9299999999999999E-2"/>
    <n v="4403428.125"/>
    <n v="10089000"/>
    <n v="74784.712499999994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4916666666666663"/>
    <n v="9"/>
    <n v="6.2100000000000002E-2"/>
    <n v="715522.49999999988"/>
    <n v="1433700"/>
    <n v="9892.5300000000007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n v="2358967.5"/>
    <n v="0"/>
    <d v="2019-10-04T00:00:00"/>
    <d v="2024-10-04T00:00:00"/>
    <n v="2358967.5"/>
    <n v="0.51111111111111107"/>
    <n v="5"/>
    <n v="5.0700000000000002E-2"/>
    <n v="1205694.5"/>
    <n v="11794837.5"/>
    <n v="119599.65225"/>
    <n v="0.51111111111111107"/>
    <n v="5"/>
    <n v="5.0700000000000002E-2"/>
    <x v="1"/>
    <x v="1"/>
    <n v="1179483.75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2358967.5"/>
    <n v="0"/>
    <n v="2358967.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5111111111111111"/>
    <n v="6"/>
    <n v="5.3600000000000002E-2"/>
    <n v="4685793.111111111"/>
    <n v="18605355"/>
    <n v="166207.83800000002"/>
    <n v="1.5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5111111111111111"/>
    <n v="7"/>
    <n v="5.6399999999999999E-2"/>
    <n v="6897381.888888889"/>
    <n v="19227215"/>
    <n v="154916.41800000001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5111111111111111"/>
    <n v="8"/>
    <n v="5.9299999999999999E-2"/>
    <n v="5316647.333333333"/>
    <n v="12113880"/>
    <n v="89794.135500000004"/>
    <n v="3.5111111111111111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5111111111111111"/>
    <n v="10"/>
    <n v="6.5000000000000002E-2"/>
    <n v="292640"/>
    <n v="531000"/>
    <n v="3451.5"/>
    <n v="5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n v="2515170"/>
    <n v="0"/>
    <d v="2019-10-15T00:00:00"/>
    <d v="2024-10-15T00:00:00"/>
    <n v="2515170"/>
    <n v="0.54166666666666663"/>
    <n v="5"/>
    <n v="5.0700000000000002E-2"/>
    <n v="1362383.75"/>
    <n v="12575850"/>
    <n v="127519.11900000001"/>
    <n v="0.54166666666666663"/>
    <n v="5"/>
    <n v="5.0700000000000002E-2"/>
    <x v="1"/>
    <x v="1"/>
    <n v="1257585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2515170"/>
    <n v="0"/>
    <n v="251517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5416666666666667"/>
    <n v="6"/>
    <n v="5.3600000000000002E-2"/>
    <n v="5023401.354166667"/>
    <n v="19550535"/>
    <n v="174651.446"/>
    <n v="1.5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5416666666666665"/>
    <n v="7"/>
    <n v="5.6399999999999999E-2"/>
    <n v="7357705.625"/>
    <n v="20263845"/>
    <n v="163268.69399999999"/>
    <n v="2.54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5416666666666665"/>
    <n v="8"/>
    <n v="5.9299999999999999E-2"/>
    <n v="5612098.4375"/>
    <n v="12676740"/>
    <n v="93966.335250000004"/>
    <n v="3.5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541666666666667"/>
    <n v="9"/>
    <n v="6.2100000000000002E-2"/>
    <n v="241162.50000000003"/>
    <n v="477900"/>
    <n v="3297.51"/>
    <n v="4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n v="1191210"/>
    <n v="0"/>
    <d v="2019-10-21T00:00:00"/>
    <d v="2024-10-21T00:00:00"/>
    <n v="1191210"/>
    <n v="0.55833333333333335"/>
    <n v="5"/>
    <n v="5.0700000000000002E-2"/>
    <n v="665092.25"/>
    <n v="5956050"/>
    <n v="60394.347000000002"/>
    <n v="0.55833333333333335"/>
    <n v="5"/>
    <n v="5.0700000000000002E-2"/>
    <x v="1"/>
    <x v="1"/>
    <n v="595605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1191210"/>
    <n v="0"/>
    <n v="119121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5583333333333333"/>
    <n v="6"/>
    <n v="5.3600000000000002E-2"/>
    <n v="2950867.7916666665"/>
    <n v="11361630"/>
    <n v="101497.228"/>
    <n v="1.5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5583333333333331"/>
    <n v="7"/>
    <n v="5.6399999999999999E-2"/>
    <n v="3472035.6874999995"/>
    <n v="9500032.5"/>
    <n v="76543.118999999992"/>
    <n v="2.55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5583333333333331"/>
    <n v="8"/>
    <n v="5.9299999999999999E-2"/>
    <n v="2484659.625"/>
    <n v="5586120"/>
    <n v="41407.114499999996"/>
    <n v="3.55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5583333333333336"/>
    <n v="9"/>
    <n v="6.2100000000000002E-2"/>
    <n v="242047.5"/>
    <n v="477900"/>
    <n v="3297.51"/>
    <n v="4.5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n v="43512.5"/>
    <n v="0"/>
    <d v="2019-10-28T00:00:00"/>
    <d v="2024-10-28T00:00:00"/>
    <n v="43512.5"/>
    <n v="0.57777777777777772"/>
    <n v="5"/>
    <n v="5.0700000000000002E-2"/>
    <n v="25140.555555555555"/>
    <n v="217562.5"/>
    <n v="2206.0837500000002"/>
    <n v="0.57777777777777772"/>
    <n v="5"/>
    <n v="5.0700000000000002E-2"/>
    <x v="1"/>
    <x v="1"/>
    <n v="21756.25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43512.5"/>
    <n v="0"/>
    <n v="43512.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5777777777777777"/>
    <n v="6"/>
    <n v="5.3600000000000002E-2"/>
    <n v="83780"/>
    <n v="318600"/>
    <n v="2846.1600000000003"/>
    <n v="1.5777777777777777"/>
    <n v="6"/>
    <n v="5.3600000000000009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5777777777777775"/>
    <n v="9"/>
    <n v="6.2100000000000002E-2"/>
    <n v="711684.22222222213"/>
    <n v="1399185"/>
    <n v="9654.3765000000003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5777777777777775"/>
    <n v="10"/>
    <n v="6.5000000000000002E-2"/>
    <n v="241880.33333333331"/>
    <n v="433650"/>
    <n v="2818.7249999999999"/>
    <n v="5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n v="1120852.5"/>
    <n v="0"/>
    <d v="2019-10-28T00:00:00"/>
    <d v="2024-10-28T00:00:00"/>
    <n v="1120852.5"/>
    <n v="0.57777777777777772"/>
    <n v="5"/>
    <n v="5.0700000000000002E-2"/>
    <n v="647603.66666666663"/>
    <n v="5604262.5"/>
    <n v="56827.221750000004"/>
    <n v="0.57777777777777772"/>
    <n v="5"/>
    <n v="5.0700000000000002E-2"/>
    <x v="1"/>
    <x v="1"/>
    <n v="560426.25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1120852.5"/>
    <n v="0"/>
    <n v="1120852.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5777777777777777"/>
    <n v="6"/>
    <n v="5.3600000000000002E-2"/>
    <n v="2452659.5"/>
    <n v="9327015"/>
    <n v="83321.334000000003"/>
    <n v="1.5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5777777777777779"/>
    <n v="7"/>
    <n v="5.6399999999999999E-2"/>
    <n v="4402212.888888889"/>
    <n v="11954285"/>
    <n v="96317.381999999998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5777777777777779"/>
    <n v="8"/>
    <n v="5.9299999999999999E-2"/>
    <n v="3863982.1111111115"/>
    <n v="8639960"/>
    <n v="64043.703499999996"/>
    <n v="3.5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n v="263140"/>
    <n v="0"/>
    <d v="2019-11-07T00:00:00"/>
    <d v="2024-11-07T00:00:00"/>
    <n v="263140"/>
    <n v="0.60277777777777775"/>
    <n v="5"/>
    <n v="5.0700000000000002E-2"/>
    <n v="158614.94444444444"/>
    <n v="1315700"/>
    <n v="13341.198"/>
    <n v="0.60277777777777775"/>
    <n v="5"/>
    <n v="5.0700000000000002E-2"/>
    <x v="1"/>
    <x v="1"/>
    <n v="0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6027777777777779"/>
    <n v="6"/>
    <n v="5.3600000000000002E-2"/>
    <n v="1439498.7986111112"/>
    <n v="5388765"/>
    <n v="48139.633999999998"/>
    <n v="1.6027777777777779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6027777777777779"/>
    <n v="7"/>
    <n v="5.6399999999999999E-2"/>
    <n v="2709250.9097222225"/>
    <n v="7286352.5"/>
    <n v="58707.182999999997"/>
    <n v="2.6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6027777777777779"/>
    <n v="8"/>
    <n v="5.9299999999999999E-2"/>
    <n v="1797227.6805555555"/>
    <n v="3990760"/>
    <n v="29581.5085"/>
    <n v="3.6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6027777777777779"/>
    <n v="10"/>
    <n v="6.5000000000000002E-2"/>
    <n v="297507.5"/>
    <n v="531000"/>
    <n v="3451.5"/>
    <n v="5.6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n v="142337.5"/>
    <n v="0"/>
    <d v="2019-11-11T00:00:00"/>
    <d v="2024-11-11T00:00:00"/>
    <n v="142337.5"/>
    <n v="0.61388888888888893"/>
    <n v="5"/>
    <n v="5.0700000000000002E-2"/>
    <n v="87379.409722222234"/>
    <n v="711687.5"/>
    <n v="7216.5112500000005"/>
    <n v="0.61388888888888893"/>
    <n v="5"/>
    <n v="5.0700000000000002E-2"/>
    <x v="1"/>
    <x v="1"/>
    <n v="0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6138888888888889"/>
    <n v="7"/>
    <n v="5.6399999999999999E-2"/>
    <n v="951148.42361111112"/>
    <n v="2547177.5"/>
    <n v="20522.972999999998"/>
    <n v="2.61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6138888888888889"/>
    <n v="8"/>
    <n v="5.9299999999999999E-2"/>
    <n v="2851277.0208333335"/>
    <n v="6311820"/>
    <n v="46786.365749999997"/>
    <n v="3.6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6138888888888889"/>
    <n v="9"/>
    <n v="6.2100000000000002E-2"/>
    <n v="1714982.5"/>
    <n v="3345300"/>
    <n v="23082.57"/>
    <n v="4.6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6138888888888889"/>
    <n v="10"/>
    <n v="6.5000000000000002E-2"/>
    <n v="2384780"/>
    <n v="4248000"/>
    <n v="27612"/>
    <n v="5.6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1-15T00:00:00"/>
    <d v="2024-11-15T00:00:00"/>
    <n v="53100"/>
    <n v="0.625"/>
    <n v="5"/>
    <n v="5.0700000000000002E-2"/>
    <n v="33187.5"/>
    <n v="265500"/>
    <n v="2692.17"/>
    <n v="0.625"/>
    <n v="5"/>
    <n v="5.0700000000000002E-2"/>
    <x v="1"/>
    <x v="1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625"/>
    <n v="6"/>
    <n v="5.3600000000000002E-2"/>
    <n v="143812.5"/>
    <n v="531000"/>
    <n v="4743.6000000000004"/>
    <n v="1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625"/>
    <n v="7"/>
    <n v="5.6399999999999999E-2"/>
    <n v="385251.5625"/>
    <n v="1027337.5"/>
    <n v="8277.4050000000007"/>
    <n v="2.62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625"/>
    <n v="8"/>
    <n v="5.9299999999999999E-2"/>
    <n v="520250.9375"/>
    <n v="1148140"/>
    <n v="8510.5877500000006"/>
    <n v="3.62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625"/>
    <n v="9"/>
    <n v="6.2100000000000002E-2"/>
    <n v="871153.4375"/>
    <n v="1695217.5"/>
    <n v="11697.000750000001"/>
    <n v="4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625"/>
    <n v="10"/>
    <n v="6.5000000000000002E-2"/>
    <n v="597375"/>
    <n v="1062000"/>
    <n v="6903"/>
    <n v="5.6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6416666666666666"/>
    <n v="6"/>
    <n v="5.3600000000000002E-2"/>
    <n v="77970.958333333328"/>
    <n v="284970"/>
    <n v="2545.732"/>
    <n v="1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6416666666666666"/>
    <n v="7"/>
    <n v="5.6399999999999999E-2"/>
    <n v="410686.70833333331"/>
    <n v="1088255"/>
    <n v="8768.2260000000006"/>
    <n v="2.641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6416666666666666"/>
    <n v="8"/>
    <n v="5.9299999999999999E-2"/>
    <n v="753078.45833333337"/>
    <n v="1654360"/>
    <n v="12262.943499999999"/>
    <n v="3.64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6416666666666666"/>
    <n v="9"/>
    <n v="6.2100000000000002E-2"/>
    <n v="800350.97916666663"/>
    <n v="1551847.5"/>
    <n v="10707.74775"/>
    <n v="4.6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6416666666666666"/>
    <n v="10"/>
    <n v="6.5000000000000002E-2"/>
    <n v="299572.5"/>
    <n v="531000"/>
    <n v="3451.5"/>
    <n v="5.6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6777777777777776"/>
    <n v="7"/>
    <n v="5.6399999999999999E-2"/>
    <n v="142190"/>
    <n v="371700"/>
    <n v="2994.84"/>
    <n v="2.677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6777777777777776"/>
    <n v="8"/>
    <n v="5.9299999999999999E-2"/>
    <n v="183355.61111111109"/>
    <n v="398840"/>
    <n v="2956.4014999999999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n v="70100"/>
    <n v="0"/>
    <d v="2019-12-04T00:00:00"/>
    <d v="2024-12-04T00:00:00"/>
    <n v="70100"/>
    <n v="0.67777777777777781"/>
    <n v="5"/>
    <n v="5.0700000000000002E-2"/>
    <n v="47512.222222222226"/>
    <n v="350500"/>
    <n v="3554.07"/>
    <n v="0.67777777777777781"/>
    <n v="5"/>
    <n v="5.0700000000000002E-2"/>
    <x v="1"/>
    <x v="1"/>
    <n v="0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6777777777777778"/>
    <n v="6"/>
    <n v="5.3600000000000002E-2"/>
    <n v="77953.75"/>
    <n v="278775"/>
    <n v="2490.39"/>
    <n v="1.6777777777777778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6777777777777776"/>
    <n v="7"/>
    <n v="5.6399999999999999E-2"/>
    <n v="384702.94444444444"/>
    <n v="1005655"/>
    <n v="8102.7060000000001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6777777777777776"/>
    <n v="8"/>
    <n v="5.9299999999999999E-2"/>
    <n v="368881.11111111107"/>
    <n v="802400"/>
    <n v="5947.79"/>
    <n v="3.67777777777777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n v="50002.5"/>
    <n v="0"/>
    <d v="2019-12-04T00:00:00"/>
    <d v="2024-12-04T00:00:00"/>
    <n v="50002.5"/>
    <n v="0.67777777777777781"/>
    <n v="5"/>
    <n v="5.0700000000000002E-2"/>
    <n v="33890.583333333336"/>
    <n v="250012.5"/>
    <n v="2535.1267499999999"/>
    <n v="0.67777777777777781"/>
    <n v="5"/>
    <n v="5.0699999999999995E-2"/>
    <x v="1"/>
    <x v="1"/>
    <n v="0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6777777777777776"/>
    <n v="8"/>
    <n v="5.9299999999999999E-2"/>
    <n v="195290"/>
    <n v="424800"/>
    <n v="3148.83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677777777777778"/>
    <n v="9"/>
    <n v="6.2100000000000002E-2"/>
    <n v="1103265.5833333335"/>
    <n v="2122672.5"/>
    <n v="14646.440250000001"/>
    <n v="4.67777777777777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04T00:00:00"/>
    <d v="2024-12-04T00:00:00"/>
    <n v="106200"/>
    <n v="0.67777777777777781"/>
    <n v="5"/>
    <n v="5.0700000000000002E-2"/>
    <n v="71980"/>
    <n v="531000"/>
    <n v="5384.34"/>
    <n v="0.67777777777777781"/>
    <n v="5"/>
    <n v="5.0700000000000002E-2"/>
    <x v="1"/>
    <x v="1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6777777777777778"/>
    <n v="6"/>
    <n v="5.3600000000000002E-2"/>
    <n v="517216.94444444444"/>
    <n v="1849650"/>
    <n v="16523.54"/>
    <n v="1.6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6777777777777776"/>
    <n v="7"/>
    <n v="5.6399999999999999E-2"/>
    <n v="818777.41666666663"/>
    <n v="2140372.5"/>
    <n v="17245.287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6777777777777776"/>
    <n v="8"/>
    <n v="5.9299999999999999E-2"/>
    <n v="947156.5"/>
    <n v="2060280"/>
    <n v="15271.825499999999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53100"/>
    <n v="0.67777777777777781"/>
    <n v="5"/>
    <n v="5.0700000000000002E-2"/>
    <n v="35990"/>
    <n v="265500"/>
    <n v="2692.17"/>
    <n v="0.6777777777777778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6777777777777778"/>
    <n v="6"/>
    <n v="5.3600000000000002E-2"/>
    <n v="89090"/>
    <n v="318600"/>
    <n v="2846.1600000000003"/>
    <n v="1.6777777777777778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6777777777777776"/>
    <n v="7"/>
    <n v="5.6399999999999999E-2"/>
    <n v="695546.08333333326"/>
    <n v="1818232.5"/>
    <n v="14649.759"/>
    <n v="2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6777777777777776"/>
    <n v="8"/>
    <n v="5.9299999999999999E-2"/>
    <n v="361286.5"/>
    <n v="785880"/>
    <n v="5825.3355000000001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677777777777778"/>
    <n v="10"/>
    <n v="6.5000000000000002E-2"/>
    <n v="301490"/>
    <n v="531000"/>
    <n v="3451.5"/>
    <n v="5.6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6777777777777776"/>
    <n v="8"/>
    <n v="5.9299999999999999E-2"/>
    <n v="190407.75"/>
    <n v="414180"/>
    <n v="3070.10925"/>
    <n v="3.67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677777777777778"/>
    <n v="9"/>
    <n v="6.2100000000000002E-2"/>
    <n v="248390"/>
    <n v="477900"/>
    <n v="3297.51"/>
    <n v="4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6805555555555556"/>
    <n v="6"/>
    <n v="5.3600000000000002E-2"/>
    <n v="89237.5"/>
    <n v="318600"/>
    <n v="2846.1600000000003"/>
    <n v="1.680555555555555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6805555555555554"/>
    <n v="8"/>
    <n v="5.9299999999999999E-2"/>
    <n v="390875"/>
    <n v="849600"/>
    <n v="6297.66"/>
    <n v="3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6805555555555554"/>
    <n v="9"/>
    <n v="6.2100000000000002E-2"/>
    <n v="469459.72222222219"/>
    <n v="902700"/>
    <n v="6228.63"/>
    <n v="4.6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n v="418310"/>
    <n v="0"/>
    <d v="2019-12-05T00:00:00"/>
    <d v="2024-12-05T00:00:00"/>
    <n v="418310"/>
    <n v="0.68055555555555558"/>
    <n v="5"/>
    <n v="5.0700000000000002E-2"/>
    <n v="284683.19444444444"/>
    <n v="2091550"/>
    <n v="21208.316999999999"/>
    <n v="0.68055555555555558"/>
    <n v="5"/>
    <n v="5.0699999999999995E-2"/>
    <x v="1"/>
    <x v="1"/>
    <n v="0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6805555555555556"/>
    <n v="6"/>
    <n v="5.3600000000000002E-2"/>
    <n v="348274.13194444444"/>
    <n v="1243425"/>
    <n v="11107.93"/>
    <n v="1.6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6805555555555554"/>
    <n v="7"/>
    <n v="5.6399999999999999E-2"/>
    <n v="673730.83333333326"/>
    <n v="1759380"/>
    <n v="14175.575999999999"/>
    <n v="2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6805555555555554"/>
    <n v="8"/>
    <n v="5.9299999999999999E-2"/>
    <n v="1898458.159722222"/>
    <n v="4126460"/>
    <n v="30587.384749999997"/>
    <n v="3.68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6805555555555554"/>
    <n v="9"/>
    <n v="6.2100000000000002E-2"/>
    <n v="1221285.6597222222"/>
    <n v="2348347.5"/>
    <n v="16203.597750000001"/>
    <n v="4.68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6805555555555554"/>
    <n v="10"/>
    <n v="6.5000000000000002E-2"/>
    <n v="904912.5"/>
    <n v="1593000"/>
    <n v="10354.5"/>
    <n v="5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n v="148680"/>
    <n v="0"/>
    <d v="2019-12-09T00:00:00"/>
    <d v="2024-12-09T00:00:00"/>
    <n v="148680"/>
    <n v="0.69166666666666665"/>
    <n v="5"/>
    <n v="5.0700000000000002E-2"/>
    <n v="102837"/>
    <n v="743400"/>
    <n v="7538.076"/>
    <n v="0.69166666666666665"/>
    <n v="5"/>
    <n v="5.0700000000000002E-2"/>
    <x v="1"/>
    <x v="1"/>
    <n v="0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6916666666666667"/>
    <n v="6"/>
    <n v="5.3600000000000002E-2"/>
    <n v="551441.04166666663"/>
    <n v="1955850"/>
    <n v="17472.260000000002"/>
    <n v="1.691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6916666666666669"/>
    <n v="7"/>
    <n v="5.6399999999999999E-2"/>
    <n v="413695.70833333337"/>
    <n v="1075865"/>
    <n v="8668.3979999999992"/>
    <n v="2.691666666666666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6916666666666669"/>
    <n v="8"/>
    <n v="5.9299999999999999E-2"/>
    <n v="3036248.166666667"/>
    <n v="6579680"/>
    <n v="48771.877999999997"/>
    <n v="3.6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6916666666666664"/>
    <n v="9"/>
    <n v="6.2100000000000002E-2"/>
    <n v="2538332.4166666665"/>
    <n v="4869270"/>
    <n v="33597.963000000003"/>
    <n v="4.691666666666666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6916666666666664"/>
    <n v="10"/>
    <n v="6.5000000000000002E-2"/>
    <n v="1438099.1875"/>
    <n v="2526675"/>
    <n v="16423.387500000001"/>
    <n v="5.6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n v="46167.5"/>
    <n v="0"/>
    <d v="2019-12-10T00:00:00"/>
    <d v="2024-12-10T00:00:00"/>
    <n v="46167.5"/>
    <n v="0.69444444444444442"/>
    <n v="5"/>
    <n v="5.0700000000000002E-2"/>
    <n v="32060.763888888887"/>
    <n v="230837.5"/>
    <n v="2340.6922500000001"/>
    <n v="0.69444444444444442"/>
    <n v="5"/>
    <n v="5.0700000000000002E-2"/>
    <x v="1"/>
    <x v="1"/>
    <n v="0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6944444444444444"/>
    <n v="6"/>
    <n v="5.3600000000000002E-2"/>
    <n v="179950"/>
    <n v="637200"/>
    <n v="5692.3200000000006"/>
    <n v="1.694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6944444444444446"/>
    <n v="7"/>
    <n v="5.6399999999999999E-2"/>
    <n v="143075"/>
    <n v="371700"/>
    <n v="2994.84"/>
    <n v="2.6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6944444444444446"/>
    <n v="8"/>
    <n v="5.9299999999999999E-2"/>
    <n v="588525"/>
    <n v="1274400"/>
    <n v="9446.49"/>
    <n v="3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6944444444444446"/>
    <n v="9"/>
    <n v="6.2100000000000002E-2"/>
    <n v="1193750.2777777778"/>
    <n v="2288610"/>
    <n v="15791.409000000001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0T00:00:00"/>
    <d v="2024-12-10T00:00:00"/>
    <n v="53100"/>
    <n v="0.69444444444444442"/>
    <n v="5"/>
    <n v="5.0700000000000002E-2"/>
    <n v="36875"/>
    <n v="265500"/>
    <n v="2692.17"/>
    <n v="0.69444444444444442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6944444444444444"/>
    <n v="6"/>
    <n v="5.3600000000000002E-2"/>
    <n v="89975"/>
    <n v="318600"/>
    <n v="2846.1600000000003"/>
    <n v="1.694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6944444444444446"/>
    <n v="9"/>
    <n v="6.2100000000000002E-2"/>
    <n v="997100"/>
    <n v="1911600"/>
    <n v="13190.04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6944444444444446"/>
    <n v="7"/>
    <n v="5.6399999999999999E-2"/>
    <n v="138305.83333333334"/>
    <n v="359310"/>
    <n v="2895.0119999999997"/>
    <n v="2.694444444444444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6944444444444446"/>
    <n v="8"/>
    <n v="5.9299999999999999E-2"/>
    <n v="196175"/>
    <n v="424800"/>
    <n v="3148.83"/>
    <n v="3.6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6944444444444446"/>
    <n v="9"/>
    <n v="6.2100000000000002E-2"/>
    <n v="529709.375"/>
    <n v="1015537.5"/>
    <n v="7007.2087500000007"/>
    <n v="4.6944444444444446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n v="259452.5"/>
    <n v="0"/>
    <d v="2019-12-11T00:00:00"/>
    <d v="2024-12-11T00:00:00"/>
    <n v="259452.5"/>
    <n v="0.69722222222222219"/>
    <n v="5"/>
    <n v="5.0700000000000002E-2"/>
    <n v="180896.04861111109"/>
    <n v="1297262.5"/>
    <n v="13154.241750000001"/>
    <n v="0.69722222222222219"/>
    <n v="5"/>
    <n v="5.0700000000000002E-2"/>
    <x v="1"/>
    <x v="1"/>
    <n v="0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6972222222222222"/>
    <n v="6"/>
    <n v="5.3600000000000002E-2"/>
    <n v="880697.09722222225"/>
    <n v="3113430"/>
    <n v="27813.308000000001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6972222222222224"/>
    <n v="7"/>
    <n v="5.6399999999999999E-2"/>
    <n v="2173003.5972222225"/>
    <n v="5639515"/>
    <n v="45438.377999999997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6972222222222224"/>
    <n v="8"/>
    <n v="5.9299999999999999E-2"/>
    <n v="2079927.8194444445"/>
    <n v="4500520"/>
    <n v="33360.104500000001"/>
    <n v="3.697222222222222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697222222222222"/>
    <n v="9"/>
    <n v="6.2100000000000002E-2"/>
    <n v="748267.5"/>
    <n v="1433700"/>
    <n v="9892.5300000000007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697222222222222"/>
    <n v="10"/>
    <n v="6.5000000000000002E-2"/>
    <n v="907567.5"/>
    <n v="1593000"/>
    <n v="10354.5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6972222222222222"/>
    <n v="6"/>
    <n v="5.3600000000000002E-2"/>
    <n v="691940.52777777775"/>
    <n v="2446140"/>
    <n v="21852.184000000001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6972222222222224"/>
    <n v="7"/>
    <n v="5.6399999999999999E-2"/>
    <n v="983859.0069444445"/>
    <n v="2553372.5"/>
    <n v="20572.886999999999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6972222222222224"/>
    <n v="8"/>
    <n v="5.9299999999999999E-2"/>
    <n v="3583430.965277778"/>
    <n v="7753780"/>
    <n v="57474.894249999998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697222222222222"/>
    <n v="9"/>
    <n v="6.2100000000000002E-2"/>
    <n v="7421705.055555555"/>
    <n v="14220180"/>
    <n v="98119.241999999998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697222222222222"/>
    <n v="10"/>
    <n v="6.5000000000000002E-2"/>
    <n v="1813454.3194444443"/>
    <n v="3183050"/>
    <n v="20689.825000000001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6972222222222224"/>
    <n v="7"/>
    <n v="5.6399999999999999E-2"/>
    <n v="134470.01388888891"/>
    <n v="348985"/>
    <n v="2811.8220000000001"/>
    <n v="2.697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6972222222222224"/>
    <n v="8"/>
    <n v="5.9299999999999999E-2"/>
    <n v="375739.45138888893"/>
    <n v="813020"/>
    <n v="6026.5107499999995"/>
    <n v="3.697222222222222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697222222222222"/>
    <n v="9"/>
    <n v="6.2100000000000002E-2"/>
    <n v="228637.29166666666"/>
    <n v="438075"/>
    <n v="3022.7175000000002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697222222222222"/>
    <n v="10"/>
    <n v="6.5000000000000002E-2"/>
    <n v="295799.77777777775"/>
    <n v="519200"/>
    <n v="3374.8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6972222222222224"/>
    <n v="7"/>
    <n v="5.6399999999999999E-2"/>
    <n v="70019.888888888891"/>
    <n v="181720"/>
    <n v="1464.144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6972222222222222"/>
    <n v="6"/>
    <n v="5.3600000000000002E-2"/>
    <n v="90122.5"/>
    <n v="318600"/>
    <n v="2846.1600000000003"/>
    <n v="1.697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6972222222222224"/>
    <n v="7"/>
    <n v="5.6399999999999999E-2"/>
    <n v="689855.04166666674"/>
    <n v="1790355"/>
    <n v="14425.145999999999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6972222222222224"/>
    <n v="8"/>
    <n v="5.9299999999999999E-2"/>
    <n v="392645"/>
    <n v="849600"/>
    <n v="6297.66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1T00:00:00"/>
    <d v="2024-12-11T00:00:00"/>
    <n v="53100"/>
    <n v="0.69722222222222219"/>
    <n v="5"/>
    <n v="5.0700000000000002E-2"/>
    <n v="37022.5"/>
    <n v="265500"/>
    <n v="2692.17"/>
    <n v="0.69722222222222219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6972222222222222"/>
    <n v="6"/>
    <n v="5.3600000000000002E-2"/>
    <n v="89621.819444444438"/>
    <n v="316830"/>
    <n v="2830.348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7"/>
    <n v="8"/>
    <n v="5.9299999999999999E-2"/>
    <n v="153901.5"/>
    <n v="332760"/>
    <n v="2466.5834999999997"/>
    <n v="3.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7"/>
    <n v="9"/>
    <n v="6.2100000000000002E-2"/>
    <n v="23570.5"/>
    <n v="45135"/>
    <n v="311.43150000000003"/>
    <n v="4.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n v="137470"/>
    <n v="0"/>
    <d v="2019-12-12T00:00:00"/>
    <d v="2024-12-12T00:00:00"/>
    <n v="137470"/>
    <n v="0.7"/>
    <n v="5"/>
    <n v="5.0700000000000002E-2"/>
    <n v="96229"/>
    <n v="687350"/>
    <n v="6969.7290000000003"/>
    <n v="0.7"/>
    <n v="5"/>
    <n v="5.0700000000000002E-2"/>
    <x v="1"/>
    <x v="1"/>
    <n v="0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7"/>
    <n v="6"/>
    <n v="5.3600000000000002E-2"/>
    <n v="173769.75"/>
    <n v="613305"/>
    <n v="5478.8580000000002"/>
    <n v="1.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7"/>
    <n v="7"/>
    <n v="5.6399999999999999E-2"/>
    <n v="698530.5"/>
    <n v="1811005"/>
    <n v="14591.526"/>
    <n v="2.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7"/>
    <n v="8"/>
    <n v="5.9299999999999999E-2"/>
    <n v="1222480"/>
    <n v="2643200"/>
    <n v="19592.72"/>
    <n v="3.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7"/>
    <n v="9"/>
    <n v="6.2100000000000002E-2"/>
    <n v="2551853.25"/>
    <n v="4886527.5"/>
    <n v="33717.039750000004"/>
    <n v="4.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7"/>
    <n v="10"/>
    <n v="6.5000000000000002E-2"/>
    <n v="908010"/>
    <n v="1593000"/>
    <n v="10354.5"/>
    <n v="5.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n v="52362.5"/>
    <n v="0"/>
    <d v="2019-12-16T00:00:00"/>
    <d v="2024-12-16T00:00:00"/>
    <n v="52362.5"/>
    <n v="0.71111111111111114"/>
    <n v="5"/>
    <n v="5.0700000000000002E-2"/>
    <n v="37235.555555555555"/>
    <n v="261812.5"/>
    <n v="2654.7787499999999"/>
    <n v="0.71111111111111114"/>
    <n v="5"/>
    <n v="5.0700000000000002E-2"/>
    <x v="1"/>
    <x v="1"/>
    <n v="0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711111111111111"/>
    <n v="6"/>
    <n v="5.3600000000000002E-2"/>
    <n v="427799.16666666663"/>
    <n v="1500075"/>
    <n v="13400.67"/>
    <n v="1.7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7111111111111112"/>
    <n v="7"/>
    <n v="5.6399999999999999E-2"/>
    <n v="269525.11111111112"/>
    <n v="695905"/>
    <n v="5607.0060000000003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7111111111111112"/>
    <n v="8"/>
    <n v="5.9299999999999999E-2"/>
    <n v="762512.72222222225"/>
    <n v="1643740"/>
    <n v="12184.222749999999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7111111111111112"/>
    <n v="9"/>
    <n v="6.2100000000000002E-2"/>
    <n v="1000640"/>
    <n v="1911600"/>
    <n v="13190.04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7111111111111112"/>
    <n v="10"/>
    <n v="6.5000000000000002E-2"/>
    <n v="1305702.7777777778"/>
    <n v="2286250"/>
    <n v="14860.625"/>
    <n v="5.71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7111111111111112"/>
    <n v="7"/>
    <n v="5.6399999999999999E-2"/>
    <n v="125565.11111111112"/>
    <n v="324205"/>
    <n v="2612.1660000000002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7111111111111112"/>
    <n v="8"/>
    <n v="5.9299999999999999E-2"/>
    <n v="561621"/>
    <n v="1210680"/>
    <n v="8974.1654999999992"/>
    <n v="3.711111111111111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7111111111111112"/>
    <n v="9"/>
    <n v="6.2100000000000002E-2"/>
    <n v="469744.88888888888"/>
    <n v="897390"/>
    <n v="6191.991"/>
    <n v="4.7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6T00:00:00"/>
    <d v="2024-12-16T00:00:00"/>
    <n v="53100"/>
    <n v="0.71111111111111114"/>
    <n v="5"/>
    <n v="5.0700000000000002E-2"/>
    <n v="37760"/>
    <n v="265500"/>
    <n v="2692.17"/>
    <n v="0.71111111111111114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711111111111111"/>
    <n v="6"/>
    <n v="5.3600000000000002E-2"/>
    <n v="170867.27777777778"/>
    <n v="599145"/>
    <n v="5352.3620000000001"/>
    <n v="1.7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7111111111111112"/>
    <n v="7"/>
    <n v="5.6399999999999999E-2"/>
    <n v="143960"/>
    <n v="371700"/>
    <n v="2994.84"/>
    <n v="2.7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7111111111111112"/>
    <n v="8"/>
    <n v="5.9299999999999999E-2"/>
    <n v="192133.5"/>
    <n v="414180"/>
    <n v="3070.10925"/>
    <n v="3.7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7T00:00:00"/>
    <d v="2024-12-17T00:00:00"/>
    <n v="26550"/>
    <n v="0.71388888888888891"/>
    <n v="5"/>
    <n v="5.0700000000000002E-2"/>
    <n v="18953.75"/>
    <n v="132750"/>
    <n v="1346.085"/>
    <n v="0.71388888888888891"/>
    <n v="5"/>
    <n v="5.0700000000000002E-2"/>
    <x v="1"/>
    <x v="1"/>
    <n v="0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7138888888888886"/>
    <n v="10"/>
    <n v="6.5000000000000002E-2"/>
    <n v="303407.5"/>
    <n v="531000"/>
    <n v="3451.5"/>
    <n v="5.7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19-12-17T00:00:00"/>
    <d v="2024-12-17T00:00:00"/>
    <n v="206647.5"/>
    <n v="0.71388888888888891"/>
    <n v="5"/>
    <n v="5.0700000000000002E-2"/>
    <n v="147523.35416666666"/>
    <n v="1033237.5"/>
    <n v="10477.028250000001"/>
    <n v="0.7138888888888888"/>
    <n v="5"/>
    <n v="5.0700000000000009E-2"/>
    <x v="1"/>
    <x v="1"/>
    <n v="0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7138888888888888"/>
    <n v="6"/>
    <n v="5.3600000000000002E-2"/>
    <n v="176200.63194444444"/>
    <n v="616845"/>
    <n v="5510.482"/>
    <n v="1.7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713888888888889"/>
    <n v="7"/>
    <n v="5.6399999999999999E-2"/>
    <n v="1217308.076388889"/>
    <n v="3139832.5"/>
    <n v="25298.078999999998"/>
    <n v="2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713888888888889"/>
    <n v="8"/>
    <n v="5.9299999999999999E-2"/>
    <n v="763083.46527777775"/>
    <n v="1643740"/>
    <n v="12184.222749999999"/>
    <n v="3.7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7138888888888886"/>
    <n v="9"/>
    <n v="6.2100000000000002E-2"/>
    <n v="1001229.9999999999"/>
    <n v="1911600"/>
    <n v="13190.04"/>
    <n v="4.7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7166666666666668"/>
    <n v="7"/>
    <n v="5.6399999999999999E-2"/>
    <n v="144255"/>
    <n v="371700"/>
    <n v="2994.84"/>
    <n v="2.716666666666666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7166666666666668"/>
    <n v="7"/>
    <n v="5.6399999999999999E-2"/>
    <n v="266871.75"/>
    <n v="687645"/>
    <n v="5540.4539999999997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7166666666666668"/>
    <n v="9"/>
    <n v="6.2100000000000002E-2"/>
    <n v="249063.58333333334"/>
    <n v="475245"/>
    <n v="3279.1905000000002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7166666666666666"/>
    <n v="6"/>
    <n v="5.3600000000000002E-2"/>
    <n v="627197.04166666663"/>
    <n v="2192145"/>
    <n v="19583.162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7166666666666668"/>
    <n v="7"/>
    <n v="5.6399999999999999E-2"/>
    <n v="1274653.2083333335"/>
    <n v="3284382.5"/>
    <n v="26462.738999999998"/>
    <n v="2.71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7166666666666668"/>
    <n v="8"/>
    <n v="5.9299999999999999E-2"/>
    <n v="2170905"/>
    <n v="4672800"/>
    <n v="34637.129999999997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7166666666666668"/>
    <n v="9"/>
    <n v="6.2100000000000002E-2"/>
    <n v="2700739.75"/>
    <n v="5153355"/>
    <n v="35558.1495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7166666666666668"/>
    <n v="10"/>
    <n v="6.5000000000000002E-2"/>
    <n v="2426753.5833333335"/>
    <n v="4245050"/>
    <n v="27592.825000000001"/>
    <n v="5.7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7166666666666668"/>
    <n v="7"/>
    <n v="5.6399999999999999E-2"/>
    <n v="284502.91666666669"/>
    <n v="733075"/>
    <n v="5906.49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7166666666666668"/>
    <n v="9"/>
    <n v="6.2100000000000002E-2"/>
    <n v="183667"/>
    <n v="350460"/>
    <n v="2418.174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18T00:00:00"/>
    <d v="2024-12-18T00:00:00"/>
    <n v="53100"/>
    <n v="0.71666666666666667"/>
    <n v="5"/>
    <n v="5.0700000000000002E-2"/>
    <n v="38055"/>
    <n v="265500"/>
    <n v="2692.17"/>
    <n v="0.71666666666666667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7166666666666668"/>
    <n v="8"/>
    <n v="5.9299999999999999E-2"/>
    <n v="197355"/>
    <n v="424800"/>
    <n v="3148.83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n v="1399037.5"/>
    <n v="0"/>
    <d v="2019-12-18T00:00:00"/>
    <d v="2024-12-18T00:00:00"/>
    <n v="1399037.5"/>
    <n v="0.71666666666666667"/>
    <n v="5"/>
    <n v="5.0700000000000002E-2"/>
    <n v="1002643.5416666666"/>
    <n v="6995187.5"/>
    <n v="70931.201249999998"/>
    <n v="0.71666666666666667"/>
    <n v="5"/>
    <n v="5.0700000000000002E-2"/>
    <x v="1"/>
    <x v="1"/>
    <n v="0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7166666666666666"/>
    <n v="6"/>
    <n v="5.3600000000000002E-2"/>
    <n v="5229258.5"/>
    <n v="18277020"/>
    <n v="163274.712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7166666666666668"/>
    <n v="7"/>
    <n v="5.6399999999999999E-2"/>
    <n v="7463192.708333334"/>
    <n v="19230312.5"/>
    <n v="154941.375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7166666666666668"/>
    <n v="8"/>
    <n v="5.9299999999999999E-2"/>
    <n v="6586174.916666667"/>
    <n v="14176520"/>
    <n v="105083.45449999999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7166666666666668"/>
    <n v="9"/>
    <n v="6.2100000000000002E-2"/>
    <n v="10007068.666666666"/>
    <n v="19094760"/>
    <n v="131753.84400000001"/>
    <n v="4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7166666666666668"/>
    <n v="10"/>
    <n v="6.5000000000000002E-2"/>
    <n v="5074427.75"/>
    <n v="8876550"/>
    <n v="57697.575000000004"/>
    <n v="5.7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n v="48822.5"/>
    <n v="0"/>
    <d v="2019-12-20T00:00:00"/>
    <d v="2024-12-20T00:00:00"/>
    <n v="48822.5"/>
    <n v="0.72222222222222221"/>
    <n v="5"/>
    <n v="5.0700000000000002E-2"/>
    <n v="35260.694444444445"/>
    <n v="244112.5"/>
    <n v="2475.3007499999999"/>
    <n v="0.72222222222222221"/>
    <n v="5"/>
    <n v="5.0699999999999995E-2"/>
    <x v="1"/>
    <x v="1"/>
    <n v="0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7222222222222223"/>
    <n v="6"/>
    <n v="5.3600000000000002E-2"/>
    <n v="90433.888888888891"/>
    <n v="315060"/>
    <n v="2814.5360000000001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7222222222222223"/>
    <n v="7"/>
    <n v="5.6399999999999999E-2"/>
    <n v="144550"/>
    <n v="371700"/>
    <n v="2994.84"/>
    <n v="2.7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n v="49412.5"/>
    <n v="0"/>
    <d v="2019-12-20T00:00:00"/>
    <d v="2024-12-20T00:00:00"/>
    <n v="49412.5"/>
    <n v="0.72222222222222221"/>
    <n v="5"/>
    <n v="5.0700000000000002E-2"/>
    <n v="35686.805555555555"/>
    <n v="247062.5"/>
    <n v="2505.2137499999999"/>
    <n v="0.72222222222222221"/>
    <n v="5"/>
    <n v="5.0699999999999995E-2"/>
    <x v="1"/>
    <x v="1"/>
    <n v="0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7222222222222223"/>
    <n v="7"/>
    <n v="5.6399999999999999E-2"/>
    <n v="108412.5"/>
    <n v="278775"/>
    <n v="2246.13"/>
    <n v="2.7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7222222222222223"/>
    <n v="8"/>
    <n v="5.9299999999999999E-2"/>
    <n v="395300"/>
    <n v="849600"/>
    <n v="6297.66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0T00:00:00"/>
    <d v="2024-12-20T00:00:00"/>
    <n v="53100"/>
    <n v="0.72222222222222221"/>
    <n v="5"/>
    <n v="5.0700000000000002E-2"/>
    <n v="38350"/>
    <n v="265500"/>
    <n v="2692.17"/>
    <n v="0.72222222222222221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7222222222222223"/>
    <n v="7"/>
    <n v="5.6399999999999999E-2"/>
    <n v="189119.58333333334"/>
    <n v="486307.5"/>
    <n v="3918.248999999999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7222222222222223"/>
    <n v="9"/>
    <n v="6.2100000000000002E-2"/>
    <n v="250750"/>
    <n v="477900"/>
    <n v="3297.51"/>
    <n v="4.7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n v="19027.5"/>
    <n v="0"/>
    <d v="2019-12-24T00:00:00"/>
    <d v="2024-12-24T00:00:00"/>
    <n v="19027.5"/>
    <n v="0.73333333333333328"/>
    <n v="5"/>
    <n v="5.0700000000000002E-2"/>
    <n v="13953.499999999998"/>
    <n v="95137.5"/>
    <n v="964.69425000000001"/>
    <n v="0.73333333333333328"/>
    <n v="5"/>
    <n v="5.0700000000000002E-2"/>
    <x v="1"/>
    <x v="1"/>
    <n v="0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7333333333333334"/>
    <n v="9"/>
    <n v="6.2100000000000002E-2"/>
    <n v="251340"/>
    <n v="477900"/>
    <n v="3297.51"/>
    <n v="4.73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7333333333333334"/>
    <n v="6"/>
    <n v="5.3600000000000002E-2"/>
    <n v="65706.333333333328"/>
    <n v="227445"/>
    <n v="2031.8420000000001"/>
    <n v="1.7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7333333333333334"/>
    <n v="7"/>
    <n v="5.6399999999999999E-2"/>
    <n v="487831.66666666669"/>
    <n v="1249325"/>
    <n v="10065.99"/>
    <n v="2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7333333333333334"/>
    <n v="8"/>
    <n v="5.9299999999999999E-2"/>
    <n v="198240"/>
    <n v="424800"/>
    <n v="3148.83"/>
    <n v="3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n v="106200"/>
    <n v="0"/>
    <d v="2019-12-24T00:00:00"/>
    <d v="2024-12-24T00:00:00"/>
    <n v="106200"/>
    <n v="0.73333333333333328"/>
    <n v="5"/>
    <n v="5.0700000000000002E-2"/>
    <n v="77880"/>
    <n v="531000"/>
    <n v="5384.34"/>
    <n v="0.73333333333333328"/>
    <n v="5"/>
    <n v="5.0700000000000002E-2"/>
    <x v="1"/>
    <x v="1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7333333333333334"/>
    <n v="6"/>
    <n v="5.3600000000000002E-2"/>
    <n v="92040"/>
    <n v="318600"/>
    <n v="2846.1600000000003"/>
    <n v="1.733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7333333333333334"/>
    <n v="7"/>
    <n v="5.6399999999999999E-2"/>
    <n v="290280"/>
    <n v="743400"/>
    <n v="5989.68"/>
    <n v="2.733333333333333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7333333333333334"/>
    <n v="8"/>
    <n v="5.9299999999999999E-2"/>
    <n v="305069.33333333331"/>
    <n v="653720"/>
    <n v="4845.6994999999997"/>
    <n v="3.73333333333333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7388888888888889"/>
    <n v="8"/>
    <n v="5.9299999999999999E-2"/>
    <n v="198535"/>
    <n v="424800"/>
    <n v="3148.83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n v="236147.5"/>
    <n v="0"/>
    <d v="2019-12-26T00:00:00"/>
    <d v="2024-12-26T00:00:00"/>
    <n v="236147.5"/>
    <n v="0.73888888888888893"/>
    <n v="5"/>
    <n v="5.0700000000000002E-2"/>
    <n v="174486.76388888891"/>
    <n v="1180737.5"/>
    <n v="11972.678250000001"/>
    <n v="0.73888888888888893"/>
    <n v="5"/>
    <n v="5.0700000000000002E-2"/>
    <x v="1"/>
    <x v="1"/>
    <n v="0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7388888888888889"/>
    <n v="6"/>
    <n v="5.3600000000000002E-2"/>
    <n v="658399.84722222225"/>
    <n v="2271795"/>
    <n v="20294.702000000001"/>
    <n v="1.738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7388888888888889"/>
    <n v="7"/>
    <n v="5.6399999999999999E-2"/>
    <n v="1422839.0833333333"/>
    <n v="3636465"/>
    <n v="29299.518"/>
    <n v="2.7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7388888888888889"/>
    <n v="8"/>
    <n v="5.9299999999999999E-2"/>
    <n v="175372.58333333334"/>
    <n v="375240"/>
    <n v="2781.4665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7388888888888889"/>
    <n v="9"/>
    <n v="6.2100000000000002E-2"/>
    <n v="978580.55555555562"/>
    <n v="1858500"/>
    <n v="12823.65"/>
    <n v="4.73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7388888888888889"/>
    <n v="7"/>
    <n v="5.6399999999999999E-2"/>
    <n v="145435"/>
    <n v="371700"/>
    <n v="2994.84"/>
    <n v="2.738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7388888888888889"/>
    <n v="7"/>
    <n v="5.6399999999999999E-2"/>
    <n v="126043.66666666667"/>
    <n v="322140"/>
    <n v="2595.5279999999998"/>
    <n v="2.7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7388888888888889"/>
    <n v="8"/>
    <n v="5.9299999999999999E-2"/>
    <n v="159930.97222222222"/>
    <n v="342200"/>
    <n v="2536.5574999999999"/>
    <n v="3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7388888888888889"/>
    <n v="9"/>
    <n v="6.2100000000000002E-2"/>
    <n v="385840.33333333331"/>
    <n v="732780"/>
    <n v="5056.1819999999998"/>
    <n v="4.73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n v="1753185"/>
    <n v="0"/>
    <d v="2019-12-27T00:00:00"/>
    <d v="2024-12-27T00:00:00"/>
    <n v="1753185"/>
    <n v="0.7416666666666667"/>
    <n v="5"/>
    <n v="5.0700000000000002E-2"/>
    <n v="1300278.875"/>
    <n v="8765925"/>
    <n v="88886.479500000001"/>
    <n v="0.7416666666666667"/>
    <n v="5"/>
    <n v="5.0700000000000002E-2"/>
    <x v="1"/>
    <x v="1"/>
    <n v="0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7416666666666667"/>
    <n v="6"/>
    <n v="5.3600000000000002E-2"/>
    <n v="5427952.0625"/>
    <n v="18699165"/>
    <n v="167045.87400000001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7416666666666667"/>
    <n v="7"/>
    <n v="5.6399999999999999E-2"/>
    <n v="6731573.041666667"/>
    <n v="17186995"/>
    <n v="138478.07399999999"/>
    <n v="2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7416666666666667"/>
    <n v="8"/>
    <n v="5.9299999999999999E-2"/>
    <n v="4058641.9583333335"/>
    <n v="8677720"/>
    <n v="64323.599499999997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7416666666666663"/>
    <n v="9"/>
    <n v="6.2100000000000002E-2"/>
    <n v="251782.49999999997"/>
    <n v="477900"/>
    <n v="3297.51"/>
    <n v="4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81111111111111112"/>
    <n v="5"/>
    <n v="5.0700000000000002E-2"/>
    <n v="2083391.611111111"/>
    <n v="12842825"/>
    <n v="130226.2455"/>
    <n v="0.81111111111111112"/>
    <n v="5"/>
    <n v="5.0700000000000002E-2"/>
    <x v="1"/>
    <x v="1"/>
    <n v="0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8111111111111111"/>
    <n v="6"/>
    <n v="5.3600000000000002E-2"/>
    <n v="5676968.527777778"/>
    <n v="18807135"/>
    <n v="168010.40600000002"/>
    <n v="1.81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8111111111111109"/>
    <n v="7"/>
    <n v="5.6399999999999999E-2"/>
    <n v="8762978.277777778"/>
    <n v="21820855"/>
    <n v="175813.74599999998"/>
    <n v="2.811111111111111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8111111111111109"/>
    <n v="8"/>
    <n v="5.9299999999999999E-2"/>
    <n v="2606638.0277777775"/>
    <n v="5471660"/>
    <n v="40558.679749999996"/>
    <n v="3.811111111111110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8111111111111109"/>
    <n v="9"/>
    <n v="6.2100000000000002E-2"/>
    <n v="510940"/>
    <n v="955800"/>
    <n v="6595.02"/>
    <n v="4.81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82777777777777772"/>
    <n v="5"/>
    <n v="5.0700000000000002E-2"/>
    <n v="1814486.8194444443"/>
    <n v="10959987.5"/>
    <n v="111134.27325"/>
    <n v="0.82777777777777772"/>
    <n v="5"/>
    <n v="5.0700000000000002E-2"/>
    <x v="1"/>
    <x v="1"/>
    <n v="0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8277777777777777"/>
    <n v="6"/>
    <n v="5.3600000000000002E-2"/>
    <n v="7517448.944444444"/>
    <n v="24677340"/>
    <n v="220450.90400000001"/>
    <n v="1.8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8277777777777779"/>
    <n v="7"/>
    <n v="5.6399999999999999E-2"/>
    <n v="5973666.416666667"/>
    <n v="14787465"/>
    <n v="119144.71799999999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8277777777777779"/>
    <n v="8"/>
    <n v="5.9299999999999999E-2"/>
    <n v="1754768.1666666667"/>
    <n v="3667440"/>
    <n v="27184.898999999998"/>
    <n v="3.8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8277777777777775"/>
    <n v="9"/>
    <n v="6.2100000000000002E-2"/>
    <n v="512709.99999999994"/>
    <n v="955800"/>
    <n v="6595.02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8277777777777775"/>
    <n v="10"/>
    <n v="6.5000000000000002E-2"/>
    <n v="571632.15277777775"/>
    <n v="980875"/>
    <n v="6375.6875"/>
    <n v="5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84722222222222221"/>
    <n v="5"/>
    <n v="5.0700000000000002E-2"/>
    <n v="1427853.2638888888"/>
    <n v="8426675"/>
    <n v="85446.484500000006"/>
    <n v="0.8472222222222221"/>
    <n v="5"/>
    <n v="5.0700000000000002E-2"/>
    <x v="1"/>
    <x v="1"/>
    <n v="0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8472222222222223"/>
    <n v="6"/>
    <n v="5.3600000000000002E-2"/>
    <n v="5086654.270833334"/>
    <n v="16522065"/>
    <n v="147597.114"/>
    <n v="1.8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8472222222222223"/>
    <n v="7"/>
    <n v="5.6399999999999999E-2"/>
    <n v="3560045.6597222225"/>
    <n v="8752502.5"/>
    <n v="70520.163"/>
    <n v="2.8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8472222222222223"/>
    <n v="8"/>
    <n v="5.9299999999999999E-2"/>
    <n v="408575"/>
    <n v="849600"/>
    <n v="6297.66"/>
    <n v="3.8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8472222222222223"/>
    <n v="10"/>
    <n v="6.5000000000000002E-2"/>
    <n v="310487.5"/>
    <n v="531000"/>
    <n v="3451.5"/>
    <n v="5.8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86388888888888893"/>
    <n v="5"/>
    <n v="5.0700000000000002E-2"/>
    <n v="1952129.7222222222"/>
    <n v="11298500"/>
    <n v="114566.79000000001"/>
    <n v="0.86388888888888893"/>
    <n v="5"/>
    <n v="5.0700000000000002E-2"/>
    <x v="1"/>
    <x v="1"/>
    <n v="0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8638888888888889"/>
    <n v="6"/>
    <n v="5.3600000000000002E-2"/>
    <n v="6459330.243055556"/>
    <n v="20793075"/>
    <n v="185751.47"/>
    <n v="1.8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8638888888888889"/>
    <n v="7"/>
    <n v="5.6399999999999999E-2"/>
    <n v="9197851.708333334"/>
    <n v="22481655"/>
    <n v="181137.90599999999"/>
    <n v="2.8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8638888888888889"/>
    <n v="8"/>
    <n v="5.9299999999999999E-2"/>
    <n v="808721.60416666663"/>
    <n v="1674420"/>
    <n v="12411.63825"/>
    <n v="3.86388888888888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8833333333333333"/>
    <n v="5"/>
    <n v="5.0700000000000002E-2"/>
    <n v="2021084.3333333333"/>
    <n v="11440100"/>
    <n v="116002.614"/>
    <n v="0.8833333333333333"/>
    <n v="5"/>
    <n v="5.0700000000000002E-2"/>
    <x v="1"/>
    <x v="1"/>
    <n v="0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8833333333333333"/>
    <n v="6"/>
    <n v="5.3600000000000002E-2"/>
    <n v="4888855.541666667"/>
    <n v="15575115"/>
    <n v="139137.69400000002"/>
    <n v="1.883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8833333333333333"/>
    <n v="7"/>
    <n v="5.6399999999999999E-2"/>
    <n v="4831313.333333333"/>
    <n v="11729200"/>
    <n v="94503.84"/>
    <n v="2.8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8833333333333333"/>
    <n v="8"/>
    <n v="5.9299999999999999E-2"/>
    <n v="800189.95833333337"/>
    <n v="1648460"/>
    <n v="12219.20975"/>
    <n v="3.8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90833333333333333"/>
    <n v="5"/>
    <n v="5.0700000000000002E-2"/>
    <n v="1153694.6041666667"/>
    <n v="6350612.5"/>
    <n v="64395.210750000006"/>
    <n v="0.90833333333333344"/>
    <n v="5"/>
    <n v="5.0700000000000002E-2"/>
    <x v="1"/>
    <x v="1"/>
    <n v="0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9083333333333334"/>
    <n v="6"/>
    <n v="5.3600000000000002E-2"/>
    <n v="2415372.729166667"/>
    <n v="7594185"/>
    <n v="67841.385999999999"/>
    <n v="1.9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9083333333333332"/>
    <n v="7"/>
    <n v="5.6399999999999999E-2"/>
    <n v="3952614.0416666665"/>
    <n v="9513455"/>
    <n v="76651.266000000003"/>
    <n v="2.9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9083333333333332"/>
    <n v="8"/>
    <n v="5.9299999999999999E-2"/>
    <n v="1617024.0625"/>
    <n v="3309900"/>
    <n v="24534.633750000001"/>
    <n v="3.90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31.25"/>
    <n v="0"/>
    <n v="743031.25"/>
    <n v="2916.4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94444444444444442"/>
    <n v="5"/>
    <n v="5.0700000000000002E-2"/>
    <n v="3691040"/>
    <n v="19540800"/>
    <n v="198143.712"/>
    <n v="0.94444444444444442"/>
    <n v="5"/>
    <n v="5.0700000000000002E-2"/>
    <x v="1"/>
    <x v="1"/>
    <n v="0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9444444444444444"/>
    <n v="6"/>
    <n v="5.3600000000000002E-2"/>
    <n v="5637736.805555555"/>
    <n v="17396445"/>
    <n v="155408.242"/>
    <n v="1.944444444444444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9444444444444446"/>
    <n v="7"/>
    <n v="5.6399999999999999E-2"/>
    <n v="2515063.4722222225"/>
    <n v="5979207.5"/>
    <n v="48175.328999999998"/>
    <n v="2.9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9444444444444446"/>
    <n v="9"/>
    <n v="6.2100000000000002E-2"/>
    <n v="247234.58333333334"/>
    <n v="450022.5"/>
    <n v="3105.1552500000003"/>
    <n v="4.9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162.5"/>
    <n v="0"/>
    <n v="123162.5"/>
    <n v="483.41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96666666666666667"/>
    <n v="5"/>
    <n v="5.0700000000000002E-2"/>
    <n v="2142742.3333333335"/>
    <n v="11083150"/>
    <n v="112383.141"/>
    <n v="0.96666666666666679"/>
    <n v="5"/>
    <n v="5.0700000000000002E-2"/>
    <x v="1"/>
    <x v="1"/>
    <n v="0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9666666666666666"/>
    <n v="6"/>
    <n v="5.3600000000000002E-2"/>
    <n v="7647757"/>
    <n v="23332140"/>
    <n v="208433.78400000001"/>
    <n v="1.96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9666666666666668"/>
    <n v="7"/>
    <n v="5.6399999999999999E-2"/>
    <n v="9639960.833333334"/>
    <n v="22745975"/>
    <n v="183267.57"/>
    <n v="2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36.25"/>
    <n v="0"/>
    <n v="123236.25"/>
    <n v="483.7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9916666666666667"/>
    <n v="5"/>
    <n v="5.0700000000000002E-2"/>
    <n v="281278.8125"/>
    <n v="1418212.5"/>
    <n v="14380.67475"/>
    <n v="0.9916666666666667"/>
    <n v="5"/>
    <n v="5.0700000000000002E-2"/>
    <x v="1"/>
    <x v="1"/>
    <n v="0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9916666666666667"/>
    <n v="6"/>
    <n v="5.3600000000000002E-2"/>
    <n v="3850454.3125"/>
    <n v="11599695"/>
    <n v="103623.94200000001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9916666666666667"/>
    <n v="7"/>
    <n v="5.6399999999999999E-2"/>
    <n v="15751162.395833334"/>
    <n v="36855087.5"/>
    <n v="296946.70500000002"/>
    <n v="2.99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9916666666666667"/>
    <n v="8"/>
    <n v="5.9299999999999999E-2"/>
    <n v="7821820.520833333"/>
    <n v="15676300"/>
    <n v="116200.57375"/>
    <n v="3.9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9916666666666663"/>
    <n v="9"/>
    <n v="6.2100000000000002E-2"/>
    <n v="1325287.5"/>
    <n v="2389500"/>
    <n v="16487.55"/>
    <n v="4.99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9916666666666663"/>
    <n v="10"/>
    <n v="6.5000000000000002E-2"/>
    <n v="555891.85416666663"/>
    <n v="927775"/>
    <n v="6030.5375000000004"/>
    <n v="5.9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4-03T00:00:00"/>
    <d v="2024-04-03T00:00:00"/>
    <n v="53100"/>
    <n v="8.3333333333333332E-3"/>
    <n v="4"/>
    <n v="4.7100000000000003E-2"/>
    <n v="221.25"/>
    <n v="106200"/>
    <n v="1250.5050000000001"/>
    <n v="8.3333333333333332E-3"/>
    <n v="4"/>
    <n v="4.7100000000000003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1.0083333333333333"/>
    <n v="5"/>
    <n v="5.0700000000000002E-2"/>
    <n v="512966.89583333331"/>
    <n v="2543637.5"/>
    <n v="25792.484250000001"/>
    <n v="1.0083333333333333"/>
    <n v="5"/>
    <n v="5.0700000000000002E-2"/>
    <x v="1"/>
    <x v="1"/>
    <n v="0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2.0083333333333333"/>
    <n v="6"/>
    <n v="5.3600000000000002E-2"/>
    <n v="3274813.4375"/>
    <n v="9783675"/>
    <n v="87400.83"/>
    <n v="2.0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3.0083333333333333"/>
    <n v="7"/>
    <n v="5.6399999999999999E-2"/>
    <n v="13884729.354166666"/>
    <n v="32307957.5"/>
    <n v="260309.829"/>
    <n v="3.00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4.0083333333333337"/>
    <n v="8"/>
    <n v="5.9299999999999999E-2"/>
    <n v="11416043.979166668"/>
    <n v="22784620"/>
    <n v="168890.99575"/>
    <n v="4.008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5.0083333333333337"/>
    <n v="9"/>
    <n v="6.2100000000000002E-2"/>
    <n v="1329712.5"/>
    <n v="2389500"/>
    <n v="16487.55"/>
    <n v="5.0083333333333337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6.0083333333333337"/>
    <n v="10"/>
    <n v="6.5000000000000002E-2"/>
    <n v="319042.5"/>
    <n v="531000"/>
    <n v="3451.5"/>
    <n v="6.00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n v="256060"/>
    <n v="0"/>
    <d v="2020-04-20T00:00:00"/>
    <d v="2024-04-20T00:00:00"/>
    <n v="512120"/>
    <n v="5.5555555555555552E-2"/>
    <n v="4"/>
    <n v="4.7100000000000003E-2"/>
    <n v="14225.555555555555"/>
    <n v="1024240"/>
    <n v="12060.426000000001"/>
    <n v="5.5555555555555552E-2"/>
    <n v="4"/>
    <n v="4.7100000000000003E-2"/>
    <x v="1"/>
    <x v="1"/>
    <n v="256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0"/>
    <n v="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1.0555555555555556"/>
    <n v="5"/>
    <n v="5.0700000000000002E-2"/>
    <n v="1067908.1944444445"/>
    <n v="5058512.5"/>
    <n v="51293.316750000005"/>
    <n v="1.0555555555555556"/>
    <n v="5"/>
    <n v="5.0700000000000002E-2"/>
    <x v="1"/>
    <x v="1"/>
    <n v="0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2.0555555555555554"/>
    <n v="6"/>
    <n v="5.3600000000000002E-2"/>
    <n v="3911814.722222222"/>
    <n v="11418270"/>
    <n v="102003.212"/>
    <n v="2.0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3.0555555555555554"/>
    <n v="7"/>
    <n v="5.6399999999999999E-2"/>
    <n v="11808194.444444444"/>
    <n v="27051500"/>
    <n v="217957.8"/>
    <n v="3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4.0555555555555554"/>
    <n v="8"/>
    <n v="5.9299999999999999E-2"/>
    <n v="10209384.583333332"/>
    <n v="20139060"/>
    <n v="149280.78224999999"/>
    <n v="4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5.0555555555555554"/>
    <n v="9"/>
    <n v="6.2100000000000002E-2"/>
    <n v="536900"/>
    <n v="955800"/>
    <n v="6595.02"/>
    <n v="5.0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6.0555555555555554"/>
    <n v="10"/>
    <n v="6.5000000000000002E-2"/>
    <n v="321550"/>
    <n v="531000"/>
    <n v="3451.5"/>
    <n v="6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n v="179212.5"/>
    <n v="0"/>
    <d v="2020-05-11T00:00:00"/>
    <d v="2024-05-11T00:00:00"/>
    <n v="358425"/>
    <n v="0.11388888888888889"/>
    <n v="4"/>
    <n v="4.7100000000000003E-2"/>
    <n v="20410.3125"/>
    <n v="716850"/>
    <n v="8440.9087500000005"/>
    <n v="0.11388888888888889"/>
    <n v="4"/>
    <n v="4.7100000000000003E-2"/>
    <x v="1"/>
    <x v="1"/>
    <n v="0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1.1138888888888889"/>
    <n v="5"/>
    <n v="5.0700000000000002E-2"/>
    <n v="1498403.3333333335"/>
    <n v="6726000"/>
    <n v="68201.64"/>
    <n v="1.1138888888888889"/>
    <n v="5"/>
    <n v="5.0700000000000002E-2"/>
    <x v="1"/>
    <x v="1"/>
    <n v="0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2.1138888888888889"/>
    <n v="6"/>
    <n v="5.3600000000000002E-2"/>
    <n v="4288789.895833333"/>
    <n v="12173175"/>
    <n v="108747.03"/>
    <n v="2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3.1138888888888889"/>
    <n v="7"/>
    <n v="5.6399999999999999E-2"/>
    <n v="9851036.6111111119"/>
    <n v="22145060"/>
    <n v="178425.91199999998"/>
    <n v="3.113888888888889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4.1138888888888889"/>
    <n v="8"/>
    <n v="5.9299999999999999E-2"/>
    <n v="11180264.409722222"/>
    <n v="21741500"/>
    <n v="161158.86874999999"/>
    <n v="4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5.1138888888888889"/>
    <n v="9"/>
    <n v="6.2100000000000002E-2"/>
    <n v="271547.5"/>
    <n v="477900"/>
    <n v="3297.51"/>
    <n v="5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0.25277777777777777"/>
    <n v="4"/>
    <n v="4.7100000000000003E-2"/>
    <n v="6711.25"/>
    <n v="106200"/>
    <n v="1250.5050000000001"/>
    <n v="0.25277777777777777"/>
    <n v="4"/>
    <n v="4.7100000000000003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2527777777777778"/>
    <n v="6"/>
    <n v="5.3600000000000002E-2"/>
    <n v="817752.70138888888"/>
    <n v="2177985"/>
    <n v="19456.666000000001"/>
    <n v="2.25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2527777777777778"/>
    <n v="7"/>
    <n v="5.6399999999999999E-2"/>
    <n v="5514645.597222222"/>
    <n v="11867555"/>
    <n v="95618.585999999996"/>
    <n v="3.25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2527777777777782"/>
    <n v="8"/>
    <n v="5.9299999999999999E-2"/>
    <n v="1124721.5069444445"/>
    <n v="2115740"/>
    <n v="15682.92275"/>
    <n v="4.252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0.27500000000000002"/>
    <n v="4"/>
    <n v="4.7100000000000003E-2"/>
    <n v="54617.406250000007"/>
    <n v="794435"/>
    <n v="9354.4721250000002"/>
    <n v="0.27500000000000002"/>
    <n v="4"/>
    <n v="4.7100000000000003E-2"/>
    <x v="1"/>
    <x v="1"/>
    <n v="0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2749999999999999"/>
    <n v="5"/>
    <n v="5.0700000000000002E-2"/>
    <n v="424833.18749999994"/>
    <n v="1666012.5"/>
    <n v="16893.366750000001"/>
    <n v="1.2749999999999999"/>
    <n v="5"/>
    <n v="5.0700000000000002E-2"/>
    <x v="1"/>
    <x v="1"/>
    <n v="0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2749999999999999"/>
    <n v="6"/>
    <n v="5.3600000000000002E-2"/>
    <n v="2218739.25"/>
    <n v="5851620"/>
    <n v="52274.472000000002"/>
    <n v="2.2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2749999999999999"/>
    <n v="7"/>
    <n v="5.6399999999999999E-2"/>
    <n v="1029406.1875"/>
    <n v="2200257.5"/>
    <n v="17727.789000000001"/>
    <n v="3.2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2750000000000004"/>
    <n v="8"/>
    <n v="5.9299999999999999E-2"/>
    <n v="1129968"/>
    <n v="2114560"/>
    <n v="15674.175999999999"/>
    <n v="4.2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2972222222222221"/>
    <n v="6"/>
    <n v="5.3600000000000002E-2"/>
    <n v="1144941.298611111"/>
    <n v="2990415"/>
    <n v="26714.374"/>
    <n v="2.2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2972222222222221"/>
    <n v="7"/>
    <n v="5.6399999999999999E-2"/>
    <n v="5976149.333333333"/>
    <n v="12687360"/>
    <n v="102223.872"/>
    <n v="3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2972222222222225"/>
    <n v="8"/>
    <n v="5.9299999999999999E-2"/>
    <n v="673772.21527777787"/>
    <n v="1254340"/>
    <n v="9297.7952499999992"/>
    <n v="4.29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3277777777777779"/>
    <n v="7"/>
    <n v="5.6399999999999999E-2"/>
    <n v="803516.90277777787"/>
    <n v="1690202.5"/>
    <n v="13618.203"/>
    <n v="3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3277777777777775"/>
    <n v="8"/>
    <n v="5.9299999999999999E-2"/>
    <n v="9777564.402777778"/>
    <n v="18074060"/>
    <n v="133973.96974999999"/>
    <n v="4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3277777777777775"/>
    <n v="9"/>
    <n v="6.2100000000000002E-2"/>
    <n v="282905"/>
    <n v="477900"/>
    <n v="3297.51"/>
    <n v="5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3527777777777778"/>
    <n v="4"/>
    <n v="4.7100000000000003E-2"/>
    <n v="54558.40625"/>
    <n v="618615"/>
    <n v="7284.1916250000004"/>
    <n v="0.3527777777777778"/>
    <n v="4"/>
    <n v="4.7100000000000003E-2"/>
    <x v="1"/>
    <x v="1"/>
    <n v="0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3527777777777779"/>
    <n v="5"/>
    <n v="5.0700000000000002E-2"/>
    <n v="857201.16666666674"/>
    <n v="3168300"/>
    <n v="32126.562000000002"/>
    <n v="1.3527777777777779"/>
    <n v="5"/>
    <n v="5.0700000000000002E-2"/>
    <x v="1"/>
    <x v="1"/>
    <n v="0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3527777777777779"/>
    <n v="6"/>
    <n v="5.3600000000000002E-2"/>
    <n v="1086218.6805555555"/>
    <n v="2770050"/>
    <n v="24745.780000000002"/>
    <n v="2.352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3527777777777779"/>
    <n v="7"/>
    <n v="5.6399999999999999E-2"/>
    <n v="2806979.0833333335"/>
    <n v="5860470"/>
    <n v="47218.644"/>
    <n v="3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3527777777777779"/>
    <n v="8"/>
    <n v="5.9299999999999999E-2"/>
    <n v="462265"/>
    <n v="849600"/>
    <n v="6297.66"/>
    <n v="4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3527777777777779"/>
    <n v="9"/>
    <n v="6.2100000000000002E-2"/>
    <n v="284232.5"/>
    <n v="477900"/>
    <n v="3297.51"/>
    <n v="5.3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3888888888888889"/>
    <n v="4"/>
    <n v="4.7100000000000003E-2"/>
    <n v="20219.791666666668"/>
    <n v="207975"/>
    <n v="2448.9056250000003"/>
    <n v="0.3888888888888889"/>
    <n v="4"/>
    <n v="4.7100000000000003E-2"/>
    <x v="1"/>
    <x v="1"/>
    <n v="0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3888888888888888"/>
    <n v="5"/>
    <n v="5.0700000000000002E-2"/>
    <n v="501090.27777777775"/>
    <n v="1803925"/>
    <n v="18291.799500000001"/>
    <n v="1.3888888888888888"/>
    <n v="5"/>
    <n v="5.0700000000000002E-2"/>
    <x v="1"/>
    <x v="1"/>
    <n v="0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3888888888888888"/>
    <n v="6"/>
    <n v="5.3600000000000002E-2"/>
    <n v="1689219.1666666667"/>
    <n v="4242690"/>
    <n v="37901.364000000001"/>
    <n v="2.3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3888888888888888"/>
    <n v="7"/>
    <n v="5.6399999999999999E-2"/>
    <n v="3676978.3333333335"/>
    <n v="7595070"/>
    <n v="61194.563999999998"/>
    <n v="3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3888888888888893"/>
    <n v="8"/>
    <n v="5.9299999999999999E-2"/>
    <n v="466100.00000000006"/>
    <n v="849600"/>
    <n v="6297.66"/>
    <n v="4.38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41111111111111109"/>
    <n v="4"/>
    <n v="4.7100000000000003E-2"/>
    <n v="51997.847222222219"/>
    <n v="505925"/>
    <n v="5957.2668750000003"/>
    <n v="0.41111111111111109"/>
    <n v="4"/>
    <n v="4.7100000000000003E-2"/>
    <x v="1"/>
    <x v="1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4111111111111112"/>
    <n v="5"/>
    <n v="5.0700000000000002E-2"/>
    <n v="320742.02777777781"/>
    <n v="1136487.5"/>
    <n v="11523.983250000001"/>
    <n v="1.4111111111111112"/>
    <n v="5"/>
    <n v="5.0700000000000002E-2"/>
    <x v="1"/>
    <x v="1"/>
    <n v="0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411111111111111"/>
    <n v="6"/>
    <n v="5.3600000000000002E-2"/>
    <n v="855311.52777777775"/>
    <n v="2128425"/>
    <n v="19013.93"/>
    <n v="2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411111111111111"/>
    <n v="7"/>
    <n v="5.6399999999999999E-2"/>
    <n v="1603000.5"/>
    <n v="3289545"/>
    <n v="26504.333999999999"/>
    <n v="3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4111111111111114"/>
    <n v="8"/>
    <n v="5.9299999999999999E-2"/>
    <n v="4254527.694444445"/>
    <n v="7716020"/>
    <n v="57194.998249999997"/>
    <n v="4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4111111111111114"/>
    <n v="9"/>
    <n v="6.2100000000000002E-2"/>
    <n v="5966088.194444445"/>
    <n v="9923062.5"/>
    <n v="68469.131250000006"/>
    <n v="5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4111111111111114"/>
    <n v="10"/>
    <n v="6.5000000000000002E-2"/>
    <n v="1702150"/>
    <n v="2655000"/>
    <n v="17257.5"/>
    <n v="6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157.5"/>
    <n v="0"/>
    <n v="159078.75"/>
    <n v="1248.77"/>
    <n v="0"/>
    <n v="0"/>
    <n v="0"/>
    <n v="159078.75"/>
    <n v="159078.75"/>
    <n v="0"/>
    <d v="2020-09-11T00:00:00"/>
    <d v="2024-09-11T00:00:00"/>
    <n v="318157.5"/>
    <n v="0.44722222222222224"/>
    <n v="4"/>
    <n v="4.7100000000000003E-2"/>
    <n v="71143.552083333343"/>
    <n v="636315"/>
    <n v="7492.6091250000009"/>
    <n v="0.4472222222222223"/>
    <n v="4"/>
    <n v="4.7100000000000003E-2"/>
    <x v="1"/>
    <x v="1"/>
    <n v="0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4472222222222222"/>
    <n v="5"/>
    <n v="5.0700000000000002E-2"/>
    <n v="483925.78472222219"/>
    <n v="1671912.5"/>
    <n v="16953.192750000002"/>
    <n v="1.4472222222222222"/>
    <n v="5"/>
    <n v="5.0700000000000009E-2"/>
    <x v="1"/>
    <x v="1"/>
    <n v="0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4472222222222224"/>
    <n v="6"/>
    <n v="5.3600000000000002E-2"/>
    <n v="1562979.652777778"/>
    <n v="3832050"/>
    <n v="34232.980000000003"/>
    <n v="2.44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4472222222222224"/>
    <n v="7"/>
    <n v="5.6399999999999999E-2"/>
    <n v="3762643.055555556"/>
    <n v="7640500"/>
    <n v="61560.6"/>
    <n v="3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447222222222222"/>
    <n v="8"/>
    <n v="5.9299999999999999E-2"/>
    <n v="3105995.5902777775"/>
    <n v="5587300"/>
    <n v="41415.861250000002"/>
    <n v="4.44722222222222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447222222222222"/>
    <n v="9"/>
    <n v="6.2100000000000002E-2"/>
    <n v="6632605.868055555"/>
    <n v="10958512.5"/>
    <n v="75613.736250000002"/>
    <n v="5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447222222222222"/>
    <n v="10"/>
    <n v="6.5000000000000002E-2"/>
    <n v="3304604.3402777775"/>
    <n v="5125625"/>
    <n v="33316.5625"/>
    <n v="6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n v="252962.5"/>
    <n v="0"/>
    <d v="2020-11-24T00:00:00"/>
    <d v="2024-11-24T00:00:00"/>
    <n v="252962.5"/>
    <n v="0.65"/>
    <n v="4"/>
    <n v="4.7100000000000003E-2"/>
    <n v="164425.625"/>
    <n v="1011850"/>
    <n v="11914.533750000001"/>
    <n v="0.65"/>
    <n v="4"/>
    <n v="4.7100000000000003E-2"/>
    <x v="1"/>
    <x v="1"/>
    <n v="0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65"/>
    <n v="5"/>
    <n v="5.0700000000000002E-2"/>
    <n v="496728.375"/>
    <n v="1505237.5"/>
    <n v="15263.108250000001"/>
    <n v="1.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65"/>
    <n v="6"/>
    <n v="5.3600000000000002E-2"/>
    <n v="1645974.625"/>
    <n v="3726735"/>
    <n v="33292.166000000005"/>
    <n v="2.6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65"/>
    <n v="7"/>
    <n v="5.6399999999999999E-2"/>
    <n v="738650.5"/>
    <n v="1416590"/>
    <n v="11413.668"/>
    <n v="3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6500000000000004"/>
    <n v="8"/>
    <n v="5.9299999999999999E-2"/>
    <n v="1481490"/>
    <n v="2548800"/>
    <n v="18892.98"/>
    <n v="4.65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n v="495157.5"/>
    <n v="0"/>
    <d v="2020-11-27T00:00:00"/>
    <d v="2024-11-27T00:00:00"/>
    <n v="495157.5"/>
    <n v="0.65833333333333333"/>
    <n v="4"/>
    <n v="4.7100000000000003E-2"/>
    <n v="325978.6875"/>
    <n v="1980630"/>
    <n v="23321.918250000002"/>
    <n v="0.65833333333333333"/>
    <n v="4"/>
    <n v="4.7100000000000003E-2"/>
    <x v="1"/>
    <x v="1"/>
    <n v="0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6583333333333334"/>
    <n v="5"/>
    <n v="5.0700000000000002E-2"/>
    <n v="1121999.3125"/>
    <n v="3382912.5"/>
    <n v="34302.732750000003"/>
    <n v="1.6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6583333333333332"/>
    <n v="6"/>
    <n v="5.3600000000000002E-2"/>
    <n v="5095001.541666666"/>
    <n v="11499690"/>
    <n v="102730.564"/>
    <n v="2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6583333333333332"/>
    <n v="7"/>
    <n v="5.6399999999999999E-2"/>
    <n v="7680186.104166666"/>
    <n v="14695572.5"/>
    <n v="118404.32699999999"/>
    <n v="3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6583333333333332"/>
    <n v="8"/>
    <n v="5.9299999999999999E-2"/>
    <n v="5149845.729166667"/>
    <n v="8844100"/>
    <n v="65556.891250000001"/>
    <n v="4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n v="234967.5"/>
    <n v="0"/>
    <d v="2020-12-04T00:00:00"/>
    <d v="2024-12-04T00:00:00"/>
    <n v="234967.5"/>
    <n v="0.67777777777777781"/>
    <n v="4"/>
    <n v="4.7100000000000003E-2"/>
    <n v="159255.75"/>
    <n v="939870"/>
    <n v="11066.96925"/>
    <n v="0.67777777777777781"/>
    <n v="4"/>
    <n v="4.7100000000000003E-2"/>
    <x v="1"/>
    <x v="1"/>
    <n v="0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6777777777777778"/>
    <n v="5"/>
    <n v="5.0700000000000002E-2"/>
    <n v="64837.722222222226"/>
    <n v="193225"/>
    <n v="1959.3015"/>
    <n v="1.6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6777777777777776"/>
    <n v="6"/>
    <n v="5.3600000000000002E-2"/>
    <n v="971631.66666666663"/>
    <n v="2177100"/>
    <n v="19448.760000000002"/>
    <n v="2.677777777777777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6777777777777776"/>
    <n v="7"/>
    <n v="5.6399999999999999E-2"/>
    <n v="9400501.1388888881"/>
    <n v="17892192.5"/>
    <n v="144159.951"/>
    <n v="3.6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677777777777778"/>
    <n v="8"/>
    <n v="5.9299999999999999E-2"/>
    <n v="7241948.444444445"/>
    <n v="12385280"/>
    <n v="91805.887999999992"/>
    <n v="4.6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677777777777778"/>
    <n v="9"/>
    <n v="6.2100000000000002E-2"/>
    <n v="1968897.1944444445"/>
    <n v="3120952.5"/>
    <n v="21534.572250000001"/>
    <n v="5.67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677777777777778"/>
    <n v="10"/>
    <n v="6.5000000000000002E-2"/>
    <n v="614622.66666666674"/>
    <n v="920400"/>
    <n v="5982.6"/>
    <n v="6.67777777777777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n v="818182.5"/>
    <n v="0"/>
    <d v="2020-12-23T00:00:00"/>
    <d v="2024-12-23T00:00:00"/>
    <n v="818182.5"/>
    <n v="0.73055555555555551"/>
    <n v="4"/>
    <n v="4.7100000000000003E-2"/>
    <n v="597727.77083333326"/>
    <n v="3272730"/>
    <n v="38536.395750000003"/>
    <n v="0.73055555555555551"/>
    <n v="4"/>
    <n v="4.7100000000000003E-2"/>
    <x v="1"/>
    <x v="1"/>
    <n v="0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7305555555555556"/>
    <n v="5"/>
    <n v="5.0700000000000002E-2"/>
    <n v="450783.76388888893"/>
    <n v="1302425"/>
    <n v="13206.5895"/>
    <n v="1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7305555555555556"/>
    <n v="6"/>
    <n v="5.3600000000000002E-2"/>
    <n v="7497320.520833334"/>
    <n v="16474275"/>
    <n v="147170.19"/>
    <n v="2.7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7305555555555556"/>
    <n v="7"/>
    <n v="5.6399999999999999E-2"/>
    <n v="35639041.777777776"/>
    <n v="66872960"/>
    <n v="538804.99199999997"/>
    <n v="3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7305555555555552"/>
    <n v="8"/>
    <n v="5.9299999999999999E-2"/>
    <n v="22003067.486111108"/>
    <n v="37210120"/>
    <n v="275820.01449999999"/>
    <n v="4.7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7305555555555552"/>
    <n v="9"/>
    <n v="6.2100000000000002E-2"/>
    <n v="304292.5"/>
    <n v="477900"/>
    <n v="3297.51"/>
    <n v="5.73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n v="487340"/>
    <n v="0"/>
    <d v="2021-04-15T00:00:00"/>
    <d v="2024-04-15T00:00:00"/>
    <n v="974680"/>
    <n v="4.1666666666666664E-2"/>
    <n v="3"/>
    <n v="4.2999999999999997E-2"/>
    <n v="20305.833333333332"/>
    <n v="1462020"/>
    <n v="20955.62"/>
    <n v="4.1666666666666664E-2"/>
    <n v="3"/>
    <n v="4.2999999999999997E-2"/>
    <x v="1"/>
    <x v="1"/>
    <n v="487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340"/>
    <n v="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1.0416666666666667"/>
    <n v="4"/>
    <n v="4.7100000000000003E-2"/>
    <n v="1849895.8333333335"/>
    <n v="7103600"/>
    <n v="83644.89"/>
    <n v="1.0416666666666667"/>
    <n v="4"/>
    <n v="4.7100000000000003E-2"/>
    <x v="1"/>
    <x v="1"/>
    <n v="0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2.0416666666666665"/>
    <n v="5"/>
    <n v="5.0700000000000002E-2"/>
    <n v="1505126.875"/>
    <n v="3686025"/>
    <n v="37376.2935"/>
    <n v="2.0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3.0416666666666665"/>
    <n v="6"/>
    <n v="5.3600000000000002E-2"/>
    <n v="2287196.458333333"/>
    <n v="4511730"/>
    <n v="40304.788"/>
    <n v="3.04166666666666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4.041666666666667"/>
    <n v="7"/>
    <n v="5.6399999999999999E-2"/>
    <n v="429225.00000000006"/>
    <n v="743400"/>
    <n v="5989.68"/>
    <n v="4.041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5.041666666666667"/>
    <n v="8"/>
    <n v="5.9299999999999999E-2"/>
    <n v="267712.5"/>
    <n v="424800"/>
    <n v="3148.83"/>
    <n v="5.0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n v="112247.5"/>
    <n v="0"/>
    <d v="2021-05-05T00:00:00"/>
    <d v="2024-05-05T00:00:00"/>
    <n v="224495"/>
    <n v="9.7222222222222224E-2"/>
    <n v="3"/>
    <n v="4.2999999999999997E-2"/>
    <n v="10912.951388888889"/>
    <n v="336742.5"/>
    <n v="4826.6424999999999"/>
    <n v="9.7222222222222224E-2"/>
    <n v="3"/>
    <n v="4.2999999999999997E-2"/>
    <x v="1"/>
    <x v="1"/>
    <n v="0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1.0972222222222223"/>
    <n v="4"/>
    <n v="4.7100000000000003E-2"/>
    <n v="15536.666666666668"/>
    <n v="56640"/>
    <n v="666.93600000000004"/>
    <n v="1.0972222222222223"/>
    <n v="4"/>
    <n v="4.7100000000000003E-2"/>
    <x v="1"/>
    <x v="1"/>
    <n v="0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2.0972222222222223"/>
    <n v="5"/>
    <n v="5.0700000000000002E-2"/>
    <n v="913791.18055555562"/>
    <n v="2178575"/>
    <n v="22090.750500000002"/>
    <n v="2.0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3.0972222222222223"/>
    <n v="6"/>
    <n v="5.3600000000000002E-2"/>
    <n v="5355995.416666667"/>
    <n v="10375740"/>
    <n v="92689.944000000003"/>
    <n v="3.0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4.0972222222222223"/>
    <n v="7"/>
    <n v="5.6399999999999999E-2"/>
    <n v="27631041.84027778"/>
    <n v="47206932.5"/>
    <n v="380352.99900000001"/>
    <n v="4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5.0972222222222223"/>
    <n v="8"/>
    <n v="5.9299999999999999E-2"/>
    <n v="270662.5"/>
    <n v="424800"/>
    <n v="3148.83"/>
    <n v="5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7.0972222222222223"/>
    <n v="10"/>
    <n v="6.5000000000000002E-2"/>
    <n v="376862.5"/>
    <n v="531000"/>
    <n v="3451.5"/>
    <n v="7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n v="146836.25"/>
    <n v="0"/>
    <d v="2021-05-12T00:00:00"/>
    <d v="2024-05-12T00:00:00"/>
    <n v="293672.5"/>
    <n v="0.11666666666666667"/>
    <n v="3"/>
    <n v="4.2999999999999997E-2"/>
    <n v="17130.895833333332"/>
    <n v="440508.75"/>
    <n v="6313.9587499999998"/>
    <n v="0.11666666666666665"/>
    <n v="3"/>
    <n v="4.2999999999999997E-2"/>
    <x v="1"/>
    <x v="1"/>
    <n v="0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1.1166666666666667"/>
    <n v="4"/>
    <n v="4.7100000000000003E-2"/>
    <n v="697210.375"/>
    <n v="2497470"/>
    <n v="29407.709250000004"/>
    <n v="1.1166666666666667"/>
    <n v="4"/>
    <n v="4.7100000000000003E-2"/>
    <x v="1"/>
    <x v="1"/>
    <n v="0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2.1166666666666667"/>
    <n v="5"/>
    <n v="5.0700000000000002E-2"/>
    <n v="1956609.625"/>
    <n v="4621912.5"/>
    <n v="46866.192750000002"/>
    <n v="2.1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3.1166666666666667"/>
    <n v="6"/>
    <n v="5.3600000000000002E-2"/>
    <n v="6057117"/>
    <n v="11660760"/>
    <n v="104169.45600000001"/>
    <n v="3.1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4.1166666666666663"/>
    <n v="7"/>
    <n v="5.6399999999999999E-2"/>
    <n v="3524844.3749999995"/>
    <n v="5993662.5"/>
    <n v="48291.794999999998"/>
    <n v="4.116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n v="270588.75"/>
    <n v="0"/>
    <d v="2021-05-12T00:00:00"/>
    <d v="2024-05-12T00:00:00"/>
    <n v="541177.5"/>
    <n v="0.11666666666666667"/>
    <n v="3"/>
    <n v="4.2999999999999997E-2"/>
    <n v="31568.6875"/>
    <n v="811766.25"/>
    <n v="11635.31625"/>
    <n v="0.11666666666666667"/>
    <n v="3"/>
    <n v="4.2999999999999997E-2"/>
    <x v="1"/>
    <x v="1"/>
    <n v="0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1.1166666666666667"/>
    <n v="4"/>
    <n v="4.7100000000000003E-2"/>
    <n v="1575105.7916666667"/>
    <n v="5642170"/>
    <n v="66436.551749999999"/>
    <n v="1.1166666666666667"/>
    <n v="4"/>
    <n v="4.7099999999999996E-2"/>
    <x v="1"/>
    <x v="1"/>
    <n v="0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2.1166666666666667"/>
    <n v="5"/>
    <n v="5.0700000000000002E-2"/>
    <n v="1841404.75"/>
    <n v="4349775"/>
    <n v="44106.718500000003"/>
    <n v="2.11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3.1166666666666667"/>
    <n v="6"/>
    <n v="5.3600000000000002E-2"/>
    <n v="4728559.916666667"/>
    <n v="9103110"/>
    <n v="81321.116000000009"/>
    <n v="3.11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4.1166666666666663"/>
    <n v="7"/>
    <n v="5.6399999999999999E-2"/>
    <n v="9576889.8333333321"/>
    <n v="16284590"/>
    <n v="131207.26800000001"/>
    <n v="4.11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5.1166666666666663"/>
    <n v="8"/>
    <n v="5.9299999999999999E-2"/>
    <n v="15363597.541666666"/>
    <n v="24021260"/>
    <n v="178057.58974999998"/>
    <n v="5.116666666666666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6.1166666666666663"/>
    <n v="9"/>
    <n v="6.2100000000000002E-2"/>
    <n v="15122816.083333332"/>
    <n v="22251555"/>
    <n v="153535.72950000002"/>
    <n v="6.1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7.1166666666666663"/>
    <n v="10"/>
    <n v="6.5000000000000002E-2"/>
    <n v="697006.33333333326"/>
    <n v="979400"/>
    <n v="6366.1"/>
    <n v="7.1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n v="297876.25"/>
    <n v="0"/>
    <d v="2021-05-17T00:00:00"/>
    <d v="2024-05-17T00:00:00"/>
    <n v="595752.5"/>
    <n v="0.13055555555555556"/>
    <n v="3"/>
    <n v="4.2999999999999997E-2"/>
    <n v="38889.399305555555"/>
    <n v="893628.75"/>
    <n v="12808.678749999999"/>
    <n v="0.13055555555555556"/>
    <n v="3"/>
    <n v="4.2999999999999997E-2"/>
    <x v="1"/>
    <x v="1"/>
    <n v="0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1.1305555555555555"/>
    <n v="4"/>
    <n v="4.7100000000000003E-2"/>
    <n v="632008.81944444438"/>
    <n v="2236100"/>
    <n v="26330.077500000003"/>
    <n v="1.1305555555555555"/>
    <n v="4"/>
    <n v="4.7100000000000003E-2"/>
    <x v="1"/>
    <x v="1"/>
    <n v="0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2.1305555555555555"/>
    <n v="5"/>
    <n v="5.0700000000000002E-2"/>
    <n v="1971648.0694444445"/>
    <n v="4627075"/>
    <n v="46918.540500000003"/>
    <n v="2.13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3.1305555555555555"/>
    <n v="6"/>
    <n v="5.3600000000000002E-2"/>
    <n v="21006246.916666668"/>
    <n v="40260420"/>
    <n v="359659.75200000004"/>
    <n v="3.13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4.1305555555555555"/>
    <n v="7"/>
    <n v="5.6399999999999999E-2"/>
    <n v="65044271.388888888"/>
    <n v="110229700"/>
    <n v="888136.44"/>
    <n v="4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5.1305555555555555"/>
    <n v="8"/>
    <n v="5.9299999999999999E-2"/>
    <n v="17642274.645833332"/>
    <n v="27509340"/>
    <n v="203912.98275"/>
    <n v="5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6.1305555555555555"/>
    <n v="9"/>
    <n v="6.2100000000000002E-2"/>
    <n v="1299417.2291666667"/>
    <n v="1907617.5"/>
    <n v="13162.560750000001"/>
    <n v="6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n v="173238.75"/>
    <n v="0"/>
    <d v="2021-05-19T00:00:00"/>
    <d v="2024-05-19T00:00:00"/>
    <n v="346477.5"/>
    <n v="0.1361111111111111"/>
    <n v="3"/>
    <n v="4.2999999999999997E-2"/>
    <n v="23579.718749999996"/>
    <n v="519716.25"/>
    <n v="7449.2662499999997"/>
    <n v="0.1361111111111111"/>
    <n v="3"/>
    <n v="4.2999999999999997E-2"/>
    <x v="1"/>
    <x v="1"/>
    <n v="0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1.1361111111111111"/>
    <n v="4"/>
    <n v="4.7100000000000003E-2"/>
    <n v="159029.99305555556"/>
    <n v="559910"/>
    <n v="6592.9402500000006"/>
    <n v="1.1361111111111111"/>
    <n v="4"/>
    <n v="4.7100000000000003E-2"/>
    <x v="1"/>
    <x v="1"/>
    <n v="0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2.1361111111111111"/>
    <n v="5"/>
    <n v="5.0700000000000002E-2"/>
    <n v="500656.38194444444"/>
    <n v="1171887.5"/>
    <n v="11882.939250000001"/>
    <n v="2.13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3.1361111111111111"/>
    <n v="6"/>
    <n v="5.3600000000000002E-2"/>
    <n v="3700611.111111111"/>
    <n v="7080000"/>
    <n v="63248"/>
    <n v="3.13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4.1361111111111111"/>
    <n v="7"/>
    <n v="5.6399999999999999E-2"/>
    <n v="11494449.243055556"/>
    <n v="19453332.5"/>
    <n v="156738.27900000001"/>
    <n v="4.13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5.1361111111111111"/>
    <n v="8"/>
    <n v="5.9299999999999999E-2"/>
    <n v="3511366.5625"/>
    <n v="5469300"/>
    <n v="40541.186249999999"/>
    <n v="5.13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6.1361111111111111"/>
    <n v="9"/>
    <n v="6.2100000000000002E-2"/>
    <n v="651655"/>
    <n v="955800"/>
    <n v="6595.02"/>
    <n v="6.13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7.1361111111111111"/>
    <n v="10"/>
    <n v="6.5000000000000002E-2"/>
    <n v="378927.5"/>
    <n v="531000"/>
    <n v="3451.5"/>
    <n v="7.13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n v="142337.5"/>
    <n v="0"/>
    <d v="2021-06-16T00:00:00"/>
    <d v="2024-06-16T00:00:00"/>
    <n v="284675"/>
    <n v="0.21111111111111111"/>
    <n v="3"/>
    <n v="4.2999999999999997E-2"/>
    <n v="30049.027777777777"/>
    <n v="427012.5"/>
    <n v="6120.5124999999998"/>
    <n v="0.21111111111111111"/>
    <n v="3"/>
    <n v="4.2999999999999997E-2"/>
    <x v="1"/>
    <x v="1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1.211111111111111"/>
    <n v="4"/>
    <n v="4.7100000000000003E-2"/>
    <n v="296719.19444444444"/>
    <n v="979990"/>
    <n v="11539.382250000001"/>
    <n v="1.211111111111111"/>
    <n v="4"/>
    <n v="4.7100000000000003E-2"/>
    <x v="1"/>
    <x v="1"/>
    <n v="0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2.2111111111111112"/>
    <n v="5"/>
    <n v="5.0700000000000002E-2"/>
    <n v="456920.58333333337"/>
    <n v="1033237.5"/>
    <n v="10477.028250000001"/>
    <n v="2.211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3.2111111111111112"/>
    <n v="6"/>
    <n v="5.3600000000000002E-2"/>
    <n v="695775.52777777775"/>
    <n v="1300065"/>
    <n v="11613.914000000001"/>
    <n v="3.21111111111111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4.2111111111111112"/>
    <n v="7"/>
    <n v="5.6399999999999999E-2"/>
    <n v="2311257.8055555555"/>
    <n v="3841932.5"/>
    <n v="30954.999"/>
    <n v="4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5.2111111111111112"/>
    <n v="8"/>
    <n v="5.9299999999999999E-2"/>
    <n v="2097615.527777778"/>
    <n v="3220220"/>
    <n v="23869.88075"/>
    <n v="5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6.2111111111111112"/>
    <n v="9"/>
    <n v="6.2100000000000002E-2"/>
    <n v="461734"/>
    <n v="669060"/>
    <n v="4616.5140000000001"/>
    <n v="6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n v="18181818.190000001"/>
    <n v="0"/>
    <d v="2012-11-15T00:00:00"/>
    <d v="2024-11-15T00:00:00"/>
    <n v="100000000"/>
    <n v="0.625"/>
    <n v="12"/>
    <n v="7.4999999999999997E-2"/>
    <n v="11363636.368749995"/>
    <n v="218181818.27999988"/>
    <n v="1363636.3642499992"/>
    <n v="0.625"/>
    <n v="12"/>
    <n v="7.4999999999999997E-2"/>
    <x v="1"/>
    <x v="1"/>
    <n v="0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n v="9090909.0500000007"/>
    <n v="0"/>
    <d v="2012-11-23T00:00:00"/>
    <d v="2024-11-23T00:00:00"/>
    <n v="50000000"/>
    <n v="0.64722222222222225"/>
    <n v="12"/>
    <n v="7.4999999999999997E-2"/>
    <n v="5883838.3573611099"/>
    <n v="109090908.59999996"/>
    <n v="681818.17874999973"/>
    <n v="0.64722222222222225"/>
    <n v="12"/>
    <n v="7.4999999999999997E-2"/>
    <x v="1"/>
    <x v="1"/>
    <n v="0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03T00:00:00"/>
    <d v="2024-12-03T00:00:00"/>
    <n v="25000000"/>
    <n v="0.67500000000000004"/>
    <n v="12"/>
    <n v="7.4999999999999997E-2"/>
    <n v="3068181.8347500018"/>
    <n v="54545454.840000026"/>
    <n v="340909.09275000013"/>
    <n v="0.67500000000000004"/>
    <n v="12"/>
    <n v="7.4999999999999997E-2"/>
    <x v="1"/>
    <x v="1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n v="4545454.57"/>
    <n v="0"/>
    <d v="2012-12-21T00:00:00"/>
    <d v="2024-12-21T00:00:00"/>
    <n v="25000000"/>
    <n v="0.72499999999999998"/>
    <n v="12"/>
    <n v="7.4999999999999997E-2"/>
    <n v="3295454.5632500015"/>
    <n v="54545454.840000026"/>
    <n v="340909.09275000013"/>
    <n v="0.72499999999999998"/>
    <n v="12"/>
    <n v="7.4999999999999997E-2"/>
    <x v="1"/>
    <x v="1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5-27T00:00:00"/>
    <d v="2025-05-27T00:00:00"/>
    <n v="40000000"/>
    <n v="1.1583333333333334"/>
    <n v="12"/>
    <n v="7.4999999999999997E-2"/>
    <n v="12636363.602666663"/>
    <n v="130909090.55999994"/>
    <n v="818181.81599999964"/>
    <n v="1.1583333333333334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n v="19090909.120000001"/>
    <n v="0"/>
    <d v="2013-05-30T00:00:00"/>
    <d v="2025-05-30T00:00:00"/>
    <n v="70000000"/>
    <n v="1.1666666666666667"/>
    <n v="12"/>
    <n v="7.4999999999999997E-2"/>
    <n v="22272727.306666672"/>
    <n v="229090909.44000006"/>
    <n v="1431818.1840000004"/>
    <n v="1.1666666666666667"/>
    <n v="12"/>
    <n v="7.4999999999999997E-2"/>
    <x v="1"/>
    <x v="1"/>
    <n v="0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2833333333333334"/>
    <n v="12"/>
    <n v="7.4999999999999997E-2"/>
    <n v="13999999.962666662"/>
    <n v="130909090.55999994"/>
    <n v="818181.81599999964"/>
    <n v="1.2833333333333334"/>
    <n v="12"/>
    <n v="7.4999999999999997E-2"/>
    <x v="1"/>
    <x v="1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3388888888888888"/>
    <n v="12"/>
    <n v="7.4999999999999997E-2"/>
    <n v="43818181.808444478"/>
    <n v="392727272.64000028"/>
    <n v="2454545.4540000018"/>
    <n v="1.3388888888888888"/>
    <n v="12"/>
    <n v="7.4999999999999997E-2"/>
    <x v="1"/>
    <x v="1"/>
    <n v="0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3-10-10T00:00:00"/>
    <d v="2025-10-10T00:00:00"/>
    <n v="100000000"/>
    <n v="1.5277777777777777"/>
    <n v="12"/>
    <n v="7.4999999999999997E-2"/>
    <n v="55555555.565277733"/>
    <n v="436363636.4399997"/>
    <n v="2727272.7277499982"/>
    <n v="1.5277777777777777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  <n v="36363636.359999999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n v="101818181.84999999"/>
    <n v="0"/>
    <d v="2013-10-18T00:00:00"/>
    <d v="2025-10-18T00:00:00"/>
    <n v="280000000"/>
    <n v="1.55"/>
    <n v="12"/>
    <n v="7.4999999999999997E-2"/>
    <n v="157818181.86750004"/>
    <n v="1221818182.2000003"/>
    <n v="7636363.6387500018"/>
    <n v="1.55"/>
    <n v="12"/>
    <n v="7.4999999999999997E-2"/>
    <x v="1"/>
    <x v="1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50909090.899999999"/>
    <n v="50909090.899999999"/>
    <n v="101818181.8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n v="7272727.2599999998"/>
    <n v="0"/>
    <d v="2013-10-25T00:00:00"/>
    <d v="2025-10-25T00:00:00"/>
    <n v="20000000"/>
    <n v="1.5694444444444444"/>
    <n v="12"/>
    <n v="7.4999999999999997E-2"/>
    <n v="11414141.394166663"/>
    <n v="87272727.119999975"/>
    <n v="545454.54449999984"/>
    <n v="1.5694444444444444"/>
    <n v="12"/>
    <n v="7.4999999999999997E-2"/>
    <x v="1"/>
    <x v="1"/>
    <n v="1818181.82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3636363.64"/>
    <n v="3636363.64"/>
    <n v="7272727.28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n v="32181818.149999999"/>
    <n v="0"/>
    <d v="2013-12-27T00:00:00"/>
    <d v="2025-12-27T00:00:00"/>
    <n v="88500000"/>
    <n v="1.7416666666666667"/>
    <n v="12"/>
    <n v="7.4999999999999997E-2"/>
    <n v="56049999.944583364"/>
    <n v="386181817.80000019"/>
    <n v="2413636.361250001"/>
    <n v="1.7416666666666667"/>
    <n v="12"/>
    <n v="7.4999999999999997E-2"/>
    <x v="1"/>
    <x v="1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8444444444444446"/>
    <n v="12"/>
    <n v="7.4999999999999997E-2"/>
    <n v="67070707.0824444"/>
    <n v="436363636.4399997"/>
    <n v="2727272.7277499982"/>
    <n v="1.8444444444444446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8472222222222223"/>
    <n v="12"/>
    <n v="7.4999999999999997E-2"/>
    <n v="67171717.183472186"/>
    <n v="436363636.4399997"/>
    <n v="2727272.7277499982"/>
    <n v="1.8472222222222225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85"/>
    <n v="12"/>
    <n v="7.4999999999999997E-2"/>
    <n v="100909090.86200002"/>
    <n v="654545454.24000013"/>
    <n v="4090909.0890000006"/>
    <n v="1.8499999999999999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n v="54545454.520000003"/>
    <n v="0"/>
    <d v="2014-03-14T00:00:00"/>
    <d v="2026-03-14T00:00:00"/>
    <n v="150000000"/>
    <n v="1.9555555555555555"/>
    <n v="12"/>
    <n v="7.4999999999999997E-2"/>
    <n v="106666666.61688891"/>
    <n v="654545454.24000013"/>
    <n v="4090909.0890000006"/>
    <n v="1.9555555555555555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n v="45454545.460000001"/>
    <n v="0"/>
    <d v="2014-05-30T00:00:00"/>
    <d v="2026-05-30T00:00:00"/>
    <n v="100000000"/>
    <n v="2.1666666666666665"/>
    <n v="12"/>
    <n v="7.4999999999999997E-2"/>
    <n v="98484848.49666661"/>
    <n v="545454545.51999974"/>
    <n v="3409090.9094999982"/>
    <n v="2.1666666666666665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3944444444444444"/>
    <n v="12"/>
    <n v="7.4999999999999997E-2"/>
    <n v="95777777.801722229"/>
    <n v="480000000.12000006"/>
    <n v="3000000.0007500001"/>
    <n v="2.3944444444444444"/>
    <n v="12"/>
    <n v="7.4999999999999997E-2"/>
    <x v="1"/>
    <x v="1"/>
    <n v="0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5333333.340000004"/>
    <n v="0"/>
    <n v="16333333.33"/>
    <n v="2450000"/>
    <n v="0"/>
    <n v="0"/>
    <n v="0"/>
    <n v="49000000.010000005"/>
    <n v="49000000.009999998"/>
    <n v="0"/>
    <d v="2014-09-18T00:00:00"/>
    <d v="2026-09-18T00:00:00"/>
    <n v="98000000"/>
    <n v="2.4666666666666668"/>
    <n v="12"/>
    <n v="7.4999999999999997E-2"/>
    <n v="120866666.69133335"/>
    <n v="588000000.12000012"/>
    <n v="3675000.0007500001"/>
    <n v="2.4666666666666668"/>
    <n v="12.000000000000002"/>
    <n v="7.4999999999999997E-2"/>
    <x v="1"/>
    <x v="1"/>
    <n v="0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n v="27562500"/>
    <n v="0"/>
    <d v="2014-12-11T00:00:00"/>
    <d v="2029-12-11T00:00:00"/>
    <n v="31500000"/>
    <n v="5.697222222222222"/>
    <n v="15"/>
    <n v="8.2040000000000002E-2"/>
    <n v="157029687.5"/>
    <n v="413437500"/>
    <n v="2261227.5"/>
    <n v="5.697222222222222"/>
    <n v="15"/>
    <n v="8.2040000000000002E-2"/>
    <x v="1"/>
    <x v="1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n v="28000000"/>
    <n v="0"/>
    <d v="2014-12-11T00:00:00"/>
    <d v="2026-12-11T00:00:00"/>
    <n v="42000000"/>
    <n v="2.6972222222222224"/>
    <n v="12"/>
    <n v="7.4999999999999997E-2"/>
    <n v="75522222.222222224"/>
    <n v="336000000"/>
    <n v="2100000"/>
    <n v="2.6972222222222224"/>
    <n v="12"/>
    <n v="7.4999999999999997E-2"/>
    <x v="1"/>
    <x v="1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n v="69000000"/>
    <n v="0"/>
    <d v="2014-12-22T00:00:00"/>
    <d v="2029-12-22T00:00:00"/>
    <n v="115000000"/>
    <n v="5.7277777777777779"/>
    <n v="15"/>
    <n v="8.2000000000000003E-2"/>
    <n v="395216666.66666669"/>
    <n v="1035000000"/>
    <n v="5658000"/>
    <n v="5.7277777777777779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n v="66000000"/>
    <n v="0"/>
    <d v="2014-12-23T00:00:00"/>
    <d v="2029-12-23T00:00:00"/>
    <n v="110000000"/>
    <n v="5.7305555555555552"/>
    <n v="15"/>
    <n v="8.2000000000000003E-2"/>
    <n v="378216666.66666663"/>
    <n v="990000000"/>
    <n v="5412000"/>
    <n v="5.7305555555555552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41666666666666669"/>
    <n v="5"/>
    <n v="5.3999999999999999E-2"/>
    <n v="20833333.333333336"/>
    <n v="250000000"/>
    <n v="2700000"/>
    <n v="0.41666666666666674"/>
    <n v="5"/>
    <n v="5.3999999999999999E-2"/>
    <x v="1"/>
    <x v="1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525000"/>
    <n v="0"/>
    <n v="0"/>
    <n v="0"/>
    <n v="50000000"/>
    <n v="50000000"/>
    <n v="0"/>
    <d v="2019-09-25T00:00:00"/>
    <d v="2024-09-25T00:00:00"/>
    <n v="250000000"/>
    <n v="0.4861111111111111"/>
    <n v="5"/>
    <n v="6.0999999999999999E-2"/>
    <n v="24305555.555555556"/>
    <n v="250000000"/>
    <n v="3050000"/>
    <n v="0.4861111111111111"/>
    <n v="5"/>
    <n v="6.09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583333333333333"/>
    <n v="10"/>
    <n v="7.1499999999999994E-2"/>
    <n v="753750000"/>
    <n v="1350000000"/>
    <n v="9652500"/>
    <n v="5.583333333333333"/>
    <n v="10"/>
    <n v="7.1499999999999994E-2"/>
    <x v="1"/>
    <x v="1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73333333333333328"/>
    <n v="5"/>
    <n v="6.0999999999999999E-2"/>
    <n v="26979705.866666663"/>
    <n v="183952540"/>
    <n v="2244220.9879999999"/>
    <n v="0.73333333333333328"/>
    <n v="5"/>
    <n v="6.0999999999999999E-2"/>
    <x v="1"/>
    <x v="1"/>
    <n v="0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7416666666666667"/>
    <n v="7"/>
    <n v="8.5000000000000006E-2"/>
    <n v="959583333.33333337"/>
    <n v="2450000000"/>
    <n v="29750000.000000004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7416666666666667"/>
    <n v="7"/>
    <n v="8.5000000000000006E-2"/>
    <n v="548333333.33333337"/>
    <n v="1400000000"/>
    <n v="17000000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7416666666666667"/>
    <n v="7"/>
    <n v="8.5000000000000006E-2"/>
    <n v="246750000"/>
    <n v="630000000"/>
    <n v="7650000.0000000009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7416666666666667"/>
    <n v="7"/>
    <n v="8.5000000000000006E-2"/>
    <n v="246081439.04516667"/>
    <n v="628293035.86000001"/>
    <n v="7629272.5783000011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7416666666666667"/>
    <n v="7"/>
    <n v="8.5000000000000006E-2"/>
    <n v="243816912.79866666"/>
    <n v="622511266.71999991"/>
    <n v="7559065.3816"/>
    <n v="2.74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3527777777777779"/>
    <n v="7"/>
    <n v="7.5481999999999994E-2"/>
    <n v="165820217.86769444"/>
    <n v="346202940.37"/>
    <n v="3733155.7635726193"/>
    <n v="3.35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572222222222222"/>
    <n v="10"/>
    <n v="7.8262999999999999E-2"/>
    <n v="1302322971.9752777"/>
    <n v="1981556508.5"/>
    <n v="15508255.702473549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572222222222222"/>
    <n v="10"/>
    <n v="7.8262999999999999E-2"/>
    <n v="1218171725.8114443"/>
    <n v="1853515728.1999998"/>
    <n v="14506170.14361166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583333333333334"/>
    <n v="15"/>
    <n v="7.9848000000000002E-2"/>
    <n v="1432547485.085"/>
    <n v="1855097462.7"/>
    <n v="9875054.8134446405"/>
    <n v="11.583333333333332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572222222222222"/>
    <n v="10"/>
    <n v="7.8262999999999999E-2"/>
    <n v="284310844.60061109"/>
    <n v="432594691.70000005"/>
    <n v="3385615.8356517102"/>
    <n v="6.572222222222221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572222222222222"/>
    <n v="10"/>
    <n v="7.8262999999999999E-2"/>
    <n v="1213504703.992389"/>
    <n v="1846414596.1000001"/>
    <n v="14450594.553457431"/>
    <n v="6.57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583333333333334"/>
    <n v="15"/>
    <n v="7.9848000000000002E-2"/>
    <n v="1426640054.3533335"/>
    <n v="1847447552.3999999"/>
    <n v="9834332.8109356798"/>
    <n v="11.5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572222222222222"/>
    <n v="10"/>
    <n v="7.8262999999999999E-2"/>
    <n v="1206023192.4144442"/>
    <n v="1835031062"/>
    <n v="14361503.600530598"/>
    <n v="6.572222222222221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583333333333334"/>
    <n v="15"/>
    <n v="7.9848000000000002E-2"/>
    <n v="1416129596.9216669"/>
    <n v="1833836888.1000001"/>
    <n v="9761880.5227339212"/>
    <n v="11.58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7.0777777777777775"/>
    <n v="10"/>
    <n v="7.8262999999999999E-2"/>
    <n v="866320000"/>
    <n v="1224000000"/>
    <n v="9579391.1999999993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9.0805555555555557"/>
    <n v="12"/>
    <n v="7.9153000000000001E-2"/>
    <n v="740973333.33333337"/>
    <n v="979200000"/>
    <n v="6458884.7999999998"/>
    <n v="9.08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n v="727272.73"/>
    <n v="0"/>
    <d v="2013-11-20T00:00:00"/>
    <d v="2028-11-20T00:00:00"/>
    <n v="800000"/>
    <n v="4.6388888888888893"/>
    <n v="15"/>
    <n v="7.7499999999999999E-2"/>
    <n v="3373737.386388889"/>
    <n v="10909090.949999999"/>
    <n v="56363.636574999997"/>
    <n v="4.6388888888888893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10.236111111111111"/>
    <n v="20"/>
    <n v="8.4500000000000006E-2"/>
    <n v="7165277.7777777771"/>
    <n v="14000000"/>
    <n v="59150.000000000007"/>
    <n v="10.236111111111111"/>
    <n v="20"/>
    <n v="8.4500000000000006E-2"/>
    <x v="1"/>
    <x v="1"/>
    <n v="0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n v="16000000"/>
    <n v="0"/>
    <d v="2014-12-18T00:00:00"/>
    <d v="2024-12-18T00:00:00"/>
    <n v="80000000"/>
    <n v="0.71666666666666667"/>
    <n v="10"/>
    <n v="6.4000000000000001E-2"/>
    <n v="11466666.666666666"/>
    <n v="160000000"/>
    <n v="1024000"/>
    <n v="0.71666666666666667"/>
    <n v="10"/>
    <n v="6.4000000000000001E-2"/>
    <x v="1"/>
    <x v="1"/>
    <n v="0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0"/>
    <n v="300000"/>
    <n v="300000"/>
    <n v="0"/>
    <d v="2015-03-27T00:00:00"/>
    <d v="2035-03-27T00:00:00"/>
    <n v="300000"/>
    <n v="10.991666666666667"/>
    <n v="20"/>
    <n v="8.4500000000000006E-2"/>
    <n v="3297500"/>
    <n v="6000000"/>
    <n v="25350"/>
    <n v="10.99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1.083333333333334"/>
    <n v="20"/>
    <n v="8.4500000000000006E-2"/>
    <n v="3879166.666666667"/>
    <n v="7000000"/>
    <n v="29575.000000000004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2.169444444444444"/>
    <n v="20"/>
    <n v="8.4500000000000006E-2"/>
    <n v="4259305.555555555"/>
    <n v="7000000"/>
    <n v="29575.000000000004"/>
    <n v="12.16944444444444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377777777777778"/>
    <n v="20"/>
    <n v="8.4500000000000006E-2"/>
    <n v="2475555.5555555555"/>
    <n v="4000000"/>
    <n v="16900"/>
    <n v="12.37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802777777777777"/>
    <n v="20"/>
    <n v="8.4500000000000006E-2"/>
    <n v="1280277.7777777778"/>
    <n v="2000000"/>
    <n v="8450"/>
    <n v="12.8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3.113888888888889"/>
    <n v="20"/>
    <n v="8.4500000000000006E-2"/>
    <n v="4589861.111111111"/>
    <n v="7000000"/>
    <n v="29575.000000000004"/>
    <n v="13.11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675"/>
    <n v="5"/>
    <n v="7.1294999999999997E-2"/>
    <n v="10174853.81325"/>
    <n v="30372697.949999999"/>
    <n v="433084.30006904999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7250000000000001"/>
    <n v="7"/>
    <n v="7.5481999999999994E-2"/>
    <n v="5676764.1120000007"/>
    <n v="10667744.640000001"/>
    <n v="115031.81441663999"/>
    <n v="3.725000000000000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n v="929680.72"/>
    <n v="0"/>
    <d v="2021-04-05T00:00:00"/>
    <d v="2024-04-05T00:00:00"/>
    <n v="929680.72"/>
    <n v="1.3888888888888888E-2"/>
    <n v="3"/>
    <n v="6.1652999999999999E-2"/>
    <n v="12912.232222222221"/>
    <n v="2789042.16"/>
    <n v="57317.605430159994"/>
    <n v="1.3888888888888888E-2"/>
    <n v="3.0000000000000004"/>
    <n v="6.1652999999999993E-2"/>
    <x v="1"/>
    <x v="1"/>
    <n v="92968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80.72"/>
    <n v="0"/>
    <n v="929680.72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83333333333333337"/>
    <n v="5"/>
    <n v="7.85E-2"/>
    <n v="527033.01666666672"/>
    <n v="3162198.1"/>
    <n v="49646.510170000001"/>
    <n v="0.83333333333333337"/>
    <n v="5"/>
    <n v="7.85E-2"/>
    <x v="1"/>
    <x v="1"/>
    <n v="0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7416666666666667"/>
    <n v="7"/>
    <n v="8.5000000000000006E-2"/>
    <n v="1718788.9973333334"/>
    <n v="4388397.4400000004"/>
    <n v="53287.683200000007"/>
    <n v="2.74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n v="1659088.31"/>
    <n v="0"/>
    <d v="2021-04-05T00:00:00"/>
    <d v="2024-04-05T00:00:00"/>
    <n v="1659088.31"/>
    <n v="1.3888888888888888E-2"/>
    <n v="3"/>
    <n v="6.1652999999999999E-2"/>
    <n v="23042.893194444445"/>
    <n v="4977264.93"/>
    <n v="102287.77157643001"/>
    <n v="1.3888888888888888E-2"/>
    <n v="2.9999999999999996"/>
    <n v="6.1652999999999999E-2"/>
    <x v="1"/>
    <x v="1"/>
    <n v="16590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088.31"/>
    <n v="0"/>
    <n v="1659088.31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2.0138888888888888"/>
    <n v="5"/>
    <n v="7.1294999999999997E-2"/>
    <n v="3337237.833333333"/>
    <n v="8285556"/>
    <n v="118143.743003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n v="23844749.079999998"/>
    <n v="0"/>
    <d v="2021-04-05T00:00:00"/>
    <d v="2024-04-05T00:00:00"/>
    <n v="23844749.079999998"/>
    <n v="1.3888888888888888E-2"/>
    <n v="3"/>
    <n v="6.1652999999999999E-2"/>
    <n v="331177.07055555552"/>
    <n v="71534247.239999995"/>
    <n v="1470100.31502924"/>
    <n v="1.3888888888888888E-2"/>
    <n v="3"/>
    <n v="6.1653000000000006E-2"/>
    <x v="1"/>
    <x v="1"/>
    <n v="23844749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4749.079999998"/>
    <n v="0"/>
    <n v="23844749.079999998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n v="616977.66"/>
    <n v="0"/>
    <d v="2021-04-05T00:00:00"/>
    <d v="2024-04-05T00:00:00"/>
    <n v="616977.66"/>
    <n v="1.3888888888888888E-2"/>
    <n v="3"/>
    <n v="6.1652999999999999E-2"/>
    <n v="8569.1341666666667"/>
    <n v="1850932.98"/>
    <n v="38038.523671980001"/>
    <n v="1.3888888888888888E-2"/>
    <n v="3"/>
    <n v="6.1652999999999999E-2"/>
    <x v="1"/>
    <x v="1"/>
    <n v="61697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7.66"/>
    <n v="0"/>
    <n v="616977.66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2.0138888888888888"/>
    <n v="5"/>
    <n v="7.1294999999999997E-2"/>
    <n v="1551666.6493055555"/>
    <n v="3852413.75"/>
    <n v="54931.56766124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n v="108000000"/>
    <n v="0"/>
    <d v="2021-04-05T00:00:00"/>
    <d v="2024-04-05T00:00:00"/>
    <n v="108000000"/>
    <n v="1.3888888888888888E-2"/>
    <n v="3"/>
    <n v="6.1652999999999999E-2"/>
    <n v="1500000"/>
    <n v="324000000"/>
    <n v="6658524"/>
    <n v="1.3888888888888888E-2"/>
    <n v="3"/>
    <n v="6.1652999999999999E-2"/>
    <x v="1"/>
    <x v="1"/>
    <n v="1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000"/>
    <n v="0"/>
    <n v="10800000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n v="29919146.73"/>
    <n v="0"/>
    <d v="2021-04-05T00:00:00"/>
    <d v="2024-04-05T00:00:00"/>
    <n v="29919146.73"/>
    <n v="1.3888888888888888E-2"/>
    <n v="3"/>
    <n v="6.1652999999999999E-2"/>
    <n v="415543.70458333334"/>
    <n v="89757440.189999998"/>
    <n v="1844605.1533446901"/>
    <n v="1.3888888888888888E-2"/>
    <n v="3"/>
    <n v="6.1652999999999999E-2"/>
    <x v="1"/>
    <x v="1"/>
    <n v="2991914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9146.73"/>
    <n v="0"/>
    <n v="29919146.73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n v="28008166.710000001"/>
    <n v="0"/>
    <d v="2021-04-05T00:00:00"/>
    <d v="2024-04-05T00:00:00"/>
    <n v="28008166.710000001"/>
    <n v="1.3888888888888888E-2"/>
    <n v="3"/>
    <n v="6.1652999999999999E-2"/>
    <n v="389002.31541666668"/>
    <n v="84024500.129999995"/>
    <n v="1726787.50217163"/>
    <n v="1.3888888888888888E-2"/>
    <n v="2.9999999999999996"/>
    <n v="6.1652999999999999E-2"/>
    <x v="1"/>
    <x v="1"/>
    <n v="28008166.7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8166.710000001"/>
    <n v="0"/>
    <n v="28008166.710000001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n v="7082696.4900000002"/>
    <n v="0"/>
    <d v="2021-04-05T00:00:00"/>
    <d v="2024-04-05T00:00:00"/>
    <n v="7082696.4900000002"/>
    <n v="1.3888888888888888E-2"/>
    <n v="3"/>
    <n v="6.1652999999999999E-2"/>
    <n v="98370.784583333327"/>
    <n v="21248089.469999999"/>
    <n v="436669.48669797002"/>
    <n v="1.3888888888888888E-2"/>
    <n v="2.9999999999999996"/>
    <n v="6.1652999999999999E-2"/>
    <x v="1"/>
    <x v="1"/>
    <n v="7082696.4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696.4900000002"/>
    <n v="0"/>
    <n v="7082696.4900000002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n v="440000"/>
    <n v="0"/>
    <d v="2021-04-05T00:00:00"/>
    <d v="2024-04-05T00:00:00"/>
    <n v="440000"/>
    <n v="1.3888888888888888E-2"/>
    <n v="3"/>
    <n v="6.1652999999999999E-2"/>
    <n v="6111.1111111111104"/>
    <n v="1320000"/>
    <n v="27127.32"/>
    <n v="1.3888888888888888E-2"/>
    <n v="3"/>
    <n v="6.1652999999999999E-2"/>
    <x v="1"/>
    <x v="1"/>
    <n v="4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000"/>
    <n v="0"/>
    <n v="44000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3527777777777779"/>
    <n v="5"/>
    <n v="7.1294999999999997E-2"/>
    <n v="23854592.120861113"/>
    <n v="88168923.650000006"/>
    <n v="1257200.68232534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n v="30113313.41"/>
    <n v="0"/>
    <d v="2021-04-05T00:00:00"/>
    <d v="2024-04-05T00:00:00"/>
    <n v="30113313.41"/>
    <n v="1.3888888888888888E-2"/>
    <n v="3"/>
    <n v="6.1652999999999999E-2"/>
    <n v="418240.46402777778"/>
    <n v="90339940.230000004"/>
    <n v="1856576.1116667299"/>
    <n v="1.3888888888888888E-2"/>
    <n v="3"/>
    <n v="6.1652999999999999E-2"/>
    <x v="1"/>
    <x v="1"/>
    <n v="301133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3313.41"/>
    <n v="0"/>
    <n v="30113313.41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4-04-05T00:00:00"/>
    <n v="134728.43"/>
    <n v="1.3888888888888888E-2"/>
    <n v="3"/>
    <n v="6.1652999999999999E-2"/>
    <n v="1871.2281944444442"/>
    <n v="404185.29"/>
    <n v="8306.4118947899988"/>
    <n v="1.3888888888888888E-2"/>
    <n v="3"/>
    <n v="6.1652999999999993E-2"/>
    <x v="1"/>
    <x v="1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2.0138888888888888"/>
    <n v="5"/>
    <n v="7.1294999999999997E-2"/>
    <n v="271328.08819444443"/>
    <n v="673642.14999999991"/>
    <n v="9605.463416849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3527777777777779"/>
    <n v="5"/>
    <n v="7.1294999999999997E-2"/>
    <n v="3671480.1350833341"/>
    <n v="13570152.450000001"/>
    <n v="193496.80378455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3527777777777779"/>
    <n v="7"/>
    <n v="7.5481999999999994E-2"/>
    <n v="9094741.0437222216"/>
    <n v="18988191.739999998"/>
    <n v="204752.38413123996"/>
    <n v="3.35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n v="219670802.34999999"/>
    <n v="0"/>
    <d v="2012-04-26T00:00:00"/>
    <d v="2024-04-26T00:00:00"/>
    <n v="1318024814.1500001"/>
    <n v="7.2222222222222215E-2"/>
    <n v="12"/>
    <n v="7.4999999999999997E-2"/>
    <n v="15865113.503055546"/>
    <n v="2636049628.1999989"/>
    <n v="16475310.176249992"/>
    <n v="7.2222222222222215E-2"/>
    <n v="12"/>
    <n v="7.4999999999999997E-2"/>
    <x v="1"/>
    <x v="1"/>
    <n v="219670802.3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0802.36000001"/>
    <n v="0"/>
    <n v="219670802.36000001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n v="9263598.7229999993"/>
    <n v="0"/>
    <d v="2012-06-15T00:00:00"/>
    <d v="2024-06-15T00:00:00"/>
    <n v="55581592.420000002"/>
    <n v="0.20833333333333334"/>
    <n v="12"/>
    <n v="7.4999999999999997E-2"/>
    <n v="1929916.400625"/>
    <n v="111163184.676"/>
    <n v="694769.90422499995"/>
    <n v="0.20833333333333334"/>
    <n v="12"/>
    <n v="7.4999999999999997E-2"/>
    <x v="1"/>
    <x v="1"/>
    <n v="0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5491772.880000003"/>
    <n v="0"/>
    <n v="12745886.43"/>
    <n v="955941.48"/>
    <n v="0"/>
    <n v="0"/>
    <n v="0"/>
    <n v="12745886.450000003"/>
    <n v="12745886.449999999"/>
    <n v="0"/>
    <d v="2012-09-14T00:00:00"/>
    <d v="2024-09-14T00:00:00"/>
    <n v="76475318.599999994"/>
    <n v="0.45555555555555555"/>
    <n v="12"/>
    <n v="7.4999999999999997E-2"/>
    <n v="5806459.3827777794"/>
    <n v="152950637.40000004"/>
    <n v="955941.48375000013"/>
    <n v="0.45555555555555555"/>
    <n v="12"/>
    <n v="7.4999999999999997E-2"/>
    <x v="1"/>
    <x v="1"/>
    <n v="0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0-15T00:00:00"/>
    <d v="2024-10-15T00:00:00"/>
    <n v="55581592.420000002"/>
    <n v="0.54166666666666663"/>
    <n v="12"/>
    <n v="7.4999999999999997E-2"/>
    <n v="10035565.29083333"/>
    <n v="222326369.51999992"/>
    <n v="1389539.8094999995"/>
    <n v="0.54166666666666663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1-15T00:00:00"/>
    <d v="2024-11-15T00:00:00"/>
    <n v="55581592.420000002"/>
    <n v="0.625"/>
    <n v="12"/>
    <n v="7.4999999999999997E-2"/>
    <n v="11579498.412499996"/>
    <n v="222326369.51999992"/>
    <n v="1389539.8094999995"/>
    <n v="0.625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n v="18527197.460000001"/>
    <n v="0"/>
    <d v="2012-12-14T00:00:00"/>
    <d v="2024-12-14T00:00:00"/>
    <n v="55581592.420000002"/>
    <n v="0.7055555555555556"/>
    <n v="12"/>
    <n v="7.4999999999999997E-2"/>
    <n v="13071967.096777774"/>
    <n v="222326369.51999992"/>
    <n v="1389539.8094999995"/>
    <n v="0.7055555555555556"/>
    <n v="12"/>
    <n v="7.4999999999999997E-2"/>
    <x v="1"/>
    <x v="1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79166666666666663"/>
    <n v="12"/>
    <n v="7.4999999999999997E-2"/>
    <n v="26516401.084583335"/>
    <n v="401932816.44000006"/>
    <n v="2512080.1027500001"/>
    <n v="0.79166666666666663"/>
    <n v="12"/>
    <n v="7.4999999999999997E-2"/>
    <x v="1"/>
    <x v="1"/>
    <n v="0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875"/>
    <n v="12"/>
    <n v="7.4999999999999997E-2"/>
    <n v="19418397.302500002"/>
    <n v="266309448.72000003"/>
    <n v="1664434.054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3-15T00:00:00"/>
    <d v="2025-03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1.0305555555555554"/>
    <n v="12"/>
    <n v="7.4999999999999997E-2"/>
    <n v="27935441.073166661"/>
    <n v="325285998.48000002"/>
    <n v="2033037.4904999998"/>
    <n v="1.0305555555555554"/>
    <n v="12.000000000000002"/>
    <n v="7.4999999999999997E-2"/>
    <x v="1"/>
    <x v="1"/>
    <n v="0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1.2055555555555555"/>
    <n v="12"/>
    <n v="7.4999999999999997E-2"/>
    <n v="26754236.331666667"/>
    <n v="266309449.20000002"/>
    <n v="1664434.0575000001"/>
    <n v="1.2055555555555555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2833333333333334"/>
    <n v="12"/>
    <n v="7.4999999999999997E-2"/>
    <n v="28480316.095000003"/>
    <n v="266309449.20000002"/>
    <n v="1664434.0575000001"/>
    <n v="1.2833333333333334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7013329.969999999"/>
    <n v="0"/>
    <n v="15671109.99"/>
    <n v="1762999.87"/>
    <n v="0"/>
    <n v="0"/>
    <n v="0"/>
    <n v="31342219.979999997"/>
    <n v="31342219.98"/>
    <n v="0"/>
    <d v="2013-09-13T00:00:00"/>
    <d v="2025-09-13T00:00:00"/>
    <n v="94026659.939999998"/>
    <n v="1.4527777777777777"/>
    <n v="12"/>
    <n v="7.4999999999999997E-2"/>
    <n v="45533280.693166658"/>
    <n v="376106639.75999999"/>
    <n v="2350666.4984999998"/>
    <n v="1.4527777777777777"/>
    <n v="12.000000000000002"/>
    <n v="7.4999999999999997E-2"/>
    <x v="1"/>
    <x v="1"/>
    <n v="0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0-15T00:00:00"/>
    <d v="2025-10-15T00:00:00"/>
    <n v="66577362.259999998"/>
    <n v="1.5416666666666667"/>
    <n v="12"/>
    <n v="7.4999999999999997E-2"/>
    <n v="51320050.090833336"/>
    <n v="399464173.68000001"/>
    <n v="2496651.0855"/>
    <n v="1.5416666666666667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11096227.039999999"/>
    <n v="22192454.079999998"/>
    <n v="33288681.11999999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1-15T00:00:00"/>
    <d v="2025-11-15T00:00:00"/>
    <n v="66577362.259999998"/>
    <n v="1.625"/>
    <n v="12"/>
    <n v="7.4999999999999997E-2"/>
    <n v="54094106.852499999"/>
    <n v="399464173.68000001"/>
    <n v="2496651.0855"/>
    <n v="1.6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n v="33288681.140000001"/>
    <n v="0"/>
    <d v="2013-12-13T00:00:00"/>
    <d v="2025-12-13T00:00:00"/>
    <n v="66577362.259999998"/>
    <n v="1.7027777777777777"/>
    <n v="12"/>
    <n v="7.4999999999999997E-2"/>
    <n v="56683226.496722221"/>
    <n v="399464173.68000001"/>
    <n v="2496651.0855"/>
    <n v="1.7027777777777777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7916666666666667"/>
    <n v="12"/>
    <n v="7.4999999999999997E-2"/>
    <n v="104670418.97"/>
    <n v="701048387.51999998"/>
    <n v="4381552.4220000003"/>
    <n v="1.7916666666666665"/>
    <n v="12"/>
    <n v="7.4999999999999997E-2"/>
    <x v="1"/>
    <x v="1"/>
    <n v="0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8722222222222222"/>
    <n v="12"/>
    <n v="7.4999999999999997E-2"/>
    <n v="68713966.482333317"/>
    <n v="440421862.31999993"/>
    <n v="2752636.6394999991"/>
    <n v="1.8722222222222222"/>
    <n v="12"/>
    <n v="7.4999999999999997E-2"/>
    <x v="1"/>
    <x v="1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1391830.66"/>
    <n v="0"/>
    <n v="0"/>
    <n v="0"/>
    <n v="37115484.199999996"/>
    <n v="37115484.200000003"/>
    <n v="0"/>
    <d v="2014-03-14T00:00:00"/>
    <d v="2026-03-14T00:00:00"/>
    <n v="74230968.409999996"/>
    <n v="1.9555555555555555"/>
    <n v="12"/>
    <n v="7.4999999999999997E-2"/>
    <n v="72581391.324444428"/>
    <n v="445385810.39999998"/>
    <n v="2783661.3149999995"/>
    <n v="1.9555555555555553"/>
    <n v="12"/>
    <n v="7.4999999999999997E-2"/>
    <x v="1"/>
    <x v="1"/>
    <n v="0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2.0416666666666665"/>
    <n v="12"/>
    <n v="7.4999999999999997E-2"/>
    <n v="93131292.931250006"/>
    <n v="547383925.80000007"/>
    <n v="3421149.5362500004"/>
    <n v="2.0416666666666665"/>
    <n v="12"/>
    <n v="7.4999999999999997E-2"/>
    <x v="1"/>
    <x v="1"/>
    <n v="0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2.125"/>
    <n v="12"/>
    <n v="7.4999999999999997E-2"/>
    <n v="79950419.59875001"/>
    <n v="451484722.44000006"/>
    <n v="2821779.5152500002"/>
    <n v="2.125"/>
    <n v="12"/>
    <n v="7.4999999999999997E-2"/>
    <x v="1"/>
    <x v="1"/>
    <n v="0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2.2027777777777779"/>
    <n v="12"/>
    <n v="7.4999999999999997E-2"/>
    <n v="64335714.007861108"/>
    <n v="350479551.71999991"/>
    <n v="2190497.1982499994"/>
    <n v="2.2027777777777779"/>
    <n v="11.999999999999998"/>
    <n v="7.4999999999999997E-2"/>
    <x v="1"/>
    <x v="1"/>
    <n v="0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2916666666666665"/>
    <n v="12"/>
    <n v="7.4999999999999997E-2"/>
    <n v="86379791.964583337"/>
    <n v="452316001.56000006"/>
    <n v="2826975.0097500002"/>
    <n v="2.2916666666666665"/>
    <n v="12"/>
    <n v="7.4999999999999997E-2"/>
    <x v="1"/>
    <x v="1"/>
    <n v="0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n v="52387665.609999999"/>
    <n v="0"/>
    <d v="2014-11-14T00:00:00"/>
    <d v="2026-11-14T00:00:00"/>
    <n v="78581498.409999996"/>
    <n v="2.6222222222222222"/>
    <n v="12"/>
    <n v="7.4999999999999997E-2"/>
    <n v="137372100.9328889"/>
    <n v="628651987.31999993"/>
    <n v="3929074.9207499996"/>
    <n v="2.6222222222222222"/>
    <n v="11.999999999999998"/>
    <n v="7.4999999999999997E-2"/>
    <x v="1"/>
    <x v="1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n v="52336192.170000002"/>
    <n v="0"/>
    <d v="2014-12-15T00:00:00"/>
    <d v="2026-12-15T00:00:00"/>
    <n v="78504288.269999996"/>
    <n v="2.7083333333333335"/>
    <n v="12"/>
    <n v="7.4999999999999997E-2"/>
    <n v="141743853.79375002"/>
    <n v="628034306.03999996"/>
    <n v="3925214.4127500001"/>
    <n v="2.7083333333333335"/>
    <n v="11.999999999999998"/>
    <n v="7.4999999999999997E-2"/>
    <x v="1"/>
    <x v="1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7916666666666665"/>
    <n v="12"/>
    <n v="7.4999999999999997E-2"/>
    <n v="282316182.03624994"/>
    <n v="1213538215.3199997"/>
    <n v="7584613.8457499985"/>
    <n v="2.7916666666666665"/>
    <n v="11.999999999999998"/>
    <n v="7.4999999999999997E-2"/>
    <x v="1"/>
    <x v="1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2138863.37"/>
    <n v="0"/>
    <n v="0"/>
    <n v="0"/>
    <n v="57036356.410000004"/>
    <n v="57036356.409999996"/>
    <n v="0"/>
    <d v="2015-03-25T00:00:00"/>
    <d v="2027-03-25T00:00:00"/>
    <n v="85554534.609999999"/>
    <n v="2.9861111111111112"/>
    <n v="12"/>
    <n v="7.4999999999999997E-2"/>
    <n v="170316897.61319447"/>
    <n v="684436276.92000008"/>
    <n v="4277726.7307500001"/>
    <n v="2.9861111111111112"/>
    <n v="12"/>
    <n v="7.4999999999999997E-2"/>
    <x v="1"/>
    <x v="1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2135117.75"/>
    <n v="0"/>
    <n v="0"/>
    <n v="0"/>
    <n v="56936473.329999998"/>
    <n v="56936473.329999998"/>
    <n v="0"/>
    <d v="2015-03-25T00:00:00"/>
    <d v="2027-03-25T00:00:00"/>
    <n v="85404710.010000005"/>
    <n v="2.9861111111111112"/>
    <n v="12"/>
    <n v="7.4999999999999997E-2"/>
    <n v="170018635.63819444"/>
    <n v="683237679.96000004"/>
    <n v="4270235.4997499995"/>
    <n v="2.9861111111111112"/>
    <n v="12.000000000000002"/>
    <n v="7.4999999999999997E-2"/>
    <x v="1"/>
    <x v="1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3.0416666666666665"/>
    <n v="12"/>
    <n v="7.4999999999999997E-2"/>
    <n v="213857357.01583329"/>
    <n v="843711216.71999979"/>
    <n v="5273195.1044999985"/>
    <n v="3.0416666666666665"/>
    <n v="12"/>
    <n v="7.4999999999999997E-2"/>
    <x v="1"/>
    <x v="1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333333333333333"/>
    <n v="15"/>
    <n v="7.4999999999999997E-2"/>
    <n v="22188094.02333333"/>
    <n v="76804940.849999994"/>
    <n v="384024.70424999995"/>
    <n v="4.3333333333333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10.061111111111112"/>
    <n v="20"/>
    <n v="7.4999999999999997E-3"/>
    <n v="12926408.304111112"/>
    <n v="25695786.800000001"/>
    <n v="9635.9200500000006"/>
    <n v="10.061111111111112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12368.8599999999"/>
    <n v="0"/>
    <n v="1212368.8600000001"/>
    <n v="42432.91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n v="12272727.279999999"/>
    <n v="0"/>
    <d v="2013-04-25T00:00:00"/>
    <d v="2028-04-25T00:00:00"/>
    <n v="15000000"/>
    <n v="4.0694444444444446"/>
    <n v="15"/>
    <n v="7.7499999999999999E-2"/>
    <n v="49943181.847777784"/>
    <n v="184090909.20000002"/>
    <n v="951136.36420000007"/>
    <n v="4.0694444444444446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n v="14727272.720000001"/>
    <n v="0"/>
    <d v="2013-06-25T00:00:00"/>
    <d v="2028-06-25T00:00:00"/>
    <n v="18000000"/>
    <n v="4.2361111111111107"/>
    <n v="15"/>
    <n v="7.7499999999999999E-2"/>
    <n v="62386363.605555542"/>
    <n v="220909090.79999998"/>
    <n v="1141363.6357999998"/>
    <n v="4.2361111111111107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3166666666666664"/>
    <n v="15"/>
    <n v="7.7499999999999999E-2"/>
    <n v="17659090.94833333"/>
    <n v="61363636.499999993"/>
    <n v="317045.45524999994"/>
    <n v="4.3166666666666664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3361111111111112"/>
    <n v="15"/>
    <n v="7.7499999999999999E-2"/>
    <n v="26607954.561222225"/>
    <n v="92045454.600000009"/>
    <n v="475568.18210000003"/>
    <n v="4.3361111111111112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09-11T00:00:00"/>
    <d v="2028-09-11T00:00:00"/>
    <n v="13000000"/>
    <n v="4.447222222222222"/>
    <n v="15"/>
    <n v="7.7499999999999999E-2"/>
    <n v="47302272.743444443"/>
    <n v="159545454.60000002"/>
    <n v="824318.18210000009"/>
    <n v="4.447222222222222"/>
    <n v="15.000000000000002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n v="22727272.73"/>
    <n v="0"/>
    <d v="2013-10-23T00:00:00"/>
    <d v="2028-10-23T00:00:00"/>
    <n v="25000000"/>
    <n v="4.5638888888888891"/>
    <n v="15"/>
    <n v="7.7499999999999999E-2"/>
    <n v="103724747.48719445"/>
    <n v="340909090.94999999"/>
    <n v="1761363.6365750001"/>
    <n v="4.5638888888888891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7T00:00:00"/>
    <d v="2028-11-07T00:00:00"/>
    <n v="12500000"/>
    <n v="4.6027777777777779"/>
    <n v="15"/>
    <n v="7.7499999999999999E-2"/>
    <n v="52304292.912555553"/>
    <n v="170454545.39999998"/>
    <n v="880681.81789999991"/>
    <n v="4.6027777777777779"/>
    <n v="14.999999999999998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n v="11363636.359999999"/>
    <n v="0"/>
    <d v="2013-11-08T00:00:00"/>
    <d v="2028-11-08T00:00:00"/>
    <n v="12500000"/>
    <n v="4.6055555555555552"/>
    <n v="15"/>
    <n v="7.7499999999999999E-2"/>
    <n v="52335858.569111101"/>
    <n v="170454545.39999998"/>
    <n v="880681.81789999991"/>
    <n v="4.6055555555555552"/>
    <n v="14.999999999999998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n v="11818181.82"/>
    <n v="0"/>
    <d v="2013-12-19T00:00:00"/>
    <d v="2028-12-19T00:00:00"/>
    <n v="13000000"/>
    <n v="4.7194444444444441"/>
    <n v="15"/>
    <n v="7.7499999999999999E-2"/>
    <n v="55775252.533833332"/>
    <n v="177272727.30000001"/>
    <n v="915909.09105000005"/>
    <n v="4.7194444444444441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85"/>
    <n v="20"/>
    <n v="8.4500000000000006E-2"/>
    <n v="98500000"/>
    <n v="200000000"/>
    <n v="845000"/>
    <n v="9.8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845000"/>
    <n v="0"/>
    <n v="0"/>
    <n v="0"/>
    <n v="20000000"/>
    <n v="20000000"/>
    <n v="0"/>
    <d v="2014-03-19T00:00:00"/>
    <d v="2034-03-19T00:00:00"/>
    <n v="20000000"/>
    <n v="9.969444444444445"/>
    <n v="20"/>
    <n v="8.4500000000000006E-2"/>
    <n v="199388888.8888889"/>
    <n v="400000000"/>
    <n v="1690000"/>
    <n v="9.96944444444444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10.005555555555556"/>
    <n v="20"/>
    <n v="8.4500000000000006E-2"/>
    <n v="200111111.11111113"/>
    <n v="400000000"/>
    <n v="1690000"/>
    <n v="10.005555555555556"/>
    <n v="20"/>
    <n v="8.4500000000000006E-2"/>
    <x v="1"/>
    <x v="1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10.166666666666666"/>
    <n v="20"/>
    <n v="8.4500000000000006E-2"/>
    <n v="81333333.333333328"/>
    <n v="160000000"/>
    <n v="676000"/>
    <n v="10.166666666666666"/>
    <n v="20"/>
    <n v="8.4500000000000006E-2"/>
    <x v="1"/>
    <x v="1"/>
    <n v="0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n v="9166666.6699999999"/>
    <n v="0"/>
    <d v="2014-06-11T00:00:00"/>
    <d v="2029-06-11T00:00:00"/>
    <n v="10000000"/>
    <n v="5.197222222222222"/>
    <n v="15"/>
    <n v="7.6999999999999999E-2"/>
    <n v="47641203.721027777"/>
    <n v="137500000.05000001"/>
    <n v="705833.33358999994"/>
    <n v="5.197222222222222"/>
    <n v="15.000000000000002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10.197222222222223"/>
    <n v="20"/>
    <n v="8.4500000000000006E-2"/>
    <n v="101972222.22222222"/>
    <n v="200000000"/>
    <n v="845000"/>
    <n v="10.197222222222223"/>
    <n v="20"/>
    <n v="8.4500000000000006E-2"/>
    <x v="1"/>
    <x v="1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n v="500000"/>
    <n v="0"/>
    <d v="2014-06-12T00:00:00"/>
    <d v="2024-06-12T00:00:00"/>
    <n v="5000000"/>
    <n v="0.2"/>
    <n v="10"/>
    <n v="6.4000000000000001E-2"/>
    <n v="100000"/>
    <n v="5000000"/>
    <n v="32000"/>
    <n v="0.2"/>
    <n v="10"/>
    <n v="6.4000000000000001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6-12T00:00:00"/>
    <d v="2029-06-12T00:00:00"/>
    <n v="5000000"/>
    <n v="5.2"/>
    <n v="15"/>
    <n v="7.6999999999999999E-2"/>
    <n v="23833333.316"/>
    <n v="68749999.950000003"/>
    <n v="352916.66641000001"/>
    <n v="5.2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10.199999999999999"/>
    <n v="20"/>
    <n v="8.4500000000000006E-2"/>
    <n v="45900000"/>
    <n v="90000000"/>
    <n v="380250"/>
    <n v="10.199999999999999"/>
    <n v="20"/>
    <n v="8.4500000000000006E-2"/>
    <x v="1"/>
    <x v="1"/>
    <n v="0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2527777777777782"/>
    <n v="15"/>
    <n v="7.6999999999999999E-2"/>
    <n v="24075231.463972226"/>
    <n v="68749999.950000003"/>
    <n v="352916.66641000001"/>
    <n v="5.252777777777778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252777777777778"/>
    <n v="20"/>
    <n v="8.4500000000000006E-2"/>
    <n v="153791666.66666669"/>
    <n v="300000000"/>
    <n v="1267500"/>
    <n v="10.25277777777778"/>
    <n v="20"/>
    <n v="8.4500000000000006E-2"/>
    <x v="1"/>
    <x v="1"/>
    <n v="0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297222222222222"/>
    <n v="20"/>
    <n v="8.4500000000000006E-2"/>
    <n v="102972222.22222222"/>
    <n v="200000000"/>
    <n v="845000"/>
    <n v="10.297222222222222"/>
    <n v="20"/>
    <n v="8.4500000000000006E-2"/>
    <x v="1"/>
    <x v="1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583333.32999999996"/>
    <n v="269500"/>
    <n v="0"/>
    <n v="0"/>
    <n v="0"/>
    <n v="6416666.6699999999"/>
    <n v="6416666.6699999999"/>
    <n v="0"/>
    <d v="2014-09-10T00:00:00"/>
    <d v="2029-09-10T00:00:00"/>
    <n v="7000000"/>
    <n v="5.4444444444444446"/>
    <n v="15"/>
    <n v="7.6999999999999999E-2"/>
    <n v="34935185.203333333"/>
    <n v="96250000.049999997"/>
    <n v="494083.33358999999"/>
    <n v="5.4444444444444446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295750"/>
    <n v="0"/>
    <n v="0"/>
    <n v="0"/>
    <n v="7000000"/>
    <n v="7000000"/>
    <n v="0"/>
    <d v="2014-09-10T00:00:00"/>
    <d v="2034-09-10T00:00:00"/>
    <n v="7000000"/>
    <n v="10.444444444444445"/>
    <n v="20"/>
    <n v="8.4500000000000006E-2"/>
    <n v="73111111.111111119"/>
    <n v="140000000"/>
    <n v="591500"/>
    <n v="10.444444444444446"/>
    <n v="20"/>
    <n v="8.4500000000000006E-2"/>
    <x v="1"/>
    <x v="1"/>
    <n v="0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29-09-30T00:00:00"/>
    <n v="4000000"/>
    <n v="5.5"/>
    <n v="15"/>
    <n v="7.6999999999999999E-2"/>
    <n v="22000000"/>
    <n v="60000000"/>
    <n v="308000"/>
    <n v="5.5"/>
    <n v="15"/>
    <n v="7.6999999999999999E-2"/>
    <x v="1"/>
    <x v="1"/>
    <n v="333333.33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5"/>
    <n v="20"/>
    <n v="8.4500000000000006E-2"/>
    <n v="42000000"/>
    <n v="80000000"/>
    <n v="338000"/>
    <n v="10.5"/>
    <n v="20"/>
    <n v="8.4500000000000006E-2"/>
    <x v="1"/>
    <x v="1"/>
    <n v="0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92758.880000003"/>
    <n v="0"/>
    <n v="6697586.29"/>
    <n v="582690.01"/>
    <n v="0"/>
    <n v="0"/>
    <n v="0"/>
    <n v="13395172.590000004"/>
    <n v="13395172.59"/>
    <n v="0"/>
    <d v="2017-03-08T00:00:00"/>
    <d v="2025-03-08T00:00:00"/>
    <n v="40185517.75"/>
    <n v="0.93888888888888888"/>
    <n v="8"/>
    <n v="5.8000000000000003E-2"/>
    <n v="12576578.709500004"/>
    <n v="107161380.72000003"/>
    <n v="776920.01022000029"/>
    <n v="0.93888888888888888"/>
    <n v="8"/>
    <n v="5.8000000000000003E-2"/>
    <x v="1"/>
    <x v="1"/>
    <n v="0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2613058.63000001"/>
    <n v="0"/>
    <n v="8944722.6600000001"/>
    <n v="2003617.88"/>
    <n v="0"/>
    <n v="0"/>
    <n v="0"/>
    <n v="53668335.970000014"/>
    <n v="53668335.969999999"/>
    <n v="0"/>
    <d v="2017-03-08T00:00:00"/>
    <d v="2027-03-08T00:00:00"/>
    <n v="89447226.609999999"/>
    <n v="2.9388888888888891"/>
    <n v="10"/>
    <n v="6.4000000000000001E-2"/>
    <n v="157725276.26738894"/>
    <n v="536683359.70000017"/>
    <n v="3434773.5020800009"/>
    <n v="2.9388888888888891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n v="6108929.6200000001"/>
    <n v="0"/>
    <d v="2021-04-05T00:00:00"/>
    <d v="2024-04-05T00:00:00"/>
    <n v="6108929.6200000001"/>
    <n v="1.3888888888888888E-2"/>
    <n v="3"/>
    <n v="6.1652999999999999E-2"/>
    <n v="84846.244722222225"/>
    <n v="18326788.859999999"/>
    <n v="376633.83786186"/>
    <n v="1.388888888888889E-2"/>
    <n v="3"/>
    <n v="6.1652999999999999E-2"/>
    <x v="1"/>
    <x v="1"/>
    <n v="6108929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929.6200000001"/>
    <n v="0"/>
    <n v="6108929.6200000001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n v="1635598.57"/>
    <n v="0"/>
    <d v="2021-04-05T00:00:00"/>
    <d v="2024-04-05T00:00:00"/>
    <n v="1635598.57"/>
    <n v="1.3888888888888888E-2"/>
    <n v="3"/>
    <n v="6.1652999999999999E-2"/>
    <n v="22716.646805555556"/>
    <n v="4906795.71"/>
    <n v="100839.55863621"/>
    <n v="1.3888888888888888E-2"/>
    <n v="3"/>
    <n v="6.1652999999999999E-2"/>
    <x v="1"/>
    <x v="1"/>
    <n v="16355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598.57"/>
    <n v="0"/>
    <n v="1635598.57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2.0138888888888888"/>
    <n v="5"/>
    <n v="7.1294999999999997E-2"/>
    <n v="2879784.7847222225"/>
    <n v="7149810.5"/>
    <n v="101949.14791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3527777777777779"/>
    <n v="5"/>
    <n v="7.1294999999999997E-2"/>
    <n v="1290187.252638889"/>
    <n v="4768659.25"/>
    <n v="67996.3122457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n v="1249416.17"/>
    <n v="0"/>
    <d v="2021-04-05T00:00:00"/>
    <d v="2024-04-05T00:00:00"/>
    <n v="1249416.17"/>
    <n v="1.3888888888888888E-2"/>
    <n v="3"/>
    <n v="6.1652999999999999E-2"/>
    <n v="17353.00236111111"/>
    <n v="3748248.51"/>
    <n v="77030.255129009995"/>
    <n v="1.3888888888888888E-2"/>
    <n v="3"/>
    <n v="6.1652999999999999E-2"/>
    <x v="1"/>
    <x v="1"/>
    <n v="124941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416.17"/>
    <n v="0"/>
    <n v="1249416.17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2.0138888888888888"/>
    <n v="5"/>
    <n v="7.1294999999999997E-2"/>
    <n v="2201091.5416666665"/>
    <n v="5464779"/>
    <n v="77922.2837609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3527777777777779"/>
    <n v="5"/>
    <n v="7.1294999999999997E-2"/>
    <n v="1360017.4791944446"/>
    <n v="5026758.6500000004"/>
    <n v="71676.551590349991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n v="754007.98"/>
    <n v="0"/>
    <d v="2021-04-05T00:00:00"/>
    <d v="2024-04-05T00:00:00"/>
    <n v="754007.98"/>
    <n v="1.3888888888888888E-2"/>
    <n v="3"/>
    <n v="6.1652999999999999E-2"/>
    <n v="10472.333055555555"/>
    <n v="2262023.94"/>
    <n v="46486.853990939999"/>
    <n v="1.3888888888888888E-2"/>
    <n v="3"/>
    <n v="6.1652999999999999E-2"/>
    <x v="1"/>
    <x v="1"/>
    <n v="7540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07.98"/>
    <n v="0"/>
    <n v="754007.98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2.0138888888888888"/>
    <n v="5"/>
    <n v="7.1294999999999997E-2"/>
    <n v="1328298.4388888888"/>
    <n v="3297844.4"/>
    <n v="47023.9632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n v="403792.11"/>
    <n v="0"/>
    <d v="2021-04-05T00:00:00"/>
    <d v="2024-04-05T00:00:00"/>
    <n v="403792.11"/>
    <n v="1.3888888888888888E-2"/>
    <n v="3"/>
    <n v="6.1652999999999999E-2"/>
    <n v="5608.2237499999992"/>
    <n v="1211376.33"/>
    <n v="24894.99495783"/>
    <n v="1.3888888888888888E-2"/>
    <n v="3.0000000000000004"/>
    <n v="6.1652999999999999E-2"/>
    <x v="1"/>
    <x v="1"/>
    <n v="403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792.11"/>
    <n v="0"/>
    <n v="403792.11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2.0138888888888888"/>
    <n v="5"/>
    <n v="7.1294999999999997E-2"/>
    <n v="711119.29097222222"/>
    <n v="1765537.55"/>
    <n v="25174.7999254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3527777777777779"/>
    <n v="5"/>
    <n v="7.1294999999999997E-2"/>
    <n v="230785.2281388889"/>
    <n v="853004.95"/>
    <n v="12162.99758204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3527777777777779"/>
    <n v="5"/>
    <n v="7.1294999999999997E-2"/>
    <n v="930586.69613888895"/>
    <n v="3439540.1500000004"/>
    <n v="49044.402998849997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n v="513589.96"/>
    <n v="0"/>
    <d v="2021-04-05T00:00:00"/>
    <d v="2024-04-05T00:00:00"/>
    <n v="513589.96"/>
    <n v="1.3888888888888888E-2"/>
    <n v="3"/>
    <n v="6.1652999999999999E-2"/>
    <n v="7133.193888888889"/>
    <n v="1540769.8800000001"/>
    <n v="31664.361803880001"/>
    <n v="1.3888888888888888E-2"/>
    <n v="3"/>
    <n v="6.1652999999999999E-2"/>
    <x v="1"/>
    <x v="1"/>
    <n v="5135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89.96"/>
    <n v="0"/>
    <n v="513589.96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2.0138888888888888"/>
    <n v="5"/>
    <n v="7.1294999999999997E-2"/>
    <n v="1033669.8173611112"/>
    <n v="2566352.6500000004"/>
    <n v="36593.62243635"/>
    <n v="2.01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3527777777777779"/>
    <n v="5"/>
    <n v="7.1294999999999997E-2"/>
    <n v="2722175.2422222225"/>
    <n v="10061428"/>
    <n v="143465.90185200001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n v="1173189.3400000001"/>
    <n v="0"/>
    <d v="2021-04-05T00:00:00"/>
    <d v="2024-04-05T00:00:00"/>
    <n v="1173189.3400000001"/>
    <n v="1.3888888888888888E-2"/>
    <n v="3"/>
    <n v="6.1652999999999999E-2"/>
    <n v="16294.29638888889"/>
    <n v="3519568.0200000005"/>
    <n v="72330.642379020006"/>
    <n v="1.3888888888888888E-2"/>
    <n v="3"/>
    <n v="6.1652999999999999E-2"/>
    <x v="1"/>
    <x v="1"/>
    <n v="11731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189.3400000001"/>
    <n v="0"/>
    <n v="1173189.3400000001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2.0138888888888888"/>
    <n v="5"/>
    <n v="7.1294999999999997E-2"/>
    <n v="2064875.21875"/>
    <n v="5126586.75"/>
    <n v="73100.000468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n v="1075180.04"/>
    <n v="0"/>
    <d v="2021-04-05T00:00:00"/>
    <d v="2024-04-05T00:00:00"/>
    <n v="1075180.04"/>
    <n v="1.3888888888888888E-2"/>
    <n v="3"/>
    <n v="6.1652999999999999E-2"/>
    <n v="14933.056111111111"/>
    <n v="3225540.12"/>
    <n v="66288.075006120009"/>
    <n v="1.3888888888888888E-2"/>
    <n v="3"/>
    <n v="6.1653000000000006E-2"/>
    <x v="1"/>
    <x v="1"/>
    <n v="10751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80.04"/>
    <n v="0"/>
    <n v="1075180.04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2.0138888888888888"/>
    <n v="5"/>
    <n v="7.1294999999999997E-2"/>
    <n v="1894091.3590277776"/>
    <n v="4702571.6499999994"/>
    <n v="67053.969157349988"/>
    <n v="2.0138888888888888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3527777777777779"/>
    <n v="5"/>
    <n v="7.1294999999999997E-2"/>
    <n v="1338560.7326666666"/>
    <n v="4947452.4000000004"/>
    <n v="70545.723771599995"/>
    <n v="1.35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n v="558072.42000000004"/>
    <n v="0"/>
    <d v="2021-04-05T00:00:00"/>
    <d v="2024-04-05T00:00:00"/>
    <n v="558072.42000000004"/>
    <n v="1.3888888888888888E-2"/>
    <n v="3"/>
    <n v="6.1652999999999999E-2"/>
    <n v="7751.0058333333336"/>
    <n v="1674217.2600000002"/>
    <n v="34406.838910260005"/>
    <n v="1.3888888888888888E-2"/>
    <n v="3"/>
    <n v="6.1653000000000006E-2"/>
    <x v="1"/>
    <x v="1"/>
    <n v="558072.4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72.42000000004"/>
    <n v="0"/>
    <n v="558072.42000000004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2.0138888888888888"/>
    <n v="5"/>
    <n v="7.1294999999999997E-2"/>
    <n v="983306.9069444444"/>
    <n v="2441313.7000000002"/>
    <n v="34810.692048299999"/>
    <n v="2.01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83333333333333337"/>
    <n v="5"/>
    <n v="7.85E-2"/>
    <n v="3427656.25"/>
    <n v="20565937.5"/>
    <n v="322885.21875"/>
    <n v="0.83333333333333337"/>
    <n v="5"/>
    <n v="7.85E-2"/>
    <x v="1"/>
    <x v="1"/>
    <n v="0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n v="22914661.34"/>
    <n v="0"/>
    <d v="2021-04-05T00:00:00"/>
    <d v="2024-04-05T00:00:00"/>
    <n v="22914661.34"/>
    <n v="1.3888888888888888E-2"/>
    <n v="3"/>
    <n v="6.1652999999999999E-2"/>
    <n v="318259.18527777778"/>
    <n v="68743984.019999996"/>
    <n v="1412757.6155950199"/>
    <n v="1.388888888888889E-2"/>
    <n v="3"/>
    <n v="6.1652999999999993E-2"/>
    <x v="1"/>
    <x v="1"/>
    <n v="229146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4661.34"/>
    <n v="0"/>
    <n v="22914661.34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3527777777777779"/>
    <n v="5"/>
    <n v="7.1294999999999997E-2"/>
    <n v="2247559.7333888891"/>
    <n v="8307202.2999999998"/>
    <n v="118452.39759569999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n v="1208937.55"/>
    <n v="0"/>
    <d v="2021-04-05T00:00:00"/>
    <d v="2024-04-05T00:00:00"/>
    <n v="1208937.55"/>
    <n v="1.3888888888888888E-2"/>
    <n v="3"/>
    <n v="6.1652999999999999E-2"/>
    <n v="16790.799305555556"/>
    <n v="3626812.6500000004"/>
    <n v="74534.626770150004"/>
    <n v="1.3888888888888888E-2"/>
    <n v="3"/>
    <n v="6.1652999999999999E-2"/>
    <x v="1"/>
    <x v="1"/>
    <n v="12089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937.55"/>
    <n v="0"/>
    <n v="1208937.55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2.0138888888888888"/>
    <n v="5"/>
    <n v="7.1294999999999997E-2"/>
    <n v="2129780.5215277774"/>
    <n v="5287730.9499999993"/>
    <n v="75397.7556160499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n v="1647489.3"/>
    <n v="0"/>
    <d v="2021-04-05T00:00:00"/>
    <d v="2024-04-05T00:00:00"/>
    <n v="1647489.3"/>
    <n v="1.3888888888888888E-2"/>
    <n v="3"/>
    <n v="6.1652999999999999E-2"/>
    <n v="22881.795833333334"/>
    <n v="4942467.9000000004"/>
    <n v="101572.6578129"/>
    <n v="1.3888888888888888E-2"/>
    <n v="3"/>
    <n v="6.1652999999999999E-2"/>
    <x v="1"/>
    <x v="1"/>
    <n v="16474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489.3"/>
    <n v="0"/>
    <n v="1647489.3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2.0138888888888888"/>
    <n v="5"/>
    <n v="7.1294999999999997E-2"/>
    <n v="2900419.9562499998"/>
    <n v="7201042.6500000004"/>
    <n v="102679.6671463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3527777777777779"/>
    <n v="5"/>
    <n v="7.1294999999999997E-2"/>
    <n v="3250957.2990000006"/>
    <n v="12015858.600000001"/>
    <n v="171334.12777740002"/>
    <n v="1.35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n v="1307833.96"/>
    <n v="0"/>
    <d v="2021-04-05T00:00:00"/>
    <d v="2024-04-05T00:00:00"/>
    <n v="1307833.96"/>
    <n v="1.3888888888888888E-2"/>
    <n v="3"/>
    <n v="6.1652999999999999E-2"/>
    <n v="18164.360555555555"/>
    <n v="3923501.88"/>
    <n v="80631.887135879995"/>
    <n v="1.3888888888888888E-2"/>
    <n v="3"/>
    <n v="6.1652999999999999E-2"/>
    <x v="1"/>
    <x v="1"/>
    <n v="130783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833.96"/>
    <n v="0"/>
    <n v="1307833.96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2.0138888888888888"/>
    <n v="5"/>
    <n v="7.1294999999999997E-2"/>
    <n v="2304185.0715277777"/>
    <n v="5720735.3500000006"/>
    <n v="81571.9653556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n v="3425597.32"/>
    <n v="0"/>
    <d v="2021-04-05T00:00:00"/>
    <d v="2024-04-05T00:00:00"/>
    <n v="3425597.32"/>
    <n v="1.3888888888888888E-2"/>
    <n v="3"/>
    <n v="6.1652999999999999E-2"/>
    <n v="47577.740555555552"/>
    <n v="10276791.959999999"/>
    <n v="211198.35156995998"/>
    <n v="1.3888888888888888E-2"/>
    <n v="3"/>
    <n v="6.1652999999999999E-2"/>
    <x v="1"/>
    <x v="1"/>
    <n v="342559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597.32"/>
    <n v="0"/>
    <n v="3425597.32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n v="640746.02"/>
    <n v="0"/>
    <d v="2021-04-05T00:00:00"/>
    <d v="2024-04-05T00:00:00"/>
    <n v="640746.02"/>
    <n v="1.3888888888888888E-2"/>
    <n v="3"/>
    <n v="6.1652999999999999E-2"/>
    <n v="8899.2502777777772"/>
    <n v="1922238.06"/>
    <n v="39503.914371060004"/>
    <n v="1.3888888888888888E-2"/>
    <n v="3"/>
    <n v="6.1653000000000006E-2"/>
    <x v="1"/>
    <x v="1"/>
    <n v="64074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6.02"/>
    <n v="0"/>
    <n v="640746.02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2.0138888888888888"/>
    <n v="5"/>
    <n v="7.1294999999999997E-2"/>
    <n v="1290157.1756944444"/>
    <n v="3203148.85"/>
    <n v="45673.699452150002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675"/>
    <n v="5"/>
    <n v="7.1294999999999997E-2"/>
    <n v="36746405.956749998"/>
    <n v="109690764.05"/>
    <n v="1564080.6045889498"/>
    <n v="1.67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n v="21410035.870000001"/>
    <n v="0"/>
    <d v="2021-04-05T00:00:00"/>
    <d v="2024-04-05T00:00:00"/>
    <n v="21410035.870000001"/>
    <n v="1.3888888888888888E-2"/>
    <n v="3"/>
    <n v="6.1652999999999999E-2"/>
    <n v="297361.60930555552"/>
    <n v="64230107.609999999"/>
    <n v="1319992.94149311"/>
    <n v="1.3888888888888886E-2"/>
    <n v="3"/>
    <n v="6.1652999999999999E-2"/>
    <x v="1"/>
    <x v="1"/>
    <n v="21410035.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0035.870000001"/>
    <n v="0"/>
    <n v="21410035.870000001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n v="10637875.189999999"/>
    <n v="0"/>
    <d v="2021-04-05T00:00:00"/>
    <d v="2024-04-05T00:00:00"/>
    <n v="10637875.189999999"/>
    <n v="1.3888888888888888E-2"/>
    <n v="3"/>
    <n v="6.1652999999999999E-2"/>
    <n v="147748.26652777777"/>
    <n v="31913625.57"/>
    <n v="655856.91908906994"/>
    <n v="1.3888888888888888E-2"/>
    <n v="3"/>
    <n v="6.1652999999999999E-2"/>
    <x v="1"/>
    <x v="1"/>
    <n v="10637875.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7875.189999999"/>
    <n v="0"/>
    <n v="10637875.189999999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n v="10798079.119999999"/>
    <n v="0"/>
    <d v="2021-04-05T00:00:00"/>
    <d v="2024-04-05T00:00:00"/>
    <n v="10798079.119999999"/>
    <n v="1.3888888888888888E-2"/>
    <n v="3"/>
    <n v="6.1652999999999999E-2"/>
    <n v="149973.32111111109"/>
    <n v="32394237.359999999"/>
    <n v="665733.97198535991"/>
    <n v="1.3888888888888888E-2"/>
    <n v="3"/>
    <n v="6.1652999999999999E-2"/>
    <x v="1"/>
    <x v="1"/>
    <n v="10798079.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8079.119999999"/>
    <n v="0"/>
    <n v="10798079.119999999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4-04-05T00:00:00"/>
    <n v="486119.84"/>
    <n v="1.3888888888888888E-2"/>
    <n v="3"/>
    <n v="6.1652999999999999E-2"/>
    <n v="6751.6644444444446"/>
    <n v="1458359.52"/>
    <n v="29970.746495520001"/>
    <n v="1.3888888888888888E-2"/>
    <n v="3"/>
    <n v="6.1652999999999999E-2"/>
    <x v="1"/>
    <x v="1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2.0138888888888888"/>
    <n v="5"/>
    <n v="7.1294999999999997E-2"/>
    <n v="978991.34444444452"/>
    <n v="2430599.2000000002"/>
    <n v="34657.913992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4-04-05T00:00:00"/>
    <n v="483442.86"/>
    <n v="1.3888888888888888E-2"/>
    <n v="3"/>
    <n v="6.1652999999999999E-2"/>
    <n v="6714.4841666666662"/>
    <n v="1450328.58"/>
    <n v="29805.702647579998"/>
    <n v="1.3888888888888888E-2"/>
    <n v="3.0000000000000004"/>
    <n v="6.1652999999999999E-2"/>
    <x v="1"/>
    <x v="1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2.0138888888888888"/>
    <n v="5"/>
    <n v="7.1294999999999997E-2"/>
    <n v="973600.2041666666"/>
    <n v="2417214.2999999998"/>
    <n v="34467.058703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4-04-05T00:00:00"/>
    <n v="225665.15"/>
    <n v="1.3888888888888888E-2"/>
    <n v="3"/>
    <n v="6.1652999999999999E-2"/>
    <n v="3134.2381944444442"/>
    <n v="676995.45"/>
    <n v="13912.93349295"/>
    <n v="1.3888888888888888E-2"/>
    <n v="3"/>
    <n v="6.1652999999999999E-2"/>
    <x v="1"/>
    <x v="1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2.0138888888888888"/>
    <n v="5"/>
    <n v="7.1294999999999997E-2"/>
    <n v="454464.53819444444"/>
    <n v="1128325.75"/>
    <n v="16088.7968692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4-04-05T00:00:00"/>
    <n v="2916155.9"/>
    <n v="1.3888888888888888E-2"/>
    <n v="3"/>
    <n v="6.1652999999999999E-2"/>
    <n v="40502.165277777771"/>
    <n v="8748467.6999999993"/>
    <n v="179789.75970269999"/>
    <n v="1.3888888888888886E-2"/>
    <n v="3"/>
    <n v="6.1652999999999999E-2"/>
    <x v="1"/>
    <x v="1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2.0138888888888888"/>
    <n v="5"/>
    <n v="7.1294999999999997E-2"/>
    <n v="5872813.9652777771"/>
    <n v="14580779.5"/>
    <n v="207907.3348904999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4-04-05T00:00:00"/>
    <n v="368430.1"/>
    <n v="1.3888888888888888E-2"/>
    <n v="3"/>
    <n v="6.1652999999999999E-2"/>
    <n v="5117.0847222222219"/>
    <n v="1105290.2999999998"/>
    <n v="22714.820955299998"/>
    <n v="1.3888888888888888E-2"/>
    <n v="2.9999999999999996"/>
    <n v="6.1652999999999999E-2"/>
    <x v="1"/>
    <x v="1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2.0138888888888888"/>
    <n v="5"/>
    <n v="7.1294999999999997E-2"/>
    <n v="741977.28472222213"/>
    <n v="1842150.5"/>
    <n v="26267.2239794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n v="2054758.87"/>
    <n v="0"/>
    <d v="2021-04-05T00:00:00"/>
    <d v="2024-04-05T00:00:00"/>
    <n v="2054758.87"/>
    <n v="1.3888888888888888E-2"/>
    <n v="3"/>
    <n v="6.1652999999999999E-2"/>
    <n v="28538.31763888889"/>
    <n v="6164276.6100000003"/>
    <n v="126682.04861211001"/>
    <n v="1.3888888888888888E-2"/>
    <n v="3"/>
    <n v="6.1652999999999999E-2"/>
    <x v="1"/>
    <x v="1"/>
    <n v="205475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7"/>
    <n v="0"/>
    <n v="2054758.87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2.0138888888888888"/>
    <n v="5"/>
    <n v="7.1294999999999997E-2"/>
    <n v="4138056.0777777773"/>
    <n v="10273794.399999999"/>
    <n v="146494.0343496"/>
    <n v="2.0138888888888888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4-04-05T00:00:00"/>
    <n v="631820.51"/>
    <n v="1.3888888888888888E-2"/>
    <n v="3"/>
    <n v="6.1652999999999999E-2"/>
    <n v="8775.2848611111112"/>
    <n v="1895461.53"/>
    <n v="38953.62990303"/>
    <n v="1.3888888888888888E-2"/>
    <n v="3"/>
    <n v="6.1652999999999999E-2"/>
    <x v="1"/>
    <x v="1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2.0138888888888888"/>
    <n v="5"/>
    <n v="7.1294999999999997E-2"/>
    <n v="1272416.3048611111"/>
    <n v="3159102.55"/>
    <n v="45045.64326045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4-04-05T00:00:00"/>
    <n v="523524.21"/>
    <n v="1.3888888888888888E-2"/>
    <n v="3"/>
    <n v="6.1652999999999999E-2"/>
    <n v="7271.1695833333333"/>
    <n v="1570572.6300000001"/>
    <n v="32276.83811913"/>
    <n v="1.3888888888888888E-2"/>
    <n v="3"/>
    <n v="6.1652999999999999E-2"/>
    <x v="1"/>
    <x v="1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2.0138888888888888"/>
    <n v="5"/>
    <n v="7.1294999999999997E-2"/>
    <n v="1054319.5895833333"/>
    <n v="2617621.0500000003"/>
    <n v="37324.6585519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4-04-05T00:00:00"/>
    <n v="2585731.2200000002"/>
    <n v="1.3888888888888888E-2"/>
    <n v="3"/>
    <n v="6.1652999999999999E-2"/>
    <n v="35912.933611111112"/>
    <n v="7757193.6600000001"/>
    <n v="159418.08690666"/>
    <n v="1.3888888888888888E-2"/>
    <n v="3"/>
    <n v="6.1652999999999993E-2"/>
    <x v="1"/>
    <x v="1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2.0138888888888888"/>
    <n v="5"/>
    <n v="7.1294999999999997E-2"/>
    <n v="5207375.3736111112"/>
    <n v="12928656.100000001"/>
    <n v="184349.70732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n v="192212.14"/>
    <n v="0"/>
    <d v="2021-04-05T00:00:00"/>
    <d v="2024-04-05T00:00:00"/>
    <n v="192212.14"/>
    <n v="1.3888888888888888E-2"/>
    <n v="3"/>
    <n v="6.1652999999999999E-2"/>
    <n v="2669.6130555555555"/>
    <n v="576636.42000000004"/>
    <n v="11850.45506742"/>
    <n v="1.3888888888888888E-2"/>
    <n v="3"/>
    <n v="6.1652999999999993E-2"/>
    <x v="1"/>
    <x v="1"/>
    <n v="1922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12.14"/>
    <n v="0"/>
    <n v="192212.14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2.0138888888888888"/>
    <n v="5"/>
    <n v="7.1294999999999997E-2"/>
    <n v="387023.66874999995"/>
    <n v="960886.35"/>
    <n v="13701.27846464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n v="2436217.96"/>
    <n v="0"/>
    <d v="2021-04-05T00:00:00"/>
    <d v="2024-04-05T00:00:00"/>
    <n v="2436217.96"/>
    <n v="1.3888888888888888E-2"/>
    <n v="3"/>
    <n v="6.1652999999999999E-2"/>
    <n v="33836.360555555555"/>
    <n v="7308653.8799999999"/>
    <n v="150200.14588788"/>
    <n v="1.3888888888888888E-2"/>
    <n v="3"/>
    <n v="6.1652999999999999E-2"/>
    <x v="1"/>
    <x v="1"/>
    <n v="243621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217.96"/>
    <n v="0"/>
    <n v="2436217.96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2.0138888888888888"/>
    <n v="5"/>
    <n v="7.1294999999999997E-2"/>
    <n v="4905382.1013888884"/>
    <n v="12178879.699999999"/>
    <n v="173658.6456422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n v="104592.8"/>
    <n v="0"/>
    <d v="2021-04-05T00:00:00"/>
    <d v="2024-04-05T00:00:00"/>
    <n v="104592.8"/>
    <n v="1.3888888888888888E-2"/>
    <n v="3"/>
    <n v="6.1652999999999999E-2"/>
    <n v="1452.6777777777777"/>
    <n v="313778.40000000002"/>
    <n v="6448.4598984000004"/>
    <n v="1.3888888888888888E-2"/>
    <n v="3"/>
    <n v="6.1652999999999999E-2"/>
    <x v="1"/>
    <x v="1"/>
    <n v="1045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92.8"/>
    <n v="0"/>
    <n v="104592.8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2.0138888888888888"/>
    <n v="5"/>
    <n v="7.1294999999999997E-2"/>
    <n v="183831.84583333333"/>
    <n v="456410.10000000003"/>
    <n v="6507.951615900000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n v="91962.880000000005"/>
    <n v="0"/>
    <d v="2021-04-05T00:00:00"/>
    <d v="2024-04-05T00:00:00"/>
    <n v="91962.880000000005"/>
    <n v="1.3888888888888888E-2"/>
    <n v="3"/>
    <n v="6.1652999999999999E-2"/>
    <n v="1277.2622222222221"/>
    <n v="275888.64000000001"/>
    <n v="5669.7874406400006"/>
    <n v="1.3888888888888886E-2"/>
    <n v="3"/>
    <n v="6.1653000000000006E-2"/>
    <x v="1"/>
    <x v="1"/>
    <n v="91962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62.880000000005"/>
    <n v="0"/>
    <n v="91962.880000000005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2.0138888888888888"/>
    <n v="5"/>
    <n v="7.1294999999999997E-2"/>
    <n v="161829.48541666666"/>
    <n v="401783.55000000005"/>
    <n v="5729.0316394500005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n v="1198732.98"/>
    <n v="0"/>
    <d v="2021-04-05T00:00:00"/>
    <d v="2024-04-05T00:00:00"/>
    <n v="1198732.98"/>
    <n v="1.3888888888888888E-2"/>
    <n v="3"/>
    <n v="6.1652999999999999E-2"/>
    <n v="16649.069166666664"/>
    <n v="3596198.94"/>
    <n v="73905.484415939995"/>
    <n v="1.3888888888888886E-2"/>
    <n v="3"/>
    <n v="6.1652999999999999E-2"/>
    <x v="1"/>
    <x v="1"/>
    <n v="11987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732.98"/>
    <n v="0"/>
    <n v="1198732.9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2.0138888888888888"/>
    <n v="5"/>
    <n v="7.1294999999999997E-2"/>
    <n v="2107967.5673611113"/>
    <n v="5233574.6500000004"/>
    <n v="74625.54093435000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n v="196313.57"/>
    <n v="0"/>
    <d v="2021-04-05T00:00:00"/>
    <d v="2024-04-05T00:00:00"/>
    <n v="196313.57"/>
    <n v="1.3888888888888888E-2"/>
    <n v="3"/>
    <n v="6.1652999999999999E-2"/>
    <n v="2726.5773611111113"/>
    <n v="588940.71"/>
    <n v="12103.32053121"/>
    <n v="1.388888888888889E-2"/>
    <n v="2.9999999999999996"/>
    <n v="6.1652999999999999E-2"/>
    <x v="1"/>
    <x v="1"/>
    <n v="19631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13.57"/>
    <n v="0"/>
    <n v="196313.57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n v="3564557.04"/>
    <n v="0"/>
    <d v="2021-04-05T00:00:00"/>
    <d v="2024-04-05T00:00:00"/>
    <n v="3564557.04"/>
    <n v="1.3888888888888888E-2"/>
    <n v="3"/>
    <n v="6.1652999999999999E-2"/>
    <n v="49507.736666666664"/>
    <n v="10693671.120000001"/>
    <n v="219765.63518712"/>
    <n v="1.3888888888888888E-2"/>
    <n v="3.0000000000000004"/>
    <n v="6.1652999999999999E-2"/>
    <x v="1"/>
    <x v="1"/>
    <n v="35645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557.04"/>
    <n v="0"/>
    <n v="3564557.0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2.0138888888888888"/>
    <n v="5"/>
    <n v="7.1294999999999997E-2"/>
    <n v="7161174.611111111"/>
    <n v="17779468"/>
    <n v="253517.43421199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n v="395442.45"/>
    <n v="0"/>
    <d v="2021-04-05T00:00:00"/>
    <d v="2024-04-05T00:00:00"/>
    <n v="395442.45"/>
    <n v="1.3888888888888888E-2"/>
    <n v="3"/>
    <n v="6.1652999999999999E-2"/>
    <n v="5492.2562499999995"/>
    <n v="1186327.3500000001"/>
    <n v="24380.21336985"/>
    <n v="1.3888888888888886E-2"/>
    <n v="3"/>
    <n v="6.1652999999999999E-2"/>
    <x v="1"/>
    <x v="1"/>
    <n v="39544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442.45"/>
    <n v="0"/>
    <n v="395442.45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n v="490623.38"/>
    <n v="0"/>
    <d v="2021-04-05T00:00:00"/>
    <d v="2024-04-05T00:00:00"/>
    <n v="490623.38"/>
    <n v="1.3888888888888888E-2"/>
    <n v="3"/>
    <n v="6.1652999999999999E-2"/>
    <n v="6814.2136111111104"/>
    <n v="1471870.1400000001"/>
    <n v="30248.403247139999"/>
    <n v="1.3888888888888886E-2"/>
    <n v="3.0000000000000004"/>
    <n v="6.1652999999999999E-2"/>
    <x v="1"/>
    <x v="1"/>
    <n v="49062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23.38"/>
    <n v="0"/>
    <n v="490623.38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n v="98211.4"/>
    <n v="0"/>
    <d v="2021-04-05T00:00:00"/>
    <d v="2024-04-05T00:00:00"/>
    <n v="98211.4"/>
    <n v="1.3888888888888888E-2"/>
    <n v="3"/>
    <n v="6.1652999999999999E-2"/>
    <n v="1364.047222222222"/>
    <n v="294634.19999999995"/>
    <n v="6055.0274442"/>
    <n v="1.3888888888888888E-2"/>
    <n v="2.9999999999999996"/>
    <n v="6.1653000000000006E-2"/>
    <x v="1"/>
    <x v="1"/>
    <n v="9821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11.4"/>
    <n v="0"/>
    <n v="98211.4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n v="449335.3"/>
    <n v="0"/>
    <d v="2021-04-05T00:00:00"/>
    <d v="2024-04-05T00:00:00"/>
    <n v="449335.3"/>
    <n v="1.3888888888888888E-2"/>
    <n v="3"/>
    <n v="6.1652999999999999E-2"/>
    <n v="6240.7680555555553"/>
    <n v="1348005.9"/>
    <n v="27702.869250899999"/>
    <n v="1.3888888888888888E-2"/>
    <n v="3"/>
    <n v="6.1652999999999999E-2"/>
    <x v="1"/>
    <x v="1"/>
    <n v="44933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335.3"/>
    <n v="0"/>
    <n v="449335.3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n v="2120807.87"/>
    <n v="0"/>
    <d v="2021-04-05T00:00:00"/>
    <d v="2024-04-05T00:00:00"/>
    <n v="2120807.87"/>
    <n v="1.3888888888888888E-2"/>
    <n v="3"/>
    <n v="6.1652999999999999E-2"/>
    <n v="29455.664861111112"/>
    <n v="6362423.6100000003"/>
    <n v="130754.16760911001"/>
    <n v="1.3888888888888888E-2"/>
    <n v="3"/>
    <n v="6.1652999999999999E-2"/>
    <x v="1"/>
    <x v="1"/>
    <n v="212080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07.87"/>
    <n v="0"/>
    <n v="2120807.87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2.0138888888888888"/>
    <n v="5"/>
    <n v="7.1294999999999997E-2"/>
    <n v="3726449.8340277779"/>
    <n v="9251875.4500000011"/>
    <n v="131922.49204154999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n v="104601.13"/>
    <n v="0"/>
    <d v="2021-04-05T00:00:00"/>
    <d v="2024-04-05T00:00:00"/>
    <n v="104601.13"/>
    <n v="1.3888888888888888E-2"/>
    <n v="3"/>
    <n v="6.1652999999999999E-2"/>
    <n v="1452.7934722222221"/>
    <n v="313803.39"/>
    <n v="6448.9734678900004"/>
    <n v="1.3888888888888888E-2"/>
    <n v="3"/>
    <n v="6.1652999999999999E-2"/>
    <x v="1"/>
    <x v="1"/>
    <n v="104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1.13"/>
    <n v="0"/>
    <n v="104601.13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n v="130253"/>
    <n v="0"/>
    <d v="2021-04-05T00:00:00"/>
    <d v="2024-04-05T00:00:00"/>
    <n v="130253"/>
    <n v="1.3888888888888888E-2"/>
    <n v="3"/>
    <n v="6.1652999999999999E-2"/>
    <n v="1809.0694444444443"/>
    <n v="390759"/>
    <n v="8030.4882090000001"/>
    <n v="1.3888888888888888E-2"/>
    <n v="3"/>
    <n v="6.1652999999999999E-2"/>
    <x v="1"/>
    <x v="1"/>
    <n v="130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"/>
    <n v="0"/>
    <n v="130253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7.0777777777777775"/>
    <n v="10"/>
    <n v="7.8262999999999999E-2"/>
    <n v="1298107503.875"/>
    <n v="1834060837.5"/>
    <n v="14353910.33252625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1-04-05T00:00:00"/>
    <d v="2024-04-05T00:00:00"/>
    <n v="200000000"/>
    <n v="1.3888888888888888E-2"/>
    <n v="3"/>
    <n v="6.1652999999999999E-2"/>
    <n v="2777777.7777777775"/>
    <n v="600000000"/>
    <n v="12330600"/>
    <n v="1.3888888888888888E-2"/>
    <n v="3"/>
    <n v="6.1652999999999999E-2"/>
    <x v="1"/>
    <x v="1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n v="269211.21000000002"/>
    <n v="0"/>
    <d v="2021-04-05T00:00:00"/>
    <d v="2024-04-05T00:00:00"/>
    <n v="269211.21000000002"/>
    <n v="1.3888888888888888E-2"/>
    <n v="3"/>
    <n v="6.1652999999999999E-2"/>
    <n v="3739.0445833333333"/>
    <n v="807633.63000000012"/>
    <n v="16597.678730130003"/>
    <n v="1.3888888888888888E-2"/>
    <n v="3"/>
    <n v="6.1653000000000006E-2"/>
    <x v="1"/>
    <x v="1"/>
    <n v="269211.2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11.21000000002"/>
    <n v="0"/>
    <n v="269211.2100000000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2.0138888888888888"/>
    <n v="5"/>
    <n v="7.1294999999999997E-2"/>
    <n v="540520.48750000005"/>
    <n v="1341981.8999999999"/>
    <n v="19135.319912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n v="900601.55"/>
    <n v="0"/>
    <d v="2021-04-05T00:00:00"/>
    <d v="2024-04-05T00:00:00"/>
    <n v="900601.55"/>
    <n v="1.3888888888888888E-2"/>
    <n v="3"/>
    <n v="6.1652999999999999E-2"/>
    <n v="12508.354861111111"/>
    <n v="2701804.6500000004"/>
    <n v="55524.787362150004"/>
    <n v="1.3888888888888888E-2"/>
    <n v="3.0000000000000004"/>
    <n v="6.1652999999999999E-2"/>
    <x v="1"/>
    <x v="1"/>
    <n v="9006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601.55"/>
    <n v="0"/>
    <n v="900601.55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2.0138888888888888"/>
    <n v="5"/>
    <n v="7.1294999999999997E-2"/>
    <n v="1808036.2152777778"/>
    <n v="4488917.5"/>
    <n v="64007.474632499994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n v="300832"/>
    <n v="0"/>
    <d v="2021-04-05T00:00:00"/>
    <d v="2024-04-05T00:00:00"/>
    <n v="300832"/>
    <n v="1.3888888888888888E-2"/>
    <n v="3"/>
    <n v="6.1652999999999999E-2"/>
    <n v="4178.2222222222217"/>
    <n v="902496"/>
    <n v="18547.195295999998"/>
    <n v="1.3888888888888886E-2"/>
    <n v="3"/>
    <n v="6.1652999999999993E-2"/>
    <x v="1"/>
    <x v="1"/>
    <n v="300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32"/>
    <n v="0"/>
    <n v="30083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2.0138888888888888"/>
    <n v="5"/>
    <n v="7.1294999999999997E-2"/>
    <n v="603884.72222222225"/>
    <n v="1499300"/>
    <n v="21378.518700000001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n v="499530.18"/>
    <n v="0"/>
    <d v="2021-04-05T00:00:00"/>
    <d v="2024-04-05T00:00:00"/>
    <n v="499530.18"/>
    <n v="1.3888888888888888E-2"/>
    <n v="3"/>
    <n v="6.1652999999999999E-2"/>
    <n v="6937.9191666666666"/>
    <n v="1498590.54"/>
    <n v="30797.534187540001"/>
    <n v="1.3888888888888888E-2"/>
    <n v="3"/>
    <n v="6.1652999999999999E-2"/>
    <x v="1"/>
    <x v="1"/>
    <n v="4995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30.18"/>
    <n v="0"/>
    <n v="499530.18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2.0138888888888888"/>
    <n v="5"/>
    <n v="7.1294999999999997E-2"/>
    <n v="1002590.8798611111"/>
    <n v="2489191.15"/>
    <n v="35493.37660784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4-04-05T00:00:00"/>
    <n v="682304.59"/>
    <n v="1.3888888888888888E-2"/>
    <n v="3"/>
    <n v="6.1652999999999999E-2"/>
    <n v="9476.452638888888"/>
    <n v="2046913.77"/>
    <n v="42066.124887269994"/>
    <n v="1.3888888888888888E-2"/>
    <n v="3"/>
    <n v="6.1652999999999993E-2"/>
    <x v="1"/>
    <x v="1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2.0138888888888888"/>
    <n v="5"/>
    <n v="7.1294999999999997E-2"/>
    <n v="1374085.6326388889"/>
    <n v="3411522.9499999997"/>
    <n v="48644.905744049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n v="627775.63"/>
    <n v="0"/>
    <d v="2021-04-05T00:00:00"/>
    <d v="2024-04-05T00:00:00"/>
    <n v="627775.63"/>
    <n v="1.3888888888888888E-2"/>
    <n v="3"/>
    <n v="6.1652999999999999E-2"/>
    <n v="8719.1059722222217"/>
    <n v="1883326.8900000001"/>
    <n v="38704.250916390003"/>
    <n v="1.3888888888888888E-2"/>
    <n v="3"/>
    <n v="6.1653000000000006E-2"/>
    <x v="1"/>
    <x v="1"/>
    <n v="6277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75.63"/>
    <n v="0"/>
    <n v="627775.6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2.0138888888888888"/>
    <n v="5"/>
    <n v="7.1294999999999997E-2"/>
    <n v="1259531.8263888888"/>
    <n v="3127113.5"/>
    <n v="44589.511396499998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35"/>
    <n v="4"/>
    <n v="4.7100000000000003E-2"/>
    <n v="60135.750000000007"/>
    <n v="178180"/>
    <n v="2098.0695000000001"/>
    <n v="1.35"/>
    <n v="4"/>
    <n v="4.7100000000000003E-2"/>
    <x v="1"/>
    <x v="1"/>
    <n v="0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35"/>
    <n v="6"/>
    <n v="5.3600000000000002E-2"/>
    <n v="177885"/>
    <n v="318600"/>
    <n v="2846.1600000000003"/>
    <n v="3.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3499999999999996"/>
    <n v="7"/>
    <n v="5.6399999999999999E-2"/>
    <n v="447854.24999999994"/>
    <n v="720685"/>
    <n v="5806.6620000000003"/>
    <n v="4.349999999999999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35"/>
    <n v="8"/>
    <n v="5.9299999999999999E-2"/>
    <n v="13441955.25"/>
    <n v="20100120"/>
    <n v="148992.13949999999"/>
    <n v="5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35"/>
    <n v="9"/>
    <n v="6.2100000000000002E-2"/>
    <n v="35788441.25"/>
    <n v="50723775"/>
    <n v="349994.04749999999"/>
    <n v="6.3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35"/>
    <n v="10"/>
    <n v="6.5000000000000002E-2"/>
    <n v="382696.125"/>
    <n v="520675"/>
    <n v="3384.3875000000003"/>
    <n v="7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2.0138888888888888"/>
    <n v="5"/>
    <n v="7.1294999999999997E-2"/>
    <n v="255067045.55277777"/>
    <n v="633269906.19999993"/>
    <n v="9029795.592505799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n v="1097997.08"/>
    <n v="0"/>
    <d v="2021-04-05T00:00:00"/>
    <d v="2024-04-05T00:00:00"/>
    <n v="1097997.08"/>
    <n v="1.3888888888888888E-2"/>
    <n v="3"/>
    <n v="6.1652999999999999E-2"/>
    <n v="15249.959444444445"/>
    <n v="3293991.24"/>
    <n v="67694.813973240001"/>
    <n v="1.3888888888888888E-2"/>
    <n v="3"/>
    <n v="6.1652999999999999E-2"/>
    <x v="1"/>
    <x v="1"/>
    <n v="10979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8"/>
    <n v="0"/>
    <n v="1097997.08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2.0138888888888888"/>
    <n v="5"/>
    <n v="7.1294999999999997E-2"/>
    <n v="2203233.916666667"/>
    <n v="5470098"/>
    <n v="77998.127382000006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n v="1097997.07"/>
    <n v="0"/>
    <d v="2021-04-05T00:00:00"/>
    <d v="2024-04-05T00:00:00"/>
    <n v="1097997.07"/>
    <n v="1.3888888888888888E-2"/>
    <n v="3"/>
    <n v="6.1652999999999999E-2"/>
    <n v="15249.959305555556"/>
    <n v="3293991.21"/>
    <n v="67694.813356710001"/>
    <n v="1.3888888888888888E-2"/>
    <n v="3"/>
    <n v="6.1652999999999999E-2"/>
    <x v="1"/>
    <x v="1"/>
    <n v="109799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7"/>
    <n v="0"/>
    <n v="1097997.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2.0138888888888888"/>
    <n v="5"/>
    <n v="7.1294999999999997E-2"/>
    <n v="2203233.9368055556"/>
    <n v="5470098.0500000007"/>
    <n v="77998.128094950007"/>
    <n v="2.01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n v="116256.87"/>
    <n v="0"/>
    <d v="2021-04-05T00:00:00"/>
    <d v="2024-04-05T00:00:00"/>
    <n v="116256.87"/>
    <n v="1.3888888888888888E-2"/>
    <n v="3"/>
    <n v="6.1652999999999999E-2"/>
    <n v="1614.6787499999998"/>
    <n v="348770.61"/>
    <n v="7167.5848061099996"/>
    <n v="1.3888888888888888E-2"/>
    <n v="3"/>
    <n v="6.1652999999999999E-2"/>
    <x v="1"/>
    <x v="1"/>
    <n v="116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6.87"/>
    <n v="0"/>
    <n v="116256.87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n v="147482.09"/>
    <n v="0"/>
    <d v="2021-04-05T00:00:00"/>
    <d v="2024-04-05T00:00:00"/>
    <n v="147482.09"/>
    <n v="1.3888888888888888E-2"/>
    <n v="3"/>
    <n v="6.1652999999999999E-2"/>
    <n v="2048.3623611111111"/>
    <n v="442446.27"/>
    <n v="9092.7132947699993"/>
    <n v="1.388888888888889E-2"/>
    <n v="3"/>
    <n v="6.1652999999999999E-2"/>
    <x v="1"/>
    <x v="1"/>
    <n v="14748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482.09"/>
    <n v="0"/>
    <n v="147482.09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0"/>
    <n v="0"/>
    <n v="11800"/>
    <n v="84.57"/>
    <n v="0"/>
    <n v="0"/>
    <n v="0"/>
    <n v="11800"/>
    <n v="11800"/>
    <n v="0"/>
    <d v="2021-09-07T00:00:00"/>
    <d v="2024-09-07T00:00:00"/>
    <n v="23600"/>
    <n v="0.43611111111111112"/>
    <n v="3"/>
    <n v="4.2999999999999997E-2"/>
    <n v="5146.1111111111113"/>
    <n v="35400"/>
    <n v="507.4"/>
    <n v="0.43611111111111112"/>
    <n v="3"/>
    <n v="4.2999999999999997E-2"/>
    <x v="1"/>
    <x v="1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4361111111111111"/>
    <n v="4"/>
    <n v="4.7100000000000003E-2"/>
    <n v="138746.28472222222"/>
    <n v="386450"/>
    <n v="4550.4487500000005"/>
    <n v="1.4361111111111111"/>
    <n v="4"/>
    <n v="4.7100000000000003E-2"/>
    <x v="1"/>
    <x v="1"/>
    <n v="0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4361111111111109"/>
    <n v="5"/>
    <n v="5.0700000000000002E-2"/>
    <n v="339204.11111111107"/>
    <n v="696200"/>
    <n v="7059.4679999999998"/>
    <n v="2.43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4361111111111109"/>
    <n v="6"/>
    <n v="5.3600000000000002E-2"/>
    <n v="4286737.597222222"/>
    <n v="7485330"/>
    <n v="66868.948000000004"/>
    <n v="3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4361111111111109"/>
    <n v="7"/>
    <n v="5.6399999999999999E-2"/>
    <n v="18151014.027777776"/>
    <n v="28641550"/>
    <n v="230769.06"/>
    <n v="4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4361111111111109"/>
    <n v="8"/>
    <n v="5.9299999999999999E-2"/>
    <n v="10110228.9375"/>
    <n v="14878620"/>
    <n v="110287.77075"/>
    <n v="5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4361111111111109"/>
    <n v="9"/>
    <n v="6.2100000000000002E-2"/>
    <n v="341757.5"/>
    <n v="477900"/>
    <n v="3297.51"/>
    <n v="6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4361111111111109"/>
    <n v="10"/>
    <n v="6.5000000000000002E-2"/>
    <n v="787521.34722222225"/>
    <n v="1059050"/>
    <n v="6883.8249999999998"/>
    <n v="7.436111111111111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395"/>
    <n v="0"/>
    <n v="174197.5"/>
    <n v="1248.42"/>
    <n v="0"/>
    <n v="0"/>
    <n v="0"/>
    <n v="174197.5"/>
    <n v="174197.5"/>
    <n v="0"/>
    <d v="2021-09-28T00:00:00"/>
    <d v="2024-09-28T00:00:00"/>
    <n v="348395"/>
    <n v="0.49444444444444446"/>
    <n v="3"/>
    <n v="4.2999999999999997E-2"/>
    <n v="86130.986111111109"/>
    <n v="522592.5"/>
    <n v="7490.4924999999994"/>
    <n v="0.49444444444444441"/>
    <n v="3"/>
    <n v="4.2999999999999997E-2"/>
    <x v="1"/>
    <x v="1"/>
    <n v="0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4944444444444445"/>
    <n v="4"/>
    <n v="4.7100000000000003E-2"/>
    <n v="216462.80555555556"/>
    <n v="579380"/>
    <n v="6822.1995000000006"/>
    <n v="1.4944444444444445"/>
    <n v="4"/>
    <n v="4.7100000000000003E-2"/>
    <x v="1"/>
    <x v="1"/>
    <n v="0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4944444444444445"/>
    <n v="5"/>
    <n v="5.0700000000000002E-2"/>
    <n v="1142792.3055555555"/>
    <n v="2290675"/>
    <n v="23227.444500000001"/>
    <n v="2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4944444444444445"/>
    <n v="6"/>
    <n v="5.3600000000000002E-2"/>
    <n v="3234842.1666666665"/>
    <n v="5554260"/>
    <n v="49618.056000000004"/>
    <n v="3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4944444444444445"/>
    <n v="7"/>
    <n v="5.6399999999999999E-2"/>
    <n v="15553676.694444444"/>
    <n v="24224515"/>
    <n v="195180.378"/>
    <n v="4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4944444444444445"/>
    <n v="8"/>
    <n v="5.9299999999999999E-2"/>
    <n v="10334610.444444444"/>
    <n v="15047360"/>
    <n v="111538.556"/>
    <n v="5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4944444444444445"/>
    <n v="9"/>
    <n v="6.2100000000000002E-2"/>
    <n v="607327.97222222225"/>
    <n v="841635"/>
    <n v="5807.2815000000001"/>
    <n v="6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4944444444444445"/>
    <n v="10"/>
    <n v="6.5000000000000002E-2"/>
    <n v="389111.55555555556"/>
    <n v="519200"/>
    <n v="3374.8"/>
    <n v="7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n v="176783.37"/>
    <n v="0"/>
    <d v="2021-04-05T00:00:00"/>
    <d v="2024-04-05T00:00:00"/>
    <n v="176783.37"/>
    <n v="1.3888888888888888E-2"/>
    <n v="3"/>
    <n v="6.1652999999999999E-2"/>
    <n v="2455.3245833333331"/>
    <n v="530350.11"/>
    <n v="10899.225110609999"/>
    <n v="1.3888888888888888E-2"/>
    <n v="3"/>
    <n v="6.1652999999999999E-2"/>
    <x v="1"/>
    <x v="1"/>
    <n v="17678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783.37"/>
    <n v="0"/>
    <n v="176783.37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n v="443716.12"/>
    <n v="0"/>
    <d v="2021-04-05T00:00:00"/>
    <d v="2024-04-05T00:00:00"/>
    <n v="443670.85"/>
    <n v="1.3888888888888888E-2"/>
    <n v="3"/>
    <n v="6.1699999999999998E-2"/>
    <n v="6162.7238888888887"/>
    <n v="1331148.3599999999"/>
    <n v="27377.284604"/>
    <n v="1.3888888888888888E-2"/>
    <n v="2.9999999999999996"/>
    <n v="6.1700000000000005E-2"/>
    <x v="1"/>
    <x v="1"/>
    <n v="44371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16.12"/>
    <n v="0"/>
    <n v="443716.1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n v="824350.8"/>
    <n v="0"/>
    <d v="2021-04-05T00:00:00"/>
    <d v="2024-04-05T00:00:00"/>
    <n v="824266.7"/>
    <n v="1.3888888888888888E-2"/>
    <n v="3"/>
    <n v="6.1699999999999998E-2"/>
    <n v="11449.316666666668"/>
    <n v="2473052.4000000004"/>
    <n v="50862.444360000001"/>
    <n v="1.388888888888889E-2"/>
    <n v="3.0000000000000004"/>
    <n v="6.1699999999999998E-2"/>
    <x v="1"/>
    <x v="1"/>
    <n v="82435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350.8"/>
    <n v="0"/>
    <n v="824350.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2.0138888888888888"/>
    <n v="5"/>
    <n v="7.1300000000000002E-2"/>
    <n v="5949804.1923611108"/>
    <n v="14771927.649999999"/>
    <n v="210647.6882889999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n v="69484.5"/>
    <n v="0"/>
    <d v="2021-04-05T00:00:00"/>
    <d v="2024-04-05T00:00:00"/>
    <n v="69484.5"/>
    <n v="1.3888888888888888E-2"/>
    <n v="3"/>
    <n v="6.1699999999999998E-2"/>
    <n v="965.0625"/>
    <n v="208453.5"/>
    <n v="4287.1936500000002"/>
    <n v="1.3888888888888888E-2"/>
    <n v="3"/>
    <n v="6.1700000000000005E-2"/>
    <x v="1"/>
    <x v="1"/>
    <n v="694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84.5"/>
    <n v="0"/>
    <n v="69484.5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2.0138888888888888"/>
    <n v="5"/>
    <n v="7.1300000000000002E-2"/>
    <n v="326026.03541666665"/>
    <n v="809443.95000000007"/>
    <n v="11542.670727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n v="2090582.38"/>
    <n v="0"/>
    <d v="2021-04-05T00:00:00"/>
    <d v="2024-04-05T00:00:00"/>
    <n v="2090369.1"/>
    <n v="1.3888888888888888E-2"/>
    <n v="3"/>
    <n v="6.1699999999999998E-2"/>
    <n v="29035.866388888884"/>
    <n v="6271747.1399999997"/>
    <n v="128988.93284599998"/>
    <n v="1.3888888888888888E-2"/>
    <n v="3"/>
    <n v="6.1699999999999998E-2"/>
    <x v="1"/>
    <x v="1"/>
    <n v="20905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82.38"/>
    <n v="0"/>
    <n v="2090582.3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2.0138888888888888"/>
    <n v="5"/>
    <n v="7.1300000000000002E-2"/>
    <n v="9809056.163194444"/>
    <n v="24353518.75"/>
    <n v="347281.177375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n v="260297.11"/>
    <n v="0"/>
    <d v="2021-04-05T00:00:00"/>
    <d v="2024-04-05T00:00:00"/>
    <n v="260270.55"/>
    <n v="1.3888888888888888E-2"/>
    <n v="3"/>
    <n v="6.1699999999999998E-2"/>
    <n v="3615.2376388888883"/>
    <n v="780891.33"/>
    <n v="16060.331686999998"/>
    <n v="1.3888888888888888E-2"/>
    <n v="3"/>
    <n v="6.1699999999999998E-2"/>
    <x v="1"/>
    <x v="1"/>
    <n v="2602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297.11"/>
    <n v="0"/>
    <n v="260297.1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2.0138888888888888"/>
    <n v="5"/>
    <n v="7.1300000000000002E-2"/>
    <n v="1221319.6340277777"/>
    <n v="3032241.85"/>
    <n v="43239.768780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n v="1208666.99"/>
    <n v="0"/>
    <d v="2021-04-05T00:00:00"/>
    <d v="2024-04-05T00:00:00"/>
    <n v="1208666.99"/>
    <n v="1.3888888888888888E-2"/>
    <n v="3"/>
    <n v="6.1699999999999998E-2"/>
    <n v="16787.041527777776"/>
    <n v="3626000.9699999997"/>
    <n v="74574.753282999998"/>
    <n v="1.3888888888888886E-2"/>
    <n v="3"/>
    <n v="6.1699999999999998E-2"/>
    <x v="1"/>
    <x v="1"/>
    <n v="12086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666.99"/>
    <n v="0"/>
    <n v="1208666.99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2.0138888888888888"/>
    <n v="5"/>
    <n v="7.1300000000000002E-2"/>
    <n v="5670507.5284722224"/>
    <n v="14078501.449999999"/>
    <n v="200759.43067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n v="243524"/>
    <n v="0"/>
    <d v="2021-04-05T00:00:00"/>
    <d v="2024-04-05T00:00:00"/>
    <n v="243524"/>
    <n v="1.3888888888888888E-2"/>
    <n v="3"/>
    <n v="6.1699999999999998E-2"/>
    <n v="3382.2777777777774"/>
    <n v="730572"/>
    <n v="15025.4308"/>
    <n v="1.3888888888888886E-2"/>
    <n v="3"/>
    <n v="6.1699999999999998E-2"/>
    <x v="1"/>
    <x v="1"/>
    <n v="243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24"/>
    <n v="0"/>
    <n v="243524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n v="1188264.7"/>
    <n v="0"/>
    <d v="2021-04-05T00:00:00"/>
    <d v="2024-04-05T00:00:00"/>
    <n v="1188264.7"/>
    <n v="1.3888888888888888E-2"/>
    <n v="3"/>
    <n v="6.1699999999999998E-2"/>
    <n v="16503.676388888889"/>
    <n v="3564794.0999999996"/>
    <n v="73315.931989999997"/>
    <n v="1.388888888888889E-2"/>
    <n v="3"/>
    <n v="6.1699999999999998E-2"/>
    <x v="1"/>
    <x v="1"/>
    <n v="11882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264.7"/>
    <n v="0"/>
    <n v="1188264.7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2.0138888888888888"/>
    <n v="5"/>
    <n v="7.1300000000000002E-2"/>
    <n v="1142467.0833333333"/>
    <n v="2836470"/>
    <n v="40448.062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2.0138888888888888"/>
    <n v="5"/>
    <n v="7.1300000000000002E-2"/>
    <n v="5574640.6374999993"/>
    <n v="13840487.1"/>
    <n v="197365.346045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n v="1278519.1100000001"/>
    <n v="0"/>
    <d v="2021-04-05T00:00:00"/>
    <d v="2024-04-05T00:00:00"/>
    <n v="1278519.1100000001"/>
    <n v="1.3888888888888888E-2"/>
    <n v="3"/>
    <n v="6.1699999999999998E-2"/>
    <n v="17757.209861111111"/>
    <n v="3835557.33"/>
    <n v="78884.629087000008"/>
    <n v="1.3888888888888888E-2"/>
    <n v="3"/>
    <n v="6.1700000000000005E-2"/>
    <x v="1"/>
    <x v="1"/>
    <n v="1278519.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519.1100000001"/>
    <n v="0"/>
    <n v="1278519.110000000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2.0138888888888888"/>
    <n v="5"/>
    <n v="7.1300000000000002E-2"/>
    <n v="5998380.8840277782"/>
    <n v="14892531.850000001"/>
    <n v="212367.504181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n v="2924864.35"/>
    <n v="0"/>
    <d v="2021-04-05T00:00:00"/>
    <d v="2024-04-05T00:00:00"/>
    <n v="2924864.35"/>
    <n v="1.3888888888888888E-2"/>
    <n v="3"/>
    <n v="6.1699999999999998E-2"/>
    <n v="40623.115972222222"/>
    <n v="8774593.0500000007"/>
    <n v="180464.13039499999"/>
    <n v="1.3888888888888888E-2"/>
    <n v="3"/>
    <n v="6.1699999999999991E-2"/>
    <x v="1"/>
    <x v="1"/>
    <n v="29248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864.35"/>
    <n v="0"/>
    <n v="2924864.35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2.0138888888888888"/>
    <n v="5"/>
    <n v="7.1300000000000002E-2"/>
    <n v="13721404.35486111"/>
    <n v="34066934.950000003"/>
    <n v="485794.49238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n v="283359.3"/>
    <n v="0"/>
    <d v="2021-04-05T00:00:00"/>
    <d v="2024-04-05T00:00:00"/>
    <n v="283359.3"/>
    <n v="1.3888888888888888E-2"/>
    <n v="3"/>
    <n v="6.1699999999999998E-2"/>
    <n v="3935.5458333333331"/>
    <n v="850077.89999999991"/>
    <n v="17483.268809999998"/>
    <n v="1.3888888888888888E-2"/>
    <n v="3"/>
    <n v="6.1699999999999998E-2"/>
    <x v="1"/>
    <x v="1"/>
    <n v="28335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59.3"/>
    <n v="0"/>
    <n v="283359.3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2.0138888888888888"/>
    <n v="5"/>
    <n v="7.1300000000000002E-2"/>
    <n v="1329321.0715277779"/>
    <n v="3300383.35"/>
    <n v="47063.46657100000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n v="213302.5"/>
    <n v="0"/>
    <d v="2021-04-05T00:00:00"/>
    <d v="2024-04-05T00:00:00"/>
    <n v="213302.5"/>
    <n v="1.3888888888888888E-2"/>
    <n v="3"/>
    <n v="6.1699999999999998E-2"/>
    <n v="2962.5347222222222"/>
    <n v="639907.5"/>
    <n v="13160.76425"/>
    <n v="1.3888888888888888E-2"/>
    <n v="3"/>
    <n v="6.1699999999999998E-2"/>
    <x v="1"/>
    <x v="1"/>
    <n v="2133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02.5"/>
    <n v="0"/>
    <n v="213302.5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n v="398590.88"/>
    <n v="0"/>
    <d v="2021-04-05T00:00:00"/>
    <d v="2024-04-05T00:00:00"/>
    <n v="398590.88"/>
    <n v="1.3888888888888888E-2"/>
    <n v="3"/>
    <n v="6.1699999999999998E-2"/>
    <n v="5535.9844444444443"/>
    <n v="1195772.6400000001"/>
    <n v="24593.057295999999"/>
    <n v="1.3888888888888888E-2"/>
    <n v="3.0000000000000004"/>
    <n v="6.1699999999999998E-2"/>
    <x v="1"/>
    <x v="1"/>
    <n v="3985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90.88"/>
    <n v="0"/>
    <n v="398590.88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2.0138888888888888"/>
    <n v="5"/>
    <n v="7.1300000000000002E-2"/>
    <n v="1869854.8506944445"/>
    <n v="4642398.25"/>
    <n v="66200.599045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n v="43394.76"/>
    <n v="0"/>
    <d v="2021-04-05T00:00:00"/>
    <d v="2024-04-05T00:00:00"/>
    <n v="43390.080000000002"/>
    <n v="1.3888888888888888E-2"/>
    <n v="3"/>
    <n v="6.1699999999999998E-2"/>
    <n v="602.70500000000004"/>
    <n v="130184.28"/>
    <n v="2677.4566920000002"/>
    <n v="1.388888888888889E-2"/>
    <n v="3"/>
    <n v="6.1700000000000005E-2"/>
    <x v="1"/>
    <x v="1"/>
    <n v="433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94.76"/>
    <n v="0"/>
    <n v="43394.76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2.0138888888888888"/>
    <n v="5"/>
    <n v="7.1300000000000002E-2"/>
    <n v="203572.93124999999"/>
    <n v="505422.45"/>
    <n v="7207.32413700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n v="545826"/>
    <n v="0"/>
    <d v="2021-04-05T00:00:00"/>
    <d v="2024-04-05T00:00:00"/>
    <n v="545826"/>
    <n v="1.3888888888888888E-2"/>
    <n v="3"/>
    <n v="6.1699999999999998E-2"/>
    <n v="7580.9166666666661"/>
    <n v="1637478"/>
    <n v="33677.464200000002"/>
    <n v="1.3888888888888888E-2"/>
    <n v="3"/>
    <n v="6.1700000000000005E-2"/>
    <x v="1"/>
    <x v="1"/>
    <n v="545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26"/>
    <n v="0"/>
    <n v="54582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2.0138888888888888"/>
    <n v="5"/>
    <n v="7.1300000000000002E-2"/>
    <n v="2560569.097222222"/>
    <n v="6357275"/>
    <n v="90654.74150000000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n v="2025024.25"/>
    <n v="0"/>
    <d v="2021-04-05T00:00:00"/>
    <d v="2024-04-05T00:00:00"/>
    <n v="2025024.25"/>
    <n v="1.3888888888888888E-2"/>
    <n v="3"/>
    <n v="6.1699999999999998E-2"/>
    <n v="28125.336805555555"/>
    <n v="6075072.75"/>
    <n v="124943.996225"/>
    <n v="1.3888888888888888E-2"/>
    <n v="3"/>
    <n v="6.1699999999999998E-2"/>
    <x v="1"/>
    <x v="1"/>
    <n v="2025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024.25"/>
    <n v="0"/>
    <n v="2025024.25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2.0138888888888888"/>
    <n v="5"/>
    <n v="7.1300000000000002E-2"/>
    <n v="9515738.9659722224"/>
    <n v="23625282.949999999"/>
    <n v="336896.53486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n v="2226623.79"/>
    <n v="0"/>
    <d v="2021-04-05T00:00:00"/>
    <d v="2024-04-05T00:00:00"/>
    <n v="2226623.79"/>
    <n v="1.3888888888888888E-2"/>
    <n v="3"/>
    <n v="6.1699999999999998E-2"/>
    <n v="30925.330416666664"/>
    <n v="6679871.3700000001"/>
    <n v="137382.68784299999"/>
    <n v="1.3888888888888888E-2"/>
    <n v="3"/>
    <n v="6.1699999999999998E-2"/>
    <x v="1"/>
    <x v="1"/>
    <n v="22266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6623.79"/>
    <n v="0"/>
    <n v="2226623.79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2.0138888888888888"/>
    <n v="5"/>
    <n v="7.1300000000000002E-2"/>
    <n v="4476159.666666666"/>
    <n v="11113224"/>
    <n v="158474.57423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n v="272308.46000000002"/>
    <n v="0"/>
    <d v="2021-04-05T00:00:00"/>
    <d v="2024-04-05T00:00:00"/>
    <n v="272308.46000000002"/>
    <n v="1.3888888888888888E-2"/>
    <n v="3"/>
    <n v="6.1699999999999998E-2"/>
    <n v="3782.0619444444446"/>
    <n v="816925.38000000012"/>
    <n v="16801.431982000002"/>
    <n v="1.3888888888888888E-2"/>
    <n v="3"/>
    <n v="6.1700000000000005E-2"/>
    <x v="1"/>
    <x v="1"/>
    <n v="27230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8.46000000002"/>
    <n v="0"/>
    <n v="272308.4600000000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2.0138888888888888"/>
    <n v="5"/>
    <n v="7.1300000000000002E-2"/>
    <n v="1277313.0152777778"/>
    <n v="3171259.9"/>
    <n v="45222.16617399999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n v="193432.4"/>
    <n v="0"/>
    <d v="2021-04-05T00:00:00"/>
    <d v="2024-04-05T00:00:00"/>
    <n v="193432.4"/>
    <n v="1.3888888888888888E-2"/>
    <n v="3"/>
    <n v="6.1699999999999998E-2"/>
    <n v="2686.5611111111107"/>
    <n v="580297.19999999995"/>
    <n v="11934.779079999998"/>
    <n v="1.3888888888888886E-2"/>
    <n v="3"/>
    <n v="6.1699999999999991E-2"/>
    <x v="1"/>
    <x v="1"/>
    <n v="1934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32.4"/>
    <n v="0"/>
    <n v="193432.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2.0138888888888888"/>
    <n v="5"/>
    <n v="7.1300000000000002E-2"/>
    <n v="907330.31041666667"/>
    <n v="2252682.15"/>
    <n v="32123.247459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n v="28197.05"/>
    <n v="0"/>
    <d v="2021-04-05T00:00:00"/>
    <d v="2024-04-05T00:00:00"/>
    <n v="28197.05"/>
    <n v="1.3888888888888888E-2"/>
    <n v="3"/>
    <n v="6.1699999999999998E-2"/>
    <n v="391.62569444444443"/>
    <n v="84591.15"/>
    <n v="1739.757985"/>
    <n v="1.3888888888888888E-2"/>
    <n v="3"/>
    <n v="6.1699999999999998E-2"/>
    <x v="1"/>
    <x v="1"/>
    <n v="2819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7.05"/>
    <n v="0"/>
    <n v="28197.05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2.0138888888888888"/>
    <n v="5"/>
    <n v="7.1300000000000002E-2"/>
    <n v="132263.46180555553"/>
    <n v="328378.25"/>
    <n v="4682.673844999999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n v="52433.35"/>
    <n v="0"/>
    <d v="2021-04-05T00:00:00"/>
    <d v="2024-04-05T00:00:00"/>
    <n v="52433.35"/>
    <n v="1.3888888888888888E-2"/>
    <n v="3"/>
    <n v="6.1699999999999998E-2"/>
    <n v="728.24097222222213"/>
    <n v="157300.04999999999"/>
    <n v="3235.1376949999999"/>
    <n v="1.3888888888888888E-2"/>
    <n v="3"/>
    <n v="6.1699999999999998E-2"/>
    <x v="1"/>
    <x v="1"/>
    <n v="524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3.35"/>
    <n v="0"/>
    <n v="52433.3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2.0138888888888888"/>
    <n v="5"/>
    <n v="7.1300000000000002E-2"/>
    <n v="245948.49652777775"/>
    <n v="610630.75"/>
    <n v="8707.594494999999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n v="172700"/>
    <n v="0"/>
    <d v="2021-04-05T00:00:00"/>
    <d v="2024-04-05T00:00:00"/>
    <n v="172700"/>
    <n v="1.3888888888888888E-2"/>
    <n v="3"/>
    <n v="6.1699999999999998E-2"/>
    <n v="2398.6111111111109"/>
    <n v="518100"/>
    <n v="10655.59"/>
    <n v="1.3888888888888888E-2"/>
    <n v="3"/>
    <n v="6.1699999999999998E-2"/>
    <x v="1"/>
    <x v="1"/>
    <n v="17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00"/>
    <n v="0"/>
    <n v="17270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2.0138888888888888"/>
    <n v="5"/>
    <n v="7.1300000000000002E-2"/>
    <n v="810338.54166666663"/>
    <n v="2011875"/>
    <n v="28689.33750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n v="889436.16000000003"/>
    <n v="0"/>
    <d v="2021-04-05T00:00:00"/>
    <d v="2024-04-05T00:00:00"/>
    <n v="889436.16000000003"/>
    <n v="1.3888888888888888E-2"/>
    <n v="3"/>
    <n v="6.1699999999999998E-2"/>
    <n v="12353.28"/>
    <n v="2668308.48"/>
    <n v="54878.211071999998"/>
    <n v="1.388888888888889E-2"/>
    <n v="3"/>
    <n v="6.1699999999999998E-2"/>
    <x v="1"/>
    <x v="1"/>
    <n v="889436.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36.16000000003"/>
    <n v="0"/>
    <n v="889436.16000000003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n v="434727.88"/>
    <n v="0"/>
    <d v="2021-04-05T00:00:00"/>
    <d v="2024-04-05T00:00:00"/>
    <n v="434727.88"/>
    <n v="1.3888888888888888E-2"/>
    <n v="3"/>
    <n v="6.1699999999999998E-2"/>
    <n v="6037.8872222222217"/>
    <n v="1304183.6400000001"/>
    <n v="26822.710196"/>
    <n v="1.3888888888888888E-2"/>
    <n v="3.0000000000000004"/>
    <n v="6.1699999999999998E-2"/>
    <x v="1"/>
    <x v="1"/>
    <n v="4347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727.88"/>
    <n v="0"/>
    <n v="434727.8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n v="78864.639999999999"/>
    <n v="0"/>
    <d v="2021-04-05T00:00:00"/>
    <d v="2024-04-05T00:00:00"/>
    <n v="78864.639999999999"/>
    <n v="1.3888888888888888E-2"/>
    <n v="3"/>
    <n v="6.1699999999999998E-2"/>
    <n v="1095.3422222222221"/>
    <n v="236593.91999999998"/>
    <n v="4865.9482879999996"/>
    <n v="1.3888888888888886E-2"/>
    <n v="3"/>
    <n v="6.1699999999999998E-2"/>
    <x v="1"/>
    <x v="1"/>
    <n v="7886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4.639999999999"/>
    <n v="0"/>
    <n v="78864.639999999999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2.0138888888888888"/>
    <n v="5"/>
    <n v="7.1300000000000002E-2"/>
    <n v="369909.94305555557"/>
    <n v="918397.10000000009"/>
    <n v="13096.342646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n v="27769.96"/>
    <n v="0"/>
    <d v="2021-04-05T00:00:00"/>
    <d v="2024-04-05T00:00:00"/>
    <n v="27769.96"/>
    <n v="1.3888888888888888E-2"/>
    <n v="3"/>
    <n v="6.1699999999999998E-2"/>
    <n v="385.69388888888886"/>
    <n v="83309.88"/>
    <n v="1713.406532"/>
    <n v="1.3888888888888888E-2"/>
    <n v="3.0000000000000004"/>
    <n v="6.1699999999999998E-2"/>
    <x v="1"/>
    <x v="1"/>
    <n v="277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9.96"/>
    <n v="0"/>
    <n v="27769.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2.0138888888888888"/>
    <n v="5"/>
    <n v="7.1300000000000002E-2"/>
    <n v="130253.72152777777"/>
    <n v="323388.55"/>
    <n v="4611.5207229999996"/>
    <n v="2.0138888888888888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n v="111120.44"/>
    <n v="0"/>
    <d v="2021-04-05T00:00:00"/>
    <d v="2024-04-05T00:00:00"/>
    <n v="111120.44"/>
    <n v="1.3888888888888888E-2"/>
    <n v="3"/>
    <n v="6.1699999999999998E-2"/>
    <n v="1543.3394444444443"/>
    <n v="333361.32"/>
    <n v="6856.1311479999995"/>
    <n v="1.3888888888888888E-2"/>
    <n v="3"/>
    <n v="6.1699999999999991E-2"/>
    <x v="1"/>
    <x v="1"/>
    <n v="11112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0.44"/>
    <n v="0"/>
    <n v="111120.44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2.0138888888888888"/>
    <n v="5"/>
    <n v="7.1300000000000002E-2"/>
    <n v="521217.3826388889"/>
    <n v="1294056.9500000002"/>
    <n v="18453.252107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n v="20498.97"/>
    <n v="0"/>
    <d v="2021-04-05T00:00:00"/>
    <d v="2024-04-05T00:00:00"/>
    <n v="20496.689999999999"/>
    <n v="1.3888888888888888E-2"/>
    <n v="3"/>
    <n v="6.1699999999999998E-2"/>
    <n v="284.70791666666668"/>
    <n v="61496.91"/>
    <n v="1264.7864489999999"/>
    <n v="1.3888888888888888E-2"/>
    <n v="3"/>
    <n v="6.1699999999999991E-2"/>
    <x v="1"/>
    <x v="1"/>
    <n v="2049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8.97"/>
    <n v="0"/>
    <n v="20498.97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2.0138888888888888"/>
    <n v="5"/>
    <n v="7.1300000000000002E-2"/>
    <n v="96149.419444444444"/>
    <n v="238715.80000000002"/>
    <n v="3404.0873080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n v="100314.15"/>
    <n v="0"/>
    <d v="2021-04-05T00:00:00"/>
    <d v="2024-04-05T00:00:00"/>
    <n v="100314.15"/>
    <n v="1.3888888888888888E-2"/>
    <n v="3"/>
    <n v="6.1699999999999998E-2"/>
    <n v="1393.2520833333331"/>
    <n v="300942.44999999995"/>
    <n v="6189.3830549999993"/>
    <n v="1.3888888888888886E-2"/>
    <n v="2.9999999999999996"/>
    <n v="6.1699999999999998E-2"/>
    <x v="1"/>
    <x v="1"/>
    <n v="1003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14.15"/>
    <n v="0"/>
    <n v="100314.15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2.0138888888888888"/>
    <n v="5"/>
    <n v="7.1300000000000002E-2"/>
    <n v="470517.60902777774"/>
    <n v="1168181.6499999999"/>
    <n v="16658.270328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n v="22457.77"/>
    <n v="0"/>
    <d v="2021-04-05T00:00:00"/>
    <d v="2024-04-05T00:00:00"/>
    <n v="22457.77"/>
    <n v="1.3888888888888888E-2"/>
    <n v="3"/>
    <n v="6.1699999999999998E-2"/>
    <n v="311.9134722222222"/>
    <n v="67373.31"/>
    <n v="1385.644409"/>
    <n v="1.3888888888888888E-2"/>
    <n v="3"/>
    <n v="6.1699999999999998E-2"/>
    <x v="1"/>
    <x v="1"/>
    <n v="22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7.77"/>
    <n v="0"/>
    <n v="22457.7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2.0138888888888888"/>
    <n v="5"/>
    <n v="7.1300000000000002E-2"/>
    <n v="105336.92152777778"/>
    <n v="261526.15000000002"/>
    <n v="3729.362899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n v="29870.720000000001"/>
    <n v="0"/>
    <d v="2021-04-05T00:00:00"/>
    <d v="2024-04-05T00:00:00"/>
    <n v="29870.720000000001"/>
    <n v="1.3888888888888888E-2"/>
    <n v="3"/>
    <n v="6.1699999999999998E-2"/>
    <n v="414.87111111111108"/>
    <n v="89612.160000000003"/>
    <n v="1843.023424"/>
    <n v="1.3888888888888886E-2"/>
    <n v="3"/>
    <n v="6.1699999999999998E-2"/>
    <x v="1"/>
    <x v="1"/>
    <n v="2987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0.720000000001"/>
    <n v="0"/>
    <n v="29870.72000000000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2.0138888888888888"/>
    <n v="5"/>
    <n v="7.1300000000000002E-2"/>
    <n v="140107.25694444444"/>
    <n v="347852.5"/>
    <n v="4960.376650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2.0138888888888888"/>
    <n v="5"/>
    <n v="7.1300000000000002E-2"/>
    <n v="589071.92499999993"/>
    <n v="1462523.4"/>
    <n v="20855.583684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n v="409430.62"/>
    <n v="0"/>
    <d v="2021-04-05T00:00:00"/>
    <d v="2024-04-05T00:00:00"/>
    <n v="409430.62"/>
    <n v="1.3888888888888888E-2"/>
    <n v="3"/>
    <n v="6.1699999999999998E-2"/>
    <n v="5686.5363888888887"/>
    <n v="1228291.8599999999"/>
    <n v="25261.869253999997"/>
    <n v="1.3888888888888888E-2"/>
    <n v="2.9999999999999996"/>
    <n v="6.1699999999999998E-2"/>
    <x v="1"/>
    <x v="1"/>
    <n v="4094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430.62"/>
    <n v="0"/>
    <n v="409430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2.0138888888888888"/>
    <n v="5"/>
    <n v="7.1300000000000002E-2"/>
    <n v="1920410.3090277778"/>
    <n v="4767915.25"/>
    <n v="67990.471465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n v="493964.54"/>
    <n v="0"/>
    <d v="2021-04-05T00:00:00"/>
    <d v="2024-04-05T00:00:00"/>
    <n v="493964.54"/>
    <n v="1.3888888888888888E-2"/>
    <n v="3"/>
    <n v="6.1699999999999998E-2"/>
    <n v="6860.6186111111101"/>
    <n v="1481893.6199999999"/>
    <n v="30477.612117999997"/>
    <n v="1.3888888888888888E-2"/>
    <n v="3"/>
    <n v="6.1699999999999998E-2"/>
    <x v="1"/>
    <x v="1"/>
    <n v="4939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964.54"/>
    <n v="0"/>
    <n v="493964.54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n v="5580125.6200000001"/>
    <n v="0"/>
    <d v="2021-04-05T00:00:00"/>
    <d v="2024-04-05T00:00:00"/>
    <n v="5580125"/>
    <n v="1.3888888888888888E-2"/>
    <n v="3"/>
    <n v="6.1699999999999998E-2"/>
    <n v="77501.744722222225"/>
    <n v="16740376.859999999"/>
    <n v="344293.75075399998"/>
    <n v="1.388888888888889E-2"/>
    <n v="3"/>
    <n v="6.1699999999999998E-2"/>
    <x v="1"/>
    <x v="1"/>
    <n v="5580125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125.6200000001"/>
    <n v="0"/>
    <n v="5580125.6200000001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2.0138888888888888"/>
    <n v="5"/>
    <n v="7.1300000000000002E-2"/>
    <n v="26169816.754861113"/>
    <n v="64973338.150000006"/>
    <n v="926519.802019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1-04-05T00:00:00"/>
    <d v="2024-04-05T00:00:00"/>
    <n v="150000000"/>
    <n v="1.3888888888888888E-2"/>
    <n v="3"/>
    <n v="6.1699999999999998E-2"/>
    <n v="2083333.3333333333"/>
    <n v="450000000"/>
    <n v="9255000"/>
    <n v="1.3888888888888888E-2"/>
    <n v="3"/>
    <n v="6.1699999999999998E-2"/>
    <x v="1"/>
    <x v="1"/>
    <n v="1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2.0138888888888888"/>
    <n v="5"/>
    <n v="7.1300000000000002E-2"/>
    <n v="3121056.6888888888"/>
    <n v="7748830.4000000004"/>
    <n v="110498.321504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n v="665616"/>
    <n v="0"/>
    <d v="2021-04-05T00:00:00"/>
    <d v="2024-04-05T00:00:00"/>
    <n v="665616.01"/>
    <n v="1.3888888888888888E-2"/>
    <n v="3"/>
    <n v="6.1699999999999998E-2"/>
    <n v="9244.6666666666661"/>
    <n v="1996848"/>
    <n v="41068.5072"/>
    <n v="1.3888888888888888E-2"/>
    <n v="3"/>
    <n v="6.1699999999999998E-2"/>
    <x v="1"/>
    <x v="1"/>
    <n v="665616.0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16.00699999998"/>
    <n v="0"/>
    <n v="665616.00699999998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7.0777777777777775"/>
    <n v="10"/>
    <n v="7.8262999999999999E-2"/>
    <n v="3538888888.8888888"/>
    <n v="5000000000"/>
    <n v="39131500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n v="672010"/>
    <n v="0"/>
    <d v="2021-12-07T00:00:00"/>
    <d v="2024-12-07T00:00:00"/>
    <n v="672010"/>
    <n v="0.68611111111111112"/>
    <n v="3"/>
    <n v="4.2999999999999997E-2"/>
    <n v="461073.52777777781"/>
    <n v="2016030"/>
    <n v="28896.429999999997"/>
    <n v="0.68611111111111112"/>
    <n v="3"/>
    <n v="4.2999999999999997E-2"/>
    <x v="1"/>
    <x v="1"/>
    <n v="0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6861111111111111"/>
    <n v="4"/>
    <n v="4.7100000000000003E-2"/>
    <n v="2577789.8958333335"/>
    <n v="6115350"/>
    <n v="72008.246250000011"/>
    <n v="1.6861111111111111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6861111111111109"/>
    <n v="5"/>
    <n v="5.0700000000000002E-2"/>
    <n v="2553121.75"/>
    <n v="4752450"/>
    <n v="48189.843000000001"/>
    <n v="2.6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6861111111111109"/>
    <n v="6"/>
    <n v="5.3600000000000002E-2"/>
    <n v="3765675.819444444"/>
    <n v="6129510"/>
    <n v="54756.955999999998"/>
    <n v="3.6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6861111111111109"/>
    <n v="7"/>
    <n v="5.6399999999999999E-2"/>
    <n v="7771868.416666666"/>
    <n v="11609430"/>
    <n v="93538.835999999996"/>
    <n v="4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6861111111111109"/>
    <n v="8"/>
    <n v="5.9299999999999999E-2"/>
    <n v="1762111.6180555555"/>
    <n v="2479180"/>
    <n v="18376.921750000001"/>
    <n v="5.68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6861111111111109"/>
    <n v="9"/>
    <n v="6.2100000000000002E-2"/>
    <n v="627224.08333333326"/>
    <n v="844290"/>
    <n v="5825.6010000000006"/>
    <n v="6.686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6861111111111109"/>
    <n v="10"/>
    <n v="6.5000000000000002E-2"/>
    <n v="408132.5"/>
    <n v="531000"/>
    <n v="3451.5"/>
    <n v="7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2.0138888888888888"/>
    <n v="5"/>
    <n v="7.1300000000000002E-2"/>
    <n v="1816150.91875"/>
    <n v="4509064.3499999996"/>
    <n v="64299.25763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n v="903591.25"/>
    <n v="0"/>
    <d v="2021-04-05T00:00:00"/>
    <d v="2024-04-05T00:00:00"/>
    <n v="903591.25"/>
    <n v="1.3888888888888888E-2"/>
    <n v="3"/>
    <n v="6.1699999999999998E-2"/>
    <n v="12549.878472222221"/>
    <n v="2710773.75"/>
    <n v="55751.580125"/>
    <n v="1.3888888888888888E-2"/>
    <n v="3"/>
    <n v="6.1699999999999998E-2"/>
    <x v="1"/>
    <x v="1"/>
    <n v="9035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91.25"/>
    <n v="0"/>
    <n v="903591.25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2.0138888888888888"/>
    <n v="5"/>
    <n v="7.1300000000000002E-2"/>
    <n v="4707330.1256944444"/>
    <n v="11687164.450000001"/>
    <n v="166658.965057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2.0138888888888888"/>
    <n v="5"/>
    <n v="7.1300000000000002E-2"/>
    <n v="2095853.4618055555"/>
    <n v="5203498.25"/>
    <n v="74201.8850450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n v="1042778.94"/>
    <n v="0"/>
    <d v="2021-04-05T00:00:00"/>
    <d v="2024-04-05T00:00:00"/>
    <n v="1042778.94"/>
    <n v="1.3888888888888888E-2"/>
    <n v="3"/>
    <n v="6.1699999999999998E-2"/>
    <n v="14483.040833333333"/>
    <n v="3128336.82"/>
    <n v="64339.460597999998"/>
    <n v="1.3888888888888888E-2"/>
    <n v="3"/>
    <n v="6.1699999999999998E-2"/>
    <x v="1"/>
    <x v="1"/>
    <n v="104277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78.94"/>
    <n v="0"/>
    <n v="1042778.94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n v="197355"/>
    <n v="0"/>
    <d v="2021-12-23T00:00:00"/>
    <d v="2024-12-23T00:00:00"/>
    <n v="197355"/>
    <n v="0.73055555555555551"/>
    <n v="3"/>
    <n v="4.2999999999999997E-2"/>
    <n v="144178.79166666666"/>
    <n v="592065"/>
    <n v="8486.2649999999994"/>
    <n v="0.73055555555555551"/>
    <n v="3"/>
    <n v="4.2999999999999997E-2"/>
    <x v="1"/>
    <x v="1"/>
    <n v="0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7305555555555556"/>
    <n v="4"/>
    <n v="4.7100000000000003E-2"/>
    <n v="456399.41666666669"/>
    <n v="1054920"/>
    <n v="12421.683000000001"/>
    <n v="1.7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7305555555555556"/>
    <n v="5"/>
    <n v="5.0700000000000002E-2"/>
    <n v="2944958.777777778"/>
    <n v="5392600"/>
    <n v="54680.964"/>
    <n v="2.7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7305555555555556"/>
    <n v="6"/>
    <n v="5.3600000000000002E-2"/>
    <n v="17982947.201388888"/>
    <n v="28922685"/>
    <n v="258375.986"/>
    <n v="3.73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7305555555555552"/>
    <n v="7"/>
    <n v="5.6399999999999999E-2"/>
    <n v="1983025.236111111"/>
    <n v="2934365"/>
    <n v="23642.597999999998"/>
    <n v="4.73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7305555555555552"/>
    <n v="8"/>
    <n v="5.9299999999999999E-2"/>
    <n v="304292.5"/>
    <n v="424800"/>
    <n v="3148.83"/>
    <n v="5.73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n v="1003784.45"/>
    <n v="0"/>
    <d v="2021-04-05T00:00:00"/>
    <d v="2024-04-05T00:00:00"/>
    <n v="1003784.45"/>
    <n v="1.3888888888888888E-2"/>
    <n v="3"/>
    <n v="6.1699999999999998E-2"/>
    <n v="13941.450694444444"/>
    <n v="3011353.3499999996"/>
    <n v="61933.500564999995"/>
    <n v="1.3888888888888888E-2"/>
    <n v="2.9999999999999996"/>
    <n v="6.1699999999999998E-2"/>
    <x v="1"/>
    <x v="1"/>
    <n v="100378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84.45"/>
    <n v="0"/>
    <n v="1003784.4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n v="297950"/>
    <n v="0"/>
    <d v="2021-12-28T00:00:00"/>
    <d v="2024-12-28T00:00:00"/>
    <n v="297950"/>
    <n v="0.74444444444444446"/>
    <n v="3"/>
    <n v="4.2999999999999997E-2"/>
    <n v="221807.22222222222"/>
    <n v="893850"/>
    <n v="12811.849999999999"/>
    <n v="0.74444444444444446"/>
    <n v="3"/>
    <n v="4.2999999999999997E-2"/>
    <x v="1"/>
    <x v="1"/>
    <n v="0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7444444444444445"/>
    <n v="4"/>
    <n v="4.7100000000000003E-2"/>
    <n v="309281.27777777781"/>
    <n v="709180"/>
    <n v="8350.5945000000011"/>
    <n v="1.744444444444444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7444444444444445"/>
    <n v="5"/>
    <n v="5.0700000000000002E-2"/>
    <n v="2063293.9166666667"/>
    <n v="3759037.5"/>
    <n v="38116.640250000004"/>
    <n v="2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7444444444444445"/>
    <n v="6"/>
    <n v="5.3600000000000002E-2"/>
    <n v="6341020.083333333"/>
    <n v="10160685"/>
    <n v="90768.786000000007"/>
    <n v="3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7444444444444445"/>
    <n v="7"/>
    <n v="5.6399999999999999E-2"/>
    <n v="4451463.138888889"/>
    <n v="6567732.5"/>
    <n v="52917.159"/>
    <n v="4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7444444444444445"/>
    <n v="8"/>
    <n v="5.9299999999999999E-2"/>
    <n v="5501554.972222222"/>
    <n v="7661740"/>
    <n v="56792.647749999996"/>
    <n v="5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7444444444444445"/>
    <n v="9"/>
    <n v="6.2100000000000002E-2"/>
    <n v="358130"/>
    <n v="477900"/>
    <n v="3297.51"/>
    <n v="6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n v="492965.74"/>
    <n v="0"/>
    <d v="2021-04-05T00:00:00"/>
    <d v="2024-04-05T00:00:00"/>
    <n v="492965.74"/>
    <n v="1.3888888888888888E-2"/>
    <n v="3"/>
    <n v="6.1699999999999998E-2"/>
    <n v="6846.7463888888888"/>
    <n v="1478897.22"/>
    <n v="30415.986158"/>
    <n v="1.3888888888888888E-2"/>
    <n v="3"/>
    <n v="6.1699999999999998E-2"/>
    <x v="1"/>
    <x v="1"/>
    <n v="49296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65.74"/>
    <n v="0"/>
    <n v="492965.74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n v="640747.37"/>
    <n v="0"/>
    <d v="2021-04-05T00:00:00"/>
    <d v="2024-04-05T00:00:00"/>
    <n v="640747.37"/>
    <n v="1.3888888888888888E-2"/>
    <n v="3"/>
    <n v="6.1699999999999998E-2"/>
    <n v="8899.2690277777765"/>
    <n v="1922242.1099999999"/>
    <n v="39534.112729"/>
    <n v="1.3888888888888886E-2"/>
    <n v="3"/>
    <n v="6.1699999999999998E-2"/>
    <x v="1"/>
    <x v="1"/>
    <n v="640747.37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7.37399999995"/>
    <n v="0"/>
    <n v="640747.37399999995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2.0138888888888888"/>
    <n v="5"/>
    <n v="7.1300000000000002E-2"/>
    <n v="1287553.9423611111"/>
    <n v="3196685.65"/>
    <n v="45584.737369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n v="532313.19999999995"/>
    <n v="0"/>
    <d v="2021-04-05T00:00:00"/>
    <d v="2024-04-05T00:00:00"/>
    <n v="532313.19999999995"/>
    <n v="1.3888888888888888E-2"/>
    <n v="3"/>
    <n v="6.1699999999999998E-2"/>
    <n v="7393.2388888888881"/>
    <n v="1596939.5999999999"/>
    <n v="32843.724439999998"/>
    <n v="1.3888888888888888E-2"/>
    <n v="3"/>
    <n v="6.1700000000000005E-2"/>
    <x v="1"/>
    <x v="1"/>
    <n v="532313.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13.19999999995"/>
    <n v="0"/>
    <n v="532313.19999999995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2.0138888888888888"/>
    <n v="5"/>
    <n v="7.1300000000000002E-2"/>
    <n v="2495873.8229166665"/>
    <n v="6196652.25"/>
    <n v="88364.261085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2.0138888888888888"/>
    <n v="5"/>
    <n v="7.1300000000000002E-2"/>
    <n v="304618.98055555555"/>
    <n v="756295.39999999991"/>
    <n v="10784.772403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n v="309903.31"/>
    <n v="0"/>
    <d v="2021-04-05T00:00:00"/>
    <d v="2024-04-05T00:00:00"/>
    <n v="309903.31"/>
    <n v="1.3888888888888888E-2"/>
    <n v="3"/>
    <n v="6.1699999999999998E-2"/>
    <n v="4304.2126388888883"/>
    <n v="929709.92999999993"/>
    <n v="19121.034227"/>
    <n v="1.3888888888888886E-2"/>
    <n v="3"/>
    <n v="6.1699999999999998E-2"/>
    <x v="1"/>
    <x v="1"/>
    <n v="3099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903.31"/>
    <n v="0"/>
    <n v="309903.31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n v="24132.61"/>
    <n v="0"/>
    <d v="2021-04-05T00:00:00"/>
    <d v="2024-04-05T00:00:00"/>
    <n v="24132.61"/>
    <n v="1.3888888888888888E-2"/>
    <n v="3"/>
    <n v="6.1699999999999998E-2"/>
    <n v="335.17513888888885"/>
    <n v="72397.83"/>
    <n v="1488.982037"/>
    <n v="1.3888888888888886E-2"/>
    <n v="3"/>
    <n v="6.1699999999999998E-2"/>
    <x v="1"/>
    <x v="1"/>
    <n v="241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2.61"/>
    <n v="0"/>
    <n v="24132.61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n v="311259.34999999998"/>
    <n v="0"/>
    <d v="2021-04-05T00:00:00"/>
    <d v="2024-04-05T00:00:00"/>
    <n v="311259.34999999998"/>
    <n v="1.3888888888888888E-2"/>
    <n v="3"/>
    <n v="6.1699999999999998E-2"/>
    <n v="4323.0465277777776"/>
    <n v="933778.04999999993"/>
    <n v="19204.701894999998"/>
    <n v="1.388888888888889E-2"/>
    <n v="3"/>
    <n v="6.1699999999999998E-2"/>
    <x v="1"/>
    <x v="1"/>
    <n v="311259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59.34999999998"/>
    <n v="0"/>
    <n v="311259.34999999998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n v="18986.419999999998"/>
    <n v="0"/>
    <d v="2021-04-05T00:00:00"/>
    <d v="2024-04-05T00:00:00"/>
    <n v="18986.419999999998"/>
    <n v="1.3888888888888888E-2"/>
    <n v="3"/>
    <n v="6.1699999999999998E-2"/>
    <n v="263.70027777777773"/>
    <n v="56959.259999999995"/>
    <n v="1171.4621139999999"/>
    <n v="1.3888888888888888E-2"/>
    <n v="3"/>
    <n v="6.1700000000000005E-2"/>
    <x v="1"/>
    <x v="1"/>
    <n v="18986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6.419999999998"/>
    <n v="0"/>
    <n v="18986.41999999999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2.0138888888888888"/>
    <n v="5"/>
    <n v="7.1300000000000002E-2"/>
    <n v="1453620.8916666666"/>
    <n v="3608989.8"/>
    <n v="51464.194547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2.0138888888888888"/>
    <n v="5"/>
    <n v="7.1300000000000002E-2"/>
    <n v="113195.51875"/>
    <n v="281037.15000000002"/>
    <n v="4007.58975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2.0138888888888888"/>
    <n v="5"/>
    <n v="7.1300000000000002E-2"/>
    <n v="1459981.5583333333"/>
    <n v="3624781.8"/>
    <n v="51689.388467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2.0138888888888888"/>
    <n v="5"/>
    <n v="7.1300000000000002E-2"/>
    <n v="89059.382638888885"/>
    <n v="221112.94999999998"/>
    <n v="3153.07066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n v="47859.87"/>
    <n v="0"/>
    <d v="2021-04-05T00:00:00"/>
    <d v="2024-04-05T00:00:00"/>
    <n v="47859.87"/>
    <n v="1.3888888888888888E-2"/>
    <n v="3"/>
    <n v="6.1699999999999998E-2"/>
    <n v="664.72041666666667"/>
    <n v="143579.61000000002"/>
    <n v="2952.9539789999999"/>
    <n v="1.3888888888888888E-2"/>
    <n v="3"/>
    <n v="6.1699999999999991E-2"/>
    <x v="1"/>
    <x v="1"/>
    <n v="478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59.87"/>
    <n v="0"/>
    <n v="47859.8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2.0138888888888888"/>
    <n v="5"/>
    <n v="7.1300000000000002E-2"/>
    <n v="224495.70624999999"/>
    <n v="557368.65"/>
    <n v="7948.076949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n v="64317.49"/>
    <n v="0"/>
    <d v="2021-04-05T00:00:00"/>
    <d v="2024-04-05T00:00:00"/>
    <n v="64317.49"/>
    <n v="1.3888888888888888E-2"/>
    <n v="3"/>
    <n v="6.1699999999999998E-2"/>
    <n v="893.29847222222213"/>
    <n v="192952.47"/>
    <n v="3968.3891329999997"/>
    <n v="1.3888888888888888E-2"/>
    <n v="3"/>
    <n v="6.1699999999999998E-2"/>
    <x v="1"/>
    <x v="1"/>
    <n v="643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17.49"/>
    <n v="0"/>
    <n v="64317.49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n v="37441.18"/>
    <n v="0"/>
    <d v="2021-04-05T00:00:00"/>
    <d v="2024-04-05T00:00:00"/>
    <n v="37441.18"/>
    <n v="1.3888888888888888E-2"/>
    <n v="3"/>
    <n v="6.1699999999999998E-2"/>
    <n v="520.01638888888886"/>
    <n v="112323.54000000001"/>
    <n v="2310.1208059999999"/>
    <n v="1.3888888888888888E-2"/>
    <n v="3"/>
    <n v="6.1699999999999998E-2"/>
    <x v="1"/>
    <x v="1"/>
    <n v="374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1.18"/>
    <n v="0"/>
    <n v="37441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2.0138888888888888"/>
    <n v="5"/>
    <n v="7.1300000000000002E-2"/>
    <n v="175624.86597222221"/>
    <n v="436034.15"/>
    <n v="6217.8469789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n v="64942.96"/>
    <n v="0"/>
    <d v="2021-04-05T00:00:00"/>
    <d v="2024-04-05T00:00:00"/>
    <n v="64942.96"/>
    <n v="1.3888888888888888E-2"/>
    <n v="3"/>
    <n v="6.1699999999999998E-2"/>
    <n v="901.98555555555549"/>
    <n v="194828.88"/>
    <n v="4006.9806319999998"/>
    <n v="1.3888888888888888E-2"/>
    <n v="3"/>
    <n v="6.1699999999999998E-2"/>
    <x v="1"/>
    <x v="1"/>
    <n v="649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2.96"/>
    <n v="0"/>
    <n v="64942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2.0138888888888888"/>
    <n v="5"/>
    <n v="7.1300000000000002E-2"/>
    <n v="301685.46944444446"/>
    <n v="749012.2"/>
    <n v="10680.91397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2.0138888888888888"/>
    <n v="5"/>
    <n v="7.1300000000000002E-2"/>
    <n v="4171949.4451388889"/>
    <n v="10357943.449999999"/>
    <n v="147704.273596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n v="49287.66"/>
    <n v="0"/>
    <d v="2021-04-05T00:00:00"/>
    <d v="2024-04-05T00:00:00"/>
    <n v="49287.66"/>
    <n v="1.3888888888888888E-2"/>
    <n v="3"/>
    <n v="6.1699999999999998E-2"/>
    <n v="684.55083333333334"/>
    <n v="147862.98000000001"/>
    <n v="3041.0486220000003"/>
    <n v="1.3888888888888888E-2"/>
    <n v="3"/>
    <n v="6.1699999999999998E-2"/>
    <x v="1"/>
    <x v="1"/>
    <n v="492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7.66"/>
    <n v="0"/>
    <n v="49287.66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2.0138888888888888"/>
    <n v="5"/>
    <n v="7.1300000000000002E-2"/>
    <n v="16232.306944444445"/>
    <n v="40300.9"/>
    <n v="574.690834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n v="79722.240000000005"/>
    <n v="0"/>
    <d v="2021-04-05T00:00:00"/>
    <d v="2024-04-05T00:00:00"/>
    <n v="79722.240000000005"/>
    <n v="1.3888888888888888E-2"/>
    <n v="3"/>
    <n v="6.1699999999999998E-2"/>
    <n v="1107.2533333333333"/>
    <n v="239166.72000000003"/>
    <n v="4918.8622080000005"/>
    <n v="1.3888888888888888E-2"/>
    <n v="3"/>
    <n v="6.1700000000000005E-2"/>
    <x v="1"/>
    <x v="1"/>
    <n v="79722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22.240000000005"/>
    <n v="0"/>
    <n v="79722.240000000005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n v="12837830.16"/>
    <n v="0"/>
    <d v="2021-04-05T00:00:00"/>
    <d v="2024-04-05T00:00:00"/>
    <n v="12837830.16"/>
    <n v="1.3888888888888888E-2"/>
    <n v="3"/>
    <n v="6.1699999999999998E-2"/>
    <n v="178303.19666666666"/>
    <n v="38513490.480000004"/>
    <n v="792094.120872"/>
    <n v="1.3888888888888888E-2"/>
    <n v="3.0000000000000004"/>
    <n v="6.1699999999999998E-2"/>
    <x v="1"/>
    <x v="1"/>
    <n v="1283783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7830.16"/>
    <n v="0"/>
    <n v="12837830.16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2.0138888888888888"/>
    <n v="5"/>
    <n v="7.1300000000000002E-2"/>
    <n v="4210234.097222222"/>
    <n v="10452995"/>
    <n v="149059.7087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n v="426622.6"/>
    <n v="0"/>
    <d v="2021-04-05T00:00:00"/>
    <d v="2024-04-05T00:00:00"/>
    <n v="426622.6"/>
    <n v="1.3888888888888888E-2"/>
    <n v="3"/>
    <n v="6.1699999999999998E-2"/>
    <n v="5925.313888888888"/>
    <n v="1279867.7999999998"/>
    <n v="26322.614419999998"/>
    <n v="1.3888888888888888E-2"/>
    <n v="2.9999999999999996"/>
    <n v="6.1699999999999998E-2"/>
    <x v="1"/>
    <x v="1"/>
    <n v="426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22.6"/>
    <n v="0"/>
    <n v="426622.6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2.0138888888888888"/>
    <n v="5"/>
    <n v="7.1300000000000002E-2"/>
    <n v="1998873.6958333333"/>
    <n v="4962720.9000000004"/>
    <n v="70768.40003400000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n v="48479.68"/>
    <n v="0"/>
    <d v="2021-04-05T00:00:00"/>
    <d v="2024-04-05T00:00:00"/>
    <n v="48479.68"/>
    <n v="1.3888888888888888E-2"/>
    <n v="3"/>
    <n v="6.1699999999999998E-2"/>
    <n v="673.32888888888886"/>
    <n v="145439.04000000001"/>
    <n v="2991.1962559999997"/>
    <n v="1.3888888888888888E-2"/>
    <n v="3"/>
    <n v="6.1699999999999991E-2"/>
    <x v="1"/>
    <x v="1"/>
    <n v="4847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79.68"/>
    <n v="0"/>
    <n v="48479.6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2.0138888888888888"/>
    <n v="5"/>
    <n v="7.1300000000000002E-2"/>
    <n v="227138.19027777779"/>
    <n v="563929.30000000005"/>
    <n v="8041.631818000000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n v="327857.01"/>
    <n v="0"/>
    <d v="2021-04-05T00:00:00"/>
    <d v="2024-04-05T00:00:00"/>
    <n v="327857.01"/>
    <n v="1.3888888888888888E-2"/>
    <n v="3"/>
    <n v="6.1699999999999998E-2"/>
    <n v="4553.569583333333"/>
    <n v="983571.03"/>
    <n v="20228.777516999999"/>
    <n v="1.3888888888888888E-2"/>
    <n v="3"/>
    <n v="6.1699999999999991E-2"/>
    <x v="1"/>
    <x v="1"/>
    <n v="3278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857.01"/>
    <n v="0"/>
    <n v="327857.01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2.0138888888888888"/>
    <n v="5"/>
    <n v="7.1300000000000002E-2"/>
    <n v="1536046.5444444446"/>
    <n v="3813632.8000000003"/>
    <n v="54382.403728000005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n v="140000"/>
    <n v="0"/>
    <d v="2021-04-05T00:00:00"/>
    <d v="2024-04-05T00:00:00"/>
    <n v="140000"/>
    <n v="1.3888888888888888E-2"/>
    <n v="3"/>
    <n v="6.1699999999999998E-2"/>
    <n v="1944.4444444444443"/>
    <n v="420000"/>
    <n v="8638"/>
    <n v="1.3888888888888888E-2"/>
    <n v="3"/>
    <n v="6.1699999999999998E-2"/>
    <x v="1"/>
    <x v="1"/>
    <n v="1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14000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n v="135003.15"/>
    <n v="0"/>
    <d v="2021-04-05T00:00:00"/>
    <d v="2026-04-05T00:00:00"/>
    <n v="135003.15"/>
    <n v="2.0138888888888888"/>
    <n v="5"/>
    <n v="6.1699999999999998E-2"/>
    <n v="271881.34375"/>
    <n v="675015.75"/>
    <n v="8329.6943549999996"/>
    <n v="2.0138888888888888"/>
    <n v="5"/>
    <n v="6.1699999999999998E-2"/>
    <x v="1"/>
    <x v="1"/>
    <n v="13500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3.15"/>
    <n v="0"/>
    <n v="135003.15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1.3888888888888888E-2"/>
    <n v="3"/>
    <n v="7.1300000000000002E-2"/>
    <n v="4362.0916666666662"/>
    <n v="942211.79999999993"/>
    <n v="22393.233779999999"/>
    <n v="1.3888888888888888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2.0138888888888888"/>
    <n v="5"/>
    <n v="7.1300000000000002E-2"/>
    <n v="43843170.69444444"/>
    <n v="108852010"/>
    <n v="1552229.6626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n v="234841.58"/>
    <n v="0"/>
    <d v="2021-04-05T00:00:00"/>
    <d v="2024-04-05T00:00:00"/>
    <n v="234841.58"/>
    <n v="1.3888888888888888E-2"/>
    <n v="3"/>
    <n v="6.1699999999999998E-2"/>
    <n v="3261.6886111111107"/>
    <n v="704524.74"/>
    <n v="14489.725485999999"/>
    <n v="1.3888888888888888E-2"/>
    <n v="3"/>
    <n v="6.1699999999999998E-2"/>
    <x v="1"/>
    <x v="1"/>
    <n v="2348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41.58"/>
    <n v="0"/>
    <n v="234841.5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2.0138888888888888"/>
    <n v="5"/>
    <n v="7.1300000000000002E-2"/>
    <n v="17937.06388888889"/>
    <n v="44533.4"/>
    <n v="635.0462840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n v="606476.74"/>
    <n v="0"/>
    <d v="2021-04-05T00:00:00"/>
    <d v="2024-04-05T00:00:00"/>
    <n v="606476.74"/>
    <n v="1.3888888888888888E-2"/>
    <n v="3"/>
    <n v="6.1699999999999998E-2"/>
    <n v="8423.2880555555548"/>
    <n v="1819430.22"/>
    <n v="37419.614858000001"/>
    <n v="1.3888888888888888E-2"/>
    <n v="3"/>
    <n v="6.1700000000000005E-2"/>
    <x v="1"/>
    <x v="1"/>
    <n v="60647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76.74"/>
    <n v="0"/>
    <n v="606476.74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2.0138888888888888"/>
    <n v="5"/>
    <n v="7.1300000000000002E-2"/>
    <n v="2840888.5145833334"/>
    <n v="7053240.4500000002"/>
    <n v="100579.208817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n v="230551.31"/>
    <n v="0"/>
    <d v="2021-04-05T00:00:00"/>
    <d v="2024-04-05T00:00:00"/>
    <n v="230551.31"/>
    <n v="1.3888888888888888E-2"/>
    <n v="3"/>
    <n v="6.1699999999999998E-2"/>
    <n v="3202.1015277777774"/>
    <n v="691653.92999999993"/>
    <n v="14225.015826999999"/>
    <n v="1.3888888888888888E-2"/>
    <n v="2.9999999999999996"/>
    <n v="6.1699999999999998E-2"/>
    <x v="1"/>
    <x v="1"/>
    <n v="2305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1.31"/>
    <n v="0"/>
    <n v="230551.31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2.0138888888888888"/>
    <n v="5"/>
    <n v="7.1300000000000002E-2"/>
    <n v="1079931.9465277777"/>
    <n v="2681210.3499999996"/>
    <n v="38234.059590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2.0138888888888888"/>
    <n v="5"/>
    <n v="6.1699999999999998E-2"/>
    <n v="39694978.230555549"/>
    <n v="98553049.399999991"/>
    <n v="1216144.6295959998"/>
    <n v="2.0138888888888888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n v="19777143.449999999"/>
    <n v="0"/>
    <d v="2021-04-05T00:00:00"/>
    <d v="2024-04-05T00:00:00"/>
    <n v="19777143.449999999"/>
    <n v="1.3888888888888888E-2"/>
    <n v="3"/>
    <n v="7.1300000000000002E-2"/>
    <n v="274682.54791666666"/>
    <n v="59331430.349999994"/>
    <n v="1410110.3279850001"/>
    <n v="1.388888888888889E-2"/>
    <n v="3"/>
    <n v="7.1300000000000002E-2"/>
    <x v="1"/>
    <x v="1"/>
    <n v="19777143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7143.449999999"/>
    <n v="0"/>
    <n v="19777143.449999999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n v="53842.239999999998"/>
    <n v="0"/>
    <d v="2021-04-05T00:00:00"/>
    <d v="2024-04-05T00:00:00"/>
    <n v="53842.239999999998"/>
    <n v="1.3888888888888888E-2"/>
    <n v="3"/>
    <n v="6.1699999999999998E-2"/>
    <n v="747.80888888888887"/>
    <n v="161526.72"/>
    <n v="3322.0662079999997"/>
    <n v="1.388888888888889E-2"/>
    <n v="3"/>
    <n v="6.1699999999999998E-2"/>
    <x v="1"/>
    <x v="1"/>
    <n v="5384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42.239999999998"/>
    <n v="0"/>
    <n v="53842.239999999998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n v="3828.7"/>
    <n v="0"/>
    <d v="2021-04-05T00:00:00"/>
    <d v="2024-04-05T00:00:00"/>
    <n v="3828.7"/>
    <n v="1.3888888888888888E-2"/>
    <n v="3"/>
    <n v="6.1699999999999998E-2"/>
    <n v="53.17638888888888"/>
    <n v="11486.099999999999"/>
    <n v="236.23078999999998"/>
    <n v="1.3888888888888886E-2"/>
    <n v="2.9999999999999996"/>
    <n v="6.1699999999999998E-2"/>
    <x v="1"/>
    <x v="1"/>
    <n v="38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8.7"/>
    <n v="0"/>
    <n v="3828.7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2.0138888888888888"/>
    <n v="5"/>
    <n v="7.1300000000000002E-2"/>
    <n v="252250.23680555553"/>
    <n v="626276.44999999995"/>
    <n v="8930.702176999999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n v="327407.01"/>
    <n v="0"/>
    <d v="2021-04-05T00:00:00"/>
    <d v="2024-04-05T00:00:00"/>
    <n v="327407.01"/>
    <n v="1.3888888888888888E-2"/>
    <n v="3"/>
    <n v="6.1699999999999998E-2"/>
    <n v="4547.319583333333"/>
    <n v="982221.03"/>
    <n v="20201.012516999999"/>
    <n v="1.3888888888888888E-2"/>
    <n v="3"/>
    <n v="6.1699999999999998E-2"/>
    <x v="1"/>
    <x v="1"/>
    <n v="3274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07.01"/>
    <n v="0"/>
    <n v="327407.0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2.0138888888888888"/>
    <n v="5"/>
    <n v="7.1300000000000002E-2"/>
    <n v="1533855.7354166666"/>
    <n v="3808193.55"/>
    <n v="54304.840022999997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n v="18003.5"/>
    <n v="0"/>
    <d v="2021-04-05T00:00:00"/>
    <d v="2024-04-05T00:00:00"/>
    <n v="18003.5"/>
    <n v="1.3888888888888888E-2"/>
    <n v="3"/>
    <n v="6.1699999999999998E-2"/>
    <n v="250.04861111111109"/>
    <n v="54010.5"/>
    <n v="1110.8159499999999"/>
    <n v="1.3888888888888888E-2"/>
    <n v="3"/>
    <n v="6.1699999999999998E-2"/>
    <x v="1"/>
    <x v="1"/>
    <n v="180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3.5"/>
    <n v="0"/>
    <n v="18003.5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2.0138888888888888"/>
    <n v="5"/>
    <n v="7.1300000000000002E-2"/>
    <n v="84330.811805555553"/>
    <n v="209373.05"/>
    <n v="2985.659693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n v="33346"/>
    <n v="0"/>
    <d v="2021-04-05T00:00:00"/>
    <d v="2024-04-05T00:00:00"/>
    <n v="33346"/>
    <n v="1.3888888888888888E-2"/>
    <n v="3"/>
    <n v="6.1699999999999998E-2"/>
    <n v="463.13888888888886"/>
    <n v="100038"/>
    <n v="2057.4481999999998"/>
    <n v="1.3888888888888888E-2"/>
    <n v="3"/>
    <n v="6.1699999999999998E-2"/>
    <x v="1"/>
    <x v="1"/>
    <n v="33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6"/>
    <n v="0"/>
    <n v="33346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2.0138888888888888"/>
    <n v="5"/>
    <n v="7.1300000000000002E-2"/>
    <n v="156199.23611111109"/>
    <n v="387805"/>
    <n v="5530.0992999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n v="95631.13"/>
    <n v="0"/>
    <d v="2021-04-05T00:00:00"/>
    <d v="2024-04-05T00:00:00"/>
    <n v="95631.13"/>
    <n v="1.3888888888888888E-2"/>
    <n v="3"/>
    <n v="6.1699999999999998E-2"/>
    <n v="1328.2101388888889"/>
    <n v="286893.39"/>
    <n v="5900.4407209999999"/>
    <n v="1.3888888888888888E-2"/>
    <n v="3"/>
    <n v="6.1699999999999998E-2"/>
    <x v="1"/>
    <x v="1"/>
    <n v="956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1.13"/>
    <n v="0"/>
    <n v="95631.13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2.0138888888888888"/>
    <n v="5"/>
    <n v="7.1300000000000002E-2"/>
    <n v="447913.7"/>
    <n v="1112061.6000000001"/>
    <n v="15857.998416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2.0138888888888888"/>
    <n v="5"/>
    <n v="7.1300000000000002E-2"/>
    <n v="1100199.1000000001"/>
    <n v="2731528.8"/>
    <n v="38951.600687999999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n v="183578.79"/>
    <n v="0"/>
    <d v="2021-04-05T00:00:00"/>
    <d v="2024-04-05T00:00:00"/>
    <n v="183578.79"/>
    <n v="1.3888888888888888E-2"/>
    <n v="3"/>
    <n v="0.06"/>
    <n v="2549.7054166666667"/>
    <n v="550736.37"/>
    <n v="11014.7274"/>
    <n v="1.3888888888888888E-2"/>
    <n v="3"/>
    <n v="0.06"/>
    <x v="1"/>
    <x v="1"/>
    <n v="1835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78.79"/>
    <n v="0"/>
    <n v="183578.7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2.0138888888888888"/>
    <n v="5"/>
    <n v="7.1300000000000002E-2"/>
    <n v="862650.33263888885"/>
    <n v="2141752.5499999998"/>
    <n v="30541.391363000002"/>
    <n v="2.0138888888888888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n v="168102.7"/>
    <n v="0"/>
    <d v="2021-04-05T00:00:00"/>
    <d v="2024-04-05T00:00:00"/>
    <n v="168102.7"/>
    <n v="1.3888888888888888E-2"/>
    <n v="3"/>
    <n v="6.1699999999999998E-2"/>
    <n v="2334.7597222222221"/>
    <n v="504308.10000000003"/>
    <n v="10371.936590000001"/>
    <n v="1.3888888888888886E-2"/>
    <n v="3"/>
    <n v="6.1700000000000005E-2"/>
    <x v="1"/>
    <x v="1"/>
    <n v="16810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02.7"/>
    <n v="0"/>
    <n v="168102.7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2.0138888888888888"/>
    <n v="5"/>
    <n v="7.1300000000000002E-2"/>
    <n v="787414.62569444452"/>
    <n v="1954960.4500000002"/>
    <n v="27877.736017000003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n v="1044128"/>
    <n v="0"/>
    <d v="2021-04-05T00:00:00"/>
    <d v="2024-04-05T00:00:00"/>
    <n v="1044128"/>
    <n v="1.3888888888888888E-2"/>
    <n v="3"/>
    <n v="6.1699999999999998E-2"/>
    <n v="14501.777777777777"/>
    <n v="3132384"/>
    <n v="64422.6976"/>
    <n v="1.3888888888888888E-2"/>
    <n v="3"/>
    <n v="6.1699999999999998E-2"/>
    <x v="1"/>
    <x v="1"/>
    <n v="1044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28"/>
    <n v="0"/>
    <n v="104412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2.0138888888888888"/>
    <n v="5"/>
    <n v="7.1300000000000002E-2"/>
    <n v="4890580.138888889"/>
    <n v="12142130"/>
    <n v="173146.773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n v="102972.82"/>
    <n v="0"/>
    <d v="2021-04-05T00:00:00"/>
    <d v="2024-04-05T00:00:00"/>
    <n v="102972.82"/>
    <n v="1.3888888888888888E-2"/>
    <n v="3"/>
    <n v="6.1699999999999998E-2"/>
    <n v="1430.1780555555556"/>
    <n v="308918.46000000002"/>
    <n v="6353.4229940000005"/>
    <n v="1.3888888888888888E-2"/>
    <n v="3"/>
    <n v="6.1699999999999998E-2"/>
    <x v="1"/>
    <x v="1"/>
    <n v="10297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72.82"/>
    <n v="0"/>
    <n v="102972.82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2.0138888888888888"/>
    <n v="5"/>
    <n v="7.1300000000000002E-2"/>
    <n v="482225.47291666671"/>
    <n v="1197249.4500000002"/>
    <n v="17072.777157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n v="980097"/>
    <n v="0"/>
    <d v="2021-04-05T00:00:00"/>
    <d v="2024-04-05T00:00:00"/>
    <n v="980097"/>
    <n v="1.3888888888888888E-2"/>
    <n v="3"/>
    <n v="6.1699999999999998E-2"/>
    <n v="13612.458333333332"/>
    <n v="2940291"/>
    <n v="60471.984899999996"/>
    <n v="1.3888888888888888E-2"/>
    <n v="3"/>
    <n v="6.1699999999999998E-2"/>
    <x v="1"/>
    <x v="1"/>
    <n v="98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97"/>
    <n v="0"/>
    <n v="980097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2.0138888888888888"/>
    <n v="5"/>
    <n v="7.1300000000000002E-2"/>
    <n v="4587336.805555555"/>
    <n v="11389250"/>
    <n v="162410.70500000002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2.0138888888888888"/>
    <n v="5"/>
    <n v="7.1300000000000002E-2"/>
    <n v="3053879.7597222221"/>
    <n v="7582046.2999999998"/>
    <n v="108119.980238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n v="40000000"/>
    <n v="0"/>
    <d v="2021-04-05T00:00:00"/>
    <d v="2024-04-05T00:00:00"/>
    <n v="40000000"/>
    <n v="1.3888888888888888E-2"/>
    <n v="3"/>
    <n v="6.1699999999999998E-2"/>
    <n v="555555.5555555555"/>
    <n v="120000000"/>
    <n v="2468000"/>
    <n v="1.3888888888888888E-2"/>
    <n v="3"/>
    <n v="6.1699999999999998E-2"/>
    <x v="1"/>
    <x v="1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n v="3632512.12"/>
    <n v="0"/>
    <d v="2021-04-05T00:00:00"/>
    <d v="2024-04-05T00:00:00"/>
    <n v="3632512.12"/>
    <n v="1.3888888888888888E-2"/>
    <n v="3"/>
    <n v="6.1699999999999998E-2"/>
    <n v="50451.557222222218"/>
    <n v="10897536.359999999"/>
    <n v="224125.99780400001"/>
    <n v="1.3888888888888888E-2"/>
    <n v="2.9999999999999996"/>
    <n v="6.1700000000000005E-2"/>
    <x v="1"/>
    <x v="1"/>
    <n v="36325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12.12"/>
    <n v="0"/>
    <n v="3632512.12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1.3888888888888888E-2"/>
    <n v="3"/>
    <n v="7.1300000000000002E-2"/>
    <n v="68537.924027777772"/>
    <n v="14804191.59"/>
    <n v="351846.28678900003"/>
    <n v="1.3888888888888886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2.0138888888888888"/>
    <n v="5"/>
    <n v="7.1300000000000002E-2"/>
    <n v="16411808.566666666"/>
    <n v="40746559.200000003"/>
    <n v="581045.93419199996"/>
    <n v="2.01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n v="1674218"/>
    <n v="0"/>
    <d v="2021-04-05T00:00:00"/>
    <d v="2024-04-05T00:00:00"/>
    <n v="1674218"/>
    <n v="1.3888888888888888E-2"/>
    <n v="3"/>
    <n v="6.1699999999999998E-2"/>
    <n v="23253.027777777777"/>
    <n v="5022654"/>
    <n v="103299.2506"/>
    <n v="1.3888888888888888E-2"/>
    <n v="3"/>
    <n v="6.1699999999999998E-2"/>
    <x v="1"/>
    <x v="1"/>
    <n v="1674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218"/>
    <n v="0"/>
    <n v="167421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2.0138888888888888"/>
    <n v="5"/>
    <n v="7.1300000000000002E-2"/>
    <n v="3356439.861111111"/>
    <n v="8333230"/>
    <n v="118831.85980000001"/>
    <n v="2.01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7.0777777777777775"/>
    <n v="10"/>
    <n v="7.8262999999999999E-2"/>
    <n v="685203548.26155555"/>
    <n v="968105484.20000005"/>
    <n v="7576683.9509944599"/>
    <n v="7.07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n v="169108.75"/>
    <n v="0"/>
    <d v="2022-04-27T00:00:00"/>
    <d v="2024-04-27T00:00:00"/>
    <n v="338217.5"/>
    <n v="7.4999999999999997E-2"/>
    <n v="2"/>
    <n v="3.8199999999999998E-2"/>
    <n v="12683.15625"/>
    <n v="338217.5"/>
    <n v="6459.9542499999998"/>
    <n v="7.4999999999999997E-2"/>
    <n v="2"/>
    <n v="3.8199999999999998E-2"/>
    <x v="1"/>
    <x v="1"/>
    <n v="1691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08.75"/>
    <n v="0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1.075"/>
    <n v="3"/>
    <n v="4.2999999999999997E-2"/>
    <n v="580973"/>
    <n v="1621320"/>
    <n v="23238.92"/>
    <n v="1.075"/>
    <n v="3"/>
    <n v="4.2999999999999997E-2"/>
    <x v="1"/>
    <x v="1"/>
    <n v="0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2.0750000000000002"/>
    <n v="4"/>
    <n v="4.7100000000000003E-2"/>
    <n v="1079176.375"/>
    <n v="2080340"/>
    <n v="24496.003500000003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3.0750000000000002"/>
    <n v="5"/>
    <n v="5.0700000000000002E-2"/>
    <n v="4424955.75"/>
    <n v="7195050"/>
    <n v="72957.80700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4.0750000000000002"/>
    <n v="6"/>
    <n v="5.3600000000000002E-2"/>
    <n v="33548303.4375"/>
    <n v="49396275"/>
    <n v="441273.39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5.0750000000000002"/>
    <n v="7"/>
    <n v="5.6399999999999999E-2"/>
    <n v="21154376.25"/>
    <n v="29178450"/>
    <n v="235094.94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6.0750000000000002"/>
    <n v="8"/>
    <n v="5.9299999999999999E-2"/>
    <n v="2362916.8125"/>
    <n v="3111660"/>
    <n v="23065.179749999999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8.0749999999999993"/>
    <n v="10"/>
    <n v="6.5000000000000002E-2"/>
    <n v="428782.49999999994"/>
    <n v="531000"/>
    <n v="3451.5"/>
    <n v="8.07499999999999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n v="1816970.39"/>
    <n v="0"/>
    <d v="2022-05-04T00:00:00"/>
    <d v="2024-05-04T00:00:00"/>
    <n v="1816970.39"/>
    <n v="9.4444444444444442E-2"/>
    <n v="2"/>
    <n v="5.1888999999999998E-2"/>
    <n v="171602.75905555554"/>
    <n v="3633940.78"/>
    <n v="94280.776566709988"/>
    <n v="9.4444444444444442E-2"/>
    <n v="2"/>
    <n v="5.1888999999999998E-2"/>
    <x v="1"/>
    <x v="1"/>
    <n v="0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1.0944444444444446"/>
    <n v="3"/>
    <n v="6.1652999999999999E-2"/>
    <n v="852245.62905555556"/>
    <n v="2336104.77"/>
    <n v="48009.2891282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1.0944444444444446"/>
    <n v="3"/>
    <n v="6.1652999999999999E-2"/>
    <n v="928149.38977777795"/>
    <n v="2544165.84"/>
    <n v="52285.152177839998"/>
    <n v="1.0944444444444446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3.0944444444444446"/>
    <n v="5"/>
    <n v="7.1294999999999997E-2"/>
    <n v="6123273.1748888884"/>
    <n v="9893978.1999999993"/>
    <n v="141078.23515379999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1.0944444444444446"/>
    <n v="3"/>
    <n v="6.1652999999999999E-2"/>
    <n v="1434735.4041666668"/>
    <n v="3932777.25"/>
    <n v="80822.50526474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3.0944444444444446"/>
    <n v="5"/>
    <n v="7.1294999999999997E-2"/>
    <n v="9465369.4430555552"/>
    <n v="15294133.75"/>
    <n v="218079.0531412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n v="134000000"/>
    <n v="0"/>
    <d v="2022-05-04T00:00:00"/>
    <d v="2024-05-04T00:00:00"/>
    <n v="134000000"/>
    <n v="9.4444444444444442E-2"/>
    <n v="2"/>
    <n v="5.1888999999999998E-2"/>
    <n v="12655555.555555556"/>
    <n v="268000000"/>
    <n v="6953126"/>
    <n v="9.4444444444444442E-2"/>
    <n v="2"/>
    <n v="5.1888999999999998E-2"/>
    <x v="1"/>
    <x v="1"/>
    <n v="0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n v="51000000"/>
    <n v="0"/>
    <d v="2022-05-04T00:00:00"/>
    <d v="2024-05-04T00:00:00"/>
    <n v="51000000"/>
    <n v="9.4444444444444442E-2"/>
    <n v="2"/>
    <n v="5.1888999999999998E-2"/>
    <n v="4816666.666666667"/>
    <n v="102000000"/>
    <n v="2646339"/>
    <n v="9.4444444444444456E-2"/>
    <n v="2"/>
    <n v="5.1888999999999998E-2"/>
    <x v="1"/>
    <x v="1"/>
    <n v="0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1.0944444444444446"/>
    <n v="3"/>
    <n v="6.1652999999999999E-2"/>
    <n v="1135056.1038888891"/>
    <n v="3111321.3"/>
    <n v="63940.764036299995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3.0944444444444446"/>
    <n v="5"/>
    <n v="7.1294999999999997E-2"/>
    <n v="3158865.1149444445"/>
    <n v="5104090.8500000006"/>
    <n v="72779.231430150001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3.0944444444444446"/>
    <n v="5"/>
    <n v="7.1294999999999997E-2"/>
    <n v="4329432.3020555554"/>
    <n v="6995492.0499999998"/>
    <n v="99748.721140949987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1.0944444444444446"/>
    <n v="3"/>
    <n v="6.1652999999999999E-2"/>
    <n v="752502.78888888902"/>
    <n v="2062698"/>
    <n v="42390.5065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3.0944444444444446"/>
    <n v="5"/>
    <n v="7.1294999999999997E-2"/>
    <n v="4964346.05"/>
    <n v="8021385"/>
    <n v="114376.928715"/>
    <n v="3.094444444444444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1.0944444444444446"/>
    <n v="3"/>
    <n v="6.1652999999999999E-2"/>
    <n v="597949.66749999998"/>
    <n v="1639049.8499999999"/>
    <n v="33684.11346734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3.0944444444444446"/>
    <n v="5"/>
    <n v="7.1294999999999997E-2"/>
    <n v="1690605.7811111114"/>
    <n v="2731679"/>
    <n v="38951.01086100000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1.0944444444444446"/>
    <n v="3"/>
    <n v="6.1652999999999999E-2"/>
    <n v="9634715.7295555566"/>
    <n v="26409880.68"/>
    <n v="542749.45785468002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1.0944444444444446"/>
    <n v="3"/>
    <n v="6.1652999999999999E-2"/>
    <n v="643834.4697222223"/>
    <n v="1764825.4500000002"/>
    <n v="36268.927822949998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3.0944444444444446"/>
    <n v="5"/>
    <n v="7.1294999999999997E-2"/>
    <n v="4247450.9068888891"/>
    <n v="6863026.6000000006"/>
    <n v="97859.8962894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1.0944444444444446"/>
    <n v="3"/>
    <n v="6.1652999999999999E-2"/>
    <n v="862510.72994444449"/>
    <n v="2364242.61"/>
    <n v="48587.549878109996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3.0944444444444446"/>
    <n v="5"/>
    <n v="7.1294999999999997E-2"/>
    <n v="5689357.3329444444"/>
    <n v="9192857.4499999993"/>
    <n v="131080.95437955001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1.0944444444444446"/>
    <n v="3"/>
    <n v="6.1652999999999999E-2"/>
    <n v="737498.32766666671"/>
    <n v="2021569.02"/>
    <n v="41545.264930019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3.0944444444444446"/>
    <n v="5"/>
    <n v="7.1294999999999997E-2"/>
    <n v="4865492.3512222227"/>
    <n v="7861657.2999999998"/>
    <n v="112099.37144069999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1.0944444444444446"/>
    <n v="3"/>
    <n v="6.1652999999999999E-2"/>
    <n v="42134235.496000007"/>
    <n v="115494858.72"/>
    <n v="2373534.84155472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n v="180112.25"/>
    <n v="0"/>
    <d v="2022-05-16T00:00:00"/>
    <d v="2024-05-16T00:00:00"/>
    <n v="360224.5"/>
    <n v="0.12777777777777777"/>
    <n v="2"/>
    <n v="3.8199999999999998E-2"/>
    <n v="23014.343055555553"/>
    <n v="360224.5"/>
    <n v="6880.2879499999999"/>
    <n v="0.12777777777777777"/>
    <n v="2"/>
    <n v="3.8199999999999998E-2"/>
    <x v="1"/>
    <x v="1"/>
    <n v="0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1.1277777777777778"/>
    <n v="3"/>
    <n v="4.2999999999999997E-2"/>
    <n v="587372.04166666663"/>
    <n v="1562467.5"/>
    <n v="22395.367499999997"/>
    <n v="1.1277777777777778"/>
    <n v="3"/>
    <n v="4.2999999999999997E-2"/>
    <x v="1"/>
    <x v="1"/>
    <n v="0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2.1277777777777778"/>
    <n v="4"/>
    <n v="4.7100000000000003E-2"/>
    <n v="404235.22222222225"/>
    <n v="759920"/>
    <n v="8948.0580000000009"/>
    <n v="2.12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3.1277777777777778"/>
    <n v="5"/>
    <n v="5.0700000000000002E-2"/>
    <n v="1806174.375"/>
    <n v="2887312.5"/>
    <n v="29277.348750000001"/>
    <n v="3.12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4.1277777777777782"/>
    <n v="6"/>
    <n v="5.3600000000000002E-2"/>
    <n v="4076597.4611111116"/>
    <n v="5925606"/>
    <n v="52935.4136"/>
    <n v="4.1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5.1277777777777782"/>
    <n v="7"/>
    <n v="5.6399999999999999E-2"/>
    <n v="5766391.2222222229"/>
    <n v="7871780"/>
    <n v="63424.055999999997"/>
    <n v="5.12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6.1277777777777782"/>
    <n v="8"/>
    <n v="5.9299999999999999E-2"/>
    <n v="5976237.833333334"/>
    <n v="7802160"/>
    <n v="57833.510999999999"/>
    <n v="6.1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7.1277777777777782"/>
    <n v="9"/>
    <n v="6.2100000000000002E-2"/>
    <n v="529879"/>
    <n v="669060"/>
    <n v="4616.5140000000001"/>
    <n v="7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1.0944444444444446"/>
    <n v="3"/>
    <n v="6.1652999999999999E-2"/>
    <n v="559228.98916666675"/>
    <n v="1532911.9500000002"/>
    <n v="31502.87348445"/>
    <n v="1.0944444444444446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3.0944444444444446"/>
    <n v="5"/>
    <n v="7.1294999999999997E-2"/>
    <n v="3688156.0668888888"/>
    <n v="5959318.5999999996"/>
    <n v="84973.923917399996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8.1305555555555564"/>
    <n v="10"/>
    <n v="7.8262999999999999E-2"/>
    <n v="1520258752.5227225"/>
    <n v="1869809193.4000001"/>
    <n v="14633687.69030642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1.0944444444444446"/>
    <n v="3"/>
    <n v="6.1652999999999999E-2"/>
    <n v="1863305.8835000002"/>
    <n v="5107538.97"/>
    <n v="104965.0333724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n v="10000000"/>
    <n v="0"/>
    <d v="2022-05-04T00:00:00"/>
    <d v="2024-05-04T00:00:00"/>
    <n v="10000000"/>
    <n v="9.4444444444444442E-2"/>
    <n v="2"/>
    <n v="5.1889000000000005E-2"/>
    <n v="944444.44444444438"/>
    <n v="20000000"/>
    <n v="518890.00000000006"/>
    <n v="9.4444444444444442E-2"/>
    <n v="2"/>
    <n v="5.1889000000000005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1.0944444444444446"/>
    <n v="3"/>
    <n v="6.1652999999999999E-2"/>
    <n v="6655702.4802222224"/>
    <n v="18244057.559999999"/>
    <n v="374933.62691555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1.0944444444444446"/>
    <n v="3"/>
    <n v="6.1652999999999999E-2"/>
    <n v="1477759.5912777779"/>
    <n v="4050711.57"/>
    <n v="83246.17347506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n v="23083.75"/>
    <n v="0"/>
    <d v="2022-06-23T00:00:00"/>
    <d v="2024-06-23T00:00:00"/>
    <n v="46167.5"/>
    <n v="0.23055555555555557"/>
    <n v="2"/>
    <n v="3.8199999999999998E-2"/>
    <n v="5322.0868055555557"/>
    <n v="46167.5"/>
    <n v="881.79924999999992"/>
    <n v="0.23055555555555557"/>
    <n v="2"/>
    <n v="3.8199999999999998E-2"/>
    <x v="1"/>
    <x v="1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1.2305555555555556"/>
    <n v="3"/>
    <n v="4.2999999999999997E-2"/>
    <n v="569931.80555555562"/>
    <n v="1389450"/>
    <n v="19915.449999999997"/>
    <n v="1.2305555555555556"/>
    <n v="3"/>
    <n v="4.2999999999999997E-2"/>
    <x v="1"/>
    <x v="1"/>
    <n v="0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2.2305555555555556"/>
    <n v="4"/>
    <n v="4.7100000000000003E-2"/>
    <n v="574775.1319444445"/>
    <n v="1030730"/>
    <n v="12136.84575"/>
    <n v="2.23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3.2305555555555556"/>
    <n v="5"/>
    <n v="5.0700000000000002E-2"/>
    <n v="2750874.590277778"/>
    <n v="4257587.5"/>
    <n v="43171.937250000003"/>
    <n v="3.2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4.2305555555555552"/>
    <n v="6"/>
    <n v="5.3600000000000002E-2"/>
    <n v="214658.38888888888"/>
    <n v="304440"/>
    <n v="2719.6640000000002"/>
    <n v="4.23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5.2305555555555552"/>
    <n v="7"/>
    <n v="5.6399999999999999E-2"/>
    <n v="833227.49999999988"/>
    <n v="1115100"/>
    <n v="8984.52"/>
    <n v="5.230555555555555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n v="308570"/>
    <n v="0"/>
    <d v="2022-06-27T00:00:00"/>
    <d v="2024-06-27T00:00:00"/>
    <n v="617140"/>
    <n v="0.24166666666666667"/>
    <n v="2"/>
    <n v="3.8199999999999998E-2"/>
    <n v="74571.083333333328"/>
    <n v="617140"/>
    <n v="11787.374"/>
    <n v="0.24166666666666664"/>
    <n v="2"/>
    <n v="3.8199999999999998E-2"/>
    <x v="1"/>
    <x v="1"/>
    <n v="0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1.2416666666666667"/>
    <n v="3"/>
    <n v="4.2999999999999997E-2"/>
    <n v="1070670.5416666667"/>
    <n v="2586855"/>
    <n v="37078.254999999997"/>
    <n v="1.2416666666666667"/>
    <n v="3"/>
    <n v="4.2999999999999997E-2"/>
    <x v="1"/>
    <x v="1"/>
    <n v="0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2.2416666666666667"/>
    <n v="4"/>
    <n v="4.7100000000000003E-2"/>
    <n v="1189333.0625"/>
    <n v="2122230"/>
    <n v="24989.258250000003"/>
    <n v="2.2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3.2416666666666667"/>
    <n v="5"/>
    <n v="5.0700000000000002E-2"/>
    <n v="7285508.0625"/>
    <n v="11237287.5"/>
    <n v="113946.09525"/>
    <n v="3.2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4.2416666666666663"/>
    <n v="6"/>
    <n v="5.3600000000000002E-2"/>
    <n v="41495959.895833328"/>
    <n v="58697625"/>
    <n v="524365.45000000007"/>
    <n v="4.241666666666666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5.2416666666666663"/>
    <n v="7"/>
    <n v="5.6399999999999999E-2"/>
    <n v="62562187.687499993"/>
    <n v="83548867.5"/>
    <n v="673165.16099999996"/>
    <n v="5.2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6.2416666666666663"/>
    <n v="8"/>
    <n v="5.9299999999999999E-2"/>
    <n v="2619237.395833333"/>
    <n v="3357100"/>
    <n v="24884.50375"/>
    <n v="6.2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7.2416666666666663"/>
    <n v="9"/>
    <n v="6.2100000000000002E-2"/>
    <n v="1361885.9375"/>
    <n v="1692562.5"/>
    <n v="11678.68125"/>
    <n v="7.2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8.1305555555555564"/>
    <n v="10"/>
    <n v="7.8262999999999999E-2"/>
    <n v="282092210.67927784"/>
    <n v="346953180.20000005"/>
    <n v="2715359.6741992603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1.0944444444444446"/>
    <n v="3"/>
    <n v="6.1652999999999999E-2"/>
    <n v="571375.30872222222"/>
    <n v="1566206.43"/>
    <n v="32187.108342929998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3.0944444444444446"/>
    <n v="5"/>
    <n v="7.1294999999999997E-2"/>
    <n v="3764164.4725555559"/>
    <n v="6082132.9000000004"/>
    <n v="86725.13302110000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1.0944444444444446"/>
    <n v="3"/>
    <n v="6.2603000000000006E-2"/>
    <n v="1759977.2602777779"/>
    <n v="4824303.1500000004"/>
    <n v="100671.95003315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1.0944444444444446"/>
    <n v="3"/>
    <n v="6.2603000000000006E-2"/>
    <n v="605849.3565555556"/>
    <n v="1660703.8199999998"/>
    <n v="34655.013747819998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3.0944444444444446"/>
    <n v="5"/>
    <n v="7.2566000000000005E-2"/>
    <n v="3988579.4940555557"/>
    <n v="6444742.4500000002"/>
    <n v="93533.836125340007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1.0944444444444446"/>
    <n v="3"/>
    <n v="6.2603000000000006E-2"/>
    <n v="511981.11111111118"/>
    <n v="1403400"/>
    <n v="29285.683400000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3.0944444444444446"/>
    <n v="5"/>
    <n v="7.2566000000000005E-2"/>
    <n v="3370601.95"/>
    <n v="5446215"/>
    <n v="79042.007538000005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1.0944444444444446"/>
    <n v="3"/>
    <n v="6.2603000000000006E-2"/>
    <n v="747117.5202777778"/>
    <n v="2047936.3499999999"/>
    <n v="42735.65310635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3.0944444444444446"/>
    <n v="5"/>
    <n v="7.2566000000000005E-2"/>
    <n v="4918621.0844999999"/>
    <n v="7947502.6500000004"/>
    <n v="115343.69545998001"/>
    <n v="3.094444444444444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n v="30000000"/>
    <n v="0"/>
    <d v="2022-05-04T00:00:00"/>
    <d v="2024-05-04T00:00:00"/>
    <n v="30000000"/>
    <n v="9.4444444444444442E-2"/>
    <n v="2"/>
    <n v="5.2561999999999998E-2"/>
    <n v="2833333.3333333335"/>
    <n v="60000000"/>
    <n v="1576860"/>
    <n v="9.4444444444444456E-2"/>
    <n v="2"/>
    <n v="5.2561999999999998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n v="20000000"/>
    <n v="0"/>
    <d v="2022-05-04T00:00:00"/>
    <d v="2024-05-04T00:00:00"/>
    <n v="20000000"/>
    <n v="9.4444444444444442E-2"/>
    <n v="2"/>
    <n v="5.2561999999999998E-2"/>
    <n v="1888888.8888888888"/>
    <n v="40000000"/>
    <n v="1051240"/>
    <n v="9.4444444444444442E-2"/>
    <n v="2"/>
    <n v="5.2561999999999998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1.0944444444444446"/>
    <n v="3"/>
    <n v="6.2603000000000006E-2"/>
    <n v="1050073.5762777778"/>
    <n v="2878374.27"/>
    <n v="60064.954808270006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3.0944444444444446"/>
    <n v="5"/>
    <n v="7.2566000000000005E-2"/>
    <n v="6912946.0308333337"/>
    <n v="11169930.75"/>
    <n v="162111.43896090001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1.0944444444444446"/>
    <n v="3"/>
    <n v="6.2603000000000006E-2"/>
    <n v="7578.7870000000003"/>
    <n v="20774.34"/>
    <n v="433.51200234000004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3.0944444444444446"/>
    <n v="5"/>
    <n v="7.2566000000000005E-2"/>
    <n v="49900.639777777775"/>
    <n v="80629.399999999994"/>
    <n v="1170.1906080799999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0.32500000000000001"/>
    <n v="2"/>
    <n v="3.8199999999999998E-2"/>
    <n v="54888.4375"/>
    <n v="337775"/>
    <n v="6451.5024999999996"/>
    <n v="0.32500000000000001"/>
    <n v="2"/>
    <n v="3.8199999999999998E-2"/>
    <x v="1"/>
    <x v="1"/>
    <n v="0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325"/>
    <n v="3"/>
    <n v="4.2999999999999997E-2"/>
    <n v="941617.875"/>
    <n v="2131965"/>
    <n v="30558.164999999997"/>
    <n v="1.325"/>
    <n v="3"/>
    <n v="4.2999999999999997E-2"/>
    <x v="1"/>
    <x v="1"/>
    <n v="0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3250000000000002"/>
    <n v="4"/>
    <n v="4.7100000000000003E-2"/>
    <n v="909127.31250000012"/>
    <n v="1564090"/>
    <n v="18417.159750000003"/>
    <n v="2.3250000000000002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3250000000000002"/>
    <n v="5"/>
    <n v="5.0700000000000002E-2"/>
    <n v="3045420.7"/>
    <n v="4579580"/>
    <n v="46436.941200000001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3250000000000002"/>
    <n v="6"/>
    <n v="5.3600000000000002E-2"/>
    <n v="5156448.8125"/>
    <n v="7153455"/>
    <n v="63904.198000000004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3250000000000002"/>
    <n v="7"/>
    <n v="5.7881000000000002E-2"/>
    <n v="6439802.0625"/>
    <n v="8465467.5"/>
    <n v="69998.532052499999"/>
    <n v="5.32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3250000000000002"/>
    <n v="8"/>
    <n v="5.9299999999999999E-2"/>
    <n v="335857.5"/>
    <n v="424800"/>
    <n v="3148.83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1.0944444444444446"/>
    <n v="3"/>
    <n v="6.2603000000000006E-2"/>
    <n v="368749.16383333335"/>
    <n v="1010784.51"/>
    <n v="21092.71422651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3.0944444444444446"/>
    <n v="5"/>
    <n v="7.2566000000000005E-2"/>
    <n v="2432746.1756111113"/>
    <n v="3930828.65"/>
    <n v="57048.902363180001"/>
    <n v="3.09444444444444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1.0944444444444446"/>
    <n v="3"/>
    <n v="6.2603000000000006E-2"/>
    <n v="593738.24527777778"/>
    <n v="1627505.8499999999"/>
    <n v="33962.249575850001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3.0944444444444446"/>
    <n v="5"/>
    <n v="7.2566000000000005E-2"/>
    <n v="3908654.5119444444"/>
    <n v="6315599.75"/>
    <n v="91659.5622917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1.0944444444444446"/>
    <n v="3"/>
    <n v="6.2603000000000006E-2"/>
    <n v="48524.470888888893"/>
    <n v="133011.24"/>
    <n v="2775.6342192400002"/>
    <n v="1.0944444444444446"/>
    <n v="2.9999999999999996"/>
    <n v="6.2603000000000006E-2"/>
    <x v="1"/>
    <x v="1"/>
    <n v="0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3.0944444444444446"/>
    <n v="5"/>
    <n v="7.2566000000000005E-2"/>
    <n v="319444.57488888892"/>
    <n v="516158.2"/>
    <n v="7491.1071882400001"/>
    <n v="3.09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1.0944444444444446"/>
    <n v="3"/>
    <n v="6.2603000000000006E-2"/>
    <n v="185223.34000000003"/>
    <n v="507718.80000000005"/>
    <n v="10594.906678800002"/>
    <n v="1.0944444444444446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3.0944444444444446"/>
    <n v="5"/>
    <n v="7.2565999999999992E-2"/>
    <n v="1219355.5288333334"/>
    <n v="1970233.3499999999"/>
    <n v="28594.390655219995"/>
    <n v="3.094444444444444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1.0944444444444446"/>
    <n v="3"/>
    <n v="6.1652999999999999E-2"/>
    <n v="6263655.6476666667"/>
    <n v="17169411.419999998"/>
    <n v="352848.57409241999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1.0944444444444446"/>
    <n v="3"/>
    <n v="6.1652999999999999E-2"/>
    <n v="381442.41011111112"/>
    <n v="1045578.1799999999"/>
    <n v="21487.677177180001"/>
    <n v="1.0944444444444446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3.0944444444444446"/>
    <n v="5"/>
    <n v="7.1294999999999997E-2"/>
    <n v="2511086.0285555557"/>
    <n v="4057410.1"/>
    <n v="57854.610615899997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1.0944444444444446"/>
    <n v="3"/>
    <n v="6.1652999999999999E-2"/>
    <n v="332062.80600000004"/>
    <n v="910222.92"/>
    <n v="18705.99122892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3.0944444444444446"/>
    <n v="5"/>
    <n v="7.1294999999999997E-2"/>
    <n v="2185956.8973333333"/>
    <n v="3532066.8"/>
    <n v="50363.740501199994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1.0944444444444446"/>
    <n v="3"/>
    <n v="6.1652999999999999E-2"/>
    <n v="116363.20483333335"/>
    <n v="318965.13"/>
    <n v="6555.05238663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3.0944444444444446"/>
    <n v="5"/>
    <n v="7.1294999999999997E-2"/>
    <n v="765983.08894444443"/>
    <n v="1237674.6499999999"/>
    <n v="17648.002834349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1.0944444444444446"/>
    <n v="3"/>
    <n v="6.1652999999999999E-2"/>
    <n v="50246.207111111115"/>
    <n v="137730.72"/>
    <n v="2830.5040267199997"/>
    <n v="1.094444444444444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3.0944444444444446"/>
    <n v="5"/>
    <n v="7.1294999999999997E-2"/>
    <n v="330727.78577777778"/>
    <n v="534389.6"/>
    <n v="7619.8613063999992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3555555555555561"/>
    <n v="10"/>
    <n v="6.5000000000000002E-2"/>
    <n v="887360"/>
    <n v="1062000"/>
    <n v="6903"/>
    <n v="8.355555555555556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35555555555555557"/>
    <n v="2"/>
    <n v="3.8199999999999998E-2"/>
    <n v="71875.111111111109"/>
    <n v="404297.5"/>
    <n v="7722.0822499999995"/>
    <n v="0.35555555555555557"/>
    <n v="2"/>
    <n v="3.8199999999999998E-2"/>
    <x v="1"/>
    <x v="1"/>
    <n v="0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3555555555555556"/>
    <n v="3"/>
    <n v="4.2999999999999997E-2"/>
    <n v="898350.38888888899"/>
    <n v="1988152.5"/>
    <n v="28496.852499999997"/>
    <n v="1.3555555555555556"/>
    <n v="3"/>
    <n v="4.2999999999999997E-2"/>
    <x v="1"/>
    <x v="1"/>
    <n v="0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3555555555555556"/>
    <n v="4"/>
    <n v="4.7100000000000003E-2"/>
    <n v="1127457.2222222222"/>
    <n v="1914550"/>
    <n v="22543.826250000002"/>
    <n v="2.35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3555555555555556"/>
    <n v="5"/>
    <n v="5.0700000000000002E-2"/>
    <n v="4307501.5"/>
    <n v="6418462.5"/>
    <n v="65083.209750000002"/>
    <n v="3.3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3555555555555552"/>
    <n v="6"/>
    <n v="5.3600000000000002E-2"/>
    <n v="13326225.11111111"/>
    <n v="18357555"/>
    <n v="163994.158"/>
    <n v="4.355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3555555555555552"/>
    <n v="7"/>
    <n v="5.6399999999999999E-2"/>
    <n v="17419064.944444444"/>
    <n v="22767657.5"/>
    <n v="183442.269"/>
    <n v="5.35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3555555555555552"/>
    <n v="8"/>
    <n v="5.9299999999999999E-2"/>
    <n v="4385365.111111111"/>
    <n v="5520040"/>
    <n v="40917.296499999997"/>
    <n v="6.35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3555555555555552"/>
    <n v="9"/>
    <n v="6.2100000000000002E-2"/>
    <n v="781160"/>
    <n v="955800"/>
    <n v="6595.02"/>
    <n v="7.35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3583333333333325"/>
    <n v="10"/>
    <n v="6.5000000000000002E-2"/>
    <n v="443827.49999999994"/>
    <n v="531000"/>
    <n v="3451.5"/>
    <n v="8.358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35833333333333334"/>
    <n v="2"/>
    <n v="3.8199999999999998E-2"/>
    <n v="113160.77083333333"/>
    <n v="631595"/>
    <n v="12063.4645"/>
    <n v="0.35833333333333334"/>
    <n v="2"/>
    <n v="3.8199999999999998E-2"/>
    <x v="1"/>
    <x v="1"/>
    <n v="0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3583333333333334"/>
    <n v="3"/>
    <n v="4.2999999999999997E-2"/>
    <n v="470231.22916666669"/>
    <n v="1038547.5"/>
    <n v="14885.847499999998"/>
    <n v="1.3583333333333334"/>
    <n v="3"/>
    <n v="4.2999999999999997E-2"/>
    <x v="1"/>
    <x v="1"/>
    <n v="0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3583333333333334"/>
    <n v="4"/>
    <n v="4.7100000000000003E-2"/>
    <n v="2289576.125"/>
    <n v="3883380"/>
    <n v="45726.799500000001"/>
    <n v="2.3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3583333333333334"/>
    <n v="5"/>
    <n v="5.0700000000000002E-2"/>
    <n v="3256458.2916666665"/>
    <n v="4848325"/>
    <n v="49162.015500000001"/>
    <n v="3.35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3583333333333334"/>
    <n v="6"/>
    <n v="5.3600000000000002E-2"/>
    <n v="5875044.229166667"/>
    <n v="8088015"/>
    <n v="72252.934000000008"/>
    <n v="4.35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3583333333333334"/>
    <n v="7"/>
    <n v="5.6399999999999999E-2"/>
    <n v="5882606.0625"/>
    <n v="7684897.5"/>
    <n v="61918.316999999995"/>
    <n v="5.3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3583333333333334"/>
    <n v="8"/>
    <n v="5.9299999999999999E-2"/>
    <n v="2960805.6041666665"/>
    <n v="3725260"/>
    <n v="27613.489750000001"/>
    <n v="6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3583333333333334"/>
    <n v="9"/>
    <n v="6.2100000000000002E-2"/>
    <n v="350569.39583333331"/>
    <n v="428782.5"/>
    <n v="2958.5992500000002"/>
    <n v="7.358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3611111111111111"/>
    <n v="2"/>
    <n v="3.8199999999999998E-2"/>
    <n v="11105.520833333334"/>
    <n v="61507.5"/>
    <n v="1174.7932499999999"/>
    <n v="0.3611111111111111"/>
    <n v="2"/>
    <n v="3.8199999999999998E-2"/>
    <x v="1"/>
    <x v="1"/>
    <n v="0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3611111111111112"/>
    <n v="3"/>
    <n v="4.2999999999999997E-2"/>
    <n v="681794.16666666674"/>
    <n v="1502730"/>
    <n v="21539.129999999997"/>
    <n v="1.3611111111111112"/>
    <n v="3"/>
    <n v="4.2999999999999997E-2"/>
    <x v="1"/>
    <x v="1"/>
    <n v="0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3611111111111112"/>
    <n v="4"/>
    <n v="4.7100000000000003E-2"/>
    <n v="930212.84722222225"/>
    <n v="1575890"/>
    <n v="18556.104750000002"/>
    <n v="2.36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3611111111111112"/>
    <n v="5"/>
    <n v="5.0700000000000002E-2"/>
    <n v="2874934.7916666665"/>
    <n v="4276762.5"/>
    <n v="43366.371749999998"/>
    <n v="3.361111111111110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3611111111111107"/>
    <n v="6"/>
    <n v="5.3600000000000002E-2"/>
    <n v="3873091.8749999995"/>
    <n v="5328585"/>
    <n v="47602.025999999998"/>
    <n v="4.361111111111110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3611111111111107"/>
    <n v="7"/>
    <n v="5.6399999999999999E-2"/>
    <n v="3043650.208333333"/>
    <n v="3974092.5"/>
    <n v="32019.830999999998"/>
    <n v="5.36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3611111111111107"/>
    <n v="8"/>
    <n v="5.9299999999999999E-2"/>
    <n v="675550"/>
    <n v="849600"/>
    <n v="6297.66"/>
    <n v="6.36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3444444444444446"/>
    <n v="3"/>
    <n v="6.1652999999999999E-2"/>
    <n v="3020779.7620000001"/>
    <n v="6740582.9399999995"/>
    <n v="138525.71999993999"/>
    <n v="1.34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3805555555555564"/>
    <n v="10"/>
    <n v="7.8262999999999999E-2"/>
    <n v="15596011.749888889"/>
    <n v="18609758.799999997"/>
    <n v="145645.55529644"/>
    <n v="8.3805555555555564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3444444444444446"/>
    <n v="3"/>
    <n v="6.1652999999999999E-2"/>
    <n v="10139623.434111113"/>
    <n v="22625606.009999998"/>
    <n v="464978.82911151001"/>
    <n v="1.344444444444444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3444444444444446"/>
    <n v="5"/>
    <n v="7.1294999999999997E-2"/>
    <n v="121302804.08244446"/>
    <n v="181349707.10000002"/>
    <n v="2585865.4735389003"/>
    <n v="3.3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3444444444444446"/>
    <n v="5"/>
    <n v="7.1294999999999997E-2"/>
    <n v="668888888.88888896"/>
    <n v="1000000000"/>
    <n v="14259000"/>
    <n v="3.3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1.0944444444444446"/>
    <n v="3"/>
    <n v="6.1652999999999999E-2"/>
    <n v="965165.95244444453"/>
    <n v="2645632.56"/>
    <n v="54370.394740559997"/>
    <n v="1.0944444444444446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3.0944444444444446"/>
    <n v="5"/>
    <n v="7.1294999999999997E-2"/>
    <n v="6347569.4934999999"/>
    <n v="10256395.949999999"/>
    <n v="146245.9498510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3.0944444444444446"/>
    <n v="5"/>
    <n v="7.1294999999999997E-2"/>
    <n v="8779283.1148888897"/>
    <n v="14185556.200000001"/>
    <n v="202271.845855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8.1305555555555564"/>
    <n v="10"/>
    <n v="7.8262999999999999E-2"/>
    <n v="4878333333.333334"/>
    <n v="6000000000"/>
    <n v="469578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44913.75"/>
    <n v="285.95"/>
    <n v="0"/>
    <n v="0"/>
    <n v="0"/>
    <n v="44913.75"/>
    <n v="44913.75"/>
    <n v="0"/>
    <d v="2022-09-28T00:00:00"/>
    <d v="2024-09-28T00:00:00"/>
    <n v="89827.5"/>
    <n v="0.49444444444444446"/>
    <n v="2"/>
    <n v="3.8199999999999998E-2"/>
    <n v="22207.354166666668"/>
    <n v="89827.5"/>
    <n v="1715.70525"/>
    <n v="0.49444444444444446"/>
    <n v="2"/>
    <n v="3.8199999999999998E-2"/>
    <x v="1"/>
    <x v="1"/>
    <n v="0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4944444444444445"/>
    <n v="3"/>
    <n v="4.2999999999999997E-2"/>
    <n v="710006.8194444445"/>
    <n v="1425292.5"/>
    <n v="20429.192499999997"/>
    <n v="1.4944444444444445"/>
    <n v="3"/>
    <n v="4.2999999999999997E-2"/>
    <x v="1"/>
    <x v="1"/>
    <n v="0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4944444444444445"/>
    <n v="4"/>
    <n v="4.7100000000000003E-2"/>
    <n v="1440816.0555555555"/>
    <n v="2310440"/>
    <n v="27205.431"/>
    <n v="2.4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4944444444444445"/>
    <n v="5"/>
    <n v="5.0700000000000002E-2"/>
    <n v="4412600.986111111"/>
    <n v="6313737.5"/>
    <n v="64021.29825"/>
    <n v="3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4944444444444445"/>
    <n v="6"/>
    <n v="5.3600000000000002E-2"/>
    <n v="25496972.097222224"/>
    <n v="34037985"/>
    <n v="304072.66600000003"/>
    <n v="4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4944444444444445"/>
    <n v="7"/>
    <n v="5.6399999999999999E-2"/>
    <n v="60955723.805555552"/>
    <n v="77658455"/>
    <n v="625705.26599999995"/>
    <n v="5.494444444444444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4944444444444445"/>
    <n v="8"/>
    <n v="5.9299999999999999E-2"/>
    <n v="13436891.902777778"/>
    <n v="16551860"/>
    <n v="122690.66224999999"/>
    <n v="6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4944444444444445"/>
    <n v="9"/>
    <n v="6.2100000000000002E-2"/>
    <n v="795910"/>
    <n v="955800"/>
    <n v="6595.02"/>
    <n v="7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4944444444444436"/>
    <n v="10"/>
    <n v="6.5000000000000002E-2"/>
    <n v="844475.19444444438"/>
    <n v="994150"/>
    <n v="6461.9750000000004"/>
    <n v="8.49444444444444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n v="115787.5"/>
    <n v="0"/>
    <d v="2022-10-25T00:00:00"/>
    <d v="2024-10-25T00:00:00"/>
    <n v="115787.5"/>
    <n v="0.56944444444444442"/>
    <n v="2"/>
    <n v="3.8199999999999998E-2"/>
    <n v="65934.548611111109"/>
    <n v="231575"/>
    <n v="4423.0824999999995"/>
    <n v="0.56944444444444442"/>
    <n v="2"/>
    <n v="3.8199999999999998E-2"/>
    <x v="1"/>
    <x v="1"/>
    <n v="57893.75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115787.5"/>
    <n v="0"/>
    <n v="115787.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5694444444444444"/>
    <n v="3"/>
    <n v="4.2999999999999997E-2"/>
    <n v="547944.0625"/>
    <n v="1047397.5"/>
    <n v="15012.697499999998"/>
    <n v="1.5694444444444444"/>
    <n v="3"/>
    <n v="4.2999999999999997E-2"/>
    <x v="1"/>
    <x v="1"/>
    <n v="0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5694444444444446"/>
    <n v="4"/>
    <n v="4.7100000000000003E-2"/>
    <n v="62533.854166666672"/>
    <n v="97350"/>
    <n v="1146.2962500000001"/>
    <n v="2.56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5694444444444446"/>
    <n v="5"/>
    <n v="5.0700000000000002E-2"/>
    <n v="2968894.3045833334"/>
    <n v="4158762.45"/>
    <n v="42169.851243000005"/>
    <n v="3.56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5694444444444446"/>
    <n v="6"/>
    <n v="5.3600000000000002E-2"/>
    <n v="1856850.8680555557"/>
    <n v="2438175"/>
    <n v="21781.030000000002"/>
    <n v="4.56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5694444444444446"/>
    <n v="7"/>
    <n v="6.5000000000000002E-2"/>
    <n v="988256.14583333337"/>
    <n v="1242097.5"/>
    <n v="11533.762500000001"/>
    <n v="5.56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n v="41447.5"/>
    <n v="0"/>
    <d v="2022-11-01T00:00:00"/>
    <d v="2024-11-01T00:00:00"/>
    <n v="41447.5"/>
    <n v="0.58611111111111114"/>
    <n v="2"/>
    <n v="3.8199999999999998E-2"/>
    <n v="24292.840277777777"/>
    <n v="82895"/>
    <n v="1583.2945"/>
    <n v="0.58611111111111114"/>
    <n v="2"/>
    <n v="3.8199999999999998E-2"/>
    <x v="1"/>
    <x v="1"/>
    <n v="0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586111111111111"/>
    <n v="3"/>
    <n v="4.2999999999999997E-2"/>
    <n v="234419.29166666666"/>
    <n v="443385"/>
    <n v="6355.1849999999995"/>
    <n v="1.58611111111111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5861111111111112"/>
    <n v="4"/>
    <n v="4.7100000000000003E-2"/>
    <n v="197973.27083333334"/>
    <n v="306210"/>
    <n v="3605.6227500000005"/>
    <n v="2.58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5861111111111112"/>
    <n v="5"/>
    <n v="5.0700000000000002E-2"/>
    <n v="2190916.652777778"/>
    <n v="3054725"/>
    <n v="30974.911500000002"/>
    <n v="3.58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5861111111111112"/>
    <n v="6"/>
    <n v="5.3600000000000002E-2"/>
    <n v="1547720.7777777778"/>
    <n v="2024880"/>
    <n v="18088.928"/>
    <n v="4.5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5861111111111112"/>
    <n v="7"/>
    <n v="5.7881000000000002E-2"/>
    <n v="5407592.965277778"/>
    <n v="6776297.5"/>
    <n v="56031.267942500002"/>
    <n v="5.58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5861111111111112"/>
    <n v="8"/>
    <n v="5.9299999999999999E-2"/>
    <n v="18204027.576388888"/>
    <n v="22112020"/>
    <n v="163905.34825000001"/>
    <n v="6.5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3.0944444444444446"/>
    <n v="5"/>
    <n v="7.1294999999999997E-2"/>
    <n v="1547222.2222222222"/>
    <n v="2500000"/>
    <n v="35647.5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n v="469640"/>
    <n v="0"/>
    <d v="2022-11-18T00:00:00"/>
    <d v="2024-11-18T00:00:00"/>
    <n v="469640"/>
    <n v="0.6333333333333333"/>
    <n v="2"/>
    <n v="3.8199999999999998E-2"/>
    <n v="297438.66666666663"/>
    <n v="939280"/>
    <n v="17940.248"/>
    <n v="0.6333333333333333"/>
    <n v="2"/>
    <n v="3.8199999999999998E-2"/>
    <x v="1"/>
    <x v="1"/>
    <n v="0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6333333333333333"/>
    <n v="3"/>
    <n v="4.2999999999999997E-2"/>
    <n v="708295"/>
    <n v="1300950"/>
    <n v="18646.949999999997"/>
    <n v="1.6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6333333333333333"/>
    <n v="4"/>
    <n v="4.7100000000000003E-2"/>
    <n v="2640456.5"/>
    <n v="4010820"/>
    <n v="47227.405500000001"/>
    <n v="2.6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6333333333333333"/>
    <n v="5"/>
    <n v="5.0700000000000002E-2"/>
    <n v="7475501.583333333"/>
    <n v="10287387.5"/>
    <n v="104314.10925000001"/>
    <n v="3.63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6333333333333337"/>
    <n v="6"/>
    <n v="5.3600000000000002E-2"/>
    <n v="25253612.666666668"/>
    <n v="32702520"/>
    <n v="292142.51199999999"/>
    <n v="4.633333333333333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6333333333333337"/>
    <n v="7"/>
    <n v="5.6399999999999999E-2"/>
    <n v="53597448.666666672"/>
    <n v="66600380"/>
    <n v="536608.77599999995"/>
    <n v="5.63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6333333333333337"/>
    <n v="8"/>
    <n v="5.9299999999999999E-2"/>
    <n v="16519587.000000002"/>
    <n v="19923120"/>
    <n v="147680.12700000001"/>
    <n v="6.63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6333333333333337"/>
    <n v="9"/>
    <n v="6.2100000000000002E-2"/>
    <n v="810660"/>
    <n v="955800"/>
    <n v="6595.02"/>
    <n v="7.6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8.1305555555555564"/>
    <n v="10"/>
    <n v="7.8262999999999999E-2"/>
    <n v="3658750000.0000005"/>
    <n v="4500000000"/>
    <n v="3521835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3.0944444444444446"/>
    <n v="5"/>
    <n v="7.1294999999999997E-2"/>
    <n v="12286587.192166667"/>
    <n v="19852654.350000001"/>
    <n v="283078.9983766499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3.0944444444444446"/>
    <n v="5"/>
    <n v="7.1294999999999997E-2"/>
    <n v="6143293.6115555558"/>
    <n v="9926327.1999999993"/>
    <n v="141539.4995448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2-12-15T00:00:00"/>
    <d v="2024-12-15T00:00:00"/>
    <n v="53100"/>
    <n v="0.70833333333333337"/>
    <n v="2"/>
    <n v="3.8199999999999998E-2"/>
    <n v="37612.5"/>
    <n v="106200"/>
    <n v="2028.4199999999998"/>
    <n v="0.70833333333333337"/>
    <n v="2"/>
    <n v="3.8199999999999998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7083333333333333"/>
    <n v="3"/>
    <n v="4.2999999999999997E-2"/>
    <n v="489847.5"/>
    <n v="860220"/>
    <n v="12329.82"/>
    <n v="1.7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7083333333333335"/>
    <n v="4"/>
    <n v="4.7100000000000003E-2"/>
    <n v="1250369.7916666667"/>
    <n v="1846700"/>
    <n v="21744.892500000002"/>
    <n v="2.7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7083333333333335"/>
    <n v="5"/>
    <n v="5.0700000000000002E-2"/>
    <n v="1664457.6041666667"/>
    <n v="2244212.5"/>
    <n v="22756.314750000001"/>
    <n v="3.70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708333333333333"/>
    <n v="6"/>
    <n v="5.3600000000000002E-2"/>
    <n v="1929263.1249999998"/>
    <n v="2458530"/>
    <n v="21962.868000000002"/>
    <n v="4.70833333333333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708333333333333"/>
    <n v="7"/>
    <n v="5.6399999999999999E-2"/>
    <n v="4020450.520833333"/>
    <n v="4930187.5"/>
    <n v="39723.224999999999"/>
    <n v="5.7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708333333333333"/>
    <n v="8"/>
    <n v="5.9299999999999999E-2"/>
    <n v="16857756.5625"/>
    <n v="20103660"/>
    <n v="149018.37974999999"/>
    <n v="6.7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708333333333333"/>
    <n v="9"/>
    <n v="6.2100000000000002E-2"/>
    <n v="409312.5"/>
    <n v="477900"/>
    <n v="3297.51"/>
    <n v="7.7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n v="35744.17"/>
    <n v="0"/>
    <d v="2022-12-27T00:00:00"/>
    <d v="2024-12-27T00:00:00"/>
    <n v="35744.17"/>
    <n v="0.7416666666666667"/>
    <n v="2"/>
    <n v="3.8199999999999998E-2"/>
    <n v="26510.259416666668"/>
    <n v="71488.34"/>
    <n v="1365.4272939999998"/>
    <n v="0.7416666666666667"/>
    <n v="2"/>
    <n v="3.8199999999999998E-2"/>
    <x v="1"/>
    <x v="1"/>
    <n v="0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7416666666666667"/>
    <n v="3"/>
    <n v="4.2999999999999997E-2"/>
    <n v="92482.5"/>
    <n v="159300"/>
    <n v="2283.2999999999997"/>
    <n v="1.7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7416666666666667"/>
    <n v="4"/>
    <n v="4.7100000000000003E-2"/>
    <n v="693959.42583333328"/>
    <n v="1012463.6"/>
    <n v="11921.758890000001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7416666666666667"/>
    <n v="5"/>
    <n v="5.0700000000000002E-2"/>
    <n v="366458.83333333331"/>
    <n v="489700"/>
    <n v="4965.558"/>
    <n v="3.74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7416666666666663"/>
    <n v="6"/>
    <n v="5.3600000000000002E-2"/>
    <n v="902920.02083333326"/>
    <n v="1142535"/>
    <n v="10206.646000000001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7416666666666663"/>
    <n v="7"/>
    <n v="6.2100000000000002E-2"/>
    <n v="1272037.5416666665"/>
    <n v="1550815"/>
    <n v="13757.944500000001"/>
    <n v="5.74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7416666666666663"/>
    <n v="8"/>
    <n v="5.9299999999999999E-2"/>
    <n v="1413301.6289166664"/>
    <n v="1677094.64"/>
    <n v="12431.464018999999"/>
    <n v="6.74166666666666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n v="46020"/>
    <n v="0"/>
    <d v="2022-12-27T00:00:00"/>
    <d v="2024-12-27T00:00:00"/>
    <n v="46020"/>
    <n v="0.7416666666666667"/>
    <n v="2"/>
    <n v="3.8199999999999998E-2"/>
    <n v="34131.5"/>
    <n v="92040"/>
    <n v="1757.9639999999999"/>
    <n v="0.7416666666666667"/>
    <n v="2"/>
    <n v="3.8199999999999998E-2"/>
    <x v="1"/>
    <x v="1"/>
    <n v="0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7416666666666667"/>
    <n v="4"/>
    <n v="4.7100000000000003E-2"/>
    <n v="145582.5"/>
    <n v="212400"/>
    <n v="2501.0100000000002"/>
    <n v="2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7416666666666667"/>
    <n v="5"/>
    <n v="5.0700000000000002E-2"/>
    <n v="1365942.1875"/>
    <n v="1825312.5"/>
    <n v="18508.668750000001"/>
    <n v="3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7416666666666663"/>
    <n v="6"/>
    <n v="5.3600000000000002E-2"/>
    <n v="1211353.5833333333"/>
    <n v="1532820"/>
    <n v="13693.192000000001"/>
    <n v="4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7416666666666663"/>
    <n v="7"/>
    <n v="5.6399999999999999E-2"/>
    <n v="8604461.666666666"/>
    <n v="10490200"/>
    <n v="84521.04"/>
    <n v="5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7416666666666663"/>
    <n v="8"/>
    <n v="5.9299999999999999E-2"/>
    <n v="4629907"/>
    <n v="5494080"/>
    <n v="40724.868000000002"/>
    <n v="6.74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7416666666666663"/>
    <n v="9"/>
    <n v="6.2100000000000002E-2"/>
    <n v="411082.5"/>
    <n v="477900"/>
    <n v="3297.51"/>
    <n v="7.7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n v="349575"/>
    <n v="0"/>
    <d v="2022-12-28T00:00:00"/>
    <d v="2024-12-28T00:00:00"/>
    <n v="349575"/>
    <n v="0.74444444444444446"/>
    <n v="2"/>
    <n v="3.8199999999999998E-2"/>
    <n v="260239.16666666669"/>
    <n v="699150"/>
    <n v="13353.764999999999"/>
    <n v="0.74444444444444446"/>
    <n v="2"/>
    <n v="3.8199999999999998E-2"/>
    <x v="1"/>
    <x v="1"/>
    <n v="0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7444444444444445"/>
    <n v="3"/>
    <n v="4.2999999999999997E-2"/>
    <n v="1704134.6944444445"/>
    <n v="2930677.5"/>
    <n v="42006.377499999995"/>
    <n v="1.744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7444444444444445"/>
    <n v="4"/>
    <n v="4.7100000000000003E-2"/>
    <n v="4325752.166666667"/>
    <n v="6304740"/>
    <n v="74238.313500000004"/>
    <n v="2.7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7444444444444445"/>
    <n v="5"/>
    <n v="5.0700000000000002E-2"/>
    <n v="7353948.472222222"/>
    <n v="9819812.5"/>
    <n v="99572.898750000008"/>
    <n v="3.7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7444444444444445"/>
    <n v="6"/>
    <n v="5.3600000000000002E-2"/>
    <n v="35146334.416666664"/>
    <n v="44447355"/>
    <n v="397063.038"/>
    <n v="4.7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7444444444444445"/>
    <n v="7"/>
    <n v="5.6399999999999999E-2"/>
    <n v="56429702.694444448"/>
    <n v="68763467.5"/>
    <n v="554037.08100000001"/>
    <n v="5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7444444444444445"/>
    <n v="8"/>
    <n v="5.9299999999999999E-2"/>
    <n v="18382017.055555556"/>
    <n v="21804040"/>
    <n v="161622.44649999999"/>
    <n v="6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7444444444444445"/>
    <n v="9"/>
    <n v="6.2100000000000002E-2"/>
    <n v="631694.97222222225"/>
    <n v="734107.5"/>
    <n v="5065.3417500000005"/>
    <n v="7.74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8.1305555555555564"/>
    <n v="10"/>
    <n v="7.8262999999999999E-2"/>
    <n v="1626111111.1111114"/>
    <n v="2000000000"/>
    <n v="15652600"/>
    <n v="8.130555555555556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4932240"/>
    <n v="0"/>
    <n v="0"/>
    <n v="0"/>
    <n v="160000000"/>
    <n v="160000000"/>
    <n v="0"/>
    <d v="2023-03-02T00:00:00"/>
    <d v="2026-03-02T00:00:00"/>
    <n v="160000000"/>
    <n v="1.9222222222222223"/>
    <n v="3"/>
    <n v="6.1652999999999999E-2"/>
    <n v="307555555.55555558"/>
    <n v="480000000"/>
    <n v="986448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8643.46"/>
    <n v="0"/>
    <n v="878643.46"/>
    <n v="13179.65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0"/>
    <n v="1757286.92"/>
    <n v="1757286.92"/>
    <n v="0"/>
    <d v="2023-03-15T00:00:00"/>
    <d v="2029-03-15T00:00:00"/>
    <n v="1757286.92"/>
    <n v="4.958333333333333"/>
    <n v="6"/>
    <n v="7.3772000000000004E-2"/>
    <n v="8713214.3116666656"/>
    <n v="10543721.52"/>
    <n v="129638.5706622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1695457.5"/>
    <n v="0"/>
    <n v="0"/>
    <n v="0"/>
    <n v="55000000"/>
    <n v="55000000"/>
    <n v="0"/>
    <d v="2023-03-02T00:00:00"/>
    <d v="2026-03-02T00:00:00"/>
    <n v="55000000"/>
    <n v="1.9222222222222223"/>
    <n v="3"/>
    <n v="6.1652999999999999E-2"/>
    <n v="105722222.22222222"/>
    <n v="165000000"/>
    <n v="3390915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924795"/>
    <n v="0"/>
    <n v="0"/>
    <n v="0"/>
    <n v="30000000"/>
    <n v="30000000"/>
    <n v="0"/>
    <d v="2023-03-02T00:00:00"/>
    <d v="2026-03-02T00:00:00"/>
    <n v="30000000"/>
    <n v="1.9222222222222223"/>
    <n v="3"/>
    <n v="6.1652999999999999E-2"/>
    <n v="57666666.666666672"/>
    <n v="90000000"/>
    <n v="184959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8718.63"/>
    <n v="0"/>
    <n v="758718.63"/>
    <n v="11380.78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0"/>
    <n v="1515970.29"/>
    <n v="1515970.29"/>
    <n v="0"/>
    <d v="2023-03-15T00:00:00"/>
    <d v="2029-03-15T00:00:00"/>
    <n v="1515970.29"/>
    <n v="4.958333333333333"/>
    <n v="6"/>
    <n v="7.3772000000000004E-2"/>
    <n v="7516686.0212499993"/>
    <n v="9095821.7400000002"/>
    <n v="111836.16023388001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n v="200000000"/>
    <n v="0"/>
    <d v="2023-03-10T00:00:00"/>
    <d v="2028-03-10T00:00:00"/>
    <n v="200000000"/>
    <n v="3.9444444444444446"/>
    <n v="5"/>
    <n v="7.1294999999999997E-2"/>
    <n v="788888888.88888896"/>
    <n v="1000000000"/>
    <n v="1425900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1117.11"/>
    <n v="0"/>
    <n v="571117.11"/>
    <n v="8566.76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0"/>
    <n v="1140352.93"/>
    <n v="1140352.93"/>
    <n v="0"/>
    <d v="2023-03-15T00:00:00"/>
    <d v="2029-03-15T00:00:00"/>
    <n v="1140352.93"/>
    <n v="4.958333333333333"/>
    <n v="6"/>
    <n v="7.3772000000000004E-2"/>
    <n v="5654249.9445833331"/>
    <n v="6842117.5800000001"/>
    <n v="84126.11635195999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939.93"/>
    <n v="0"/>
    <n v="1130939.93"/>
    <n v="16964.099999999999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0"/>
    <n v="2258134.16"/>
    <n v="2258134.16"/>
    <n v="0"/>
    <d v="2023-03-15T00:00:00"/>
    <d v="2029-03-15T00:00:00"/>
    <n v="2258134.16"/>
    <n v="4.958333333333333"/>
    <n v="6"/>
    <n v="7.3772000000000004E-2"/>
    <n v="11196581.876666667"/>
    <n v="13548804.960000001"/>
    <n v="166587.07325152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2237.47"/>
    <n v="0"/>
    <n v="412237.47"/>
    <n v="6183.56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0"/>
    <n v="822720.44"/>
    <n v="822720.44"/>
    <n v="0"/>
    <d v="2023-03-15T00:00:00"/>
    <d v="2029-03-15T00:00:00"/>
    <n v="822720.44"/>
    <n v="4.958333333333333"/>
    <n v="6"/>
    <n v="7.3772000000000004E-2"/>
    <n v="4079322.1816666662"/>
    <n v="4936322.6399999997"/>
    <n v="60693.732299679999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6291.24"/>
    <n v="0"/>
    <n v="1006291.24"/>
    <n v="15094.37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0"/>
    <n v="2012682.73"/>
    <n v="2012682.73"/>
    <n v="0"/>
    <d v="2023-03-15T00:00:00"/>
    <d v="2029-03-15T00:00:00"/>
    <n v="2012682.73"/>
    <n v="4.958333333333333"/>
    <n v="6"/>
    <n v="7.3772000000000004E-2"/>
    <n v="9979551.8695833329"/>
    <n v="12076096.379999999"/>
    <n v="148479.63035756"/>
    <n v="4.95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1233060"/>
    <n v="0"/>
    <n v="0"/>
    <n v="0"/>
    <n v="40000000"/>
    <n v="40000000"/>
    <n v="0"/>
    <d v="2023-03-02T00:00:00"/>
    <d v="2026-03-02T00:00:00"/>
    <n v="40000000"/>
    <n v="1.9222222222222223"/>
    <n v="3"/>
    <n v="6.1652999999999999E-2"/>
    <n v="76888888.888888896"/>
    <n v="120000000"/>
    <n v="2466120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3.0583333333333331"/>
    <n v="4"/>
    <n v="4.7100000000000003E-2"/>
    <n v="485839.18749999994"/>
    <n v="635430"/>
    <n v="7482.1882500000002"/>
    <n v="3.05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4.0583333333333336"/>
    <n v="5"/>
    <n v="5.0700000000000002E-2"/>
    <n v="406452.22916666669"/>
    <n v="500762.5"/>
    <n v="5077.7317499999999"/>
    <n v="4.05833333333333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5.0583333333333336"/>
    <n v="6"/>
    <n v="5.3600000000000002E-2"/>
    <n v="52546624.25"/>
    <n v="62328780"/>
    <n v="556803.76800000004"/>
    <n v="5.05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3.0694444444444446"/>
    <n v="4"/>
    <n v="6.7556000000000005E-2"/>
    <n v="10553939.900833335"/>
    <n v="13753550.640000001"/>
    <n v="232283.71675896001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n v="1997150"/>
    <n v="0"/>
    <d v="2023-04-26T00:00:00"/>
    <d v="2024-04-26T00:00:00"/>
    <n v="1997150"/>
    <n v="7.2222222222222215E-2"/>
    <n v="1"/>
    <n v="3.2500000000000001E-2"/>
    <n v="144238.61111111109"/>
    <n v="1997150"/>
    <n v="64907.375"/>
    <n v="7.2222222222222215E-2"/>
    <n v="1"/>
    <n v="3.2500000000000001E-2"/>
    <x v="1"/>
    <x v="1"/>
    <n v="1997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50"/>
    <n v="0"/>
    <n v="199715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1.0722222222222222"/>
    <n v="2"/>
    <n v="3.8199999999999998E-2"/>
    <n v="3178712.6805555555"/>
    <n v="5929205"/>
    <n v="113247.8155"/>
    <n v="1.0722222222222222"/>
    <n v="2"/>
    <n v="3.8199999999999998E-2"/>
    <x v="1"/>
    <x v="1"/>
    <n v="0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2.0722222222222224"/>
    <n v="3"/>
    <n v="4.2999999999999997E-2"/>
    <n v="7389461.555555556"/>
    <n v="10697880"/>
    <n v="153336.28"/>
    <n v="2.072222222222222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3.0722222222222224"/>
    <n v="4"/>
    <n v="4.7100000000000003E-2"/>
    <n v="18954021.236111112"/>
    <n v="24677930"/>
    <n v="290582.62575000001"/>
    <n v="3.07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4.072222222222222"/>
    <n v="5"/>
    <n v="5.0700000000000002E-2"/>
    <n v="64676489.152777776"/>
    <n v="79411787.5"/>
    <n v="805235.52525000006"/>
    <n v="4.07222222222222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5.072222222222222"/>
    <n v="6"/>
    <n v="5.3600000000000002E-2"/>
    <n v="15203960.75"/>
    <n v="17984970"/>
    <n v="160665.73200000002"/>
    <n v="5.07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6.072222222222222"/>
    <n v="7"/>
    <n v="5.6399999999999999E-2"/>
    <n v="3581715.458333333"/>
    <n v="4128967.5"/>
    <n v="33267.680999999997"/>
    <n v="6.07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7.072222222222222"/>
    <n v="8"/>
    <n v="5.9299999999999999E-2"/>
    <n v="1126605"/>
    <n v="1274400"/>
    <n v="9446.49"/>
    <n v="7.0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n v="72865"/>
    <n v="0"/>
    <d v="2023-05-17T00:00:00"/>
    <d v="2024-05-17T00:00:00"/>
    <n v="72865"/>
    <n v="0.13055555555555556"/>
    <n v="1"/>
    <n v="3.2500000000000001E-2"/>
    <n v="9512.9305555555566"/>
    <n v="72865"/>
    <n v="2368.1125000000002"/>
    <n v="0.13055555555555556"/>
    <n v="1"/>
    <n v="3.2500000000000001E-2"/>
    <x v="1"/>
    <x v="1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1.1305555555555555"/>
    <n v="2"/>
    <n v="3.8199999999999998E-2"/>
    <n v="412890.19444444444"/>
    <n v="730420"/>
    <n v="13951.021999999999"/>
    <n v="1.1305555555555555"/>
    <n v="2"/>
    <n v="3.8199999999999998E-2"/>
    <x v="1"/>
    <x v="1"/>
    <n v="0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2.1305555555555555"/>
    <n v="3"/>
    <n v="4.2999999999999997E-2"/>
    <n v="2101750.4444444445"/>
    <n v="2959440"/>
    <n v="42418.64"/>
    <n v="2.13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3.1305555555555555"/>
    <n v="4"/>
    <n v="4.7100000000000003E-2"/>
    <n v="2671725.6805555555"/>
    <n v="3413740"/>
    <n v="40196.788500000002"/>
    <n v="3.13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4.1305555555555555"/>
    <n v="5"/>
    <n v="5.0700000000000002E-2"/>
    <n v="3951640.5416666665"/>
    <n v="4783425"/>
    <n v="48503.929499999998"/>
    <n v="4.13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5.1305555555555555"/>
    <n v="6"/>
    <n v="5.3600000000000002E-2"/>
    <n v="3460649.5069444445"/>
    <n v="4047105"/>
    <n v="36154.137999999999"/>
    <n v="5.1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6.1305555555555555"/>
    <n v="7"/>
    <n v="5.6399999999999999E-2"/>
    <n v="8318259.631944444"/>
    <n v="9497967.5"/>
    <n v="76526.481"/>
    <n v="6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7.1305555555555555"/>
    <n v="8"/>
    <n v="5.9299999999999999E-2"/>
    <n v="35133940.729166664"/>
    <n v="39417900"/>
    <n v="292185.18374999997"/>
    <n v="7.130555555555554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8.1305555555555564"/>
    <n v="9"/>
    <n v="6.2100000000000002E-2"/>
    <n v="33099731.518055558"/>
    <n v="36639265.5"/>
    <n v="252810.93195"/>
    <n v="8.13055555555555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9.1305555555555564"/>
    <n v="10"/>
    <n v="6.5000000000000002E-2"/>
    <n v="5968018.7236111118"/>
    <n v="6536315"/>
    <n v="42486.047500000001"/>
    <n v="9.13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n v="361375"/>
    <n v="0"/>
    <d v="2023-05-24T00:00:00"/>
    <d v="2024-05-24T00:00:00"/>
    <n v="361375"/>
    <n v="0.15"/>
    <n v="1"/>
    <n v="3.2500000000000001E-2"/>
    <n v="54206.25"/>
    <n v="361375"/>
    <n v="11744.6875"/>
    <n v="0.15"/>
    <n v="1"/>
    <n v="3.2500000000000001E-2"/>
    <x v="1"/>
    <x v="1"/>
    <n v="0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1.1499999999999999"/>
    <n v="2"/>
    <n v="3.8199999999999998E-2"/>
    <n v="1018767.7499999999"/>
    <n v="1771770"/>
    <n v="33840.807000000001"/>
    <n v="1.1499999999999999"/>
    <n v="2"/>
    <n v="3.8199999999999998E-2"/>
    <x v="1"/>
    <x v="1"/>
    <n v="0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2.15"/>
    <n v="3"/>
    <n v="4.2999999999999997E-2"/>
    <n v="1718500.375"/>
    <n v="2397907.5"/>
    <n v="34370.0075"/>
    <n v="2.1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3.15"/>
    <n v="4"/>
    <n v="4.7100000000000003E-2"/>
    <n v="4826989.125"/>
    <n v="6129510"/>
    <n v="72174.980250000008"/>
    <n v="3.1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4.1500000000000004"/>
    <n v="5"/>
    <n v="5.0700000000000002E-2"/>
    <n v="9841745.75"/>
    <n v="11857525"/>
    <n v="120235.30350000001"/>
    <n v="4.150000000000000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5.15"/>
    <n v="6"/>
    <n v="5.3600000000000002E-2"/>
    <n v="22997646.875"/>
    <n v="26793375"/>
    <n v="239354.15"/>
    <n v="5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6.15"/>
    <n v="7"/>
    <n v="5.6399999999999999E-2"/>
    <n v="47081601.75"/>
    <n v="53588815"/>
    <n v="431772.73800000001"/>
    <n v="6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7.15"/>
    <n v="8"/>
    <n v="5.9299999999999999E-2"/>
    <n v="7967691.875"/>
    <n v="8914900"/>
    <n v="66081.696249999994"/>
    <n v="7.1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8.15"/>
    <n v="9"/>
    <n v="6.2100000000000002E-2"/>
    <n v="2163825"/>
    <n v="2389500"/>
    <n v="16487.55"/>
    <n v="8.1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9.15"/>
    <n v="10"/>
    <n v="6.5000000000000002E-2"/>
    <n v="3305231.625"/>
    <n v="3612275"/>
    <n v="23479.787500000002"/>
    <n v="9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0"/>
    <n v="14173820.699999999"/>
    <n v="14173820.699999999"/>
    <n v="0"/>
    <d v="2023-03-10T00:00:00"/>
    <d v="2028-03-10T00:00:00"/>
    <n v="14173820.699999999"/>
    <n v="3.9444444444444446"/>
    <n v="5"/>
    <n v="7.1294999999999997E-2"/>
    <n v="55907848.31666667"/>
    <n v="70869103.5"/>
    <n v="1010522.546806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0.25833333333333336"/>
    <n v="1"/>
    <n v="3.2500000000000001E-2"/>
    <n v="36770.520833333336"/>
    <n v="142337.5"/>
    <n v="4625.96875"/>
    <n v="0.25833333333333336"/>
    <n v="1"/>
    <n v="3.2500000000000001E-2"/>
    <x v="1"/>
    <x v="1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2583333333333333"/>
    <n v="2"/>
    <n v="3.8199999999999998E-2"/>
    <n v="66817.5"/>
    <n v="106200"/>
    <n v="2028.4199999999998"/>
    <n v="1.2583333333333333"/>
    <n v="2"/>
    <n v="3.8199999999999998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2583333333333333"/>
    <n v="3"/>
    <n v="4.2999999999999997E-2"/>
    <n v="329106.91666666669"/>
    <n v="437190"/>
    <n v="6266.3899999999994"/>
    <n v="2.25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2583333333333333"/>
    <n v="4"/>
    <n v="4.7100000000000003E-2"/>
    <n v="645932"/>
    <n v="792960"/>
    <n v="9337.1040000000012"/>
    <n v="3.25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2583333333333337"/>
    <n v="5"/>
    <n v="5.0700000000000002E-2"/>
    <n v="12319007.020833334"/>
    <n v="14464587.5"/>
    <n v="146670.91725"/>
    <n v="4.258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2583333333333337"/>
    <n v="6"/>
    <n v="5.3600000000000002E-2"/>
    <n v="60463774.020833336"/>
    <n v="68991945"/>
    <n v="616328.04200000002"/>
    <n v="5.2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0"/>
    <n v="2296720.37"/>
    <n v="2296720.37"/>
    <n v="0"/>
    <d v="2023-03-10T00:00:00"/>
    <d v="2028-03-10T00:00:00"/>
    <n v="2296720.37"/>
    <n v="3.9444444444444446"/>
    <n v="5"/>
    <n v="7.1294999999999997E-2"/>
    <n v="9059285.9038888905"/>
    <n v="11483601.850000001"/>
    <n v="163744.67877915001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0"/>
    <n v="3690219.5"/>
    <n v="3690219.5"/>
    <n v="0"/>
    <d v="2023-03-10T00:00:00"/>
    <d v="2028-03-10T00:00:00"/>
    <n v="3690219.5"/>
    <n v="3.9444444444444446"/>
    <n v="5"/>
    <n v="7.1294999999999997E-2"/>
    <n v="14555865.805555556"/>
    <n v="18451097.5"/>
    <n v="263094.1992524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0"/>
    <n v="2864683.39"/>
    <n v="2864683.39"/>
    <n v="0"/>
    <d v="2023-03-15T00:00:00"/>
    <d v="2029-03-15T00:00:00"/>
    <n v="2864683.39"/>
    <n v="4.958333333333333"/>
    <n v="6"/>
    <n v="7.3772000000000004E-2"/>
    <n v="14204055.142083334"/>
    <n v="17188100.34"/>
    <n v="211333.4230470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0.28055555555555556"/>
    <n v="1"/>
    <n v="3.2500000000000001E-2"/>
    <n v="14897.5"/>
    <n v="53100"/>
    <n v="1725.75"/>
    <n v="0.28055555555555556"/>
    <n v="1"/>
    <n v="3.2500000000000001E-2"/>
    <x v="1"/>
    <x v="1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2805555555555554"/>
    <n v="2"/>
    <n v="3.8199999999999998E-2"/>
    <n v="231191.49999999997"/>
    <n v="361080"/>
    <n v="6896.6279999999997"/>
    <n v="1.2805555555555554"/>
    <n v="2"/>
    <n v="3.8199999999999998E-2"/>
    <x v="1"/>
    <x v="1"/>
    <n v="0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2805555555555554"/>
    <n v="3"/>
    <n v="4.2999999999999997E-2"/>
    <n v="377756.92361111107"/>
    <n v="496927.5"/>
    <n v="7122.6274999999996"/>
    <n v="2.28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2805555555555554"/>
    <n v="4"/>
    <n v="4.7100000000000003E-2"/>
    <n v="294684.10416666663"/>
    <n v="359310"/>
    <n v="4230.8752500000001"/>
    <n v="3.280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2805555555555559"/>
    <n v="5"/>
    <n v="5.0700000000000002E-2"/>
    <n v="697045.66666666674"/>
    <n v="814200"/>
    <n v="8255.9880000000012"/>
    <n v="4.280555555555555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2805555555555559"/>
    <n v="6"/>
    <n v="5.3600000000000002E-2"/>
    <n v="493032.27083333337"/>
    <n v="560205"/>
    <n v="5004.4980000000005"/>
    <n v="5.280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2805555555555559"/>
    <n v="7"/>
    <n v="5.6399999999999999E-2"/>
    <n v="626234.1944444445"/>
    <n v="697970"/>
    <n v="5623.6440000000002"/>
    <n v="6.28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2805555555555559"/>
    <n v="8"/>
    <n v="5.9299999999999999E-2"/>
    <n v="3289300.3958333335"/>
    <n v="3614340"/>
    <n v="26791.295249999999"/>
    <n v="7.2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280555555555555"/>
    <n v="9"/>
    <n v="6.2100000000000002E-2"/>
    <n v="17806527.368055556"/>
    <n v="19353622.5"/>
    <n v="133539.99525000001"/>
    <n v="8.28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280555555555555"/>
    <n v="10"/>
    <n v="6.5000000000000002E-2"/>
    <n v="12923614.4375"/>
    <n v="13925475"/>
    <n v="90515.587500000009"/>
    <n v="9.28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0"/>
    <n v="5667701.0899999999"/>
    <n v="5667701.0899999999"/>
    <n v="0"/>
    <d v="2023-03-15T00:00:00"/>
    <d v="2029-03-15T00:00:00"/>
    <n v="5667701.0899999999"/>
    <n v="4.958333333333333"/>
    <n v="6"/>
    <n v="7.3772000000000004E-2"/>
    <n v="28102351.237916663"/>
    <n v="34006206.539999999"/>
    <n v="418117.6448114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0"/>
    <n v="2327282.14"/>
    <n v="2327282.14"/>
    <n v="0"/>
    <d v="2023-03-15T00:00:00"/>
    <d v="2029-03-15T00:00:00"/>
    <n v="2327282.14"/>
    <n v="4.958333333333333"/>
    <n v="6"/>
    <n v="7.3772000000000004E-2"/>
    <n v="11539440.610833334"/>
    <n v="13963692.84"/>
    <n v="171688.25803208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0"/>
    <n v="3676061.67"/>
    <n v="3676061.67"/>
    <n v="0"/>
    <d v="2023-03-15T00:00:00"/>
    <d v="2029-03-15T00:00:00"/>
    <n v="3676061.67"/>
    <n v="4.958333333333333"/>
    <n v="6"/>
    <n v="7.3772000000000004E-2"/>
    <n v="18227139.11375"/>
    <n v="22056370.02"/>
    <n v="271190.42151924002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0"/>
    <n v="3354715.72"/>
    <n v="3354715.72"/>
    <n v="0"/>
    <d v="2023-03-15T00:00:00"/>
    <d v="2029-03-15T00:00:00"/>
    <n v="3354715.72"/>
    <n v="4.958333333333333"/>
    <n v="6"/>
    <n v="7.3772000000000004E-2"/>
    <n v="16633798.778333334"/>
    <n v="20128294.32"/>
    <n v="247484.08809584004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0"/>
    <n v="7191734.7999999998"/>
    <n v="7191734.7999999998"/>
    <n v="0"/>
    <d v="2023-03-02T00:00:00"/>
    <d v="2026-03-02T00:00:00"/>
    <n v="7191734.7999999998"/>
    <n v="1.9222222222222223"/>
    <n v="3"/>
    <n v="6.1652999999999999E-2"/>
    <n v="13824112.448888889"/>
    <n v="21575204.399999999"/>
    <n v="443392.025624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0"/>
    <n v="7172766.4500000002"/>
    <n v="7172766.4500000002"/>
    <n v="0"/>
    <d v="2023-03-10T00:00:00"/>
    <d v="2028-03-10T00:00:00"/>
    <n v="7172766.4500000002"/>
    <n v="3.9444444444444446"/>
    <n v="5"/>
    <n v="7.1294999999999997E-2"/>
    <n v="28292578.775000002"/>
    <n v="35863832.25"/>
    <n v="511382.3840527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0"/>
    <n v="2180249.61"/>
    <n v="2180249.61"/>
    <n v="0"/>
    <d v="2023-03-02T00:00:00"/>
    <d v="2026-03-02T00:00:00"/>
    <n v="2180249.61"/>
    <n v="1.9222222222222223"/>
    <n v="3"/>
    <n v="6.1652999999999999E-2"/>
    <n v="4190924.2503333334"/>
    <n v="6540748.8300000001"/>
    <n v="134418.92920533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0"/>
    <n v="166699.85999999999"/>
    <n v="166699.85999999999"/>
    <n v="0"/>
    <d v="2023-03-10T00:00:00"/>
    <d v="2028-03-10T00:00:00"/>
    <n v="166699.85999999999"/>
    <n v="3.9444444444444446"/>
    <n v="5"/>
    <n v="7.1294999999999997E-2"/>
    <n v="657538.33666666667"/>
    <n v="833499.29999999993"/>
    <n v="11884.8665186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0"/>
    <n v="190929.5"/>
    <n v="190929.5"/>
    <n v="0"/>
    <d v="2023-03-10T00:00:00"/>
    <d v="2028-03-10T00:00:00"/>
    <n v="190929.5"/>
    <n v="3.9444444444444446"/>
    <n v="5"/>
    <n v="7.1294999999999997E-2"/>
    <n v="753110.80555555562"/>
    <n v="954647.5"/>
    <n v="13612.318702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0"/>
    <n v="48390.87"/>
    <n v="48390.87"/>
    <n v="0"/>
    <d v="2023-03-10T00:00:00"/>
    <d v="2028-03-10T00:00:00"/>
    <n v="48390.87"/>
    <n v="3.9444444444444446"/>
    <n v="5"/>
    <n v="7.1294999999999997E-2"/>
    <n v="190875.09833333336"/>
    <n v="241954.35"/>
    <n v="3450.0270766500003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0"/>
    <n v="58155.19"/>
    <n v="58155.19"/>
    <n v="0"/>
    <d v="2023-03-10T00:00:00"/>
    <d v="2028-03-10T00:00:00"/>
    <n v="58155.19"/>
    <n v="3.9444444444444446"/>
    <n v="5"/>
    <n v="7.1294999999999997E-2"/>
    <n v="229389.91611111115"/>
    <n v="290775.95"/>
    <n v="4146.1742710500002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0"/>
    <n v="158941.44"/>
    <n v="158941.44"/>
    <n v="0"/>
    <d v="2023-03-10T00:00:00"/>
    <d v="2028-03-10T00:00:00"/>
    <n v="158941.44"/>
    <n v="3.9444444444444446"/>
    <n v="5"/>
    <n v="7.1294999999999997E-2"/>
    <n v="626935.68000000005"/>
    <n v="794707.2"/>
    <n v="11331.7299647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0"/>
    <n v="96877.440000000002"/>
    <n v="96877.440000000002"/>
    <n v="0"/>
    <d v="2023-03-10T00:00:00"/>
    <d v="2028-03-10T00:00:00"/>
    <n v="96877.440000000002"/>
    <n v="3.9444444444444446"/>
    <n v="5"/>
    <n v="7.1294999999999997E-2"/>
    <n v="382127.68000000005"/>
    <n v="484387.2"/>
    <n v="6906.87708479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0"/>
    <n v="96908.43"/>
    <n v="96908.43"/>
    <n v="0"/>
    <d v="2023-03-10T00:00:00"/>
    <d v="2028-03-10T00:00:00"/>
    <n v="96908.43"/>
    <n v="3.9444444444444446"/>
    <n v="5"/>
    <n v="7.1294999999999997E-2"/>
    <n v="382249.91833333333"/>
    <n v="484542.14999999997"/>
    <n v="6909.086516849999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0"/>
    <n v="48453.25"/>
    <n v="48453.25"/>
    <n v="0"/>
    <d v="2023-03-10T00:00:00"/>
    <d v="2028-03-10T00:00:00"/>
    <n v="48453.25"/>
    <n v="3.9444444444444446"/>
    <n v="5"/>
    <n v="7.1294999999999997E-2"/>
    <n v="191121.15277777778"/>
    <n v="242266.25"/>
    <n v="3454.4744587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0"/>
    <n v="110476.05"/>
    <n v="110476.05"/>
    <n v="0"/>
    <d v="2023-03-10T00:00:00"/>
    <d v="2028-03-10T00:00:00"/>
    <n v="110476.05"/>
    <n v="3.9444444444444446"/>
    <n v="5"/>
    <n v="7.1294999999999997E-2"/>
    <n v="435766.64166666672"/>
    <n v="552380.25"/>
    <n v="7876.389984749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0"/>
    <n v="77525.19"/>
    <n v="77525.19"/>
    <n v="0"/>
    <d v="2023-03-10T00:00:00"/>
    <d v="2028-03-10T00:00:00"/>
    <n v="77525.19"/>
    <n v="3.9444444444444446"/>
    <n v="5"/>
    <n v="7.1294999999999997E-2"/>
    <n v="305793.80500000005"/>
    <n v="387625.95"/>
    <n v="5527.158421049999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0"/>
    <n v="56129.65"/>
    <n v="56129.65"/>
    <n v="0"/>
    <d v="2023-03-10T00:00:00"/>
    <d v="2028-03-10T00:00:00"/>
    <n v="56129.65"/>
    <n v="3.9444444444444446"/>
    <n v="5"/>
    <n v="7.1294999999999997E-2"/>
    <n v="221400.28611111114"/>
    <n v="280648.25"/>
    <n v="4001.7633967500001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0"/>
    <n v="53228.18"/>
    <n v="53228.18"/>
    <n v="0"/>
    <d v="2023-03-10T00:00:00"/>
    <d v="2028-03-10T00:00:00"/>
    <n v="53228.18"/>
    <n v="3.9444444444444446"/>
    <n v="5"/>
    <n v="7.1294999999999997E-2"/>
    <n v="209955.5988888889"/>
    <n v="266140.90000000002"/>
    <n v="3794.903093099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0"/>
    <n v="193817.60000000001"/>
    <n v="193817.60000000001"/>
    <n v="0"/>
    <d v="2023-03-10T00:00:00"/>
    <d v="2028-03-10T00:00:00"/>
    <n v="193817.60000000001"/>
    <n v="3.9444444444444446"/>
    <n v="5"/>
    <n v="7.1294999999999997E-2"/>
    <n v="764502.75555555557"/>
    <n v="969088"/>
    <n v="13818.225791999999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"/>
    <n v="0"/>
    <n v="0"/>
    <n v="123306"/>
    <n v="0"/>
    <n v="0"/>
    <n v="0"/>
    <n v="4000000"/>
    <n v="4000000"/>
    <n v="0"/>
    <d v="2023-03-02T00:00:00"/>
    <d v="2026-03-02T00:00:00"/>
    <n v="4000000"/>
    <n v="1.9222222222222223"/>
    <n v="3"/>
    <n v="6.1652999999999999E-2"/>
    <n v="7688888.888888889"/>
    <n v="12000000"/>
    <n v="24661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4"/>
    <n v="1"/>
    <n v="3.2500000000000001E-2"/>
    <n v="21240"/>
    <n v="53100"/>
    <n v="1725.75"/>
    <n v="0.4"/>
    <n v="1"/>
    <n v="3.2500000000000001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4"/>
    <n v="2"/>
    <n v="3.8199999999999998E-2"/>
    <n v="128240.62999999999"/>
    <n v="183200.9"/>
    <n v="3499.1371899999999"/>
    <n v="1.4"/>
    <n v="2"/>
    <n v="3.8199999999999998E-2"/>
    <x v="1"/>
    <x v="1"/>
    <n v="0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4"/>
    <n v="3"/>
    <n v="4.2999999999999997E-2"/>
    <n v="145848"/>
    <n v="182310"/>
    <n v="2613.1099999999997"/>
    <n v="2.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4"/>
    <n v="6"/>
    <n v="5.3600000000000002E-2"/>
    <n v="119475.00000000001"/>
    <n v="132750"/>
    <n v="1185.9000000000001"/>
    <n v="5.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4"/>
    <n v="7"/>
    <n v="5.6399999999999999E-2"/>
    <n v="453245.88800000004"/>
    <n v="495737.69"/>
    <n v="3994.2293879999997"/>
    <n v="6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4"/>
    <n v="8"/>
    <n v="5.9299999999999999E-2"/>
    <n v="1411309.5"/>
    <n v="1525740"/>
    <n v="11309.54775"/>
    <n v="7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4"/>
    <n v="9"/>
    <n v="6.2100000000000002E-2"/>
    <n v="850490.84400000004"/>
    <n v="911240.19000000006"/>
    <n v="6287.5573110000005"/>
    <n v="8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4"/>
    <n v="10"/>
    <n v="6.5000000000000002E-2"/>
    <n v="499140"/>
    <n v="531000"/>
    <n v="3451.5"/>
    <n v="9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0"/>
    <n v="4987307.21"/>
    <n v="4987307.21"/>
    <n v="0"/>
    <d v="2023-03-02T00:00:00"/>
    <d v="2026-03-02T00:00:00"/>
    <n v="4987307.21"/>
    <n v="1.9222222222222223"/>
    <n v="3"/>
    <n v="6.1652999999999999E-2"/>
    <n v="9586712.748111112"/>
    <n v="14961921.629999999"/>
    <n v="307482.45141813002"/>
    <n v="1.9222222222222225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0"/>
    <n v="4971962.1100000003"/>
    <n v="4971962.1100000003"/>
    <n v="0"/>
    <d v="2023-03-10T00:00:00"/>
    <d v="2028-03-10T00:00:00"/>
    <n v="4971962.1100000003"/>
    <n v="3.9444444444444446"/>
    <n v="5"/>
    <n v="7.1294999999999997E-2"/>
    <n v="19611628.322777782"/>
    <n v="24859810.550000001"/>
    <n v="354476.0386324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0"/>
    <n v="2052218.65"/>
    <n v="2052218.65"/>
    <n v="0"/>
    <d v="2023-03-15T00:00:00"/>
    <d v="2029-03-15T00:00:00"/>
    <n v="2052218.64"/>
    <n v="4.958333333333333"/>
    <n v="6"/>
    <n v="7.3772000000000004E-2"/>
    <n v="10175584.139583332"/>
    <n v="12313311.899999999"/>
    <n v="151396.2742478"/>
    <n v="4.95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0"/>
    <n v="50137.919999999998"/>
    <n v="50137.919999999998"/>
    <n v="0"/>
    <d v="2023-03-10T00:00:00"/>
    <d v="2028-03-10T00:00:00"/>
    <n v="50137.919999999998"/>
    <n v="3.9444444444444446"/>
    <n v="5"/>
    <n v="7.1294999999999997E-2"/>
    <n v="197766.24"/>
    <n v="250689.59999999998"/>
    <n v="3574.5830063999997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0"/>
    <n v="82529.13"/>
    <n v="82529.13"/>
    <n v="0"/>
    <d v="2023-03-10T00:00:00"/>
    <d v="2028-03-10T00:00:00"/>
    <n v="82529.13"/>
    <n v="3.9444444444444446"/>
    <n v="5"/>
    <n v="7.1294999999999997E-2"/>
    <n v="325531.56833333336"/>
    <n v="412645.65"/>
    <n v="5883.91432334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0"/>
    <n v="18720.71"/>
    <n v="18720.71"/>
    <n v="0"/>
    <d v="2023-03-10T00:00:00"/>
    <d v="2028-03-10T00:00:00"/>
    <n v="18720.71"/>
    <n v="3.9444444444444446"/>
    <n v="5"/>
    <n v="7.1294999999999997E-2"/>
    <n v="73842.800555555557"/>
    <n v="93603.549999999988"/>
    <n v="1334.693019449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0"/>
    <n v="65569.25"/>
    <n v="65569.25"/>
    <n v="0"/>
    <d v="2023-03-10T00:00:00"/>
    <d v="2028-03-10T00:00:00"/>
    <n v="65569.25"/>
    <n v="3.9444444444444446"/>
    <n v="5"/>
    <n v="7.1294999999999997E-2"/>
    <n v="258634.26388888891"/>
    <n v="327846.25"/>
    <n v="4674.7596787499997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0"/>
    <n v="43381.04"/>
    <n v="43381.04"/>
    <n v="0"/>
    <d v="2023-03-10T00:00:00"/>
    <d v="2028-03-10T00:00:00"/>
    <n v="43381.04"/>
    <n v="3.9444444444444446"/>
    <n v="5"/>
    <n v="7.1294999999999997E-2"/>
    <n v="171114.10222222222"/>
    <n v="216905.2"/>
    <n v="3092.8512467999999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0"/>
    <n v="218206.34"/>
    <n v="218206.34"/>
    <n v="0"/>
    <d v="2023-03-10T00:00:00"/>
    <d v="2028-03-10T00:00:00"/>
    <n v="218206.34"/>
    <n v="3.9444444444444446"/>
    <n v="5"/>
    <n v="7.1294999999999997E-2"/>
    <n v="860702.7855555556"/>
    <n v="1091031.7"/>
    <n v="15557.0210102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0"/>
    <n v="144827.22"/>
    <n v="144827.22"/>
    <n v="0"/>
    <d v="2023-03-10T00:00:00"/>
    <d v="2028-03-10T00:00:00"/>
    <n v="144827.22"/>
    <n v="3.9444444444444446"/>
    <n v="5"/>
    <n v="7.1294999999999997E-2"/>
    <n v="571262.92333333334"/>
    <n v="724136.1"/>
    <n v="10325.45664989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0"/>
    <n v="68549.91"/>
    <n v="68549.91"/>
    <n v="0"/>
    <d v="2023-03-10T00:00:00"/>
    <d v="2028-03-10T00:00:00"/>
    <n v="68549.91"/>
    <n v="3.9444444444444446"/>
    <n v="5"/>
    <n v="7.1294999999999997E-2"/>
    <n v="270391.3116666667"/>
    <n v="342749.55000000005"/>
    <n v="4887.2658334500002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0"/>
    <n v="79170.31"/>
    <n v="79170.31"/>
    <n v="0"/>
    <d v="2023-03-10T00:00:00"/>
    <d v="2028-03-10T00:00:00"/>
    <n v="79170.31"/>
    <n v="3.9444444444444446"/>
    <n v="5"/>
    <n v="7.1294999999999997E-2"/>
    <n v="312282.88944444444"/>
    <n v="395851.55"/>
    <n v="5644.4472514499994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0"/>
    <n v="62607.29"/>
    <n v="62607.29"/>
    <n v="0"/>
    <d v="2023-03-10T00:00:00"/>
    <d v="2028-03-10T00:00:00"/>
    <n v="62607.29"/>
    <n v="3.9444444444444446"/>
    <n v="5"/>
    <n v="7.1294999999999997E-2"/>
    <n v="246950.97722222222"/>
    <n v="313036.45"/>
    <n v="4463.5867405500003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0"/>
    <n v="53102.06"/>
    <n v="53102.06"/>
    <n v="0"/>
    <d v="2023-03-10T00:00:00"/>
    <d v="2028-03-10T00:00:00"/>
    <n v="53102.06"/>
    <n v="3.9444444444444446"/>
    <n v="5"/>
    <n v="7.1294999999999997E-2"/>
    <n v="209458.12555555557"/>
    <n v="265510.3"/>
    <n v="3785.911367699999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0"/>
    <n v="68500"/>
    <n v="68500"/>
    <n v="0"/>
    <d v="2023-03-10T00:00:00"/>
    <d v="2028-03-10T00:00:00"/>
    <n v="68500"/>
    <n v="3.9444444444444446"/>
    <n v="5"/>
    <n v="7.1294999999999997E-2"/>
    <n v="270194.44444444444"/>
    <n v="342500"/>
    <n v="4883.7074999999995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0"/>
    <n v="115820.01"/>
    <n v="115820.01"/>
    <n v="0"/>
    <d v="2023-03-10T00:00:00"/>
    <d v="2028-03-10T00:00:00"/>
    <n v="115820.01"/>
    <n v="3.9444444444444446"/>
    <n v="5"/>
    <n v="7.1294999999999997E-2"/>
    <n v="456845.59500000003"/>
    <n v="579100.04999999993"/>
    <n v="8257.3876129499986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0"/>
    <n v="241425.63"/>
    <n v="241425.63"/>
    <n v="0"/>
    <d v="2023-03-10T00:00:00"/>
    <d v="2028-03-10T00:00:00"/>
    <n v="241425.63"/>
    <n v="3.9444444444444446"/>
    <n v="5"/>
    <n v="7.1294999999999997E-2"/>
    <n v="952289.9850000001"/>
    <n v="1207128.1499999999"/>
    <n v="17212.440290850001"/>
    <n v="3.9444444444444446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0"/>
    <n v="38550.47"/>
    <n v="38550.47"/>
    <n v="0"/>
    <d v="2023-03-10T00:00:00"/>
    <d v="2028-03-10T00:00:00"/>
    <n v="38550.47"/>
    <n v="3.9444444444444446"/>
    <n v="5"/>
    <n v="7.1294999999999997E-2"/>
    <n v="152060.18722222224"/>
    <n v="192752.35"/>
    <n v="2748.4557586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0"/>
    <n v="96535.05"/>
    <n v="96535.05"/>
    <n v="0"/>
    <d v="2023-03-10T00:00:00"/>
    <d v="2028-03-10T00:00:00"/>
    <n v="96535.05"/>
    <n v="3.9444444444444446"/>
    <n v="5"/>
    <n v="7.1294999999999997E-2"/>
    <n v="380777.14166666672"/>
    <n v="482675.25"/>
    <n v="6882.4663897499995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0"/>
    <n v="3140104.52"/>
    <n v="3140104.52"/>
    <n v="0"/>
    <d v="2023-03-02T00:00:00"/>
    <d v="2026-03-02T00:00:00"/>
    <n v="3140104.52"/>
    <n v="1.9222222222222223"/>
    <n v="3"/>
    <n v="6.1652999999999999E-2"/>
    <n v="6035978.6884444449"/>
    <n v="9420313.5600000005"/>
    <n v="193596.8639715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0"/>
    <n v="1175140.54"/>
    <n v="1175140.54"/>
    <n v="0"/>
    <d v="2023-03-10T00:00:00"/>
    <d v="2028-03-10T00:00:00"/>
    <n v="1175140.54"/>
    <n v="3.9444444444444446"/>
    <n v="5"/>
    <n v="7.1294999999999997E-2"/>
    <n v="4635276.5744444449"/>
    <n v="5875702.7000000002"/>
    <n v="83781.644799300004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0"/>
    <n v="1198376.95"/>
    <n v="1198376.95"/>
    <n v="0"/>
    <d v="2023-03-02T00:00:00"/>
    <d v="2026-03-02T00:00:00"/>
    <n v="1198376.95"/>
    <n v="1.9222222222222223"/>
    <n v="3"/>
    <n v="6.1652999999999999E-2"/>
    <n v="2303546.803888889"/>
    <n v="3595130.8499999996"/>
    <n v="73883.534098349992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0"/>
    <n v="40099383.560000002"/>
    <n v="40099383.560000002"/>
    <n v="0"/>
    <d v="2023-03-02T00:00:00"/>
    <d v="2026-03-02T00:00:00"/>
    <n v="40099383.560000002"/>
    <n v="1.9222222222222223"/>
    <n v="3"/>
    <n v="6.1652999999999999E-2"/>
    <n v="77079926.176444456"/>
    <n v="120298150.68000001"/>
    <n v="2472247.2946246802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0"/>
    <n v="40135838.530000001"/>
    <n v="40135838.530000001"/>
    <n v="0"/>
    <d v="2023-03-10T00:00:00"/>
    <d v="2028-03-10T00:00:00"/>
    <n v="40135838.530000001"/>
    <n v="3.9444444444444446"/>
    <n v="5"/>
    <n v="7.1294999999999997E-2"/>
    <n v="158313585.31277779"/>
    <n v="200679192.65000001"/>
    <n v="2861484.6079963502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9083333333333332"/>
    <n v="10"/>
    <n v="7.8262999999999999E-2"/>
    <n v="277231514.45958334"/>
    <n v="311204693.5"/>
    <n v="2435581.29273905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0"/>
    <n v="11802650.619999999"/>
    <n v="11802650.619999999"/>
    <n v="0"/>
    <d v="2023-03-02T00:00:00"/>
    <d v="2026-03-02T00:00:00"/>
    <n v="11802650.619999999"/>
    <n v="1.9222222222222223"/>
    <n v="3"/>
    <n v="6.1652999999999999E-2"/>
    <n v="22687317.302888889"/>
    <n v="35407951.859999999"/>
    <n v="727668.8186748599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55000000000000004"/>
    <n v="1"/>
    <n v="3.2500000000000001E-2"/>
    <n v="694186.625"/>
    <n v="1262157.5"/>
    <n v="41020.118750000001"/>
    <n v="0.55000000000000004"/>
    <n v="1"/>
    <n v="3.2500000000000001E-2"/>
    <x v="1"/>
    <x v="1"/>
    <n v="0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55"/>
    <n v="2"/>
    <n v="3.8199999999999998E-2"/>
    <n v="801102"/>
    <n v="1033680"/>
    <n v="19743.288"/>
    <n v="1.55"/>
    <n v="2"/>
    <n v="3.8199999999999998E-2"/>
    <x v="1"/>
    <x v="1"/>
    <n v="0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5499999999999998"/>
    <n v="3"/>
    <n v="4.2999999999999997E-2"/>
    <n v="3799614.7499999995"/>
    <n v="4470135"/>
    <n v="64071.934999999998"/>
    <n v="2.54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55"/>
    <n v="4"/>
    <n v="4.7100000000000003E-2"/>
    <n v="12637689.375"/>
    <n v="14239650"/>
    <n v="167671.87875"/>
    <n v="3.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55"/>
    <n v="5"/>
    <n v="5.0700000000000002E-2"/>
    <n v="13336596"/>
    <n v="14655600"/>
    <n v="148607.78400000001"/>
    <n v="4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55"/>
    <n v="6"/>
    <n v="5.3600000000000002E-2"/>
    <n v="107611530.75"/>
    <n v="116336790"/>
    <n v="1039275.324"/>
    <n v="5.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55"/>
    <n v="7"/>
    <n v="5.6399999999999999E-2"/>
    <n v="4167863.25"/>
    <n v="4454205"/>
    <n v="35888.165999999997"/>
    <n v="6.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55"/>
    <n v="8"/>
    <n v="5.9299999999999999E-2"/>
    <n v="762833.125"/>
    <n v="808300"/>
    <n v="5991.5237500000003"/>
    <n v="7.5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5500000000000007"/>
    <n v="9"/>
    <n v="6.2100000000000002E-2"/>
    <n v="454005.00000000006"/>
    <n v="477900"/>
    <n v="3297.51"/>
    <n v="8.55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5500000000000007"/>
    <n v="10"/>
    <n v="6.5000000000000002E-2"/>
    <n v="495836.00000000006"/>
    <n v="519200"/>
    <n v="3374.8"/>
    <n v="9.5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299999999"/>
    <n v="0"/>
    <n v="0"/>
    <n v="0"/>
    <n v="5358743.7300000004"/>
    <n v="5358743.7300000004"/>
    <n v="0"/>
    <d v="2023-03-02T00:00:00"/>
    <d v="2026-03-02T00:00:00"/>
    <n v="5358743.7300000004"/>
    <n v="1.9222222222222223"/>
    <n v="3"/>
    <n v="6.1652999999999999E-2"/>
    <n v="10300696.281000001"/>
    <n v="16076231.190000001"/>
    <n v="330382.6271856900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1"/>
    <n v="0"/>
    <n v="0"/>
    <n v="0"/>
    <n v="5358813.13"/>
    <n v="5358813.13"/>
    <n v="0"/>
    <d v="2023-03-10T00:00:00"/>
    <d v="2028-03-10T00:00:00"/>
    <n v="5358813.13"/>
    <n v="3.9444444444444446"/>
    <n v="5"/>
    <n v="7.1294999999999997E-2"/>
    <n v="21137540.679444443"/>
    <n v="26794065.649999999"/>
    <n v="382056.58210334997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3.0694444444444446"/>
    <n v="4"/>
    <n v="6.7556000000000005E-2"/>
    <n v="8218613.6247222228"/>
    <n v="10710229.52"/>
    <n v="180885.06636328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0"/>
    <n v="570000000"/>
    <n v="570000000"/>
    <n v="0"/>
    <d v="2023-03-10T00:00:00"/>
    <d v="2028-03-10T00:00:00"/>
    <n v="570000000"/>
    <n v="3.9444444444444446"/>
    <n v="5"/>
    <n v="7.1294999999999997E-2"/>
    <n v="2248333333.3333335"/>
    <n v="2850000000"/>
    <n v="40638150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0"/>
    <n v="1533028.65"/>
    <n v="1533028.65"/>
    <n v="0"/>
    <d v="2023-03-02T00:00:00"/>
    <d v="2026-03-02T00:00:00"/>
    <n v="1533028.65"/>
    <n v="1.9222222222222223"/>
    <n v="3"/>
    <n v="6.1652999999999999E-2"/>
    <n v="2946821.7383333333"/>
    <n v="4599085.9499999993"/>
    <n v="94515.815358449996"/>
    <n v="1.92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0"/>
    <n v="1532872.01"/>
    <n v="1532872.01"/>
    <n v="0"/>
    <d v="2023-03-10T00:00:00"/>
    <d v="2028-03-10T00:00:00"/>
    <n v="1532872.01"/>
    <n v="3.9444444444444446"/>
    <n v="5"/>
    <n v="7.1294999999999997E-2"/>
    <n v="6046328.4838888897"/>
    <n v="7664360.0499999998"/>
    <n v="109286.10995294999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57999999997"/>
    <n v="0"/>
    <n v="0"/>
    <n v="0"/>
    <n v="1439218.17"/>
    <n v="1439218.17"/>
    <n v="0"/>
    <d v="2023-03-02T00:00:00"/>
    <d v="2026-03-02T00:00:00"/>
    <n v="1439218.17"/>
    <n v="1.9222222222222223"/>
    <n v="3"/>
    <n v="6.1652999999999999E-2"/>
    <n v="2766497.1489999997"/>
    <n v="4317654.51"/>
    <n v="88732.117835009994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0"/>
    <n v="2077899"/>
    <n v="2077899"/>
    <n v="0"/>
    <d v="2023-03-10T00:00:00"/>
    <d v="2028-03-10T00:00:00"/>
    <n v="2077899"/>
    <n v="3.9444444444444446"/>
    <n v="5"/>
    <n v="7.1294999999999997E-2"/>
    <n v="8196157.166666667"/>
    <n v="10389495"/>
    <n v="148143.80920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0"/>
    <n v="7242823.2599999998"/>
    <n v="7242823.2599999998"/>
    <n v="0"/>
    <d v="2023-03-10T00:00:00"/>
    <d v="2028-03-10T00:00:00"/>
    <n v="7242823.2599999998"/>
    <n v="3.9444444444444446"/>
    <n v="5"/>
    <n v="7.1294999999999997E-2"/>
    <n v="28568913.969999999"/>
    <n v="36214116.299999997"/>
    <n v="516377.08432169998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0"/>
    <n v="5008908.7300000004"/>
    <n v="5008908.7300000004"/>
    <n v="0"/>
    <d v="2023-03-02T00:00:00"/>
    <d v="2026-03-02T00:00:00"/>
    <n v="5008908.7300000004"/>
    <n v="1.9222222222222223"/>
    <n v="3"/>
    <n v="6.1652999999999999E-2"/>
    <n v="9628235.6698888894"/>
    <n v="15026726.190000001"/>
    <n v="308814.24993069004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0"/>
    <n v="5008007.7"/>
    <n v="5008007.7"/>
    <n v="0"/>
    <d v="2023-03-10T00:00:00"/>
    <d v="2028-03-10T00:00:00"/>
    <n v="5008007.7"/>
    <n v="3.9444444444444446"/>
    <n v="5"/>
    <n v="7.1294999999999997E-2"/>
    <n v="19753808.150000002"/>
    <n v="25040038.5"/>
    <n v="357045.9089715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0"/>
    <n v="2894574.87"/>
    <n v="2894574.87"/>
    <n v="0"/>
    <d v="2023-03-10T00:00:00"/>
    <d v="2028-03-10T00:00:00"/>
    <n v="2894574.87"/>
    <n v="3.9444444444444446"/>
    <n v="5"/>
    <n v="7.1294999999999997E-2"/>
    <n v="11417489.765000001"/>
    <n v="14472874.350000001"/>
    <n v="206368.7153566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0"/>
    <n v="1415347.7"/>
    <n v="1415347.7"/>
    <n v="0"/>
    <d v="2023-03-10T00:00:00"/>
    <d v="2028-03-10T00:00:00"/>
    <n v="1415347.7"/>
    <n v="3.9444444444444446"/>
    <n v="5"/>
    <n v="7.1294999999999997E-2"/>
    <n v="5582760.3722222224"/>
    <n v="7076738.5"/>
    <n v="100907.21427149999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0"/>
    <n v="4461241.0199999996"/>
    <n v="4461241.0199999996"/>
    <n v="0"/>
    <d v="2023-03-02T00:00:00"/>
    <d v="2026-03-02T00:00:00"/>
    <n v="4461241.0199999996"/>
    <n v="1.9222222222222223"/>
    <n v="3"/>
    <n v="6.1652999999999999E-2"/>
    <n v="8575496.6273333319"/>
    <n v="13383723.059999999"/>
    <n v="275048.89260605996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0"/>
    <n v="923713.12"/>
    <n v="923713.12"/>
    <n v="0"/>
    <d v="2023-03-02T00:00:00"/>
    <d v="2026-03-02T00:00:00"/>
    <n v="923713.12"/>
    <n v="1.9222222222222223"/>
    <n v="3"/>
    <n v="6.1652999999999999E-2"/>
    <n v="1775581.8862222224"/>
    <n v="2771139.36"/>
    <n v="56949.6849873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0"/>
    <n v="3306958.84"/>
    <n v="3306958.84"/>
    <n v="0"/>
    <d v="2023-03-10T00:00:00"/>
    <d v="2028-03-10T00:00:00"/>
    <n v="3306958.84"/>
    <n v="3.9444444444444446"/>
    <n v="5"/>
    <n v="7.1294999999999997E-2"/>
    <n v="13044115.424444444"/>
    <n v="16534794.199999999"/>
    <n v="235769.63049779998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0"/>
    <n v="4227185.0999999996"/>
    <n v="4227185.0999999996"/>
    <n v="0"/>
    <d v="2023-03-02T00:00:00"/>
    <d v="2026-03-02T00:00:00"/>
    <n v="4227185.0999999996"/>
    <n v="1.9222222222222223"/>
    <n v="3"/>
    <n v="6.1652999999999999E-2"/>
    <n v="8125589.1366666658"/>
    <n v="12681555.299999999"/>
    <n v="260618.6429702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0"/>
    <n v="4224454.29"/>
    <n v="4224454.29"/>
    <n v="0"/>
    <d v="2023-03-10T00:00:00"/>
    <d v="2028-03-10T00:00:00"/>
    <n v="4224454.29"/>
    <n v="3.9444444444444446"/>
    <n v="5"/>
    <n v="7.1294999999999997E-2"/>
    <n v="16663125.255000001"/>
    <n v="21122271.449999999"/>
    <n v="301182.46860555001"/>
    <n v="3.9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1999999998"/>
    <n v="0"/>
    <n v="0"/>
    <n v="0"/>
    <n v="964970.14"/>
    <n v="964970.14"/>
    <n v="0"/>
    <d v="2023-03-02T00:00:00"/>
    <d v="2026-03-02T00:00:00"/>
    <n v="964970.14"/>
    <n v="1.9222222222222223"/>
    <n v="3"/>
    <n v="6.1652999999999999E-2"/>
    <n v="1854887.046888889"/>
    <n v="2894910.42"/>
    <n v="59493.3040414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0"/>
    <n v="45797743.100000001"/>
    <n v="45797743.100000001"/>
    <n v="0"/>
    <d v="2023-03-02T00:00:00"/>
    <d v="2026-03-02T00:00:00"/>
    <n v="45797743.100000001"/>
    <n v="1.9222222222222223"/>
    <n v="3"/>
    <n v="6.1652999999999999E-2"/>
    <n v="88033439.514444456"/>
    <n v="137393229.30000001"/>
    <n v="2823568.2553443001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6210.68"/>
    <n v="0"/>
    <n v="1096210.68"/>
    <n v="16443.16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0"/>
    <n v="1084261.4099999999"/>
    <n v="1084261.4099999999"/>
    <n v="0"/>
    <d v="2023-03-02T00:00:00"/>
    <d v="2026-03-02T00:00:00"/>
    <n v="1084261.4099999999"/>
    <n v="1.9222222222222223"/>
    <n v="3"/>
    <n v="6.1652999999999999E-2"/>
    <n v="2084191.3769999999"/>
    <n v="3252784.2299999995"/>
    <n v="66847.968710729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"/>
    <n v="0"/>
    <n v="0"/>
    <n v="0"/>
    <n v="2165436.48"/>
    <n v="2165436.48"/>
    <n v="0"/>
    <d v="2023-03-10T00:00:00"/>
    <d v="2028-03-10T00:00:00"/>
    <n v="2165436.48"/>
    <n v="3.9444444444444446"/>
    <n v="5"/>
    <n v="7.1294999999999997E-2"/>
    <n v="8541443.8933333345"/>
    <n v="10827182.4"/>
    <n v="154384.79384159998"/>
    <n v="3.94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0"/>
    <n v="11818571.76"/>
    <n v="11818571.76"/>
    <n v="0"/>
    <d v="2023-03-15T00:00:00"/>
    <d v="2029-03-15T00:00:00"/>
    <n v="11818571.76"/>
    <n v="4.958333333333333"/>
    <n v="6"/>
    <n v="7.3772000000000004E-2"/>
    <n v="58600418.309999995"/>
    <n v="70911430.560000002"/>
    <n v="871879.67587872001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9083333333333332"/>
    <n v="10"/>
    <n v="7.8262999999999999E-2"/>
    <n v="15511716.571583334"/>
    <n v="17412591.100000001"/>
    <n v="136276.16172593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0"/>
    <n v="12378544.4"/>
    <n v="12378544.4"/>
    <n v="0"/>
    <d v="2023-03-15T00:00:00"/>
    <d v="2029-03-15T00:00:00"/>
    <n v="12378544.4"/>
    <n v="4.958333333333333"/>
    <n v="6"/>
    <n v="7.3772000000000004E-2"/>
    <n v="61376949.316666663"/>
    <n v="74271266.400000006"/>
    <n v="913189.97747680009"/>
    <n v="4.95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0"/>
    <n v="4694126.49"/>
    <n v="4694126.49"/>
    <n v="0"/>
    <d v="2023-03-02T00:00:00"/>
    <d v="2026-03-02T00:00:00"/>
    <n v="4694126.49"/>
    <n v="1.9222222222222223"/>
    <n v="3"/>
    <n v="6.1652999999999999E-2"/>
    <n v="9023154.2530000005"/>
    <n v="14082379.470000001"/>
    <n v="289406.980487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3.0694444444444446"/>
    <n v="4"/>
    <n v="6.7556000000000005E-2"/>
    <n v="15172613.099583333"/>
    <n v="19772455.079999998"/>
    <n v="333936.99384612002"/>
    <n v="3.06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0"/>
    <n v="4896968.82"/>
    <n v="4896968.82"/>
    <n v="0"/>
    <d v="2023-03-10T00:00:00"/>
    <d v="2028-03-10T00:00:00"/>
    <n v="4896968.82"/>
    <n v="3.9444444444444446"/>
    <n v="5"/>
    <n v="7.1294999999999997E-2"/>
    <n v="19315821.456666667"/>
    <n v="24484844.100000001"/>
    <n v="349129.39202189998"/>
    <n v="3.94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0"/>
    <n v="6544491.0599999996"/>
    <n v="6544491.0599999996"/>
    <n v="0"/>
    <d v="2023-03-02T00:00:00"/>
    <d v="2026-03-02T00:00:00"/>
    <n v="6544491.0599999996"/>
    <n v="1.9222222222222223"/>
    <n v="3"/>
    <n v="6.1652999999999999E-2"/>
    <n v="12579966.148666667"/>
    <n v="19633473.18"/>
    <n v="403487.507322179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399999998"/>
    <n v="0"/>
    <n v="0"/>
    <n v="0"/>
    <n v="15248745.48"/>
    <n v="15248745.48"/>
    <n v="0"/>
    <d v="2023-03-10T00:00:00"/>
    <d v="2028-03-10T00:00:00"/>
    <n v="15248745.48"/>
    <n v="3.9444444444444446"/>
    <n v="5"/>
    <n v="7.1294999999999997E-2"/>
    <n v="60147829.393333338"/>
    <n v="76243727.400000006"/>
    <n v="1087159.3089966001"/>
    <n v="3.94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0"/>
    <n v="0"/>
    <n v="70000000"/>
    <n v="105000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3214.6500000004"/>
    <n v="0"/>
    <n v="5613214.6500000004"/>
    <n v="84198.218999999997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263888888888889"/>
    <n v="16.5"/>
    <n v="1.2999999999999999E-2"/>
    <n v="48093394879.622368"/>
    <n v="48791591047.815002"/>
    <n v="38441859.613430001"/>
    <n v="16.263888888888889"/>
    <n v="16.5"/>
    <n v="1.2999999999999999E-2"/>
    <x v="0"/>
    <x v="2"/>
    <s v="  "/>
    <s v="  "/>
    <s v="  "/>
    <n v="80630712.886000007"/>
    <s v="  "/>
    <s v="  "/>
    <s v="  "/>
    <s v="  "/>
    <s v="  "/>
    <n v="81154812.518999994"/>
    <s v="  "/>
    <s v="  "/>
    <s v="  "/>
    <s v="  "/>
    <s v="  "/>
    <n v="81682318.800999999"/>
    <s v="  "/>
    <s v="  "/>
    <s v="  "/>
    <s v="  "/>
    <s v="  "/>
    <n v="80630712.886000007"/>
    <n v="162837131.31999999"/>
    <n v="243467844.206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263888888888889"/>
    <n v="16.5"/>
    <n v="1.2999999999999999E-2"/>
    <n v="1301111111.1111112"/>
    <n v="1320000000"/>
    <n v="1040000"/>
    <n v="16.263888888888889"/>
    <n v="16.5"/>
    <n v="1.2999999999999999E-2"/>
    <x v="0"/>
    <x v="3"/>
    <s v="  "/>
    <s v="  "/>
    <s v="  "/>
    <n v="2181370.5699999998"/>
    <s v="  "/>
    <s v="  "/>
    <s v="  "/>
    <s v="  "/>
    <s v="  "/>
    <n v="2195549.483"/>
    <s v="  "/>
    <s v="  "/>
    <s v="  "/>
    <s v="  "/>
    <s v="  "/>
    <n v="2209820.5550000002"/>
    <s v="  "/>
    <s v="  "/>
    <s v="  "/>
    <s v="  "/>
    <s v="  "/>
    <n v="2181370.5699999998"/>
    <n v="4405370.0380000006"/>
    <n v="6586740.6080000009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7638888888888888"/>
    <n v="2"/>
    <n v="0"/>
    <n v="53866103.955833331"/>
    <n v="61076527.32"/>
    <n v="0"/>
    <n v="1.7638888888888888"/>
    <n v="2"/>
    <n v="0"/>
    <x v="0"/>
    <x v="2"/>
    <s v="  "/>
    <s v="  "/>
    <s v="  "/>
    <n v="7634565.915"/>
    <s v="  "/>
    <s v="  "/>
    <s v="  "/>
    <s v="  "/>
    <s v="  "/>
    <n v="7634565.915"/>
    <s v="  "/>
    <s v="  "/>
    <s v="  "/>
    <s v="  "/>
    <s v="  "/>
    <n v="7634565.915"/>
    <s v="  "/>
    <s v="  "/>
    <s v="  "/>
    <s v="  "/>
    <s v="  "/>
    <n v="7634565.915"/>
    <n v="15269131.83"/>
    <n v="22903697.745000001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7638888888888888"/>
    <n v="2"/>
    <n v="0"/>
    <n v="2448983.3333333335"/>
    <n v="2776800"/>
    <n v="0"/>
    <n v="1.7638888888888891"/>
    <n v="2"/>
    <n v="0"/>
    <x v="0"/>
    <x v="3"/>
    <s v="  "/>
    <s v="  "/>
    <s v="  "/>
    <n v="347100"/>
    <s v="  "/>
    <s v="  "/>
    <s v="  "/>
    <s v="  "/>
    <s v="  "/>
    <n v="347100"/>
    <s v="  "/>
    <s v="  "/>
    <s v="  "/>
    <s v="  "/>
    <s v="  "/>
    <n v="347100"/>
    <s v="  "/>
    <s v="  "/>
    <s v="  "/>
    <s v="  "/>
    <s v="  "/>
    <n v="347100"/>
    <n v="694200"/>
    <n v="10413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0"/>
    <n v="14682097.49"/>
    <n v="14682097.49"/>
    <n v="0"/>
    <d v="2023-03-02T00:00:00"/>
    <d v="2026-03-02T00:00:00"/>
    <n v="14682097.49"/>
    <n v="1.9222222222222223"/>
    <n v="3"/>
    <n v="6.1652999999999999E-2"/>
    <n v="28222254.064111114"/>
    <n v="44046292.469999999"/>
    <n v="905195.35655097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0"/>
    <n v="15269381.390000001"/>
    <n v="15269381.390000001"/>
    <n v="0"/>
    <d v="2023-03-02T00:00:00"/>
    <d v="2026-03-02T00:00:00"/>
    <n v="15269381.390000001"/>
    <n v="1.9222222222222223"/>
    <n v="3"/>
    <n v="6.1652999999999999E-2"/>
    <n v="29351144.227444448"/>
    <n v="45808144.170000002"/>
    <n v="941403.17083766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100000001"/>
    <n v="0"/>
    <n v="0"/>
    <n v="0"/>
    <n v="14094813.59"/>
    <n v="14094813.59"/>
    <n v="0"/>
    <d v="2023-03-02T00:00:00"/>
    <d v="2026-03-02T00:00:00"/>
    <n v="14094813.59"/>
    <n v="1.9222222222222223"/>
    <n v="3"/>
    <n v="6.1652999999999999E-2"/>
    <n v="27093363.90077778"/>
    <n v="42284440.769999996"/>
    <n v="868987.54226427001"/>
    <n v="1.92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0"/>
    <n v="14679621.25"/>
    <n v="14679621.25"/>
    <n v="0"/>
    <d v="2023-03-02T00:00:00"/>
    <d v="2026-03-02T00:00:00"/>
    <n v="14679621.25"/>
    <n v="1.9222222222222223"/>
    <n v="3"/>
    <n v="6.1652999999999999E-2"/>
    <n v="28217494.180555556"/>
    <n v="44038863.75"/>
    <n v="905042.68892624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0"/>
    <n v="9786414.1699999999"/>
    <n v="9786414.1699999999"/>
    <n v="0"/>
    <d v="2023-03-02T00:00:00"/>
    <d v="2026-03-02T00:00:00"/>
    <n v="9786414.1699999999"/>
    <n v="1.9222222222222223"/>
    <n v="3"/>
    <n v="6.1652999999999999E-2"/>
    <n v="18811662.793444443"/>
    <n v="29359242.509999998"/>
    <n v="603361.79282301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0"/>
    <n v="10765055.58"/>
    <n v="10765055.58"/>
    <n v="0"/>
    <d v="2023-03-02T00:00:00"/>
    <d v="2026-03-02T00:00:00"/>
    <n v="10765055.58"/>
    <n v="1.9222222222222223"/>
    <n v="3"/>
    <n v="6.1652999999999999E-2"/>
    <n v="20692829.059333336"/>
    <n v="32295166.740000002"/>
    <n v="663697.97167373996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70078.95"/>
    <n v="0"/>
    <n v="34673.279999999999"/>
    <n v="33228.26"/>
    <n v="0"/>
    <n v="0"/>
    <n v="0"/>
    <n v="4635405.67"/>
    <n v="4635405.67"/>
    <n v="0"/>
    <d v="2024-01-31T00:00:00"/>
    <d v="2033-08-11T00:00:00"/>
    <n v="4677691.78"/>
    <n v="9.5"/>
    <n v="9.6666666666666661"/>
    <n v="8.5398000000000002E-2"/>
    <n v="44036353.865000002"/>
    <n v="44808921.476666667"/>
    <n v="395854.37340665999"/>
    <n v="9.5"/>
    <n v="9.6666666666666661"/>
    <n v="8.5398000000000002E-2"/>
    <x v="1"/>
    <x v="1"/>
    <n v="62451.08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60601.45"/>
    <n v="467878.81000000006"/>
    <n v="828480.26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102568.84"/>
    <n v="0"/>
    <n v="94265.48"/>
    <n v="36044.31"/>
    <n v="0"/>
    <n v="0"/>
    <n v="0"/>
    <n v="5008303.3599999994"/>
    <n v="5008303.3600000003"/>
    <n v="0"/>
    <d v="2024-01-31T00:00:00"/>
    <d v="2027-11-22T00:00:00"/>
    <n v="5219359.879999999"/>
    <n v="3.6972222222222224"/>
    <n v="3.8638888888888889"/>
    <n v="8.4766999999999995E-2"/>
    <n v="18516810.478222221"/>
    <n v="19351527.704888888"/>
    <n v="424538.85091711994"/>
    <n v="3.6972222222222224"/>
    <n v="3.8638888888888889"/>
    <n v="8.4766999999999995E-2"/>
    <x v="1"/>
    <x v="1"/>
    <n v="94931.37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878925.74"/>
    <n v="1261962.4700000002"/>
    <n v="2140888.21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23854.8700000001"/>
    <n v="0"/>
    <n v="15039.33"/>
    <n v="9148.15"/>
    <n v="0"/>
    <n v="0"/>
    <n v="0"/>
    <n v="1308815.54"/>
    <n v="1308815.54"/>
    <n v="0"/>
    <d v="2024-01-31T00:00:00"/>
    <d v="2029-10-26T00:00:00"/>
    <n v="1340324.05"/>
    <n v="5.6527777777777777"/>
    <n v="5.8194444444444446"/>
    <n v="8.2922999999999997E-2"/>
    <n v="7398443.3997222222"/>
    <n v="7616579.323055556"/>
    <n v="108530.91102342001"/>
    <n v="5.6527777777777777"/>
    <n v="5.8194444444444446"/>
    <n v="8.2922999999999997E-2"/>
    <x v="1"/>
    <x v="1"/>
    <n v="15143.25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40117.82999999999"/>
    <n v="200858.00000000006"/>
    <n v="340975.83000000007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0"/>
    <n v="7305769.0899999999"/>
    <n v="7305769.0899999999"/>
    <n v="0"/>
    <d v="2023-03-02T00:00:00"/>
    <d v="2026-03-02T00:00:00"/>
    <n v="7305769.0899999999"/>
    <n v="1.9222222222222223"/>
    <n v="3"/>
    <n v="6.1652999999999999E-2"/>
    <n v="14043311.695222223"/>
    <n v="21917307.27"/>
    <n v="450422.58170576999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322281.36"/>
    <n v="0"/>
    <n v="78632.39"/>
    <n v="14307.96"/>
    <n v="0"/>
    <n v="0"/>
    <n v="0"/>
    <n v="2243648.9699999997"/>
    <n v="2243648.9700000002"/>
    <n v="0"/>
    <d v="2024-01-31T00:00:00"/>
    <d v="2026-04-28T00:00:00"/>
    <n v="2412354.9600000009"/>
    <n v="2.1055555555555556"/>
    <n v="2.2722222222222221"/>
    <n v="7.3934E-2"/>
    <n v="4724127.5534999995"/>
    <n v="5098069.0484999996"/>
    <n v="165881.94294797999"/>
    <n v="2.1055555555555556"/>
    <n v="2.2722222222222221"/>
    <n v="7.3934E-2"/>
    <x v="1"/>
    <x v="1"/>
    <n v="79168.210000000006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732247.22000000009"/>
    <n v="1139922.73"/>
    <n v="1872169.9500000002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599564"/>
    <n v="0"/>
    <n v="39689.449999999997"/>
    <s v="  "/>
    <n v="0"/>
    <n v="0"/>
    <n v="0"/>
    <n v="9559874.5500000007"/>
    <n v="9559874.5500000007"/>
    <n v="0"/>
    <d v="2024-01-31T00:00:00"/>
    <d v="2033-12-08T00:00:00"/>
    <n v="9652458.2400000002"/>
    <n v="9.8305555555555557"/>
    <n v="9.9972222222222218"/>
    <n v="8.5975999999999997E-2"/>
    <n v="93978877.867916673"/>
    <n v="95572190.29291667"/>
    <n v="821919.77431080001"/>
    <n v="9.8305555555555557"/>
    <n v="9.9972222222222218"/>
    <n v="8.5975999999999997E-2"/>
    <x v="1"/>
    <x v="1"/>
    <n v="61581.17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485883.06999999995"/>
    <n v="698180.4"/>
    <n v="1184063.47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919156.76"/>
    <n v="0"/>
    <n v="147566.16"/>
    <n v="34154.129999999997"/>
    <n v="0"/>
    <n v="0"/>
    <n v="0"/>
    <n v="4771590.5999999996"/>
    <n v="4771590.5999999996"/>
    <n v="0"/>
    <d v="2024-01-31T00:00:00"/>
    <d v="2031-08-14T00:00:00"/>
    <n v="5073977.74"/>
    <n v="7.4777777777777779"/>
    <n v="7.6444444444444448"/>
    <n v="8.4176000000000001E-2"/>
    <n v="35680894.153333329"/>
    <n v="36476159.25333333"/>
    <n v="401653.41034559999"/>
    <n v="7.477777777777777"/>
    <n v="7.6444444444444439"/>
    <n v="8.4176000000000001E-2"/>
    <x v="1"/>
    <x v="1"/>
    <n v="148604.04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129148.1000000001"/>
    <n v="1354550.47"/>
    <n v="2483698.5700000003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105035.43"/>
    <n v="0"/>
    <n v="253180.75"/>
    <n v="34922.42"/>
    <n v="0"/>
    <n v="0"/>
    <n v="0"/>
    <n v="4851854.68"/>
    <n v="4851854.68"/>
    <n v="0"/>
    <d v="2024-01-31T00:00:00"/>
    <d v="2030-01-06T00:00:00"/>
    <n v="5384699.0099999998"/>
    <n v="5.8527777777777779"/>
    <n v="6.0194444444444448"/>
    <n v="8.2498000000000002E-2"/>
    <n v="28396827.252111111"/>
    <n v="29205469.698777776"/>
    <n v="400268.30739063997"/>
    <n v="5.8527777777777779"/>
    <n v="6.0194444444444448"/>
    <n v="8.2498000000000002E-2"/>
    <x v="1"/>
    <x v="1"/>
    <n v="254922.75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324736.71"/>
    <n v="444796.54999999993"/>
    <n v="2769533.26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0"/>
    <n v="10769529.800000001"/>
    <n v="10769529.800000001"/>
    <n v="0"/>
    <d v="2023-03-02T00:00:00"/>
    <d v="2026-03-02T00:00:00"/>
    <n v="10769529.800000001"/>
    <n v="1.9222222222222223"/>
    <n v="3"/>
    <n v="6.1652999999999999E-2"/>
    <n v="20701429.504444446"/>
    <n v="32308589.400000002"/>
    <n v="663973.8207594000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681120.2200000007"/>
    <n v="0"/>
    <n v="376980.81"/>
    <n v="56052.68"/>
    <n v="0"/>
    <n v="0"/>
    <n v="0"/>
    <n v="8304139.4100000011"/>
    <n v="8304139.4100000001"/>
    <n v="0"/>
    <d v="2024-01-31T00:00:00"/>
    <d v="2029-10-26T00:00:00"/>
    <n v="9093830.6699999999"/>
    <n v="5.6527777777777777"/>
    <n v="5.8194444444444446"/>
    <n v="8.0518000000000006E-2"/>
    <n v="46941454.720416673"/>
    <n v="48325477.955416672"/>
    <n v="668632.69701438013"/>
    <n v="5.6527777777777777"/>
    <n v="5.8194444444444446"/>
    <n v="8.0518000000000006E-2"/>
    <x v="1"/>
    <x v="1"/>
    <n v="448741.79000000004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477981.66"/>
    <n v="2554033.2000000002"/>
    <n v="5032014.8600000003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0"/>
    <n v="5476513.7300000004"/>
    <n v="5476513.7300000004"/>
    <n v="0"/>
    <d v="2023-03-02T00:00:00"/>
    <d v="2026-03-02T00:00:00"/>
    <n v="5476513.7300000004"/>
    <n v="1.9222222222222223"/>
    <n v="3"/>
    <n v="6.1652999999999999E-2"/>
    <n v="10527076.392111111"/>
    <n v="16429541.190000001"/>
    <n v="337643.50099569"/>
    <n v="1.9222222222222221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0"/>
    <n v="5488903.1299999999"/>
    <n v="5488903.1299999999"/>
    <n v="0"/>
    <d v="2023-03-02T00:00:00"/>
    <d v="2026-03-02T00:00:00"/>
    <n v="5488903.1299999999"/>
    <n v="1.9222222222222223"/>
    <n v="3"/>
    <n v="6.1652999999999999E-2"/>
    <n v="10550891.572111111"/>
    <n v="16466709.390000001"/>
    <n v="338407.34467388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517862.5699999998"/>
    <n v="0"/>
    <n v="46317.79"/>
    <n v="17911.66"/>
    <n v="0"/>
    <n v="0"/>
    <n v="0"/>
    <n v="2471544.7799999998"/>
    <n v="2471544.7799999998"/>
    <n v="0"/>
    <d v="2024-01-31T00:00:00"/>
    <d v="2032-12-31T00:00:00"/>
    <n v="2571949.0900000003"/>
    <n v="8.8805555555555564"/>
    <n v="9.0472222222222225"/>
    <n v="8.5975999999999997E-2"/>
    <n v="21948690.726833332"/>
    <n v="22360614.856833331"/>
    <n v="212493.53400527997"/>
    <n v="8.8805555555555564"/>
    <n v="9.0472222222222225"/>
    <n v="8.5975999999999997E-2"/>
    <x v="1"/>
    <x v="1"/>
    <n v="46656.6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475613.33"/>
    <n v="625065.58000000007"/>
    <n v="1100678.9100000001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0"/>
    <n v="5211134.32"/>
    <n v="5211134.32"/>
    <n v="0"/>
    <d v="2023-03-02T00:00:00"/>
    <d v="2026-03-02T00:00:00"/>
    <n v="5211134.32"/>
    <n v="1.9222222222222223"/>
    <n v="3"/>
    <n v="6.1652999999999999E-2"/>
    <n v="10016958.192888889"/>
    <n v="15633402.960000001"/>
    <n v="321282.06423096004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538828.24"/>
    <n v="0"/>
    <n v="53848.05"/>
    <n v="10366.799999999999"/>
    <n v="0"/>
    <n v="0"/>
    <n v="0"/>
    <n v="1484980.19"/>
    <n v="1484980.19"/>
    <n v="0"/>
    <d v="2024-01-31T00:00:00"/>
    <d v="2026-12-24T00:00:00"/>
    <n v="1599497.38"/>
    <n v="2.7722222222222221"/>
    <n v="2.9388888888888891"/>
    <n v="8.1262000000000001E-2"/>
    <n v="4116695.0822777776"/>
    <n v="4364191.7806111109"/>
    <n v="120672.46019977999"/>
    <n v="2.7722222222222221"/>
    <n v="2.9388888888888887"/>
    <n v="8.1262000000000001E-2"/>
    <x v="1"/>
    <x v="1"/>
    <n v="54213.18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37270.22000000009"/>
    <n v="744299.68"/>
    <n v="1281569.900000000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5582695.440000001"/>
    <n v="0"/>
    <n v="212250.81"/>
    <n v="184418.81"/>
    <n v="0"/>
    <n v="0"/>
    <n v="0"/>
    <n v="25370444.630000003"/>
    <n v="25370444.629999999"/>
    <n v="0"/>
    <d v="2024-01-31T00:00:00"/>
    <d v="2029-11-03T00:00:00"/>
    <n v="26043160.600000001"/>
    <n v="5.6749999999999998"/>
    <n v="5.8416666666666668"/>
    <n v="8.6263999999999993E-2"/>
    <n v="143977273.27525002"/>
    <n v="148205680.71358335"/>
    <n v="2188556.0355623201"/>
    <n v="5.6749999999999998"/>
    <n v="5.8416666666666668"/>
    <n v="8.6263999999999993E-2"/>
    <x v="1"/>
    <x v="1"/>
    <n v="379403.8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066771.97"/>
    <n v="3982195.51"/>
    <n v="7048967.4800000004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0"/>
    <n v="13616051.960000001"/>
    <n v="13616051.960000001"/>
    <n v="0"/>
    <d v="2023-03-02T00:00:00"/>
    <d v="2026-03-02T00:00:00"/>
    <n v="13616051.960000001"/>
    <n v="1.9222222222222223"/>
    <n v="3"/>
    <n v="6.1652999999999999E-2"/>
    <n v="26173077.656444445"/>
    <n v="40848155.880000003"/>
    <n v="839470.4514898801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230675.49"/>
    <n v="0"/>
    <n v="165967.63"/>
    <n v="91921.94"/>
    <n v="0"/>
    <n v="0"/>
    <n v="0"/>
    <n v="13064707.859999999"/>
    <n v="13064707.859999999"/>
    <n v="0"/>
    <d v="2024-01-31T00:00:00"/>
    <d v="2033-03-05T00:00:00"/>
    <n v="13409459.25"/>
    <n v="9.0583333333333336"/>
    <n v="9.2249999999999996"/>
    <n v="8.3875000000000005E-2"/>
    <n v="118344478.69849999"/>
    <n v="120521930.00849999"/>
    <n v="1095802.3717575001"/>
    <n v="9.0583333333333336"/>
    <n v="9.2249999999999996"/>
    <n v="8.3875000000000005E-2"/>
    <x v="1"/>
    <x v="1"/>
    <n v="168706.5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638828.5399999998"/>
    <n v="2240272.17"/>
    <n v="3879100.71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0"/>
    <n v="1484441.48"/>
    <n v="1484441.48"/>
    <n v="0"/>
    <d v="2023-03-02T00:00:00"/>
    <d v="2026-03-02T00:00:00"/>
    <n v="1484441.48"/>
    <n v="1.9222222222222223"/>
    <n v="3"/>
    <n v="6.1652999999999999E-2"/>
    <n v="2853426.4004444443"/>
    <n v="4453324.4399999995"/>
    <n v="91520.270566439998"/>
    <n v="1.9222222222222221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793606.6500000004"/>
    <n v="0"/>
    <n v="122017.02"/>
    <n v="39676.17"/>
    <n v="0"/>
    <n v="0"/>
    <n v="0"/>
    <n v="8671589.6300000008"/>
    <n v="8671589.6300000008"/>
    <n v="0"/>
    <d v="2024-01-31T00:00:00"/>
    <d v="2032-08-14T00:00:00"/>
    <n v="8844291.1799999978"/>
    <n v="8.4944444444444436"/>
    <n v="8.6611111111111114"/>
    <n v="8.2136000000000001E-2"/>
    <n v="73660336.35705556"/>
    <n v="75105601.295388892"/>
    <n v="712249.6858496801"/>
    <n v="8.4944444444444436"/>
    <n v="8.6611111111111114"/>
    <n v="8.2136000000000001E-2"/>
    <x v="1"/>
    <x v="1"/>
    <n v="289700.33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580776.87"/>
    <n v="2058778.82"/>
    <n v="3639555.6900000004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7092486.4500000002"/>
    <n v="0"/>
    <n v="126086.43"/>
    <n v="49512.76"/>
    <n v="0"/>
    <n v="0"/>
    <n v="0"/>
    <n v="6966400.0200000005"/>
    <n v="6966400.0199999996"/>
    <n v="0"/>
    <d v="2024-01-31T00:00:00"/>
    <d v="2032-08-06T00:00:00"/>
    <n v="7166559.2999999998"/>
    <n v="8.4722222222222214"/>
    <n v="8.6388888888888893"/>
    <n v="8.4209999999999993E-2"/>
    <n v="59020889.05833333"/>
    <n v="60181955.728333339"/>
    <n v="586640.54568420001"/>
    <n v="8.4722222222222214"/>
    <n v="8.6388888888888893"/>
    <n v="8.4209999999999993E-2"/>
    <x v="1"/>
    <x v="1"/>
    <n v="178991.04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038391.7399999999"/>
    <n v="823244.4"/>
    <n v="1861636.14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226806.9099999997"/>
    <n v="0"/>
    <n v="115132.9"/>
    <n v="22992.73"/>
    <n v="0"/>
    <n v="0"/>
    <n v="0"/>
    <n v="3111674.01"/>
    <n v="3111674.01"/>
    <n v="0"/>
    <d v="2024-01-31T00:00:00"/>
    <d v="2029-05-05T00:00:00"/>
    <n v="3357828.0299999993"/>
    <n v="5.1694444444444443"/>
    <n v="5.3361111111111112"/>
    <n v="8.5736999999999994E-2"/>
    <n v="16085625.923916666"/>
    <n v="16604238.258916667"/>
    <n v="266785.59459536994"/>
    <n v="5.1694444444444443"/>
    <n v="5.3361111111111112"/>
    <n v="8.5736999999999994E-2"/>
    <x v="1"/>
    <x v="1"/>
    <n v="115956.65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934036.36"/>
    <n v="423706.99"/>
    <n v="1357743.35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9083333333333332"/>
    <n v="10"/>
    <n v="7.8262999999999999E-2"/>
    <n v="1781666666.6666667"/>
    <n v="2000000000"/>
    <n v="15652600"/>
    <n v="8.90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0"/>
    <n v="2042053.71"/>
    <n v="2042053.71"/>
    <n v="0"/>
    <d v="2023-03-02T00:00:00"/>
    <d v="2026-03-02T00:00:00"/>
    <n v="2042053.71"/>
    <n v="1.9222222222222223"/>
    <n v="3"/>
    <n v="6.1652999999999999E-2"/>
    <n v="3925281.0203333334"/>
    <n v="6126161.1299999999"/>
    <n v="125898.7373826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0"/>
    <n v="38841.9"/>
    <n v="38841.9"/>
    <n v="0"/>
    <d v="2023-03-02T00:00:00"/>
    <d v="2026-03-02T00:00:00"/>
    <n v="38841.9"/>
    <n v="1.9222222222222223"/>
    <n v="3"/>
    <n v="6.1652999999999999E-2"/>
    <n v="74662.763333333336"/>
    <n v="116525.70000000001"/>
    <n v="2394.71966070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0"/>
    <n v="38804.89"/>
    <n v="38804.89"/>
    <n v="0"/>
    <d v="2023-03-02T00:00:00"/>
    <d v="2026-03-02T00:00:00"/>
    <n v="38804.89"/>
    <n v="1.9222222222222223"/>
    <n v="3"/>
    <n v="6.1652999999999999E-2"/>
    <n v="74591.621888888883"/>
    <n v="116414.67"/>
    <n v="2392.43788317000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0"/>
    <n v="27159.11"/>
    <n v="27159.11"/>
    <n v="0"/>
    <d v="2023-03-02T00:00:00"/>
    <d v="2026-03-02T00:00:00"/>
    <n v="27159.11"/>
    <n v="1.9222222222222223"/>
    <n v="3"/>
    <n v="6.1652999999999999E-2"/>
    <n v="52205.844777777784"/>
    <n v="81477.33"/>
    <n v="1674.44060883"/>
    <n v="1.92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0"/>
    <n v="29103.200000000001"/>
    <n v="29103.200000000001"/>
    <n v="0"/>
    <d v="2023-03-02T00:00:00"/>
    <d v="2026-03-02T00:00:00"/>
    <n v="29103.200000000001"/>
    <n v="1.9222222222222223"/>
    <n v="3"/>
    <n v="6.1652999999999999E-2"/>
    <n v="55942.817777777782"/>
    <n v="87309.6"/>
    <n v="1794.299589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0"/>
    <n v="38836.29"/>
    <n v="38836.29"/>
    <n v="0"/>
    <d v="2023-03-02T00:00:00"/>
    <d v="2026-03-02T00:00:00"/>
    <n v="38836.29"/>
    <n v="1.9222222222222223"/>
    <n v="3"/>
    <n v="6.1652999999999999E-2"/>
    <n v="74651.979666666666"/>
    <n v="116508.87"/>
    <n v="2394.3737873700002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0"/>
    <n v="38835.360000000001"/>
    <n v="38835.360000000001"/>
    <n v="0"/>
    <d v="2023-03-02T00:00:00"/>
    <d v="2026-03-02T00:00:00"/>
    <n v="38835.360000000001"/>
    <n v="1.9222222222222223"/>
    <n v="3"/>
    <n v="6.1652999999999999E-2"/>
    <n v="74650.19200000001"/>
    <n v="116506.08"/>
    <n v="2394.3164500799999"/>
    <n v="1.9222222222222225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0"/>
    <n v="38764.879999999997"/>
    <n v="38764.879999999997"/>
    <n v="0"/>
    <d v="2023-03-02T00:00:00"/>
    <d v="2026-03-02T00:00:00"/>
    <n v="38764.879999999997"/>
    <n v="1.9222222222222223"/>
    <n v="3"/>
    <n v="6.1652999999999999E-2"/>
    <n v="74514.713777777768"/>
    <n v="116294.63999999998"/>
    <n v="2389.9711466399999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0"/>
    <n v="27180.17"/>
    <n v="27180.17"/>
    <n v="0"/>
    <d v="2023-03-02T00:00:00"/>
    <d v="2026-03-02T00:00:00"/>
    <n v="27180.17"/>
    <n v="1.9222222222222223"/>
    <n v="3"/>
    <n v="6.1652999999999999E-2"/>
    <n v="52246.326777777773"/>
    <n v="81540.509999999995"/>
    <n v="1675.73902101"/>
    <n v="1.9222222222222221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0"/>
    <n v="27096.25"/>
    <n v="27096.25"/>
    <n v="0"/>
    <d v="2023-03-02T00:00:00"/>
    <d v="2026-03-02T00:00:00"/>
    <n v="27096.25"/>
    <n v="1.9222222222222223"/>
    <n v="3"/>
    <n v="6.1652999999999999E-2"/>
    <n v="52085.013888888891"/>
    <n v="81288.75"/>
    <n v="1670.56510125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0"/>
    <n v="24182.68"/>
    <n v="24182.68"/>
    <n v="0"/>
    <d v="2023-03-02T00:00:00"/>
    <d v="2026-03-02T00:00:00"/>
    <n v="24182.68"/>
    <n v="1.9222222222222223"/>
    <n v="3"/>
    <n v="6.1652999999999999E-2"/>
    <n v="46484.484888888888"/>
    <n v="72548.040000000008"/>
    <n v="1490.9347700400001"/>
    <n v="1.9222222222222223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0"/>
    <n v="29041.61"/>
    <n v="29041.61"/>
    <n v="0"/>
    <d v="2023-03-02T00:00:00"/>
    <d v="2026-03-02T00:00:00"/>
    <n v="29041.61"/>
    <n v="1.9222222222222223"/>
    <n v="3"/>
    <n v="6.1652999999999999E-2"/>
    <n v="55824.428111111112"/>
    <n v="87124.83"/>
    <n v="1790.50238132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0"/>
    <n v="27099.21"/>
    <n v="27099.21"/>
    <n v="0"/>
    <d v="2023-03-02T00:00:00"/>
    <d v="2026-03-02T00:00:00"/>
    <n v="27099.21"/>
    <n v="1.9222222222222223"/>
    <n v="3"/>
    <n v="6.1652999999999999E-2"/>
    <n v="52090.703666666668"/>
    <n v="81297.63"/>
    <n v="1670.7475941299999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0"/>
    <n v="19414.41"/>
    <n v="19414.41"/>
    <n v="0"/>
    <d v="2023-03-02T00:00:00"/>
    <d v="2026-03-02T00:00:00"/>
    <n v="19414.41"/>
    <n v="1.9222222222222223"/>
    <n v="3"/>
    <n v="6.1652999999999999E-2"/>
    <n v="37318.810333333335"/>
    <n v="58243.229999999996"/>
    <n v="1196.9566197300001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0"/>
    <n v="29121.61"/>
    <n v="29121.61"/>
    <n v="0"/>
    <d v="2023-03-02T00:00:00"/>
    <d v="2026-03-02T00:00:00"/>
    <n v="29121.61"/>
    <n v="1.9222222222222223"/>
    <n v="3"/>
    <n v="6.1652999999999999E-2"/>
    <n v="55978.205888888893"/>
    <n v="87364.83"/>
    <n v="1795.43462133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699999999999"/>
    <n v="0"/>
    <n v="0"/>
    <n v="0"/>
    <n v="33975.21"/>
    <n v="33975.21"/>
    <n v="0"/>
    <d v="2023-03-02T00:00:00"/>
    <d v="2026-03-02T00:00:00"/>
    <n v="33975.21"/>
    <n v="1.9222222222222223"/>
    <n v="3"/>
    <n v="6.1652999999999999E-2"/>
    <n v="65307.903666666665"/>
    <n v="101925.63"/>
    <n v="2094.6736221299998"/>
    <n v="1.92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0"/>
    <n v="24268.01"/>
    <n v="24268.01"/>
    <n v="0"/>
    <d v="2023-03-02T00:00:00"/>
    <d v="2026-03-02T00:00:00"/>
    <n v="24268.01"/>
    <n v="1.9222222222222223"/>
    <n v="3"/>
    <n v="6.1652999999999999E-2"/>
    <n v="46648.508111111107"/>
    <n v="72804.03"/>
    <n v="1496.1956205299998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0"/>
    <n v="29122.31"/>
    <n v="29122.31"/>
    <n v="0"/>
    <d v="2023-03-02T00:00:00"/>
    <d v="2026-03-02T00:00:00"/>
    <n v="29122.31"/>
    <n v="1.9222222222222223"/>
    <n v="3"/>
    <n v="6.1652999999999999E-2"/>
    <n v="55979.551444444449"/>
    <n v="87366.930000000008"/>
    <n v="1795.4777784300002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0"/>
    <n v="38828.81"/>
    <n v="38828.81"/>
    <n v="0"/>
    <d v="2023-03-02T00:00:00"/>
    <d v="2026-03-02T00:00:00"/>
    <n v="38828.81"/>
    <n v="1.9222222222222223"/>
    <n v="3"/>
    <n v="6.1652999999999999E-2"/>
    <n v="74637.601444444444"/>
    <n v="116486.43"/>
    <n v="2393.91262293"/>
    <n v="1.92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0"/>
    <n v="33880.480000000003"/>
    <n v="33880.480000000003"/>
    <n v="0"/>
    <d v="2023-03-02T00:00:00"/>
    <d v="2026-03-02T00:00:00"/>
    <n v="33880.480000000003"/>
    <n v="1.9222222222222223"/>
    <n v="3"/>
    <n v="6.1652999999999999E-2"/>
    <n v="65125.811555555563"/>
    <n v="101641.44"/>
    <n v="2088.833233440000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0"/>
    <n v="29023.95"/>
    <n v="29023.95"/>
    <n v="0"/>
    <d v="2023-03-02T00:00:00"/>
    <d v="2026-03-02T00:00:00"/>
    <n v="29023.95"/>
    <n v="1.9222222222222223"/>
    <n v="3"/>
    <n v="6.1652999999999999E-2"/>
    <n v="55790.481666666667"/>
    <n v="87071.85"/>
    <n v="1789.413589349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0"/>
    <n v="29045.4"/>
    <n v="29045.4"/>
    <n v="0"/>
    <d v="2023-03-02T00:00:00"/>
    <d v="2026-03-02T00:00:00"/>
    <n v="29045.4"/>
    <n v="1.9222222222222223"/>
    <n v="3"/>
    <n v="6.1652999999999999E-2"/>
    <n v="55831.71333333334"/>
    <n v="87136.200000000012"/>
    <n v="1790.7360462000001"/>
    <n v="1.92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0"/>
    <n v="38734.050000000003"/>
    <n v="38734.050000000003"/>
    <n v="0"/>
    <d v="2023-03-02T00:00:00"/>
    <d v="2026-03-02T00:00:00"/>
    <n v="38734.050000000003"/>
    <n v="1.9222222222222223"/>
    <n v="3"/>
    <n v="6.1652999999999999E-2"/>
    <n v="74455.451666666675"/>
    <n v="116202.15000000001"/>
    <n v="2388.0703846500001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8136663.0999999996"/>
    <n v="0"/>
    <n v="73303.27"/>
    <n v="40205.879999999997"/>
    <n v="0"/>
    <n v="0"/>
    <n v="0"/>
    <n v="8063359.8300000001"/>
    <n v="8063359.8300000001"/>
    <n v="0"/>
    <d v="2024-02-29T00:00:00"/>
    <d v="2033-05-21T00:00:00"/>
    <n v="8136663.0999999996"/>
    <n v="9.2722222222222221"/>
    <n v="9.3583333333333325"/>
    <n v="8.4708000000000006E-2"/>
    <n v="74765264.201499999"/>
    <n v="75459609.075749993"/>
    <n v="683031.08447964001"/>
    <n v="9.2722222222222221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659729.43000000005"/>
    <n v="879639.24000000011"/>
    <n v="1539368.6700000002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0"/>
    <n v="6391228.6299999999"/>
    <n v="6391228.6299999999"/>
    <n v="0"/>
    <d v="2023-03-02T00:00:00"/>
    <d v="2026-03-02T00:00:00"/>
    <n v="6391228.6299999999"/>
    <n v="1.9222222222222223"/>
    <n v="3"/>
    <n v="6.1652999999999999E-2"/>
    <n v="12285361.699888889"/>
    <n v="19173685.890000001"/>
    <n v="394038.41872538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0"/>
    <n v="4646056.34"/>
    <n v="4646056.34"/>
    <n v="0"/>
    <d v="2023-03-02T00:00:00"/>
    <d v="2026-03-02T00:00:00"/>
    <n v="4646056.34"/>
    <n v="1.9222222222222223"/>
    <n v="3"/>
    <n v="6.1652999999999999E-2"/>
    <n v="8930752.7424444444"/>
    <n v="13938169.02"/>
    <n v="286443.31153001997"/>
    <n v="1.92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0"/>
    <n v="6166648.9900000002"/>
    <n v="6166648.9900000002"/>
    <n v="0"/>
    <d v="2023-03-02T00:00:00"/>
    <d v="2026-03-02T00:00:00"/>
    <n v="6166648.9900000002"/>
    <n v="1.9222222222222223"/>
    <n v="3"/>
    <n v="6.1652999999999999E-2"/>
    <n v="11853669.725222223"/>
    <n v="18499946.969999999"/>
    <n v="380192.41018047003"/>
    <n v="1.9222222222222223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0"/>
    <n v="6718186.1900000004"/>
    <n v="6718186.1900000004"/>
    <n v="0"/>
    <d v="2023-03-02T00:00:00"/>
    <d v="2026-03-02T00:00:00"/>
    <n v="6718186.1900000004"/>
    <n v="1.9222222222222223"/>
    <n v="3"/>
    <n v="6.1652999999999999E-2"/>
    <n v="12913846.787444446"/>
    <n v="20154558.57"/>
    <n v="414196.33317207004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0"/>
    <n v="8368829.6399999997"/>
    <n v="8368829.6399999997"/>
    <n v="0"/>
    <d v="2023-03-02T00:00:00"/>
    <d v="2026-03-02T00:00:00"/>
    <n v="8368829.6399999997"/>
    <n v="1.9222222222222223"/>
    <n v="3"/>
    <n v="6.1652999999999999E-2"/>
    <n v="16086750.308"/>
    <n v="25106488.919999998"/>
    <n v="515963.45379492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0"/>
    <n v="22595766.530000001"/>
    <n v="22595766.530000001"/>
    <n v="0"/>
    <d v="2023-03-02T00:00:00"/>
    <d v="2026-03-02T00:00:00"/>
    <n v="22595766.530000001"/>
    <n v="1.9222222222222223"/>
    <n v="3"/>
    <n v="6.1652999999999999E-2"/>
    <n v="43434084.552111112"/>
    <n v="67787299.590000004"/>
    <n v="1393096.7938740901"/>
    <n v="1.92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0"/>
    <n v="3886656.82"/>
    <n v="3886656.82"/>
    <n v="0"/>
    <d v="2023-03-02T00:00:00"/>
    <d v="2026-03-02T00:00:00"/>
    <n v="3886656.82"/>
    <n v="1.9222222222222223"/>
    <n v="3"/>
    <n v="6.1652999999999999E-2"/>
    <n v="7471018.1095555555"/>
    <n v="11659970.459999999"/>
    <n v="239624.05292346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0"/>
    <n v="1113810.49"/>
    <n v="1113810.49"/>
    <n v="0"/>
    <d v="2023-03-02T00:00:00"/>
    <d v="2026-03-02T00:00:00"/>
    <n v="1113810.49"/>
    <n v="1.9222222222222223"/>
    <n v="3"/>
    <n v="6.1652999999999999E-2"/>
    <n v="2140991.2752222223"/>
    <n v="3341431.4699999997"/>
    <n v="68669.758139969999"/>
    <n v="1.92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2-22T00:00:00"/>
    <d v="2029-03-19T00:00:00"/>
    <n v="100000000"/>
    <n v="4.9694444444444441"/>
    <n v="5.0750000000000002"/>
    <n v="9.2499999999999999E-2"/>
    <n v="496944444.44444442"/>
    <n v="507500000"/>
    <n v="9250000"/>
    <n v="4.9694444444444441"/>
    <n v="5.0750000000000002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4999030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0"/>
    <n v="104840395.84"/>
    <n v="0"/>
    <n v="0"/>
    <n v="0"/>
    <n v="0"/>
    <n v="0"/>
    <n v="104840395.84"/>
    <n v="104840395.84"/>
    <n v="0"/>
    <d v="2024-02-22T00:00:00"/>
    <d v="2027-03-25T00:00:00"/>
    <n v="104840395.84"/>
    <n v="2.9861111111111112"/>
    <n v="3.0916666666666668"/>
    <n v="8.7499999999999994E-2"/>
    <n v="313065070.91111112"/>
    <n v="324131557.13866669"/>
    <n v="9173534.6359999999"/>
    <n v="2.9861111111111112"/>
    <n v="3.091666666666666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0"/>
    <n v="23284458.739999998"/>
    <n v="0"/>
    <n v="0"/>
    <n v="0"/>
    <n v="0"/>
    <n v="0"/>
    <n v="23284458.739999998"/>
    <n v="23284458.739999998"/>
    <n v="0"/>
    <d v="2024-02-22T00:00:00"/>
    <d v="2027-03-25T00:00:00"/>
    <n v="23284458.739999998"/>
    <n v="2.9861111111111112"/>
    <n v="3.0916666666666668"/>
    <n v="8.7499999999999994E-2"/>
    <n v="69529980.959722221"/>
    <n v="71987784.937833324"/>
    <n v="2037390.1397499996"/>
    <n v="2.9861111111111112"/>
    <n v="3.091666666666666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2-22T00:00:00"/>
    <d v="2025-03-21T00:00:00"/>
    <n v="5003081.91"/>
    <n v="0.97499999999999998"/>
    <n v="1.0805555555555555"/>
    <n v="4.9000000000000002E-2"/>
    <n v="4875000"/>
    <n v="5402777.7777777771"/>
    <n v="245000"/>
    <n v="0.97499999999999998"/>
    <n v="1.0805555555555555"/>
    <n v="4.9000000000000002E-2"/>
    <x v="1"/>
    <x v="1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6"/>
    <s v="República del Ecuador"/>
    <s v="TENEDORES DE BONOS Y PAGARÉS"/>
    <x v="0"/>
    <x v="0"/>
    <x v="0"/>
    <x v="1"/>
    <x v="0"/>
    <x v="0"/>
    <n v="0"/>
    <n v="0"/>
    <n v="0"/>
    <n v="0"/>
    <n v="1229993.57"/>
    <n v="0"/>
    <n v="0"/>
    <n v="0"/>
    <n v="0"/>
    <n v="0"/>
    <n v="1229993.57"/>
    <n v="1229993.57"/>
    <n v="0"/>
    <d v="2024-02-22T00:00:00"/>
    <d v="2027-03-25T00:00:00"/>
    <n v="1230871.6899999995"/>
    <n v="2.9861111111111112"/>
    <n v="3.0916666666666668"/>
    <n v="8.7499999999999994E-2"/>
    <n v="3672897.4659722224"/>
    <n v="3802730.1205833335"/>
    <n v="107624.43737499999"/>
    <n v="2.9861111111111112"/>
    <n v="3.0916666666666668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795"/>
    <n v="0"/>
    <n v="4091795.05"/>
    <n v="1758090.88"/>
    <n v="50000"/>
    <n v="-1.4901161193847656E-8"/>
    <n v="0"/>
    <n v="32734360.35999978"/>
    <n v="32734360.359999999"/>
    <n v="2.1979212760925293E-7"/>
    <s v=" "/>
    <d v="2015-03-31T00:00:00"/>
    <d v="2028-03-30T00:00:00"/>
    <n v="85710077.900000006"/>
    <n v="85710077.900000006"/>
    <n v="4"/>
    <n v="13.008219178082191"/>
    <n v="9.3915299999999993E-2"/>
    <n v="8.7469999999999992E-2"/>
    <n v="6.445300000000001E-3"/>
    <n v="3.703E-2"/>
    <s v="SOFR 6 MESES"/>
    <n v="3.5000000000000003E-2"/>
    <n v="130937441.43999912"/>
    <n v="425815734.2172026"/>
    <n v="3074257.2735174871"/>
    <n v="4"/>
    <n v="13.008219178082191"/>
    <n v="9.3915299999999993E-2"/>
    <s v="Convenios Originales (Bancos)"/>
    <x v="0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3342465753424659"/>
    <n v="14.008219178082191"/>
    <n v="9.3810900000000003E-2"/>
    <n v="2.8510000000000001E-2"/>
    <n v="6.5300899999999995E-2"/>
    <n v="2.8510000000000001E-2"/>
    <s v="SOFR 6 MESES"/>
    <n v="3.5000000000000003E-2"/>
    <n v="348789556.37591791"/>
    <n v="1465374693.3032606"/>
    <n v="9813390.0582517199"/>
    <n v="3.3342465753424659"/>
    <n v="14.008219178082191"/>
    <n v="9.3810900000000003E-2"/>
    <s v="Convenios Originales (Bancos)"/>
    <x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82"/>
    <n v="0"/>
    <n v="0"/>
    <n v="0"/>
    <n v="0"/>
    <n v="5.9604644775390625E-8"/>
    <n v="0"/>
    <n v="124541722.25000088"/>
    <n v="124541722.25"/>
    <n v="-8.7916851043701172E-7"/>
    <s v=" "/>
    <d v="2014-11-24T00:00:00"/>
    <d v="2027-11-27T00:00:00"/>
    <n v="311964433.63"/>
    <n v="311964433.63"/>
    <n v="3.6602739726027398"/>
    <n v="13.016438356164384"/>
    <n v="9.0810000000000002E-2"/>
    <n v="9.0810000000000002E-2"/>
    <n v="0"/>
    <n v="3.755E-2"/>
    <s v="SOFR 6 MESES"/>
    <n v="3.5000000000000003E-2"/>
    <n v="455856824.45479774"/>
    <n v="1621089650.4376829"/>
    <n v="11309633.79752258"/>
    <n v="3.6602739726027398"/>
    <n v="13.016438356164386"/>
    <n v="9.0810000000000002E-2"/>
    <s v="Convenios Originales (Bancos)"/>
    <x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639451.290000007"/>
    <n v="0"/>
    <n v="0"/>
    <n v="0"/>
    <n v="0"/>
    <n v="0"/>
    <n v="0"/>
    <n v="84639451.290000007"/>
    <n v="84639451.290000007"/>
    <n v="0"/>
    <s v=" "/>
    <d v="2015-07-29T00:00:00"/>
    <d v="2037-04-21T00:00:00"/>
    <n v="102500000"/>
    <n v="102500000"/>
    <n v="13.065753424657535"/>
    <n v="21.745205479452054"/>
    <n v="3.0030000000000001E-2"/>
    <n v="1.8859999999999998E-2"/>
    <n v="1.1170000000000003E-2"/>
    <n v="2.068E-2"/>
    <s v="FIJA"/>
    <m/>
    <n v="1105878200.5534523"/>
    <n v="1840502259.9691234"/>
    <n v="2541722.7222387004"/>
    <n v="13.065753424657535"/>
    <n v="21.745205479452054"/>
    <n v="3.0030000000000001E-2"/>
    <s v="Convenios Originales (Bancos)"/>
    <x v="1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n v="28967331.260000002"/>
    <n v="4.000004380941391E-3"/>
    <s v=" "/>
    <d v="2014-12-01T00:00:00"/>
    <d v="2035-12-03T00:00:00"/>
    <n v="124800000"/>
    <n v="34434211.609999999"/>
    <n v="11.682191780821919"/>
    <n v="21.019178082191782"/>
    <n v="5.7615100000000002E-2"/>
    <n v="2.7269999999999999E-2"/>
    <n v="3.0345100000000003E-2"/>
    <n v="2.1000000000000001E-2"/>
    <s v="SOFR 6 MESES"/>
    <n v="7.0099999999999997E-3"/>
    <n v="338401919.11118901"/>
    <n v="608869494.23570406"/>
    <n v="1668955.6870475656"/>
    <n v="11.682191780821917"/>
    <n v="21.019178082191782"/>
    <n v="5.7615100000000002E-2"/>
    <s v="Convenios Originales (Bancos)"/>
    <x v="1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2295614.1039999998"/>
    <n v="2295614.1039999998"/>
    <n v="4591228.2079999996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n v="42680266.667000003"/>
    <n v="0"/>
    <s v=" "/>
    <d v="2012-11-28T00:00:00"/>
    <d v="2038-06-26T00:00:00"/>
    <n v="44152000"/>
    <n v="44152000"/>
    <n v="14.246575342465754"/>
    <n v="25.591780821917808"/>
    <n v="3.4299999999999997E-2"/>
    <n v="3.4300000000000004E-2"/>
    <n v="0"/>
    <n v="3.4300000000000004E-2"/>
    <s v="FIJA"/>
    <m/>
    <n v="608047634.70794523"/>
    <n v="1092264029.9628687"/>
    <n v="1463933.1466780999"/>
    <n v="14.246575342465754"/>
    <n v="25.591780821917812"/>
    <n v="3.4299999999999997E-2"/>
    <s v="Convenios Originales (Bancos)"/>
    <x v="1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673972602739726"/>
    <n v="22.934246575342467"/>
    <n v="2.2200000000000001E-2"/>
    <n v="2.2200000000000001E-2"/>
    <n v="0"/>
    <n v="2.2200000000000001E-2"/>
    <s v="FIJA"/>
    <m/>
    <n v="163338468.49315068"/>
    <n v="238997783.56164384"/>
    <n v="231346.2"/>
    <n v="15.673972602739726"/>
    <n v="22.934246575342467"/>
    <n v="2.220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n v="150531250"/>
    <n v="0"/>
    <s v=" "/>
    <d v="2016-11-14T00:00:00"/>
    <d v="2042-04-21T00:00:00"/>
    <n v="175000000"/>
    <n v="161856862"/>
    <n v="18.068493150684933"/>
    <n v="25.449315068493149"/>
    <n v="4.598E-2"/>
    <n v="4.598E-2"/>
    <n v="0"/>
    <n v="3.0699999999999998E-2"/>
    <s v="FIJA"/>
    <m/>
    <n v="2719872859.5890412"/>
    <n v="3830917208.9041095"/>
    <n v="6921426.875"/>
    <n v="18.068493150684933"/>
    <n v="25.449315068493149"/>
    <n v="4.598E-2"/>
    <s v="Convenios Originales (Bancos)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21"/>
    <n v="0"/>
    <n v="0"/>
    <n v="0"/>
    <n v="0"/>
    <n v="8.9406967163085938E-8"/>
    <n v="0"/>
    <n v="222403201.3600013"/>
    <n v="222403201.36000001"/>
    <n v="-1.2814998626708984E-6"/>
    <s v=" "/>
    <d v="2012-11-28T00:00:00"/>
    <d v="2038-02-13T00:00:00"/>
    <n v="259280000"/>
    <n v="259280000"/>
    <n v="13.882191780821918"/>
    <n v="25.227397260273971"/>
    <n v="3.304E-2"/>
    <n v="2.9060000000000002E-2"/>
    <n v="3.9799999999999974E-3"/>
    <n v="3.304E-2"/>
    <s v="FIJA"/>
    <m/>
    <n v="3087443893.9482918"/>
    <n v="5610653912.6654568"/>
    <n v="7348201.7729344424"/>
    <n v="13.882191780821916"/>
    <n v="25.227397260273971"/>
    <n v="3.304E-2"/>
    <s v="Convenios Originales (Bancos)"/>
    <x v="1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824657534246576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305402.89"/>
    <n v="0"/>
    <n v="0"/>
    <n v="0"/>
    <n v="12701305.35"/>
    <n v="12701305.35"/>
    <n v="0"/>
    <s v=" "/>
    <d v="2020-11-30T00:00:00"/>
    <d v="2040-10-20T00:00:00"/>
    <n v="59885000"/>
    <n v="59885000"/>
    <n v="16.567123287671233"/>
    <n v="19.901369863013699"/>
    <n v="4.8090000000000001E-2"/>
    <n v="4.8090000000000001E-2"/>
    <n v="0"/>
    <n v="2.7220000000000001E-2"/>
    <s v="FIJA"/>
    <n v="0"/>
    <n v="210424091.64780822"/>
    <n v="252773375.51342463"/>
    <n v="610805.77428150002"/>
    <n v="16.567123287671233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5282164"/>
    <n v="0"/>
    <n v="5533100"/>
    <n v="1417045.6"/>
    <s v="  "/>
    <n v="-946405"/>
    <n v="0"/>
    <n v="38802659"/>
    <n v="38802659"/>
    <n v="0"/>
    <s v="OTRA MONEDA"/>
    <d v="2018-09-26T00:00:00"/>
    <d v="2025-09-27T00:00:00"/>
    <n v="110345000"/>
    <n v="110345000"/>
    <n v="1.4931506849315068"/>
    <n v="7.0082191780821921"/>
    <n v="0.10965129999999999"/>
    <n v="0.11001"/>
    <n v="-3.5870000000000346E-4"/>
    <n v="5.5129999999999998E-2"/>
    <s v="SOFR 3 MESES"/>
    <n v="5.3749999999999999E-2"/>
    <n v="57938216.8630137"/>
    <n v="271937538.9643836"/>
    <n v="4254762.0028066998"/>
    <n v="1.4931506849315068"/>
    <n v="7.008219178082193"/>
    <n v="0.10965129999999999"/>
    <s v="Convenios Originales (Bancos)"/>
    <x v="2"/>
    <n v="0"/>
    <n v="0"/>
    <n v="5543237"/>
    <n v="0"/>
    <n v="0"/>
    <n v="5543237"/>
    <n v="0"/>
    <n v="0"/>
    <n v="5543237"/>
    <n v="0"/>
    <n v="0"/>
    <n v="5543237"/>
    <n v="0"/>
    <n v="0"/>
    <n v="8314855.5"/>
    <n v="0"/>
    <n v="0"/>
    <n v="8314855.5"/>
    <n v="0"/>
    <n v="0"/>
    <n v="0"/>
    <n v="16629711"/>
    <n v="22172948"/>
    <n v="38802659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21"/>
    <n v="0"/>
    <n v="5972966.6699999999"/>
    <n v="1301763.83"/>
    <n v="10644.82"/>
    <n v="1.4901161193847656E-8"/>
    <n v="0"/>
    <n v="23891866.700000226"/>
    <n v="23891866.699999999"/>
    <n v="-2.2724270820617676E-7"/>
    <s v=" "/>
    <d v="2015-02-26T00:00:00"/>
    <d v="2026-03-30T00:00:00"/>
    <n v="88000000"/>
    <n v="88000000"/>
    <n v="1.9972602739726026"/>
    <n v="11.095890410958905"/>
    <n v="8.65176E-2"/>
    <n v="2.75E-2"/>
    <n v="5.9017600000000003E-2"/>
    <n v="2.9529999999999997E-2"/>
    <s v="Libor 6 Meses"/>
    <n v="2.75E-2"/>
    <n v="47718276.230959356"/>
    <n v="265101534.61644089"/>
    <n v="2067066.9664039395"/>
    <n v="1.9972602739726026"/>
    <n v="11.095890410958905"/>
    <n v="8.65176E-2"/>
    <s v="Convenios Originales (Bancos)"/>
    <x v="3"/>
    <n v="0"/>
    <n v="0"/>
    <n v="0"/>
    <n v="0"/>
    <n v="0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5339941.63"/>
    <n v="10679883.26"/>
    <n v="16019824.8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514"/>
    <n v="0"/>
    <n v="4642317.45"/>
    <n v="202770.95"/>
    <s v="  "/>
    <n v="3.7252902984619141E-9"/>
    <n v="0"/>
    <n v="5.4948031902313232E-8"/>
    <n v="0"/>
    <n v="-5.4948031902313232E-8"/>
    <s v=" "/>
    <d v="2016-07-28T00:00:00"/>
    <d v="2024-03-28T00:00:00"/>
    <n v="64992443.649999999"/>
    <n v="64992443.649999999"/>
    <n v="0"/>
    <n v="0"/>
    <n v="8.6874999999999994E-2"/>
    <n v="7.7499999999999999E-2"/>
    <n v="9.3749999999999944E-3"/>
    <n v="3.0630000000000001E-2"/>
    <s v="SOFR 6 MESES"/>
    <n v="2.75E-2"/>
    <n v="0"/>
    <n v="0"/>
    <n v="4.7736102715134615E-9"/>
    <n v="0"/>
    <n v="0"/>
    <n v="8.6874999999999994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55"/>
    <n v="0"/>
    <n v="0"/>
    <n v="0"/>
    <n v="0"/>
    <n v="-1.862645149230957E-9"/>
    <n v="0"/>
    <n v="6714285.6799999736"/>
    <n v="6714285.6799999997"/>
    <n v="2.6077032089233398E-8"/>
    <s v=" "/>
    <d v="2017-05-22T00:00:00"/>
    <d v="2024-10-13T00:00:00"/>
    <n v="47000000"/>
    <n v="47000000"/>
    <n v="0.53698630136986303"/>
    <n v="7.4"/>
    <n v="8.1250000000000003E-2"/>
    <n v="8.1250000000000003E-2"/>
    <n v="0"/>
    <n v="0.03"/>
    <s v="SOFR 6 MESES"/>
    <n v="2.75E-2"/>
    <n v="3605479.4336438216"/>
    <n v="49685714.031999804"/>
    <n v="545535.71149999788"/>
    <n v="0.53698630136986303"/>
    <n v="7.3999999999999995"/>
    <n v="8.1250000000000003E-2"/>
    <s v="Convenios Originales (Bancos)"/>
    <x v="3"/>
    <n v="3357142.86"/>
    <n v="0"/>
    <n v="0"/>
    <n v="0"/>
    <n v="0"/>
    <n v="0"/>
    <n v="3357142.82"/>
    <n v="0"/>
    <n v="0"/>
    <n v="0"/>
    <n v="0"/>
    <n v="0"/>
    <n v="0"/>
    <n v="0"/>
    <n v="0"/>
    <n v="0"/>
    <n v="0"/>
    <n v="0"/>
    <n v="0"/>
    <n v="0"/>
    <n v="0"/>
    <n v="6714285.6799999997"/>
    <n v="0"/>
    <n v="6714285.67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37584.2340000002"/>
    <n v="0"/>
    <n v="0"/>
    <n v="0"/>
    <n v="12856.47"/>
    <n v="-9236.8420000001788"/>
    <n v="0"/>
    <n v="4428347.392"/>
    <n v="4428347.392"/>
    <n v="0"/>
    <s v="OTRA MONEDA"/>
    <d v="2014-11-12T00:00:00"/>
    <d v="2030-08-19T00:00:00"/>
    <n v="6610200"/>
    <n v="6610200"/>
    <n v="6.3890410958904109"/>
    <n v="15.778082191780822"/>
    <n v="0"/>
    <n v="0"/>
    <n v="0"/>
    <n v="0"/>
    <s v="SIN TASA"/>
    <m/>
    <n v="28292893.474367123"/>
    <n v="69870829.124734253"/>
    <n v="0"/>
    <n v="6.3890410958904109"/>
    <n v="15.778082191780824"/>
    <n v="0"/>
    <s v="Convenios Originales (Bancos)"/>
    <x v="4"/>
    <n v="0"/>
    <n v="0"/>
    <n v="0"/>
    <n v="0"/>
    <n v="340642.10100000002"/>
    <n v="0"/>
    <n v="0"/>
    <n v="0"/>
    <n v="0"/>
    <n v="0"/>
    <n v="340642.10100000002"/>
    <n v="0"/>
    <n v="0"/>
    <n v="0"/>
    <n v="0"/>
    <n v="0"/>
    <n v="340642.10100000002"/>
    <n v="0"/>
    <n v="0"/>
    <n v="0"/>
    <n v="0"/>
    <n v="340642.10100000002"/>
    <n v="681284.20200000005"/>
    <n v="1021926.303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345698.583000001"/>
    <n v="0"/>
    <n v="740550.83"/>
    <s v="  "/>
    <n v="28511.200000000001"/>
    <n v="-18424.043999999762"/>
    <n v="0"/>
    <n v="9586723.7090000007"/>
    <n v="9586723.7090000007"/>
    <n v="0"/>
    <s v="OTRA MONEDA"/>
    <d v="2014-09-25T00:00:00"/>
    <d v="2030-09-30T00:00:00"/>
    <n v="15401850.842"/>
    <n v="15401850.842"/>
    <n v="6.5041095890410956"/>
    <n v="16.024657534246575"/>
    <n v="0"/>
    <n v="0"/>
    <n v="0"/>
    <n v="0"/>
    <s v="SIN TASA"/>
    <m/>
    <n v="62353101.60319452"/>
    <n v="153623964.31216714"/>
    <n v="0"/>
    <n v="6.5041095890410956"/>
    <n v="16.024657534246575"/>
    <n v="0"/>
    <s v="Convenios Originales (Bancos)"/>
    <x v="4"/>
    <n v="0"/>
    <n v="0"/>
    <n v="0"/>
    <n v="0"/>
    <n v="0"/>
    <n v="737440.27800000005"/>
    <n v="0"/>
    <n v="0"/>
    <n v="0"/>
    <n v="0"/>
    <n v="0"/>
    <n v="737440.27800000005"/>
    <n v="0"/>
    <n v="0"/>
    <n v="0"/>
    <n v="0"/>
    <n v="0"/>
    <n v="737440.27800000005"/>
    <n v="0"/>
    <n v="0"/>
    <n v="0"/>
    <n v="737440.27800000005"/>
    <n v="1474880.5560000001"/>
    <n v="2212320.8340000003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n v="48999970.030000001"/>
    <n v="0"/>
    <m/>
    <d v="2017-06-22T00:00:00"/>
    <d v="2036-12-01T00:00:00"/>
    <n v="70000000"/>
    <n v="70000000"/>
    <n v="12.67945205479452"/>
    <n v="19.457534246575342"/>
    <n v="7.3499999999999996E-2"/>
    <n v="7.3499999999999996E-2"/>
    <n v="0"/>
    <n v="7.3499999999999996E-2"/>
    <s v="FIJA"/>
    <m/>
    <n v="621292770.6817534"/>
    <n v="953418594.93989038"/>
    <n v="3601497.7972049997"/>
    <n v="12.67945205479452"/>
    <n v="19.457534246575342"/>
    <n v="7.3499999999999996E-2"/>
    <s v="Convenios Originales (Gobiernos)"/>
    <x v="5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846575342465753"/>
    <n v="19.44109589041096"/>
    <n v="2.6699999999999998E-2"/>
    <n v="2.6699999999999998E-2"/>
    <n v="0"/>
    <n v="2.6699999999999998E-2"/>
    <s v="FIJA"/>
    <m/>
    <n v="895491602.11027396"/>
    <n v="1172616425.2767124"/>
    <n v="1610447.2058249998"/>
    <n v="14.846575342465753"/>
    <n v="19.44109589041096"/>
    <n v="2.6699999999999998E-2"/>
    <s v="Convenios Originales (Gobiernos)"/>
    <x v="5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n v="76666666.669"/>
    <n v="-4.999995231628418E-3"/>
    <s v=" "/>
    <d v="2015-07-30T00:00:00"/>
    <d v="2035-05-31T00:00:00"/>
    <n v="100000000"/>
    <n v="100000000"/>
    <n v="11.172602739726027"/>
    <n v="19.849315068493151"/>
    <n v="4.3499999999999997E-2"/>
    <n v="4.3499999999999997E-2"/>
    <n v="0"/>
    <n v="4.0399999999999998E-2"/>
    <s v="Libid 6 Meses"/>
    <n v="1.7600000000000001E-2"/>
    <n v="856566210.12759447"/>
    <n v="1521780822.0633698"/>
    <n v="3335000.0003189994"/>
    <n v="11.172602739726027"/>
    <n v="19.849315068493151"/>
    <n v="4.3499999999999997E-2"/>
    <s v="Convenios Originales (Gobiernos)"/>
    <x v="5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96"/>
    <n v="0"/>
    <n v="0"/>
    <n v="0"/>
    <n v="0"/>
    <n v="-2.9802322387695313E-8"/>
    <n v="0"/>
    <n v="82880000.079999566"/>
    <n v="82880000.079999998"/>
    <n v="4.3213367462158203E-7"/>
    <s v=" "/>
    <d v="2015-12-04T00:00:00"/>
    <d v="2035-12-01T00:00:00"/>
    <n v="100000000"/>
    <n v="100000000"/>
    <n v="11.676712328767124"/>
    <n v="20.005479452054793"/>
    <n v="6.8199999999999997E-2"/>
    <n v="6.8199999999999997E-2"/>
    <n v="0"/>
    <n v="4.53E-2"/>
    <s v="Sofr 6M (última tasa reportada)"/>
    <n v="1.8700000000000001E-2"/>
    <n v="967765918.74235117"/>
    <n v="1658054138.586731"/>
    <n v="5652416.0054559698"/>
    <n v="11.676712328767124"/>
    <n v="20.005479452054793"/>
    <n v="6.8199999999999997E-2"/>
    <s v="Convenios Originales (Gobiernos)"/>
    <x v="5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n v="2633813.61"/>
    <n v="0"/>
    <s v=" "/>
    <d v="2017-04-01T00:00:00"/>
    <d v="2036-12-30T00:00:00"/>
    <n v="75000000"/>
    <n v="75000000"/>
    <n v="12.758904109589041"/>
    <n v="19.761643835616439"/>
    <n v="4.6600000000000003E-2"/>
    <n v="4.6600000000000003E-2"/>
    <n v="0"/>
    <n v="4.6600000000000003E-2"/>
    <s v="Libid 6 Meses"/>
    <n v="1.9800000000000002E-2"/>
    <n v="33604575.292520545"/>
    <n v="52048486.490219176"/>
    <n v="122735.714226"/>
    <n v="12.758904109589041"/>
    <n v="19.761643835616439"/>
    <n v="4.6600000000000003E-2"/>
    <s v="Convenios Originales (Gobiernos)"/>
    <x v="5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67999987"/>
    <n v="0"/>
    <n v="0"/>
    <n v="0"/>
    <n v="0"/>
    <n v="-4.0000006556510925E-3"/>
    <n v="0"/>
    <n v="45564999.963999987"/>
    <n v="45565000.027999997"/>
    <n v="6.400001049041748E-2"/>
    <s v=" "/>
    <d v="2017-08-11T00:00:00"/>
    <d v="2036-12-01T00:00:00"/>
    <n v="65000000"/>
    <n v="65000000"/>
    <n v="12.67945205479452"/>
    <n v="19.32054794520548"/>
    <n v="2.6499999999999999E-2"/>
    <n v="2.6499999999999999E-2"/>
    <n v="0"/>
    <n v="2.6499999999999999E-2"/>
    <s v="FIJA "/>
    <m/>
    <n v="577739232.42025185"/>
    <n v="880340766.42774773"/>
    <n v="1207472.4990459997"/>
    <n v="12.67945205479452"/>
    <n v="19.32054794520548"/>
    <n v="2.6500000000000003E-2"/>
    <s v="Convenios Originales (Gobiernos)"/>
    <x v="5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n v="27090000.010000002"/>
    <n v="-3.7252902984619141E-9"/>
    <s v=" "/>
    <d v="2017-12-20T00:00:00"/>
    <d v="2037-06-01T00:00:00"/>
    <n v="35000000"/>
    <n v="35000000"/>
    <n v="13.178082191780822"/>
    <n v="19.460273972602739"/>
    <n v="4.2599999999999999E-2"/>
    <n v="3.9E-2"/>
    <n v="3.599999999999999E-3"/>
    <n v="3.56E-2"/>
    <s v="FIJA "/>
    <m/>
    <n v="356994246.70712334"/>
    <n v="527178822.11241102"/>
    <n v="1154034.0004260002"/>
    <n v="13.17808219178082"/>
    <n v="19.460273972602739"/>
    <n v="4.2599999999999999E-2"/>
    <s v="Convenios Originales (Gobiernos)"/>
    <x v="5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n v="62700000"/>
    <n v="0"/>
    <s v=" "/>
    <d v="2019-11-22T00:00:00"/>
    <d v="2039-07-31T00:00:00"/>
    <n v="80000000"/>
    <n v="80000000"/>
    <n v="15.342465753424657"/>
    <n v="19.701369863013699"/>
    <n v="3.5099999999999999E-2"/>
    <n v="3.5099999999999999E-2"/>
    <n v="0"/>
    <n v="3.5099999999999999E-2"/>
    <s v="FIJA"/>
    <m/>
    <n v="961972602.73972595"/>
    <n v="1235275890.410959"/>
    <n v="2200770"/>
    <n v="15.342465753424657"/>
    <n v="19.701369863013699"/>
    <n v="3.5099999999999999E-2"/>
    <s v="Convenios Originales (Gobiernos)"/>
    <x v="5"/>
    <n v="0"/>
    <n v="0"/>
    <n v="0"/>
    <n v="0"/>
    <n v="0"/>
    <n v="0"/>
    <n v="0"/>
    <n v="0"/>
    <n v="0"/>
    <n v="2090000"/>
    <n v="0"/>
    <n v="0"/>
    <n v="0"/>
    <n v="0"/>
    <n v="0"/>
    <n v="2090000"/>
    <n v="0"/>
    <n v="0"/>
    <n v="0"/>
    <n v="0"/>
    <n v="0"/>
    <n v="0"/>
    <n v="4180000"/>
    <n v="418000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846575342465753"/>
    <n v="20.156164383561645"/>
    <n v="2.76E-2"/>
    <n v="2.76E-2"/>
    <n v="0"/>
    <n v="2.76E-2"/>
    <s v="FIJA "/>
    <m/>
    <n v="2376986301.369863"/>
    <n v="3023424657.5342469"/>
    <n v="4140000"/>
    <n v="15.846575342465753"/>
    <n v="20.156164383561645"/>
    <n v="2.76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0"/>
    <n v="0"/>
    <n v="0"/>
    <n v="0"/>
    <n v="0"/>
    <n v="102898209.41"/>
    <n v="102898209.41"/>
    <n v="0"/>
    <s v=" "/>
    <d v="2017-08-04T00:00:00"/>
    <d v="2037-05-31T00:00:00"/>
    <n v="114331343.78"/>
    <n v="114331343.78"/>
    <n v="13.175342465753424"/>
    <n v="19.835616438356166"/>
    <n v="6.6400000000000001E-2"/>
    <n v="6.6400000000000001E-2"/>
    <n v="0"/>
    <n v="6.6400000000000001E-2"/>
    <s v="FIJA"/>
    <m/>
    <n v="1355719148.0895615"/>
    <n v="2041049414.050411"/>
    <n v="6832441.104824"/>
    <n v="13.175342465753424"/>
    <n v="19.835616438356166"/>
    <n v="6.6400000000000001E-2"/>
    <s v="Convenios Originales (Gobiernos)"/>
    <x v="5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31"/>
    <n v="0"/>
    <n v="0"/>
    <n v="0"/>
    <n v="0"/>
    <n v="2.9802322387695313E-8"/>
    <n v="0"/>
    <n v="71339754.970000461"/>
    <n v="71339754.969999999"/>
    <n v="-4.6193599700927734E-7"/>
    <s v=" "/>
    <d v="2017-10-20T00:00:00"/>
    <d v="2026-04-20T00:00:00"/>
    <n v="200000000"/>
    <n v="198269387.41"/>
    <n v="2.0547945205479454"/>
    <n v="8.5041095890410965"/>
    <n v="6.5000000000000002E-2"/>
    <n v="6.5000000000000002E-2"/>
    <n v="0"/>
    <n v="6.5000000000000002E-2"/>
    <s v="FIJA"/>
    <m/>
    <n v="146588537.60958999"/>
    <n v="606681094.32022309"/>
    <n v="4637084.0730500305"/>
    <n v="2.0547945205479454"/>
    <n v="8.5041095890410965"/>
    <n v="6.5000000000000002E-2"/>
    <s v="Convenios Originales (Gobiernos)"/>
    <x v="6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35669877.479999997"/>
    <n v="35669877.479999997"/>
    <n v="71339754.959999993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306795000"/>
    <n v="0"/>
    <n v="19180000"/>
    <n v="4885710.38"/>
    <s v="  "/>
    <n v="0"/>
    <n v="0"/>
    <n v="287615000"/>
    <n v="287615000"/>
    <n v="0"/>
    <s v=" "/>
    <d v="2018-12-20T00:00:00"/>
    <d v="2027-12-12T00:00:00"/>
    <n v="675000000"/>
    <n v="675000000"/>
    <n v="3.7013698630136984"/>
    <n v="8.9835616438356158"/>
    <n v="6.3E-2"/>
    <n v="6.3E-2"/>
    <n v="0"/>
    <n v="6.6000000000000003E-2"/>
    <s v="FIJA"/>
    <m/>
    <n v="1064569493.1506848"/>
    <n v="2583807082.1917806"/>
    <n v="18119745"/>
    <n v="3.7013698630136984"/>
    <n v="8.9835616438356158"/>
    <n v="6.3E-2"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57540000"/>
    <n v="76720000"/>
    <n v="13426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0"/>
    <n v="0"/>
    <n v="0"/>
    <n v="0"/>
    <n v="0"/>
    <n v="436140000"/>
    <n v="436140000"/>
    <n v="0"/>
    <s v=" "/>
    <d v="2016-04-29T00:00:00"/>
    <d v="2027-04-29T00:00:00"/>
    <n v="1500000000"/>
    <n v="1500000000"/>
    <n v="3.0794520547945203"/>
    <n v="11.005479452054795"/>
    <n v="6.3E-2"/>
    <n v="6.3E-2"/>
    <n v="0"/>
    <n v="7.2499999999999995E-2"/>
    <s v="FIJA"/>
    <m/>
    <n v="1343072219.178082"/>
    <n v="4799929808.2191782"/>
    <n v="27476820"/>
    <n v="3.0794520547945199"/>
    <n v="11.005479452054795"/>
    <n v="6.3E-2"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00650000"/>
    <n v="134200000"/>
    <n v="2348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1654688.002"/>
    <n v="0"/>
    <n v="0"/>
    <n v="0"/>
    <n v="0"/>
    <n v="-694956.20600000024"/>
    <n v="0"/>
    <n v="130959731.796"/>
    <n v="130959731.796"/>
    <n v="0"/>
    <s v="OTRA MONEDA"/>
    <d v="2016-04-29T00:00:00"/>
    <d v="2027-04-29T00:00:00"/>
    <n v="503743800"/>
    <n v="503743800"/>
    <n v="3.0794520547945203"/>
    <n v="11.005479452054795"/>
    <n v="5.8999999999999997E-2"/>
    <n v="5.9000000000000004E-2"/>
    <n v="0"/>
    <n v="6.8720000000000003E-2"/>
    <s v="FIJA"/>
    <m/>
    <n v="403284215.17453152"/>
    <n v="1441274637.3274851"/>
    <n v="7726624.1759639997"/>
    <n v="3.0794520547945203"/>
    <n v="11.005479452054795"/>
    <n v="5.8999999999999997E-2"/>
    <s v="Convenios Originales (Gobiernos)"/>
    <x v="6"/>
    <n v="10073889.388"/>
    <n v="0"/>
    <n v="0"/>
    <n v="10073889.388"/>
    <n v="0"/>
    <n v="0"/>
    <n v="10073889.388"/>
    <n v="0"/>
    <n v="0"/>
    <n v="10073889.388"/>
    <n v="0"/>
    <n v="0"/>
    <n v="10073889.388"/>
    <n v="0"/>
    <n v="0"/>
    <n v="10073889.388"/>
    <n v="0"/>
    <n v="0"/>
    <n v="10073889.388"/>
    <n v="0"/>
    <n v="0"/>
    <n v="30221668.164000001"/>
    <n v="40295557.552000001"/>
    <n v="70517225.716000006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6748292.468999997"/>
    <n v="0"/>
    <n v="6040514.0899999999"/>
    <n v="1441670.37"/>
    <s v="  "/>
    <n v="-483909.56499999762"/>
    <n v="0"/>
    <n v="90223868.813999996"/>
    <n v="90223868.813999996"/>
    <n v="0"/>
    <s v="OTRA MONEDA"/>
    <d v="2018-12-20T00:00:00"/>
    <d v="2027-12-12T00:00:00"/>
    <n v="236782800"/>
    <n v="236782800"/>
    <n v="3.7013698630136984"/>
    <n v="8.9835616438356158"/>
    <n v="5.8999999999999997E-2"/>
    <n v="5.9000000000000004E-2"/>
    <n v="0"/>
    <n v="6.2E-2"/>
    <s v="FIJA"/>
    <m/>
    <n v="333951908.95264107"/>
    <n v="810531687.23590672"/>
    <n v="5323208.2600259995"/>
    <n v="3.7013698630136984"/>
    <n v="8.9835616438356158"/>
    <n v="5.8999999999999997E-2"/>
    <s v="Convenios Originales (Gobiernos)"/>
    <x v="6"/>
    <n v="0"/>
    <n v="0"/>
    <n v="6013725.3480000002"/>
    <n v="0"/>
    <n v="0"/>
    <n v="6013725.3480000002"/>
    <n v="0"/>
    <n v="0"/>
    <n v="6013725.3480000002"/>
    <n v="0"/>
    <n v="0"/>
    <n v="6013725.3480000002"/>
    <n v="0"/>
    <n v="0"/>
    <n v="6013725.3480000002"/>
    <n v="0"/>
    <n v="0"/>
    <n v="6013725.3480000002"/>
    <n v="0"/>
    <n v="0"/>
    <n v="6013725.3480000002"/>
    <n v="18041176.044"/>
    <n v="24054901.392000001"/>
    <n v="42096077.436000004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6"/>
    <n v="0"/>
    <n v="0"/>
    <n v="0"/>
    <n v="0"/>
    <n v="-2.3283064365386963E-10"/>
    <n v="0"/>
    <n v="1720377.1199999964"/>
    <n v="1720377.12"/>
    <n v="3.7252902984619141E-9"/>
    <s v=" "/>
    <d v="2002-06-18T00:00:00"/>
    <d v="2032-10-29T00:00:00"/>
    <n v="4969978.46"/>
    <n v="4969978.46"/>
    <n v="8.5863013698630137"/>
    <n v="30.386301369863013"/>
    <n v="0.01"/>
    <n v="0.01"/>
    <n v="0"/>
    <n v="0.01"/>
    <s v="FIJA"/>
    <m/>
    <n v="14771676.422136955"/>
    <n v="52275897.638136871"/>
    <n v="17203.771199999963"/>
    <n v="8.5863013698630137"/>
    <n v="30.386301369863009"/>
    <n v="0.01"/>
    <s v="Convenios Originales (Gobiernos)"/>
    <x v="7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7917808219178086"/>
    <n v="30.471232876712328"/>
    <n v="2.5000000000000001E-2"/>
    <n v="2.5000000000000001E-2"/>
    <n v="0"/>
    <n v="2.5000000000000001E-2"/>
    <s v="FIJA"/>
    <m/>
    <n v="6682783.4605479455"/>
    <n v="35158901.441917807"/>
    <n v="28845.978749999998"/>
    <n v="5.7917808219178086"/>
    <n v="30.471232876712332"/>
    <n v="2.5000000000000001E-2"/>
    <s v="Convenios Originales (Gobiernos)"/>
    <x v="7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6387.8540000000003"/>
    <n v="0"/>
    <n v="1888.96"/>
    <n v="41.86"/>
    <s v="  "/>
    <n v="967704.67"/>
    <n v="0"/>
    <n v="972203.56400000001"/>
    <n v="972203.56400000001"/>
    <n v="0"/>
    <s v="OTRA MONEDA"/>
    <d v="1989-08-28T00:00:00"/>
    <d v="2024-06-30T00:00:00"/>
    <n v="11012961.728"/>
    <n v="11012961.728"/>
    <n v="0.24931506849315069"/>
    <n v="34.863013698630134"/>
    <n v="3.5000000000000003E-2"/>
    <n v="3.5000000000000003E-2"/>
    <n v="0"/>
    <n v="3.5000000000000003E-2"/>
    <s v="FIJA"/>
    <m/>
    <n v="242384.99814794521"/>
    <n v="33893946.169589035"/>
    <n v="34027.124740000007"/>
    <n v="0.24931506849315069"/>
    <n v="34.863013698630134"/>
    <n v="3.5000000000000003E-2"/>
    <s v="Convenios Originales (Gobiernos)"/>
    <x v="8"/>
    <n v="0"/>
    <n v="0"/>
    <n v="4523.28"/>
    <n v="0"/>
    <n v="0"/>
    <n v="482178.24200000003"/>
    <n v="0"/>
    <n v="0"/>
    <n v="0"/>
    <n v="0"/>
    <n v="0"/>
    <n v="485502.04200000002"/>
    <n v="0"/>
    <n v="0"/>
    <n v="0"/>
    <n v="0"/>
    <n v="0"/>
    <n v="0"/>
    <n v="0"/>
    <n v="0"/>
    <n v="0"/>
    <n v="486701.52200000006"/>
    <n v="485502.04200000002"/>
    <n v="972203.5640000000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203607507.87199992"/>
    <n v="0"/>
    <n v="13573833.859999999"/>
    <n v="10187292.73"/>
    <s v="  "/>
    <n v="-2.0000040531158447E-3"/>
    <n v="0"/>
    <n v="190033674.0099999"/>
    <n v="190033674.042"/>
    <n v="3.2000094652175903E-2"/>
    <s v=" "/>
    <d v="2013-04-10T00:00:00"/>
    <d v="2031-03-21T00:00:00"/>
    <n v="312480966.99000001"/>
    <n v="312480966.99000001"/>
    <n v="6.9753424657534246"/>
    <n v="17.956164383561642"/>
    <n v="9.8968299999999995E-2"/>
    <n v="9.0519999999999989E-2"/>
    <n v="8.4483000000000058E-3"/>
    <n v="5.2499999999999998E-2"/>
    <s v="SOFR 6 MESES"/>
    <n v="0.04"/>
    <n v="1325549956.2450953"/>
    <n v="3412275888.9357238"/>
    <n v="18807309.659523871"/>
    <n v="6.9753424657534246"/>
    <n v="17.956164383561642"/>
    <n v="9.8968299999999981E-2"/>
    <s v="Convenios Originales (Gobiernos)"/>
    <x v="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433681.755000003"/>
    <n v="0"/>
    <n v="0"/>
    <n v="394330.09"/>
    <n v="85096.87"/>
    <n v="-197598.50400000066"/>
    <n v="0"/>
    <n v="37236083.251000002"/>
    <n v="37236083.251000002"/>
    <n v="0"/>
    <s v="OTRA MONEDA"/>
    <d v="2019-11-04T00:00:00"/>
    <d v="2039-09-21T00:00:00"/>
    <n v="113542860.57799999"/>
    <n v="113542860.57799999"/>
    <n v="15.484931506849316"/>
    <n v="19.893150684931506"/>
    <n v="0.02"/>
    <n v="0.02"/>
    <n v="0"/>
    <n v="0.02"/>
    <s v="FIJA"/>
    <m/>
    <n v="576598198.72507405"/>
    <n v="740743015.02879727"/>
    <n v="744721.66502000007"/>
    <n v="15.484931506849316"/>
    <n v="19.893150684931506"/>
    <n v="0.02"/>
    <s v="Convenios Originales (Gobiernos)"/>
    <x v="9"/>
    <n v="0"/>
    <n v="0"/>
    <n v="0"/>
    <n v="0"/>
    <n v="0"/>
    <n v="0"/>
    <n v="0"/>
    <n v="0"/>
    <n v="0"/>
    <n v="0"/>
    <n v="0"/>
    <n v="1241202.7749999999"/>
    <n v="0"/>
    <n v="0"/>
    <n v="0"/>
    <n v="0"/>
    <n v="0"/>
    <n v="1241202.7749999999"/>
    <n v="0"/>
    <n v="0"/>
    <n v="0"/>
    <n v="0"/>
    <n v="2482405.5499999998"/>
    <n v="2482405.549999999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819178082191781"/>
    <n v="20.19178082191781"/>
    <n v="0.03"/>
    <n v="0.03"/>
    <n v="0"/>
    <n v="0.03"/>
    <s v="FIJA"/>
    <m/>
    <n v="1139516762.8976164"/>
    <n v="1794878936.2161641"/>
    <n v="2666746.8590999995"/>
    <n v="12.819178082191783"/>
    <n v="20.19178082191781"/>
    <n v="0.03"/>
    <s v="Convenios Originales (Gobiernos)"/>
    <x v="9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257534246575343"/>
    <n v="20.358904109589041"/>
    <n v="0.03"/>
    <n v="0.03"/>
    <n v="0"/>
    <n v="0.03"/>
    <s v="FIJA"/>
    <m/>
    <n v="1231989085.3242738"/>
    <n v="2046247405.6872325"/>
    <n v="3015261.6191999996"/>
    <n v="12.257534246575343"/>
    <n v="20.358904109589041"/>
    <n v="0.03"/>
    <s v="Convenios Originales (Gobiernos)"/>
    <x v="9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77917568.68000001"/>
    <n v="0"/>
    <n v="23159797.390000001"/>
    <n v="8921925.9499999993"/>
    <s v="  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4794520547945202"/>
    <n v="17.93972602739726"/>
    <n v="6.3500000000000001E-2"/>
    <n v="6.3500000000000001E-2"/>
    <n v="0"/>
    <n v="6.3500000000000001E-2"/>
    <s v="FIJA"/>
    <m/>
    <n v="1395932993.369863"/>
    <n v="4570284620.2929316"/>
    <n v="16177118.476915002"/>
    <n v="5.4794520547945202"/>
    <n v="17.93972602739726"/>
    <n v="6.3500000000000001E-2"/>
    <s v="Convenios Originales (Gobiernos)"/>
    <x v="9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41365375.287"/>
    <n v="0"/>
    <n v="2268202.6800000002"/>
    <n v="435746.94"/>
    <s v="  "/>
    <n v="-115782.5549999997"/>
    <n v="0"/>
    <n v="38981390.052000001"/>
    <n v="38981390.052000001"/>
    <n v="0"/>
    <s v="OTRA MONEDA"/>
    <d v="2013-02-22T00:00:00"/>
    <d v="2033-02-26T00:00:00"/>
    <n v="77380000"/>
    <n v="75084685.136999995"/>
    <n v="8.9150684931506845"/>
    <n v="20.024657534246575"/>
    <n v="0.02"/>
    <n v="0.02"/>
    <n v="0"/>
    <n v="0.02"/>
    <s v="FIJA"/>
    <m/>
    <n v="347521762.27180272"/>
    <n v="780588986.00018632"/>
    <n v="779627.80104000005"/>
    <n v="8.9150684931506845"/>
    <n v="20.024657534246575"/>
    <n v="0.02"/>
    <s v="Convenios Originales (Gobiernos)"/>
    <x v="9"/>
    <n v="0"/>
    <n v="0"/>
    <n v="0"/>
    <n v="0"/>
    <n v="0"/>
    <n v="2165632.781"/>
    <n v="0"/>
    <n v="0"/>
    <n v="0"/>
    <n v="0"/>
    <n v="0"/>
    <n v="2165632.781"/>
    <n v="0"/>
    <n v="0"/>
    <n v="0"/>
    <n v="0"/>
    <n v="0"/>
    <n v="2165632.781"/>
    <n v="0"/>
    <n v="0"/>
    <n v="0"/>
    <n v="2165632.781"/>
    <n v="4331265.5619999999"/>
    <n v="6496898.3430000003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39115317.70799971"/>
    <n v="0"/>
    <n v="18839739.879999999"/>
    <n v="16967286.949999999"/>
    <s v="  "/>
    <n v="-3.0000209808349609E-3"/>
    <n v="0"/>
    <n v="320275577.82499969"/>
    <n v="320275577.87300003"/>
    <n v="4.8000335693359375E-2"/>
    <s v=" "/>
    <d v="2014-10-29T00:00:00"/>
    <d v="2032-09-21T00:00:00"/>
    <n v="509232882.64999998"/>
    <n v="484668867.74000001"/>
    <n v="8.4821917808219176"/>
    <n v="17.909589041095892"/>
    <n v="9.8968299999999995E-2"/>
    <n v="9.0519999999999989E-2"/>
    <n v="8.4483000000000058E-3"/>
    <n v="5.2000000000000005E-2"/>
    <s v="SOFR 6 MESES"/>
    <n v="0.04"/>
    <n v="2716638873.8252029"/>
    <n v="5736003978.7452688"/>
    <n v="31697129.468857914"/>
    <n v="8.4821917808219176"/>
    <n v="17.909589041095892"/>
    <n v="9.8968299999999995E-2"/>
    <s v="Convenios Originales (Gobiernos)"/>
    <x v="9"/>
    <n v="0"/>
    <n v="0"/>
    <n v="0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674311.423"/>
    <n v="0"/>
    <n v="0"/>
    <n v="464945.16"/>
    <n v="13351.88"/>
    <n v="-235819.09899999946"/>
    <n v="0"/>
    <n v="44438492.324000001"/>
    <n v="44438492.324000001"/>
    <n v="0"/>
    <s v="OTRA MONEDA"/>
    <d v="2019-11-04T00:00:00"/>
    <d v="2039-09-21T00:00:00"/>
    <n v="60384134.346000001"/>
    <n v="60384134.346000001"/>
    <n v="15.484931506849316"/>
    <n v="19.893150684931506"/>
    <n v="0.02"/>
    <n v="0.02"/>
    <n v="0"/>
    <n v="0.02"/>
    <s v="FIJA"/>
    <m/>
    <n v="688127009.90478909"/>
    <n v="884021624.0125041"/>
    <n v="888769.84648000007"/>
    <n v="15.484931506849316"/>
    <n v="19.893150684931506"/>
    <n v="0.02"/>
    <s v="Convenios Originales (Gobiernos)"/>
    <x v="9"/>
    <n v="0"/>
    <n v="0"/>
    <n v="0"/>
    <n v="0"/>
    <n v="0"/>
    <n v="0"/>
    <n v="0"/>
    <n v="0"/>
    <n v="0"/>
    <n v="0"/>
    <n v="0"/>
    <n v="1481283.077"/>
    <n v="0"/>
    <n v="0"/>
    <n v="0"/>
    <n v="0"/>
    <n v="0"/>
    <n v="1481283.077"/>
    <n v="0"/>
    <n v="0"/>
    <n v="0"/>
    <n v="0"/>
    <n v="2962566.1540000001"/>
    <n v="2962566.1540000001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5073110.566"/>
    <n v="0"/>
    <n v="2259845.7799999998"/>
    <n v="667118.81000000006"/>
    <n v="4006.21"/>
    <n v="-241304.79699999839"/>
    <n v="0"/>
    <n v="62571959.989"/>
    <n v="62571959.989"/>
    <n v="0"/>
    <s v="OTRA MONEDA"/>
    <d v="2018-12-12T00:00:00"/>
    <d v="2038-03-21T00:00:00"/>
    <n v="75163134.240999997"/>
    <n v="75163134.240999997"/>
    <n v="13.980821917808219"/>
    <n v="19.284931506849315"/>
    <n v="0.02"/>
    <n v="0.02"/>
    <n v="0"/>
    <n v="0.02"/>
    <s v="FIJA"/>
    <m/>
    <n v="874807429.65443015"/>
    <n v="1206695962.6371808"/>
    <n v="1251439.1997800001"/>
    <n v="13.980821917808219"/>
    <n v="19.284931506849315"/>
    <n v="2.0000000000000004E-2"/>
    <s v="Convenios Originales (Gobiernos)"/>
    <x v="9"/>
    <n v="0"/>
    <n v="0"/>
    <n v="0"/>
    <n v="0"/>
    <n v="0"/>
    <n v="2157653.7919999999"/>
    <n v="0"/>
    <n v="0"/>
    <n v="0"/>
    <n v="0"/>
    <n v="0"/>
    <n v="2157653.7919999999"/>
    <n v="0"/>
    <n v="0"/>
    <n v="0"/>
    <n v="0"/>
    <n v="0"/>
    <n v="2157653.7919999999"/>
    <n v="0"/>
    <n v="0"/>
    <n v="0"/>
    <n v="2157653.7919999999"/>
    <n v="4315307.5839999998"/>
    <n v="6472961.3760000002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749834288.26199698"/>
    <n v="0"/>
    <n v="74983428.819999993"/>
    <n v="24071763.52"/>
    <s v="  "/>
    <n v="2.9997825622558594E-3"/>
    <n v="0"/>
    <n v="674850859.44499683"/>
    <n v="674850859.39699996"/>
    <n v="-4.7996878623962402E-2"/>
    <s v=" "/>
    <d v="2010-06-03T00:00:00"/>
    <d v="2028-09-21T00:00:00"/>
    <n v="1682745000"/>
    <n v="1682745000"/>
    <n v="4.4794520547945202"/>
    <n v="18.315068493150687"/>
    <n v="6.3500000000000001E-2"/>
    <n v="6.3500000000000001E-2"/>
    <n v="0"/>
    <n v="6.9000000000000006E-2"/>
    <s v="FIJA"/>
    <m/>
    <n v="3022962069.0207391"/>
    <n v="12359939713.396725"/>
    <n v="42853029.5747573"/>
    <n v="4.4794520547945202"/>
    <n v="18.315068493150687"/>
    <n v="6.3500000000000001E-2"/>
    <s v="Convenios Originales (Gobiernos)"/>
    <x v="9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7397260273972606"/>
    <n v="15.167123287671233"/>
    <n v="7.4499999999999997E-2"/>
    <n v="7.4499999999999997E-2"/>
    <n v="0"/>
    <n v="7.4499999999999997E-2"/>
    <s v="FIJA"/>
    <m/>
    <n v="346400145.39780819"/>
    <n v="1108480465.2729862"/>
    <n v="5444789.5686299996"/>
    <n v="4.7397260273972606"/>
    <n v="15.167123287671233"/>
    <n v="7.4499999999999997E-2"/>
    <s v="Convenios Originales (Gobiernos)"/>
    <x v="10"/>
    <n v="0"/>
    <n v="0"/>
    <n v="5220315.97"/>
    <n v="0"/>
    <n v="0"/>
    <n v="0"/>
    <n v="0"/>
    <n v="0"/>
    <n v="26101580.009999998"/>
    <n v="0"/>
    <n v="0"/>
    <n v="0"/>
    <n v="0"/>
    <n v="0"/>
    <n v="5220315.97"/>
    <n v="0"/>
    <n v="0"/>
    <n v="0"/>
    <n v="0"/>
    <n v="0"/>
    <n v="5220315.97"/>
    <n v="31321895.979999997"/>
    <n v="10440631.939999999"/>
    <n v="41762527.91999999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1704481.097000003"/>
    <n v="3281904.71"/>
    <n v="768125.85"/>
    <n v="40200.559999999998"/>
    <s v="  "/>
    <n v="161035.60999999999"/>
    <n v="0"/>
    <n v="44379295.560000002"/>
    <n v="44379295.563000001"/>
    <n v="0"/>
    <s v="OTRA MONEDA"/>
    <d v="2013-09-03T00:00:00"/>
    <d v="2053-09-20T00:00:00"/>
    <n v="64989000"/>
    <n v="64989000"/>
    <n v="29.493150684931507"/>
    <n v="40.073972602739723"/>
    <n v="2E-3"/>
    <n v="2E-3"/>
    <n v="0"/>
    <n v="2E-3"/>
    <s v="FIJA"/>
    <m/>
    <n v="1308885251.3306713"/>
    <n v="1778454674.5205505"/>
    <n v="88758.591125999999"/>
    <n v="29.493150684931507"/>
    <n v="40.073972602739723"/>
    <n v="2E-3"/>
    <s v="Convenios Originales (Gobiernos)"/>
    <x v="11"/>
    <n v="0"/>
    <n v="0"/>
    <n v="0"/>
    <n v="0"/>
    <n v="0"/>
    <n v="752202.78"/>
    <n v="0"/>
    <n v="0"/>
    <n v="0"/>
    <n v="0"/>
    <n v="0"/>
    <n v="752202.78"/>
    <n v="0"/>
    <n v="0"/>
    <n v="0"/>
    <n v="0"/>
    <n v="0"/>
    <n v="752202.78"/>
    <n v="0"/>
    <n v="0"/>
    <n v="0"/>
    <n v="752202.78"/>
    <n v="1504405.56"/>
    <n v="2256608.34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778147.697000001"/>
    <n v="0"/>
    <n v="0"/>
    <n v="0"/>
    <n v="0"/>
    <n v="-272405.66800000146"/>
    <n v="0"/>
    <n v="25505742.028999999"/>
    <n v="25505742.028999999"/>
    <n v="0"/>
    <s v="OTRA MONEDA"/>
    <d v="2010-12-22T00:00:00"/>
    <d v="2035-12-20T00:00:00"/>
    <n v="44804146.468999997"/>
    <n v="44804146.468999997"/>
    <n v="11.728767123287671"/>
    <n v="25.010958904109589"/>
    <n v="0.02"/>
    <n v="0.02"/>
    <n v="0"/>
    <n v="0.02"/>
    <s v="FIJA"/>
    <m/>
    <n v="299150908.56479174"/>
    <n v="637923065.70613968"/>
    <n v="510114.84058000002"/>
    <n v="11.728767123287669"/>
    <n v="25.010958904109589"/>
    <n v="0.02"/>
    <s v="Convenios Originales (Gobiernos)"/>
    <x v="11"/>
    <n v="0"/>
    <n v="0"/>
    <n v="1062739.2509999999"/>
    <n v="0"/>
    <n v="0"/>
    <n v="0"/>
    <n v="0"/>
    <n v="0"/>
    <n v="1062739.2509999999"/>
    <n v="0"/>
    <n v="0"/>
    <n v="0"/>
    <n v="0"/>
    <n v="0"/>
    <n v="1062739.2509999999"/>
    <n v="0"/>
    <n v="0"/>
    <n v="0"/>
    <n v="0"/>
    <n v="0"/>
    <n v="1062739.2509999999"/>
    <n v="2125478.5019999999"/>
    <n v="2125478.5019999999"/>
    <n v="4250957.0039999997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8097.85600000003"/>
    <n v="0"/>
    <n v="0"/>
    <n v="0"/>
    <n v="0"/>
    <n v="-1911.0230000000447"/>
    <n v="0"/>
    <n v="916186.83299999998"/>
    <n v="916186.83299999998"/>
    <n v="0"/>
    <s v="OTRA MONEDA"/>
    <d v="2009-12-18T00:00:00"/>
    <d v="2039-12-31T00:00:00"/>
    <n v="1164287.925"/>
    <n v="1164287.925"/>
    <n v="15.761643835616438"/>
    <n v="30.054794520547944"/>
    <n v="0"/>
    <n v="0"/>
    <n v="0"/>
    <n v="0"/>
    <s v="FIJA"/>
    <m/>
    <n v="14440610.548627397"/>
    <n v="27535807.008246575"/>
    <n v="0"/>
    <n v="15.761643835616438"/>
    <n v="30.054794520547944"/>
    <n v="0"/>
    <s v="Convenios Originales (Gobiernos)"/>
    <x v="12"/>
    <n v="0"/>
    <n v="0"/>
    <n v="0"/>
    <n v="0"/>
    <n v="0"/>
    <n v="0"/>
    <n v="0"/>
    <n v="0"/>
    <n v="52958.777000000002"/>
    <n v="0"/>
    <n v="0"/>
    <n v="0"/>
    <n v="0"/>
    <n v="0"/>
    <n v="0"/>
    <n v="0"/>
    <n v="0"/>
    <n v="0"/>
    <n v="0"/>
    <n v="0"/>
    <n v="52958.777000000002"/>
    <n v="52958.777000000002"/>
    <n v="52958.777000000002"/>
    <n v="105917.554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8451.674"/>
    <n v="0"/>
    <n v="0"/>
    <n v="0"/>
    <n v="0"/>
    <n v="-1037.5279999999912"/>
    <n v="0"/>
    <n v="497414.14600000001"/>
    <n v="497414.14600000001"/>
    <n v="0"/>
    <s v="OTRA MONEDA"/>
    <d v="2003-01-09T00:00:00"/>
    <d v="2034-12-31T00:00:00"/>
    <n v="1115872.567"/>
    <n v="1115872.567"/>
    <n v="10.758904109589041"/>
    <n v="31.997260273972604"/>
    <n v="0"/>
    <n v="0"/>
    <n v="0"/>
    <n v="0"/>
    <s v="FIJA"/>
    <m/>
    <n v="5351631.0995671237"/>
    <n v="15915889.893517809"/>
    <n v="0"/>
    <n v="10.758904109589041"/>
    <n v="31.997260273972604"/>
    <n v="0"/>
    <s v="Convenios Originales (Gobiernos)"/>
    <x v="12"/>
    <n v="0"/>
    <n v="0"/>
    <n v="0"/>
    <n v="0"/>
    <n v="0"/>
    <n v="0"/>
    <n v="0"/>
    <n v="0"/>
    <n v="50756.567000000003"/>
    <n v="0"/>
    <n v="0"/>
    <n v="0"/>
    <n v="0"/>
    <n v="0"/>
    <n v="0"/>
    <n v="0"/>
    <n v="0"/>
    <n v="0"/>
    <n v="0"/>
    <n v="0"/>
    <n v="50756.567000000003"/>
    <n v="50756.567000000003"/>
    <n v="50756.567000000003"/>
    <n v="101513.13400000001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052.29999999999"/>
    <n v="0"/>
    <n v="0"/>
    <n v="0"/>
    <n v="0"/>
    <n v="-304.00800000000163"/>
    <n v="0"/>
    <n v="145748.29199999999"/>
    <n v="145748.29199999999"/>
    <n v="0"/>
    <s v="OTRA MONEDA"/>
    <d v="1995-11-09T00:00:00"/>
    <d v="2025-12-31T00:00:00"/>
    <n v="1601971.621"/>
    <n v="1601971.621"/>
    <n v="1.7534246575342465"/>
    <n v="30.164383561643834"/>
    <n v="0"/>
    <n v="0"/>
    <n v="0"/>
    <n v="0"/>
    <s v="FIJA"/>
    <m/>
    <n v="255558.64898630133"/>
    <n v="4396407.3833424654"/>
    <n v="0"/>
    <n v="1.7534246575342465"/>
    <n v="30.164383561643834"/>
    <n v="0"/>
    <s v="Convenios Originales (Gobiernos)"/>
    <x v="12"/>
    <n v="0"/>
    <n v="0"/>
    <n v="0"/>
    <n v="0"/>
    <n v="0"/>
    <n v="0"/>
    <n v="0"/>
    <n v="0"/>
    <n v="72867.252999999997"/>
    <n v="0"/>
    <n v="0"/>
    <n v="0"/>
    <n v="0"/>
    <n v="0"/>
    <n v="0"/>
    <n v="0"/>
    <n v="0"/>
    <n v="0"/>
    <n v="0"/>
    <n v="0"/>
    <n v="72881.034999999989"/>
    <n v="72867.252999999997"/>
    <n v="72881.034999999989"/>
    <n v="145748.288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1811.38699999999"/>
    <n v="0"/>
    <n v="0"/>
    <n v="0"/>
    <n v="0"/>
    <n v="-544.96099999998114"/>
    <n v="0"/>
    <n v="261266.42600000001"/>
    <n v="261266.42600000001"/>
    <n v="0"/>
    <s v="OTRA MONEDA"/>
    <d v="1998-09-30T00:00:00"/>
    <d v="2027-12-31T00:00:00"/>
    <n v="1435895.666"/>
    <n v="1435895.666"/>
    <n v="3.7534246575342465"/>
    <n v="29.271232876712329"/>
    <n v="0"/>
    <n v="0"/>
    <n v="0"/>
    <n v="0"/>
    <s v="FIJA"/>
    <m/>
    <n v="980643.84553424653"/>
    <n v="7647590.3983123293"/>
    <n v="0"/>
    <n v="3.7534246575342465"/>
    <n v="29.271232876712329"/>
    <n v="0"/>
    <s v="Convenios Originales (Gobiernos)"/>
    <x v="12"/>
    <n v="0"/>
    <n v="0"/>
    <n v="0"/>
    <n v="0"/>
    <n v="0"/>
    <n v="0"/>
    <n v="0"/>
    <n v="0"/>
    <n v="65313.116999999998"/>
    <n v="0"/>
    <n v="0"/>
    <n v="0"/>
    <n v="0"/>
    <n v="0"/>
    <n v="0"/>
    <n v="0"/>
    <n v="0"/>
    <n v="0"/>
    <n v="0"/>
    <n v="0"/>
    <n v="65313.116999999998"/>
    <n v="65313.116999999998"/>
    <n v="65313.116999999998"/>
    <n v="130626.234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8919999999999995"/>
    <n v="9.8919999999999995"/>
    <s v="OTRA MONEDA"/>
    <d v="1994-10-25T00:00:00"/>
    <d v="2024-12-31T00:00:00"/>
    <n v="2939397.4730000002"/>
    <n v="2939397.4730000002"/>
    <n v="0.75342465753424659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8919999999999995"/>
    <n v="9.8919999999999995"/>
    <s v="OTRA MONEDA"/>
    <d v="1994-06-30T00:00:00"/>
    <d v="2024-12-21T00:00:00"/>
    <n v="2939397.4730000002"/>
    <n v="2939397.4730000002"/>
    <n v="0.72602739726027399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6817.155"/>
    <n v="0"/>
    <n v="0"/>
    <n v="0"/>
    <n v="0"/>
    <n v="-347.23099999999977"/>
    <n v="0"/>
    <n v="166469.924"/>
    <n v="166469.924"/>
    <n v="0"/>
    <s v="OTRA MONEDA"/>
    <d v="1997-01-27T00:00:00"/>
    <d v="2026-12-31T00:00:00"/>
    <n v="1219849.953"/>
    <n v="1219849.953"/>
    <n v="2.7534246575342465"/>
    <n v="29.945205479452056"/>
    <n v="0"/>
    <n v="0"/>
    <n v="0"/>
    <n v="0"/>
    <s v="FIJA"/>
    <m/>
    <n v="458362.39347945206"/>
    <n v="4984976.0803287672"/>
    <n v="0"/>
    <n v="2.7534246575342465"/>
    <n v="29.945205479452056"/>
    <n v="0"/>
    <s v="Convenios Originales (Gobiernos)"/>
    <x v="12"/>
    <n v="0"/>
    <n v="0"/>
    <n v="0"/>
    <n v="0"/>
    <n v="0"/>
    <n v="0"/>
    <n v="0"/>
    <n v="0"/>
    <n v="55486.074000000001"/>
    <n v="0"/>
    <n v="0"/>
    <n v="0"/>
    <n v="0"/>
    <n v="0"/>
    <n v="0"/>
    <n v="0"/>
    <n v="0"/>
    <n v="0"/>
    <n v="0"/>
    <n v="0"/>
    <n v="55486.074000000001"/>
    <n v="55486.074000000001"/>
    <n v="55486.074000000001"/>
    <n v="110972.148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85700"/>
    <n v="0"/>
    <n v="0"/>
    <n v="0"/>
    <n v="0"/>
    <n v="-13500"/>
    <n v="0"/>
    <n v="6472200"/>
    <n v="6472200"/>
    <n v="0"/>
    <s v="OTRA MONEDA"/>
    <d v="2015-10-06T00:00:00"/>
    <d v="2050-11-03T00:00:00"/>
    <n v="14229000"/>
    <n v="14229000"/>
    <n v="26.610958904109587"/>
    <n v="35.101369863013701"/>
    <n v="0"/>
    <n v="0"/>
    <n v="0"/>
    <n v="0"/>
    <s v="FIJA"/>
    <m/>
    <n v="172231448.21917808"/>
    <n v="227183086.02739727"/>
    <n v="0"/>
    <n v="26.610958904109587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5142.85"/>
    <n v="0"/>
    <n v="0"/>
    <n v="0"/>
    <n v="0"/>
    <n v="-4506.75"/>
    <n v="0"/>
    <n v="2160636.1"/>
    <n v="2160636.1"/>
    <n v="0"/>
    <s v="OTRA MONEDA"/>
    <d v="2016-10-07T00:00:00"/>
    <d v="2048-04-27T00:00:00"/>
    <n v="3557250"/>
    <n v="3557250"/>
    <n v="24.090410958904108"/>
    <n v="31.575342465753426"/>
    <n v="0"/>
    <n v="0"/>
    <n v="0"/>
    <n v="0"/>
    <s v="FIJA"/>
    <m/>
    <n v="52050611.581643835"/>
    <n v="68222824.801369876"/>
    <n v="0"/>
    <n v="24.090410958904108"/>
    <n v="31.5753424657534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8739726027397261"/>
    <n v="30.090410958904108"/>
    <n v="1.4999999999999999E-2"/>
    <n v="1.4999999999999999E-2"/>
    <n v="0"/>
    <n v="1.4999999999999999E-2"/>
    <s v="FIJA"/>
    <m/>
    <n v="2145528.3235068498"/>
    <n v="34450785.931397259"/>
    <n v="17173.6368"/>
    <n v="1.8739726027397263"/>
    <n v="30.090410958904105"/>
    <n v="1.4999999999999999E-2"/>
    <s v="Convenios Originales (Gobiernos)"/>
    <x v="14"/>
    <n v="0"/>
    <n v="0"/>
    <n v="0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75"/>
    <n v="0"/>
    <n v="0"/>
    <n v="0"/>
    <n v="0"/>
    <n v="-3.7252902984619141E-9"/>
    <n v="0"/>
    <n v="6318811.3899999438"/>
    <n v="6318811.3899999997"/>
    <n v="5.5879354476928711E-8"/>
    <s v=" "/>
    <d v="1998-03-25T00:00:00"/>
    <d v="2028-06-10T00:00:00"/>
    <n v="28785695.23"/>
    <n v="28785695.23"/>
    <n v="4.1972602739726028"/>
    <n v="30.232876712328768"/>
    <n v="0.01"/>
    <n v="0.01"/>
    <n v="0"/>
    <n v="0.01"/>
    <s v="FIJA"/>
    <m/>
    <n v="26521696.025972366"/>
    <n v="191035845.72232708"/>
    <n v="63188.113899999436"/>
    <n v="4.1972602739726028"/>
    <n v="30.232876712328771"/>
    <n v="0.01"/>
    <s v="Convenios Originales (Gobiernos)"/>
    <x v="14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6314631.9900000263"/>
    <n v="0"/>
    <n v="350812.87"/>
    <n v="31923.97"/>
    <s v="  "/>
    <n v="1.862645149230957E-9"/>
    <n v="0"/>
    <n v="5963819.1200000281"/>
    <n v="5963819.1200000001"/>
    <n v="-2.7939677238464355E-8"/>
    <s v=" "/>
    <d v="2002-06-11T00:00:00"/>
    <d v="2032-09-20T00:00:00"/>
    <n v="13790584"/>
    <n v="14383328"/>
    <n v="8.4794520547945211"/>
    <n v="30.298630136986301"/>
    <n v="0.01"/>
    <n v="0.01"/>
    <n v="0"/>
    <n v="0.01"/>
    <s v="FIJA"/>
    <m/>
    <n v="50569918.291507088"/>
    <n v="180695549.72076797"/>
    <n v="59638.191200000285"/>
    <n v="8.4794520547945211"/>
    <n v="30.298630136986301"/>
    <n v="0.01"/>
    <s v="Convenios Originales (Gobiernos)"/>
    <x v="14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16"/>
    <n v="0"/>
    <n v="0"/>
    <n v="0"/>
    <n v="0"/>
    <n v="3.7252902984619141E-9"/>
    <n v="0"/>
    <n v="7889639.4400000554"/>
    <n v="7889639.4400000004"/>
    <n v="-5.4948031902313232E-8"/>
    <s v=" "/>
    <d v="2006-01-18T00:00:00"/>
    <d v="2036-08-10T00:00:00"/>
    <n v="12623423"/>
    <n v="12623422.99"/>
    <n v="12.36986301369863"/>
    <n v="30.580821917808219"/>
    <n v="6.9999999999999993E-3"/>
    <n v="6.9999999999999993E-3"/>
    <n v="0"/>
    <n v="6.9999999999999993E-3"/>
    <s v="FIJA"/>
    <m/>
    <n v="97593759.100274652"/>
    <n v="241271658.71035784"/>
    <n v="55227.476080000379"/>
    <n v="12.36986301369863"/>
    <n v="30.580821917808219"/>
    <n v="6.9999999999999993E-3"/>
    <s v="Convenios Originales (Gobiernos)"/>
    <x v="14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37"/>
    <n v="0"/>
    <n v="0"/>
    <n v="0"/>
    <n v="0"/>
    <n v="-4.6566128730773926E-10"/>
    <n v="0"/>
    <n v="1485360.6999999932"/>
    <n v="1485360.7"/>
    <n v="6.7520886659622192E-9"/>
    <s v=" "/>
    <d v="2006-01-18T00:00:00"/>
    <d v="2036-08-10T00:00:00"/>
    <n v="2376577"/>
    <n v="2376577"/>
    <n v="12.36986301369863"/>
    <n v="30.580821917808219"/>
    <n v="7.0000000000000001E-3"/>
    <n v="6.9999999999999993E-3"/>
    <n v="0"/>
    <n v="6.9999999999999993E-3"/>
    <s v="FIJA"/>
    <m/>
    <n v="18373708.384931423"/>
    <n v="45423551.050410748"/>
    <n v="10397.524899999953"/>
    <n v="12.36986301369863"/>
    <n v="30.580821917808215"/>
    <n v="7.0000000000000001E-3"/>
    <s v="Convenios Originales (Gobiernos)"/>
    <x v="14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0.28493150684931506"/>
    <n v="30.17808219178082"/>
    <n v="1.2500000000000001E-2"/>
    <n v="1.2500000000000001E-2"/>
    <n v="0"/>
    <n v="1.2500000000000001E-2"/>
    <s v="FIJA"/>
    <m/>
    <n v="415121.67583561642"/>
    <n v="43966973.647397257"/>
    <n v="18211.46775"/>
    <n v="0.28493150684931506"/>
    <n v="30.17808219178082"/>
    <n v="1.2500000000000001E-2"/>
    <s v="Convenios Originales (Gobiernos)"/>
    <x v="14"/>
    <n v="0"/>
    <n v="0"/>
    <n v="0"/>
    <n v="1456917.42"/>
    <n v="0"/>
    <n v="0"/>
    <n v="0"/>
    <n v="0"/>
    <n v="0"/>
    <n v="0"/>
    <n v="0"/>
    <n v="0"/>
    <n v="0"/>
    <n v="0"/>
    <n v="0"/>
    <n v="0"/>
    <n v="0"/>
    <n v="0"/>
    <n v="0"/>
    <n v="0"/>
    <n v="0"/>
    <n v="1456917.42"/>
    <n v="0"/>
    <n v="1456917.42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7"/>
    <n v="0"/>
    <n v="0"/>
    <n v="0"/>
    <n v="0"/>
    <n v="-9.3132257461547852E-10"/>
    <n v="0"/>
    <n v="1234336.749999986"/>
    <n v="1234336.75"/>
    <n v="1.3969838619232178E-8"/>
    <s v=" "/>
    <d v="1994-12-12T00:00:00"/>
    <d v="2025-02-10T00:00:00"/>
    <n v="25479655.309999999"/>
    <n v="25303900.84"/>
    <n v="0.86575342465753424"/>
    <n v="30.186301369863013"/>
    <n v="3.0000000000000001E-3"/>
    <n v="3.0000000000000001E-3"/>
    <n v="0"/>
    <n v="3.0000000000000001E-3"/>
    <s v="FIJA"/>
    <m/>
    <n v="1068631.2684931385"/>
    <n v="37260061.127396837"/>
    <n v="3703.010249999958"/>
    <n v="0.86575342465753413"/>
    <n v="30.186301369863013"/>
    <n v="3.0000000000000001E-3"/>
    <s v="Convenios Originales (Gobiernos)"/>
    <x v="14"/>
    <n v="0"/>
    <n v="0"/>
    <n v="0"/>
    <n v="0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2712328767123289"/>
    <n v="30.169863013698631"/>
    <n v="1.4999999999999999E-2"/>
    <n v="1.4999999999999999E-2"/>
    <n v="0"/>
    <n v="1.4999999999999999E-2"/>
    <s v="FIJA"/>
    <m/>
    <n v="379040.4675616438"/>
    <n v="5034974.2204931499"/>
    <n v="2503.3130999999994"/>
    <n v="2.2712328767123289"/>
    <n v="30.169863013698631"/>
    <n v="1.4999999999999998E-2"/>
    <s v="Convenios Originales (Gobiernos)"/>
    <x v="14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810848.908"/>
    <n v="0"/>
    <n v="0"/>
    <n v="0"/>
    <n v="0"/>
    <n v="-41236.328999999911"/>
    <n v="0"/>
    <n v="19769612.579"/>
    <n v="19769612.579"/>
    <n v="0"/>
    <s v="OTRA MONEDA"/>
    <d v="2014-02-13T00:00:00"/>
    <d v="2036-04-15T00:00:00"/>
    <n v="27816377.927999999"/>
    <n v="27816377.927999999"/>
    <n v="12.049315068493151"/>
    <n v="22.183561643835617"/>
    <n v="0.01"/>
    <n v="0.01"/>
    <n v="0"/>
    <n v="0.01"/>
    <s v="FIJA"/>
    <m/>
    <n v="238210290.74641645"/>
    <n v="438560419.32099456"/>
    <n v="197696.12578999999"/>
    <n v="12.049315068493151"/>
    <n v="22.183561643835617"/>
    <n v="0.01"/>
    <s v="Convenios Originales (Gobiernos)"/>
    <x v="14"/>
    <n v="790784.49600000004"/>
    <n v="0"/>
    <n v="0"/>
    <n v="0"/>
    <n v="0"/>
    <n v="0"/>
    <n v="790784.49600000004"/>
    <n v="0"/>
    <n v="0"/>
    <n v="0"/>
    <n v="0"/>
    <n v="0"/>
    <n v="790784.49600000004"/>
    <n v="0"/>
    <n v="0"/>
    <n v="0"/>
    <n v="0"/>
    <n v="0"/>
    <n v="790784.49600000004"/>
    <n v="0"/>
    <n v="0"/>
    <n v="1581568.9920000001"/>
    <n v="1581568.9920000001"/>
    <n v="3163137.9840000002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n v="173977434.31"/>
    <n v="0"/>
    <s v=" "/>
    <d v="2016-07-15T00:00:00"/>
    <d v="2042-05-27T00:00:00"/>
    <n v="183592999"/>
    <n v="183592999"/>
    <n v="18.167123287671235"/>
    <n v="25.882191780821916"/>
    <n v="7.4999999999999997E-3"/>
    <n v="7.4999999999999997E-3"/>
    <n v="0"/>
    <n v="7.4999999999999997E-3"/>
    <s v="FIJA"/>
    <m/>
    <n v="3160669498.3824935"/>
    <n v="4502917320.3467665"/>
    <n v="1304830.7573249999"/>
    <n v="18.167123287671235"/>
    <n v="25.882191780821913"/>
    <n v="7.4999999999999997E-3"/>
    <s v="Convenios Originales (Gobiernos)"/>
    <x v="14"/>
    <n v="0"/>
    <n v="4578353.54"/>
    <n v="0"/>
    <n v="0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9156707.0800000001"/>
    <n v="9156707.0800000001"/>
    <n v="18313414.1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n v="8556058.5"/>
    <n v="-3.0000001192092896E-2"/>
    <s v=" "/>
    <d v="2016-05-31T00:00:00"/>
    <d v="2042-05-23T00:00:00"/>
    <n v="20000000"/>
    <n v="20000000"/>
    <n v="18.156164383561645"/>
    <n v="25.994520547945207"/>
    <n v="2.4299999999999999E-2"/>
    <n v="2.4300000000000002E-2"/>
    <n v="0"/>
    <n v="2.4300000000000002E-2"/>
    <s v="FIJA"/>
    <m/>
    <n v="155345205.14605483"/>
    <n v="222410639.2675069"/>
    <n v="207912.22227900001"/>
    <n v="18.156164383561645"/>
    <n v="25.994520547945207"/>
    <n v="2.4299999999999999E-2"/>
    <s v="Convenios Originales (Gobiernos)"/>
    <x v="14"/>
    <n v="0"/>
    <n v="225102.9"/>
    <n v="0"/>
    <n v="0"/>
    <n v="0"/>
    <n v="0"/>
    <n v="0"/>
    <n v="225102.9"/>
    <n v="0"/>
    <n v="0"/>
    <n v="0"/>
    <n v="0"/>
    <n v="0"/>
    <n v="225102.9"/>
    <n v="0"/>
    <n v="0"/>
    <n v="0"/>
    <n v="0"/>
    <n v="0"/>
    <n v="225102.9"/>
    <n v="0"/>
    <n v="450205.8"/>
    <n v="450205.8"/>
    <n v="900411.6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05795.162"/>
    <n v="0"/>
    <n v="0"/>
    <n v="0"/>
    <n v="0"/>
    <n v="-7921.7719999998808"/>
    <n v="0"/>
    <n v="3797873.39"/>
    <n v="3797873.39"/>
    <n v="0"/>
    <s v="OTRA MONEDA"/>
    <d v="1995-11-22T00:00:00"/>
    <d v="2025-12-01T00:00:00"/>
    <n v="56946730.68"/>
    <n v="56946730.68"/>
    <n v="1.6712328767123288"/>
    <n v="30.046575342465754"/>
    <n v="0.01"/>
    <n v="0.01"/>
    <n v="0"/>
    <n v="0.01"/>
    <s v="FIJA"/>
    <m/>
    <n v="6347130.8709589047"/>
    <n v="114113088.95378083"/>
    <n v="37978.733899999999"/>
    <n v="1.6712328767123288"/>
    <n v="30.046575342465754"/>
    <n v="0.01"/>
    <s v="Convenios Originales (Gobiernos)"/>
    <x v="15"/>
    <n v="0"/>
    <n v="0"/>
    <n v="0"/>
    <n v="0"/>
    <n v="0"/>
    <n v="0"/>
    <n v="0"/>
    <n v="0"/>
    <n v="919787.01599999995"/>
    <n v="0"/>
    <n v="0"/>
    <n v="0"/>
    <n v="0"/>
    <n v="0"/>
    <n v="1439043.219"/>
    <n v="0"/>
    <n v="0"/>
    <n v="0"/>
    <n v="0"/>
    <n v="0"/>
    <n v="1439043.1540000001"/>
    <n v="919787.01599999995"/>
    <n v="2878086.3730000001"/>
    <n v="3797873.38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8794520547945206"/>
    <n v="13.906849315068493"/>
    <n v="0.06"/>
    <n v="0.06"/>
    <n v="0"/>
    <n v="0.06"/>
    <s v="FIJA"/>
    <m/>
    <n v="24828493.15068493"/>
    <n v="89003835.616438359"/>
    <n v="384000"/>
    <n v="3.8794520547945202"/>
    <n v="13.906849315068493"/>
    <n v="0.06"/>
    <s v="Convenios Originales (Gobiernos)"/>
    <x v="16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0"/>
    <n v="0"/>
    <n v="0"/>
    <n v="0"/>
    <n v="0"/>
    <n v="29411761"/>
    <n v="29411761"/>
    <n v="0"/>
    <s v=" "/>
    <d v="2017-02-21T00:00:00"/>
    <d v="2028-11-01T00:00:00"/>
    <n v="50000000"/>
    <n v="50000000"/>
    <n v="4.5917808219178085"/>
    <n v="11.701369863013699"/>
    <n v="9.6600000000000005E-2"/>
    <n v="9.6630000000000008E-2"/>
    <n v="-3.0000000000002247E-5"/>
    <n v="6.5960000000000005E-2"/>
    <s v="SOFR 6 MESES"/>
    <n v="3.7999999999999999E-2"/>
    <n v="135052360.09863013"/>
    <n v="344157893.78356165"/>
    <n v="2841176.1126000001"/>
    <n v="4.5917808219178076"/>
    <n v="11.701369863013699"/>
    <n v="9.6600000000000005E-2"/>
    <s v="Convenios Originales (Gobiernos)"/>
    <x v="16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66902.295"/>
    <n v="0"/>
    <n v="0"/>
    <n v="0"/>
    <n v="0"/>
    <n v="-21370.581000000238"/>
    <n v="0"/>
    <n v="10245531.714"/>
    <n v="10245531.714"/>
    <n v="0"/>
    <s v="OTRA MONEDA"/>
    <d v="2013-06-14T00:00:00"/>
    <d v="2024-12-30T00:00:00"/>
    <n v="11857500"/>
    <n v="11855050.549000001"/>
    <n v="0.75068493150684934"/>
    <n v="11.553424657534247"/>
    <n v="0.02"/>
    <n v="0.02"/>
    <n v="0"/>
    <n v="0.02"/>
    <s v="FIJA"/>
    <m/>
    <n v="7691166.2729753423"/>
    <n v="118370978.73407671"/>
    <n v="204910.63428"/>
    <n v="0.75068493150684934"/>
    <n v="11.553424657534247"/>
    <n v="0.02"/>
    <s v="Convenios Originales (Gobiernos)"/>
    <x v="17"/>
    <n v="0"/>
    <n v="0"/>
    <n v="269619.98599999998"/>
    <n v="0"/>
    <n v="0"/>
    <n v="0"/>
    <n v="0"/>
    <n v="0"/>
    <n v="269619.98599999998"/>
    <n v="0"/>
    <n v="0"/>
    <n v="0"/>
    <n v="0"/>
    <n v="0"/>
    <n v="269619.98599999998"/>
    <n v="0"/>
    <n v="0"/>
    <n v="0"/>
    <n v="0"/>
    <n v="0"/>
    <n v="269619.98599999998"/>
    <n v="539239.97199999995"/>
    <n v="539239.97199999995"/>
    <n v="1078479.9439999999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0975.61"/>
    <n v="0"/>
    <n v="0"/>
    <n v="0"/>
    <n v="0"/>
    <n v="-751.37099999998463"/>
    <n v="0"/>
    <n v="360224.239"/>
    <n v="360224.239"/>
    <n v="0"/>
    <s v="OTRA MONEDA"/>
    <d v="2004-03-25T00:00:00"/>
    <d v="2024-06-30T00:00:00"/>
    <n v="15460162.352"/>
    <n v="15356580.579"/>
    <n v="0.24931506849315069"/>
    <n v="20.279452054794522"/>
    <n v="4.4999999999999998E-2"/>
    <n v="4.4999999999999998E-2"/>
    <n v="0"/>
    <n v="4.4999999999999998E-2"/>
    <s v="FIJA"/>
    <m/>
    <n v="89809.330819178082"/>
    <n v="7305150.183775343"/>
    <n v="16210.090754999999"/>
    <n v="0.24931506849315069"/>
    <n v="20.279452054794522"/>
    <n v="4.4999999999999998E-2"/>
    <s v="Convenios Originales (Gobiernos)"/>
    <x v="17"/>
    <n v="0"/>
    <n v="0"/>
    <n v="360224.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224.239"/>
    <n v="0"/>
    <n v="360224.239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67329"/>
    <n v="0"/>
    <n v="0"/>
    <n v="0"/>
    <n v="0"/>
    <n v="-4095"/>
    <n v="0"/>
    <n v="1963234"/>
    <n v="1963234"/>
    <n v="0"/>
    <s v="OTRA MONEDA"/>
    <d v="2009-10-06T00:00:00"/>
    <d v="2049-12-30T00:00:00"/>
    <n v="2490075"/>
    <n v="2490075"/>
    <n v="25.767123287671232"/>
    <n v="40.260273972602739"/>
    <n v="7.4999999999999997E-3"/>
    <n v="7.4999999999999997E-3"/>
    <n v="0"/>
    <n v="7.4999999999999997E-3"/>
    <s v="FIJA"/>
    <m/>
    <n v="50586892.520547941"/>
    <n v="79040338.712328762"/>
    <n v="14724.254999999999"/>
    <n v="25.767123287671232"/>
    <n v="40.260273972602739"/>
    <n v="7.4999999999999997E-3"/>
    <s v="Convenios Originales (Gobiernos)"/>
    <x v="17"/>
    <n v="0"/>
    <n v="0"/>
    <n v="37754.5"/>
    <n v="0"/>
    <n v="0"/>
    <n v="0"/>
    <n v="0"/>
    <n v="0"/>
    <n v="37754.5"/>
    <n v="0"/>
    <n v="0"/>
    <n v="0"/>
    <n v="0"/>
    <n v="0"/>
    <n v="37754.5"/>
    <n v="0"/>
    <n v="0"/>
    <n v="0"/>
    <n v="0"/>
    <n v="0"/>
    <n v="37754.5"/>
    <n v="75509"/>
    <n v="75509"/>
    <n v="151018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2144.95699999999"/>
    <n v="0"/>
    <n v="0"/>
    <n v="0"/>
    <n v="0"/>
    <n v="-920.32699999999022"/>
    <n v="0"/>
    <n v="441224.63"/>
    <n v="441224.63"/>
    <n v="0"/>
    <s v="OTRA MONEDA"/>
    <d v="1989-11-14T00:00:00"/>
    <d v="2027-12-31T00:00:00"/>
    <n v="16735927.33"/>
    <n v="16735927.33"/>
    <n v="3.7534246575342465"/>
    <n v="38.153424657534245"/>
    <n v="4.4999999999999998E-2"/>
    <n v="4.4999999999999998E-2"/>
    <n v="0"/>
    <n v="0.02"/>
    <s v="FIJA"/>
    <m/>
    <n v="1656103.4057534246"/>
    <n v="16834230.677753422"/>
    <n v="19855.108349999999"/>
    <n v="3.7534246575342465"/>
    <n v="38.153424657534238"/>
    <n v="4.4999999999999998E-2"/>
    <s v="Convenios Originales (Gobiernos)"/>
    <x v="17"/>
    <n v="0"/>
    <n v="0"/>
    <n v="55153.057000000001"/>
    <n v="0"/>
    <n v="0"/>
    <n v="0"/>
    <n v="0"/>
    <n v="0"/>
    <n v="55153.057000000001"/>
    <n v="0"/>
    <n v="0"/>
    <n v="0"/>
    <n v="0"/>
    <n v="0"/>
    <n v="55153.057000000001"/>
    <n v="0"/>
    <n v="0"/>
    <n v="0"/>
    <n v="0"/>
    <n v="0"/>
    <n v="55153.057000000001"/>
    <n v="110306.114"/>
    <n v="110306.114"/>
    <n v="220612.228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7412.946"/>
    <n v="0"/>
    <n v="0"/>
    <n v="0"/>
    <n v="0"/>
    <n v="-1035.36599999998"/>
    <n v="0"/>
    <n v="496377.58"/>
    <n v="496377.58"/>
    <n v="0"/>
    <s v="OTRA MONEDA"/>
    <d v="1996-11-12T00:00:00"/>
    <d v="2026-12-30T00:00:00"/>
    <n v="3637586.0920000002"/>
    <n v="3637586.0920000002"/>
    <n v="2.7506849315068491"/>
    <n v="30.150684931506849"/>
    <n v="0.02"/>
    <n v="0.02"/>
    <n v="0"/>
    <n v="0.02"/>
    <s v="FIJA"/>
    <m/>
    <n v="1365378.3296438355"/>
    <n v="14966124.021643836"/>
    <n v="9927.5516000000007"/>
    <n v="2.7506849315068491"/>
    <n v="30.150684931506849"/>
    <n v="0.02"/>
    <s v="Convenios Originales (Gobiernos)"/>
    <x v="17"/>
    <n v="0"/>
    <n v="0"/>
    <n v="82729.58"/>
    <n v="0"/>
    <n v="0"/>
    <n v="0"/>
    <n v="0"/>
    <n v="0"/>
    <n v="82729.58"/>
    <n v="0"/>
    <n v="0"/>
    <n v="0"/>
    <n v="0"/>
    <n v="0"/>
    <n v="82729.58"/>
    <n v="0"/>
    <n v="0"/>
    <n v="0"/>
    <n v="0"/>
    <n v="0"/>
    <n v="82729.58"/>
    <n v="165459.16"/>
    <n v="165459.16"/>
    <n v="330918.32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268.834"/>
    <n v="0"/>
    <n v="0"/>
    <n v="0"/>
    <n v="0"/>
    <n v="-277.39999999999418"/>
    <n v="0"/>
    <n v="132991.43400000001"/>
    <n v="132991.43400000001"/>
    <n v="0"/>
    <s v="OTRA MONEDA"/>
    <d v="2005-02-16T00:00:00"/>
    <d v="2025-06-30T00:00:00"/>
    <n v="2000070.5360000001"/>
    <n v="1499130.2309999999"/>
    <n v="1.2493150684931507"/>
    <n v="20.38082191780822"/>
    <n v="4.4999999999999998E-2"/>
    <n v="4.4999999999999998E-2"/>
    <n v="0"/>
    <n v="4.4999999999999998E-2"/>
    <s v="FIJA"/>
    <m/>
    <n v="166148.20247671232"/>
    <n v="2710474.7329479456"/>
    <n v="5984.6145299999998"/>
    <n v="1.2493150684931507"/>
    <n v="20.38082191780822"/>
    <n v="4.4999999999999998E-2"/>
    <s v="Convenios Originales (Gobiernos)"/>
    <x v="17"/>
    <n v="0"/>
    <n v="0"/>
    <n v="44226.7"/>
    <n v="0"/>
    <n v="0"/>
    <n v="0"/>
    <n v="0"/>
    <n v="0"/>
    <n v="44226.7"/>
    <n v="0"/>
    <n v="0"/>
    <n v="0"/>
    <n v="0"/>
    <n v="0"/>
    <n v="44538.034"/>
    <n v="0"/>
    <n v="0"/>
    <n v="0"/>
    <n v="0"/>
    <n v="0"/>
    <n v="0"/>
    <n v="88453.4"/>
    <n v="44538.034"/>
    <n v="132991.43400000001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27392.2139999997"/>
    <n v="0"/>
    <n v="0"/>
    <n v="0"/>
    <n v="0"/>
    <n v="-12546.030999999493"/>
    <n v="0"/>
    <n v="6014846.1830000002"/>
    <n v="6014846.1830000002"/>
    <n v="0"/>
    <s v="OTRA MONEDA"/>
    <d v="2013-01-30T00:00:00"/>
    <d v="2029-03-31T00:00:00"/>
    <n v="7707375"/>
    <n v="7503428.5729999999"/>
    <n v="5.0027397260273974"/>
    <n v="16.175342465753424"/>
    <n v="0"/>
    <n v="0"/>
    <n v="0"/>
    <n v="0"/>
    <s v="FIJA"/>
    <m/>
    <n v="30090709.945638359"/>
    <n v="97292196.888854787"/>
    <n v="0"/>
    <n v="5.0027397260273974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668316.24399999995"/>
    <n v="0"/>
    <n v="0"/>
    <n v="0"/>
    <n v="0"/>
    <n v="0"/>
    <n v="668316.24399999995"/>
    <n v="0"/>
    <n v="0"/>
    <n v="0"/>
    <n v="0"/>
    <n v="1336632.4879999999"/>
    <n v="1336632.4879999999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124010.019000001"/>
    <n v="0"/>
    <n v="0"/>
    <n v="0"/>
    <n v="0"/>
    <n v="-106414.74899999797"/>
    <n v="0"/>
    <n v="51017595.270000003"/>
    <n v="51017595.270000003"/>
    <n v="0"/>
    <s v="OTRA MONEDA"/>
    <d v="2013-01-28T00:00:00"/>
    <d v="2028-12-31T00:00:00"/>
    <n v="106717500"/>
    <n v="106717500"/>
    <n v="4.7561643835616438"/>
    <n v="15.934246575342465"/>
    <n v="0"/>
    <n v="0"/>
    <n v="0"/>
    <n v="0"/>
    <s v="FIJA"/>
    <m/>
    <n v="242648069.558137"/>
    <n v="812926942.71320546"/>
    <n v="0"/>
    <n v="4.7561643835616438"/>
    <n v="15.934246575342465"/>
    <n v="0"/>
    <s v="Convenios Originales (Gobiernos)"/>
    <x v="18"/>
    <n v="0"/>
    <n v="0"/>
    <n v="5101743.7089999998"/>
    <n v="0"/>
    <n v="0"/>
    <n v="0"/>
    <n v="0"/>
    <n v="0"/>
    <n v="5101743.7089999998"/>
    <n v="0"/>
    <n v="0"/>
    <n v="0"/>
    <n v="0"/>
    <n v="0"/>
    <n v="5101743.7089999998"/>
    <n v="0"/>
    <n v="0"/>
    <n v="0"/>
    <n v="0"/>
    <n v="0"/>
    <n v="5101743.7089999998"/>
    <n v="10203487.418"/>
    <n v="10203487.418"/>
    <n v="20406974.835999999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772267.7999999998"/>
    <n v="0"/>
    <n v="0"/>
    <n v="0"/>
    <n v="0"/>
    <n v="-68904.919999999925"/>
    <n v="0"/>
    <n v="6703362.8799999999"/>
    <n v="6703362.8799999999"/>
    <n v="0"/>
    <s v="OTRA MONEDA"/>
    <d v="1996-07-18T00:00:00"/>
    <d v="2026-07-20T00:00:00"/>
    <n v="75807864.275999993"/>
    <n v="75807864.275999993"/>
    <n v="2.3041095890410959"/>
    <n v="30.024657534246575"/>
    <n v="0.03"/>
    <n v="0.03"/>
    <n v="0"/>
    <n v="0.03"/>
    <s v="FIJA"/>
    <m/>
    <n v="15445282.690630136"/>
    <n v="201266174.79978082"/>
    <n v="201100.88639999999"/>
    <n v="2.3041095890410959"/>
    <n v="30.024657534246575"/>
    <n v="0.03"/>
    <s v="Convenios Originales (Gobiernos)"/>
    <x v="19"/>
    <n v="0"/>
    <n v="0"/>
    <n v="0"/>
    <n v="1340672.5759999999"/>
    <n v="0"/>
    <n v="0"/>
    <n v="0"/>
    <n v="0"/>
    <n v="0"/>
    <n v="1340672.5759999999"/>
    <n v="0"/>
    <n v="0"/>
    <n v="0"/>
    <n v="0"/>
    <n v="0"/>
    <n v="1340672.5759999999"/>
    <n v="0"/>
    <n v="0"/>
    <n v="0"/>
    <n v="0"/>
    <n v="0"/>
    <n v="1340672.5759999999"/>
    <n v="2681345.1519999998"/>
    <n v="4022017.7279999997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3068493150684932"/>
    <n v="40.915068493150685"/>
    <n v="0.03"/>
    <n v="0.03"/>
    <n v="0"/>
    <n v="0.03"/>
    <s v="FIJA"/>
    <m/>
    <n v="1302470.8561095891"/>
    <n v="16115244.213041097"/>
    <n v="11816.119199999999"/>
    <n v="3.3068493150684932"/>
    <n v="40.915068493150685"/>
    <n v="2.9999999999999995E-2"/>
    <s v="Convenios Originales (Gobiernos)"/>
    <x v="20"/>
    <n v="0"/>
    <n v="0"/>
    <n v="0"/>
    <n v="53785.48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53785.48"/>
    <n v="110003.41"/>
    <n v="163788.8900000000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n v="57065.82"/>
    <n v="0"/>
    <s v=" "/>
    <d v="1987-07-23T00:00:00"/>
    <d v="2030-06-01T00:00:00"/>
    <n v="165593.25"/>
    <n v="165593.25"/>
    <n v="6.1726027397260275"/>
    <n v="42.887671232876713"/>
    <n v="0.03"/>
    <n v="0.03"/>
    <n v="0"/>
    <n v="0.03"/>
    <s v="FIJA"/>
    <m/>
    <n v="352244.63687671232"/>
    <n v="2447420.1267945208"/>
    <n v="1711.9746"/>
    <n v="6.1726027397260275"/>
    <n v="42.88767123287672"/>
    <n v="0.03"/>
    <s v="Convenios Originales (Gobiernos)"/>
    <x v="20"/>
    <n v="0"/>
    <n v="0"/>
    <n v="4008.31"/>
    <n v="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8076.75"/>
    <n v="8320.869999999999"/>
    <n v="16397.62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59"/>
    <n v="0"/>
    <n v="0"/>
    <n v="0"/>
    <n v="0"/>
    <n v="1.1641532182693481E-10"/>
    <n v="0"/>
    <n v="267307.0800000017"/>
    <n v="267307.08"/>
    <n v="-1.6880221664905548E-9"/>
    <s v=" "/>
    <d v="1987-07-21T00:00:00"/>
    <d v="2030-06-01T00:00:00"/>
    <n v="775671.25"/>
    <n v="775671.25"/>
    <n v="6.1726027397260275"/>
    <n v="42.893150684931506"/>
    <n v="0.03"/>
    <n v="0.03"/>
    <n v="0"/>
    <n v="0.03"/>
    <s v="FIJA"/>
    <m/>
    <n v="1649980.4143561749"/>
    <n v="11465642.861589113"/>
    <n v="8019.2124000000513"/>
    <n v="6.1726027397260275"/>
    <n v="42.893150684931506"/>
    <n v="0.03"/>
    <s v="Convenios Originales (Gobiernos)"/>
    <x v="20"/>
    <n v="0"/>
    <n v="0"/>
    <n v="18775.73"/>
    <n v="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37833.1"/>
    <n v="38976.61"/>
    <n v="76809.709999999992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58682.45"/>
    <n v="0"/>
    <n v="29122.71"/>
    <n v="880.24"/>
    <s v="  "/>
    <n v="0"/>
    <n v="0"/>
    <n v="29559.739999999998"/>
    <n v="29559.74"/>
    <n v="3.637978807091713E-12"/>
    <s v=" "/>
    <d v="1986-06-23T00:00:00"/>
    <d v="2024-09-27T00:00:00"/>
    <n v="1912000"/>
    <n v="1064134.9099999999"/>
    <n v="0.49315068493150682"/>
    <n v="38.290410958904111"/>
    <n v="0.03"/>
    <n v="0.03"/>
    <n v="0"/>
    <n v="0.03"/>
    <s v="FIJA"/>
    <m/>
    <n v="14577.406027397259"/>
    <n v="1131854.5924383563"/>
    <n v="886.79219999999987"/>
    <n v="0.49315068493150682"/>
    <n v="38.290410958904118"/>
    <n v="0.03"/>
    <s v="Convenios Originales (Gobiernos)"/>
    <x v="20"/>
    <n v="0"/>
    <n v="0"/>
    <n v="0"/>
    <n v="0"/>
    <n v="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507"/>
    <n v="0"/>
    <n v="0"/>
    <n v="0"/>
    <n v="0"/>
    <n v="-3.637978807091713E-12"/>
    <n v="0"/>
    <n v="7649.239999999947"/>
    <n v="7649.24"/>
    <n v="5.2750692702829838E-11"/>
    <s v=" "/>
    <d v="1986-01-14T00:00:00"/>
    <d v="2026-01-14T00:00:00"/>
    <n v="14400000"/>
    <n v="3943388.48"/>
    <n v="1.7917808219178082"/>
    <n v="40.027397260273972"/>
    <n v="0.02"/>
    <n v="0.02"/>
    <n v="0"/>
    <n v="0.02"/>
    <s v="FIJA"/>
    <m/>
    <n v="13705.76153424648"/>
    <n v="306179.16821917595"/>
    <n v="152.98479999999896"/>
    <n v="1.7917808219178082"/>
    <n v="40.027397260273972"/>
    <n v="0.02"/>
    <s v="BID"/>
    <x v="21"/>
    <n v="0"/>
    <n v="0"/>
    <n v="0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61"/>
    <n v="0"/>
    <n v="0"/>
    <n v="0"/>
    <n v="0"/>
    <n v="-2.3283064365386963E-10"/>
    <n v="0"/>
    <n v="821382.23999999638"/>
    <n v="821382.24"/>
    <n v="3.6088749766349792E-9"/>
    <s v=" "/>
    <d v="1991-02-15T00:00:00"/>
    <d v="2031-02-15T00:00:00"/>
    <n v="1584094.39"/>
    <n v="1584094.39"/>
    <n v="6.882191780821918"/>
    <n v="40.027397260273972"/>
    <n v="0.02"/>
    <n v="0.02"/>
    <n v="0"/>
    <n v="0.02"/>
    <s v="FIJA"/>
    <m/>
    <n v="5652910.1010410711"/>
    <n v="32877793.223013554"/>
    <n v="16427.644799999929"/>
    <n v="6.882191780821918"/>
    <n v="40.027397260273972"/>
    <n v="0.02"/>
    <s v="BID"/>
    <x v="21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n v="642810.56400000001"/>
    <n v="3.9999999571591616E-3"/>
    <s v=" "/>
    <d v="1992-04-05T00:00:00"/>
    <d v="2032-04-06T00:00:00"/>
    <n v="2270200"/>
    <n v="2268767.86"/>
    <n v="8.0219178082191789"/>
    <n v="40.030136986301372"/>
    <n v="0.02"/>
    <n v="0.02"/>
    <n v="0"/>
    <n v="0.02"/>
    <s v="FIJA"/>
    <m/>
    <n v="5156573.4785753433"/>
    <n v="25731794.773041099"/>
    <n v="12856.211200000002"/>
    <n v="8.0219178082191789"/>
    <n v="40.030136986301372"/>
    <n v="0.02"/>
    <s v="BID"/>
    <x v="21"/>
    <n v="37812.964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75625.928"/>
    <n v="75625.928"/>
    <n v="151251.856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10000000"/>
    <n v="0"/>
    <n v="500000"/>
    <n v="341674.61"/>
    <s v="  "/>
    <n v="0"/>
    <n v="0"/>
    <n v="9500000"/>
    <n v="9500000"/>
    <n v="0"/>
    <s v=" "/>
    <d v="2013-09-23T00:00:00"/>
    <d v="2033-09-15T00:00:00"/>
    <n v="15000000"/>
    <n v="15000000"/>
    <n v="9.4657534246575334"/>
    <n v="19.991780821917807"/>
    <n v="6.6397100000000001E-2"/>
    <n v="1.2E-2"/>
    <n v="5.4397100000000004E-2"/>
    <n v="2.5600000000000001E-2"/>
    <s v="SOFR (MAS MARGEN)"/>
    <n v="1.2E-2"/>
    <n v="89924657.534246564"/>
    <n v="189921917.80821916"/>
    <n v="630772.44999999995"/>
    <n v="9.4657534246575334"/>
    <n v="19.991780821917807"/>
    <n v="6.6397100000000001E-2"/>
    <s v="BID"/>
    <x v="2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304109589041097"/>
    <n v="25.013698630136986"/>
    <n v="6.6231300000000007E-2"/>
    <n v="1.2E-2"/>
    <n v="5.423130000000001E-2"/>
    <n v="2.5399999999999999E-2"/>
    <s v="SOFR (MAS MARGEN)"/>
    <n v="1.2E-2"/>
    <n v="1998325479.452055"/>
    <n v="2346284931.5068493"/>
    <n v="6212495.9400000004"/>
    <n v="21.304109589041097"/>
    <n v="25.013698630136986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n v="881857.49"/>
    <n v="-1.1641532182693481E-10"/>
    <s v=" "/>
    <d v="2005-12-29T00:00:00"/>
    <d v="2025-12-15T00:00:00"/>
    <n v="8000000"/>
    <n v="7029193.7000000002"/>
    <n v="1.7095890410958905"/>
    <n v="19.975342465753425"/>
    <n v="6.5664500000000001E-2"/>
    <n v="1.2500000000000001E-2"/>
    <n v="5.3164500000000003E-2"/>
    <n v="2.5399999999999999E-2"/>
    <s v="SOFR (MAS MARGEN)"/>
    <n v="1.2500000000000001E-2"/>
    <n v="1507613.900712329"/>
    <n v="17615405.368739728"/>
    <n v="57906.731152105007"/>
    <n v="1.7095890410958905"/>
    <n v="19.975342465753425"/>
    <n v="6.5664500000000001E-2"/>
    <s v="BID"/>
    <x v="21"/>
    <n v="0"/>
    <n v="0"/>
    <n v="220464.38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440928.76"/>
    <n v="440928.76"/>
    <n v="881857.52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8341718.9400000526"/>
    <n v="0"/>
    <n v="1191674.1399999999"/>
    <n v="261066.44"/>
    <s v="  "/>
    <n v="3.7252902984619141E-9"/>
    <n v="0"/>
    <n v="7150044.8000000566"/>
    <n v="7150044.7999999998"/>
    <n v="-5.6810677051544189E-8"/>
    <s v=" "/>
    <d v="2007-03-05T00:00:00"/>
    <d v="2027-03-05T00:00:00"/>
    <n v="37100000"/>
    <n v="35314037.869999997"/>
    <n v="2.9287671232876713"/>
    <n v="20.013698630136986"/>
    <n v="5.4400000000000004E-2"/>
    <n v="5.4400000000000004E-2"/>
    <n v="0"/>
    <n v="5.4900000000000004E-2"/>
    <s v="FIJA"/>
    <m/>
    <n v="20940816.140274137"/>
    <n v="143098841.81917921"/>
    <n v="388962.4371200031"/>
    <n v="2.9287671232876709"/>
    <n v="20.013698630136986"/>
    <n v="5.4400000000000004E-2"/>
    <s v="BID"/>
    <x v="21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5.6000009179115295E-2"/>
    <n v="0"/>
    <n v="0"/>
    <n v="0"/>
    <n v="0"/>
    <n v="-4.0000006556510925E-3"/>
    <n v="0"/>
    <n v="-6.0000009834766388E-2"/>
    <n v="4.0000000000000001E-3"/>
    <n v="6.4000009834766391E-2"/>
    <s v=" "/>
    <d v="2002-12-18T00:00:00"/>
    <d v="2027-12-15T00:00:00"/>
    <n v="40000000"/>
    <n v="40000000"/>
    <n v="3.7095890410958905"/>
    <n v="25.008219178082193"/>
    <n v="5.4899999999999997E-2"/>
    <n v="5.4900000000000004E-2"/>
    <n v="0"/>
    <n v="5.4900000000000004E-2"/>
    <s v="FIJA"/>
    <m/>
    <n v="-0.22257537894869506"/>
    <n v="-1.500493396634925"/>
    <n v="-3.2940005399286747E-3"/>
    <n v="3.7095890410958905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n v="31839017.890000001"/>
    <n v="0"/>
    <s v=" "/>
    <d v="2007-12-12T00:00:00"/>
    <d v="2032-12-12T00:00:00"/>
    <n v="67100000"/>
    <n v="67100000"/>
    <n v="8.706849315068494"/>
    <n v="25.019178082191782"/>
    <n v="7.4749099999999999E-2"/>
    <n v="1.2500000000000001E-2"/>
    <n v="6.2249100000000002E-2"/>
    <n v="5.4900000000000004E-2"/>
    <s v="SOFR + MARGEN"/>
    <n v="1.2500000000000001E-2"/>
    <n v="277217531.10800004"/>
    <n v="796586058.55200005"/>
    <n v="2379937.9321613992"/>
    <n v="8.706849315068494"/>
    <n v="25.019178082191782"/>
    <n v="7.4749099999999999E-2"/>
    <s v="BID"/>
    <x v="21"/>
    <n v="0"/>
    <n v="0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432860.25"/>
    <n v="0"/>
    <n v="432860.25"/>
    <n v="4280.51"/>
    <s v="  "/>
    <n v="0"/>
    <n v="0"/>
    <n v="0"/>
    <n v="0"/>
    <n v="0"/>
    <s v=" "/>
    <d v="1984-03-27T00:00:00"/>
    <d v="2024-03-24T00:00:00"/>
    <n v="28000000"/>
    <n v="25971601.43"/>
    <n v="0"/>
    <n v="0"/>
    <n v="0.02"/>
    <n v="0.02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9"/>
    <n v="0"/>
    <n v="0"/>
    <n v="0"/>
    <n v="0"/>
    <n v="-3.7252902984619141E-9"/>
    <n v="0"/>
    <n v="26124696.959999945"/>
    <n v="26124696.960000001"/>
    <n v="5.5879354476928711E-8"/>
    <s v=" "/>
    <d v="2006-12-07T00:00:00"/>
    <d v="2031-12-07T00:00:00"/>
    <n v="61250000"/>
    <n v="61250000"/>
    <n v="7.6904109589041099"/>
    <n v="25.016438356164382"/>
    <n v="7.46526E-2"/>
    <n v="1.2500000000000001E-2"/>
    <n v="6.2152600000000002E-2"/>
    <n v="2.5399999999999999E-2"/>
    <s v="SOFR + MARGEN"/>
    <n v="1.2500000000000001E-2"/>
    <n v="200909655.79923245"/>
    <n v="653546871.07331371"/>
    <n v="1950276.5522760919"/>
    <n v="7.6904109589041099"/>
    <n v="25.016438356164386"/>
    <n v="7.46526E-2"/>
    <s v="BID"/>
    <x v="21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n v="780903.6"/>
    <n v="-1.1641532182693481E-10"/>
    <s v=" "/>
    <d v="1990-10-30T00:00:00"/>
    <d v="2030-10-24T00:00:00"/>
    <n v="1506134.34"/>
    <n v="1506134.34"/>
    <n v="6.5698630136986305"/>
    <n v="40.010958904109586"/>
    <n v="0.02"/>
    <n v="0.02"/>
    <n v="0"/>
    <n v="0.02"/>
    <s v="FIJA"/>
    <m/>
    <n v="5130429.6789041106"/>
    <n v="31244701.847671233"/>
    <n v="15618.072000000002"/>
    <n v="6.5698630136986305"/>
    <n v="40.010958904109586"/>
    <n v="0.02"/>
    <s v="BID"/>
    <x v="21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4499510.602"/>
    <n v="0"/>
    <n v="499983.13"/>
    <n v="144411.99"/>
    <s v="  "/>
    <n v="0"/>
    <n v="0"/>
    <n v="13999527.471999999"/>
    <n v="13999527.471999999"/>
    <n v="0"/>
    <s v="OTRA MONEDA"/>
    <d v="1998-03-14T00:00:00"/>
    <d v="2038-03-14T00:00:00"/>
    <n v="30000000"/>
    <n v="29998987.620000001"/>
    <n v="13.961643835616439"/>
    <n v="40.027397260273972"/>
    <n v="0.02"/>
    <n v="0.02"/>
    <n v="0"/>
    <n v="0.02"/>
    <s v="FIJA"/>
    <m/>
    <n v="195456416.43099177"/>
    <n v="560364647.57786298"/>
    <n v="279990.54943999997"/>
    <n v="13.961643835616439"/>
    <n v="40.027397260273972"/>
    <n v="0.02"/>
    <s v="BID"/>
    <x v="21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6.28642737865448E-9"/>
    <n v="0"/>
    <n v="0"/>
    <n v="0"/>
    <n v="0"/>
    <n v="4.6566128730773926E-10"/>
    <n v="0"/>
    <n v="6.7520886659622192E-9"/>
    <n v="0"/>
    <n v="-6.7520886659622192E-9"/>
    <s v=" "/>
    <d v="1999-01-27T00:00:00"/>
    <d v="2024-01-27T00:00:00"/>
    <n v="48000000"/>
    <n v="44941768.420000002"/>
    <n v="0"/>
    <n v="0"/>
    <n v="5.4399999999999997E-2"/>
    <n v="0"/>
    <n v="5.4399999999999997E-2"/>
    <n v="5.4900000000000004E-2"/>
    <s v="FIJA"/>
    <m/>
    <n v="0"/>
    <n v="0"/>
    <n v="3.673136234283447E-10"/>
    <n v="0"/>
    <n v="0"/>
    <n v="5.43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38"/>
    <n v="0"/>
    <n v="0"/>
    <n v="0"/>
    <n v="0"/>
    <n v="-1.1641532182693481E-10"/>
    <n v="0"/>
    <n v="462425.81999999826"/>
    <n v="462425.82"/>
    <n v="1.7462298274040222E-9"/>
    <s v=" "/>
    <d v="2001-03-20T00:00:00"/>
    <d v="2026-03-20T00:00:00"/>
    <n v="4500000"/>
    <n v="4161833.75"/>
    <n v="1.9698630136986301"/>
    <n v="25.016438356164382"/>
    <n v="5.4399999999999997E-2"/>
    <n v="5.4400000000000004E-2"/>
    <n v="0"/>
    <n v="5.4900000000000004E-2"/>
    <s v="FIJA"/>
    <m/>
    <n v="910915.5193972569"/>
    <n v="11568247.020328723"/>
    <n v="25155.964607999904"/>
    <n v="1.9698630136986301"/>
    <n v="25.016438356164382"/>
    <n v="5.4399999999999997E-2"/>
    <s v="BID"/>
    <x v="21"/>
    <n v="0"/>
    <n v="0"/>
    <n v="92485.2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184970.4"/>
    <n v="184970.4"/>
    <n v="369940.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9"/>
    <n v="0"/>
    <n v="0"/>
    <n v="0"/>
    <n v="0"/>
    <n v="-2.3283064365386963E-10"/>
    <n v="0"/>
    <n v="1225483.1699999967"/>
    <n v="1225483.17"/>
    <n v="3.2596290111541748E-9"/>
    <s v=" "/>
    <d v="2001-04-30T00:00:00"/>
    <d v="2026-04-30T00:00:00"/>
    <n v="10400000"/>
    <n v="10263952.710000001"/>
    <n v="2.0821917808219177"/>
    <n v="25.016438356164382"/>
    <n v="5.4399999999999997E-2"/>
    <n v="5.4400000000000004E-2"/>
    <n v="0"/>
    <n v="5.4900000000000004E-2"/>
    <s v="FIJA"/>
    <m/>
    <n v="2551690.9841095819"/>
    <n v="30657224.178821832"/>
    <n v="66666.284447999817"/>
    <n v="2.0821917808219177"/>
    <n v="25.016438356164382"/>
    <n v="5.4399999999999997E-2"/>
    <s v="BID"/>
    <x v="21"/>
    <n v="0"/>
    <n v="0"/>
    <n v="245096.63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490193.26"/>
    <n v="490193.26"/>
    <n v="980386.52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63"/>
    <n v="0"/>
    <n v="0"/>
    <n v="0"/>
    <n v="0"/>
    <n v="4.6566128730773926E-10"/>
    <n v="0"/>
    <n v="1182687.7800000068"/>
    <n v="1182687.78"/>
    <n v="-6.7520886659622192E-9"/>
    <s v=" "/>
    <d v="2001-07-27T00:00:00"/>
    <d v="2026-07-27T00:00:00"/>
    <n v="9000000"/>
    <n v="8859976.0999999996"/>
    <n v="2.3232876712328765"/>
    <n v="25.016438356164382"/>
    <n v="5.4399999999999997E-2"/>
    <n v="5.4400000000000004E-2"/>
    <n v="0"/>
    <n v="5.4900000000000004E-2"/>
    <s v="FIJA"/>
    <m/>
    <n v="2747723.9381917962"/>
    <n v="29586635.942959074"/>
    <n v="64338.215232000366"/>
    <n v="2.3232876712328765"/>
    <n v="25.016438356164382"/>
    <n v="5.4399999999999997E-2"/>
    <s v="BID"/>
    <x v="21"/>
    <n v="0"/>
    <n v="0"/>
    <n v="197114.64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799999974"/>
    <n v="0"/>
    <n v="0"/>
    <n v="0"/>
    <n v="0"/>
    <n v="1.9999999785795808E-3"/>
    <n v="0"/>
    <n v="741532.19999999972"/>
    <n v="741532.16799999995"/>
    <n v="-3.1999999773688614E-2"/>
    <s v=" "/>
    <d v="2003-07-30T00:00:00"/>
    <d v="2028-07-30T00:00:00"/>
    <n v="4800000"/>
    <n v="3460484"/>
    <n v="4.3342465753424655"/>
    <n v="25.019178082191782"/>
    <n v="5.4399999999999997E-2"/>
    <n v="5.4400000000000004E-2"/>
    <n v="0"/>
    <n v="5.4900000000000004E-2"/>
    <s v="FIJA"/>
    <m/>
    <n v="3213983.3983561629"/>
    <n v="18552526.165479448"/>
    <n v="40339.351679999985"/>
    <n v="4.3342465753424655"/>
    <n v="25.019178082191786"/>
    <n v="5.4400000000000004E-2"/>
    <s v="BID"/>
    <x v="21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79"/>
    <n v="0"/>
    <n v="0"/>
    <n v="0"/>
    <n v="0"/>
    <n v="-3.7252902984619141E-9"/>
    <n v="0"/>
    <n v="5977655.0799999442"/>
    <n v="5977655.0800000001"/>
    <n v="5.5879354476928711E-8"/>
    <s v=" "/>
    <d v="2002-05-22T00:00:00"/>
    <d v="2027-05-22T00:00:00"/>
    <n v="40000000"/>
    <n v="35187390.920000002"/>
    <n v="3.1424657534246574"/>
    <n v="25.016438356164382"/>
    <n v="5.4399999999999997E-2"/>
    <n v="5.4400000000000004E-2"/>
    <n v="0"/>
    <n v="5.4900000000000004E-2"/>
    <s v="FIJA"/>
    <m/>
    <n v="18784576.374684755"/>
    <n v="149539639.82323149"/>
    <n v="325184.43635199696"/>
    <n v="3.1424657534246574"/>
    <n v="25.016438356164386"/>
    <n v="5.4399999999999997E-2"/>
    <s v="BID"/>
    <x v="21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n v="2627479.1800000002"/>
    <n v="0"/>
    <s v=" "/>
    <d v="2002-05-22T00:00:00"/>
    <d v="2027-05-22T00:00:00"/>
    <n v="15200000"/>
    <n v="15080000"/>
    <n v="3.1424657534246574"/>
    <n v="25.016438356164382"/>
    <n v="5.4399999999999997E-2"/>
    <n v="5.4400000000000004E-2"/>
    <n v="0"/>
    <n v="5.4900000000000004E-2"/>
    <s v="FIJA"/>
    <m/>
    <n v="8256763.3409863012"/>
    <n v="65730170.938575342"/>
    <n v="142934.86739200001"/>
    <n v="3.1424657534246574"/>
    <n v="25.016438356164382"/>
    <n v="5.4400000000000004E-2"/>
    <s v="BID"/>
    <x v="21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n v="4572675.22"/>
    <n v="-9.3132257461547852E-10"/>
    <s v=" "/>
    <d v="2002-12-16T00:00:00"/>
    <d v="2027-12-16T00:00:00"/>
    <n v="25000000"/>
    <n v="24515611.170000002"/>
    <n v="3.7123287671232879"/>
    <n v="25.016438356164382"/>
    <n v="5.5100000000000003E-2"/>
    <n v="5.5079999999999997E-2"/>
    <n v="2.0000000000006124E-5"/>
    <n v="5.5579999999999997E-2"/>
    <s v="FIJA"/>
    <m/>
    <n v="16975273.761917811"/>
    <n v="114392047.76389042"/>
    <n v="251954.40462200006"/>
    <n v="3.7123287671232879"/>
    <n v="25.016438356164382"/>
    <n v="5.5100000000000003E-2"/>
    <s v="BID"/>
    <x v="21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871232876712329"/>
    <n v="25.016438356164382"/>
    <n v="5.5109999999999999E-2"/>
    <n v="5.5109999999999999E-2"/>
    <n v="0"/>
    <n v="5.5109999999999999E-2"/>
    <s v="FIJA"/>
    <m/>
    <n v="6552784.1707397252"/>
    <n v="42344990.985863"/>
    <n v="93283.96073039998"/>
    <n v="3.871232876712329"/>
    <n v="25.016438356164379"/>
    <n v="5.5109999999999999E-2"/>
    <s v="BID"/>
    <x v="21"/>
    <n v="0"/>
    <n v="0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4109589041095889"/>
    <n v="25.019178082191782"/>
    <n v="5.5219999999999998E-2"/>
    <n v="5.5220000000000005E-2"/>
    <n v="0"/>
    <n v="5.5219999999999998E-2"/>
    <s v="FIJA"/>
    <m/>
    <n v="196508219.1780822"/>
    <n v="1114604383.5616438"/>
    <n v="2460051"/>
    <n v="4.4109589041095889"/>
    <n v="25.019178082191782"/>
    <n v="5.5219999999999998E-2"/>
    <s v="BID"/>
    <x v="21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46154.030000000421"/>
    <n v="0"/>
    <n v="23077.01"/>
    <n v="314.32"/>
    <s v="  "/>
    <n v="2.9103830456733704E-11"/>
    <n v="0"/>
    <n v="23077.020000000452"/>
    <n v="23077.02"/>
    <n v="-4.5110937207937241E-10"/>
    <s v=" "/>
    <d v="2004-09-07T00:00:00"/>
    <d v="2024-09-07T00:00:00"/>
    <n v="2900000"/>
    <n v="761541.1"/>
    <n v="0.43835616438356162"/>
    <n v="20.013698630136986"/>
    <n v="1.3709000000000001E-2"/>
    <n v="1.371E-2"/>
    <n v="-9.9999999999926537E-7"/>
    <n v="1.321E-2"/>
    <s v="FIJA"/>
    <m/>
    <n v="10115.953972602938"/>
    <n v="461856.52356165287"/>
    <n v="316.36286718000622"/>
    <n v="0.43835616438356168"/>
    <n v="20.013698630136986"/>
    <n v="1.3709000000000001E-2"/>
    <s v="BID"/>
    <x v="21"/>
    <n v="0"/>
    <n v="0"/>
    <n v="0"/>
    <n v="0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n v="3647891.72"/>
    <n v="4.6566128730773926E-10"/>
    <s v=" "/>
    <d v="2004-10-26T00:00:00"/>
    <d v="2029-10-26T00:00:00"/>
    <n v="12400000"/>
    <n v="11944835.029999999"/>
    <n v="5.5753424657534243"/>
    <n v="25.016438356164382"/>
    <n v="5.5500000000000001E-2"/>
    <n v="1.695E-2"/>
    <n v="3.8550000000000001E-2"/>
    <n v="1.745E-2"/>
    <s v="FIJA"/>
    <m/>
    <n v="20338245.616986297"/>
    <n v="91257258.343342453"/>
    <n v="202457.99046"/>
    <n v="5.5753424657534243"/>
    <n v="25.016438356164382"/>
    <n v="5.5500000000000008E-2"/>
    <s v="BID"/>
    <x v="21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635"/>
    <n v="0"/>
    <n v="0"/>
    <n v="0"/>
    <n v="0"/>
    <n v="4.6566128730773926E-10"/>
    <n v="0"/>
    <n v="660320.32000000682"/>
    <n v="660320.31999999995"/>
    <n v="-6.8685039877891541E-9"/>
    <s v=" "/>
    <d v="2006-05-25T00:00:00"/>
    <d v="2026-05-25T00:00:00"/>
    <n v="5000000"/>
    <n v="4343173.07"/>
    <n v="2.1506849315068495"/>
    <n v="20.013698630136986"/>
    <n v="4.3099999999999999E-2"/>
    <n v="4.3129999999999995E-2"/>
    <n v="-2.9999999999995308E-5"/>
    <n v="2.5499999999999998E-2"/>
    <s v="FIJA"/>
    <m/>
    <n v="1420140.9621917957"/>
    <n v="13215451.883835753"/>
    <n v="28459.805792000294"/>
    <n v="2.1506849315068495"/>
    <n v="20.013698630136986"/>
    <n v="4.3099999999999999E-2"/>
    <s v="BID"/>
    <x v="21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264128.14"/>
    <n v="264128.14"/>
    <n v="528256.28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1999986"/>
    <n v="0"/>
    <n v="0"/>
    <n v="0"/>
    <n v="0"/>
    <n v="2.9999986290931702E-3"/>
    <n v="0"/>
    <n v="38571428.624999985"/>
    <n v="38571428.577"/>
    <n v="-4.799998551607132E-2"/>
    <s v=" "/>
    <d v="2007-12-12T00:00:00"/>
    <d v="2032-12-12T00:00:00"/>
    <n v="90000000"/>
    <n v="90000000"/>
    <n v="8.706849315068494"/>
    <n v="25.019178082191782"/>
    <n v="5.4399999999999997E-2"/>
    <n v="2.6549999999999997E-2"/>
    <n v="2.785E-2"/>
    <n v="2.7050000000000001E-2"/>
    <s v="FIJA"/>
    <m/>
    <n v="335835616.90479439"/>
    <n v="965025441.65342438"/>
    <n v="2098285.7171999989"/>
    <n v="8.706849315068494"/>
    <n v="25.019178082191782"/>
    <n v="5.439999999999999E-2"/>
    <s v="BID"/>
    <x v="21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9"/>
    <n v="0"/>
    <n v="0"/>
    <n v="0"/>
    <n v="0"/>
    <n v="-3.7252902984619141E-9"/>
    <n v="0"/>
    <n v="10344827.609999945"/>
    <n v="10344827.609999999"/>
    <n v="5.4016709327697754E-8"/>
    <s v=" "/>
    <d v="2007-06-29T00:00:00"/>
    <d v="2026-12-15T00:00:00"/>
    <n v="50000000"/>
    <n v="50000000"/>
    <n v="2.7095890410958905"/>
    <n v="19.476712328767125"/>
    <n v="5.4399999999999997E-2"/>
    <n v="5.4400000000000004E-2"/>
    <n v="0"/>
    <n v="5.4900000000000004E-2"/>
    <s v="FIJA"/>
    <m/>
    <n v="28030231.524082046"/>
    <n v="201483231.45065647"/>
    <n v="562758.62198399694"/>
    <n v="2.7095890410958905"/>
    <n v="19.476712328767125"/>
    <n v="5.439999999999999E-2"/>
    <s v="BID"/>
    <x v="21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n v="21771428.579999998"/>
    <n v="-3.7252902984619141E-9"/>
    <s v=" "/>
    <d v="2007-12-12T00:00:00"/>
    <d v="2037-12-12T00:00:00"/>
    <n v="38100000"/>
    <n v="38100000"/>
    <n v="13.70958904109589"/>
    <n v="30.021917808219179"/>
    <n v="5.4399999999999997E-2"/>
    <n v="5.4400000000000004E-2"/>
    <n v="0"/>
    <n v="5.4900000000000004E-2"/>
    <s v="FIJA"/>
    <m/>
    <n v="298477338.66936988"/>
    <n v="653620039.39627409"/>
    <n v="1184365.7147520001"/>
    <n v="13.70958904109589"/>
    <n v="30.021917808219182"/>
    <n v="5.4399999999999997E-2"/>
    <s v="BID"/>
    <x v="21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715068493150685"/>
    <n v="40.027397260273972"/>
    <n v="2.5000000000000001E-3"/>
    <n v="2.5000000000000001E-3"/>
    <n v="0"/>
    <n v="2.5000000000000001E-3"/>
    <s v="FIJA"/>
    <m/>
    <n v="225293150.68493152"/>
    <n v="380260273.97260273"/>
    <n v="23750"/>
    <n v="23.715068493150685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599998"/>
    <n v="0"/>
    <n v="0"/>
    <n v="0"/>
    <n v="0"/>
    <n v="-1.0000020265579224E-3"/>
    <n v="0"/>
    <n v="103265843.30499998"/>
    <n v="103265843.32099999"/>
    <n v="1.6000017523765564E-2"/>
    <s v=" "/>
    <d v="2007-12-12T00:00:00"/>
    <d v="2032-12-12T00:00:00"/>
    <n v="246400000"/>
    <n v="246400000"/>
    <n v="8.706849315068494"/>
    <n v="25.019178082191782"/>
    <n v="5.4399999999999997E-2"/>
    <n v="5.4400000000000004E-2"/>
    <n v="0"/>
    <n v="2.7050000000000001E-2"/>
    <s v="FIJA"/>
    <m/>
    <n v="899120137.05010951"/>
    <n v="2583626523.4555063"/>
    <n v="5617661.8757919986"/>
    <n v="8.706849315068494"/>
    <n v="25.019178082191782"/>
    <n v="5.4399999999999997E-2"/>
    <s v="BID"/>
    <x v="21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825000"/>
    <n v="0"/>
    <n v="75000"/>
    <n v="6743.52"/>
    <s v="  "/>
    <n v="0"/>
    <n v="0"/>
    <n v="750000"/>
    <n v="750000"/>
    <n v="0"/>
    <s v=" "/>
    <d v="2009-03-31T00:00:00"/>
    <d v="2029-03-31T00:00:00"/>
    <n v="2400000"/>
    <n v="2400000"/>
    <n v="5.0027397260273974"/>
    <n v="20.013698630136986"/>
    <n v="1.6079E-2"/>
    <n v="1.6080000000000001E-2"/>
    <n v="-1.0000000000010001E-6"/>
    <n v="1.7079999999999998E-2"/>
    <s v="FIJA"/>
    <m/>
    <n v="3752054.7945205481"/>
    <n v="15010273.97260274"/>
    <n v="12059.25"/>
    <n v="5.0027397260273974"/>
    <n v="20.013698630136986"/>
    <n v="1.6079E-2"/>
    <s v="BID"/>
    <x v="21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5123405.8899999997"/>
    <n v="0"/>
    <n v="165271.16"/>
    <n v="93502.94"/>
    <s v="  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5.008219178082191"/>
    <n v="30.019178082191782"/>
    <n v="3.6799999999999999E-2"/>
    <n v="3.6799999999999999E-2"/>
    <n v="0"/>
    <n v="3.78E-2"/>
    <s v="FIJA"/>
    <m/>
    <n v="74412772.74230136"/>
    <n v="148839129.41536987"/>
    <n v="182459.35806399997"/>
    <n v="15.008219178082191"/>
    <n v="30.019178082191786"/>
    <n v="3.6799999999999999E-2"/>
    <s v="BID"/>
    <x v="2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2534.2399999999998"/>
    <n v="0"/>
    <n v="0"/>
    <n v="0"/>
    <n v="2024571.69"/>
    <n v="2024571.69"/>
    <n v="0"/>
    <s v=" "/>
    <d v="2009-03-31T00:00:00"/>
    <d v="2049-03-31T00:00:00"/>
    <n v="9520000"/>
    <n v="2024571.69"/>
    <n v="25.016438356164382"/>
    <n v="40.027397260273972"/>
    <n v="2.5000000000000001E-3"/>
    <n v="2.5000000000000001E-3"/>
    <n v="0"/>
    <n v="2.5000000000000001E-3"/>
    <s v="FIJA"/>
    <m/>
    <n v="50647572.880520545"/>
    <n v="81038335.317534238"/>
    <n v="5061.4292249999999"/>
    <n v="25.016438356164382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3400069"/>
    <n v="0"/>
    <n v="0"/>
    <n v="0"/>
    <n v="0"/>
    <n v="-3.9999485015869141E-3"/>
    <n v="0"/>
    <n v="195330013.63000074"/>
    <n v="195330013.69400001"/>
    <n v="6.3999265432357788E-2"/>
    <s v=" "/>
    <d v="2010-02-19T00:00:00"/>
    <d v="2035-02-19T00:00:00"/>
    <n v="350000000"/>
    <n v="336662873.99000001"/>
    <n v="10.895890410958904"/>
    <n v="25.016438356164382"/>
    <n v="1.8859999999999998E-2"/>
    <n v="1.8859999999999998E-2"/>
    <n v="0"/>
    <n v="1.8859999999999998E-2"/>
    <s v="FIJA"/>
    <m/>
    <n v="2128294422.483597"/>
    <n v="4886461245.083662"/>
    <n v="3683924.0570618138"/>
    <n v="10.895890410958904"/>
    <n v="25.016438356164382"/>
    <n v="1.8859999999999998E-2"/>
    <s v="BID"/>
    <x v="21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4696256.128000021"/>
    <n v="0"/>
    <n v="2378098.09"/>
    <n v="506754.77"/>
    <s v="  "/>
    <n v="-2.9999986290931702E-3"/>
    <n v="0"/>
    <n v="52318158.035000019"/>
    <n v="52318158.082999997"/>
    <n v="4.7999978065490723E-2"/>
    <s v=" "/>
    <d v="2010-03-22T00:00:00"/>
    <d v="2035-03-22T00:00:00"/>
    <n v="100000000"/>
    <n v="99880120"/>
    <n v="10.980821917808219"/>
    <n v="25.016438356164382"/>
    <n v="1.8329999999999999E-2"/>
    <n v="1.8329999999999999E-2"/>
    <n v="0"/>
    <n v="1.933E-2"/>
    <s v="FIJA"/>
    <m/>
    <n v="574496376.45008242"/>
    <n v="1308813975.3906443"/>
    <n v="958991.83678155032"/>
    <n v="10.980821917808219"/>
    <n v="25.016438356164382"/>
    <n v="1.8329999999999999E-2"/>
    <s v="BID"/>
    <x v="2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08"/>
    <n v="0"/>
    <n v="0"/>
    <n v="0"/>
    <n v="0"/>
    <n v="1.4901161193847656E-8"/>
    <n v="0"/>
    <n v="43334244.680000223"/>
    <n v="43334244.68"/>
    <n v="-2.2351741790771484E-7"/>
    <s v=" "/>
    <d v="2010-12-13T00:00:00"/>
    <d v="2035-12-13T00:00:00"/>
    <n v="75000000"/>
    <n v="75000000"/>
    <n v="11.70958904109589"/>
    <n v="25.016438356164382"/>
    <n v="1.84E-2"/>
    <n v="1.8409999999999999E-2"/>
    <n v="-9.9999999999995925E-6"/>
    <n v="1.7909999999999999E-2"/>
    <s v="FIJA"/>
    <m/>
    <n v="507426196.60909849"/>
    <n v="1084068460.7481699"/>
    <n v="797350.10211200407"/>
    <n v="11.70958904109589"/>
    <n v="25.016438356164382"/>
    <n v="1.84E-2"/>
    <s v="BID"/>
    <x v="21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97"/>
    <n v="0"/>
    <n v="0"/>
    <n v="0"/>
    <n v="0"/>
    <n v="-7.4505805969238281E-9"/>
    <n v="0"/>
    <n v="16280692.84999989"/>
    <n v="16280692.85"/>
    <n v="1.0989606380462646E-7"/>
    <s v=" "/>
    <d v="2011-01-10T00:00:00"/>
    <d v="2036-01-10T00:00:00"/>
    <n v="30000000"/>
    <n v="27053570.93"/>
    <n v="11.786301369863013"/>
    <n v="25.016438356164382"/>
    <n v="1.8280999999999999E-2"/>
    <n v="1.8280000000000001E-2"/>
    <n v="9.9999999999753064E-7"/>
    <n v="1.8779999999999998E-2"/>
    <s v="FIJA"/>
    <m/>
    <n v="191889152.44027266"/>
    <n v="407284949.07766843"/>
    <n v="297627.34599084797"/>
    <n v="11.786301369863013"/>
    <n v="25.016438356164382"/>
    <n v="1.8280999999999999E-2"/>
    <s v="BID"/>
    <x v="21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5836787.649999999"/>
    <n v="0"/>
    <n v="1833471.5"/>
    <n v="417261.07"/>
    <s v="  "/>
    <n v="0"/>
    <n v="0"/>
    <n v="44003316.149999999"/>
    <n v="44003316.149999999"/>
    <n v="0"/>
    <s v=" "/>
    <d v="2011-03-27T00:00:00"/>
    <d v="2036-03-27T00:00:00"/>
    <n v="100000000"/>
    <n v="75711466.640000001"/>
    <n v="11.997260273972604"/>
    <n v="25.019178082191782"/>
    <n v="1.8020000000000001E-2"/>
    <n v="1.8020000000000001E-2"/>
    <n v="0"/>
    <n v="1.9019999999999999E-2"/>
    <s v="FIJA"/>
    <m/>
    <n v="527919236.7694521"/>
    <n v="1100926802.9638357"/>
    <n v="792939.75702300004"/>
    <n v="11.997260273972604"/>
    <n v="25.019178082191782"/>
    <n v="1.8020000000000001E-2"/>
    <s v="BID"/>
    <x v="21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97"/>
    <n v="0"/>
    <n v="0"/>
    <n v="0"/>
    <n v="0"/>
    <n v="-1.4901161193847656E-8"/>
    <n v="0"/>
    <n v="36971428.579999782"/>
    <n v="36971428.579999998"/>
    <n v="2.1606683731079102E-7"/>
    <s v=" "/>
    <d v="2011-02-01T00:00:00"/>
    <d v="2036-02-01T00:00:00"/>
    <n v="64700000"/>
    <n v="64700000"/>
    <n v="11.846575342465753"/>
    <n v="25.016438356164382"/>
    <n v="1.8495000000000001E-2"/>
    <n v="1.8500000000000003E-2"/>
    <n v="-5.000000000001531E-6"/>
    <n v="1.8495000000000001E-2"/>
    <s v="FIJA"/>
    <m/>
    <n v="437984814.19155908"/>
    <n v="924893464.01089859"/>
    <n v="683786.57158709597"/>
    <n v="11.846575342465753"/>
    <n v="25.016438356164382"/>
    <n v="1.8495000000000001E-2"/>
    <s v="BID"/>
    <x v="21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03"/>
    <n v="0"/>
    <n v="0"/>
    <n v="0"/>
    <n v="0"/>
    <n v="1.4901161193847656E-8"/>
    <n v="0"/>
    <n v="51380579.600000218"/>
    <n v="51380579.600000001"/>
    <n v="-2.1606683731079102E-7"/>
    <s v=" "/>
    <d v="2011-02-01T00:00:00"/>
    <d v="2036-02-01T00:00:00"/>
    <n v="90000000"/>
    <n v="89391856.319999993"/>
    <n v="11.846575342465753"/>
    <n v="25.016438356164382"/>
    <n v="1.8495000000000001E-2"/>
    <n v="1.8500000000000003E-2"/>
    <n v="-5.000000000001531E-6"/>
    <n v="1.8495000000000001E-2"/>
    <s v="FIJA"/>
    <m/>
    <n v="608683907.37096143"/>
    <n v="1285359102.2674026"/>
    <n v="950283.81970200408"/>
    <n v="11.846575342465753"/>
    <n v="25.016438356164382"/>
    <n v="1.8495000000000001E-2"/>
    <s v="BID"/>
    <x v="21"/>
    <n v="0"/>
    <n v="0"/>
    <n v="0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05"/>
    <n v="0"/>
    <n v="0"/>
    <n v="0"/>
    <n v="0"/>
    <n v="7.4505805969238281E-9"/>
    <n v="0"/>
    <n v="29156676.480000112"/>
    <n v="29156676.48"/>
    <n v="-1.1175870895385742E-7"/>
    <s v=" "/>
    <d v="2011-02-01T00:00:00"/>
    <d v="2036-08-01T00:00:00"/>
    <n v="58000000"/>
    <n v="53844460.799999997"/>
    <n v="12.345205479452055"/>
    <n v="25.515068493150686"/>
    <n v="1.8495000000000001E-2"/>
    <n v="1.8500000000000003E-2"/>
    <n v="-5.000000000001531E-6"/>
    <n v="1.8495000000000001E-2"/>
    <s v="FIJA"/>
    <m/>
    <n v="359945162.24350822"/>
    <n v="743934597.41983855"/>
    <n v="539252.73149760207"/>
    <n v="12.345205479452055"/>
    <n v="25.515068493150686"/>
    <n v="1.8495000000000001E-2"/>
    <s v="BID"/>
    <x v="21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2091281.96000021"/>
    <n v="0"/>
    <n v="1683651.28"/>
    <n v="388793.56"/>
    <s v="  "/>
    <n v="1.4901161193847656E-8"/>
    <n v="0"/>
    <n v="40407630.680000223"/>
    <n v="40407630.68"/>
    <n v="-2.2351741790771484E-7"/>
    <s v=" "/>
    <d v="2011-03-03T00:00:00"/>
    <d v="2036-03-03T00:00:00"/>
    <n v="78000000"/>
    <n v="73816306.129999995"/>
    <n v="11.931506849315069"/>
    <n v="25.019178082191782"/>
    <n v="1.8550000000000001E-2"/>
    <n v="1.8550000000000001E-2"/>
    <n v="0"/>
    <n v="1.9050000000000001E-2"/>
    <s v="FIJA"/>
    <m/>
    <n v="482123922.22301638"/>
    <n v="1010965707.8623618"/>
    <n v="749561.54911400413"/>
    <n v="11.931506849315069"/>
    <n v="25.019178082191782"/>
    <n v="1.8550000000000001E-2"/>
    <s v="BID"/>
    <x v="21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62"/>
    <n v="0"/>
    <n v="0"/>
    <n v="0"/>
    <n v="0"/>
    <n v="4.6566128730773926E-10"/>
    <n v="0"/>
    <n v="1363421.4500000067"/>
    <n v="1363421.45"/>
    <n v="-6.7520886659622192E-9"/>
    <s v=" "/>
    <d v="2012-05-02T00:00:00"/>
    <d v="2037-05-02T00:00:00"/>
    <n v="2270161.4900000002"/>
    <n v="2270161.79"/>
    <n v="13.095890410958905"/>
    <n v="25.016438356164382"/>
    <n v="1.8700000000000001E-2"/>
    <n v="1.866E-2"/>
    <n v="4.000000000000184E-5"/>
    <n v="1.916E-2"/>
    <s v="FIJA"/>
    <m/>
    <n v="17855217.893150773"/>
    <n v="34107948.657397427"/>
    <n v="25495.981115000126"/>
    <n v="13.095890410958905"/>
    <n v="25.016438356164382"/>
    <n v="1.8700000000000001E-2"/>
    <s v="BID"/>
    <x v="21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1"/>
    <n v="0"/>
    <n v="0"/>
    <n v="0"/>
    <n v="0"/>
    <n v="3.7252902984619141E-9"/>
    <n v="0"/>
    <n v="22192166.630000055"/>
    <n v="22192166.629999999"/>
    <n v="-5.5879354476928711E-8"/>
    <s v=" "/>
    <d v="2011-12-02T00:00:00"/>
    <d v="2036-12-02T00:00:00"/>
    <n v="40000000"/>
    <n v="34159388.969999999"/>
    <n v="12.682191780821919"/>
    <n v="25.019178082191782"/>
    <n v="1.8685E-2"/>
    <n v="1.8689999999999998E-2"/>
    <n v="-4.9999999999980616E-6"/>
    <n v="1.9189999999999999E-2"/>
    <s v="FIJA"/>
    <m/>
    <n v="281445313.23361713"/>
    <n v="555229768.94564521"/>
    <n v="414660.63348155102"/>
    <n v="12.682191780821917"/>
    <n v="25.019178082191782"/>
    <n v="1.8685E-2"/>
    <s v="BID"/>
    <x v="21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5999909"/>
    <n v="0"/>
    <n v="0"/>
    <n v="0"/>
    <n v="0"/>
    <n v="3.9999932050704956E-3"/>
    <n v="0"/>
    <n v="23478260.879999902"/>
    <n v="23478260.816"/>
    <n v="-6.3999902456998825E-2"/>
    <s v=" "/>
    <d v="2012-05-02T00:00:00"/>
    <d v="2037-05-02T00:00:00"/>
    <n v="40000000"/>
    <n v="40000000"/>
    <n v="13.095890410958905"/>
    <n v="25.016438356164382"/>
    <n v="1.8700000000000001E-2"/>
    <n v="1.866E-2"/>
    <n v="4.000000000000184E-5"/>
    <n v="1.916E-2"/>
    <s v="FIJA"/>
    <m/>
    <n v="307468731.52438229"/>
    <n v="587342466.01446331"/>
    <n v="439043.47845599818"/>
    <n v="13.095890410958905"/>
    <n v="25.016438356164382"/>
    <n v="1.8700000000000001E-2"/>
    <s v="BID"/>
    <x v="21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91"/>
    <n v="0"/>
    <n v="0"/>
    <n v="0"/>
    <n v="0"/>
    <n v="-1.4901161193847656E-8"/>
    <n v="0"/>
    <n v="33333333.339999776"/>
    <n v="33333333.34"/>
    <n v="2.2351741790771484E-7"/>
    <s v=" "/>
    <d v="2012-11-30T00:00:00"/>
    <d v="2037-11-30T00:00:00"/>
    <n v="50000000"/>
    <n v="50000000"/>
    <n v="13.676712328767124"/>
    <n v="25.016438356164382"/>
    <n v="1.89E-2"/>
    <n v="1.8870000000000001E-2"/>
    <n v="2.9999999999998778E-5"/>
    <n v="1.9370000000000002E-2"/>
    <s v="FIJA"/>
    <m/>
    <n v="455890411.05007917"/>
    <n v="833881278.70558345"/>
    <n v="630000.00012599572"/>
    <n v="13.676712328767124"/>
    <n v="25.016438356164382"/>
    <n v="1.89E-2"/>
    <s v="BID"/>
    <x v="21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200075"/>
    <n v="0"/>
    <n v="0"/>
    <n v="0"/>
    <n v="0"/>
    <n v="-1.9999444484710693E-3"/>
    <n v="0"/>
    <n v="161802393.56000081"/>
    <n v="161802393.59200001"/>
    <n v="3.1999200582504272E-2"/>
    <s v=" "/>
    <d v="2011-12-15T00:00:00"/>
    <d v="2036-12-15T00:00:00"/>
    <n v="250000000"/>
    <n v="248933378.06999999"/>
    <n v="12.717808219178082"/>
    <n v="25.019178082191782"/>
    <n v="1.8685E-2"/>
    <n v="1.8689999999999998E-2"/>
    <n v="-4.9999999999980616E-6"/>
    <n v="1.9189999999999999E-2"/>
    <s v="FIJA"/>
    <m/>
    <n v="2057771810.7000649"/>
    <n v="4048162898.602541"/>
    <n v="3023277.7236686153"/>
    <n v="12.717808219178082"/>
    <n v="25.019178082191782"/>
    <n v="1.8685E-2"/>
    <s v="BID"/>
    <x v="21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547148.7600000016"/>
    <n v="0"/>
    <n v="353598.1"/>
    <n v="87610.96"/>
    <s v="  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967123287671233"/>
    <n v="25.016438356164382"/>
    <n v="1.8134000000000001E-2"/>
    <n v="1.813E-2"/>
    <n v="4.0000000000005309E-6"/>
    <n v="1.9130000000000001E-2"/>
    <s v="FIJA"/>
    <m/>
    <n v="119213904.85967126"/>
    <n v="229989893.36016443"/>
    <n v="166715.84766844005"/>
    <n v="12.967123287671233"/>
    <n v="25.016438356164382"/>
    <n v="1.8134000000000001E-2"/>
    <s v="BID"/>
    <x v="2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383561643835616"/>
    <n v="25.016438356164382"/>
    <n v="1.8714999999999999E-2"/>
    <n v="1.8720000000000001E-2"/>
    <n v="-5.000000000001531E-6"/>
    <n v="1.8714999999999999E-2"/>
    <s v="FIJA"/>
    <m/>
    <n v="32752323.255342461"/>
    <n v="61220361.032657526"/>
    <n v="45799.447563799993"/>
    <n v="13.383561643835616"/>
    <n v="25.016438356164382"/>
    <n v="1.8714999999999999E-2"/>
    <s v="BID"/>
    <x v="21"/>
    <n v="0"/>
    <n v="0"/>
    <n v="0"/>
    <n v="0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635616438356164"/>
    <n v="24.687671232876713"/>
    <n v="1.84E-2"/>
    <n v="1.8370000000000001E-2"/>
    <n v="2.9999999999998778E-5"/>
    <n v="1.8870000000000001E-2"/>
    <s v="FIJA"/>
    <m/>
    <n v="29169106.287041094"/>
    <n v="52811496.233178079"/>
    <n v="39361.004183999998"/>
    <n v="13.635616438356164"/>
    <n v="24.687671232876713"/>
    <n v="1.84E-2"/>
    <s v="BID"/>
    <x v="21"/>
    <n v="0"/>
    <n v="0"/>
    <n v="0"/>
    <n v="0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635616438356164"/>
    <n v="24.687671232876713"/>
    <n v="1.7600000000000001E-2"/>
    <n v="1.7589999999999998E-2"/>
    <n v="1.0000000000003062E-5"/>
    <n v="1.8089999999999998E-2"/>
    <s v="FIJA"/>
    <m/>
    <n v="1295247205.4794521"/>
    <n v="2345081890.4109588"/>
    <n v="1671824"/>
    <n v="13.635616438356164"/>
    <n v="24.68767123287671"/>
    <n v="1.76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100000000"/>
    <n v="13.717808219178082"/>
    <n v="24.389041095890413"/>
    <n v="1.7585E-2"/>
    <n v="1.7589999999999998E-2"/>
    <n v="-4.9999999999980616E-6"/>
    <n v="1.8089999999999998E-2"/>
    <s v="FIJA"/>
    <m/>
    <n v="1291092822.1249313"/>
    <n v="2295448033.2646575"/>
    <n v="1655065.219918"/>
    <n v="13.717808219178082"/>
    <n v="24.389041095890413"/>
    <n v="1.758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6.134246575342466"/>
    <n v="24.931506849315067"/>
    <n v="3.1600000000000003E-2"/>
    <n v="1.881E-2"/>
    <n v="1.2790000000000003E-2"/>
    <n v="3.209E-2"/>
    <s v="FIJA"/>
    <m/>
    <n v="2258794520.5479455"/>
    <n v="3490410958.9041095"/>
    <n v="4424000"/>
    <n v="16.134246575342466"/>
    <n v="24.931506849315067"/>
    <n v="3.1600000000000003E-2"/>
    <s v="BID"/>
    <x v="21"/>
    <n v="0"/>
    <n v="0"/>
    <n v="0"/>
    <n v="0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9.134246575342466"/>
    <n v="24.701369863013699"/>
    <n v="4.5999999999999999E-2"/>
    <n v="4.5949999999999998E-2"/>
    <n v="5.0000000000001432E-5"/>
    <n v="2.5499999999999998E-2"/>
    <s v="FIJA"/>
    <m/>
    <n v="4779734794.5205479"/>
    <n v="6170402191.7808218"/>
    <n v="11490800"/>
    <n v="19.134246575342466"/>
    <n v="24.701369863013699"/>
    <n v="4.5999999999999999E-2"/>
    <s v="BID"/>
    <x v="21"/>
    <n v="0"/>
    <n v="0"/>
    <n v="0"/>
    <n v="0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635616438356164"/>
    <n v="24.967123287671232"/>
    <n v="0.03"/>
    <n v="0.03"/>
    <n v="0"/>
    <n v="3.0499999999999999E-2"/>
    <s v="FIJA"/>
    <m/>
    <n v="3907741584.4012604"/>
    <n v="6666276499.1854515"/>
    <n v="8010065.5839"/>
    <n v="14.635616438356164"/>
    <n v="24.967123287671232"/>
    <n v="0.0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632876712328768"/>
    <n v="19.649315068493152"/>
    <n v="1.7899999999999999E-2"/>
    <n v="1.7940000000000001E-2"/>
    <n v="-4.000000000000184E-5"/>
    <n v="1.8440000000000002E-2"/>
    <s v="FIJA"/>
    <m/>
    <n v="288504657.53424662"/>
    <n v="588496986.30136991"/>
    <n v="536105"/>
    <n v="9.632876712328768"/>
    <n v="19.649315068493152"/>
    <n v="1.7899999999999999E-2"/>
    <s v="BID"/>
    <x v="21"/>
    <n v="0"/>
    <n v="0"/>
    <n v="0"/>
    <n v="0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802739726027397"/>
    <n v="24.745205479452054"/>
    <n v="1.8440000000000002E-2"/>
    <n v="1.8440000000000002E-2"/>
    <n v="0"/>
    <n v="1.8939999999999999E-2"/>
    <s v="FIJA"/>
    <m/>
    <n v="152898132.63147944"/>
    <n v="255594287.23441094"/>
    <n v="190467.54978520001"/>
    <n v="14.802739726027395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802739726027397"/>
    <n v="24.81917808219178"/>
    <n v="4.4352999999999997E-2"/>
    <n v="4.4349999999999994E-2"/>
    <n v="3.0000000000030003E-6"/>
    <n v="1.8939999999999999E-2"/>
    <s v="FIJA"/>
    <m/>
    <n v="878744011.77698636"/>
    <n v="1473355913.8789041"/>
    <n v="2632954.0257886001"/>
    <n v="14.802739726027397"/>
    <n v="24.81917808219178"/>
    <n v="4.4352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5.131506849315068"/>
    <n v="24.909589041095892"/>
    <n v="4.4400000000000002E-2"/>
    <n v="4.4359999999999997E-2"/>
    <n v="4.0000000000005309E-5"/>
    <n v="3.0800000000000001E-2"/>
    <s v="FIJA"/>
    <m/>
    <n v="2269726027.3972602"/>
    <n v="3736438356.1643839"/>
    <n v="6660000"/>
    <n v="15.131506849315068"/>
    <n v="24.909589041095892"/>
    <n v="4.440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5.216438356164383"/>
    <n v="24.890410958904109"/>
    <n v="3.04E-2"/>
    <n v="3.0419999999999999E-2"/>
    <n v="-1.9999999999999185E-5"/>
    <n v="3.092E-2"/>
    <s v="FIJA"/>
    <m/>
    <n v="2586794520.547945"/>
    <n v="4231369863.0136986"/>
    <n v="5168000"/>
    <n v="15.216438356164382"/>
    <n v="24.890410958904109"/>
    <n v="3.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5.216438356164383"/>
    <n v="24.890410958904109"/>
    <n v="6.5664500000000001E-2"/>
    <n v="1.2500000000000001E-2"/>
    <n v="5.3164500000000003E-2"/>
    <n v="2.5399999999999999E-2"/>
    <s v="SOFR (MAS MARGEN)"/>
    <n v="1.2500000000000001E-2"/>
    <n v="760821917.80821919"/>
    <n v="1244520547.9452055"/>
    <n v="3283225"/>
    <n v="15.216438356164383"/>
    <n v="24.890410958904109"/>
    <n v="6.56645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383561643835616"/>
    <n v="24.767123287671232"/>
    <n v="2.9960000000000001E-2"/>
    <n v="2.9960000000000001E-2"/>
    <n v="0"/>
    <n v="3.0960000000000001E-2"/>
    <s v="FIJA"/>
    <m/>
    <n v="1794785439.2238355"/>
    <n v="2889556610.9676709"/>
    <n v="3495404.5756168002"/>
    <n v="15.383561643835616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383561643835616"/>
    <n v="24.767123287671232"/>
    <n v="6.6623100000000005E-2"/>
    <n v="1.2E-2"/>
    <n v="5.4623100000000008E-2"/>
    <n v="2.5399999999999999E-2"/>
    <s v="SOFR (MAS MARGEN)"/>
    <n v="1.2E-2"/>
    <n v="434706328.78520548"/>
    <n v="699865576.53041089"/>
    <n v="1882625.355806004"/>
    <n v="15.383561643835616"/>
    <n v="24.767123287671229"/>
    <n v="6.66231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717808219178082"/>
    <n v="24.873972602739727"/>
    <n v="1.8704999999999999E-2"/>
    <n v="1.8710000000000001E-2"/>
    <n v="-5.000000000001531E-6"/>
    <n v="1.9210000000000001E-2"/>
    <s v="FIJA"/>
    <m/>
    <n v="220115963.44786301"/>
    <n v="348341089.7931233"/>
    <n v="261949.31499854999"/>
    <n v="15.717808219178082"/>
    <n v="24.873972602739727"/>
    <n v="1.87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717808219178082"/>
    <n v="24.873972602739727"/>
    <n v="1.8800000000000001E-2"/>
    <n v="1.881E-2"/>
    <n v="-9.9999999999995925E-6"/>
    <n v="1.9310000000000001E-2"/>
    <s v="FIJA"/>
    <m/>
    <n v="1079747634.4704933"/>
    <n v="1708737802.5723565"/>
    <n v="1291481.3086520003"/>
    <n v="15.717808219178083"/>
    <n v="24.873972602739727"/>
    <n v="1.88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8"/>
    <n v="19.956164383561642"/>
    <n v="2.928E-2"/>
    <n v="2.928E-2"/>
    <n v="0"/>
    <n v="2.9780000000000001E-2"/>
    <s v="FIJA"/>
    <m/>
    <n v="5400000000"/>
    <n v="9978082191.7808208"/>
    <n v="14640000"/>
    <n v="10.8"/>
    <n v="19.956164383561642"/>
    <n v="2.92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6.134246575342466"/>
    <n v="24.641095890410959"/>
    <n v="6.5107700000000004E-2"/>
    <n v="1.2500000000000001E-2"/>
    <n v="5.2607700000000007E-2"/>
    <n v="2.5499999999999998E-2"/>
    <s v="SOFR (MAS MARGEN)"/>
    <n v="1.2500000000000001E-2"/>
    <n v="338819178.08219177"/>
    <n v="517463013.69863015"/>
    <n v="1367261.7000000002"/>
    <n v="16.134246575342466"/>
    <n v="24.641095890410959"/>
    <n v="6.5107700000000004E-2"/>
    <s v="BID"/>
    <x v="21"/>
    <n v="0"/>
    <n v="0"/>
    <n v="0"/>
    <n v="0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6.134246575342466"/>
    <n v="24.641095890410959"/>
    <n v="1.881E-2"/>
    <n v="1.881E-2"/>
    <n v="0"/>
    <n v="1.9310000000000001E-2"/>
    <s v="FIJA"/>
    <m/>
    <n v="560795121.8145206"/>
    <n v="856476706.67342472"/>
    <n v="653799.12176700006"/>
    <n v="16.134246575342466"/>
    <n v="24.641095890410959"/>
    <n v="1.881E-2"/>
    <s v="BID"/>
    <x v="21"/>
    <n v="0"/>
    <n v="0"/>
    <n v="0"/>
    <n v="0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n v="140000000"/>
    <n v="0"/>
    <s v=" "/>
    <d v="2015-06-16T00:00:00"/>
    <d v="2041-04-15T00:00:00"/>
    <n v="300000000"/>
    <n v="160000000"/>
    <n v="17.052054794520547"/>
    <n v="25.849315068493151"/>
    <n v="3.2000000000000001E-2"/>
    <n v="3.1960000000000002E-2"/>
    <n v="3.999999999999837E-5"/>
    <n v="3.2460000000000003E-2"/>
    <s v="FIJA"/>
    <m/>
    <n v="2387287671.2328768"/>
    <n v="3618904109.5890412"/>
    <n v="4480000"/>
    <n v="17.052054794520547"/>
    <n v="25.849315068493151"/>
    <n v="3.2000000000000001E-2"/>
    <s v="BID"/>
    <x v="21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n v="92436480.010000005"/>
    <n v="0"/>
    <s v=" "/>
    <d v="2016-10-31T00:00:00"/>
    <d v="2041-08-15T00:00:00"/>
    <n v="118000000"/>
    <n v="118000000"/>
    <n v="17.386301369863013"/>
    <n v="24.805479452054794"/>
    <n v="4.564E-2"/>
    <n v="4.564E-2"/>
    <n v="0"/>
    <n v="2.5399999999999999E-2"/>
    <s v="FIJA"/>
    <m/>
    <n v="1607128499.0231781"/>
    <n v="2292931205.5083289"/>
    <n v="4218800.9476564005"/>
    <n v="17.386301369863013"/>
    <n v="24.805479452054794"/>
    <n v="4.564E-2"/>
    <s v="BID"/>
    <x v="21"/>
    <n v="0"/>
    <n v="0"/>
    <n v="0"/>
    <n v="0"/>
    <n v="0"/>
    <n v="0"/>
    <n v="0"/>
    <n v="0"/>
    <n v="0"/>
    <n v="0"/>
    <n v="3301286"/>
    <n v="0"/>
    <n v="0"/>
    <n v="0"/>
    <n v="0"/>
    <n v="0"/>
    <n v="3301286"/>
    <n v="0"/>
    <n v="0"/>
    <n v="0"/>
    <n v="0"/>
    <n v="0"/>
    <n v="6602572"/>
    <n v="6602572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386301369863013"/>
    <n v="24.805479452054794"/>
    <n v="2.5000000000000001E-2"/>
    <n v="2.5000000000000001E-2"/>
    <n v="0"/>
    <n v="2.5000000000000001E-2"/>
    <s v="FIJA"/>
    <m/>
    <n v="401917390.13698626"/>
    <n v="573425787.94520545"/>
    <n v="577922.5"/>
    <n v="17.386301369863013"/>
    <n v="24.805479452054794"/>
    <n v="2.5000000000000001E-2"/>
    <s v="BID"/>
    <x v="21"/>
    <n v="0"/>
    <n v="0"/>
    <n v="0"/>
    <n v="0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386301369863013"/>
    <n v="24.805479452054794"/>
    <n v="4.564E-2"/>
    <n v="4.614E-2"/>
    <n v="-5.0000000000000044E-4"/>
    <n v="3.286E-2"/>
    <s v="FIJA"/>
    <m/>
    <n v="2172537236.9124932"/>
    <n v="3099614267.7286029"/>
    <n v="5703030.0685204007"/>
    <n v="17.386301369863013"/>
    <n v="24.805479452054794"/>
    <n v="4.564E-2"/>
    <s v="BID"/>
    <x v="21"/>
    <n v="0"/>
    <n v="0"/>
    <n v="0"/>
    <n v="0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553424657534247"/>
    <n v="24.893150684931506"/>
    <n v="1.8894000000000001E-2"/>
    <n v="1.8890000000000001E-2"/>
    <n v="4.0000000000005309E-6"/>
    <n v="1.9390000000000001E-2"/>
    <s v="FIJA"/>
    <m/>
    <n v="275729890.51383567"/>
    <n v="391022597.97232878"/>
    <n v="296787.70114710007"/>
    <n v="17.553424657534247"/>
    <n v="24.893150684931506"/>
    <n v="1.8894000000000001E-2"/>
    <s v="BID"/>
    <x v="21"/>
    <n v="0"/>
    <n v="0"/>
    <n v="0"/>
    <n v="0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n v="53291640"/>
    <n v="0"/>
    <s v=" "/>
    <d v="2017-04-18T00:00:00"/>
    <d v="2042-01-15T00:00:00"/>
    <n v="60000000"/>
    <n v="60000000"/>
    <n v="17.805479452054794"/>
    <n v="24.761643835616439"/>
    <n v="4.5609999999999998E-2"/>
    <n v="4.5609999999999998E-2"/>
    <n v="0"/>
    <n v="2.5399999999999999E-2"/>
    <s v="FIJA"/>
    <m/>
    <n v="948883200.9863013"/>
    <n v="1319588609.0958905"/>
    <n v="2430631.7004"/>
    <n v="17.805479452054794"/>
    <n v="24.761643835616439"/>
    <n v="4.5609999999999998E-2"/>
    <s v="BID"/>
    <x v="21"/>
    <n v="0"/>
    <n v="0"/>
    <n v="0"/>
    <n v="0"/>
    <n v="0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0"/>
    <n v="0"/>
    <n v="0"/>
    <n v="0"/>
    <n v="10464980.710000001"/>
    <n v="10464980.710000001"/>
    <n v="0"/>
    <s v=" "/>
    <d v="2017-05-26T00:00:00"/>
    <d v="2042-02-15T00:00:00"/>
    <n v="12447779"/>
    <n v="12447779"/>
    <n v="17.890410958904109"/>
    <n v="24.742465753424657"/>
    <n v="4.5603999999999999E-2"/>
    <n v="4.5599999999999995E-2"/>
    <n v="4.0000000000040004E-6"/>
    <n v="2.5399999999999999E-2"/>
    <s v="FIJA"/>
    <m/>
    <n v="187222805.57890412"/>
    <n v="258929426.82742468"/>
    <n v="477244.98029884003"/>
    <n v="17.890410958904109"/>
    <n v="24.742465753424657"/>
    <n v="4.5603999999999999E-2"/>
    <s v="BID"/>
    <x v="21"/>
    <n v="0"/>
    <n v="0"/>
    <n v="0"/>
    <n v="0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2"/>
    <n v="0"/>
    <n v="0"/>
    <n v="0"/>
    <n v="0"/>
    <n v="2.9802322387695313E-8"/>
    <n v="0"/>
    <n v="130812509.29000045"/>
    <n v="130812509.29000001"/>
    <n v="-4.4703483581542969E-7"/>
    <s v=" "/>
    <d v="2019-07-03T00:00:00"/>
    <d v="2042-11-15T00:00:00"/>
    <n v="150000000"/>
    <n v="150000000"/>
    <n v="18.638356164383563"/>
    <n v="23.386301369863013"/>
    <n v="4.58E-2"/>
    <n v="4.5749999999999999E-2"/>
    <n v="5.0000000000001432E-5"/>
    <n v="2.5600000000000001E-2"/>
    <s v="FIJA"/>
    <m/>
    <n v="2438130138.9037619"/>
    <n v="3059220765.2039557"/>
    <n v="5991212.9254820207"/>
    <n v="18.638356164383563"/>
    <n v="23.386301369863013"/>
    <n v="4.58E-2"/>
    <s v="BID"/>
    <x v="21"/>
    <n v="0"/>
    <n v="0"/>
    <n v="0"/>
    <n v="0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n v="226159798.11000001"/>
    <n v="0"/>
    <s v=" "/>
    <d v="2018-09-07T00:00:00"/>
    <d v="2042-12-15T00:00:00"/>
    <n v="237600000"/>
    <n v="237600000"/>
    <n v="18.720547945205478"/>
    <n v="24.287671232876711"/>
    <n v="4.5739999999999996E-2"/>
    <n v="4.5739999999999996E-2"/>
    <n v="0"/>
    <n v="2.5399999999999999E-2"/>
    <s v="FIJA"/>
    <m/>
    <n v="4233835343.7962465"/>
    <n v="5492894822.5894518"/>
    <n v="10344549.1655514"/>
    <n v="18.720547945205478"/>
    <n v="24.287671232876711"/>
    <n v="4.5739999999999996E-2"/>
    <s v="BID"/>
    <x v="21"/>
    <n v="0"/>
    <n v="0"/>
    <n v="0"/>
    <n v="0"/>
    <n v="0"/>
    <n v="0"/>
    <n v="0"/>
    <n v="0"/>
    <n v="0"/>
    <n v="0"/>
    <n v="0"/>
    <n v="0"/>
    <n v="0"/>
    <n v="0"/>
    <n v="19223582.839000002"/>
    <n v="0"/>
    <n v="0"/>
    <n v="0"/>
    <n v="0"/>
    <n v="0"/>
    <n v="19223582.839000002"/>
    <n v="0"/>
    <n v="38447165.678000003"/>
    <n v="38447165.678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553424657534247"/>
    <n v="24.12876712328767"/>
    <n v="4.5940000000000002E-2"/>
    <n v="4.5940000000000002E-2"/>
    <n v="0"/>
    <n v="2.5600000000000001E-2"/>
    <s v="FIJA"/>
    <m/>
    <n v="1422059373.1232877"/>
    <n v="1754809709.8356164"/>
    <n v="3341072.4078000002"/>
    <n v="19.553424657534247"/>
    <n v="24.12876712328767"/>
    <n v="4.5940000000000002E-2"/>
    <s v="BID"/>
    <x v="21"/>
    <n v="0"/>
    <n v="0"/>
    <n v="0"/>
    <n v="0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638356164383563"/>
    <n v="24.695890410958903"/>
    <n v="4.5929999999999999E-2"/>
    <n v="4.5929999999999999E-2"/>
    <n v="0"/>
    <n v="2.5600000000000001E-2"/>
    <s v="FIJA"/>
    <m/>
    <n v="239501340.44756165"/>
    <n v="301180954.63090408"/>
    <n v="560143.44961859996"/>
    <n v="19.638356164383563"/>
    <n v="24.695890410958903"/>
    <n v="4.5929999999999999E-2"/>
    <s v="BID"/>
    <x v="21"/>
    <n v="0"/>
    <n v="0"/>
    <n v="0"/>
    <n v="0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550684931506849"/>
    <n v="19.857534246575341"/>
    <n v="1.89E-2"/>
    <n v="1.89E-2"/>
    <n v="0"/>
    <n v="1.9400000000000001E-2"/>
    <s v="FIJA"/>
    <m/>
    <n v="1455068493.1506848"/>
    <n v="1985753424.6575341"/>
    <n v="1890000"/>
    <n v="14.550684931506849"/>
    <n v="19.857534246575341"/>
    <n v="1.89E-2"/>
    <s v="BID"/>
    <x v="21"/>
    <n v="0"/>
    <n v="0"/>
    <n v="0"/>
    <n v="0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0"/>
    <n v="0"/>
    <n v="0"/>
    <n v="0"/>
    <n v="0"/>
    <n v="0"/>
    <n v="5433179.7999999998"/>
    <n v="5433179.7999999998"/>
    <n v="0"/>
    <s v=" "/>
    <d v="2019-09-09T00:00:00"/>
    <d v="2043-12-15T00:00:00"/>
    <n v="40081242"/>
    <n v="40081242"/>
    <n v="19.720547945205478"/>
    <n v="24.282191780821918"/>
    <n v="6.6085500000000005E-2"/>
    <n v="1.2500000000000001E-2"/>
    <n v="5.3585500000000008E-2"/>
    <n v="2.5399999999999999E-2"/>
    <s v="SOFR (MAS MARGEN)"/>
    <n v="1.2500000000000001E-2"/>
    <n v="107145282.74082191"/>
    <n v="131929513.88328767"/>
    <n v="359054.40367289999"/>
    <n v="19.720547945205478"/>
    <n v="24.282191780821918"/>
    <n v="6.6085500000000005E-2"/>
    <s v="BID"/>
    <x v="21"/>
    <n v="0"/>
    <n v="0"/>
    <n v="0"/>
    <n v="0"/>
    <n v="0"/>
    <n v="0"/>
    <n v="0"/>
    <n v="0"/>
    <n v="0"/>
    <n v="0"/>
    <n v="0"/>
    <n v="0"/>
    <n v="0"/>
    <n v="0"/>
    <n v="407488.48499999999"/>
    <n v="0"/>
    <n v="0"/>
    <n v="0"/>
    <n v="0"/>
    <n v="0"/>
    <n v="407488.48499999999"/>
    <n v="0"/>
    <n v="814976.97"/>
    <n v="814976.97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638356164383563"/>
    <n v="24.616438356164384"/>
    <n v="6.6070599999999993E-2"/>
    <n v="1.2500000000000001E-2"/>
    <n v="5.3570599999999996E-2"/>
    <n v="2.5600000000000001E-2"/>
    <s v="SOFR (MAS MARGEN)"/>
    <n v="1.2500000000000001E-2"/>
    <n v="91090751.347726047"/>
    <n v="114181138.51273973"/>
    <n v="306462.54429941397"/>
    <n v="19.638356164383563"/>
    <n v="24.616438356164384"/>
    <n v="6.6070599999999993E-2"/>
    <s v="BID"/>
    <x v="21"/>
    <n v="0"/>
    <n v="0"/>
    <n v="0"/>
    <n v="0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0"/>
    <n v="0"/>
    <n v="0"/>
    <n v="0"/>
    <n v="0"/>
    <n v="0"/>
    <n v="1707000"/>
    <n v="1707000"/>
    <n v="0"/>
    <s v=" "/>
    <d v="2019-08-28T00:00:00"/>
    <d v="2044-05-15T00:00:00"/>
    <n v="12000000"/>
    <n v="12000000"/>
    <n v="20.136986301369863"/>
    <n v="24.731506849315068"/>
    <n v="6.5107700000000004E-2"/>
    <n v="1.2500000000000001E-2"/>
    <n v="5.2607700000000007E-2"/>
    <n v="2.5600000000000001E-2"/>
    <s v="SOFR (MAS MARGEN)"/>
    <n v="1.2500000000000001E-2"/>
    <n v="34373835.616438359"/>
    <n v="42216682.19178082"/>
    <n v="111138.84390000001"/>
    <n v="20.136986301369866"/>
    <n v="24.731506849315068"/>
    <n v="6.5107700000000004E-2"/>
    <s v="BID"/>
    <x v="21"/>
    <n v="0"/>
    <n v="0"/>
    <n v="0"/>
    <n v="0"/>
    <n v="0"/>
    <n v="0"/>
    <n v="0"/>
    <n v="0"/>
    <n v="0"/>
    <n v="0"/>
    <n v="0"/>
    <n v="0"/>
    <n v="0"/>
    <n v="102420"/>
    <n v="0"/>
    <n v="0"/>
    <n v="0"/>
    <n v="0"/>
    <n v="0"/>
    <n v="102420"/>
    <n v="0"/>
    <n v="0"/>
    <n v="204840"/>
    <n v="204840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n v="277777777.75999999"/>
    <n v="0"/>
    <s v=" "/>
    <d v="2019-05-24T00:00:00"/>
    <d v="2026-05-15T00:00:00"/>
    <n v="500000000"/>
    <n v="500000000"/>
    <n v="2.1232876712328768"/>
    <n v="6.9808219178082194"/>
    <n v="3.9469999999999998E-2"/>
    <n v="3.9469999999999998E-2"/>
    <n v="0"/>
    <n v="3.9969999999999999E-2"/>
    <s v="FIJA"/>
    <m/>
    <n v="589802130.86027396"/>
    <n v="1939117199.2670684"/>
    <n v="10963888.8881872"/>
    <n v="2.1232876712328768"/>
    <n v="6.9808219178082194"/>
    <n v="3.9469999999999998E-2"/>
    <s v="BID"/>
    <x v="21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111111111.12"/>
    <n v="111111111.12"/>
    <n v="222222222.24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20.221917808219178"/>
    <n v="24.945205479452056"/>
    <n v="4.5947000000000002E-2"/>
    <n v="4.5949999999999998E-2"/>
    <n v="-2.9999999999960614E-6"/>
    <n v="2.5399999999999999E-2"/>
    <s v="FIJA"/>
    <m/>
    <n v="1568513641.2301371"/>
    <n v="1934875586.4246576"/>
    <n v="3563880.3874630001"/>
    <n v="20.221917808219178"/>
    <n v="24.945205479452056"/>
    <n v="4.5947000000000002E-2"/>
    <s v="BID"/>
    <x v="21"/>
    <n v="0"/>
    <n v="0"/>
    <n v="0"/>
    <n v="0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n v="31460562.670000002"/>
    <n v="0"/>
    <s v=" "/>
    <d v="2019-07-23T00:00:00"/>
    <d v="2043-07-15T00:00:00"/>
    <n v="87100000"/>
    <n v="87100000"/>
    <n v="19.301369863013697"/>
    <n v="23.994520547945207"/>
    <n v="6.6231300000000007E-2"/>
    <n v="1.2E-2"/>
    <n v="5.423130000000001E-2"/>
    <n v="1.2E-2"/>
    <s v="SOFR (MAS MARGEN)"/>
    <n v="1.2E-2"/>
    <n v="607231956.19219172"/>
    <n v="754881117.435233"/>
    <n v="2083673.9643655713"/>
    <n v="19.301369863013697"/>
    <n v="23.994520547945207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304109589041097"/>
    <n v="24.797260273972604"/>
    <n v="4.5945E-2"/>
    <n v="4.5949999999999998E-2"/>
    <n v="-4.9999999999980616E-6"/>
    <n v="2.5399999999999999E-2"/>
    <s v="FIJA"/>
    <m/>
    <n v="265222005.12054795"/>
    <n v="323913691.58630139"/>
    <n v="600155.59765500005"/>
    <n v="20.304109589041097"/>
    <n v="24.797260273972604"/>
    <n v="4.5945000000000007E-2"/>
    <s v="BID"/>
    <x v="21"/>
    <n v="0"/>
    <n v="0"/>
    <n v="0"/>
    <n v="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5.049315068493151"/>
    <n v="19.742465753424657"/>
    <n v="4.5372000000000003E-2"/>
    <n v="4.5370000000000001E-2"/>
    <n v="2.0000000000020002E-6"/>
    <n v="2.5600000000000001E-2"/>
    <s v="FIJA"/>
    <m/>
    <n v="4514794520.547945"/>
    <n v="5922739726.0273972"/>
    <n v="13611600"/>
    <n v="15.049315068493151"/>
    <n v="19.742465753424657"/>
    <n v="4.5372000000000003E-2"/>
    <s v="BID"/>
    <x v="21"/>
    <n v="0"/>
    <n v="0"/>
    <n v="0"/>
    <n v="0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185349.38"/>
    <n v="39102.160000000003"/>
    <n v="0"/>
    <n v="0"/>
    <n v="5540126.1299999999"/>
    <n v="5540126.1299999999"/>
    <n v="0"/>
    <s v=" "/>
    <d v="2019-11-18T00:00:00"/>
    <d v="2044-09-15T00:00:00"/>
    <n v="75000000"/>
    <n v="75000000"/>
    <n v="20.473972602739725"/>
    <n v="24.843835616438355"/>
    <n v="6.6197199999999998E-2"/>
    <n v="2.4300000000000002E-2"/>
    <n v="4.1897199999999996E-2"/>
    <n v="2.5600000000000001E-2"/>
    <s v="SOFR (MAS MARGEN)"/>
    <n v="1.2E-2"/>
    <n v="113428390.60134245"/>
    <n v="137637982.86805478"/>
    <n v="366740.83745283599"/>
    <n v="20.473972602739725"/>
    <n v="24.843835616438355"/>
    <n v="6.6197199999999998E-2"/>
    <s v="BID"/>
    <x v="21"/>
    <n v="0"/>
    <n v="0"/>
    <n v="0"/>
    <n v="0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n v="228846839.24000001"/>
    <n v="2.9802322387695313E-8"/>
    <s v=" "/>
    <d v="2020-06-05T00:00:00"/>
    <d v="2045-05-15T00:00:00"/>
    <n v="250000000"/>
    <n v="250000000"/>
    <n v="21.136986301369863"/>
    <n v="24.958904109589042"/>
    <n v="4.5999999999999999E-2"/>
    <n v="4.6020000000000005E-2"/>
    <n v="-2.0000000000006124E-5"/>
    <n v="2.5600000000000001E-2"/>
    <s v="FIJA"/>
    <m/>
    <n v="4837132506.1276703"/>
    <n v="5711766316.3736982"/>
    <n v="10526954.605039999"/>
    <n v="21.136986301369859"/>
    <n v="24.958904109589042"/>
    <n v="4.5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6.134246575342466"/>
    <n v="19.923287671232877"/>
    <n v="4.5400000000000003E-2"/>
    <n v="4.5439999999999994E-2"/>
    <n v="-3.9999999999991431E-5"/>
    <n v="2.5600000000000001E-2"/>
    <s v="FIJA"/>
    <m/>
    <n v="4517589041.095891"/>
    <n v="5578520547.9452057"/>
    <n v="12712000"/>
    <n v="16.134246575342466"/>
    <n v="19.923287671232877"/>
    <n v="4.540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556164383561644"/>
    <n v="25.550684931506851"/>
    <n v="4.5999999999999999E-2"/>
    <n v="4.6020000000000005E-2"/>
    <n v="-2.0000000000006124E-5"/>
    <n v="2.5600000000000001E-2"/>
    <s v="FIJA"/>
    <m/>
    <n v="1940054794.5205479"/>
    <n v="2299561643.8356166"/>
    <n v="4140000"/>
    <n v="21.556164383561644"/>
    <n v="25.550684931506851"/>
    <n v="4.5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4569585.5599999996"/>
    <s v="  "/>
    <n v="0"/>
    <n v="0"/>
    <n v="200000000"/>
    <n v="200000000"/>
    <n v="0"/>
    <s v=" "/>
    <d v="2021-03-22T00:00:00"/>
    <d v="2039-03-15T00:00:00"/>
    <n v="200000000"/>
    <n v="200000000"/>
    <n v="14.964383561643835"/>
    <n v="17.991780821917807"/>
    <n v="4.4896999999999999E-2"/>
    <n v="4.5400000000000003E-2"/>
    <n v="-5.0300000000000344E-4"/>
    <n v="2.5600000000000001E-2"/>
    <s v="FIJA"/>
    <m/>
    <n v="2992876712.3287668"/>
    <n v="3598356164.3835616"/>
    <n v="8979400"/>
    <n v="14.964383561643833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8.0035533756017685E-10"/>
    <n v="0"/>
    <n v="0"/>
    <n v="0"/>
    <n v="0"/>
    <n v="-5.8207660913467407E-11"/>
    <n v="0"/>
    <n v="-8.5856299847364426E-10"/>
    <n v="0"/>
    <n v="8.5856299847364426E-10"/>
    <s v=" "/>
    <d v="1984-01-26T00:00:00"/>
    <d v="2024-01-24T00:00:00"/>
    <n v="3100000"/>
    <n v="2254501.2999999998"/>
    <n v="0"/>
    <n v="0"/>
    <n v="0.02"/>
    <n v="0"/>
    <n v="0.02"/>
    <n v="0.02"/>
    <s v="FIJA"/>
    <m/>
    <n v="0"/>
    <n v="0"/>
    <n v="-1.7171259969472884E-11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21512.070000000007"/>
    <n v="0"/>
    <n v="21512.07"/>
    <n v="213.93"/>
    <s v="  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.02"/>
    <n v="0.02"/>
    <n v="0"/>
    <n v="0.02"/>
    <s v="FIJA"/>
    <m/>
    <n v="0"/>
    <n v="0"/>
    <n v="1.4551915228366852E-13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88"/>
    <n v="0"/>
    <n v="0"/>
    <n v="0"/>
    <n v="0"/>
    <n v="-1.4551915228366852E-11"/>
    <n v="0"/>
    <n v="16350.059999999774"/>
    <n v="16350.06"/>
    <n v="2.255546860396862E-10"/>
    <s v=" "/>
    <d v="1984-11-07T00:00:00"/>
    <d v="2024-07-11T00:00:00"/>
    <n v="1000000"/>
    <n v="981007.14"/>
    <n v="0.27945205479452057"/>
    <n v="39.701369863013696"/>
    <n v="0.02"/>
    <n v="0.02"/>
    <n v="0"/>
    <n v="0.02"/>
    <s v="FIJA"/>
    <m/>
    <n v="4569.0578630136361"/>
    <n v="649119.77934245672"/>
    <n v="327.00119999999549"/>
    <n v="0.27945205479452057"/>
    <n v="39.701369863013696"/>
    <n v="0.02"/>
    <s v="BID"/>
    <x v="21"/>
    <n v="0"/>
    <n v="0"/>
    <n v="0"/>
    <n v="16350.06"/>
    <n v="0"/>
    <n v="0"/>
    <n v="0"/>
    <n v="0"/>
    <n v="0"/>
    <n v="0"/>
    <n v="0"/>
    <n v="0"/>
    <n v="0"/>
    <n v="0"/>
    <n v="0"/>
    <n v="0"/>
    <n v="0"/>
    <n v="0"/>
    <n v="0"/>
    <n v="0"/>
    <n v="0"/>
    <n v="16350.06"/>
    <n v="0"/>
    <n v="16350.06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76986301369863008"/>
    <n v="40.079452054794523"/>
    <n v="0.02"/>
    <n v="0.02"/>
    <n v="0"/>
    <n v="0.02"/>
    <s v="FIJA"/>
    <m/>
    <n v="659146.08052054816"/>
    <n v="34315473.352082208"/>
    <n v="17123.723800000007"/>
    <n v="0.76986301369863008"/>
    <n v="40.079452054794523"/>
    <n v="0.02"/>
    <s v="BID"/>
    <x v="21"/>
    <n v="0"/>
    <n v="0"/>
    <n v="0"/>
    <n v="428093.13"/>
    <n v="0"/>
    <n v="0"/>
    <n v="0"/>
    <n v="0"/>
    <n v="0"/>
    <n v="428093.06"/>
    <n v="0"/>
    <n v="0"/>
    <n v="0"/>
    <n v="0"/>
    <n v="0"/>
    <n v="0"/>
    <n v="0"/>
    <n v="0"/>
    <n v="0"/>
    <n v="0"/>
    <n v="0"/>
    <n v="428093.13"/>
    <n v="428093.06"/>
    <n v="856186.1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7917808219178082"/>
    <n v="40.027397260273972"/>
    <n v="0.02"/>
    <n v="0.02"/>
    <n v="0"/>
    <n v="0.02"/>
    <s v="FIJA"/>
    <m/>
    <n v="1302404.4476712325"/>
    <n v="29094998.441095885"/>
    <n v="14537.541999999998"/>
    <n v="1.791780821917808"/>
    <n v="40.027397260273972"/>
    <n v="0.02"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7917808219178082"/>
    <n v="40.027397260273972"/>
    <n v="0.02"/>
    <n v="0.02"/>
    <n v="0"/>
    <n v="0.02"/>
    <s v="FIJA"/>
    <m/>
    <n v="1302404.4655890409"/>
    <n v="29094998.841369856"/>
    <n v="14537.542199999998"/>
    <n v="1.7917808219178082"/>
    <n v="40.027397260273972"/>
    <n v="0.02"/>
    <s v="BID"/>
    <x v="21"/>
    <n v="0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7917808219178082"/>
    <n v="40.027397260273972"/>
    <n v="0.02"/>
    <n v="0.02"/>
    <n v="0"/>
    <n v="0.02"/>
    <s v="FIJA"/>
    <m/>
    <n v="457340.22904109582"/>
    <n v="10216728.969863012"/>
    <n v="5104.8679999999995"/>
    <n v="1.7917808219178082"/>
    <n v="40.027397260273972"/>
    <n v="0.02"/>
    <s v="BID"/>
    <x v="21"/>
    <n v="0"/>
    <n v="0"/>
    <n v="0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n v="4111214.18"/>
    <n v="0"/>
    <s v=" "/>
    <d v="1986-12-11T00:00:00"/>
    <d v="2026-11-24T00:00:00"/>
    <n v="13018844.73"/>
    <n v="13018844.73"/>
    <n v="2.6520547945205482"/>
    <n v="39.980821917808221"/>
    <n v="0.02"/>
    <n v="0.02"/>
    <n v="0"/>
    <n v="0.02"/>
    <s v="FIJA"/>
    <m/>
    <n v="10903165.277369864"/>
    <n v="164369721.99654797"/>
    <n v="82224.28360000001"/>
    <n v="2.6520547945205482"/>
    <n v="39.980821917808221"/>
    <n v="0.02"/>
    <s v="BID"/>
    <x v="21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1370404.7"/>
    <n v="1370404.7"/>
    <n v="2740809.4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3356654.6699999738"/>
    <n v="0"/>
    <n v="479521.89"/>
    <n v="33513.26"/>
    <s v="  "/>
    <n v="-1.862645149230957E-9"/>
    <n v="0"/>
    <n v="2877132.7799999719"/>
    <n v="2877132.78"/>
    <n v="2.7939677238464355E-8"/>
    <s v=" "/>
    <d v="1987-03-25T00:00:00"/>
    <d v="2027-03-24T00:00:00"/>
    <n v="9110915.9499999993"/>
    <n v="9110915.9499999993"/>
    <n v="2.9808219178082194"/>
    <n v="40.024657534246572"/>
    <n v="0.02"/>
    <n v="0.02"/>
    <n v="0"/>
    <n v="0.02"/>
    <s v="FIJA"/>
    <m/>
    <n v="8576220.4510684106"/>
    <n v="115156254.20005366"/>
    <n v="57542.655599999438"/>
    <n v="2.9808219178082198"/>
    <n v="40.024657534246572"/>
    <n v="0.02"/>
    <s v="BID"/>
    <x v="21"/>
    <n v="0"/>
    <n v="0"/>
    <n v="0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n v="680516.29"/>
    <n v="1.1641532182693481E-10"/>
    <s v=" "/>
    <d v="1988-12-20T00:00:00"/>
    <d v="2028-12-20T00:00:00"/>
    <n v="6300000"/>
    <n v="4083098.29"/>
    <n v="4.7260273972602738"/>
    <n v="40.027397260273972"/>
    <n v="0.02"/>
    <n v="0.02"/>
    <n v="0"/>
    <n v="0.02"/>
    <s v="FIJA"/>
    <m/>
    <n v="3216138.6308219172"/>
    <n v="27239295.881917804"/>
    <n v="13610.325799999999"/>
    <n v="4.7260273972602738"/>
    <n v="40.027397260273972"/>
    <n v="0.02"/>
    <s v="BID"/>
    <x v="21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944863.410000013"/>
    <n v="0"/>
    <n v="162071.95000000001"/>
    <n v="19430.63"/>
    <s v="  "/>
    <n v="9.3132257461547852E-10"/>
    <n v="0"/>
    <n v="1782791.4600000139"/>
    <n v="1782791.46"/>
    <n v="-1.3969838619232178E-8"/>
    <s v=" "/>
    <d v="1989-09-28T00:00:00"/>
    <d v="2029-09-24T00:00:00"/>
    <n v="3889726.81"/>
    <n v="3889726.81"/>
    <n v="5.4876712328767123"/>
    <n v="40.016438356164386"/>
    <n v="0.02"/>
    <n v="0.02"/>
    <n v="0"/>
    <n v="0.02"/>
    <s v="FIJA"/>
    <m/>
    <n v="9783373.4092603512"/>
    <n v="71340964.560986862"/>
    <n v="35655.829200000277"/>
    <n v="5.4876712328767123"/>
    <n v="40.016438356164386"/>
    <n v="0.02"/>
    <s v="BID"/>
    <x v="2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n v="9289547.3599999994"/>
    <n v="0"/>
    <s v=" "/>
    <d v="1990-05-03T00:00:00"/>
    <d v="2030-05-06T00:00:00"/>
    <n v="18579094.77"/>
    <n v="18579094.77"/>
    <n v="6.1013698630136988"/>
    <n v="40.035616438356165"/>
    <n v="0.02"/>
    <n v="0.02"/>
    <n v="0"/>
    <n v="0.02"/>
    <s v="FIJA"/>
    <m/>
    <n v="56678964.303342462"/>
    <n v="371912754.99090409"/>
    <n v="185790.9472"/>
    <n v="6.1013698630136988"/>
    <n v="40.035616438356165"/>
    <n v="0.02"/>
    <s v="BID"/>
    <x v="21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49"/>
    <n v="0"/>
    <n v="0"/>
    <n v="0"/>
    <n v="0"/>
    <n v="-3.7252902984619141E-9"/>
    <n v="0"/>
    <n v="8003977.5299999453"/>
    <n v="8003977.5300000003"/>
    <n v="5.4948031902313232E-8"/>
    <s v=" "/>
    <d v="1990-10-30T00:00:00"/>
    <d v="2030-10-24T00:00:00"/>
    <n v="15436133.039999999"/>
    <n v="15436133.039999999"/>
    <n v="6.5698630136986305"/>
    <n v="40.010958904109586"/>
    <n v="0.02"/>
    <n v="0.02"/>
    <n v="0"/>
    <n v="0.02"/>
    <s v="FIJA"/>
    <m/>
    <n v="52585035.936821558"/>
    <n v="320246816.02224433"/>
    <n v="160079.55059999891"/>
    <n v="6.5698630136986305"/>
    <n v="40.010958904109586"/>
    <n v="0.02"/>
    <s v="BID"/>
    <x v="21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56"/>
    <n v="0"/>
    <n v="0"/>
    <n v="0"/>
    <n v="0"/>
    <n v="1.862645149230957E-9"/>
    <n v="0"/>
    <n v="2841030.0400000275"/>
    <n v="2841030.04"/>
    <n v="-2.7474015951156616E-8"/>
    <s v=" "/>
    <d v="1991-02-15T00:00:00"/>
    <d v="2031-02-15T00:00:00"/>
    <n v="5479129.4000000004"/>
    <n v="5479129.4000000004"/>
    <n v="6.882191780821918"/>
    <n v="40.027397260273972"/>
    <n v="0.02"/>
    <n v="0.02"/>
    <n v="0"/>
    <n v="0.02"/>
    <s v="FIJA"/>
    <m/>
    <n v="19552513.590356354"/>
    <n v="113719038.03945315"/>
    <n v="56820.600800000553"/>
    <n v="6.882191780821918"/>
    <n v="40.027397260273972"/>
    <n v="0.02"/>
    <s v="BID"/>
    <x v="21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43"/>
    <n v="0"/>
    <n v="0"/>
    <n v="0"/>
    <n v="0"/>
    <n v="-1.862645149230957E-9"/>
    <n v="0"/>
    <n v="4826185.9399999725"/>
    <n v="4826185.9400000004"/>
    <n v="2.7939677238464355E-8"/>
    <s v=" "/>
    <d v="1991-02-15T00:00:00"/>
    <d v="2031-02-15T00:00:00"/>
    <n v="9307644.1400000006"/>
    <n v="9307644.1400000006"/>
    <n v="6.882191780821918"/>
    <n v="40.027397260273972"/>
    <n v="0.02"/>
    <n v="0.02"/>
    <n v="0"/>
    <n v="0.02"/>
    <s v="FIJA"/>
    <m/>
    <n v="33214737.208986111"/>
    <n v="193179661.87232766"/>
    <n v="96523.718799999449"/>
    <n v="6.882191780821918"/>
    <n v="40.027397260273972"/>
    <n v="0.02"/>
    <s v="BID"/>
    <x v="21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39"/>
    <n v="0"/>
    <n v="0"/>
    <n v="0"/>
    <n v="0"/>
    <n v="-1.862645149230957E-9"/>
    <n v="0"/>
    <n v="3813692.959999972"/>
    <n v="3813692.96"/>
    <n v="2.7939677238464355E-8"/>
    <s v=" "/>
    <d v="1991-06-19T00:00:00"/>
    <d v="2031-07-06T00:00:00"/>
    <n v="12203816.9"/>
    <n v="12203816.9"/>
    <n v="7.2684931506849315"/>
    <n v="40.073972602739723"/>
    <n v="0.02"/>
    <n v="0.02"/>
    <n v="0"/>
    <n v="0.02"/>
    <s v="FIJA"/>
    <m/>
    <n v="27719801.15857514"/>
    <n v="152829827.19430023"/>
    <n v="76273.859199999439"/>
    <n v="7.2684931506849315"/>
    <n v="40.073972602739723"/>
    <n v="0.02"/>
    <s v="BID"/>
    <x v="21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8328767123287673"/>
    <n v="40.027397260273972"/>
    <n v="0.02"/>
    <n v="0.02"/>
    <n v="0"/>
    <n v="0.02"/>
    <s v="FIJA"/>
    <m/>
    <n v="6420083.1412876714"/>
    <n v="26134693.422739726"/>
    <n v="13058.402600000001"/>
    <n v="9.8328767123287673"/>
    <n v="40.027397260273972"/>
    <n v="0.02"/>
    <s v="BID"/>
    <x v="21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8328767123287673"/>
    <n v="40.027397260273972"/>
    <n v="0.02"/>
    <n v="0.02"/>
    <n v="0"/>
    <n v="0.02"/>
    <s v="FIJA"/>
    <m/>
    <n v="11219638.190301374"/>
    <n v="45672586.781917825"/>
    <n v="22820.662800000009"/>
    <n v="9.8328767123287673"/>
    <n v="40.027397260273972"/>
    <n v="0.02"/>
    <s v="BID"/>
    <x v="21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48"/>
    <n v="0"/>
    <n v="0"/>
    <n v="0"/>
    <n v="0"/>
    <n v="1.862645149230957E-9"/>
    <n v="0"/>
    <n v="4990569.9300000267"/>
    <n v="4990569.93"/>
    <n v="-2.7008354663848877E-8"/>
    <s v=" "/>
    <d v="1994-04-09T00:00:00"/>
    <d v="2034-04-09T00:00:00"/>
    <n v="8079970.4000000004"/>
    <n v="8079970.4000000004"/>
    <n v="10.03013698630137"/>
    <n v="40.027397260273972"/>
    <n v="0.02"/>
    <n v="0.02"/>
    <n v="0"/>
    <n v="0.02"/>
    <s v="FIJA"/>
    <m/>
    <n v="50056100.037616707"/>
    <n v="199759525.14328873"/>
    <n v="99811.398600000539"/>
    <n v="10.03013698630137"/>
    <n v="40.027397260273972"/>
    <n v="0.02"/>
    <s v="BID"/>
    <x v="21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48"/>
    <n v="0"/>
    <n v="0"/>
    <n v="0"/>
    <n v="0"/>
    <n v="-1.862645149230957E-9"/>
    <n v="0"/>
    <n v="4276026.459999973"/>
    <n v="4276026.46"/>
    <n v="2.7008354663848877E-8"/>
    <s v=" "/>
    <d v="1994-07-26T00:00:00"/>
    <d v="2034-07-26T00:00:00"/>
    <n v="6923090.4900000002"/>
    <n v="6923090.4900000002"/>
    <n v="10.326027397260274"/>
    <n v="40.027397260273972"/>
    <n v="0.02"/>
    <n v="0.02"/>
    <n v="0"/>
    <n v="0.02"/>
    <s v="FIJA"/>
    <m/>
    <n v="44154366.377369583"/>
    <n v="171158209.80986193"/>
    <n v="85520.529199999466"/>
    <n v="10.326027397260274"/>
    <n v="40.027397260273972"/>
    <n v="0.02"/>
    <s v="BID"/>
    <x v="21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n v="5308964.05"/>
    <n v="0"/>
    <s v=" "/>
    <d v="1994-10-13T00:00:00"/>
    <d v="2034-10-13T00:00:00"/>
    <n v="8446079.0700000003"/>
    <n v="8446079.0700000003"/>
    <n v="10.542465753424658"/>
    <n v="40.027397260273972"/>
    <n v="0.02"/>
    <n v="0.02"/>
    <n v="0"/>
    <n v="0.02"/>
    <s v="FIJA"/>
    <m/>
    <n v="55969571.683287673"/>
    <n v="212504013.06986299"/>
    <n v="106179.281"/>
    <n v="10.542465753424658"/>
    <n v="40.027397260273972"/>
    <n v="0.02"/>
    <s v="BID"/>
    <x v="21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0"/>
    <n v="0"/>
    <n v="0"/>
    <n v="0"/>
    <n v="0"/>
    <n v="3900000"/>
    <n v="3900000"/>
    <n v="0"/>
    <s v=" "/>
    <d v="1998-10-19T00:00:00"/>
    <d v="2038-10-19T00:00:00"/>
    <n v="7800000"/>
    <n v="7800000"/>
    <n v="14.561643835616438"/>
    <n v="40.027397260273972"/>
    <n v="0.02"/>
    <n v="0.02"/>
    <n v="0"/>
    <n v="0.02"/>
    <s v="FIJA"/>
    <m/>
    <n v="56790410.95890411"/>
    <n v="156106849.31506848"/>
    <n v="78000"/>
    <n v="14.561643835616438"/>
    <n v="40.027397260273972"/>
    <n v="0.02"/>
    <s v="BID"/>
    <x v="21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33"/>
    <n v="0"/>
    <n v="0"/>
    <n v="0"/>
    <n v="0"/>
    <n v="-4.6566128730773926E-10"/>
    <n v="0"/>
    <n v="2215687.5499999928"/>
    <n v="2215687.5499999998"/>
    <n v="6.9849193096160889E-9"/>
    <s v=" "/>
    <d v="2006-12-07T00:00:00"/>
    <d v="2031-12-07T00:00:00"/>
    <n v="6588000"/>
    <n v="6063747.96"/>
    <n v="7.6904109589041099"/>
    <n v="25.016438356164382"/>
    <n v="4.7199999999999999E-2"/>
    <n v="3.9199999999999999E-2"/>
    <n v="8.0000000000000002E-3"/>
    <n v="3.9699999999999999E-2"/>
    <s v="LIBOR (3 meses) ajustada"/>
    <n v="8.5000000000000006E-3"/>
    <n v="17039547.816027343"/>
    <n v="55428611.01109571"/>
    <n v="104580.45235999966"/>
    <n v="7.6904109589041099"/>
    <n v="25.016438356164382"/>
    <n v="4.7199999999999999E-2"/>
    <s v="BID"/>
    <x v="21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893150684931506"/>
    <n v="24.994520547945207"/>
    <n v="6.6585099999999994E-2"/>
    <n v="1.2E-2"/>
    <n v="5.4585099999999998E-2"/>
    <n v="2.5399999999999999E-2"/>
    <s v="SOFR (MAS MARGEN)"/>
    <n v="1.2E-2"/>
    <n v="383106971.92487663"/>
    <n v="458311684.35230136"/>
    <n v="1220936.7759316827"/>
    <n v="20.893150684931506"/>
    <n v="24.994520547945207"/>
    <n v="6.65850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458412.16"/>
    <n v="0"/>
    <n v="0"/>
    <n v="0"/>
    <n v="0"/>
    <n v="0"/>
    <n v="458412.16"/>
    <n v="458412.1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8"/>
    <n v="0"/>
    <n v="0"/>
    <n v="0"/>
    <n v="0"/>
    <n v="5.5879354476928711E-9"/>
    <n v="0"/>
    <n v="13093535.350000085"/>
    <n v="13093535.35"/>
    <n v="-8.5681676864624023E-8"/>
    <s v=" "/>
    <d v="2007-12-12T00:00:00"/>
    <d v="2027-12-12T00:00:00"/>
    <n v="62250000"/>
    <n v="62188291.189999998"/>
    <n v="3.7013698630136984"/>
    <n v="20.013698630136986"/>
    <n v="5.4399999999999997E-2"/>
    <n v="5.4400000000000004E-2"/>
    <n v="0"/>
    <n v="5.4900000000000004E-2"/>
    <s v="FIJA"/>
    <m/>
    <n v="48464017.144794837"/>
    <n v="262050070.49794692"/>
    <n v="712288.32304000459"/>
    <n v="3.7013698630136989"/>
    <n v="20.013698630136986"/>
    <n v="5.4399999999999997E-2"/>
    <s v="BID"/>
    <x v="21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890410958904109"/>
    <n v="23.564383561643837"/>
    <n v="7.0599999999999996E-2"/>
    <n v="7.0400000000000004E-2"/>
    <n v="1.9999999999999185E-4"/>
    <n v="1.5100000000000001E-2"/>
    <s v="SOFR 6 MESES"/>
    <n v="1.7299999999999999E-2"/>
    <n v="4674246575.3424654"/>
    <n v="5537630136.9863014"/>
    <n v="16591000"/>
    <n v="19.890410958904109"/>
    <n v="23.564383561643837"/>
    <n v="7.05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n v="3082328.94"/>
    <n v="4.6566128730773926E-10"/>
    <s v=" "/>
    <d v="2008-04-18T00:00:00"/>
    <d v="2026-12-15T00:00:00"/>
    <n v="15300000"/>
    <n v="15037954.869999999"/>
    <n v="2.7095890410958905"/>
    <n v="18.671232876712327"/>
    <n v="4.3999999999999997E-2"/>
    <n v="2.98E-2"/>
    <n v="1.4199999999999997E-2"/>
    <n v="2.5099999999999997E-2"/>
    <s v="FIJA"/>
    <m/>
    <n v="8351844.7168767108"/>
    <n v="57550881.441369846"/>
    <n v="135622.47335999997"/>
    <n v="2.7095890410958905"/>
    <n v="18.671232876712327"/>
    <n v="4.3999999999999997E-2"/>
    <s v="BIRF"/>
    <x v="22"/>
    <n v="0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1022684.4"/>
    <n v="1022684.4"/>
    <n v="2045368.8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890410958904109"/>
    <n v="29.282191780821918"/>
    <n v="6.4699999999999994E-2"/>
    <n v="6.4500000000000002E-2"/>
    <n v="1.9999999999999185E-4"/>
    <n v="1.04E-2"/>
    <s v="SOFR (6 meses)"/>
    <n v="1.14E-2"/>
    <n v="3867379618.8146577"/>
    <n v="5994859081.3475075"/>
    <n v="13245845.306470999"/>
    <n v="18.890410958904109"/>
    <n v="29.282191780821918"/>
    <n v="6.46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8020340.5899999999"/>
    <n v="3758.68"/>
    <n v="0"/>
    <n v="0"/>
    <n v="227474655.81999999"/>
    <n v="227474655.81999999"/>
    <n v="0"/>
    <s v=" "/>
    <d v="2018-11-29T00:00:00"/>
    <d v="2038-03-15T00:00:00"/>
    <n v="230000000"/>
    <n v="230000000"/>
    <n v="13.964383561643835"/>
    <n v="19.304109589041097"/>
    <n v="6.9500000000000006E-2"/>
    <n v="6.9500000000000006E-2"/>
    <n v="0"/>
    <n v="1.3899999999999999E-2"/>
    <s v="SOFR 6 MESES"/>
    <n v="1.6299999999999999E-2"/>
    <n v="3176543344.4233971"/>
    <n v="4391195684.6786852"/>
    <n v="15809488.57949"/>
    <n v="13.964383561643835"/>
    <n v="19.304109589041097"/>
    <n v="6.950000000000000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2"/>
    <n v="0"/>
    <n v="0"/>
    <n v="0"/>
    <n v="0"/>
    <n v="2.9802322387695313E-8"/>
    <n v="0"/>
    <n v="102500000.00000045"/>
    <n v="102500000"/>
    <n v="-4.4703483581542969E-7"/>
    <s v=" "/>
    <d v="2015-06-29T00:00:00"/>
    <d v="2050-03-01T00:00:00"/>
    <n v="102500000"/>
    <n v="102500000"/>
    <n v="25.934246575342467"/>
    <n v="34.695890410958903"/>
    <n v="6.7699999999999996E-2"/>
    <n v="6.6699999999999995E-2"/>
    <n v="1.0000000000000009E-3"/>
    <n v="1.2199999999999999E-2"/>
    <s v="SOFR (6 meses)"/>
    <n v="1.44E-2"/>
    <n v="2658260273.9726143"/>
    <n v="3556328767.1233029"/>
    <n v="6939250.0000000298"/>
    <n v="25.934246575342467"/>
    <n v="34.695890410958903"/>
    <n v="6.76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98416242.770000011"/>
    <n v="11049509.380000001"/>
    <n v="0"/>
    <n v="0"/>
    <n v="0"/>
    <n v="0"/>
    <n v="0"/>
    <n v="109465752.15000001"/>
    <n v="109465752.15000001"/>
    <n v="0"/>
    <s v=" "/>
    <d v="2018-11-29T00:00:00"/>
    <d v="2053-03-01T00:00:00"/>
    <n v="233600000"/>
    <n v="233600000"/>
    <n v="28.936986301369863"/>
    <n v="34.276712328767125"/>
    <n v="6.7599999999999993E-2"/>
    <n v="6.6600000000000006E-2"/>
    <n v="9.9999999999998701E-4"/>
    <n v="1.2199999999999999E-2"/>
    <s v="SOFR (6 meses)"/>
    <n v="1.44E-2"/>
    <n v="3167608970.4336987"/>
    <n v="3752126096.2976718"/>
    <n v="7399884.8453399995"/>
    <n v="28.936986301369863"/>
    <n v="34.276712328767125"/>
    <n v="6.75999999999999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0"/>
    <n v="0"/>
    <n v="11407813.01"/>
    <n v="55559.64"/>
    <n v="0"/>
    <n v="0"/>
    <n v="308861405.67000002"/>
    <n v="308861405.67000002"/>
    <n v="0"/>
    <s v=" "/>
    <d v="2019-07-22T00:00:00"/>
    <d v="2049-03-15T00:00:00"/>
    <n v="350000000"/>
    <n v="350000000"/>
    <n v="24.972602739726028"/>
    <n v="29.668493150684931"/>
    <n v="7.3499999999999996E-2"/>
    <n v="7.3499999999999996E-2"/>
    <n v="0"/>
    <n v="1.8799999999999997E-2"/>
    <s v="SOFR 6 MESES"/>
    <n v="2.0299999999999999E-2"/>
    <n v="7713073185.430275"/>
    <n v="9163452498.6313152"/>
    <n v="22701313.316744998"/>
    <n v="24.972602739726028"/>
    <n v="29.668493150684931"/>
    <n v="7.34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0"/>
    <n v="0"/>
    <n v="0"/>
    <n v="0"/>
    <n v="0"/>
    <n v="4615000"/>
    <n v="4615000"/>
    <n v="0"/>
    <s v=" "/>
    <d v="2003-08-27T00:00:00"/>
    <d v="2025-04-15T00:00:00"/>
    <n v="50000000"/>
    <n v="50000000"/>
    <n v="1.0410958904109588"/>
    <n v="21.649315068493152"/>
    <n v="6.2600000000000003E-2"/>
    <n v="4.87E-2"/>
    <n v="1.3900000000000003E-2"/>
    <n v="4.87E-2"/>
    <s v="SOFR 6 MESES"/>
    <n v="9.2999999999999992E-3"/>
    <n v="4804657.5342465751"/>
    <n v="99911589.041095898"/>
    <n v="288899"/>
    <n v="1.0410958904109588"/>
    <n v="21.649315068493152"/>
    <n v="6.2600000000000003E-2"/>
    <s v="BIRF"/>
    <x v="22"/>
    <n v="1565000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3130000"/>
    <n v="1485000"/>
    <n v="4615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0"/>
    <n v="0"/>
    <n v="0"/>
    <n v="0"/>
    <n v="0"/>
    <n v="4615000"/>
    <n v="4615000"/>
    <n v="0"/>
    <s v=" "/>
    <d v="2003-08-27T00:00:00"/>
    <d v="2025-04-15T00:00:00"/>
    <n v="50000000"/>
    <n v="50000000"/>
    <n v="1.0410958904109588"/>
    <n v="21.649315068493152"/>
    <n v="6.2600000000000003E-2"/>
    <n v="4.87E-2"/>
    <n v="1.3900000000000003E-2"/>
    <n v="4.87E-2"/>
    <s v="SOFR 6 MESES"/>
    <n v="9.2999999999999992E-3"/>
    <n v="4804657.5342465751"/>
    <n v="99911589.041095898"/>
    <n v="288899"/>
    <n v="1.0410958904109588"/>
    <n v="21.649315068493152"/>
    <n v="6.2600000000000003E-2"/>
    <s v="BIRF"/>
    <x v="22"/>
    <n v="1565000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3130000"/>
    <n v="1485000"/>
    <n v="4615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04"/>
    <n v="0"/>
    <n v="0"/>
    <n v="0"/>
    <n v="0"/>
    <n v="7.4505805969238281E-9"/>
    <n v="0"/>
    <n v="34906196.180000111"/>
    <n v="34906196.18"/>
    <n v="-1.1175870895385742E-7"/>
    <s v=" "/>
    <d v="2015-10-09T00:00:00"/>
    <d v="2050-06-15T00:00:00"/>
    <n v="80000000"/>
    <n v="37854311.770000003"/>
    <n v="26.224657534246575"/>
    <n v="34.706849315068496"/>
    <n v="7.1599999999999997E-2"/>
    <n v="2.8199999999999999E-2"/>
    <n v="4.3399999999999994E-2"/>
    <n v="2.8199999999999999E-2"/>
    <s v="SOFR 6 MESES"/>
    <n v="1.83E-2"/>
    <n v="915403040.64372897"/>
    <n v="1211484090.9814835"/>
    <n v="2499283.6464880081"/>
    <n v="26.224657534246575"/>
    <n v="34.706849315068496"/>
    <n v="7.15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556164383561644"/>
    <n v="29.734246575342464"/>
    <n v="7.3099999999999998E-2"/>
    <n v="7.2900000000000006E-2"/>
    <n v="1.9999999999999185E-4"/>
    <n v="1.8000000000000002E-2"/>
    <s v="SOFR 6 MESES"/>
    <n v="1.9800000000000002E-2"/>
    <n v="2500830136.6252055"/>
    <n v="3449607202.9478083"/>
    <n v="8480668.4405649994"/>
    <n v="21.556164383561644"/>
    <n v="29.734246575342464"/>
    <n v="7.309999999999998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895890410958906"/>
    <n v="34.841095890410962"/>
    <n v="7.4099999999999999E-2"/>
    <n v="7.3899999999999993E-2"/>
    <n v="2.0000000000000573E-4"/>
    <n v="1.8600000000000002E-2"/>
    <s v="SOFR 6 MESES"/>
    <n v="2.0799999999999999E-2"/>
    <n v="1420943127.2764931"/>
    <n v="1840698151.1230686"/>
    <n v="3914794.5698159998"/>
    <n v="26.895890410958902"/>
    <n v="34.841095890410962"/>
    <n v="7.40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n v="45627766.140000001"/>
    <n v="0"/>
    <s v=" "/>
    <d v="2016-12-22T00:00:00"/>
    <d v="2051-11-15T00:00:00"/>
    <n v="90500000"/>
    <n v="52100000"/>
    <n v="27.643835616438356"/>
    <n v="34.920547945205477"/>
    <n v="7.3999999999999996E-2"/>
    <n v="7.400000000000001E-2"/>
    <n v="0"/>
    <n v="4.9000000000000002E-2"/>
    <s v="SOFR 6 MESES"/>
    <n v="2.0799999999999999E-2"/>
    <n v="1261326466.7194521"/>
    <n v="1593346595.1244931"/>
    <n v="3376454.6943600001"/>
    <n v="27.643835616438359"/>
    <n v="34.920547945205477"/>
    <n v="7.39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5.186301369863013"/>
    <n v="29.978082191780821"/>
    <n v="7.3599999999999999E-2"/>
    <n v="7.3499999999999996E-2"/>
    <n v="1.0000000000000286E-4"/>
    <n v="1.8600000000000002E-2"/>
    <s v="SOFR 6 MESES"/>
    <n v="2.0299999999999999E-2"/>
    <n v="12593150684.931507"/>
    <n v="14989041095.890411"/>
    <n v="36800000"/>
    <n v="25.186301369863013"/>
    <n v="29.978082191780821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276636.92"/>
    <n v="3208.02"/>
    <n v="0"/>
    <n v="0"/>
    <n v="17423688"/>
    <n v="17423688"/>
    <n v="0"/>
    <s v=" "/>
    <d v="2020-04-04T00:00:00"/>
    <d v="2048-03-15T00:00:00"/>
    <n v="20000000"/>
    <n v="20000000"/>
    <n v="23.972602739726028"/>
    <n v="27.964383561643835"/>
    <n v="7.3599999999999999E-2"/>
    <n v="7.3499999999999996E-2"/>
    <n v="1.0000000000000286E-4"/>
    <n v="2.7799999999999998E-2"/>
    <s v="SOFR 6 MESES"/>
    <n v="2.0299999999999999E-2"/>
    <n v="417691150.68493152"/>
    <n v="487242694.29041094"/>
    <n v="1282383.4368"/>
    <n v="23.972602739726028"/>
    <n v="27.964383561643835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4.101369863013698"/>
    <n v="28"/>
    <n v="7.3599999999999999E-2"/>
    <n v="7.3499999999999996E-2"/>
    <n v="1.0000000000000286E-4"/>
    <n v="2.7000000000000003E-2"/>
    <s v="SOFR 6 MESES"/>
    <n v="2.0299999999999999E-2"/>
    <n v="12050684931.506849"/>
    <n v="14000000000"/>
    <n v="36800000"/>
    <n v="24.101369863013698"/>
    <n v="28"/>
    <n v="7.35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6301369863013697"/>
    <n v="10.975342465753425"/>
    <n v="6.5600000000000006E-2"/>
    <n v="6.5500000000000003E-2"/>
    <n v="1.0000000000000286E-4"/>
    <n v="0.01"/>
    <s v="SOFR 6 MESES"/>
    <n v="1.23E-2"/>
    <n v="3815068493.1506848"/>
    <n v="5487671232.8767128"/>
    <n v="32800000.000000004"/>
    <n v="7.6301369863013697"/>
    <n v="10.975342465753426"/>
    <n v="6.5600000000000006E-2"/>
    <s v="BIRF"/>
    <x v="22"/>
    <n v="0"/>
    <n v="0"/>
    <n v="0"/>
    <n v="0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17"/>
    <n v="0"/>
    <n v="0"/>
    <n v="4881788.5999999996"/>
    <n v="3557.96"/>
    <n v="-5.9604644775390625E-8"/>
    <n v="0"/>
    <n v="147142638.61999911"/>
    <n v="147142638.62"/>
    <n v="8.9406967163085938E-7"/>
    <s v=" "/>
    <d v="2021-04-26T00:00:00"/>
    <d v="2039-03-15T00:00:00"/>
    <n v="150000000"/>
    <n v="150000000"/>
    <n v="14.964383561643835"/>
    <n v="17.895890410958906"/>
    <n v="6.5100000000000005E-2"/>
    <n v="6.4199999999999993E-2"/>
    <n v="9.000000000000119E-4"/>
    <n v="0.01"/>
    <s v="SOFR (6 meses)"/>
    <n v="1.1900000000000001E-2"/>
    <n v="2201898882.5820141"/>
    <n v="2633248535.5228338"/>
    <n v="9578985.7741619423"/>
    <n v="14.964383561643835"/>
    <n v="17.895890410958906"/>
    <n v="6.51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1.479999948"/>
    <n v="0"/>
    <n v="0"/>
    <n v="0"/>
    <n v="0"/>
    <n v="-3.7252902984619141E-9"/>
    <n v="0"/>
    <n v="26249081.479999945"/>
    <n v="26249083.48"/>
    <n v="2.0000000558793545"/>
    <s v=" "/>
    <d v="2016-12-22T00:00:00"/>
    <d v="2040-08-15T00:00:00"/>
    <n v="52500000"/>
    <n v="52500000"/>
    <n v="16.386301369863013"/>
    <n v="23.663013698630138"/>
    <n v="7.0599999999999996E-2"/>
    <n v="7.0400000000000004E-2"/>
    <n v="1.9999999999999185E-4"/>
    <n v="1.5100000000000001E-2"/>
    <s v="SOFR 6 MESES"/>
    <n v="1.7299999999999999E-2"/>
    <n v="430125359.81336892"/>
    <n v="621132374.63769734"/>
    <n v="1853185.152487996"/>
    <n v="16.386301369863013"/>
    <n v="23.663013698630138"/>
    <n v="7.0599999999999996E-2"/>
    <s v="BIRF"/>
    <x v="22"/>
    <n v="0"/>
    <n v="0"/>
    <n v="0"/>
    <n v="0"/>
    <n v="795350"/>
    <n v="0"/>
    <n v="0"/>
    <n v="0"/>
    <n v="0"/>
    <n v="0"/>
    <n v="795350"/>
    <n v="0"/>
    <n v="0"/>
    <n v="0"/>
    <n v="0"/>
    <n v="0"/>
    <n v="795350"/>
    <n v="0"/>
    <n v="0"/>
    <n v="0"/>
    <n v="0"/>
    <n v="795350"/>
    <n v="1590700"/>
    <n v="2386050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599"/>
    <n v="0"/>
    <n v="0"/>
    <n v="0"/>
    <n v="0"/>
    <n v="-2.9802322387695313E-8"/>
    <n v="0"/>
    <n v="82073018.41999957"/>
    <n v="82073018.420000002"/>
    <n v="4.3213367462158203E-7"/>
    <s v=" "/>
    <d v="2013-11-20T00:00:00"/>
    <d v="2043-02-15T00:00:00"/>
    <n v="100000000"/>
    <n v="100000000"/>
    <n v="18.890410958904109"/>
    <n v="29.257534246575343"/>
    <n v="4.19E-2"/>
    <n v="3.4500000000000003E-2"/>
    <n v="7.3999999999999969E-3"/>
    <n v="2.8399999999999998E-2"/>
    <s v="FIJA"/>
    <m/>
    <n v="1550393046.5914986"/>
    <n v="2401254147.1429462"/>
    <n v="3438859.4717979818"/>
    <n v="18.890410958904109"/>
    <n v="29.257534246575343"/>
    <n v="4.19E-2"/>
    <s v="BIRF"/>
    <x v="22"/>
    <n v="1777781.46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562.92"/>
    <n v="3555562.92"/>
    <n v="7111125.83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671232876712329"/>
    <n v="15.010958904109589"/>
    <n v="7.6291999999999999E-2"/>
    <n v="7.3639999999999997E-2"/>
    <n v="2.6520000000000016E-3"/>
    <n v="2.06E-2"/>
    <s v="SOFR 6 MESES"/>
    <n v="2.2283000000000001E-2"/>
    <n v="320136986.30136991"/>
    <n v="450328767.12328768"/>
    <n v="2288760"/>
    <n v="10.671232876712331"/>
    <n v="15.010958904109589"/>
    <n v="7.6291999999999999E-2"/>
    <s v="CAF"/>
    <x v="23"/>
    <n v="0"/>
    <n v="0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375342465753425"/>
    <n v="15.010958904109589"/>
    <n v="7.6496999999999996E-2"/>
    <n v="7.6499999999999999E-2"/>
    <n v="-3.0000000000030003E-6"/>
    <n v="2.0080000000000001E-2"/>
    <s v="SOFR 6 MESES"/>
    <n v="2.2282999999999997E-2"/>
    <n v="435764383.56164384"/>
    <n v="630460273.97260273"/>
    <n v="3212874"/>
    <n v="10.375342465753425"/>
    <n v="15.010958904109589"/>
    <n v="7.6496999999999996E-2"/>
    <s v="CAF"/>
    <x v="23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3"/>
    <n v="0"/>
    <n v="0"/>
    <n v="0"/>
    <n v="0"/>
    <n v="-1.862645149230957E-9"/>
    <n v="0"/>
    <n v="10165802.449999971"/>
    <n v="10165802.449999999"/>
    <n v="2.7939677238464355E-8"/>
    <s v=" "/>
    <d v="2011-06-27T00:00:00"/>
    <d v="2026-06-28T00:00:00"/>
    <n v="48200000"/>
    <n v="48200000"/>
    <n v="2.2438356164383562"/>
    <n v="15.013698630136986"/>
    <n v="7.9549999999999996E-2"/>
    <n v="8.0239999999999992E-2"/>
    <n v="-6.8999999999999617E-4"/>
    <n v="2.614E-2"/>
    <s v="SOFR 6 MESES"/>
    <n v="2.7782999999999999E-2"/>
    <n v="22810389.606986236"/>
    <n v="152626294.31780779"/>
    <n v="808689.58489749767"/>
    <n v="2.2438356164383562"/>
    <n v="15.013698630136988"/>
    <n v="7.9549999999999996E-2"/>
    <s v="CAF"/>
    <x v="23"/>
    <n v="0"/>
    <n v="0"/>
    <n v="2033160.47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4066320.94"/>
    <n v="4066320.94"/>
    <n v="8132641.8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4334819.099999897"/>
    <n v="0"/>
    <n v="1303165.3799999999"/>
    <n v="616433.85"/>
    <s v="  "/>
    <n v="-7.4505805969238281E-9"/>
    <n v="0"/>
    <n v="13031653.719999891"/>
    <n v="13031653.720000001"/>
    <n v="1.0989606380462646E-7"/>
    <s v=" "/>
    <d v="2014-03-18T00:00:00"/>
    <d v="2029-03-18T00:00:00"/>
    <n v="26000000"/>
    <n v="26000000"/>
    <n v="4.9671232876712326"/>
    <n v="15.010958904109589"/>
    <n v="8.5059999999999997E-2"/>
    <n v="8.5059999999999997E-2"/>
    <n v="0"/>
    <n v="2.8580000000000001E-2"/>
    <s v="SOFR 6 MESES"/>
    <n v="3.0282999999999997E-2"/>
    <n v="64729830.669478908"/>
    <n v="195617618.44350523"/>
    <n v="1108472.4654231907"/>
    <n v="4.9671232876712326"/>
    <n v="15.010958904109591"/>
    <n v="8.5059999999999997E-2"/>
    <s v="CAF"/>
    <x v="23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n v="81994164.329999998"/>
    <n v="0"/>
    <s v=" "/>
    <d v="2018-11-28T00:00:00"/>
    <d v="2036-11-28T00:00:00"/>
    <n v="122200000"/>
    <n v="102200000"/>
    <n v="12.671232876712329"/>
    <n v="18.013698630136986"/>
    <n v="7.6698000000000002E-2"/>
    <n v="7.4139999999999998E-2"/>
    <n v="2.5580000000000047E-3"/>
    <n v="2.1059999999999999E-2"/>
    <s v="Libor 6 Meses"/>
    <n v="1.8499999999999999E-2"/>
    <n v="1038967150.7568493"/>
    <n v="1477018165.670548"/>
    <n v="6288788.4157823399"/>
    <n v="12.671232876712329"/>
    <n v="18.013698630136986"/>
    <n v="7.6698000000000002E-2"/>
    <s v="CAF"/>
    <x v="23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n v="39902248.32"/>
    <n v="0"/>
    <s v=" "/>
    <d v="2018-11-28T00:00:00"/>
    <d v="2036-11-28T00:00:00"/>
    <n v="50000000"/>
    <n v="50000000"/>
    <n v="12.671232876712329"/>
    <n v="18.013698630136986"/>
    <n v="7.6698000000000002E-2"/>
    <n v="7.4139999999999998E-2"/>
    <n v="2.5580000000000047E-3"/>
    <n v="1.61E-2"/>
    <s v="Libor 6 Meses"/>
    <n v="1.35E-2"/>
    <n v="505610680.76712328"/>
    <n v="718787075.90136981"/>
    <n v="3060422.6416473603"/>
    <n v="12.671232876712329"/>
    <n v="18.013698630136986"/>
    <n v="7.6698000000000002E-2"/>
    <s v="CAF"/>
    <x v="23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2575342465753425"/>
    <n v="15.008219178082191"/>
    <n v="8.3395999999999998E-2"/>
    <n v="8.3400000000000002E-2"/>
    <n v="-4.0000000000040004E-6"/>
    <n v="2.86E-2"/>
    <s v="Libor 6 Meses"/>
    <n v="2.5999999999999999E-2"/>
    <n v="95008783.708904117"/>
    <n v="437727600.63698626"/>
    <n v="2432315.9563150001"/>
    <n v="3.2575342465753425"/>
    <n v="15.008219178082189"/>
    <n v="8.3395999999999998E-2"/>
    <s v="CAF"/>
    <x v="23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20000587"/>
    <n v="0"/>
    <n v="0"/>
    <n v="0"/>
    <n v="0"/>
    <n v="3.0000042170286179E-3"/>
    <n v="0"/>
    <n v="6741653.6450000629"/>
    <n v="6741653.5970000001"/>
    <n v="-4.8000062815845013E-2"/>
    <s v=" "/>
    <d v="2014-11-25T00:00:00"/>
    <d v="2026-11-25T00:00:00"/>
    <n v="26715200"/>
    <n v="24837786.09"/>
    <n v="2.6547945205479451"/>
    <n v="12.008219178082191"/>
    <n v="7.8552999999999998E-2"/>
    <n v="7.5539999999999996E-2"/>
    <n v="3.0130000000000018E-3"/>
    <n v="2.3039999999999998E-2"/>
    <s v="Libor 6 Meses"/>
    <n v="2.0500000000000001E-2"/>
    <n v="17897705.156178247"/>
    <n v="80955254.59187746"/>
    <n v="529577.11877568997"/>
    <n v="2.6547945205479451"/>
    <n v="12.008219178082191"/>
    <n v="7.8553000000000012E-2"/>
    <s v="CAF"/>
    <x v="23"/>
    <n v="0"/>
    <n v="1436511.23"/>
    <n v="0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2873022.46"/>
    <n v="2873022.46"/>
    <n v="5746044.91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731506849315069"/>
    <n v="18.013698630136986"/>
    <n v="7.4796000000000001E-2"/>
    <n v="7.4279999999999999E-2"/>
    <n v="5.1600000000000257E-4"/>
    <n v="2.06E-2"/>
    <s v="SOFR 6 MESES"/>
    <n v="2.2283000000000001E-2"/>
    <n v="5876110.2691506855"/>
    <n v="7708584.4013698632"/>
    <n v="32007.378979920002"/>
    <n v="13.731506849315069"/>
    <n v="18.013698630136986"/>
    <n v="7.4796000000000001E-2"/>
    <s v="CAF"/>
    <x v="23"/>
    <n v="0"/>
    <n v="0"/>
    <n v="0"/>
    <n v="0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n v="175000000"/>
    <n v="0"/>
    <s v=" "/>
    <d v="2018-12-12T00:00:00"/>
    <d v="2033-12-12T00:00:00"/>
    <n v="210000000"/>
    <n v="210000000"/>
    <n v="9.706849315068494"/>
    <n v="15.010958904109589"/>
    <n v="7.5203999999999993E-2"/>
    <n v="7.4569999999999997E-2"/>
    <n v="6.3399999999999568E-4"/>
    <n v="2.0449999999999999E-2"/>
    <s v="SOFR 6 MESES"/>
    <n v="2.2283000000000001E-2"/>
    <n v="1698698630.1369865"/>
    <n v="2626917808.2191782"/>
    <n v="13160699.999999998"/>
    <n v="9.706849315068494"/>
    <n v="15.010958904109589"/>
    <n v="7.5203999999999993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105000000"/>
    <n v="0"/>
    <n v="7500000"/>
    <n v="4007526.25"/>
    <s v="  "/>
    <n v="0"/>
    <n v="0"/>
    <n v="97500000"/>
    <n v="97500000"/>
    <n v="0"/>
    <s v=" "/>
    <d v="2018-09-14T00:00:00"/>
    <d v="2030-09-14T00:00:00"/>
    <n v="150000000"/>
    <n v="150000000"/>
    <n v="6.4602739726027396"/>
    <n v="12.008219178082191"/>
    <n v="7.6494999999999994E-2"/>
    <n v="7.6499999999999999E-2"/>
    <n v="-5.0000000000050004E-6"/>
    <n v="1.9429999999999999E-2"/>
    <s v="SOFR 6 MESES"/>
    <n v="2.2783000000000001E-2"/>
    <n v="629876712.32876706"/>
    <n v="1170801369.8630137"/>
    <n v="7458262.4999999991"/>
    <n v="6.4602739726027387"/>
    <n v="12.008219178082193"/>
    <n v="7.6494999999999994E-2"/>
    <s v="CAF"/>
    <x v="23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3606680.45"/>
    <n v="174282.37"/>
    <n v="0"/>
    <n v="0"/>
    <n v="99911569.069999993"/>
    <n v="99911569.069999993"/>
    <n v="0"/>
    <s v=" "/>
    <d v="2019-03-29T00:00:00"/>
    <d v="2037-04-01T00:00:00"/>
    <n v="192000000"/>
    <n v="192000000"/>
    <n v="13.010958904109589"/>
    <n v="18.021917808219179"/>
    <n v="7.5320999999999999E-2"/>
    <n v="2.4849999999999997E-2"/>
    <n v="5.0471000000000002E-2"/>
    <n v="2.0569999999999998E-2"/>
    <s v="SOFR 6 MESES"/>
    <n v="2.2783000000000001E-2"/>
    <n v="1299945319.2148767"/>
    <n v="1800598085.8697534"/>
    <n v="7525439.2939214697"/>
    <n v="13.010958904109589"/>
    <n v="18.021917808219179"/>
    <n v="7.5320999999999999E-2"/>
    <s v="CAF"/>
    <x v="23"/>
    <n v="0"/>
    <n v="0"/>
    <n v="0"/>
    <n v="0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n v="262500000"/>
    <n v="0"/>
    <s v=" "/>
    <d v="2019-05-24T00:00:00"/>
    <d v="2034-05-24T00:00:00"/>
    <n v="300000000"/>
    <n v="300000000"/>
    <n v="10.153424657534247"/>
    <n v="15.010958904109589"/>
    <n v="7.6085E-2"/>
    <n v="7.2550000000000003E-2"/>
    <n v="3.5349999999999965E-3"/>
    <n v="2.0489999999999998E-2"/>
    <s v="SOFR 6 MESES"/>
    <n v="2.2282999999999997E-2"/>
    <n v="2665273972.6027398"/>
    <n v="3940376712.3287673"/>
    <n v="19972312.5"/>
    <n v="10.153424657534247"/>
    <n v="15.010958904109589"/>
    <n v="7.6085E-2"/>
    <s v="CAF"/>
    <x v="23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71"/>
    <n v="0"/>
    <n v="0"/>
    <n v="0"/>
    <n v="0"/>
    <n v="-2.9802322387695313E-8"/>
    <n v="0"/>
    <n v="71117330.339999542"/>
    <n v="71117330.340000004"/>
    <n v="4.6193599700927734E-7"/>
    <s v=" "/>
    <d v="2019-11-18T00:00:00"/>
    <d v="2034-11-18T00:00:00"/>
    <n v="203000000"/>
    <n v="203000000"/>
    <n v="10.641095890410959"/>
    <n v="15.010958904109589"/>
    <n v="7.6674000000000006E-2"/>
    <n v="7.1790000000000007E-2"/>
    <n v="4.8839999999999995E-3"/>
    <n v="2.0560000000000002E-2"/>
    <s v="SOFR 6 MESES"/>
    <n v="2.2283000000000001E-2"/>
    <n v="756766331.61796772"/>
    <n v="1067539323.1037192"/>
    <n v="5452850.1864891257"/>
    <n v="10.641095890410959"/>
    <n v="15.010958904109589"/>
    <n v="7.6674000000000006E-2"/>
    <s v="CAF"/>
    <x v="23"/>
    <n v="0"/>
    <n v="0"/>
    <n v="0"/>
    <n v="0"/>
    <n v="0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1.164383561643836"/>
    <n v="16.010958904109589"/>
    <n v="7.6198000000000002E-2"/>
    <n v="7.3639999999999997E-2"/>
    <n v="2.5580000000000047E-3"/>
    <n v="1.1599999999999999E-2"/>
    <s v="SOFR 6 MESES"/>
    <n v="1.3283E-2"/>
    <n v="132476211.60684933"/>
    <n v="189985516.7191233"/>
    <n v="904162.98546916002"/>
    <n v="11.164383561643836"/>
    <n v="16.010958904109589"/>
    <n v="7.6198000000000002E-2"/>
    <s v="CAF"/>
    <x v="23"/>
    <n v="0"/>
    <n v="0"/>
    <n v="0"/>
    <n v="0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n v="3329688.71"/>
    <n v="9.3132257461547852E-10"/>
    <s v=" "/>
    <d v="2020-04-17T00:00:00"/>
    <d v="2032-04-19T00:00:00"/>
    <n v="50000000"/>
    <n v="8323671.1900000004"/>
    <n v="8.0575342465753419"/>
    <n v="12.013698630136986"/>
    <n v="7.6424000000000006E-2"/>
    <n v="7.4840000000000004E-2"/>
    <n v="1.5840000000000021E-3"/>
    <n v="2.017E-2"/>
    <s v="SOFR 6 MESES"/>
    <n v="2.1783E-2"/>
    <n v="26829080.811260264"/>
    <n v="40001876.694109574"/>
    <n v="254468.12997303993"/>
    <n v="8.0575342465753419"/>
    <n v="12.013698630136986"/>
    <n v="7.6424000000000006E-2"/>
    <s v="CAF"/>
    <x v="23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6.106849315068494"/>
    <n v="20.013698630136986"/>
    <n v="7.6731999999999995E-2"/>
    <n v="7.1940000000000004E-2"/>
    <n v="4.7919999999999907E-3"/>
    <n v="2.06E-2"/>
    <s v="SOFR 6 MESES"/>
    <n v="2.2282999999999997E-2"/>
    <n v="5637397260.2739735"/>
    <n v="7004794520.547945"/>
    <n v="26856199.999999996"/>
    <n v="16.106849315068494"/>
    <n v="20.013698630136986"/>
    <n v="7.6731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317808219178081"/>
    <n v="15.008219178082191"/>
    <n v="7.6409000000000005E-2"/>
    <n v="7.6410000000000006E-2"/>
    <n v="-1.0000000000010001E-6"/>
    <n v="2.035E-2"/>
    <s v="SOFR 6 MESES"/>
    <n v="2.0783000000000003E-2"/>
    <n v="1446164383.8131504"/>
    <n v="1917716895.3106847"/>
    <n v="9763372.2239202"/>
    <n v="11.317808219178081"/>
    <n v="15.008219178082191"/>
    <n v="7.6409000000000005E-2"/>
    <s v="CAF"/>
    <x v="23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n v="122889955.56999999"/>
    <n v="0"/>
    <s v=" "/>
    <d v="2020-12-04T00:00:00"/>
    <d v="2035-12-04T00:00:00"/>
    <n v="138251200"/>
    <n v="138251200"/>
    <n v="11.684931506849315"/>
    <n v="15.008219178082191"/>
    <n v="7.5616000000000003E-2"/>
    <n v="7.4469999999999995E-2"/>
    <n v="1.1460000000000081E-3"/>
    <n v="2.06E-2"/>
    <s v="SOFR 6 MESES"/>
    <n v="2.2283000000000001E-2"/>
    <n v="1435960713.7152054"/>
    <n v="1844359387.9793422"/>
    <n v="9292446.8803811204"/>
    <n v="11.684931506849315"/>
    <n v="15.008219178082191"/>
    <n v="7.5616000000000003E-2"/>
    <s v="CAF"/>
    <x v="23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n v="14285714.359999999"/>
    <n v="0"/>
    <s v=" "/>
    <d v="2006-10-05T00:00:00"/>
    <d v="2024-10-05T00:00:00"/>
    <n v="200000000"/>
    <n v="200000000"/>
    <n v="0.51506849315068493"/>
    <n v="18.013698630136986"/>
    <n v="7.5639999999999999E-2"/>
    <n v="7.4529999999999999E-2"/>
    <n v="1.1099999999999999E-3"/>
    <n v="1.9E-2"/>
    <s v="SOFR 6 MESES"/>
    <n v="2.0782999999999999E-2"/>
    <n v="7358121.3689863011"/>
    <n v="257338553.19726026"/>
    <n v="1080571.4341903999"/>
    <n v="0.51506849315068493"/>
    <n v="18.013698630136986"/>
    <n v="7.5639999999999999E-2"/>
    <s v="CAF"/>
    <x v="23"/>
    <n v="7142857.1399999997"/>
    <n v="0"/>
    <n v="0"/>
    <n v="0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14285714.359999999"/>
    <n v="0"/>
    <n v="14285714.359999999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n v="12993214.359999999"/>
    <n v="0"/>
    <s v=" "/>
    <d v="2006-10-05T00:00:00"/>
    <d v="2024-10-15T00:00:00"/>
    <n v="250000000"/>
    <n v="181905000"/>
    <n v="0.54246575342465753"/>
    <n v="18.041095890410958"/>
    <n v="7.5181999999999999E-2"/>
    <n v="7.3910000000000003E-2"/>
    <n v="1.2719999999999954E-3"/>
    <n v="1.9630000000000002E-2"/>
    <s v="SOFR 6 MESES"/>
    <n v="2.0782999999999999E-2"/>
    <n v="7048373.8172054794"/>
    <n v="234411826.19342464"/>
    <n v="976855.84201351996"/>
    <n v="0.54246575342465753"/>
    <n v="18.041095890410958"/>
    <n v="7.5181999999999999E-2"/>
    <s v="CAF"/>
    <x v="23"/>
    <n v="6496607.1399999997"/>
    <n v="0"/>
    <n v="0"/>
    <n v="0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12993214.359999999"/>
    <n v="0"/>
    <n v="12993214.35999999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55"/>
    <n v="0"/>
    <n v="0"/>
    <n v="0"/>
    <n v="0"/>
    <n v="1.862645149230957E-9"/>
    <n v="0"/>
    <n v="2900032.1500000274"/>
    <n v="2900032.15"/>
    <n v="-2.7474015951156616E-8"/>
    <s v=" "/>
    <d v="2007-01-12T00:00:00"/>
    <d v="2025-01-12T00:00:00"/>
    <n v="50000000"/>
    <n v="42614640.289999999"/>
    <n v="0.78630136986301369"/>
    <n v="18.013698630136986"/>
    <n v="7.2317000000000006E-2"/>
    <n v="7.2319999999999995E-2"/>
    <n v="-2.9999999999891225E-6"/>
    <n v="1.6500000000000001E-2"/>
    <s v="SOFR 6 MESES"/>
    <n v="1.4783000000000001E-2"/>
    <n v="2280299.2521918025"/>
    <n v="52240305.167808712"/>
    <n v="209721.624991552"/>
    <n v="0.7863013698630138"/>
    <n v="18.013698630136986"/>
    <n v="7.2317000000000006E-2"/>
    <s v="CAF"/>
    <x v="23"/>
    <n v="0"/>
    <n v="0"/>
    <n v="0"/>
    <n v="1450016.12"/>
    <n v="0"/>
    <n v="0"/>
    <n v="0"/>
    <n v="0"/>
    <n v="0"/>
    <n v="1450016.03"/>
    <n v="0"/>
    <n v="0"/>
    <n v="0"/>
    <n v="0"/>
    <n v="0"/>
    <n v="0"/>
    <n v="0"/>
    <n v="0"/>
    <n v="0"/>
    <n v="0"/>
    <n v="0"/>
    <n v="1450016.12"/>
    <n v="1450016.03"/>
    <n v="2900032.1500000004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n v="19642857.18"/>
    <n v="0"/>
    <s v=" "/>
    <d v="2006-10-30T00:00:00"/>
    <d v="2024-10-31T00:00:00"/>
    <n v="275000000"/>
    <n v="275000000"/>
    <n v="0.58630136986301373"/>
    <n v="18.016438356164382"/>
    <n v="6.9351999999999997E-2"/>
    <n v="1.9879999999999998E-2"/>
    <n v="4.9472000000000002E-2"/>
    <n v="1.9879999999999998E-2"/>
    <s v="SOFR 6 MESES"/>
    <n v="1.4783000000000001E-2"/>
    <n v="11516634.072657535"/>
    <n v="353894325.52241093"/>
    <n v="1362271.43114736"/>
    <n v="0.58630136986301373"/>
    <n v="18.016438356164382"/>
    <n v="6.9351999999999997E-2"/>
    <s v="CAF"/>
    <x v="23"/>
    <n v="9821428.5700000003"/>
    <n v="0"/>
    <n v="0"/>
    <n v="0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19642857.177000001"/>
    <n v="0"/>
    <n v="19642857.177000001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n v="25714285.68"/>
    <n v="0"/>
    <s v=" "/>
    <d v="2007-12-07T00:00:00"/>
    <d v="2025-12-09T00:00:00"/>
    <n v="180000000"/>
    <n v="180000000"/>
    <n v="1.6931506849315068"/>
    <n v="18.019178082191782"/>
    <n v="6.7798999999999998E-2"/>
    <n v="6.7380000000000009E-2"/>
    <n v="4.1899999999998883E-4"/>
    <n v="1.363E-2"/>
    <s v="SOFR 6 MESES"/>
    <n v="1.4782999999999999E-2"/>
    <n v="43538160.411616437"/>
    <n v="463350292.92427403"/>
    <n v="1743402.8548183199"/>
    <n v="1.6931506849315068"/>
    <n v="18.019178082191782"/>
    <n v="6.7798999999999998E-2"/>
    <s v="CAF"/>
    <x v="23"/>
    <n v="0"/>
    <n v="0"/>
    <n v="6428571.4299999997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12857142.859999999"/>
    <n v="12857142.82"/>
    <n v="25714285.68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91"/>
    <n v="0"/>
    <n v="0"/>
    <n v="0"/>
    <n v="0"/>
    <n v="-1.4901161193847656E-8"/>
    <n v="0"/>
    <n v="35714285.679999776"/>
    <n v="35714285.68"/>
    <n v="2.2351741790771484E-7"/>
    <s v=" "/>
    <d v="2007-12-09T00:00:00"/>
    <d v="2025-12-09T00:00:00"/>
    <n v="250000000"/>
    <n v="250000000"/>
    <n v="1.6931506849315068"/>
    <n v="18.013698630136986"/>
    <n v="6.7798999999999998E-2"/>
    <n v="6.694E-2"/>
    <n v="8.5899999999999865E-4"/>
    <n v="1.303E-2"/>
    <s v="SOFR 6 MESES"/>
    <n v="1.4782999999999999E-2"/>
    <n v="60469667.260931127"/>
    <n v="643346379.03013289"/>
    <n v="2421392.8548183045"/>
    <n v="1.6931506849315068"/>
    <n v="18.013698630136986"/>
    <n v="6.7798999999999998E-2"/>
    <s v="CAF"/>
    <x v="23"/>
    <n v="0"/>
    <n v="0"/>
    <n v="8928571.4299999997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17857142.859999999"/>
    <n v="17857142.82"/>
    <n v="35714285.68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03"/>
    <n v="0"/>
    <n v="0"/>
    <n v="0"/>
    <n v="0"/>
    <n v="7.4505805969238281E-9"/>
    <n v="0"/>
    <n v="14480465.32000011"/>
    <n v="14480465.32"/>
    <n v="-1.0989606380462646E-7"/>
    <s v=" "/>
    <d v="2007-11-29T00:00:00"/>
    <d v="2025-11-29T00:00:00"/>
    <n v="100000000"/>
    <n v="100000000"/>
    <n v="1.6657534246575343"/>
    <n v="18.013698630136986"/>
    <n v="6.8792000000000006E-2"/>
    <n v="6.6750000000000004E-2"/>
    <n v="2.0420000000000021E-3"/>
    <n v="1.363E-2"/>
    <s v="SOFR 6 MESES"/>
    <n v="1.4782999999999999E-2"/>
    <n v="24120884.69742484"/>
    <n v="260846738.29863212"/>
    <n v="996140.17029344768"/>
    <n v="1.6657534246575343"/>
    <n v="18.013698630136986"/>
    <n v="6.8792000000000006E-2"/>
    <s v="CAF"/>
    <x v="23"/>
    <n v="0"/>
    <n v="3620116.28"/>
    <n v="0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7240232.5599999996"/>
    <n v="7240232.7599999998"/>
    <n v="14480465.32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03"/>
    <n v="0"/>
    <n v="0"/>
    <n v="0"/>
    <n v="0"/>
    <n v="7.4505805969238281E-9"/>
    <n v="0"/>
    <n v="14031054.550000111"/>
    <n v="14031054.550000001"/>
    <n v="-1.0989606380462646E-7"/>
    <s v=" "/>
    <d v="2010-02-09T00:00:00"/>
    <d v="2025-11-29T00:00:00"/>
    <n v="100000000"/>
    <n v="100000000"/>
    <n v="1.6657534246575343"/>
    <n v="15.813698630136987"/>
    <n v="8.2558999999999994E-2"/>
    <n v="8.2560000000000008E-2"/>
    <n v="-1.0000000000148779E-6"/>
    <n v="2.6070000000000003E-2"/>
    <s v="SOFR 6 MESES"/>
    <n v="2.8282999999999999E-2"/>
    <n v="23372277.168219361"/>
    <n v="221882868.11671409"/>
    <n v="1158389.8325934589"/>
    <n v="1.6657534246575343"/>
    <n v="15.813698630136987"/>
    <n v="8.255899999999998E-2"/>
    <s v="CAF"/>
    <x v="23"/>
    <n v="0"/>
    <n v="0"/>
    <n v="0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7386748.879999794"/>
    <n v="0"/>
    <n v="5265194.32"/>
    <n v="1988664.16"/>
    <s v="  "/>
    <n v="-1.4901161193847656E-8"/>
    <n v="0"/>
    <n v="42121554.559999779"/>
    <n v="42121554.560000002"/>
    <n v="2.2351741790771484E-7"/>
    <s v=" "/>
    <d v="2010-03-23T00:00:00"/>
    <d v="2028-03-23T00:00:00"/>
    <n v="255303921.38"/>
    <n v="146467528.34999999"/>
    <n v="3.9808219178082194"/>
    <n v="18.013698630136986"/>
    <n v="8.3011000000000001E-2"/>
    <n v="8.301E-2"/>
    <n v="1.0000000000010001E-6"/>
    <n v="2.6019999999999998E-2"/>
    <s v="SOFR 6 MESES"/>
    <n v="2.8282999999999999E-2"/>
    <n v="167678407.60460186"/>
    <n v="758764989.67670834"/>
    <n v="3496552.3655801415"/>
    <n v="3.9808219178082194"/>
    <n v="18.013698630136986"/>
    <n v="8.3011000000000001E-2"/>
    <s v="CAF"/>
    <x v="23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82"/>
    <n v="0"/>
    <n v="0"/>
    <n v="0"/>
    <n v="0"/>
    <n v="5.9604644775390625E-8"/>
    <n v="0"/>
    <n v="109952966.22000088"/>
    <n v="109952966.22"/>
    <n v="-8.7916851043701172E-7"/>
    <s v=" "/>
    <d v="2010-11-30T00:00:00"/>
    <d v="2028-11-30T00:00:00"/>
    <n v="300000000"/>
    <n v="300000000"/>
    <n v="4.6712328767123283"/>
    <n v="18.013698630136986"/>
    <n v="8.2226999999999995E-2"/>
    <n v="7.9640000000000002E-2"/>
    <n v="2.5869999999999921E-3"/>
    <n v="2.6600000000000002E-2"/>
    <s v="SOFR 6 MESES"/>
    <n v="2.8282999999999999E-2"/>
    <n v="513615910.69890815"/>
    <n v="1980659596.9767282"/>
    <n v="9041102.5533720125"/>
    <n v="4.6712328767123283"/>
    <n v="18.013698630136986"/>
    <n v="8.2227000000000008E-2"/>
    <s v="CAF"/>
    <x v="23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n v="7482460.0099999998"/>
    <n v="0"/>
    <s v=" "/>
    <d v="2011-06-26T00:00:00"/>
    <d v="2029-06-28T00:00:00"/>
    <n v="66726740.520000003"/>
    <n v="18557373"/>
    <n v="5.2465753424657535"/>
    <n v="18.019178082191782"/>
    <n v="8.0049999999999996E-2"/>
    <n v="8.0739999999999992E-2"/>
    <n v="-6.8999999999999617E-4"/>
    <n v="2.664E-2"/>
    <s v="SOFR 6 MESES"/>
    <n v="2.8282999999999999E-2"/>
    <n v="39257290.189452052"/>
    <n v="134827779.4130685"/>
    <n v="598970.92380049999"/>
    <n v="5.2465753424657535"/>
    <n v="18.019178082191782"/>
    <n v="8.0049999999999996E-2"/>
    <s v="CAF"/>
    <x v="23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n v="24376688.27"/>
    <n v="-3.7252902984619141E-9"/>
    <s v=" "/>
    <d v="2012-06-25T00:00:00"/>
    <d v="2027-06-25T00:00:00"/>
    <n v="84000000"/>
    <n v="83263495.359999999"/>
    <n v="3.2356164383561645"/>
    <n v="15.008219178082191"/>
    <n v="7.9920000000000005E-2"/>
    <n v="8.0329999999999999E-2"/>
    <n v="-4.099999999999937E-4"/>
    <n v="2.614E-2"/>
    <s v="SOFR 6 MESES"/>
    <n v="2.7782999999999999E-2"/>
    <n v="78873613.279095903"/>
    <n v="365850680.39194524"/>
    <n v="1948184.9265384004"/>
    <n v="3.2356164383561645"/>
    <n v="15.008219178082191"/>
    <n v="7.9920000000000005E-2"/>
    <s v="CAF"/>
    <x v="23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55"/>
    <n v="0"/>
    <n v="0"/>
    <n v="0"/>
    <n v="0"/>
    <n v="1.1641532182693481E-10"/>
    <n v="0"/>
    <n v="305555.48000000167"/>
    <n v="305555.48"/>
    <n v="-1.6880221664905548E-9"/>
    <s v=" "/>
    <d v="2012-06-25T00:00:00"/>
    <d v="2024-06-25T00:00:00"/>
    <n v="5500000"/>
    <n v="5500000"/>
    <n v="0.23561643835616439"/>
    <n v="12.008219178082191"/>
    <n v="8.1920000000000007E-2"/>
    <n v="2.75E-2"/>
    <n v="5.442000000000001E-2"/>
    <n v="2.75E-2"/>
    <s v="SOFR 6 MESES"/>
    <n v="2.9783E-2"/>
    <n v="71993.893917808615"/>
    <n v="3669177.1749041295"/>
    <n v="25031.104921600137"/>
    <n v="0.23561643835616439"/>
    <n v="12.008219178082191"/>
    <n v="8.1920000000000007E-2"/>
    <s v="CAF"/>
    <x v="23"/>
    <n v="0"/>
    <n v="0"/>
    <n v="305555.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55.484"/>
    <n v="0"/>
    <n v="305555.484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39999495"/>
    <n v="0"/>
    <n v="0"/>
    <n v="0"/>
    <n v="0"/>
    <n v="9.9999643862247467E-4"/>
    <n v="0"/>
    <n v="3114244.124999946"/>
    <n v="3114244.1090000002"/>
    <n v="-1.5999945811927319E-2"/>
    <s v=" "/>
    <d v="2012-10-05T00:00:00"/>
    <d v="2024-10-05T00:00:00"/>
    <n v="31000000"/>
    <n v="31000000"/>
    <n v="0.51506849315068493"/>
    <n v="12.008219178082191"/>
    <n v="8.4640000000000007E-2"/>
    <n v="8.2979999999999998E-2"/>
    <n v="1.6600000000000087E-3"/>
    <n v="2.801E-2"/>
    <s v="SOFR 6 MESES"/>
    <n v="2.9783E-2"/>
    <n v="1604049.0287670954"/>
    <n v="37396526.027054146"/>
    <n v="263589.62273999542"/>
    <n v="0.51506849315068493"/>
    <n v="12.008219178082191"/>
    <n v="8.4639999999999993E-2"/>
    <s v="CAF"/>
    <x v="23"/>
    <n v="1557122.1170000001"/>
    <n v="0"/>
    <n v="0"/>
    <n v="0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3114244.142"/>
    <n v="0"/>
    <n v="3114244.142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5999915"/>
    <n v="0"/>
    <n v="0"/>
    <n v="0"/>
    <n v="0"/>
    <n v="-3.0000060796737671E-3"/>
    <n v="0"/>
    <n v="10714285.682999909"/>
    <n v="10714285.731000001"/>
    <n v="4.8000091686844826E-2"/>
    <s v=" "/>
    <d v="2013-04-04T00:00:00"/>
    <d v="2025-04-04T00:00:00"/>
    <n v="75000000"/>
    <n v="75000000"/>
    <n v="1.010958904109589"/>
    <n v="12.008219178082191"/>
    <n v="8.4308999999999995E-2"/>
    <n v="8.2909999999999998E-2"/>
    <n v="1.3989999999999975E-3"/>
    <n v="3.4549999999999997E-2"/>
    <s v="SOFR 6 MESES"/>
    <n v="2.9783E-2"/>
    <n v="10831702.512402646"/>
    <n v="128659490.81805095"/>
    <n v="903310.71164803929"/>
    <n v="1.010958904109589"/>
    <n v="12.008219178082191"/>
    <n v="8.4308999999999995E-2"/>
    <s v="CAF"/>
    <x v="23"/>
    <n v="3571428.571"/>
    <n v="0"/>
    <n v="0"/>
    <n v="0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7142857.142"/>
    <n v="3571428.58"/>
    <n v="10714285.72199999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96"/>
    <n v="0"/>
    <n v="0"/>
    <n v="0"/>
    <n v="0"/>
    <n v="-2.9802322387695313E-8"/>
    <n v="0"/>
    <n v="84602308.829999566"/>
    <n v="84602308.829999998"/>
    <n v="4.3213367462158203E-7"/>
    <s v=" "/>
    <d v="2013-12-03T00:00:00"/>
    <d v="2028-12-03T00:00:00"/>
    <n v="184093889.5"/>
    <n v="181750869.44"/>
    <n v="4.6794520547945204"/>
    <n v="15.010958904109589"/>
    <n v="8.3615999999999996E-2"/>
    <n v="8.2470000000000002E-2"/>
    <n v="1.1459999999999942E-3"/>
    <n v="2.8590000000000001E-2"/>
    <s v="SOFR 6 MESES"/>
    <n v="3.0283000000000001E-2"/>
    <n v="395892447.89490205"/>
    <n v="1269961781.0399113"/>
    <n v="7074106.6551292436"/>
    <n v="4.6794520547945204"/>
    <n v="15.010958904109589"/>
    <n v="8.3615999999999996E-2"/>
    <s v="CAF"/>
    <x v="23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n v="41776876.670000002"/>
    <n v="7.4505805969238281E-9"/>
    <s v=" "/>
    <d v="2013-12-03T00:00:00"/>
    <d v="2028-12-03T00:00:00"/>
    <n v="90906110.5"/>
    <n v="89749130.560000002"/>
    <n v="4.6794520547945204"/>
    <n v="15.010958904109589"/>
    <n v="8.3615999999999996E-2"/>
    <n v="8.2470000000000002E-2"/>
    <n v="1.1459999999999942E-3"/>
    <n v="2.8590000000000001E-2"/>
    <s v="SOFR 6 MESES"/>
    <n v="3.0283000000000001E-2"/>
    <n v="195492891.37632874"/>
    <n v="627110978.83542454"/>
    <n v="3493215.3196387193"/>
    <n v="4.6794520547945204"/>
    <n v="15.010958904109588"/>
    <n v="8.3615999999999996E-2"/>
    <s v="CAF"/>
    <x v="23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n v="59916324.527999997"/>
    <n v="0"/>
    <s v=" "/>
    <d v="2014-11-18T00:00:00"/>
    <d v="2029-11-18T00:00:00"/>
    <n v="120000000"/>
    <n v="119832649.09999999"/>
    <n v="5.6383561643835618"/>
    <n v="15.010958904109589"/>
    <n v="7.9033000000000006E-2"/>
    <n v="7.4789999999999995E-2"/>
    <n v="4.2430000000000107E-3"/>
    <n v="2.349E-2"/>
    <s v="SOFR 6 MESES"/>
    <n v="2.5283E-2"/>
    <n v="337829577.74965477"/>
    <n v="899401485.1751014"/>
    <n v="4735366.8764214246"/>
    <n v="5.6383561643835618"/>
    <n v="15.010958904109589"/>
    <n v="7.903300000000002E-2"/>
    <s v="CAF"/>
    <x v="23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9986054.0920000002"/>
    <n v="9986054.0920000002"/>
    <n v="19972108.184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n v="46520000.039999999"/>
    <n v="-7.4505805969238281E-9"/>
    <s v=" "/>
    <d v="2014-11-25T00:00:00"/>
    <d v="2026-11-25T00:00:00"/>
    <n v="176000000"/>
    <n v="139560000"/>
    <n v="2.6547945205479451"/>
    <n v="12.008219178082191"/>
    <n v="7.8552999999999998E-2"/>
    <n v="7.5539999999999996E-2"/>
    <n v="3.0130000000000018E-3"/>
    <n v="2.3039999999999998E-2"/>
    <s v="SOFR 6 MESES"/>
    <n v="2.4782999999999999E-2"/>
    <n v="123501041.2020822"/>
    <n v="558622356.64471233"/>
    <n v="3654285.5631421204"/>
    <n v="2.6547945205479451"/>
    <n v="12.008219178082189"/>
    <n v="7.8552999999999998E-2"/>
    <s v="CAF"/>
    <x v="23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15506666.66"/>
    <n v="15506666.66"/>
    <n v="31013333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1999953"/>
    <n v="0"/>
    <n v="0"/>
    <n v="0"/>
    <n v="0"/>
    <n v="4.9999654293060303E-3"/>
    <n v="0"/>
    <n v="100538113.3249995"/>
    <n v="100538113.245"/>
    <n v="-7.9999491572380066E-2"/>
    <s v=" "/>
    <d v="2014-12-05T00:00:00"/>
    <d v="2029-12-05T00:00:00"/>
    <n v="200725000.00099999"/>
    <n v="200725000.00099999"/>
    <n v="5.6849315068493151"/>
    <n v="15.010958904109589"/>
    <n v="7.8691999999999998E-2"/>
    <n v="7.7469999999999997E-2"/>
    <n v="1.2220000000000009E-3"/>
    <n v="2.3559999999999998E-2"/>
    <s v="SOFR 6 MESES"/>
    <n v="2.5283E-2"/>
    <n v="571552288.08047664"/>
    <n v="1509173487.4182801"/>
    <n v="7911545.2137708599"/>
    <n v="5.684931506849316"/>
    <n v="15.010958904109589"/>
    <n v="7.8691999999999998E-2"/>
    <s v="CAF"/>
    <x v="23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n v="113750000"/>
    <n v="0"/>
    <s v=" "/>
    <d v="2015-06-26T00:00:00"/>
    <d v="2030-06-26T00:00:00"/>
    <n v="210000000"/>
    <n v="210000000"/>
    <n v="6.2410958904109588"/>
    <n v="15.010958904109589"/>
    <n v="7.6826000000000005E-2"/>
    <n v="7.6829999999999996E-2"/>
    <n v="-3.9999999999901226E-6"/>
    <n v="2.2639999999999997E-2"/>
    <s v="Libor 6 Meses"/>
    <n v="0.02"/>
    <n v="709924657.53424656"/>
    <n v="1707496575.3424659"/>
    <n v="8738957.5"/>
    <n v="6.2410958904109588"/>
    <n v="15.010958904109589"/>
    <n v="7.6826000000000005E-2"/>
    <s v="CAF"/>
    <x v="23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2904109589041095"/>
    <n v="15.010958904109589"/>
    <n v="7.8394000000000005E-2"/>
    <n v="7.8390000000000001E-2"/>
    <n v="4.0000000000040004E-6"/>
    <n v="2.2480000000000003E-2"/>
    <s v="SOFR 6 MESES"/>
    <n v="2.1783000000000004E-2"/>
    <n v="1211486555.3464108"/>
    <n v="2890999493.3549585"/>
    <n v="15098103.707420159"/>
    <n v="6.2904109589041086"/>
    <n v="15.010958904109588"/>
    <n v="7.8394000000000005E-2"/>
    <s v="CAF"/>
    <x v="23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n v="21666666.629999999"/>
    <n v="3.7252902984619141E-9"/>
    <s v=" "/>
    <d v="2015-06-26T00:00:00"/>
    <d v="2030-06-26T00:00:00"/>
    <n v="40000000"/>
    <n v="40000000"/>
    <n v="6.2410958904109588"/>
    <n v="15.010958904109589"/>
    <n v="7.6826000000000005E-2"/>
    <n v="7.6829999999999996E-2"/>
    <n v="-3.9999999999901226E-6"/>
    <n v="2.2639999999999997E-2"/>
    <s v="Libor 6 Meses"/>
    <n v="0.02"/>
    <n v="135223744.06339723"/>
    <n v="325237442.37197256"/>
    <n v="1664563.3305163798"/>
    <n v="6.2410958904109588"/>
    <n v="15.010958904109591"/>
    <n v="7.6826000000000005E-2"/>
    <s v="CAF"/>
    <x v="23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61558413.540000409"/>
    <n v="0"/>
    <n v="3847400.84"/>
    <n v="2365553.38"/>
    <s v="  "/>
    <n v="2.9802322387695313E-8"/>
    <n v="0"/>
    <n v="57711012.700000435"/>
    <n v="57711012.700000003"/>
    <n v="-4.3213367462158203E-7"/>
    <s v=" "/>
    <d v="2016-09-23T00:00:00"/>
    <d v="2031-09-23T00:00:00"/>
    <n v="100000000"/>
    <n v="100000000"/>
    <n v="7.484931506849315"/>
    <n v="15.008219178082191"/>
    <n v="7.9010999999999998E-2"/>
    <n v="7.9009999999999997E-2"/>
    <n v="1.0000000000010001E-6"/>
    <n v="2.2019999999999998E-2"/>
    <s v="SOFR 6 MESES"/>
    <n v="2.4282999999999999E-2"/>
    <n v="431962977.25041419"/>
    <n v="866139527.59069145"/>
    <n v="4559804.8244397342"/>
    <n v="7.484931506849315"/>
    <n v="15.008219178082191"/>
    <n v="7.9010999999999998E-2"/>
    <s v="CAF"/>
    <x v="23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691"/>
    <n v="0"/>
    <n v="0"/>
    <n v="0"/>
    <n v="0"/>
    <n v="-2.2351741790771484E-8"/>
    <n v="0"/>
    <n v="38181818.159999669"/>
    <n v="38181818.159999996"/>
    <n v="3.2782554626464844E-7"/>
    <s v=" "/>
    <d v="2015-10-26T00:00:00"/>
    <d v="2030-10-26T00:00:00"/>
    <n v="60000000"/>
    <n v="60000000"/>
    <n v="6.5753424657534243"/>
    <n v="15.010958904109589"/>
    <n v="7.8738000000000002E-2"/>
    <n v="7.8619999999999995E-2"/>
    <n v="1.1800000000000699E-4"/>
    <n v="2.2460000000000001E-2"/>
    <s v="SOFR 6 MESES"/>
    <n v="2.4282999999999999E-2"/>
    <n v="251058530.3671211"/>
    <n v="573145703.2839402"/>
    <n v="3006359.998282054"/>
    <n v="6.5753424657534243"/>
    <n v="15.010958904109588"/>
    <n v="7.8738000000000002E-2"/>
    <s v="CAF"/>
    <x v="23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30625000"/>
    <n v="0"/>
    <n v="3062500"/>
    <n v="1153379.18"/>
    <s v="  "/>
    <n v="0"/>
    <n v="0"/>
    <n v="27562500"/>
    <n v="27562500"/>
    <n v="0"/>
    <s v=" "/>
    <d v="2018-09-14T00:00:00"/>
    <d v="2028-09-14T00:00:00"/>
    <n v="49000000"/>
    <n v="49000000"/>
    <n v="4.4602739726027396"/>
    <n v="10.008219178082191"/>
    <n v="7.6494999999999994E-2"/>
    <n v="7.6499999999999999E-2"/>
    <n v="-5.0000000000050004E-6"/>
    <n v="1.9429999999999999E-2"/>
    <s v="SOFR 6 MESES"/>
    <n v="2.1783E-2"/>
    <n v="122936301.369863"/>
    <n v="275851541.0958904"/>
    <n v="2108393.4375"/>
    <n v="4.4602739726027396"/>
    <n v="10.008219178082191"/>
    <n v="7.6494999999999994E-2"/>
    <s v="CAF"/>
    <x v="23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93"/>
    <n v="0"/>
    <n v="0"/>
    <n v="0"/>
    <n v="0"/>
    <n v="-1.4901161193847656E-8"/>
    <n v="0"/>
    <n v="40658096.919999778"/>
    <n v="40658096.920000002"/>
    <n v="2.2351741790771484E-7"/>
    <s v=" "/>
    <d v="2020-12-04T00:00:00"/>
    <d v="2030-12-04T00:00:00"/>
    <n v="49000000"/>
    <n v="49000000"/>
    <n v="6.6821917808219178"/>
    <n v="10.005479452054795"/>
    <n v="7.5116000000000002E-2"/>
    <n v="7.3970000000000008E-2"/>
    <n v="1.1459999999999942E-3"/>
    <n v="2.0059999999999998E-2"/>
    <s v="SOFR 6 MESES"/>
    <n v="2.1783E-2"/>
    <n v="271685201.06268346"/>
    <n v="406803753.29271013"/>
    <n v="3054073.6082427036"/>
    <n v="6.6821917808219178"/>
    <n v="10.005479452054795"/>
    <n v="7.5116000000000002E-2"/>
    <s v="CAF"/>
    <x v="23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n v="12457500"/>
    <n v="0"/>
    <s v=" "/>
    <d v="2015-11-26T00:00:00"/>
    <d v="2025-11-20T00:00:00"/>
    <n v="49350000"/>
    <n v="49350000"/>
    <n v="1.6410958904109589"/>
    <n v="9.9917808219178088"/>
    <n v="7.7533000000000005E-2"/>
    <n v="7.8030000000000002E-2"/>
    <n v="-4.9699999999999744E-4"/>
    <n v="2.2069999999999999E-2"/>
    <s v="SOFR 6 MESES"/>
    <n v="2.3782999999999999E-2"/>
    <n v="20443952.05479452"/>
    <n v="124472609.5890411"/>
    <n v="965867.34750000003"/>
    <n v="1.6410958904109589"/>
    <n v="9.9917808219178088"/>
    <n v="7.7533000000000005E-2"/>
    <s v="CAF"/>
    <x v="23"/>
    <n v="0"/>
    <n v="3114375"/>
    <n v="0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6228750"/>
    <n v="6228750"/>
    <n v="12457500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102"/>
    <n v="0"/>
    <n v="0"/>
    <n v="0"/>
    <n v="0"/>
    <n v="7.4505805969238281E-9"/>
    <n v="0"/>
    <n v="22017193.370000109"/>
    <n v="22017193.370000001"/>
    <n v="-1.0803341865539551E-7"/>
    <s v=" "/>
    <d v="2014-10-21T00:00:00"/>
    <d v="2026-10-21T00:00:00"/>
    <n v="56500000"/>
    <n v="56500000"/>
    <n v="2.558904109589041"/>
    <n v="12.008219178082191"/>
    <n v="8.2178000000000001E-2"/>
    <n v="8.1790000000000002E-2"/>
    <n v="3.8799999999999946E-4"/>
    <n v="2.5539999999999997E-2"/>
    <s v="SOFR 6 MESES"/>
    <n v="2.7283000000000002E-2"/>
    <n v="56339886.596109867"/>
    <n v="264387283.67317939"/>
    <n v="1809328.9167598691"/>
    <n v="2.558904109589041"/>
    <n v="12.008219178082191"/>
    <n v="8.2178000000000001E-2"/>
    <s v="CAF"/>
    <x v="23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7339064.4800000004"/>
    <n v="7339064.4800000004"/>
    <n v="14678128.96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3.131506849315068"/>
    <n v="17.865753424657534"/>
    <n v="1.35E-2"/>
    <n v="1.3500000000000002E-2"/>
    <n v="0"/>
    <n v="1.2199999999999999E-2"/>
    <s v="T.FIDA"/>
    <m/>
    <n v="25713541.421013698"/>
    <n v="34983935.657506846"/>
    <n v="26435.108564999999"/>
    <n v="13.131506849315068"/>
    <n v="17.865753424657534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89.84"/>
    <n v="0"/>
    <n v="0"/>
    <n v="81589.84"/>
    <n v="81589.84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405285.0030000005"/>
    <n v="0"/>
    <n v="0"/>
    <n v="0"/>
    <n v="0"/>
    <n v="-26148.593000000343"/>
    <n v="0"/>
    <n v="8379136.4100000001"/>
    <n v="8379136.4100000001"/>
    <n v="0"/>
    <s v="OTRA MONEDA"/>
    <d v="2007-03-16T00:00:00"/>
    <d v="2044-11-15T00:00:00"/>
    <n v="14144823"/>
    <n v="12962161.161"/>
    <n v="20.641095890410959"/>
    <n v="37.695890410958903"/>
    <n v="7.4999999999999997E-3"/>
    <n v="7.4999999999999997E-3"/>
    <n v="0"/>
    <n v="7.4999999999999997E-3"/>
    <s v="T. FIDA"/>
    <m/>
    <n v="172954558.11764383"/>
    <n v="315859007.84983563"/>
    <n v="62843.523074999997"/>
    <n v="20.641095890410959"/>
    <n v="37.695890410958903"/>
    <n v="7.4999999999999997E-3"/>
    <s v="FIDA"/>
    <x v="24"/>
    <n v="0"/>
    <n v="199450.364"/>
    <n v="0"/>
    <n v="0"/>
    <n v="0"/>
    <n v="0"/>
    <n v="0"/>
    <n v="199450.364"/>
    <n v="0"/>
    <n v="0"/>
    <n v="0"/>
    <n v="0"/>
    <n v="0"/>
    <n v="199450.364"/>
    <n v="0"/>
    <n v="0"/>
    <n v="0"/>
    <n v="0"/>
    <n v="0"/>
    <n v="199450.364"/>
    <n v="0"/>
    <n v="398900.728"/>
    <n v="398900.728"/>
    <n v="797801.45600000001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87875.767"/>
    <n v="0"/>
    <n v="0"/>
    <n v="0"/>
    <n v="0"/>
    <n v="-3513.3179999999702"/>
    <n v="0"/>
    <n v="1684362.449"/>
    <n v="1684362.449"/>
    <n v="0"/>
    <s v="OTRA MONEDA"/>
    <d v="2017-09-05T00:00:00"/>
    <d v="2035-11-15T00:00:00"/>
    <n v="16896937.5"/>
    <n v="1942635.13"/>
    <n v="11.632876712328768"/>
    <n v="18.205479452054796"/>
    <n v="5.0599999999999999E-2"/>
    <n v="5.0599999999999999E-2"/>
    <n v="0"/>
    <n v="1.0200000000000001E-2"/>
    <s v="T.FIDA"/>
    <m/>
    <n v="19593980.708093151"/>
    <n v="30664625.955082193"/>
    <n v="85228.739919400003"/>
    <n v="11.632876712328768"/>
    <n v="18.205479452054796"/>
    <n v="5.0599999999999999E-2"/>
    <s v="FIDA"/>
    <x v="24"/>
    <n v="0"/>
    <n v="70181.764999999999"/>
    <n v="0"/>
    <n v="0"/>
    <n v="0"/>
    <n v="0"/>
    <n v="0"/>
    <n v="70181.764999999999"/>
    <n v="0"/>
    <n v="0"/>
    <n v="0"/>
    <n v="0"/>
    <n v="0"/>
    <n v="70181.764999999999"/>
    <n v="0"/>
    <n v="0"/>
    <n v="0"/>
    <n v="0"/>
    <n v="0"/>
    <n v="70181.764999999999"/>
    <n v="0"/>
    <n v="140363.53"/>
    <n v="140363.53"/>
    <n v="280727.06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87401.6059999999"/>
    <n v="0"/>
    <n v="0"/>
    <n v="0"/>
    <n v="0"/>
    <n v="-6182.747999999905"/>
    <n v="0"/>
    <n v="1981218.858"/>
    <n v="1981218.858"/>
    <n v="0"/>
    <s v="OTRA MONEDA"/>
    <d v="2011-04-04T00:00:00"/>
    <d v="2029-11-15T00:00:00"/>
    <n v="7929673.5"/>
    <n v="7929673.5"/>
    <n v="5.6301369863013697"/>
    <n v="18.63013698630137"/>
    <n v="5.3800000000000001E-2"/>
    <n v="5.3800000000000001E-2"/>
    <n v="0"/>
    <n v="1.4199999999999999E-2"/>
    <s v="T.FIDA"/>
    <m/>
    <n v="11154533.570383562"/>
    <n v="36910378.724383563"/>
    <n v="106589.5745604"/>
    <n v="5.6301369863013697"/>
    <n v="18.63013698630137"/>
    <n v="5.3800000000000001E-2"/>
    <s v="FIDA"/>
    <x v="24"/>
    <n v="0"/>
    <n v="162323.03"/>
    <n v="0"/>
    <n v="0"/>
    <n v="0"/>
    <n v="0"/>
    <n v="0"/>
    <n v="162323.03"/>
    <n v="0"/>
    <n v="0"/>
    <n v="0"/>
    <n v="0"/>
    <n v="0"/>
    <n v="162323.03"/>
    <n v="0"/>
    <n v="0"/>
    <n v="0"/>
    <n v="0"/>
    <n v="0"/>
    <n v="162323.03"/>
    <n v="0"/>
    <n v="324646.06"/>
    <n v="324646.06"/>
    <n v="649292.1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93252.451"/>
    <n v="0"/>
    <n v="0"/>
    <n v="0"/>
    <n v="0"/>
    <n v="-1845.5910000000149"/>
    <n v="0"/>
    <n v="591406.86"/>
    <n v="591406.86"/>
    <n v="0"/>
    <s v="OTRA MONEDA"/>
    <d v="2011-04-04T00:00:00"/>
    <d v="2029-11-15T00:00:00"/>
    <n v="3786240.5"/>
    <n v="3786240.5"/>
    <n v="5.6301369863013697"/>
    <n v="18.63013698630137"/>
    <n v="5.3800000000000001E-2"/>
    <n v="5.3800000000000001E-2"/>
    <n v="0"/>
    <n v="1.4199999999999999E-2"/>
    <s v="T.FIDA"/>
    <m/>
    <n v="3329701.6364383558"/>
    <n v="11017990.816438356"/>
    <n v="31817.689068"/>
    <n v="5.6301369863013697"/>
    <n v="18.63013698630137"/>
    <n v="5.3800000000000001E-2"/>
    <s v="FIDA"/>
    <x v="24"/>
    <n v="0"/>
    <n v="48079.205999999998"/>
    <n v="0"/>
    <n v="0"/>
    <n v="0"/>
    <n v="0"/>
    <n v="0"/>
    <n v="48079.205999999998"/>
    <n v="0"/>
    <n v="0"/>
    <n v="0"/>
    <n v="0"/>
    <n v="0"/>
    <n v="48079.205999999998"/>
    <n v="0"/>
    <n v="0"/>
    <n v="0"/>
    <n v="0"/>
    <n v="0"/>
    <n v="48079.205999999998"/>
    <n v="0"/>
    <n v="96158.411999999997"/>
    <n v="96158.411999999997"/>
    <n v="192316.82399999999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327484.8150000004"/>
    <n v="0"/>
    <n v="0"/>
    <n v="0"/>
    <n v="0"/>
    <n v="-19684.618999999948"/>
    <n v="0"/>
    <n v="6307800.1960000005"/>
    <n v="6307800.1960000005"/>
    <n v="0"/>
    <s v="OTRA MONEDA"/>
    <d v="2012-05-30T00:00:00"/>
    <d v="2030-11-15T00:00:00"/>
    <n v="15359277.5"/>
    <n v="15359277.5"/>
    <n v="6.6301369863013697"/>
    <n v="18.473972602739725"/>
    <n v="5.3800000000000001E-2"/>
    <n v="5.3800000000000001E-2"/>
    <n v="0"/>
    <n v="1.4199999999999999E-2"/>
    <s v="T.FIDA"/>
    <m/>
    <n v="41821579.381698631"/>
    <n v="116530128.00446028"/>
    <n v="339359.65054480004"/>
    <n v="6.6301369863013697"/>
    <n v="18.473972602739725"/>
    <n v="5.3800000000000001E-2"/>
    <s v="FIDA"/>
    <x v="24"/>
    <n v="0"/>
    <n v="450324.66399999999"/>
    <n v="0"/>
    <n v="0"/>
    <n v="0"/>
    <n v="0"/>
    <n v="0"/>
    <n v="450324.66399999999"/>
    <n v="0"/>
    <n v="0"/>
    <n v="0"/>
    <n v="0"/>
    <n v="0"/>
    <n v="450324.66399999999"/>
    <n v="0"/>
    <n v="0"/>
    <n v="0"/>
    <n v="0"/>
    <n v="0"/>
    <n v="450324.66399999999"/>
    <n v="0"/>
    <n v="900649.32799999998"/>
    <n v="900649.32799999998"/>
    <n v="1801298.656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24360.3969999999"/>
    <n v="0"/>
    <n v="0"/>
    <n v="0"/>
    <n v="0"/>
    <n v="-10874.51900000032"/>
    <n v="0"/>
    <n v="5213485.8779999996"/>
    <n v="5213485.8779999996"/>
    <n v="0"/>
    <s v="OTRA MONEDA"/>
    <d v="2012-05-30T00:00:00"/>
    <d v="2030-11-15T00:00:00"/>
    <n v="12699382.5"/>
    <n v="12699382.5"/>
    <n v="6.6301369863013697"/>
    <n v="18.473972602739725"/>
    <n v="5.0599999999999999E-2"/>
    <n v="5.0599999999999999E-2"/>
    <n v="0"/>
    <n v="1.0200000000000001E-2"/>
    <s v="T.FIDA"/>
    <m/>
    <n v="34566125.547287665"/>
    <n v="96313795.274942458"/>
    <n v="263802.3854268"/>
    <n v="6.6301369863013697"/>
    <n v="18.473972602739725"/>
    <n v="5.0600000000000006E-2"/>
    <s v="FIDA"/>
    <x v="24"/>
    <n v="0"/>
    <n v="372639.95699999999"/>
    <n v="0"/>
    <n v="0"/>
    <n v="0"/>
    <n v="0"/>
    <n v="0"/>
    <n v="372639.95699999999"/>
    <n v="0"/>
    <n v="0"/>
    <n v="0"/>
    <n v="0"/>
    <n v="0"/>
    <n v="372639.95699999999"/>
    <n v="0"/>
    <n v="0"/>
    <n v="0"/>
    <n v="0"/>
    <n v="0"/>
    <n v="372639.95699999999"/>
    <n v="0"/>
    <n v="745279.91399999999"/>
    <n v="745279.91399999999"/>
    <n v="1490559.828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26689400"/>
    <n v="0"/>
    <n v="0"/>
    <n v="0"/>
    <n v="0"/>
    <n v="-19059950"/>
    <n v="0"/>
    <n v="6107629450"/>
    <n v="6107629450"/>
    <n v="0"/>
    <s v="OTRA MONEDA"/>
    <d v="2020-09-30T00:00:00"/>
    <d v="2033-01-31T00:00:00"/>
    <n v="6593773550"/>
    <n v="6593773550"/>
    <n v="8.8438356164383567"/>
    <n v="12.345205479452055"/>
    <n v="5.1052E-2"/>
    <n v="5.0910000000000004E-2"/>
    <n v="1.419999999999963E-4"/>
    <n v="1.0500000000000001E-2"/>
    <s v="T.VAR.FMI"/>
    <n v="0"/>
    <n v="54014870861.917809"/>
    <n v="75399940552.602737"/>
    <n v="311806698.6814"/>
    <n v="8.8438356164383567"/>
    <n v="12.345205479452055"/>
    <n v="5.1052E-2"/>
    <s v="FMI"/>
    <x v="25"/>
    <n v="0"/>
    <n v="0"/>
    <n v="0"/>
    <n v="0"/>
    <n v="0"/>
    <n v="0"/>
    <n v="0"/>
    <n v="0"/>
    <n v="0"/>
    <n v="0"/>
    <n v="0"/>
    <n v="0"/>
    <n v="219248236.65799999"/>
    <n v="0"/>
    <n v="156605883.329"/>
    <n v="0"/>
    <n v="0"/>
    <n v="0"/>
    <n v="219248236.65799999"/>
    <n v="0"/>
    <n v="156605883.329"/>
    <n v="0"/>
    <n v="751708239.97399998"/>
    <n v="751708239.97399998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9721832.5"/>
    <n v="0"/>
    <n v="0"/>
    <n v="0"/>
    <n v="0"/>
    <n v="-1212413.125"/>
    <n v="0"/>
    <n v="388509419.375"/>
    <n v="388509419.375"/>
    <n v="0"/>
    <s v="OTRA MONEDA"/>
    <d v="2020-05-02T00:00:00"/>
    <d v="2025-07-31T00:00:00"/>
    <n v="671093269"/>
    <n v="671093269"/>
    <n v="1.3342465753424657"/>
    <n v="5.2493150684931509"/>
    <n v="5.1052E-2"/>
    <n v="5.0910000000000004E-2"/>
    <n v="1.419999999999963E-4"/>
    <n v="1.0500000000000001E-2"/>
    <s v="T.VAR.FMI"/>
    <n v="0"/>
    <n v="518367362.28938353"/>
    <n v="2039408349.3767123"/>
    <n v="19834182.8779325"/>
    <n v="1.3342465753424657"/>
    <n v="5.2493150684931509"/>
    <n v="5.1052E-2"/>
    <s v="FMI"/>
    <x v="25"/>
    <n v="0"/>
    <n v="77701883.875"/>
    <n v="0"/>
    <n v="0"/>
    <n v="77701883.875"/>
    <n v="0"/>
    <n v="0"/>
    <n v="77701883.875"/>
    <n v="0"/>
    <n v="0"/>
    <n v="77701883.875"/>
    <n v="0"/>
    <n v="0"/>
    <n v="77701883.875"/>
    <n v="0"/>
    <n v="0"/>
    <n v="0"/>
    <n v="0"/>
    <n v="0"/>
    <n v="0"/>
    <n v="0"/>
    <n v="233105651.625"/>
    <n v="155403767.75"/>
    <n v="388509419.37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71077854.381"/>
    <n v="0"/>
    <n v="52281391.210000001"/>
    <s v="  "/>
    <s v="  "/>
    <n v="-3474149.5360000134"/>
    <n v="0"/>
    <n v="1215322313.635"/>
    <n v="1215322313.635"/>
    <n v="0"/>
    <s v="OTRA MONEDA"/>
    <d v="2019-03-11T00:00:00"/>
    <d v="2030-01-31T00:00:00"/>
    <n v="4336316950"/>
    <n v="1445415170.5"/>
    <n v="5.8410958904109593"/>
    <n v="10.901369863013699"/>
    <n v="5.1052E-2"/>
    <n v="5.0910000000000004E-2"/>
    <n v="1.419999999999963E-4"/>
    <n v="1.0500000000000001E-2"/>
    <s v="T.VAR.FMI"/>
    <n v="0"/>
    <n v="7098814171.6981373"/>
    <n v="13248678043.708672"/>
    <n v="62044634.755694017"/>
    <n v="5.8410958904109593"/>
    <n v="10.901369863013699"/>
    <n v="5.1052E-2"/>
    <s v="FMI"/>
    <x v="25"/>
    <n v="0"/>
    <n v="0"/>
    <n v="59769406.938000001"/>
    <n v="0"/>
    <n v="0"/>
    <n v="51801255.920999996"/>
    <n v="0"/>
    <n v="0"/>
    <n v="59769406.938000001"/>
    <n v="0"/>
    <n v="0"/>
    <n v="51801255.920999996"/>
    <n v="0"/>
    <n v="0"/>
    <n v="59769406.938000001"/>
    <n v="0"/>
    <n v="0"/>
    <n v="51801255.920999996"/>
    <n v="0"/>
    <n v="0"/>
    <n v="59769406.938000001"/>
    <n v="171340069.79699999"/>
    <n v="223141325.71799999"/>
    <n v="394481395.51499999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95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378082191780821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7500"/>
    <n v="0"/>
    <n v="0"/>
    <n v="222000000"/>
    <n v="222000000"/>
    <n v="0"/>
    <s v=" "/>
    <d v="2020-01-30T00:00:00"/>
    <d v="2035-01-30T00:00:00"/>
    <n v="400000000"/>
    <n v="400000000"/>
    <n v="10.841095890410958"/>
    <n v="15.010958904109589"/>
    <n v="7.2499999999999995E-2"/>
    <n v="7.2499999999999995E-2"/>
    <n v="0"/>
    <n v="7.2499999999999995E-2"/>
    <s v="FIJA"/>
    <m/>
    <n v="2406723287.6712327"/>
    <n v="3332432876.7123289"/>
    <n v="16094999.999999998"/>
    <n v="10.841095890410958"/>
    <n v="15.010958904109589"/>
    <n v="7.2499999999999995E-2"/>
    <s v="Bonos Soberanos 2019-2035"/>
    <x v="28"/>
    <n v="0"/>
    <n v="0"/>
    <n v="0"/>
    <n v="9000000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9000000"/>
    <n v="11000000"/>
    <n v="20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91506849315068495"/>
    <n v="30.021917808219179"/>
    <n v="4.5600000000000002E-2"/>
    <n v="6.6879999999999995E-2"/>
    <n v="-2.1279999999999993E-2"/>
    <n v="4.5629999999999997E-2"/>
    <s v="LIBOR A 6 MESES (MAS MARGEN)"/>
    <n v="8.1250000000000003E-3"/>
    <n v="11294690.410958905"/>
    <n v="370560531.50684935"/>
    <n v="562840.80000000005"/>
    <n v="0.91506849315068495"/>
    <n v="30.021917808219182"/>
    <n v="4.5600000000000002E-2"/>
    <s v="Descuento"/>
    <x v="29"/>
    <n v="0"/>
    <n v="0"/>
    <n v="0"/>
    <n v="0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51529"/>
    <n v="0"/>
    <n v="0"/>
    <n v="50183000"/>
    <n v="50183000"/>
    <n v="0"/>
    <s v=" "/>
    <d v="1995-02-28T00:00:00"/>
    <d v="2025-02-28T00:00:00"/>
    <n v="1912895000"/>
    <n v="1912895000"/>
    <n v="0.91506849315068495"/>
    <n v="30.021917808219179"/>
    <n v="0.05"/>
    <n v="0.05"/>
    <n v="0"/>
    <n v="0.05"/>
    <s v="FIJA"/>
    <m/>
    <n v="45920882.19178082"/>
    <n v="1506589901.369863"/>
    <n v="2509150"/>
    <n v="0.91506849315068495"/>
    <n v="30.021917808219179"/>
    <n v="0.05"/>
    <s v="Par"/>
    <x v="30"/>
    <n v="0"/>
    <n v="0"/>
    <n v="0"/>
    <n v="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345205479452055"/>
    <n v="19.92876712328767"/>
    <n v="4.2999999999999997E-2"/>
    <n v="6.9000000000000006E-2"/>
    <n v="-2.6000000000000009E-2"/>
    <n v="4.2999999999999997E-2"/>
    <s v="FIJA"/>
    <m/>
    <n v="296626711.89369863"/>
    <n v="361659856.23780817"/>
    <n v="780348.0125999999"/>
    <n v="16.345205479452055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345205479452055"/>
    <n v="19.92876712328767"/>
    <n v="4.2999999999999997E-2"/>
    <n v="6.9000000000000006E-2"/>
    <n v="-2.6000000000000009E-2"/>
    <n v="4.2999999999999997E-2"/>
    <s v="FIJA"/>
    <m/>
    <n v="307232226.55013698"/>
    <n v="374590549.09917808"/>
    <n v="808248.37339999992"/>
    <n v="16.345205479452055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345205479452055"/>
    <n v="19.92876712328767"/>
    <n v="4.2999999999999997E-2"/>
    <n v="6.9000000000000006E-2"/>
    <n v="-2.6000000000000009E-2"/>
    <n v="4.2999999999999997E-2"/>
    <s v="FIJA"/>
    <m/>
    <n v="984048764.41424668"/>
    <n v="1199793951.1145205"/>
    <n v="2588777.2975999997"/>
    <n v="16.345205479452055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345205479452055"/>
    <n v="19.92876712328767"/>
    <n v="4.2999999999999997E-2"/>
    <n v="6.9000000000000006E-2"/>
    <n v="-2.6000000000000009E-2"/>
    <n v="4.2999999999999997E-2"/>
    <s v="FIJA"/>
    <m/>
    <n v="148134611.31780821"/>
    <n v="180611995.09315068"/>
    <n v="389703.77549999999"/>
    <n v="16.345205479452055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7500"/>
    <n v="0"/>
    <n v="0"/>
    <n v="27410992.699999999"/>
    <n v="27410992.699999999"/>
    <n v="0"/>
    <s v=" "/>
    <d v="2020-08-31T00:00:00"/>
    <d v="2040-07-31T00:00:00"/>
    <n v="27410992.699999999"/>
    <n v="27410992.699999999"/>
    <n v="16.345205479452055"/>
    <n v="19.92876712328767"/>
    <n v="4.2999999999999997E-2"/>
    <n v="6.9000000000000006E-2"/>
    <n v="-2.6000000000000009E-2"/>
    <n v="4.2999999999999997E-2"/>
    <s v="FIJA"/>
    <m/>
    <n v="448038308.07726026"/>
    <n v="546267290.13643837"/>
    <n v="1178672.6860999998"/>
    <n v="16.345205479452055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345205479452055"/>
    <n v="19.92876712328767"/>
    <n v="4.2999999999999997E-2"/>
    <n v="6.9000000000000006E-2"/>
    <n v="-2.6000000000000009E-2"/>
    <n v="4.2999999999999997E-2"/>
    <s v="FIJA"/>
    <m/>
    <n v="229806011.40383562"/>
    <n v="280189226.7769863"/>
    <n v="604560.06519999995"/>
    <n v="16.345205479452055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345205479452055"/>
    <n v="19.92876712328767"/>
    <n v="4.2999999999999997E-2"/>
    <n v="6.9000000000000006E-2"/>
    <n v="-2.6000000000000009E-2"/>
    <n v="4.2999999999999997E-2"/>
    <s v="FIJA"/>
    <m/>
    <n v="470068583.60657531"/>
    <n v="573127535.56054795"/>
    <n v="1236628.6321999999"/>
    <n v="16.345205479452055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7500"/>
    <n v="0"/>
    <n v="0"/>
    <n v="50274598.399999999"/>
    <n v="50274598.399999999"/>
    <n v="0"/>
    <s v=" "/>
    <d v="2020-08-31T00:00:00"/>
    <d v="2040-07-31T00:00:00"/>
    <n v="50274598.399999999"/>
    <n v="50274598.399999999"/>
    <n v="16.345205479452055"/>
    <n v="19.92876712328767"/>
    <n v="4.2999999999999997E-2"/>
    <n v="6.9000000000000006E-2"/>
    <n v="-2.6000000000000009E-2"/>
    <n v="4.2999999999999997E-2"/>
    <s v="FIJA"/>
    <m/>
    <n v="821748641.24493146"/>
    <n v="1001910763.7304109"/>
    <n v="2161807.7311999998"/>
    <n v="16.345205479452055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7500"/>
    <n v="0"/>
    <n v="0"/>
    <n v="29438635.199999999"/>
    <n v="29438635.199999999"/>
    <n v="0"/>
    <s v=" "/>
    <d v="2020-08-31T00:00:00"/>
    <d v="2040-07-31T00:00:00"/>
    <n v="29438635.199999999"/>
    <n v="29438635.199999999"/>
    <n v="16.345205479452055"/>
    <n v="19.92876712328767"/>
    <n v="4.2999999999999997E-2"/>
    <n v="6.9000000000000006E-2"/>
    <n v="-2.6000000000000009E-2"/>
    <n v="6.9000000000000006E-2"/>
    <s v="FIJA"/>
    <m/>
    <n v="481180541.3786301"/>
    <n v="586675705.32821918"/>
    <n v="1265861.3135999998"/>
    <n v="16.345205479452055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345205479452055"/>
    <n v="19.92876712328767"/>
    <n v="4.2999999999999997E-2"/>
    <n v="6.9000000000000006E-2"/>
    <n v="-2.6000000000000009E-2"/>
    <n v="4.2999999999999997E-2"/>
    <s v="FIJA"/>
    <m/>
    <n v="233068100.88383561"/>
    <n v="284166504.49698627"/>
    <n v="613141.77729999996"/>
    <n v="16.345205479452055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3369863013698629"/>
    <n v="9.9205479452054792"/>
    <n v="0"/>
    <n v="0"/>
    <n v="0"/>
    <n v="0"/>
    <s v="SIN TASA"/>
    <m/>
    <n v="6368303636.9753428"/>
    <n v="9969575213.7863007"/>
    <n v="0"/>
    <n v="6.3369863013698637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345205479452055"/>
    <n v="19.92876712328767"/>
    <n v="4.2999999999999997E-2"/>
    <n v="6.9000000000000006E-2"/>
    <n v="-2.6000000000000009E-2"/>
    <n v="4.2999999999999997E-2"/>
    <s v="FIJA"/>
    <m/>
    <n v="48756806820.964386"/>
    <n v="59446364870.213699"/>
    <n v="128266524.14599998"/>
    <n v="16.345205479452055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3369863013698629"/>
    <n v="9.9205479452054792"/>
    <n v="4.7800000000000002E-2"/>
    <n v="6.9000000000000006E-2"/>
    <n v="-2.1200000000000004E-2"/>
    <n v="4.7800000000000002E-2"/>
    <s v="FIJA"/>
    <m/>
    <n v="22173659694.443836"/>
    <n v="34712849871.846573"/>
    <n v="167256308.1232"/>
    <n v="6.3369863013698629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33972602739726"/>
    <n v="14.923287671232877"/>
    <n v="3.32E-2"/>
    <n v="6.9000000000000006E-2"/>
    <n v="-3.5800000000000005E-2"/>
    <n v="3.32E-2"/>
    <s v="FIJA"/>
    <m/>
    <n v="84510853200.150681"/>
    <n v="111217834593.19179"/>
    <n v="247427523.33399999"/>
    <n v="11.33972602739726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n v="951564.21"/>
    <n v="0"/>
    <s v=" "/>
    <d v="2020-12-22T00:00:00"/>
    <d v="2049-12-22T00:00:00"/>
    <n v="78400000"/>
    <n v="78400000"/>
    <n v="25.745205479452054"/>
    <n v="29.019178082191782"/>
    <n v="6.5100000000000005E-2"/>
    <n v="1.2500000000000001E-2"/>
    <n v="5.2600000000000008E-2"/>
    <n v="1.1899999999999999E-2"/>
    <s v="SOFR (MAS MARGEN)"/>
    <n v="1.2500000000000001E-2"/>
    <n v="24498216.113342464"/>
    <n v="27613611.266630139"/>
    <n v="61946.830071000004"/>
    <n v="25.745205479452054"/>
    <n v="29.019178082191786"/>
    <n v="6.51000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427397260273972"/>
    <n v="17.010958904109589"/>
    <n v="7.7293000000000001E-2"/>
    <n v="7.7289999999999998E-2"/>
    <n v="3.0000000000030003E-6"/>
    <n v="1.9480000000000001E-2"/>
    <s v="SOFR 6 MESES"/>
    <n v="2.2283000000000001E-2"/>
    <n v="2774499473.01863"/>
    <n v="3271338250.6594524"/>
    <n v="14864038.460943902"/>
    <n v="14.42739726027397"/>
    <n v="17.010958904109589"/>
    <n v="7.7293000000000001E-2"/>
    <s v="CAF"/>
    <x v="23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n v="300000000"/>
    <n v="0"/>
    <s v=" "/>
    <d v="2021-10-28T00:00:00"/>
    <d v="2044-10-15T00:00:00"/>
    <n v="300000000"/>
    <n v="300000000"/>
    <n v="20.556164383561644"/>
    <n v="22.980821917808218"/>
    <n v="6.4218200000000003E-2"/>
    <n v="1.2500000000000001E-2"/>
    <n v="5.1718200000000006E-2"/>
    <n v="1.06E-2"/>
    <s v="SOFR + MARGEN"/>
    <n v="1.2500000000000001E-2"/>
    <n v="6166849315.0684929"/>
    <n v="6894246575.3424654"/>
    <n v="19265460"/>
    <n v="20.556164383561644"/>
    <n v="22.980821917808218"/>
    <n v="6.42182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520547945205479"/>
    <n v="25.695890410958903"/>
    <n v="6.9099999999999995E-2"/>
    <n v="6.9089999999999999E-2"/>
    <n v="9.9999999999961231E-6"/>
    <n v="2.9300000000000003E-2"/>
    <s v="SOFR 6 MESES"/>
    <n v="1.0999999999999999E-2"/>
    <n v="1180122072.4657533"/>
    <n v="1409085285.5068493"/>
    <n v="3789236.0089999996"/>
    <n v="21.520547945205479"/>
    <n v="25.695890410958903"/>
    <n v="6.9099999999999995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n v="100000000"/>
    <n v="0"/>
    <s v=" "/>
    <d v="2021-07-12T00:00:00"/>
    <d v="2031-07-12T00:00:00"/>
    <n v="100000000"/>
    <n v="100000000"/>
    <n v="7.2849315068493148"/>
    <n v="10.005479452054795"/>
    <n v="7.4799000000000004E-2"/>
    <n v="7.3940000000000006E-2"/>
    <n v="8.5899999999999865E-4"/>
    <n v="1.7500000000000002E-2"/>
    <s v="Sofr 6 Meses "/>
    <n v="2.1783E-2"/>
    <n v="728493150.68493152"/>
    <n v="1000547945.2054795"/>
    <n v="7479900"/>
    <n v="7.2849315068493148"/>
    <n v="10.005479452054795"/>
    <n v="7.4799000000000004E-2"/>
    <s v="CAF"/>
    <x v="23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3.0410958904109591"/>
    <n v="5.8438356164383558"/>
    <n v="5.5458E-2"/>
    <n v="5.5460000000000002E-2"/>
    <n v="-2.0000000000020002E-6"/>
    <n v="1.0800000000000001E-2"/>
    <s v="FIJA"/>
    <m/>
    <n v="1520547945.2054796"/>
    <n v="2921917808.2191777"/>
    <n v="27729000"/>
    <n v="3.0410958904109591"/>
    <n v="5.8438356164383558"/>
    <n v="5.5458E-2"/>
    <s v="BID"/>
    <x v="21"/>
    <n v="0"/>
    <n v="0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n v="16914496.66"/>
    <n v="1.862645149230957E-8"/>
    <s v=" "/>
    <d v="2021-06-02T00:00:00"/>
    <d v="2036-06-02T00:00:00"/>
    <n v="48000000"/>
    <n v="48000000"/>
    <n v="12.180821917808219"/>
    <n v="15.010958904109589"/>
    <n v="7.5616000000000003E-2"/>
    <n v="7.4459999999999998E-2"/>
    <n v="1.1560000000000042E-3"/>
    <n v="1.8000000000000002E-2"/>
    <s v="SOFR 6 MESES"/>
    <n v="2.2283000000000001E-2"/>
    <n v="206032471.64482167"/>
    <n v="253902814.24695864"/>
    <n v="1279006.5794425586"/>
    <n v="12.180821917808219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942465753424656"/>
    <n v="19.663013698630138"/>
    <n v="7.5450000000000003E-2"/>
    <n v="7.4630000000000002E-2"/>
    <n v="8.2000000000000128E-4"/>
    <n v="1.7999999999999999E-2"/>
    <s v="SOFR 6 MESES"/>
    <n v="2.2283000000000001E-2"/>
    <n v="4235616438.356164"/>
    <n v="4915753424.6575346"/>
    <n v="18862500"/>
    <n v="16.942465753424656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942465753424656"/>
    <n v="19.663013698630138"/>
    <n v="7.5450000000000003E-2"/>
    <n v="7.4630000000000002E-2"/>
    <n v="8.2000000000000128E-4"/>
    <n v="1.7999999999999999E-2"/>
    <s v="SOFR 6 MESES"/>
    <n v="2.2283000000000001E-2"/>
    <n v="635342465.75342464"/>
    <n v="737363013.69863021"/>
    <n v="2829375"/>
    <n v="16.942465753424656"/>
    <n v="19.663013698630138"/>
    <n v="7.5450000000000003E-2"/>
    <s v="CAF"/>
    <x v="23"/>
    <n v="0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n v="8134032.5800000001"/>
    <n v="0"/>
    <s v=" "/>
    <d v="2019-05-28T00:00:00"/>
    <d v="2035-05-28T00:00:00"/>
    <n v="100000000"/>
    <n v="88134032.579999998"/>
    <n v="11.164383561643836"/>
    <n v="16.010958904109589"/>
    <n v="7.6198000000000002E-2"/>
    <n v="7.3639999999999997E-2"/>
    <n v="2.5580000000000047E-3"/>
    <n v="2.0499999999999997E-2"/>
    <s v="SOFR 6 MESES"/>
    <n v="2.2283000000000001E-2"/>
    <n v="90811459.626027405"/>
    <n v="130233661.36306849"/>
    <n v="619797.01453083998"/>
    <n v="11.164383561643836"/>
    <n v="16.010958904109589"/>
    <n v="7.6198000000000002E-2"/>
    <s v="CAF"/>
    <x v="23"/>
    <n v="0"/>
    <n v="0"/>
    <n v="0"/>
    <n v="0"/>
    <n v="0"/>
    <n v="0"/>
    <n v="0"/>
    <n v="369728.75"/>
    <n v="0"/>
    <n v="0"/>
    <n v="0"/>
    <n v="0"/>
    <n v="0"/>
    <n v="369728.75"/>
    <n v="0"/>
    <n v="0"/>
    <n v="0"/>
    <n v="0"/>
    <n v="0"/>
    <n v="369728.75"/>
    <n v="0"/>
    <n v="369728.75"/>
    <n v="739457.5"/>
    <n v="1109186.25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0155.59"/>
    <n v="0"/>
    <n v="0"/>
    <n v="0"/>
    <n v="0"/>
    <n v="-1977.7509999999311"/>
    <n v="0"/>
    <n v="948177.83900000004"/>
    <n v="948177.83900000004"/>
    <n v="0"/>
    <s v="OTRA MONEDA"/>
    <d v="2019-12-23T00:00:00"/>
    <d v="2049-12-31T00:00:00"/>
    <n v="21499450"/>
    <n v="21499450"/>
    <n v="25.769863013698629"/>
    <n v="30.043835616438358"/>
    <n v="0.02"/>
    <n v="0.02"/>
    <n v="0"/>
    <n v="0.02"/>
    <s v="FIJA"/>
    <m/>
    <n v="24434413.023654792"/>
    <n v="28486899.130065758"/>
    <n v="18963.556780000003"/>
    <n v="25.769863013698625"/>
    <n v="30.043835616438361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641095890410959"/>
    <n v="24.18082191780822"/>
    <n v="6.6000000000000003E-2"/>
    <n v="1.2500000000000001E-2"/>
    <n v="5.3500000000000006E-2"/>
    <n v="1.1599999999999999E-2"/>
    <s v="SOFR (MAS MARGEN)"/>
    <n v="1.2500000000000001E-2"/>
    <n v="375405046.58509588"/>
    <n v="439782975.99682194"/>
    <n v="1200359.38044"/>
    <n v="20.641095890410959"/>
    <n v="24.18082191780822"/>
    <n v="6.600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363.16700000002"/>
    <n v="0"/>
    <n v="0"/>
    <n v="909363.16700000002"/>
    <n v="909363.1670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4.131506849315068"/>
    <n v="16.230136986301371"/>
    <n v="6.5199999999999994E-2"/>
    <n v="6.5099999999999991E-2"/>
    <n v="1.0000000000000286E-4"/>
    <n v="8.9999999999999993E-3"/>
    <s v="SOFR (6 meses)"/>
    <n v="1.1900000000000001E-2"/>
    <n v="9892054794.5205479"/>
    <n v="11361095890.410959"/>
    <n v="45639999.999999993"/>
    <n v="14.131506849315068"/>
    <n v="16.230136986301371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4574.8459999999"/>
    <n v="0"/>
    <n v="0"/>
    <n v="0"/>
    <n v="0"/>
    <n v="-3735.4120000000112"/>
    <n v="0"/>
    <n v="1790839.4339999999"/>
    <n v="1790839.4339999999"/>
    <n v="0"/>
    <s v="OTRA MONEDA"/>
    <d v="2021-04-15T00:00:00"/>
    <d v="2050-11-15T00:00:00"/>
    <n v="21687975"/>
    <n v="21687975"/>
    <n v="26.643835616438356"/>
    <n v="29.605479452054794"/>
    <n v="0.02"/>
    <n v="0.02"/>
    <n v="0"/>
    <n v="0.02"/>
    <s v="FIJA"/>
    <m/>
    <n v="47714831.494931504"/>
    <n v="53018660.065216437"/>
    <n v="35816.788679999998"/>
    <n v="26.643835616438356"/>
    <n v="29.605479452054794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2787898.75"/>
    <n v="0"/>
    <n v="0"/>
    <n v="0"/>
    <n v="75000000"/>
    <n v="75000000"/>
    <n v="0"/>
    <m/>
    <d v="2022-03-08T00:00:00"/>
    <d v="2037-03-08T00:00:00"/>
    <n v="75000000"/>
    <n v="75000000"/>
    <n v="12.945205479452055"/>
    <n v="15.010958904109589"/>
    <n v="7.4526999999999996E-2"/>
    <n v="7.4529999999999999E-2"/>
    <n v="-3.0000000000030003E-6"/>
    <n v="0.02"/>
    <s v="SOFR (6 meses)"/>
    <n v="0.02"/>
    <n v="970890410.95890415"/>
    <n v="1125821917.8082192"/>
    <n v="5589525"/>
    <n v="12.945205479452055"/>
    <n v="15.010958904109589"/>
    <n v="7.4526999999999996E-2"/>
    <s v="CAF"/>
    <x v="23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1858599.16"/>
    <n v="0"/>
    <n v="0"/>
    <n v="0"/>
    <n v="50000000"/>
    <n v="50000000"/>
    <n v="0"/>
    <m/>
    <d v="2022-03-08T00:00:00"/>
    <d v="2037-03-08T00:00:00"/>
    <n v="50000000"/>
    <n v="50000000"/>
    <n v="12.945205479452055"/>
    <n v="15.010958904109589"/>
    <n v="7.4526999999999996E-2"/>
    <n v="7.4529999999999999E-2"/>
    <n v="-3.0000000000030003E-6"/>
    <n v="0.02"/>
    <s v="SOFR (6 meses)"/>
    <n v="0.02"/>
    <n v="647260273.97260273"/>
    <n v="750547945.2054795"/>
    <n v="3726350"/>
    <n v="12.945205479452055"/>
    <n v="15.010958904109589"/>
    <n v="7.4526999999999996E-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1858599.16"/>
    <n v="0"/>
    <n v="0"/>
    <n v="0"/>
    <n v="50000000"/>
    <n v="50000000"/>
    <n v="0"/>
    <m/>
    <d v="2022-03-08T00:00:00"/>
    <d v="2037-03-08T00:00:00"/>
    <n v="50000000"/>
    <n v="50000000"/>
    <n v="12.945205479452055"/>
    <n v="15.010958904109589"/>
    <n v="7.4526999999999996E-2"/>
    <n v="7.4529999999999999E-2"/>
    <n v="-3.0000000000030003E-6"/>
    <n v="0.02"/>
    <s v="SOFR (6 meses)"/>
    <n v="0.02"/>
    <n v="647260273.97260273"/>
    <n v="750547945.2054795"/>
    <n v="3726350"/>
    <n v="12.945205479452055"/>
    <n v="15.010958904109589"/>
    <n v="7.4526999999999996E-2"/>
    <s v="CAF"/>
    <x v="23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34839.040000000001"/>
    <n v="48661.71"/>
    <n v="0"/>
    <n v="0"/>
    <n v="956510.92"/>
    <n v="956510.92"/>
    <n v="0"/>
    <m/>
    <d v="2021-04-09T00:00:00"/>
    <d v="2048-09-15T00:00:00"/>
    <n v="40000000"/>
    <n v="40000000"/>
    <n v="24.476712328767125"/>
    <n v="27.454794520547946"/>
    <n v="7.4499999999999997E-2"/>
    <n v="7.4499999999999997E-2"/>
    <n v="0"/>
    <n v="1.7000000000000001E-2"/>
    <s v="SOFR 6 MESES"/>
    <n v="2.1299999999999999E-2"/>
    <n v="23412242.628164385"/>
    <n v="26260810.765260275"/>
    <n v="71260.063540000003"/>
    <n v="24.476712328767125"/>
    <n v="27.454794520547946"/>
    <n v="7.44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8472.22"/>
    <n v="0"/>
    <n v="0"/>
    <n v="0"/>
    <n v="0"/>
    <n v="0"/>
    <m/>
    <d v="2021-12-24T00:00:00"/>
    <d v="2041-12-24T00:00:00"/>
    <n v="100000000"/>
    <n v="100000000"/>
    <n v="17.745205479452054"/>
    <n v="20.013698630136986"/>
    <n v="2.35E-2"/>
    <n v="2.35E-2"/>
    <n v="0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6.134246575342466"/>
    <n v="17.898630136986302"/>
    <n v="6.5107700000000004E-2"/>
    <n v="1.2500000000000001E-2"/>
    <n v="5.2607700000000007E-2"/>
    <n v="3.5099999999999999E-2"/>
    <s v="SOFR (MAS MARGEN)"/>
    <n v="1.2500000000000001E-2"/>
    <n v="4033561643.8356166"/>
    <n v="4474657534.2465754"/>
    <n v="16276925.000000002"/>
    <n v="16.134246575342466"/>
    <n v="17.898630136986302"/>
    <n v="6.51077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0"/>
    <n v="0"/>
    <n v="0"/>
    <n v="0"/>
    <n v="0"/>
    <n v="0"/>
    <n v="29306649.380000003"/>
    <n v="29306649.379999999"/>
    <n v="-3.7252902984619141E-9"/>
    <m/>
    <d v="2022-05-25T00:00:00"/>
    <d v="2028-11-25T00:00:00"/>
    <n v="49000000"/>
    <n v="49000000"/>
    <n v="4.6575342465753424"/>
    <n v="6.5095890410958903"/>
    <n v="7.1134000000000003E-2"/>
    <n v="7.1129999999999999E-2"/>
    <n v="4.0000000000040004E-6"/>
    <n v="3.5099999999999999E-2"/>
    <s v="SOFR (6 meses)"/>
    <n v="1.95E-2"/>
    <n v="136496723.13972604"/>
    <n v="190774243.63528767"/>
    <n v="2084699.1969969203"/>
    <n v="4.6575342465753424"/>
    <n v="6.5095890410958894"/>
    <n v="7.1134000000000003E-2"/>
    <s v="CAF"/>
    <x v="23"/>
    <n v="0"/>
    <n v="2930664.93"/>
    <n v="0"/>
    <n v="0"/>
    <n v="0"/>
    <n v="0"/>
    <n v="0"/>
    <n v="2930664.93"/>
    <n v="0"/>
    <n v="0"/>
    <n v="0"/>
    <n v="0"/>
    <n v="0"/>
    <n v="2930664.93"/>
    <n v="0"/>
    <n v="0"/>
    <n v="0"/>
    <n v="0"/>
    <n v="0"/>
    <n v="2930664.93"/>
    <n v="0"/>
    <n v="5861329.8600000003"/>
    <n v="5861329.8600000003"/>
    <n v="11722659.72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43013698630137"/>
    <n v="19.778082191780822"/>
    <n v="5.6000000000000001E-2"/>
    <n v="5.5999999999999994E-2"/>
    <n v="0"/>
    <n v="0"/>
    <s v="FIJA"/>
    <m/>
    <n v="921506849.31506848"/>
    <n v="988904109.58904111"/>
    <n v="2800000"/>
    <n v="18.43013698630137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43013698630137"/>
    <n v="19.778082191780822"/>
    <n v="5.3999999999999999E-2"/>
    <n v="5.4000000000000006E-2"/>
    <n v="0"/>
    <n v="0"/>
    <s v="FIJA"/>
    <m/>
    <n v="921506849.31506848"/>
    <n v="988904109.58904111"/>
    <n v="2700000"/>
    <n v="18.43013698630137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301369863013697"/>
    <n v="19.600000000000001"/>
    <n v="6.6231300000000007E-2"/>
    <n v="1.2E-2"/>
    <n v="5.423130000000001E-2"/>
    <m/>
    <s v="SOFR (MAS MARGEN)"/>
    <n v="1.2E-2"/>
    <n v="7320547945.2054787"/>
    <n v="7840000000.000001"/>
    <n v="26492520.000000004"/>
    <n v="18.301369863013697"/>
    <n v="19.600000000000001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36546262.479999997"/>
    <n v="6744439.0899999999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5.260273972602739"/>
    <n v="16.69041095890411"/>
    <n v="6.5199999999999994E-2"/>
    <n v="6.5099999999999991E-2"/>
    <n v="1.0000000000000286E-4"/>
    <m/>
    <s v="SOFR (6 meses)"/>
    <n v="1.1900000000000001E-2"/>
    <n v="660627966.4243834"/>
    <n v="722539599.90257525"/>
    <n v="2822553.7423639991"/>
    <n v="15.260273972602739"/>
    <n v="16.69041095890411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780821917808218"/>
    <n v="18.07123287671233"/>
    <n v="6.5199999999999994E-2"/>
    <n v="6.5099999999999991E-2"/>
    <n v="1.0000000000000286E-4"/>
    <m/>
    <s v="SOFR (6 meses)"/>
    <n v="1.1900000000000001E-2"/>
    <n v="8390410958.904109"/>
    <n v="9035616438.3561649"/>
    <n v="32599999.999999996"/>
    <n v="16.780821917808218"/>
    <n v="18.07123287671233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734246575342466"/>
    <n v="15.010958904109589"/>
    <n v="7.4313000000000004E-2"/>
    <n v="7.4310000000000001E-2"/>
    <n v="3.0000000000030003E-6"/>
    <m/>
    <s v="SOFR (6 meses)"/>
    <n v="0.02"/>
    <n v="3433561643.8356166"/>
    <n v="3752739726.0273972"/>
    <n v="18578250"/>
    <n v="13.734246575342466"/>
    <n v="15.010958904109589"/>
    <n v="7.4313000000000004E-2"/>
    <s v="CAF"/>
    <x v="23"/>
    <n v="0"/>
    <n v="0"/>
    <n v="0"/>
    <n v="0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345205479452055"/>
    <n v="19.567123287671233"/>
    <n v="5.3100000000000001E-2"/>
    <n v="5.3099999999999994E-2"/>
    <n v="0"/>
    <n v="0"/>
    <s v="FIJA"/>
    <m/>
    <n v="183452054.79452056"/>
    <n v="195671232.87671232"/>
    <n v="531000"/>
    <n v="18.345205479452055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3490500"/>
    <n v="0"/>
    <n v="0"/>
    <n v="0"/>
    <n v="0"/>
    <n v="-1561700"/>
    <n v="0"/>
    <n v="151928800"/>
    <n v="151928800"/>
    <n v="0"/>
    <s v="OTRA MONEDA"/>
    <d v="2022-10-27T00:00:00"/>
    <d v="2037-11-10T00:00:00"/>
    <n v="175720000"/>
    <n v="175720000"/>
    <n v="13.621917808219179"/>
    <n v="15.049315068493151"/>
    <n v="1E-4"/>
    <n v="1E-4"/>
    <n v="0"/>
    <n v="1E-4"/>
    <s v="FIJA"/>
    <m/>
    <n v="2069561626.3013699"/>
    <n v="2286424379.178082"/>
    <n v="15192.880000000001"/>
    <n v="13.621917808219179"/>
    <n v="15.049315068493149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646575342465752"/>
    <n v="31.18904109589041"/>
    <n v="2.63E-2"/>
    <n v="2.63E-2"/>
    <n v="0"/>
    <m/>
    <s v="T.FIDA"/>
    <m/>
    <n v="52535317.895095885"/>
    <n v="55268649.747506849"/>
    <n v="46605.007313000002"/>
    <n v="29.646575342465749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n v="35789473.68"/>
    <n v="-7.4505805969238281E-9"/>
    <m/>
    <d v="2020-04-17T00:00:00"/>
    <d v="2032-04-19T00:00:00"/>
    <n v="50000000"/>
    <n v="40000000"/>
    <n v="8.0575342465753419"/>
    <n v="12.013698630136986"/>
    <n v="7.6424000000000006E-2"/>
    <n v="6.6639999999999991E-2"/>
    <n v="9.7840000000000149E-3"/>
    <m/>
    <s v="SOFR 6 MESES"/>
    <n v="1.3583E-2"/>
    <n v="288374909.84350687"/>
    <n v="429963950.9227398"/>
    <n v="2735174.7365203206"/>
    <n v="8.0575342465753419"/>
    <n v="12.013698630136986"/>
    <n v="7.6424000000000006E-2"/>
    <s v="CAF"/>
    <x v="23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638"/>
    <n v="0"/>
    <n v="0"/>
    <n v="0"/>
    <n v="0"/>
    <n v="1.4901161193847656E-8"/>
    <n v="0"/>
    <n v="2073321.1400001787"/>
    <n v="2073321.14"/>
    <n v="-1.7881393432617188E-7"/>
    <m/>
    <d v="2023-01-23T00:00:00"/>
    <d v="2047-11-15T00:00:00"/>
    <n v="35000000"/>
    <n v="35000000"/>
    <n v="23.641095890410959"/>
    <n v="24.827397260273973"/>
    <n v="1.2999999999999999E-2"/>
    <n v="1.3000000000000001E-2"/>
    <n v="0"/>
    <m/>
    <s v="FIJA"/>
    <m/>
    <n v="49015583.882360391"/>
    <n v="51475167.59090855"/>
    <n v="26953.174820002321"/>
    <n v="23.641095890410959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64"/>
    <n v="0"/>
    <n v="0"/>
    <n v="0"/>
    <n v="0"/>
    <n v="1.4901161193847656E-8"/>
    <n v="0"/>
    <n v="80000000.000000179"/>
    <n v="80000000"/>
    <n v="-1.7881393432617188E-7"/>
    <m/>
    <d v="2022-12-16T00:00:00"/>
    <d v="2034-01-01T00:00:00"/>
    <n v="100000000"/>
    <n v="100000000"/>
    <n v="9.7616438356164377"/>
    <n v="11.052054794520547"/>
    <n v="6.3700000000000007E-2"/>
    <n v="6.3600000000000004E-2"/>
    <n v="1.0000000000000286E-4"/>
    <m/>
    <s v="SOFR (6 meses)"/>
    <n v="1.04E-2"/>
    <n v="780931506.84931672"/>
    <n v="884164383.56164575"/>
    <n v="5096000.0000000121"/>
    <n v="9.7616438356164377"/>
    <n v="11.052054794520547"/>
    <n v="6.370000000000000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n v="656022000"/>
    <n v="0"/>
    <m/>
    <d v="2023-05-09T00:00:00"/>
    <d v="2041-11-09T00:00:00"/>
    <n v="656022000"/>
    <n v="656022000"/>
    <n v="17.621917808219177"/>
    <n v="18.517808219178082"/>
    <n v="6.9750000000000006E-2"/>
    <n v="6.9749999999999993E-2"/>
    <n v="0"/>
    <n v="2.2019999999999998E-2"/>
    <s v="FIJA"/>
    <m/>
    <n v="11560365764.38356"/>
    <n v="12148089583.561644"/>
    <n v="45757534.500000007"/>
    <n v="17.621917808219177"/>
    <n v="18.517808219178082"/>
    <n v="6.9750000000000006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3411045074462891E-7"/>
    <n v="0"/>
    <n v="0"/>
    <n v="0"/>
    <n v="258577.41"/>
    <n v="1.4901161193847656E-8"/>
    <n v="0"/>
    <n v="1.4901161193847656E-7"/>
    <n v="0"/>
    <n v="-1.4901161193847656E-7"/>
    <m/>
    <d v="2022-12-23T00:00:00"/>
    <d v="2037-12-23T00:00:00"/>
    <n v="26891460"/>
    <n v="26891460"/>
    <n v="13.739726027397261"/>
    <n v="15.010958904109589"/>
    <m/>
    <n v="0.02"/>
    <n v="-0.02"/>
    <m/>
    <s v="SOFR 6 MESES"/>
    <n v="0.02"/>
    <n v="2.047378722935507E-6"/>
    <n v="2.2368071830435974E-6"/>
    <n v="0"/>
    <n v="13.739726027397262"/>
    <n v="15.010958904109589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34"/>
    <n v="0"/>
    <n v="0"/>
    <n v="0"/>
    <n v="0"/>
    <n v="1.4901161193847656E-8"/>
    <n v="0"/>
    <n v="75000000.000000149"/>
    <n v="75000000"/>
    <n v="-1.4901161193847656E-7"/>
    <m/>
    <d v="2023-05-24T00:00:00"/>
    <d v="2033-05-24T00:00:00"/>
    <n v="75000000"/>
    <n v="75000000"/>
    <n v="9.1534246575342468"/>
    <n v="10.008219178082191"/>
    <n v="7.3784000000000002E-2"/>
    <n v="7.3779999999999998E-2"/>
    <n v="4.0000000000040004E-6"/>
    <m/>
    <s v="SOFR 6 MESES"/>
    <n v="1.95E-2"/>
    <n v="686506849.31506991"/>
    <n v="750616438.35616589"/>
    <n v="5533800.0000000112"/>
    <n v="9.1534246575342468"/>
    <n v="10.008219178082191"/>
    <n v="7.3784000000000002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942465753424656"/>
    <n v="19.663013698630138"/>
    <n v="7.5450000000000003E-2"/>
    <n v="7.4630000000000002E-2"/>
    <n v="8.2000000000000128E-4"/>
    <m/>
    <s v="SOFR 6 MESES"/>
    <n v="1.5283E-2"/>
    <n v="635342465.75342464"/>
    <n v="737363013.69863021"/>
    <n v="2829375"/>
    <n v="16.942465753424656"/>
    <n v="19.663013698630138"/>
    <n v="7.5450000000000003E-2"/>
    <s v="CAF"/>
    <x v="23"/>
    <n v="0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3345599.49"/>
    <n v="505555.56"/>
    <n v="0"/>
    <n v="0"/>
    <n v="100000000"/>
    <n v="100000000"/>
    <n v="0"/>
    <m/>
    <d v="2023-04-14T00:00:00"/>
    <d v="2047-04-14T00:00:00"/>
    <n v="300000000"/>
    <n v="300000000"/>
    <n v="23.052054794520547"/>
    <n v="24.016438356164382"/>
    <n v="6.6197199999999998E-2"/>
    <n v="5.9180000000000003E-2"/>
    <n v="7.0171999999999943E-3"/>
    <m/>
    <s v="SOFR + MARGEN VARIABLE"/>
    <n v="1.2E-2"/>
    <n v="2305205479.4520545"/>
    <n v="2401643835.6164384"/>
    <n v="6619720"/>
    <n v="23.052054794520544"/>
    <n v="24.016438356164382"/>
    <n v="6.61971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641095890410959"/>
    <n v="22.827397260273973"/>
    <n v="6.6053500000000001E-2"/>
    <n v="1.2E-2"/>
    <n v="5.4053500000000004E-2"/>
    <m/>
    <s v="SOFR + MARGEN VARIABLE"/>
    <n v="1.2E-2"/>
    <n v="88633378.586547956"/>
    <n v="93492000.30169864"/>
    <n v="270529.03892268502"/>
    <n v="21.641095890410959"/>
    <n v="22.827397260273973"/>
    <n v="6.60535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n v="1302297.5"/>
    <n v="0"/>
    <m/>
    <d v="2023-05-15T00:00:00"/>
    <d v="2047-07-15T00:00:00"/>
    <n v="9539946.7300000004"/>
    <n v="9539946.7300000004"/>
    <n v="23.304109589041097"/>
    <n v="24.183561643835617"/>
    <n v="6.6263000000000002E-2"/>
    <n v="1.2E-2"/>
    <n v="5.4263000000000006E-2"/>
    <m/>
    <s v="SOFR + MARGEN VARIABLE"/>
    <n v="1.2E-2"/>
    <n v="30348883.657534249"/>
    <n v="31494191.869863015"/>
    <n v="86294.139242500009"/>
    <n v="23.304109589041097"/>
    <n v="24.183561643835617"/>
    <n v="6.6263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0"/>
    <n v="0"/>
    <n v="0"/>
    <n v="0"/>
    <n v="79403330.069999993"/>
    <n v="79403330.069999993"/>
    <n v="0"/>
    <m/>
    <d v="2023-03-13T00:00:00"/>
    <d v="2040-11-01T00:00:00"/>
    <n v="200000000"/>
    <n v="200000000"/>
    <n v="16.600000000000001"/>
    <n v="17.652054794520549"/>
    <n v="6.5199999999999994E-2"/>
    <n v="6.5099999999999991E-2"/>
    <n v="1.0000000000000286E-4"/>
    <m/>
    <s v="SOFR (6 meses)"/>
    <n v="1.1900000000000001E-2"/>
    <n v="1318095279.1619999"/>
    <n v="1401631933.263041"/>
    <n v="5177097.1205639988"/>
    <n v="16.600000000000001"/>
    <n v="17.652054794520549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2712328767123289"/>
    <n v="10.008219178082191"/>
    <n v="7.1999999999999995E-2"/>
    <n v="1.95E-2"/>
    <n v="5.2499999999999991E-2"/>
    <m/>
    <s v="SOFR 6 MESES"/>
    <n v="1.95E-2"/>
    <n v="2283122.3118904112"/>
    <n v="2464611.6446027397"/>
    <n v="17730.630720000001"/>
    <n v="9.2712328767123289"/>
    <n v="10.008219178082191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336986301369862"/>
    <n v="20.013698630136986"/>
    <n v="7.1999999999999995E-2"/>
    <n v="0.02"/>
    <n v="5.1999999999999991E-2"/>
    <m/>
    <s v="SOFR 6 MESES"/>
    <n v="0.02"/>
    <n v="536684372.13638353"/>
    <n v="555466043.98643839"/>
    <n v="1998309.0535199998"/>
    <n v="19.336986301369862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33424657534246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301369863013697"/>
    <n v="18.920547945205481"/>
    <n v="6.6253000000000006E-2"/>
    <n v="1.2E-2"/>
    <n v="5.425300000000001E-2"/>
    <m/>
    <s v="SOFR + MARGEN VARIABLE"/>
    <n v="1.2E-2"/>
    <n v="8235616438.356164"/>
    <n v="8514246575.3424664"/>
    <n v="29813850.000000004"/>
    <n v="18.301369863013697"/>
    <n v="18.920547945205481"/>
    <n v="6.6253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298630136986301"/>
    <n v="14.917808219178083"/>
    <n v="2.5000000000000001E-2"/>
    <n v="2.5000000000000001E-2"/>
    <n v="0"/>
    <m/>
    <s v="FIJA "/>
    <m/>
    <n v="714931506.84931505"/>
    <n v="745890410.95890415"/>
    <n v="1250000"/>
    <n v="14.298630136986301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720547945205478"/>
    <n v="17.328767123287673"/>
    <n v="6.5199999999999994E-2"/>
    <n v="6.5099999999999991E-2"/>
    <n v="1.0000000000000286E-4"/>
    <m/>
    <s v="SOFR 6 MESES"/>
    <n v="1.1900000000000001E-2"/>
    <n v="8360273972.6027393"/>
    <n v="8664383561.643837"/>
    <n v="32599999.999999996"/>
    <n v="16.720547945205478"/>
    <n v="17.328767123287673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367123287671234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0"/>
    <n v="0"/>
    <n v="0"/>
    <n v="0"/>
    <n v="25000000"/>
    <n v="25000000"/>
    <n v="0"/>
    <m/>
    <d v="2023-05-04T00:00:00"/>
    <d v="2032-02-25T00:00:00"/>
    <n v="50000000"/>
    <n v="50000000"/>
    <n v="7.9095890410958907"/>
    <n v="8.8191780821917813"/>
    <n v="6.5561900000000006E-2"/>
    <n v="6.5659999999999996E-2"/>
    <n v="-9.8099999999989862E-5"/>
    <m/>
    <s v="SOFR 6 MESES"/>
    <n v="1.2282599999999999E-2"/>
    <n v="197739726.02739727"/>
    <n v="220479452.05479452"/>
    <n v="1639047.5000000002"/>
    <n v="7.9095890410958907"/>
    <n v="8.8191780821917813"/>
    <n v="6.5561900000000006E-2"/>
    <s v="AIIB"/>
    <x v="47"/>
    <n v="0"/>
    <n v="0"/>
    <n v="0"/>
    <n v="0"/>
    <n v="0"/>
    <n v="0"/>
    <n v="0"/>
    <n v="0"/>
    <n v="0"/>
    <n v="0"/>
    <n v="0"/>
    <n v="0"/>
    <n v="0"/>
    <n v="0"/>
    <n v="0"/>
    <n v="0"/>
    <n v="1785714.2849999999"/>
    <n v="0"/>
    <n v="0"/>
    <n v="0"/>
    <n v="0"/>
    <n v="0"/>
    <n v="1785714.2849999999"/>
    <n v="1785714.284999999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237222.22"/>
    <n v="0"/>
    <n v="0"/>
    <n v="0"/>
    <n v="0"/>
    <n v="0"/>
    <m/>
    <d v="2023-09-15T00:00:00"/>
    <d v="2038-09-15T00:00:00"/>
    <n v="200000000"/>
    <n v="200000000"/>
    <n v="14.468493150684932"/>
    <n v="15.010958904109589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3160525.5"/>
    <n v="98422.399999999994"/>
    <n v="0"/>
    <n v="0"/>
    <n v="150000000"/>
    <n v="150000000"/>
    <n v="0"/>
    <m/>
    <d v="2023-10-11T00:00:00"/>
    <d v="2027-12-31T00:00:00"/>
    <n v="300000000"/>
    <n v="300000000"/>
    <n v="3.7534246575342465"/>
    <n v="4.2246575342465755"/>
    <n v="6.5100000000000005E-2"/>
    <n v="6.5099999999999991E-2"/>
    <n v="0"/>
    <m/>
    <s v="SOFR 6 MESES"/>
    <n v="1.1900000000000001E-2"/>
    <n v="563013698.63013697"/>
    <n v="633698630.13698637"/>
    <n v="9765000"/>
    <n v="3.7534246575342465"/>
    <n v="4.2246575342465755"/>
    <n v="6.51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7041095890410958"/>
    <n v="7.0027397260273974"/>
    <n v="7.1999999999999995E-2"/>
    <n v="1.7500000000000002E-2"/>
    <n v="5.4499999999999993E-2"/>
    <m/>
    <s v="SOFR 6 MESES"/>
    <n v="1.7500000000000002E-2"/>
    <n v="502808219.17808217"/>
    <n v="525205479.4520548"/>
    <n v="5400000"/>
    <n v="6.7041095890410958"/>
    <n v="7.0027397260273974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304109589041097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n v="0"/>
    <n v="0"/>
    <m/>
    <d v="2023-07-21T00:00:00"/>
    <d v="2048-07-21T00:00:00"/>
    <n v="40000000"/>
    <n v="40000000"/>
    <n v="24.323287671232876"/>
    <n v="25.019178082191782"/>
    <n v="6.1817999999999998E-2"/>
    <n v="0"/>
    <n v="6.1817999999999998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545205479452054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0"/>
    <n v="0"/>
    <n v="0"/>
    <n v="0"/>
    <n v="0"/>
    <n v="0"/>
    <n v="0"/>
    <n v="0"/>
    <n v="0"/>
    <m/>
    <d v="2023-09-29T00:00:00"/>
    <d v="2038-09-29T00:00:00"/>
    <n v="30000000"/>
    <n v="30000000"/>
    <n v="14.506849315068493"/>
    <n v="15.010958904109589"/>
    <n v="0"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0"/>
    <n v="120928.04"/>
    <n v="0"/>
    <n v="0"/>
    <n v="35069.440000000002"/>
    <n v="0"/>
    <n v="0"/>
    <n v="120928.04"/>
    <n v="120928.04"/>
    <n v="0"/>
    <m/>
    <d v="2023-10-06T00:00:00"/>
    <d v="2046-09-15T00:00:00"/>
    <n v="25000000"/>
    <n v="25000000"/>
    <n v="22.473972602739725"/>
    <n v="22.958904109589042"/>
    <n v="6.2776799999999994E-2"/>
    <n v="6.2780000000000002E-2"/>
    <n v="-3.2000000000087514E-6"/>
    <m/>
    <s v="SOFR + MARGEN VARIABLE"/>
    <n v="1.26E-2"/>
    <n v="2717733.4578630133"/>
    <n v="2776375.2745205481"/>
    <n v="7591.4753814719988"/>
    <n v="22.473972602739725"/>
    <n v="22.958904109589042"/>
    <n v="6.27767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556164383561644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646575342465752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0"/>
    <n v="0"/>
    <n v="0"/>
    <n v="488872.68"/>
    <n v="0"/>
    <n v="0"/>
    <n v="0"/>
    <n v="0"/>
    <n v="0"/>
    <m/>
    <d v="2023-09-12T00:00:00"/>
    <d v="2043-03-01T00:00:00"/>
    <n v="150000000"/>
    <n v="150000000"/>
    <n v="18.92876712328767"/>
    <n v="19.479452054794521"/>
    <n v="6.5699999999999995E-2"/>
    <n v="6.5700000000000008E-2"/>
    <n v="0"/>
    <m/>
    <s v="SOFR 6 MESES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641095890410959"/>
    <n v="20.898630136986302"/>
    <n v="5.0189999999999999E-2"/>
    <n v="0"/>
    <n v="5.0189999999999999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931506849315067"/>
    <n v="24.942465753424656"/>
    <n v="3.2300000000000002E-2"/>
    <n v="3.2300000000000002E-2"/>
    <n v="0"/>
    <m/>
    <s v="FIJA"/>
    <m/>
    <n v="8382032.8495890405"/>
    <n v="9117088.060054794"/>
    <n v="11806.448779"/>
    <n v="22.931506849315067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0"/>
    <n v="50000000"/>
    <n v="0"/>
    <n v="0"/>
    <n v="425000"/>
    <n v="0"/>
    <n v="0"/>
    <n v="50000000"/>
    <n v="50000000"/>
    <n v="0"/>
    <m/>
    <d v="2024-03-01T00:00:00"/>
    <d v="2044-03-01T00:00:00"/>
    <n v="50000000"/>
    <n v="50000000"/>
    <n v="19.931506849315067"/>
    <n v="20.013698630136986"/>
    <n v="7.1999999999999995E-2"/>
    <n v="0.02"/>
    <n v="5.1999999999999991E-2"/>
    <m/>
    <s v="SOFR + MARGEN VARIABLE"/>
    <m/>
    <n v="996575342.46575332"/>
    <n v="1000684931.5068493"/>
    <n v="3599999.9999999995"/>
    <n v="19.931506849315067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795"/>
    <n v="0"/>
    <n v="4091795.05"/>
    <n v="1758090.88"/>
    <n v="50000"/>
    <n v="-1.4901161193847656E-8"/>
    <n v="0"/>
    <n v="32734360.35999978"/>
    <n v="32734360.359999999"/>
    <n v="2.1979212760925293E-7"/>
    <s v=" "/>
    <d v="2015-03-31T00:00:00"/>
    <d v="2028-03-30T00:00:00"/>
    <n v="85710077.900000006"/>
    <n v="85710077.900000006"/>
    <n v="4"/>
    <n v="13.008219178082191"/>
    <n v="9.3915299999999993E-2"/>
    <n v="8.7469999999999992E-2"/>
    <n v="6.445300000000001E-3"/>
    <n v="3.703E-2"/>
    <s v="SOFR 6 MESES"/>
    <n v="3.5000000000000003E-2"/>
    <n v="130937441.43999912"/>
    <n v="425815734.2172026"/>
    <n v="3074257.2735174871"/>
    <n v="4"/>
    <n v="13.008219178082191"/>
    <n v="9.3915299999999993E-2"/>
    <s v="Convenios Originales (Bancos)"/>
    <x v="0"/>
    <n v="0"/>
    <n v="0"/>
    <n v="0"/>
    <n v="0"/>
    <n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3342465753424659"/>
    <n v="14.008219178082191"/>
    <n v="9.3810900000000003E-2"/>
    <n v="2.8510000000000001E-2"/>
    <n v="6.5300899999999995E-2"/>
    <n v="2.8510000000000001E-2"/>
    <s v="SOFR 6 MESES"/>
    <n v="3.5000000000000003E-2"/>
    <n v="348789556.37591791"/>
    <n v="1465374693.3032606"/>
    <n v="9813390.0582517199"/>
    <n v="3.3342465753424659"/>
    <n v="14.008219178082191"/>
    <n v="9.3810900000000003E-2"/>
    <s v="Convenios Originales (Bancos)"/>
    <x v="0"/>
    <n v="0"/>
    <n v="0"/>
    <n v="0"/>
    <n v="1364439.71"/>
    <n v="0"/>
    <n v="0"/>
    <n v="0"/>
    <n v="0"/>
    <n v="0"/>
    <n v="1232371.6200000001"/>
    <n v="0"/>
    <n v="0"/>
    <n v="0"/>
    <n v="0"/>
    <n v="0"/>
    <n v="969244.85"/>
    <n v="0"/>
    <n v="0"/>
    <n v="0"/>
    <n v="0"/>
    <n v="0"/>
    <n v="1364439.71"/>
    <n v="2201616.4700000002"/>
    <n v="3566056.18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82"/>
    <n v="0"/>
    <n v="0"/>
    <n v="0"/>
    <n v="0"/>
    <n v="5.9604644775390625E-8"/>
    <n v="0"/>
    <n v="124541722.25000088"/>
    <n v="124541722.25"/>
    <n v="-8.7916851043701172E-7"/>
    <s v=" "/>
    <d v="2014-11-24T00:00:00"/>
    <d v="2027-11-27T00:00:00"/>
    <n v="311964433.63"/>
    <n v="311964433.63"/>
    <n v="3.6602739726027398"/>
    <n v="13.016438356164384"/>
    <n v="9.0810000000000002E-2"/>
    <n v="9.0810000000000002E-2"/>
    <n v="0"/>
    <n v="3.755E-2"/>
    <s v="SOFR 6 MESES"/>
    <n v="3.5000000000000003E-2"/>
    <n v="455856824.45479774"/>
    <n v="1621089650.4376829"/>
    <n v="11309633.79752258"/>
    <n v="3.6602739726027398"/>
    <n v="13.016438356164386"/>
    <n v="9.0810000000000002E-2"/>
    <s v="Convenios Originales (Bancos)"/>
    <x v="0"/>
    <n v="0"/>
    <n v="2253696.59"/>
    <n v="0"/>
    <n v="0"/>
    <n v="0"/>
    <n v="0"/>
    <n v="0"/>
    <n v="1949423.9"/>
    <n v="0"/>
    <n v="0"/>
    <n v="0"/>
    <n v="0"/>
    <n v="0"/>
    <n v="1643691.27"/>
    <n v="0"/>
    <n v="0"/>
    <n v="0"/>
    <n v="0"/>
    <n v="0"/>
    <n v="1392445.65"/>
    <n v="0"/>
    <n v="4203120.49"/>
    <n v="3036136.92"/>
    <n v="7239257.41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639451.290000007"/>
    <n v="0"/>
    <n v="0"/>
    <n v="0"/>
    <n v="0"/>
    <n v="0"/>
    <n v="0"/>
    <n v="84639451.290000007"/>
    <n v="84639451.290000007"/>
    <n v="0"/>
    <s v=" "/>
    <d v="2015-07-29T00:00:00"/>
    <d v="2037-04-21T00:00:00"/>
    <n v="102500000"/>
    <n v="102500000"/>
    <n v="13.065753424657535"/>
    <n v="21.745205479452054"/>
    <n v="3.0030000000000001E-2"/>
    <n v="1.8859999999999998E-2"/>
    <n v="1.1170000000000003E-2"/>
    <n v="2.068E-2"/>
    <s v="FIJA"/>
    <m/>
    <n v="1105878200.5534523"/>
    <n v="1840502259.9691234"/>
    <n v="2541722.7222387004"/>
    <n v="13.065753424657535"/>
    <n v="21.745205479452054"/>
    <n v="3.0030000000000001E-2"/>
    <s v="Convenios Originales (Bancos)"/>
    <x v="1"/>
    <n v="131259.79999999999"/>
    <n v="548632.74"/>
    <n v="0"/>
    <n v="0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1574177.04"/>
    <n v="1671453.5099999998"/>
    <n v="3245630.55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n v="28967331.260000002"/>
    <n v="4.000004380941391E-3"/>
    <s v=" "/>
    <d v="2014-12-01T00:00:00"/>
    <d v="2035-12-03T00:00:00"/>
    <n v="124800000"/>
    <n v="34434211.609999999"/>
    <n v="11.682191780821919"/>
    <n v="21.019178082191782"/>
    <n v="5.7615100000000002E-2"/>
    <n v="2.7269999999999999E-2"/>
    <n v="3.0345100000000003E-2"/>
    <n v="2.1000000000000001E-2"/>
    <s v="SOFR 6 MESES"/>
    <n v="7.0099999999999997E-3"/>
    <n v="338401919.11118901"/>
    <n v="608869494.23570406"/>
    <n v="1668955.6870475656"/>
    <n v="11.682191780821917"/>
    <n v="21.019178082191782"/>
    <n v="5.7615100000000002E-2"/>
    <s v="Convenios Originales (Bancos)"/>
    <x v="1"/>
    <n v="0"/>
    <n v="65419.46"/>
    <n v="37443.760000000002"/>
    <n v="0"/>
    <n v="0"/>
    <n v="0"/>
    <n v="0"/>
    <n v="63594.57"/>
    <n v="35883.599999999999"/>
    <n v="0"/>
    <n v="0"/>
    <n v="0"/>
    <n v="0"/>
    <n v="60055.4"/>
    <n v="34135.89"/>
    <n v="0"/>
    <n v="0"/>
    <n v="0"/>
    <n v="0"/>
    <n v="58507.01"/>
    <n v="32763.29"/>
    <n v="202341.39"/>
    <n v="185461.59000000003"/>
    <n v="387802.980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n v="42680266.667000003"/>
    <n v="0"/>
    <s v=" "/>
    <d v="2012-11-28T00:00:00"/>
    <d v="2038-06-26T00:00:00"/>
    <n v="44152000"/>
    <n v="44152000"/>
    <n v="14.246575342465754"/>
    <n v="25.591780821917808"/>
    <n v="3.4299999999999997E-2"/>
    <n v="3.4300000000000004E-2"/>
    <n v="0"/>
    <n v="3.4300000000000004E-2"/>
    <s v="FIJA"/>
    <m/>
    <n v="608047634.70794523"/>
    <n v="1092264029.9628687"/>
    <n v="1463933.1466780999"/>
    <n v="14.246575342465754"/>
    <n v="25.591780821917812"/>
    <n v="3.4299999999999997E-2"/>
    <s v="Convenios Originales (Bancos)"/>
    <x v="1"/>
    <n v="0"/>
    <n v="0"/>
    <n v="731966.57"/>
    <n v="0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1438692.92"/>
    <n v="1337732.01"/>
    <n v="2776424.929999999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673972602739726"/>
    <n v="22.934246575342467"/>
    <n v="2.2200000000000001E-2"/>
    <n v="2.2200000000000001E-2"/>
    <n v="0"/>
    <n v="2.2200000000000001E-2"/>
    <s v="FIJA"/>
    <m/>
    <n v="163338468.49315068"/>
    <n v="238997783.56164384"/>
    <n v="231346.2"/>
    <n v="15.673972602739726"/>
    <n v="22.934246575342467"/>
    <n v="2.2200000000000001E-2"/>
    <s v="Convenios Originales (Bancos)"/>
    <x v="1"/>
    <n v="174464.91"/>
    <n v="116958.36"/>
    <n v="0"/>
    <n v="0"/>
    <n v="0"/>
    <n v="0"/>
    <n v="0"/>
    <n v="118243.61"/>
    <n v="0"/>
    <n v="0"/>
    <n v="0"/>
    <n v="0"/>
    <n v="0"/>
    <n v="116315.73"/>
    <n v="0"/>
    <n v="0"/>
    <n v="0"/>
    <n v="0"/>
    <n v="0"/>
    <n v="114302.16"/>
    <n v="0"/>
    <n v="409666.88"/>
    <n v="230617.89"/>
    <n v="640284.77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n v="150531250"/>
    <n v="0"/>
    <s v=" "/>
    <d v="2016-11-14T00:00:00"/>
    <d v="2042-04-21T00:00:00"/>
    <n v="175000000"/>
    <n v="161856862"/>
    <n v="18.068493150684933"/>
    <n v="25.449315068493149"/>
    <n v="4.598E-2"/>
    <n v="4.598E-2"/>
    <n v="0"/>
    <n v="3.0699999999999998E-2"/>
    <s v="FIJA"/>
    <m/>
    <n v="2719872859.5890412"/>
    <n v="3830917208.9041095"/>
    <n v="6921426.875"/>
    <n v="18.068493150684933"/>
    <n v="25.449315068493149"/>
    <n v="4.598E-2"/>
    <s v="Convenios Originales (Bancos)"/>
    <x v="1"/>
    <n v="372717.19"/>
    <n v="0"/>
    <n v="267750"/>
    <n v="2299000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3575905"/>
    <n v="5838192.9199999999"/>
    <n v="9414097.919999999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21"/>
    <n v="0"/>
    <n v="0"/>
    <n v="0"/>
    <n v="0"/>
    <n v="8.9406967163085938E-8"/>
    <n v="0"/>
    <n v="222403201.3600013"/>
    <n v="222403201.36000001"/>
    <n v="-1.2814998626708984E-6"/>
    <s v=" "/>
    <d v="2012-11-28T00:00:00"/>
    <d v="2038-02-13T00:00:00"/>
    <n v="259280000"/>
    <n v="259280000"/>
    <n v="13.882191780821918"/>
    <n v="25.227397260273971"/>
    <n v="3.304E-2"/>
    <n v="2.9060000000000002E-2"/>
    <n v="3.9799999999999974E-3"/>
    <n v="3.304E-2"/>
    <s v="FIJA"/>
    <m/>
    <n v="3087443893.9482918"/>
    <n v="5610653912.6654568"/>
    <n v="7348201.7729344424"/>
    <n v="13.882191780821916"/>
    <n v="25.227397260273971"/>
    <n v="3.304E-2"/>
    <s v="Convenios Originales (Bancos)"/>
    <x v="1"/>
    <n v="0"/>
    <n v="0"/>
    <n v="1707983.95"/>
    <n v="0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5076996.74"/>
    <n v="6338935.2800000003"/>
    <n v="11415932.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824657534246576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305402.89"/>
    <n v="0"/>
    <n v="0"/>
    <n v="0"/>
    <n v="12701305.35"/>
    <n v="12701305.35"/>
    <n v="0"/>
    <s v=" "/>
    <d v="2020-11-30T00:00:00"/>
    <d v="2040-10-20T00:00:00"/>
    <n v="59885000"/>
    <n v="59885000"/>
    <n v="16.567123287671233"/>
    <n v="19.901369863013699"/>
    <n v="4.8090000000000001E-2"/>
    <n v="4.8090000000000001E-2"/>
    <n v="0"/>
    <n v="2.7220000000000001E-2"/>
    <s v="FIJA"/>
    <n v="0"/>
    <n v="210424091.64780822"/>
    <n v="252773375.51342463"/>
    <n v="610805.77428150002"/>
    <n v="16.567123287671233"/>
    <n v="19.901369863013699"/>
    <n v="4.8090000000000001E-2"/>
    <s v="Convenios Originales (Bancos)"/>
    <x v="1"/>
    <n v="25751.66"/>
    <n v="0"/>
    <n v="0"/>
    <n v="39319.745999999999"/>
    <n v="0"/>
    <n v="312189.62"/>
    <n v="39319.745999999999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416580.772"/>
    <n v="730913.58000000007"/>
    <n v="1147494.352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5282164"/>
    <n v="0"/>
    <n v="5533100"/>
    <n v="1417045.6"/>
    <s v="  "/>
    <n v="-946405"/>
    <n v="0"/>
    <n v="38802659"/>
    <n v="38802659"/>
    <n v="0"/>
    <s v="OTRA MONEDA"/>
    <d v="2018-09-26T00:00:00"/>
    <d v="2025-09-27T00:00:00"/>
    <n v="110345000"/>
    <n v="110345000"/>
    <n v="1.4931506849315068"/>
    <n v="7.0082191780821921"/>
    <n v="0.10965129999999999"/>
    <n v="0.11001"/>
    <n v="-3.5870000000000346E-4"/>
    <n v="5.5129999999999998E-2"/>
    <s v="SOFR 3 MESES"/>
    <n v="5.3749999999999999E-2"/>
    <n v="57938216.8630137"/>
    <n v="271937538.9643836"/>
    <n v="4254762.0028066998"/>
    <n v="1.4931506849315068"/>
    <n v="7.008219178082193"/>
    <n v="0.10965129999999999"/>
    <s v="Convenios Originales (Bancos)"/>
    <x v="2"/>
    <n v="0"/>
    <n v="0"/>
    <n v="1087328.0660000001"/>
    <n v="0"/>
    <n v="0"/>
    <n v="931995.49"/>
    <n v="0"/>
    <n v="0"/>
    <n v="768220.91899999999"/>
    <n v="0"/>
    <n v="0"/>
    <n v="607823.14300000004"/>
    <n v="0"/>
    <n v="0"/>
    <n v="465997.739"/>
    <n v="0"/>
    <n v="0"/>
    <n v="232998.87"/>
    <n v="0"/>
    <n v="0"/>
    <n v="0"/>
    <n v="2787544.4750000001"/>
    <n v="1306819.7519999999"/>
    <n v="4094364.227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21"/>
    <n v="0"/>
    <n v="5972966.6699999999"/>
    <n v="1301763.83"/>
    <n v="10644.82"/>
    <n v="1.4901161193847656E-8"/>
    <n v="0"/>
    <n v="23891866.700000226"/>
    <n v="23891866.699999999"/>
    <n v="-2.2724270820617676E-7"/>
    <s v=" "/>
    <d v="2015-02-26T00:00:00"/>
    <d v="2026-03-30T00:00:00"/>
    <n v="88000000"/>
    <n v="88000000"/>
    <n v="1.9972602739726026"/>
    <n v="11.095890410958905"/>
    <n v="8.65176E-2"/>
    <n v="2.75E-2"/>
    <n v="5.9017600000000003E-2"/>
    <n v="2.9529999999999997E-2"/>
    <s v="Libor 6 Meses"/>
    <n v="2.75E-2"/>
    <n v="47718276.230959356"/>
    <n v="265101534.61644089"/>
    <n v="2067066.9664039395"/>
    <n v="1.9972602739726026"/>
    <n v="11.095890410958905"/>
    <n v="8.65176E-2"/>
    <s v="Convenios Originales (Bancos)"/>
    <x v="3"/>
    <n v="0"/>
    <n v="0"/>
    <n v="0"/>
    <n v="0"/>
    <n v="0"/>
    <n v="1056500.8899999999"/>
    <n v="0"/>
    <n v="0"/>
    <n v="0"/>
    <n v="0"/>
    <n v="0"/>
    <n v="806992.54"/>
    <n v="0"/>
    <n v="0"/>
    <n v="0"/>
    <n v="0"/>
    <n v="0"/>
    <n v="584235.31999999995"/>
    <n v="0"/>
    <n v="0"/>
    <n v="0"/>
    <n v="1056500.8899999999"/>
    <n v="1391227.8599999999"/>
    <n v="2447728.75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514"/>
    <n v="0"/>
    <n v="4642317.45"/>
    <n v="202770.95"/>
    <s v="  "/>
    <n v="3.7252902984619141E-9"/>
    <n v="0"/>
    <n v="5.4948031902313232E-8"/>
    <n v="0"/>
    <n v="-5.4948031902313232E-8"/>
    <s v=" "/>
    <d v="2016-07-28T00:00:00"/>
    <d v="2024-03-28T00:00:00"/>
    <n v="64992443.649999999"/>
    <n v="64992443.649999999"/>
    <n v="0"/>
    <n v="0"/>
    <n v="8.6874999999999994E-2"/>
    <n v="7.7499999999999999E-2"/>
    <n v="9.3749999999999944E-3"/>
    <n v="3.0630000000000001E-2"/>
    <s v="SOFR 6 MESES"/>
    <n v="2.75E-2"/>
    <n v="0"/>
    <n v="0"/>
    <n v="4.7736102715134615E-9"/>
    <n v="0"/>
    <n v="0"/>
    <n v="8.6874999999999994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55"/>
    <n v="0"/>
    <n v="0"/>
    <n v="0"/>
    <n v="0"/>
    <n v="-1.862645149230957E-9"/>
    <n v="0"/>
    <n v="6714285.6799999736"/>
    <n v="6714285.6799999997"/>
    <n v="2.6077032089233398E-8"/>
    <s v=" "/>
    <d v="2017-05-22T00:00:00"/>
    <d v="2024-10-13T00:00:00"/>
    <n v="47000000"/>
    <n v="47000000"/>
    <n v="0.53698630136986303"/>
    <n v="7.4"/>
    <n v="8.1250000000000003E-2"/>
    <n v="8.1250000000000003E-2"/>
    <n v="0"/>
    <n v="0.03"/>
    <s v="SOFR 6 MESES"/>
    <n v="2.75E-2"/>
    <n v="3605479.4336438216"/>
    <n v="49685714.031999804"/>
    <n v="545535.71149999788"/>
    <n v="0.53698630136986303"/>
    <n v="7.3999999999999995"/>
    <n v="8.1250000000000003E-2"/>
    <s v="Convenios Originales (Bancos)"/>
    <x v="3"/>
    <n v="93860.12"/>
    <n v="15000"/>
    <n v="0"/>
    <n v="0"/>
    <n v="0"/>
    <n v="0"/>
    <n v="46930.06"/>
    <n v="0"/>
    <n v="0"/>
    <n v="0"/>
    <n v="0"/>
    <n v="0"/>
    <n v="0"/>
    <n v="0"/>
    <n v="0"/>
    <n v="15000"/>
    <n v="0"/>
    <n v="0"/>
    <n v="0"/>
    <n v="0"/>
    <n v="0"/>
    <n v="155790.18"/>
    <n v="15000"/>
    <n v="170790.1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37584.2340000002"/>
    <n v="0"/>
    <n v="0"/>
    <n v="0"/>
    <n v="12856.47"/>
    <n v="-9236.8420000001788"/>
    <n v="0"/>
    <n v="4428347.392"/>
    <n v="4428347.392"/>
    <n v="0"/>
    <s v="OTRA MONEDA"/>
    <d v="2014-11-12T00:00:00"/>
    <d v="2030-08-19T00:00:00"/>
    <n v="6610200"/>
    <n v="6610200"/>
    <n v="6.3890410958904109"/>
    <n v="15.778082191780822"/>
    <n v="0"/>
    <n v="0"/>
    <n v="0"/>
    <n v="0"/>
    <s v="SIN TASA"/>
    <m/>
    <n v="28292893.474367123"/>
    <n v="69870829.124734253"/>
    <n v="0"/>
    <n v="6.3890410958904109"/>
    <n v="15.778082191780824"/>
    <n v="0"/>
    <s v="Convenios Originales (Bancos)"/>
    <x v="4"/>
    <n v="0"/>
    <n v="0"/>
    <n v="15936.973"/>
    <n v="0"/>
    <n v="0"/>
    <n v="15936.973"/>
    <n v="0"/>
    <n v="0"/>
    <n v="15936.973"/>
    <n v="0"/>
    <n v="0"/>
    <n v="15936.973"/>
    <n v="0"/>
    <n v="0"/>
    <n v="15936.973"/>
    <n v="0"/>
    <n v="0"/>
    <n v="15936.973"/>
    <n v="0"/>
    <n v="0"/>
    <n v="15936.973"/>
    <n v="47810.919000000002"/>
    <n v="63747.892"/>
    <n v="111558.81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345698.583000001"/>
    <n v="0"/>
    <n v="740550.83"/>
    <s v="  "/>
    <n v="28511.200000000001"/>
    <n v="-18424.043999999762"/>
    <n v="0"/>
    <n v="9586723.7090000007"/>
    <n v="9586723.7090000007"/>
    <n v="0"/>
    <s v="OTRA MONEDA"/>
    <d v="2014-09-25T00:00:00"/>
    <d v="2030-09-30T00:00:00"/>
    <n v="15401850.842"/>
    <n v="15401850.842"/>
    <n v="6.5041095890410956"/>
    <n v="16.024657534246575"/>
    <n v="0"/>
    <n v="0"/>
    <n v="0"/>
    <n v="0"/>
    <s v="SIN TASA"/>
    <m/>
    <n v="62353101.60319452"/>
    <n v="153623964.31216714"/>
    <n v="0"/>
    <n v="6.5041095890410956"/>
    <n v="16.024657534246575"/>
    <n v="0"/>
    <s v="Convenios Originales (Bancos)"/>
    <x v="4"/>
    <n v="0"/>
    <n v="0"/>
    <n v="26363.492999999999"/>
    <n v="0"/>
    <n v="0"/>
    <n v="26363.492999999999"/>
    <n v="0"/>
    <n v="0"/>
    <n v="24335.526000000002"/>
    <n v="0"/>
    <n v="0"/>
    <n v="24335.526000000002"/>
    <n v="0"/>
    <n v="0"/>
    <n v="22307.57"/>
    <n v="0"/>
    <n v="0"/>
    <n v="22307.57"/>
    <n v="0"/>
    <n v="0"/>
    <n v="20279.614000000001"/>
    <n v="77062.512000000002"/>
    <n v="89230.28"/>
    <n v="166292.7920000000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n v="48999970.030000001"/>
    <n v="0"/>
    <m/>
    <d v="2017-06-22T00:00:00"/>
    <d v="2036-12-01T00:00:00"/>
    <n v="70000000"/>
    <n v="70000000"/>
    <n v="12.67945205479452"/>
    <n v="19.457534246575342"/>
    <n v="7.3499999999999996E-2"/>
    <n v="7.3499999999999996E-2"/>
    <n v="0"/>
    <n v="7.3499999999999996E-2"/>
    <s v="FIJA"/>
    <m/>
    <n v="621292770.6817534"/>
    <n v="953418594.93989038"/>
    <n v="3601497.7972049997"/>
    <n v="12.67945205479452"/>
    <n v="19.457534246575342"/>
    <n v="7.3499999999999996E-2"/>
    <s v="Convenios Originales (Gobiernos)"/>
    <x v="5"/>
    <n v="0"/>
    <n v="0"/>
    <n v="1830761.38"/>
    <n v="0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3574343.59"/>
    <n v="3216575.54"/>
    <n v="6790919.12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846575342465753"/>
    <n v="19.44109589041096"/>
    <n v="2.6699999999999998E-2"/>
    <n v="2.6699999999999998E-2"/>
    <n v="0"/>
    <n v="2.6699999999999998E-2"/>
    <s v="FIJA"/>
    <m/>
    <n v="895491602.11027396"/>
    <n v="1172616425.2767124"/>
    <n v="1610447.2058249998"/>
    <n v="14.846575342465753"/>
    <n v="19.44109589041096"/>
    <n v="2.6699999999999998E-2"/>
    <s v="Convenios Originales (Gobiernos)"/>
    <x v="5"/>
    <n v="0"/>
    <n v="0"/>
    <n v="0"/>
    <n v="814170.53"/>
    <n v="0"/>
    <n v="0"/>
    <n v="0"/>
    <n v="0"/>
    <n v="0"/>
    <n v="795680.21"/>
    <n v="0"/>
    <n v="0"/>
    <n v="0"/>
    <n v="0"/>
    <n v="0"/>
    <n v="755717.26"/>
    <n v="0"/>
    <n v="0"/>
    <n v="0"/>
    <n v="0"/>
    <n v="0"/>
    <n v="814170.53"/>
    <n v="1551397.47"/>
    <n v="236556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n v="76666666.669"/>
    <n v="-4.999995231628418E-3"/>
    <s v=" "/>
    <d v="2015-07-30T00:00:00"/>
    <d v="2035-05-31T00:00:00"/>
    <n v="100000000"/>
    <n v="100000000"/>
    <n v="11.172602739726027"/>
    <n v="19.849315068493151"/>
    <n v="4.3499999999999997E-2"/>
    <n v="4.3499999999999997E-2"/>
    <n v="0"/>
    <n v="4.0399999999999998E-2"/>
    <s v="Libid 6 Meses"/>
    <n v="1.7600000000000001E-2"/>
    <n v="856566210.12759447"/>
    <n v="1521780822.0633698"/>
    <n v="3335000.0003189994"/>
    <n v="11.172602739726027"/>
    <n v="19.849315068493151"/>
    <n v="4.3499999999999997E-2"/>
    <s v="Convenios Originales (Gobiernos)"/>
    <x v="5"/>
    <n v="0"/>
    <n v="1574477.78"/>
    <n v="0"/>
    <n v="0"/>
    <n v="0"/>
    <n v="0"/>
    <n v="0"/>
    <n v="1506022.22"/>
    <n v="0"/>
    <n v="0"/>
    <n v="0"/>
    <n v="0"/>
    <n v="0"/>
    <n v="1429711.11"/>
    <n v="0"/>
    <n v="0"/>
    <n v="0"/>
    <n v="0"/>
    <n v="0"/>
    <n v="1369111.11"/>
    <n v="0"/>
    <n v="3080500"/>
    <n v="2798822.22"/>
    <n v="5879322.22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96"/>
    <n v="0"/>
    <n v="0"/>
    <n v="0"/>
    <n v="0"/>
    <n v="-2.9802322387695313E-8"/>
    <n v="0"/>
    <n v="82880000.079999566"/>
    <n v="82880000.079999998"/>
    <n v="4.3213367462158203E-7"/>
    <s v=" "/>
    <d v="2015-12-04T00:00:00"/>
    <d v="2035-12-01T00:00:00"/>
    <n v="100000000"/>
    <n v="100000000"/>
    <n v="11.676712328767124"/>
    <n v="20.005479452054793"/>
    <n v="6.8199999999999997E-2"/>
    <n v="6.8199999999999997E-2"/>
    <n v="0"/>
    <n v="4.53E-2"/>
    <s v="Sofr 6M (última tasa reportada)"/>
    <n v="1.8700000000000001E-2"/>
    <n v="967765918.74235117"/>
    <n v="1658054138.586731"/>
    <n v="5652416.0054559698"/>
    <n v="11.676712328767124"/>
    <n v="20.005479452054793"/>
    <n v="6.8199999999999997E-2"/>
    <s v="Convenios Originales (Gobiernos)"/>
    <x v="5"/>
    <n v="0"/>
    <n v="0"/>
    <n v="785150.67"/>
    <n v="0"/>
    <n v="0"/>
    <n v="0"/>
    <n v="0"/>
    <n v="0"/>
    <n v="752436.05"/>
    <n v="0"/>
    <n v="0"/>
    <n v="0"/>
    <n v="0"/>
    <n v="0"/>
    <n v="716597.86"/>
    <n v="0"/>
    <n v="0"/>
    <n v="0"/>
    <n v="0"/>
    <n v="0"/>
    <n v="687006.83"/>
    <n v="1537586.7200000002"/>
    <n v="1403604.69"/>
    <n v="2941191.41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n v="2633813.61"/>
    <n v="0"/>
    <s v=" "/>
    <d v="2017-04-01T00:00:00"/>
    <d v="2036-12-30T00:00:00"/>
    <n v="75000000"/>
    <n v="75000000"/>
    <n v="12.758904109589041"/>
    <n v="19.761643835616439"/>
    <n v="4.6600000000000003E-2"/>
    <n v="4.6600000000000003E-2"/>
    <n v="0"/>
    <n v="4.6600000000000003E-2"/>
    <s v="Libid 6 Meses"/>
    <n v="1.9800000000000002E-2"/>
    <n v="33604575.292520545"/>
    <n v="52048486.490219176"/>
    <n v="122735.714226"/>
    <n v="12.758904109589041"/>
    <n v="19.761643835616439"/>
    <n v="4.6600000000000003E-2"/>
    <s v="Convenios Originales (Gobiernos)"/>
    <x v="5"/>
    <n v="0"/>
    <n v="62390.65"/>
    <n v="0"/>
    <n v="0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122381.66"/>
    <n v="112468.4"/>
    <n v="234850.0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67999987"/>
    <n v="0"/>
    <n v="0"/>
    <n v="0"/>
    <n v="0"/>
    <n v="-4.0000006556510925E-3"/>
    <n v="0"/>
    <n v="45564999.963999987"/>
    <n v="45565000.027999997"/>
    <n v="6.400001049041748E-2"/>
    <s v=" "/>
    <d v="2017-08-11T00:00:00"/>
    <d v="2036-12-01T00:00:00"/>
    <n v="65000000"/>
    <n v="65000000"/>
    <n v="12.67945205479452"/>
    <n v="19.32054794520548"/>
    <n v="2.6499999999999999E-2"/>
    <n v="2.6499999999999999E-2"/>
    <n v="0"/>
    <n v="2.6499999999999999E-2"/>
    <s v="FIJA "/>
    <m/>
    <n v="577739232.42025185"/>
    <n v="880340766.42774773"/>
    <n v="1207472.4990459997"/>
    <n v="12.67945205479452"/>
    <n v="19.32054794520548"/>
    <n v="2.6500000000000003E-2"/>
    <s v="Convenios Originales (Gobiernos)"/>
    <x v="5"/>
    <n v="0"/>
    <n v="0"/>
    <n v="982590.4"/>
    <n v="0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1927388.87"/>
    <n v="1771264.79"/>
    <n v="3698653.6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n v="27090000.010000002"/>
    <n v="-3.7252902984619141E-9"/>
    <s v=" "/>
    <d v="2017-12-20T00:00:00"/>
    <d v="2037-06-01T00:00:00"/>
    <n v="35000000"/>
    <n v="35000000"/>
    <n v="13.178082191780822"/>
    <n v="19.460273972602739"/>
    <n v="4.2599999999999999E-2"/>
    <n v="3.9E-2"/>
    <n v="3.599999999999999E-3"/>
    <n v="3.56E-2"/>
    <s v="FIJA "/>
    <m/>
    <n v="356994246.70712334"/>
    <n v="527178822.11241102"/>
    <n v="1154034.0004260002"/>
    <n v="13.17808219178082"/>
    <n v="19.460273972602739"/>
    <n v="4.2599999999999999E-2"/>
    <s v="Convenios Originales (Gobiernos)"/>
    <x v="5"/>
    <n v="0"/>
    <n v="0"/>
    <n v="554479.19999999995"/>
    <n v="0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1088422.1299999999"/>
    <n v="1005691.51"/>
    <n v="2094113.6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n v="62700000"/>
    <n v="0"/>
    <s v=" "/>
    <d v="2019-11-22T00:00:00"/>
    <d v="2039-07-31T00:00:00"/>
    <n v="80000000"/>
    <n v="80000000"/>
    <n v="15.342465753424657"/>
    <n v="19.701369863013699"/>
    <n v="3.5099999999999999E-2"/>
    <n v="3.5099999999999999E-2"/>
    <n v="0"/>
    <n v="3.5099999999999999E-2"/>
    <s v="FIJA"/>
    <m/>
    <n v="961972602.73972595"/>
    <n v="1235275890.410959"/>
    <n v="2200770"/>
    <n v="15.342465753424657"/>
    <n v="19.701369863013699"/>
    <n v="3.5099999999999999E-2"/>
    <s v="Convenios Originales (Gobiernos)"/>
    <x v="5"/>
    <n v="0"/>
    <n v="0"/>
    <n v="0"/>
    <n v="1112611.5"/>
    <n v="0"/>
    <n v="0"/>
    <n v="0"/>
    <n v="0"/>
    <n v="0"/>
    <n v="1124838"/>
    <n v="0"/>
    <n v="0"/>
    <n v="0"/>
    <n v="0"/>
    <n v="0"/>
    <n v="1069614.98"/>
    <n v="0"/>
    <n v="0"/>
    <n v="0"/>
    <n v="0"/>
    <n v="0"/>
    <n v="1112611.5"/>
    <n v="2194452.98"/>
    <n v="3307064.4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846575342465753"/>
    <n v="20.156164383561645"/>
    <n v="2.76E-2"/>
    <n v="2.76E-2"/>
    <n v="0"/>
    <n v="2.76E-2"/>
    <s v="FIJA "/>
    <m/>
    <n v="2376986301.369863"/>
    <n v="3023424657.5342469"/>
    <n v="4140000"/>
    <n v="15.846575342465753"/>
    <n v="20.156164383561645"/>
    <n v="2.76E-2"/>
    <s v="Convenios Originales (Gobiernos)"/>
    <x v="5"/>
    <n v="0"/>
    <n v="0"/>
    <n v="0"/>
    <n v="2396333.33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96333.33"/>
    <n v="4805833.34"/>
    <n v="72021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0"/>
    <n v="0"/>
    <n v="0"/>
    <n v="0"/>
    <n v="0"/>
    <n v="102898209.41"/>
    <n v="102898209.41"/>
    <n v="0"/>
    <s v=" "/>
    <d v="2017-08-04T00:00:00"/>
    <d v="2037-05-31T00:00:00"/>
    <n v="114331343.78"/>
    <n v="114331343.78"/>
    <n v="13.175342465753424"/>
    <n v="19.835616438356166"/>
    <n v="6.6400000000000001E-2"/>
    <n v="6.6400000000000001E-2"/>
    <n v="0"/>
    <n v="6.6400000000000001E-2"/>
    <s v="FIJA"/>
    <m/>
    <n v="1355719148.0895615"/>
    <n v="2041049414.050411"/>
    <n v="6832441.104824"/>
    <n v="13.175342465753424"/>
    <n v="19.835616438356166"/>
    <n v="6.6400000000000001E-2"/>
    <s v="Convenios Originales (Gobiernos)"/>
    <x v="5"/>
    <n v="0"/>
    <n v="3473157.56"/>
    <n v="0"/>
    <n v="0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6817679.6600000001"/>
    <n v="6285564.6500000004"/>
    <n v="13103244.31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31"/>
    <n v="0"/>
    <n v="0"/>
    <n v="0"/>
    <n v="0"/>
    <n v="2.9802322387695313E-8"/>
    <n v="0"/>
    <n v="71339754.970000461"/>
    <n v="71339754.969999999"/>
    <n v="-4.6193599700927734E-7"/>
    <s v=" "/>
    <d v="2017-10-20T00:00:00"/>
    <d v="2026-04-20T00:00:00"/>
    <n v="200000000"/>
    <n v="198269387.41"/>
    <n v="2.0547945205479454"/>
    <n v="8.5041095890410965"/>
    <n v="6.5000000000000002E-2"/>
    <n v="6.5000000000000002E-2"/>
    <n v="0"/>
    <n v="6.5000000000000002E-2"/>
    <s v="FIJA"/>
    <m/>
    <n v="146588537.60958999"/>
    <n v="606681094.32022309"/>
    <n v="4637084.0730500305"/>
    <n v="2.0547945205479454"/>
    <n v="8.5041095890410965"/>
    <n v="6.5000000000000002E-2"/>
    <s v="Convenios Originales (Gobiernos)"/>
    <x v="6"/>
    <n v="2357184.4"/>
    <n v="0"/>
    <n v="0"/>
    <n v="0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4125072.7"/>
    <n v="1761447.9100000001"/>
    <n v="5886520.6100000003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306795000"/>
    <n v="0"/>
    <n v="19180000"/>
    <n v="4885710.38"/>
    <s v="  "/>
    <n v="0"/>
    <n v="0"/>
    <n v="287615000"/>
    <n v="287615000"/>
    <n v="0"/>
    <s v=" "/>
    <d v="2018-12-20T00:00:00"/>
    <d v="2027-12-12T00:00:00"/>
    <n v="675000000"/>
    <n v="675000000"/>
    <n v="3.7013698630136984"/>
    <n v="8.9835616438356158"/>
    <n v="6.3E-2"/>
    <n v="6.3E-2"/>
    <n v="0"/>
    <n v="6.6000000000000003E-2"/>
    <s v="FIJA"/>
    <m/>
    <n v="1064569493.1506848"/>
    <n v="2583807082.1917806"/>
    <n v="18119745"/>
    <n v="3.7013698630136984"/>
    <n v="8.9835616438356158"/>
    <n v="6.3E-2"/>
    <s v="Convenios Originales (Gobiernos)"/>
    <x v="6"/>
    <n v="0"/>
    <n v="0"/>
    <n v="4630601.5"/>
    <n v="0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12921790.879999999"/>
    <n v="12853322.129999999"/>
    <n v="2577511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0"/>
    <n v="0"/>
    <n v="0"/>
    <n v="0"/>
    <n v="0"/>
    <n v="436140000"/>
    <n v="436140000"/>
    <n v="0"/>
    <s v=" "/>
    <d v="2016-04-29T00:00:00"/>
    <d v="2027-04-29T00:00:00"/>
    <n v="1500000000"/>
    <n v="1500000000"/>
    <n v="3.0794520547945203"/>
    <n v="11.005479452054795"/>
    <n v="6.3E-2"/>
    <n v="6.3E-2"/>
    <n v="0"/>
    <n v="7.2499999999999995E-2"/>
    <s v="FIJA"/>
    <m/>
    <n v="1343072219.178082"/>
    <n v="4799929808.2191782"/>
    <n v="27476820"/>
    <n v="3.0794520547945199"/>
    <n v="11.005479452054795"/>
    <n v="6.3E-2"/>
    <s v="Convenios Originales (Gobiernos)"/>
    <x v="6"/>
    <n v="6869205"/>
    <n v="0"/>
    <n v="0"/>
    <n v="6340792.5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19022377.5"/>
    <n v="17965395"/>
    <n v="36987772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1654688.002"/>
    <n v="0"/>
    <n v="0"/>
    <n v="0"/>
    <n v="0"/>
    <n v="-694956.20600000024"/>
    <n v="0"/>
    <n v="130959731.796"/>
    <n v="130959731.796"/>
    <n v="0"/>
    <s v="OTRA MONEDA"/>
    <d v="2016-04-29T00:00:00"/>
    <d v="2027-04-29T00:00:00"/>
    <n v="503743800"/>
    <n v="503743800"/>
    <n v="3.0794520547945203"/>
    <n v="11.005479452054795"/>
    <n v="5.8999999999999997E-2"/>
    <n v="5.9000000000000004E-2"/>
    <n v="0"/>
    <n v="6.8720000000000003E-2"/>
    <s v="FIJA"/>
    <m/>
    <n v="403284215.17453152"/>
    <n v="1441274637.3274851"/>
    <n v="7726624.1759639997"/>
    <n v="3.0794520547945203"/>
    <n v="11.005479452054795"/>
    <n v="5.8999999999999997E-2"/>
    <s v="Convenios Originales (Gobiernos)"/>
    <x v="6"/>
    <n v="1953118.889"/>
    <n v="0"/>
    <n v="0"/>
    <n v="1802878.0209999999"/>
    <n v="0"/>
    <n v="0"/>
    <n v="1670798.003"/>
    <n v="0"/>
    <n v="0"/>
    <n v="1518906.1370000001"/>
    <n v="0"/>
    <n v="0"/>
    <n v="1337296.57"/>
    <n v="0"/>
    <n v="0"/>
    <n v="1201914.554"/>
    <n v="0"/>
    <n v="0"/>
    <n v="1063230.541"/>
    <n v="0"/>
    <n v="0"/>
    <n v="5426794.9130000006"/>
    <n v="5121347.8020000001"/>
    <n v="10548142.715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6748292.468999997"/>
    <n v="0"/>
    <n v="6040514.0899999999"/>
    <n v="1441670.37"/>
    <s v="  "/>
    <n v="-483909.56499999762"/>
    <n v="0"/>
    <n v="90223868.813999996"/>
    <n v="90223868.813999996"/>
    <n v="0"/>
    <s v="OTRA MONEDA"/>
    <d v="2018-12-20T00:00:00"/>
    <d v="2027-12-12T00:00:00"/>
    <n v="236782800"/>
    <n v="236782800"/>
    <n v="3.7013698630136984"/>
    <n v="8.9835616438356158"/>
    <n v="5.8999999999999997E-2"/>
    <n v="5.9000000000000004E-2"/>
    <n v="0"/>
    <n v="6.2E-2"/>
    <s v="FIJA"/>
    <m/>
    <n v="333951908.95264107"/>
    <n v="810531687.23590672"/>
    <n v="5323208.2600259995"/>
    <n v="3.7013698630136984"/>
    <n v="8.9835616438356158"/>
    <n v="5.8999999999999997E-2"/>
    <s v="Convenios Originales (Gobiernos)"/>
    <x v="6"/>
    <n v="0"/>
    <n v="0"/>
    <n v="1342459.162"/>
    <n v="0"/>
    <n v="0"/>
    <n v="1252965.574"/>
    <n v="0"/>
    <n v="0"/>
    <n v="1150825.5519999999"/>
    <n v="0"/>
    <n v="0"/>
    <n v="1052454.8259999999"/>
    <n v="0"/>
    <n v="0"/>
    <n v="986654.049"/>
    <n v="0"/>
    <n v="0"/>
    <n v="896966.48400000005"/>
    <n v="0"/>
    <n v="0"/>
    <n v="798504.15"/>
    <n v="3746250.2879999997"/>
    <n v="3734579.5090000001"/>
    <n v="7480829.7970000003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6"/>
    <n v="0"/>
    <n v="0"/>
    <n v="0"/>
    <n v="0"/>
    <n v="-2.3283064365386963E-10"/>
    <n v="0"/>
    <n v="1720377.1199999964"/>
    <n v="1720377.12"/>
    <n v="3.7252902984619141E-9"/>
    <s v=" "/>
    <d v="2002-06-18T00:00:00"/>
    <d v="2032-10-29T00:00:00"/>
    <n v="4969978.46"/>
    <n v="4969978.46"/>
    <n v="8.5863013698630137"/>
    <n v="30.386301369863013"/>
    <n v="0.01"/>
    <n v="0.01"/>
    <n v="0"/>
    <n v="0.01"/>
    <s v="FIJA"/>
    <m/>
    <n v="14771676.422136955"/>
    <n v="52275897.638136871"/>
    <n v="17203.771199999963"/>
    <n v="8.5863013698630137"/>
    <n v="30.386301369863009"/>
    <n v="0.01"/>
    <s v="Convenios Originales (Gobiernos)"/>
    <x v="7"/>
    <n v="0"/>
    <n v="0"/>
    <n v="0"/>
    <n v="0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7917808219178086"/>
    <n v="30.471232876712328"/>
    <n v="2.5000000000000001E-2"/>
    <n v="2.5000000000000001E-2"/>
    <n v="0"/>
    <n v="2.5000000000000001E-2"/>
    <s v="FIJA"/>
    <m/>
    <n v="6682783.4605479455"/>
    <n v="35158901.441917807"/>
    <n v="28845.978749999998"/>
    <n v="5.7917808219178086"/>
    <n v="30.471232876712332"/>
    <n v="2.5000000000000001E-2"/>
    <s v="Convenios Originales (Gobiernos)"/>
    <x v="7"/>
    <n v="0"/>
    <n v="0"/>
    <n v="0"/>
    <n v="0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6387.8540000000003"/>
    <n v="0"/>
    <n v="1888.96"/>
    <n v="41.86"/>
    <s v="  "/>
    <n v="967704.67"/>
    <n v="0"/>
    <n v="972203.56400000001"/>
    <n v="972203.56400000001"/>
    <n v="0"/>
    <s v="OTRA MONEDA"/>
    <d v="1989-08-28T00:00:00"/>
    <d v="2024-06-30T00:00:00"/>
    <n v="11012961.728"/>
    <n v="11012961.728"/>
    <n v="0.24931506849315069"/>
    <n v="34.863013698630134"/>
    <n v="3.5000000000000003E-2"/>
    <n v="3.5000000000000003E-2"/>
    <n v="0"/>
    <n v="3.5000000000000003E-2"/>
    <s v="FIJA"/>
    <m/>
    <n v="242384.99814794521"/>
    <n v="33893946.169589035"/>
    <n v="34027.124740000007"/>
    <n v="0.24931506849315069"/>
    <n v="34.863013698630134"/>
    <n v="3.5000000000000003E-2"/>
    <s v="Convenios Originales (Gobiernos)"/>
    <x v="8"/>
    <n v="0"/>
    <n v="0"/>
    <n v="132.04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04400000000001"/>
    <n v="0"/>
    <n v="132.0440000000000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203607507.87199992"/>
    <n v="0"/>
    <n v="13573833.859999999"/>
    <n v="10187292.73"/>
    <s v="  "/>
    <n v="-2.0000040531158447E-3"/>
    <n v="0"/>
    <n v="190033674.0099999"/>
    <n v="190033674.042"/>
    <n v="3.2000094652175903E-2"/>
    <s v=" "/>
    <d v="2013-04-10T00:00:00"/>
    <d v="2031-03-21T00:00:00"/>
    <n v="312480966.99000001"/>
    <n v="312480966.99000001"/>
    <n v="6.9753424657534246"/>
    <n v="17.956164383561642"/>
    <n v="9.8968299999999995E-2"/>
    <n v="9.0519999999999989E-2"/>
    <n v="8.4483000000000058E-3"/>
    <n v="5.2499999999999998E-2"/>
    <s v="SOFR 6 MESES"/>
    <n v="0.04"/>
    <n v="1325549956.2450953"/>
    <n v="3412275888.9357238"/>
    <n v="18807309.659523871"/>
    <n v="6.9753424657534246"/>
    <n v="17.956164383561642"/>
    <n v="9.8968299999999981E-2"/>
    <s v="Convenios Originales (Gobiernos)"/>
    <x v="9"/>
    <n v="0"/>
    <n v="0"/>
    <n v="0"/>
    <n v="0"/>
    <n v="0"/>
    <n v="8792337.4100000001"/>
    <n v="0"/>
    <n v="0"/>
    <n v="0"/>
    <n v="0"/>
    <n v="0"/>
    <n v="8031199.5"/>
    <n v="0"/>
    <n v="0"/>
    <n v="0"/>
    <n v="0"/>
    <n v="0"/>
    <n v="7536289.2000000002"/>
    <n v="0"/>
    <n v="0"/>
    <n v="0"/>
    <n v="8792337.4100000001"/>
    <n v="15567488.699999999"/>
    <n v="24359826.109999999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433681.755000003"/>
    <n v="0"/>
    <n v="0"/>
    <n v="394330.09"/>
    <n v="85096.87"/>
    <n v="-197598.50400000066"/>
    <n v="0"/>
    <n v="37236083.251000002"/>
    <n v="37236083.251000002"/>
    <n v="0"/>
    <s v="OTRA MONEDA"/>
    <d v="2019-11-04T00:00:00"/>
    <d v="2039-09-21T00:00:00"/>
    <n v="113542860.57799999"/>
    <n v="113542860.57799999"/>
    <n v="15.484931506849316"/>
    <n v="19.893150684931506"/>
    <n v="0.02"/>
    <n v="0.02"/>
    <n v="0"/>
    <n v="0.02"/>
    <s v="FIJA"/>
    <m/>
    <n v="576598198.72507405"/>
    <n v="740743015.02879727"/>
    <n v="744721.66502000007"/>
    <n v="15.484931506849316"/>
    <n v="19.893150684931506"/>
    <n v="0.02"/>
    <s v="Convenios Originales (Gobiernos)"/>
    <x v="9"/>
    <n v="0"/>
    <n v="0"/>
    <n v="0"/>
    <n v="0"/>
    <n v="0"/>
    <n v="380635.51799999998"/>
    <n v="0"/>
    <n v="0"/>
    <n v="0"/>
    <n v="0"/>
    <n v="0"/>
    <n v="374429.50400000002"/>
    <n v="0"/>
    <n v="0"/>
    <n v="0"/>
    <n v="0"/>
    <n v="0"/>
    <n v="367947.66700000002"/>
    <n v="0"/>
    <n v="0"/>
    <n v="0"/>
    <n v="380635.51799999998"/>
    <n v="742377.17100000009"/>
    <n v="1123012.68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819178082191781"/>
    <n v="20.19178082191781"/>
    <n v="0.03"/>
    <n v="0.03"/>
    <n v="0"/>
    <n v="0.03"/>
    <s v="FIJA"/>
    <m/>
    <n v="1139516762.8976164"/>
    <n v="1794878936.2161641"/>
    <n v="2666746.8590999995"/>
    <n v="12.819178082191783"/>
    <n v="20.19178082191781"/>
    <n v="0.03"/>
    <s v="Convenios Originales (Gobiernos)"/>
    <x v="9"/>
    <n v="0"/>
    <n v="0"/>
    <n v="0"/>
    <n v="1348188.69"/>
    <n v="0"/>
    <n v="0"/>
    <n v="0"/>
    <n v="0"/>
    <n v="0"/>
    <n v="1312271.79"/>
    <n v="0"/>
    <n v="0"/>
    <n v="0"/>
    <n v="0"/>
    <n v="0"/>
    <n v="1240971.06"/>
    <n v="0"/>
    <n v="0"/>
    <n v="0"/>
    <n v="0"/>
    <n v="0"/>
    <n v="1348188.69"/>
    <n v="2553242.85"/>
    <n v="3901431.54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257534246575343"/>
    <n v="20.358904109589041"/>
    <n v="0.03"/>
    <n v="0.03"/>
    <n v="0"/>
    <n v="0.03"/>
    <s v="FIJA"/>
    <m/>
    <n v="1231989085.3242738"/>
    <n v="2046247405.6872325"/>
    <n v="3015261.6191999996"/>
    <n v="12.257534246575343"/>
    <n v="20.358904109589041"/>
    <n v="0.03"/>
    <s v="Convenios Originales (Gobiernos)"/>
    <x v="9"/>
    <n v="0"/>
    <n v="0"/>
    <n v="0"/>
    <n v="1524382.26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1524382.26"/>
    <n v="2866592.4699999997"/>
    <n v="4390974.7299999995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77917568.68000001"/>
    <n v="0"/>
    <n v="23159797.390000001"/>
    <n v="8921925.9499999993"/>
    <s v="  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4794520547945202"/>
    <n v="17.93972602739726"/>
    <n v="6.3500000000000001E-2"/>
    <n v="6.3500000000000001E-2"/>
    <n v="0"/>
    <n v="6.3500000000000001E-2"/>
    <s v="FIJA"/>
    <m/>
    <n v="1395932993.369863"/>
    <n v="4570284620.2929316"/>
    <n v="16177118.476915002"/>
    <n v="5.4794520547945202"/>
    <n v="17.93972602739726"/>
    <n v="6.3500000000000001E-2"/>
    <s v="Convenios Originales (Gobiernos)"/>
    <x v="9"/>
    <n v="0"/>
    <n v="0"/>
    <n v="0"/>
    <n v="0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41365375.287"/>
    <n v="0"/>
    <n v="2268202.6800000002"/>
    <n v="435746.94"/>
    <s v="  "/>
    <n v="-115782.5549999997"/>
    <n v="0"/>
    <n v="38981390.052000001"/>
    <n v="38981390.052000001"/>
    <n v="0"/>
    <s v="OTRA MONEDA"/>
    <d v="2013-02-22T00:00:00"/>
    <d v="2033-02-26T00:00:00"/>
    <n v="77380000"/>
    <n v="75084685.136999995"/>
    <n v="8.9150684931506845"/>
    <n v="20.024657534246575"/>
    <n v="0.02"/>
    <n v="0.02"/>
    <n v="0"/>
    <n v="0.02"/>
    <s v="FIJA"/>
    <m/>
    <n v="347521762.27180272"/>
    <n v="780588986.00018632"/>
    <n v="779627.80104000005"/>
    <n v="8.9150684931506845"/>
    <n v="20.024657534246575"/>
    <n v="0.02"/>
    <s v="Convenios Originales (Gobiernos)"/>
    <x v="9"/>
    <n v="0"/>
    <n v="0"/>
    <n v="0"/>
    <n v="0"/>
    <n v="0"/>
    <n v="398476.43199999997"/>
    <n v="0"/>
    <n v="0"/>
    <n v="0"/>
    <n v="0"/>
    <n v="0"/>
    <n v="370202.89299999998"/>
    <n v="0"/>
    <n v="0"/>
    <n v="0"/>
    <n v="0"/>
    <n v="0"/>
    <n v="354201.27299999999"/>
    <n v="0"/>
    <n v="0"/>
    <n v="0"/>
    <n v="398476.43199999997"/>
    <n v="724404.16599999997"/>
    <n v="1122880.598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39115317.70799971"/>
    <n v="0"/>
    <n v="18839739.879999999"/>
    <n v="16967286.949999999"/>
    <s v="  "/>
    <n v="-3.0000209808349609E-3"/>
    <n v="0"/>
    <n v="320275577.82499969"/>
    <n v="320275577.87300003"/>
    <n v="4.8000335693359375E-2"/>
    <s v=" "/>
    <d v="2014-10-29T00:00:00"/>
    <d v="2032-09-21T00:00:00"/>
    <n v="509232882.64999998"/>
    <n v="484668867.74000001"/>
    <n v="8.4821917808219176"/>
    <n v="17.909589041095892"/>
    <n v="9.8968299999999995E-2"/>
    <n v="9.0519999999999989E-2"/>
    <n v="8.4483000000000058E-3"/>
    <n v="5.2000000000000005E-2"/>
    <s v="SOFR 6 MESES"/>
    <n v="0.04"/>
    <n v="2716638873.8252029"/>
    <n v="5736003978.7452688"/>
    <n v="31697129.468857914"/>
    <n v="8.4821917808219176"/>
    <n v="17.909589041095892"/>
    <n v="9.8968299999999995E-2"/>
    <s v="Convenios Originales (Gobiernos)"/>
    <x v="9"/>
    <n v="0"/>
    <n v="0"/>
    <n v="0"/>
    <n v="0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674311.423"/>
    <n v="0"/>
    <n v="0"/>
    <n v="464945.16"/>
    <n v="13351.88"/>
    <n v="-235819.09899999946"/>
    <n v="0"/>
    <n v="44438492.324000001"/>
    <n v="44438492.324000001"/>
    <n v="0"/>
    <s v="OTRA MONEDA"/>
    <d v="2019-11-04T00:00:00"/>
    <d v="2039-09-21T00:00:00"/>
    <n v="60384134.346000001"/>
    <n v="60384134.346000001"/>
    <n v="15.484931506849316"/>
    <n v="19.893150684931506"/>
    <n v="0.02"/>
    <n v="0.02"/>
    <n v="0"/>
    <n v="0.02"/>
    <s v="FIJA"/>
    <m/>
    <n v="688127009.90478909"/>
    <n v="884021624.0125041"/>
    <n v="888769.84648000007"/>
    <n v="15.484931506849316"/>
    <n v="19.893150684931506"/>
    <n v="0.02"/>
    <s v="Convenios Originales (Gobiernos)"/>
    <x v="9"/>
    <n v="0"/>
    <n v="0"/>
    <n v="0"/>
    <n v="0"/>
    <n v="0"/>
    <n v="454260.14399999997"/>
    <n v="0"/>
    <n v="0"/>
    <n v="0"/>
    <n v="0"/>
    <n v="0"/>
    <n v="446853.728"/>
    <n v="0"/>
    <n v="0"/>
    <n v="0"/>
    <n v="0"/>
    <n v="0"/>
    <n v="439118.13900000002"/>
    <n v="0"/>
    <n v="0"/>
    <n v="0"/>
    <n v="454260.14399999997"/>
    <n v="885971.86700000009"/>
    <n v="1340232.0109999999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5073110.566"/>
    <n v="0"/>
    <n v="2259845.7799999998"/>
    <n v="667118.81000000006"/>
    <n v="4006.21"/>
    <n v="-241304.79699999839"/>
    <n v="0"/>
    <n v="62571959.989"/>
    <n v="62571959.989"/>
    <n v="0"/>
    <s v="OTRA MONEDA"/>
    <d v="2018-12-12T00:00:00"/>
    <d v="2038-03-21T00:00:00"/>
    <n v="75163134.240999997"/>
    <n v="75163134.240999997"/>
    <n v="13.980821917808219"/>
    <n v="19.284931506849315"/>
    <n v="0.02"/>
    <n v="0.02"/>
    <n v="0"/>
    <n v="0.02"/>
    <s v="FIJA"/>
    <m/>
    <n v="874807429.65443015"/>
    <n v="1206695962.6371808"/>
    <n v="1251439.1997800001"/>
    <n v="13.980821917808219"/>
    <n v="19.284931506849315"/>
    <n v="2.0000000000000004E-2"/>
    <s v="Convenios Originales (Gobiernos)"/>
    <x v="9"/>
    <n v="0"/>
    <n v="0"/>
    <n v="0"/>
    <n v="0"/>
    <n v="0"/>
    <n v="639624.48"/>
    <n v="0"/>
    <n v="0"/>
    <n v="0"/>
    <n v="0"/>
    <n v="0"/>
    <n v="607499.41299999994"/>
    <n v="0"/>
    <n v="0"/>
    <n v="0"/>
    <n v="0"/>
    <n v="0"/>
    <n v="595512.44700000004"/>
    <n v="0"/>
    <n v="0"/>
    <n v="0"/>
    <n v="639624.48"/>
    <n v="1203011.8599999999"/>
    <n v="1842636.3399999999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749834288.26199698"/>
    <n v="0"/>
    <n v="74983428.819999993"/>
    <n v="24071763.52"/>
    <s v="  "/>
    <n v="2.9997825622558594E-3"/>
    <n v="0"/>
    <n v="674850859.44499683"/>
    <n v="674850859.39699996"/>
    <n v="-4.7996878623962402E-2"/>
    <s v=" "/>
    <d v="2010-06-03T00:00:00"/>
    <d v="2028-09-21T00:00:00"/>
    <n v="1682745000"/>
    <n v="1682745000"/>
    <n v="4.4794520547945202"/>
    <n v="18.315068493150687"/>
    <n v="6.3500000000000001E-2"/>
    <n v="6.3500000000000001E-2"/>
    <n v="0"/>
    <n v="6.9000000000000006E-2"/>
    <s v="FIJA"/>
    <m/>
    <n v="3022962069.0207391"/>
    <n v="12359939713.396725"/>
    <n v="42853029.5747573"/>
    <n v="4.4794520547945202"/>
    <n v="18.315068493150687"/>
    <n v="6.3500000000000001E-2"/>
    <s v="Convenios Originales (Gobiernos)"/>
    <x v="9"/>
    <n v="0"/>
    <n v="0"/>
    <n v="0"/>
    <n v="0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7397260273972606"/>
    <n v="15.167123287671233"/>
    <n v="7.4499999999999997E-2"/>
    <n v="7.4499999999999997E-2"/>
    <n v="0"/>
    <n v="7.4499999999999997E-2"/>
    <s v="FIJA"/>
    <m/>
    <n v="346400145.39780819"/>
    <n v="1108480465.2729862"/>
    <n v="5444789.5686299996"/>
    <n v="4.7397260273972606"/>
    <n v="15.167123287671233"/>
    <n v="7.4499999999999997E-2"/>
    <s v="Convenios Originales (Gobiernos)"/>
    <x v="10"/>
    <n v="0"/>
    <n v="0"/>
    <n v="1976977.17"/>
    <n v="0"/>
    <n v="0"/>
    <n v="0"/>
    <n v="5000"/>
    <n v="0"/>
    <n v="11646077.06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1704481.097000003"/>
    <n v="3281904.71"/>
    <n v="768125.85"/>
    <n v="40200.559999999998"/>
    <s v="  "/>
    <n v="161035.60999999999"/>
    <n v="0"/>
    <n v="44379295.560000002"/>
    <n v="44379295.563000001"/>
    <n v="0"/>
    <s v="OTRA MONEDA"/>
    <d v="2013-09-03T00:00:00"/>
    <d v="2053-09-20T00:00:00"/>
    <n v="64989000"/>
    <n v="64989000"/>
    <n v="29.493150684931507"/>
    <n v="40.073972602739723"/>
    <n v="2E-3"/>
    <n v="2E-3"/>
    <n v="0"/>
    <n v="2E-3"/>
    <s v="FIJA"/>
    <m/>
    <n v="1308885251.3306713"/>
    <n v="1778454674.5205505"/>
    <n v="88758.591125999999"/>
    <n v="29.493150684931507"/>
    <n v="40.073972602739723"/>
    <n v="2E-3"/>
    <s v="Convenios Originales (Gobiernos)"/>
    <x v="11"/>
    <n v="0"/>
    <n v="0"/>
    <n v="0"/>
    <n v="0"/>
    <n v="0"/>
    <n v="45365.502"/>
    <n v="0"/>
    <n v="0"/>
    <n v="0"/>
    <n v="0"/>
    <n v="0"/>
    <n v="43869.466"/>
    <n v="0"/>
    <n v="0"/>
    <n v="0"/>
    <n v="0"/>
    <n v="0"/>
    <n v="43827.665000000001"/>
    <n v="0"/>
    <n v="0"/>
    <n v="0"/>
    <n v="45365.502"/>
    <n v="87697.130999999994"/>
    <n v="133062.633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778147.697000001"/>
    <n v="0"/>
    <n v="0"/>
    <n v="0"/>
    <n v="0"/>
    <n v="-272405.66800000146"/>
    <n v="0"/>
    <n v="25505742.028999999"/>
    <n v="25505742.028999999"/>
    <n v="0"/>
    <s v="OTRA MONEDA"/>
    <d v="2010-12-22T00:00:00"/>
    <d v="2035-12-20T00:00:00"/>
    <n v="44804146.468999997"/>
    <n v="44804146.468999997"/>
    <n v="11.728767123287671"/>
    <n v="25.010958904109589"/>
    <n v="0.02"/>
    <n v="0.02"/>
    <n v="0"/>
    <n v="0.02"/>
    <s v="FIJA"/>
    <m/>
    <n v="299150908.56479174"/>
    <n v="637923065.70613968"/>
    <n v="510114.84058000002"/>
    <n v="11.728767123287669"/>
    <n v="25.010958904109589"/>
    <n v="0.02"/>
    <s v="Convenios Originales (Gobiernos)"/>
    <x v="11"/>
    <n v="0"/>
    <n v="0"/>
    <n v="255756.20800000001"/>
    <n v="0"/>
    <n v="0"/>
    <n v="0"/>
    <n v="0"/>
    <n v="0"/>
    <n v="245099.69899999999"/>
    <n v="0"/>
    <n v="0"/>
    <n v="0"/>
    <n v="0"/>
    <n v="0"/>
    <n v="233162.08"/>
    <n v="0"/>
    <n v="0"/>
    <n v="0"/>
    <n v="0"/>
    <n v="0"/>
    <n v="223786.682"/>
    <n v="500855.90700000001"/>
    <n v="456948.76199999999"/>
    <n v="957804.66899999999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18097.85600000003"/>
    <n v="0"/>
    <n v="0"/>
    <n v="0"/>
    <n v="0"/>
    <n v="-1911.0230000000447"/>
    <n v="0"/>
    <n v="916186.83299999998"/>
    <n v="916186.83299999998"/>
    <n v="0"/>
    <s v="OTRA MONEDA"/>
    <d v="2009-12-18T00:00:00"/>
    <d v="2039-12-31T00:00:00"/>
    <n v="1164287.925"/>
    <n v="1164287.925"/>
    <n v="15.761643835616438"/>
    <n v="30.054794520547944"/>
    <n v="0"/>
    <n v="0"/>
    <n v="0"/>
    <n v="0"/>
    <s v="FIJA"/>
    <m/>
    <n v="14440610.548627397"/>
    <n v="27535807.008246575"/>
    <n v="0"/>
    <n v="15.761643835616438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8451.674"/>
    <n v="0"/>
    <n v="0"/>
    <n v="0"/>
    <n v="0"/>
    <n v="-1037.5279999999912"/>
    <n v="0"/>
    <n v="497414.14600000001"/>
    <n v="497414.14600000001"/>
    <n v="0"/>
    <s v="OTRA MONEDA"/>
    <d v="2003-01-09T00:00:00"/>
    <d v="2034-12-31T00:00:00"/>
    <n v="1115872.567"/>
    <n v="1115872.567"/>
    <n v="10.758904109589041"/>
    <n v="31.997260273972604"/>
    <n v="0"/>
    <n v="0"/>
    <n v="0"/>
    <n v="0"/>
    <s v="FIJA"/>
    <m/>
    <n v="5351631.0995671237"/>
    <n v="15915889.893517809"/>
    <n v="0"/>
    <n v="10.758904109589041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052.29999999999"/>
    <n v="0"/>
    <n v="0"/>
    <n v="0"/>
    <n v="0"/>
    <n v="-304.00800000000163"/>
    <n v="0"/>
    <n v="145748.29199999999"/>
    <n v="145748.29199999999"/>
    <n v="0"/>
    <s v="OTRA MONEDA"/>
    <d v="1995-11-09T00:00:00"/>
    <d v="2025-12-31T00:00:00"/>
    <n v="1601971.621"/>
    <n v="1601971.621"/>
    <n v="1.7534246575342465"/>
    <n v="30.164383561643834"/>
    <n v="0"/>
    <n v="0"/>
    <n v="0"/>
    <n v="0"/>
    <s v="FIJA"/>
    <m/>
    <n v="255558.64898630133"/>
    <n v="4396407.3833424654"/>
    <n v="0"/>
    <n v="1.7534246575342465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1811.38699999999"/>
    <n v="0"/>
    <n v="0"/>
    <n v="0"/>
    <n v="0"/>
    <n v="-544.96099999998114"/>
    <n v="0"/>
    <n v="261266.42600000001"/>
    <n v="261266.42600000001"/>
    <n v="0"/>
    <s v="OTRA MONEDA"/>
    <d v="1998-09-30T00:00:00"/>
    <d v="2027-12-31T00:00:00"/>
    <n v="1435895.666"/>
    <n v="1435895.666"/>
    <n v="3.7534246575342465"/>
    <n v="29.271232876712329"/>
    <n v="0"/>
    <n v="0"/>
    <n v="0"/>
    <n v="0"/>
    <s v="FIJA"/>
    <m/>
    <n v="980643.84553424653"/>
    <n v="7647590.3983123293"/>
    <n v="0"/>
    <n v="3.7534246575342465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8919999999999995"/>
    <n v="9.8919999999999995"/>
    <s v="OTRA MONEDA"/>
    <d v="1994-10-25T00:00:00"/>
    <d v="2024-12-31T00:00:00"/>
    <n v="2939397.4730000002"/>
    <n v="2939397.4730000002"/>
    <n v="0.75342465753424659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8919999999999995"/>
    <n v="9.8919999999999995"/>
    <s v="OTRA MONEDA"/>
    <d v="1994-06-30T00:00:00"/>
    <d v="2024-12-21T00:00:00"/>
    <n v="2939397.4730000002"/>
    <n v="2939397.4730000002"/>
    <n v="0.72602739726027399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6817.155"/>
    <n v="0"/>
    <n v="0"/>
    <n v="0"/>
    <n v="0"/>
    <n v="-347.23099999999977"/>
    <n v="0"/>
    <n v="166469.924"/>
    <n v="166469.924"/>
    <n v="0"/>
    <s v="OTRA MONEDA"/>
    <d v="1997-01-27T00:00:00"/>
    <d v="2026-12-31T00:00:00"/>
    <n v="1219849.953"/>
    <n v="1219849.953"/>
    <n v="2.7534246575342465"/>
    <n v="29.945205479452056"/>
    <n v="0"/>
    <n v="0"/>
    <n v="0"/>
    <n v="0"/>
    <s v="FIJA"/>
    <m/>
    <n v="458362.39347945206"/>
    <n v="4984976.0803287672"/>
    <n v="0"/>
    <n v="2.7534246575342465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85700"/>
    <n v="0"/>
    <n v="0"/>
    <n v="0"/>
    <n v="0"/>
    <n v="-13500"/>
    <n v="0"/>
    <n v="6472200"/>
    <n v="6472200"/>
    <n v="0"/>
    <s v="OTRA MONEDA"/>
    <d v="2015-10-06T00:00:00"/>
    <d v="2050-11-03T00:00:00"/>
    <n v="14229000"/>
    <n v="14229000"/>
    <n v="26.610958904109587"/>
    <n v="35.101369863013701"/>
    <n v="0"/>
    <n v="0"/>
    <n v="0"/>
    <n v="0"/>
    <s v="FIJA"/>
    <m/>
    <n v="172231448.21917808"/>
    <n v="227183086.02739727"/>
    <n v="0"/>
    <n v="26.610958904109587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65142.85"/>
    <n v="0"/>
    <n v="0"/>
    <n v="0"/>
    <n v="0"/>
    <n v="-4506.75"/>
    <n v="0"/>
    <n v="2160636.1"/>
    <n v="2160636.1"/>
    <n v="0"/>
    <s v="OTRA MONEDA"/>
    <d v="2016-10-07T00:00:00"/>
    <d v="2048-04-27T00:00:00"/>
    <n v="3557250"/>
    <n v="3557250"/>
    <n v="24.090410958904108"/>
    <n v="31.575342465753426"/>
    <n v="0"/>
    <n v="0"/>
    <n v="0"/>
    <n v="0"/>
    <s v="FIJA"/>
    <m/>
    <n v="52050611.581643835"/>
    <n v="68222824.801369876"/>
    <n v="0"/>
    <n v="24.090410958904108"/>
    <n v="31.5753424657534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8739726027397261"/>
    <n v="30.090410958904108"/>
    <n v="1.4999999999999999E-2"/>
    <n v="1.4999999999999999E-2"/>
    <n v="0"/>
    <n v="1.4999999999999999E-2"/>
    <s v="FIJA"/>
    <m/>
    <n v="2145528.3235068498"/>
    <n v="34450785.931397259"/>
    <n v="17173.6368"/>
    <n v="1.8739726027397263"/>
    <n v="30.090410958904105"/>
    <n v="1.4999999999999999E-2"/>
    <s v="Convenios Originales (Gobiernos)"/>
    <x v="14"/>
    <n v="0"/>
    <n v="0"/>
    <n v="0"/>
    <n v="0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75"/>
    <n v="0"/>
    <n v="0"/>
    <n v="0"/>
    <n v="0"/>
    <n v="-3.7252902984619141E-9"/>
    <n v="0"/>
    <n v="6318811.3899999438"/>
    <n v="6318811.3899999997"/>
    <n v="5.5879354476928711E-8"/>
    <s v=" "/>
    <d v="1998-03-25T00:00:00"/>
    <d v="2028-06-10T00:00:00"/>
    <n v="28785695.23"/>
    <n v="28785695.23"/>
    <n v="4.1972602739726028"/>
    <n v="30.232876712328768"/>
    <n v="0.01"/>
    <n v="0.01"/>
    <n v="0"/>
    <n v="0.01"/>
    <s v="FIJA"/>
    <m/>
    <n v="26521696.025972366"/>
    <n v="191035845.72232708"/>
    <n v="63188.113899999436"/>
    <n v="4.1972602739726028"/>
    <n v="30.232876712328771"/>
    <n v="0.01"/>
    <s v="Convenios Originales (Gobiernos)"/>
    <x v="14"/>
    <n v="0"/>
    <n v="0"/>
    <n v="32120.62"/>
    <n v="0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60672.289999999994"/>
    <n v="46259.94"/>
    <n v="106932.23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6314631.9900000263"/>
    <n v="0"/>
    <n v="350812.87"/>
    <n v="31923.97"/>
    <s v="  "/>
    <n v="1.862645149230957E-9"/>
    <n v="0"/>
    <n v="5963819.1200000281"/>
    <n v="5963819.1200000001"/>
    <n v="-2.7939677238464355E-8"/>
    <s v=" "/>
    <d v="2002-06-11T00:00:00"/>
    <d v="2032-09-20T00:00:00"/>
    <n v="13790584"/>
    <n v="14383328"/>
    <n v="8.4794520547945211"/>
    <n v="30.298630136986301"/>
    <n v="0.01"/>
    <n v="0.01"/>
    <n v="0"/>
    <n v="0.01"/>
    <s v="FIJA"/>
    <m/>
    <n v="50569918.291507088"/>
    <n v="180695549.72076797"/>
    <n v="59638.191200000285"/>
    <n v="8.4794520547945211"/>
    <n v="30.298630136986301"/>
    <n v="0.01"/>
    <s v="Convenios Originales (Gobiernos)"/>
    <x v="14"/>
    <n v="0"/>
    <n v="0"/>
    <n v="0"/>
    <n v="0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16"/>
    <n v="0"/>
    <n v="0"/>
    <n v="0"/>
    <n v="0"/>
    <n v="3.7252902984619141E-9"/>
    <n v="0"/>
    <n v="7889639.4400000554"/>
    <n v="7889639.4400000004"/>
    <n v="-5.4948031902313232E-8"/>
    <s v=" "/>
    <d v="2006-01-18T00:00:00"/>
    <d v="2036-08-10T00:00:00"/>
    <n v="12623423"/>
    <n v="12623422.99"/>
    <n v="12.36986301369863"/>
    <n v="30.580821917808219"/>
    <n v="6.9999999999999993E-3"/>
    <n v="6.9999999999999993E-3"/>
    <n v="0"/>
    <n v="6.9999999999999993E-3"/>
    <s v="FIJA"/>
    <m/>
    <n v="97593759.100274652"/>
    <n v="241271658.71035784"/>
    <n v="55227.476080000379"/>
    <n v="12.36986301369863"/>
    <n v="30.580821917808219"/>
    <n v="6.9999999999999993E-3"/>
    <s v="Convenios Originales (Gobiernos)"/>
    <x v="14"/>
    <n v="0"/>
    <n v="0"/>
    <n v="0"/>
    <n v="0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37"/>
    <n v="0"/>
    <n v="0"/>
    <n v="0"/>
    <n v="0"/>
    <n v="-4.6566128730773926E-10"/>
    <n v="0"/>
    <n v="1485360.6999999932"/>
    <n v="1485360.7"/>
    <n v="6.7520886659622192E-9"/>
    <s v=" "/>
    <d v="2006-01-18T00:00:00"/>
    <d v="2036-08-10T00:00:00"/>
    <n v="2376577"/>
    <n v="2376577"/>
    <n v="12.36986301369863"/>
    <n v="30.580821917808219"/>
    <n v="7.0000000000000001E-3"/>
    <n v="6.9999999999999993E-3"/>
    <n v="0"/>
    <n v="6.9999999999999993E-3"/>
    <s v="FIJA"/>
    <m/>
    <n v="18373708.384931423"/>
    <n v="45423551.050410748"/>
    <n v="10397.524899999953"/>
    <n v="12.36986301369863"/>
    <n v="30.580821917808215"/>
    <n v="7.0000000000000001E-3"/>
    <s v="Convenios Originales (Gobiernos)"/>
    <x v="14"/>
    <n v="0"/>
    <n v="0"/>
    <n v="0"/>
    <n v="0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0.28493150684931506"/>
    <n v="30.17808219178082"/>
    <n v="1.2500000000000001E-2"/>
    <n v="1.2500000000000001E-2"/>
    <n v="0"/>
    <n v="1.2500000000000001E-2"/>
    <s v="FIJA"/>
    <m/>
    <n v="415121.67583561642"/>
    <n v="43966973.647397257"/>
    <n v="18211.46775"/>
    <n v="0.28493150684931506"/>
    <n v="30.17808219178082"/>
    <n v="1.2500000000000001E-2"/>
    <s v="Convenios Originales (Gobiernos)"/>
    <x v="14"/>
    <n v="0"/>
    <n v="0"/>
    <n v="0"/>
    <n v="9206.91"/>
    <n v="0"/>
    <n v="0"/>
    <n v="0"/>
    <n v="0"/>
    <n v="0"/>
    <n v="0"/>
    <n v="0"/>
    <n v="0"/>
    <n v="0"/>
    <n v="0"/>
    <n v="0"/>
    <n v="0"/>
    <n v="0"/>
    <n v="0"/>
    <n v="0"/>
    <n v="0"/>
    <n v="0"/>
    <n v="9206.91"/>
    <n v="0"/>
    <n v="9206.91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7"/>
    <n v="0"/>
    <n v="0"/>
    <n v="0"/>
    <n v="0"/>
    <n v="-9.3132257461547852E-10"/>
    <n v="0"/>
    <n v="1234336.749999986"/>
    <n v="1234336.75"/>
    <n v="1.3969838619232178E-8"/>
    <s v=" "/>
    <d v="1994-12-12T00:00:00"/>
    <d v="2025-02-10T00:00:00"/>
    <n v="25479655.309999999"/>
    <n v="25303900.84"/>
    <n v="0.86575342465753424"/>
    <n v="30.186301369863013"/>
    <n v="3.0000000000000001E-3"/>
    <n v="3.0000000000000001E-3"/>
    <n v="0"/>
    <n v="3.0000000000000001E-3"/>
    <s v="FIJA"/>
    <m/>
    <n v="1068631.2684931385"/>
    <n v="37260061.127396837"/>
    <n v="3703.010249999958"/>
    <n v="0.86575342465753413"/>
    <n v="30.186301369863013"/>
    <n v="3.0000000000000001E-3"/>
    <s v="Convenios Originales (Gobiernos)"/>
    <x v="14"/>
    <n v="0"/>
    <n v="0"/>
    <n v="0"/>
    <n v="0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2712328767123289"/>
    <n v="30.169863013698631"/>
    <n v="1.4999999999999999E-2"/>
    <n v="1.4999999999999999E-2"/>
    <n v="0"/>
    <n v="1.4999999999999999E-2"/>
    <s v="FIJA"/>
    <m/>
    <n v="379040.4675616438"/>
    <n v="5034974.2204931499"/>
    <n v="2503.3130999999994"/>
    <n v="2.2712328767123289"/>
    <n v="30.169863013698631"/>
    <n v="1.4999999999999998E-2"/>
    <s v="Convenios Originales (Gobiernos)"/>
    <x v="14"/>
    <n v="0"/>
    <n v="0"/>
    <n v="0"/>
    <n v="1265.56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1265.56"/>
    <n v="1778.75"/>
    <n v="3044.3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810848.908"/>
    <n v="0"/>
    <n v="0"/>
    <n v="0"/>
    <n v="0"/>
    <n v="-41236.328999999911"/>
    <n v="0"/>
    <n v="19769612.579"/>
    <n v="19769612.579"/>
    <n v="0"/>
    <s v="OTRA MONEDA"/>
    <d v="2014-02-13T00:00:00"/>
    <d v="2036-04-15T00:00:00"/>
    <n v="27816377.927999999"/>
    <n v="27816377.927999999"/>
    <n v="12.049315068493151"/>
    <n v="22.183561643835617"/>
    <n v="0.01"/>
    <n v="0.01"/>
    <n v="0"/>
    <n v="0.01"/>
    <s v="FIJA"/>
    <m/>
    <n v="238210290.74641645"/>
    <n v="438560419.32099456"/>
    <n v="197696.12578999999"/>
    <n v="12.049315068493151"/>
    <n v="22.183561643835617"/>
    <n v="0.01"/>
    <s v="Convenios Originales (Gobiernos)"/>
    <x v="14"/>
    <n v="100495.53200000001"/>
    <n v="0"/>
    <n v="0"/>
    <n v="0"/>
    <n v="0"/>
    <n v="0"/>
    <n v="96475.713000000003"/>
    <n v="0"/>
    <n v="0"/>
    <n v="0"/>
    <n v="0"/>
    <n v="0"/>
    <n v="91950.664000000004"/>
    <n v="0"/>
    <n v="0"/>
    <n v="0"/>
    <n v="0"/>
    <n v="0"/>
    <n v="88436.065000000002"/>
    <n v="0"/>
    <n v="0"/>
    <n v="196971.245"/>
    <n v="180386.72899999999"/>
    <n v="377357.97399999999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n v="173977434.31"/>
    <n v="0"/>
    <s v=" "/>
    <d v="2016-07-15T00:00:00"/>
    <d v="2042-05-27T00:00:00"/>
    <n v="183592999"/>
    <n v="183592999"/>
    <n v="18.167123287671235"/>
    <n v="25.882191780821916"/>
    <n v="7.4999999999999997E-3"/>
    <n v="7.4999999999999997E-3"/>
    <n v="0"/>
    <n v="7.4999999999999997E-3"/>
    <s v="FIJA"/>
    <m/>
    <n v="3160669498.3824935"/>
    <n v="4502917320.3467665"/>
    <n v="1304830.7573249999"/>
    <n v="18.167123287671235"/>
    <n v="25.882191780821913"/>
    <n v="7.4999999999999997E-3"/>
    <s v="Convenios Originales (Gobiernos)"/>
    <x v="14"/>
    <n v="0"/>
    <n v="659039.37"/>
    <n v="0"/>
    <n v="0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1308402.51"/>
    <n v="1235773.92"/>
    <n v="2544176.4299999997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n v="8556058.5"/>
    <n v="-3.0000001192092896E-2"/>
    <s v=" "/>
    <d v="2016-05-31T00:00:00"/>
    <d v="2042-05-23T00:00:00"/>
    <n v="20000000"/>
    <n v="20000000"/>
    <n v="18.156164383561645"/>
    <n v="25.994520547945207"/>
    <n v="2.4299999999999999E-2"/>
    <n v="2.4300000000000002E-2"/>
    <n v="0"/>
    <n v="2.4300000000000002E-2"/>
    <s v="FIJA"/>
    <m/>
    <n v="155345205.14605483"/>
    <n v="222410639.2675069"/>
    <n v="207912.22227900001"/>
    <n v="18.156164383561645"/>
    <n v="25.994520547945207"/>
    <n v="2.4299999999999999E-2"/>
    <s v="Convenios Originales (Gobiernos)"/>
    <x v="14"/>
    <n v="0"/>
    <n v="104783.54"/>
    <n v="0"/>
    <n v="0"/>
    <n v="0"/>
    <n v="0"/>
    <n v="0"/>
    <n v="103470.47"/>
    <n v="0"/>
    <n v="0"/>
    <n v="0"/>
    <n v="0"/>
    <n v="0"/>
    <n v="99033.26"/>
    <n v="0"/>
    <n v="0"/>
    <n v="0"/>
    <n v="0"/>
    <n v="0"/>
    <n v="97878.91"/>
    <n v="0"/>
    <n v="208254.01"/>
    <n v="196912.16999999998"/>
    <n v="405166.18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05795.162"/>
    <n v="0"/>
    <n v="0"/>
    <n v="0"/>
    <n v="0"/>
    <n v="-7921.7719999998808"/>
    <n v="0"/>
    <n v="3797873.39"/>
    <n v="3797873.39"/>
    <n v="0"/>
    <s v="OTRA MONEDA"/>
    <d v="1995-11-22T00:00:00"/>
    <d v="2025-12-01T00:00:00"/>
    <n v="56946730.68"/>
    <n v="56946730.68"/>
    <n v="1.6712328767123288"/>
    <n v="30.046575342465754"/>
    <n v="0.01"/>
    <n v="0.01"/>
    <n v="0"/>
    <n v="0.01"/>
    <s v="FIJA"/>
    <m/>
    <n v="6347130.8709589047"/>
    <n v="114113088.95378083"/>
    <n v="37978.733899999999"/>
    <n v="1.6712328767123288"/>
    <n v="30.046575342465754"/>
    <n v="0.01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14390.43"/>
    <n v="0"/>
    <n v="0"/>
    <n v="0"/>
    <n v="0"/>
    <n v="0"/>
    <n v="7195.22"/>
    <n v="0"/>
    <n v="21585.65"/>
    <n v="21585.65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8794520547945206"/>
    <n v="13.906849315068493"/>
    <n v="0.06"/>
    <n v="0.06"/>
    <n v="0"/>
    <n v="0.06"/>
    <s v="FIJA"/>
    <m/>
    <n v="24828493.15068493"/>
    <n v="89003835.616438359"/>
    <n v="384000"/>
    <n v="3.8794520547945202"/>
    <n v="13.906849315068493"/>
    <n v="0.06"/>
    <s v="Convenios Originales (Gobiernos)"/>
    <x v="16"/>
    <n v="0"/>
    <n v="0"/>
    <n v="0"/>
    <n v="0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0"/>
    <n v="0"/>
    <n v="0"/>
    <n v="0"/>
    <n v="0"/>
    <n v="29411761"/>
    <n v="29411761"/>
    <n v="0"/>
    <s v=" "/>
    <d v="2017-02-21T00:00:00"/>
    <d v="2028-11-01T00:00:00"/>
    <n v="50000000"/>
    <n v="50000000"/>
    <n v="4.5917808219178085"/>
    <n v="11.701369863013699"/>
    <n v="9.6600000000000005E-2"/>
    <n v="9.6630000000000008E-2"/>
    <n v="-3.0000000000002247E-5"/>
    <n v="6.5960000000000005E-2"/>
    <s v="SOFR 6 MESES"/>
    <n v="3.7999999999999999E-2"/>
    <n v="135052360.09863013"/>
    <n v="344157893.78356165"/>
    <n v="2841176.1126000001"/>
    <n v="4.5917808219178076"/>
    <n v="11.701369863013699"/>
    <n v="9.6600000000000005E-2"/>
    <s v="Convenios Originales (Gobiernos)"/>
    <x v="16"/>
    <n v="0"/>
    <n v="1436781.27"/>
    <n v="0"/>
    <n v="0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2744094.3"/>
    <n v="2159908.33"/>
    <n v="4904002.6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66902.295"/>
    <n v="0"/>
    <n v="0"/>
    <n v="0"/>
    <n v="0"/>
    <n v="-21370.581000000238"/>
    <n v="0"/>
    <n v="10245531.714"/>
    <n v="10245531.714"/>
    <n v="0"/>
    <s v="OTRA MONEDA"/>
    <d v="2013-06-14T00:00:00"/>
    <d v="2024-12-30T00:00:00"/>
    <n v="11857500"/>
    <n v="11855050.549000001"/>
    <n v="0.75068493150684934"/>
    <n v="11.553424657534247"/>
    <n v="0.02"/>
    <n v="0.02"/>
    <n v="0"/>
    <n v="0.02"/>
    <s v="FIJA"/>
    <m/>
    <n v="7691166.2729753423"/>
    <n v="118370978.73407671"/>
    <n v="204910.63428"/>
    <n v="0.75068493150684934"/>
    <n v="11.553424657534247"/>
    <n v="0.02"/>
    <s v="Convenios Originales (Gobiernos)"/>
    <x v="17"/>
    <n v="0"/>
    <n v="0"/>
    <n v="106904.046"/>
    <n v="0"/>
    <n v="0"/>
    <n v="0"/>
    <n v="0"/>
    <n v="0"/>
    <n v="104162.90700000001"/>
    <n v="0"/>
    <n v="0"/>
    <n v="0"/>
    <n v="0"/>
    <n v="0"/>
    <n v="100867.554"/>
    <n v="0"/>
    <n v="0"/>
    <n v="0"/>
    <n v="0"/>
    <n v="0"/>
    <n v="98680.63"/>
    <n v="211066.95300000001"/>
    <n v="199548.18400000001"/>
    <n v="410615.13699999999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0975.61"/>
    <n v="0"/>
    <n v="0"/>
    <n v="0"/>
    <n v="0"/>
    <n v="-751.37099999998463"/>
    <n v="0"/>
    <n v="360224.239"/>
    <n v="360224.239"/>
    <n v="0"/>
    <s v="OTRA MONEDA"/>
    <d v="2004-03-25T00:00:00"/>
    <d v="2024-06-30T00:00:00"/>
    <n v="15460162.352"/>
    <n v="15356580.579"/>
    <n v="0.24931506849315069"/>
    <n v="20.279452054794522"/>
    <n v="4.4999999999999998E-2"/>
    <n v="4.4999999999999998E-2"/>
    <n v="0"/>
    <n v="4.4999999999999998E-2"/>
    <s v="FIJA"/>
    <m/>
    <n v="89809.330819178082"/>
    <n v="7305150.183775343"/>
    <n v="16210.090754999999"/>
    <n v="0.24931506849315069"/>
    <n v="20.279452054794522"/>
    <n v="4.4999999999999998E-2"/>
    <s v="Convenios Originales (Gobiernos)"/>
    <x v="17"/>
    <n v="0"/>
    <n v="0"/>
    <n v="8105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5.05"/>
    <n v="0"/>
    <n v="8105.05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67329"/>
    <n v="0"/>
    <n v="0"/>
    <n v="0"/>
    <n v="0"/>
    <n v="-4095"/>
    <n v="0"/>
    <n v="1963234"/>
    <n v="1963234"/>
    <n v="0"/>
    <s v="OTRA MONEDA"/>
    <d v="2009-10-06T00:00:00"/>
    <d v="2049-12-30T00:00:00"/>
    <n v="2490075"/>
    <n v="2490075"/>
    <n v="25.767123287671232"/>
    <n v="40.260273972602739"/>
    <n v="7.4999999999999997E-3"/>
    <n v="7.4999999999999997E-3"/>
    <n v="0"/>
    <n v="7.4999999999999997E-3"/>
    <s v="FIJA"/>
    <m/>
    <n v="50586892.520547941"/>
    <n v="79040338.712328762"/>
    <n v="14724.254999999999"/>
    <n v="25.767123287671232"/>
    <n v="40.260273972602739"/>
    <n v="7.4999999999999997E-3"/>
    <s v="Convenios Originales (Gobiernos)"/>
    <x v="17"/>
    <n v="0"/>
    <n v="0"/>
    <n v="7362.1279999999997"/>
    <n v="0"/>
    <n v="0"/>
    <n v="0"/>
    <n v="0"/>
    <n v="0"/>
    <n v="7220.5479999999998"/>
    <n v="0"/>
    <n v="0"/>
    <n v="0"/>
    <n v="0"/>
    <n v="0"/>
    <n v="7078.9690000000001"/>
    <n v="0"/>
    <n v="0"/>
    <n v="0"/>
    <n v="0"/>
    <n v="0"/>
    <n v="6937.3890000000001"/>
    <n v="14582.675999999999"/>
    <n v="14016.358"/>
    <n v="28599.034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2144.95699999999"/>
    <n v="0"/>
    <n v="0"/>
    <n v="0"/>
    <n v="0"/>
    <n v="-920.32699999999022"/>
    <n v="0"/>
    <n v="441224.63"/>
    <n v="441224.63"/>
    <n v="0"/>
    <s v="OTRA MONEDA"/>
    <d v="1989-11-14T00:00:00"/>
    <d v="2027-12-31T00:00:00"/>
    <n v="16735927.33"/>
    <n v="16735927.33"/>
    <n v="3.7534246575342465"/>
    <n v="38.153424657534245"/>
    <n v="4.4999999999999998E-2"/>
    <n v="4.4999999999999998E-2"/>
    <n v="0"/>
    <n v="0.02"/>
    <s v="FIJA"/>
    <m/>
    <n v="1656103.4057534246"/>
    <n v="16834230.677753422"/>
    <n v="19855.108349999999"/>
    <n v="3.7534246575342465"/>
    <n v="38.153424657534238"/>
    <n v="4.4999999999999998E-2"/>
    <s v="Convenios Originales (Gobiernos)"/>
    <x v="17"/>
    <n v="0"/>
    <n v="0"/>
    <n v="4412.2389999999996"/>
    <n v="0"/>
    <n v="0"/>
    <n v="0"/>
    <n v="0"/>
    <n v="0"/>
    <n v="3860.71"/>
    <n v="0"/>
    <n v="0"/>
    <n v="0"/>
    <n v="0"/>
    <n v="0"/>
    <n v="3309.1819999999998"/>
    <n v="0"/>
    <n v="0"/>
    <n v="0"/>
    <n v="0"/>
    <n v="0"/>
    <n v="2757.6529999999998"/>
    <n v="8272.9490000000005"/>
    <n v="6066.8349999999991"/>
    <n v="14339.784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7412.946"/>
    <n v="0"/>
    <n v="0"/>
    <n v="0"/>
    <n v="0"/>
    <n v="-1035.36599999998"/>
    <n v="0"/>
    <n v="496377.58"/>
    <n v="496377.58"/>
    <n v="0"/>
    <s v="OTRA MONEDA"/>
    <d v="1996-11-12T00:00:00"/>
    <d v="2026-12-30T00:00:00"/>
    <n v="3637586.0920000002"/>
    <n v="3637586.0920000002"/>
    <n v="2.7506849315068491"/>
    <n v="30.150684931506849"/>
    <n v="0.02"/>
    <n v="0.02"/>
    <n v="0"/>
    <n v="0.02"/>
    <s v="FIJA"/>
    <m/>
    <n v="1365378.3296438355"/>
    <n v="14966124.021643836"/>
    <n v="9927.5516000000007"/>
    <n v="2.7506849315068491"/>
    <n v="30.150684931506849"/>
    <n v="0.02"/>
    <s v="Convenios Originales (Gobiernos)"/>
    <x v="17"/>
    <n v="0"/>
    <n v="0"/>
    <n v="4963.7780000000002"/>
    <n v="0"/>
    <n v="0"/>
    <n v="0"/>
    <n v="0"/>
    <n v="0"/>
    <n v="4136.4799999999996"/>
    <n v="0"/>
    <n v="0"/>
    <n v="0"/>
    <n v="0"/>
    <n v="0"/>
    <n v="3309.1819999999998"/>
    <n v="0"/>
    <n v="0"/>
    <n v="0"/>
    <n v="0"/>
    <n v="0"/>
    <n v="2481.884"/>
    <n v="9100.2579999999998"/>
    <n v="5791.0659999999998"/>
    <n v="14891.324000000001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268.834"/>
    <n v="0"/>
    <n v="0"/>
    <n v="0"/>
    <n v="0"/>
    <n v="-277.39999999999418"/>
    <n v="0"/>
    <n v="132991.43400000001"/>
    <n v="132991.43400000001"/>
    <n v="0"/>
    <s v="OTRA MONEDA"/>
    <d v="2005-02-16T00:00:00"/>
    <d v="2025-06-30T00:00:00"/>
    <n v="2000070.5360000001"/>
    <n v="1499130.2309999999"/>
    <n v="1.2493150684931507"/>
    <n v="20.38082191780822"/>
    <n v="4.4999999999999998E-2"/>
    <n v="4.4999999999999998E-2"/>
    <n v="0"/>
    <n v="4.4999999999999998E-2"/>
    <s v="FIJA"/>
    <m/>
    <n v="166148.20247671232"/>
    <n v="2710474.7329479456"/>
    <n v="5984.6145299999998"/>
    <n v="1.2493150684931507"/>
    <n v="20.38082191780822"/>
    <n v="4.4999999999999998E-2"/>
    <s v="Convenios Originales (Gobiernos)"/>
    <x v="17"/>
    <n v="0"/>
    <n v="0"/>
    <n v="3042.1819999999998"/>
    <n v="0"/>
    <n v="0"/>
    <n v="0"/>
    <n v="0"/>
    <n v="0"/>
    <n v="2030.491"/>
    <n v="0"/>
    <n v="0"/>
    <n v="0"/>
    <n v="0"/>
    <n v="0"/>
    <n v="1013.244"/>
    <n v="0"/>
    <n v="0"/>
    <n v="0"/>
    <n v="0"/>
    <n v="0"/>
    <n v="0"/>
    <n v="5072.6729999999998"/>
    <n v="1013.244"/>
    <n v="6085.9169999999995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27392.2139999997"/>
    <n v="0"/>
    <n v="0"/>
    <n v="0"/>
    <n v="0"/>
    <n v="-12546.030999999493"/>
    <n v="0"/>
    <n v="6014846.1830000002"/>
    <n v="6014846.1830000002"/>
    <n v="0"/>
    <s v="OTRA MONEDA"/>
    <d v="2013-01-30T00:00:00"/>
    <d v="2029-03-31T00:00:00"/>
    <n v="7707375"/>
    <n v="7503428.5729999999"/>
    <n v="5.0027397260273974"/>
    <n v="16.175342465753424"/>
    <n v="0"/>
    <n v="0"/>
    <n v="0"/>
    <n v="0"/>
    <s v="FIJA"/>
    <m/>
    <n v="30090709.945638359"/>
    <n v="97292196.888854787"/>
    <n v="0"/>
    <n v="5.0027397260273974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124010.019000001"/>
    <n v="0"/>
    <n v="0"/>
    <n v="0"/>
    <n v="0"/>
    <n v="-106414.74899999797"/>
    <n v="0"/>
    <n v="51017595.270000003"/>
    <n v="51017595.270000003"/>
    <n v="0"/>
    <s v="OTRA MONEDA"/>
    <d v="2013-01-28T00:00:00"/>
    <d v="2028-12-31T00:00:00"/>
    <n v="106717500"/>
    <n v="106717500"/>
    <n v="4.7561643835616438"/>
    <n v="15.934246575342465"/>
    <n v="0"/>
    <n v="0"/>
    <n v="0"/>
    <n v="0"/>
    <s v="FIJA"/>
    <m/>
    <n v="242648069.558137"/>
    <n v="812926942.71320546"/>
    <n v="0"/>
    <n v="4.7561643835616438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772267.7999999998"/>
    <n v="0"/>
    <n v="0"/>
    <n v="0"/>
    <n v="0"/>
    <n v="-68904.919999999925"/>
    <n v="0"/>
    <n v="6703362.8799999999"/>
    <n v="6703362.8799999999"/>
    <n v="0"/>
    <s v="OTRA MONEDA"/>
    <d v="1996-07-18T00:00:00"/>
    <d v="2026-07-20T00:00:00"/>
    <n v="75807864.275999993"/>
    <n v="75807864.275999993"/>
    <n v="2.3041095890410959"/>
    <n v="30.024657534246575"/>
    <n v="0.03"/>
    <n v="0.03"/>
    <n v="0"/>
    <n v="0.03"/>
    <s v="FIJA"/>
    <m/>
    <n v="15445282.690630136"/>
    <n v="201266174.79978082"/>
    <n v="201100.88639999999"/>
    <n v="2.3041095890410959"/>
    <n v="30.024657534246575"/>
    <n v="0.03"/>
    <s v="Convenios Originales (Gobiernos)"/>
    <x v="19"/>
    <n v="0"/>
    <n v="0"/>
    <n v="0"/>
    <n v="100274.963"/>
    <n v="0"/>
    <n v="0"/>
    <n v="0"/>
    <n v="0"/>
    <n v="0"/>
    <n v="81101.508000000002"/>
    <n v="0"/>
    <n v="0"/>
    <n v="0"/>
    <n v="0"/>
    <n v="0"/>
    <n v="59834.400999999998"/>
    <n v="0"/>
    <n v="0"/>
    <n v="0"/>
    <n v="0"/>
    <n v="0"/>
    <n v="100274.963"/>
    <n v="140935.90899999999"/>
    <n v="241210.87199999997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3068493150684932"/>
    <n v="40.915068493150685"/>
    <n v="0.03"/>
    <n v="0.03"/>
    <n v="0"/>
    <n v="0.03"/>
    <s v="FIJA"/>
    <m/>
    <n v="1302470.8561095891"/>
    <n v="16115244.213041097"/>
    <n v="11816.119199999999"/>
    <n v="3.3068493150684932"/>
    <n v="40.915068493150685"/>
    <n v="2.9999999999999995E-2"/>
    <s v="Convenios Originales (Gobiernos)"/>
    <x v="20"/>
    <n v="0"/>
    <n v="0"/>
    <n v="0"/>
    <n v="5908.06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5908.06"/>
    <n v="9383.67"/>
    <n v="15291.73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n v="57065.82"/>
    <n v="0"/>
    <s v=" "/>
    <d v="1987-07-23T00:00:00"/>
    <d v="2030-06-01T00:00:00"/>
    <n v="165593.25"/>
    <n v="165593.25"/>
    <n v="6.1726027397260275"/>
    <n v="42.887671232876713"/>
    <n v="0.03"/>
    <n v="0.03"/>
    <n v="0"/>
    <n v="0.03"/>
    <s v="FIJA"/>
    <m/>
    <n v="352244.63687671232"/>
    <n v="2447420.1267945208"/>
    <n v="1711.9746"/>
    <n v="6.1726027397260275"/>
    <n v="42.88767123287672"/>
    <n v="0.03"/>
    <s v="Convenios Originales (Gobiernos)"/>
    <x v="20"/>
    <n v="0"/>
    <n v="0"/>
    <n v="855.99"/>
    <n v="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1651.85"/>
    <n v="1407.73"/>
    <n v="3059.58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59"/>
    <n v="0"/>
    <n v="0"/>
    <n v="0"/>
    <n v="0"/>
    <n v="1.1641532182693481E-10"/>
    <n v="0"/>
    <n v="267307.0800000017"/>
    <n v="267307.08"/>
    <n v="-1.6880221664905548E-9"/>
    <s v=" "/>
    <d v="1987-07-21T00:00:00"/>
    <d v="2030-06-01T00:00:00"/>
    <n v="775671.25"/>
    <n v="775671.25"/>
    <n v="6.1726027397260275"/>
    <n v="42.893150684931506"/>
    <n v="0.03"/>
    <n v="0.03"/>
    <n v="0"/>
    <n v="0.03"/>
    <s v="FIJA"/>
    <m/>
    <n v="1649980.4143561749"/>
    <n v="11465642.861589113"/>
    <n v="8019.2124000000513"/>
    <n v="6.1726027397260275"/>
    <n v="42.893150684931506"/>
    <n v="0.03"/>
    <s v="Convenios Originales (Gobiernos)"/>
    <x v="20"/>
    <n v="0"/>
    <n v="0"/>
    <n v="4009.61"/>
    <n v="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7737.58"/>
    <n v="6594.07"/>
    <n v="14331.65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58682.45"/>
    <n v="0"/>
    <n v="29122.71"/>
    <n v="880.24"/>
    <s v="  "/>
    <n v="0"/>
    <n v="0"/>
    <n v="29559.739999999998"/>
    <n v="29559.74"/>
    <n v="3.637978807091713E-12"/>
    <s v=" "/>
    <d v="1986-06-23T00:00:00"/>
    <d v="2024-09-27T00:00:00"/>
    <n v="1912000"/>
    <n v="1064134.9099999999"/>
    <n v="0.49315068493150682"/>
    <n v="38.290410958904111"/>
    <n v="0.03"/>
    <n v="0.03"/>
    <n v="0"/>
    <n v="0.03"/>
    <s v="FIJA"/>
    <m/>
    <n v="14577.406027397259"/>
    <n v="1131854.5924383563"/>
    <n v="886.79219999999987"/>
    <n v="0.49315068493150682"/>
    <n v="38.290410958904118"/>
    <n v="0.03"/>
    <s v="Convenios Originales (Gobiernos)"/>
    <x v="20"/>
    <n v="0"/>
    <n v="0"/>
    <n v="0"/>
    <n v="0"/>
    <n v="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507"/>
    <n v="0"/>
    <n v="0"/>
    <n v="0"/>
    <n v="0"/>
    <n v="-3.637978807091713E-12"/>
    <n v="0"/>
    <n v="7649.239999999947"/>
    <n v="7649.24"/>
    <n v="5.2750692702829838E-11"/>
    <s v=" "/>
    <d v="1986-01-14T00:00:00"/>
    <d v="2026-01-14T00:00:00"/>
    <n v="14400000"/>
    <n v="3943388.48"/>
    <n v="1.7917808219178082"/>
    <n v="40.027397260273972"/>
    <n v="0.02"/>
    <n v="0.02"/>
    <n v="0"/>
    <n v="0.02"/>
    <s v="FIJA"/>
    <m/>
    <n v="13705.76153424648"/>
    <n v="306179.16821917595"/>
    <n v="152.98479999999896"/>
    <n v="1.7917808219178082"/>
    <n v="40.027397260273972"/>
    <n v="0.02"/>
    <s v="BID"/>
    <x v="21"/>
    <n v="0"/>
    <n v="0"/>
    <n v="0"/>
    <n v="76.489999999999995"/>
    <n v="0"/>
    <n v="0"/>
    <n v="0"/>
    <n v="0"/>
    <n v="0"/>
    <n v="57.37"/>
    <n v="0"/>
    <n v="0"/>
    <n v="0"/>
    <n v="0"/>
    <n v="0"/>
    <n v="38.25"/>
    <n v="0"/>
    <n v="0"/>
    <n v="0"/>
    <n v="0"/>
    <n v="0"/>
    <n v="76.489999999999995"/>
    <n v="95.62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61"/>
    <n v="0"/>
    <n v="0"/>
    <n v="0"/>
    <n v="0"/>
    <n v="-2.3283064365386963E-10"/>
    <n v="0"/>
    <n v="821382.23999999638"/>
    <n v="821382.24"/>
    <n v="3.6088749766349792E-9"/>
    <s v=" "/>
    <d v="1991-02-15T00:00:00"/>
    <d v="2031-02-15T00:00:00"/>
    <n v="1584094.39"/>
    <n v="1584094.39"/>
    <n v="6.882191780821918"/>
    <n v="40.027397260273972"/>
    <n v="0.02"/>
    <n v="0.02"/>
    <n v="0"/>
    <n v="0.02"/>
    <s v="FIJA"/>
    <m/>
    <n v="5652910.1010410711"/>
    <n v="32877793.223013554"/>
    <n v="16427.644799999929"/>
    <n v="6.882191780821918"/>
    <n v="40.027397260273972"/>
    <n v="0.02"/>
    <s v="BID"/>
    <x v="21"/>
    <n v="0"/>
    <n v="0"/>
    <n v="0"/>
    <n v="0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n v="642810.56400000001"/>
    <n v="3.9999999571591616E-3"/>
    <s v=" "/>
    <d v="1992-04-05T00:00:00"/>
    <d v="2032-04-06T00:00:00"/>
    <n v="2270200"/>
    <n v="2268767.86"/>
    <n v="8.0219178082191789"/>
    <n v="40.030136986301372"/>
    <n v="0.02"/>
    <n v="0.02"/>
    <n v="0"/>
    <n v="0.02"/>
    <s v="FIJA"/>
    <m/>
    <n v="5156573.4785753433"/>
    <n v="25731794.773041099"/>
    <n v="12856.211200000002"/>
    <n v="8.0219178082191789"/>
    <n v="40.030136986301372"/>
    <n v="0.02"/>
    <s v="BID"/>
    <x v="21"/>
    <n v="6428.1"/>
    <n v="0"/>
    <n v="0"/>
    <n v="0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12478.07"/>
    <n v="10965.57"/>
    <n v="23443.6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10000000"/>
    <n v="0"/>
    <n v="500000"/>
    <n v="341674.61"/>
    <s v="  "/>
    <n v="0"/>
    <n v="0"/>
    <n v="9500000"/>
    <n v="9500000"/>
    <n v="0"/>
    <s v=" "/>
    <d v="2013-09-23T00:00:00"/>
    <d v="2033-09-15T00:00:00"/>
    <n v="15000000"/>
    <n v="15000000"/>
    <n v="9.4657534246575334"/>
    <n v="19.991780821917807"/>
    <n v="6.6397100000000001E-2"/>
    <n v="1.2E-2"/>
    <n v="5.4397100000000004E-2"/>
    <n v="2.5600000000000001E-2"/>
    <s v="SOFR (MAS MARGEN)"/>
    <n v="1.2E-2"/>
    <n v="89924657.534246564"/>
    <n v="189921917.80821916"/>
    <n v="630772.44999999995"/>
    <n v="9.4657534246575334"/>
    <n v="19.991780821917807"/>
    <n v="6.6397100000000001E-2"/>
    <s v="BID"/>
    <x v="21"/>
    <n v="0"/>
    <n v="0"/>
    <n v="0"/>
    <n v="0"/>
    <n v="0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304109589041097"/>
    <n v="25.013698630136986"/>
    <n v="6.6231300000000007E-2"/>
    <n v="1.2E-2"/>
    <n v="5.423130000000001E-2"/>
    <n v="2.5399999999999999E-2"/>
    <s v="SOFR (MAS MARGEN)"/>
    <n v="1.2E-2"/>
    <n v="1998325479.452055"/>
    <n v="2346284931.5068493"/>
    <n v="6212495.9400000004"/>
    <n v="21.304109589041097"/>
    <n v="25.013698630136986"/>
    <n v="6.6231300000000007E-2"/>
    <s v="BID"/>
    <x v="21"/>
    <n v="0"/>
    <n v="0"/>
    <n v="0"/>
    <n v="3140761.84"/>
    <n v="0"/>
    <n v="0"/>
    <n v="0"/>
    <n v="0"/>
    <n v="0"/>
    <n v="3175275.7"/>
    <n v="0"/>
    <n v="0"/>
    <n v="0"/>
    <n v="0"/>
    <n v="0"/>
    <n v="3123504.9"/>
    <n v="0"/>
    <n v="0"/>
    <n v="0"/>
    <n v="0"/>
    <n v="0"/>
    <n v="3140761.84"/>
    <n v="6298780.5999999996"/>
    <n v="9439542.4399999995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n v="881857.49"/>
    <n v="-1.1641532182693481E-10"/>
    <s v=" "/>
    <d v="2005-12-29T00:00:00"/>
    <d v="2025-12-15T00:00:00"/>
    <n v="8000000"/>
    <n v="7029193.7000000002"/>
    <n v="1.7095890410958905"/>
    <n v="19.975342465753425"/>
    <n v="6.5664500000000001E-2"/>
    <n v="1.2500000000000001E-2"/>
    <n v="5.3164500000000003E-2"/>
    <n v="2.5399999999999999E-2"/>
    <s v="SOFR (MAS MARGEN)"/>
    <n v="1.2500000000000001E-2"/>
    <n v="1507613.900712329"/>
    <n v="17615405.368739728"/>
    <n v="57906.731152105007"/>
    <n v="1.7095890410958905"/>
    <n v="19.975342465753425"/>
    <n v="6.5664500000000001E-2"/>
    <s v="BID"/>
    <x v="21"/>
    <n v="0"/>
    <n v="0"/>
    <n v="29435.919999999998"/>
    <n v="0"/>
    <n v="0"/>
    <n v="0"/>
    <n v="0"/>
    <n v="0"/>
    <n v="22076.94"/>
    <n v="0"/>
    <n v="0"/>
    <n v="0"/>
    <n v="0"/>
    <n v="0"/>
    <n v="14637.53"/>
    <n v="0"/>
    <n v="0"/>
    <n v="0"/>
    <n v="0"/>
    <n v="0"/>
    <n v="7358.98"/>
    <n v="51512.86"/>
    <n v="21996.510000000002"/>
    <n v="73509.3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8341718.9400000526"/>
    <n v="0"/>
    <n v="1191674.1399999999"/>
    <n v="261066.44"/>
    <s v="  "/>
    <n v="3.7252902984619141E-9"/>
    <n v="0"/>
    <n v="7150044.8000000566"/>
    <n v="7150044.7999999998"/>
    <n v="-5.6810677051544189E-8"/>
    <s v=" "/>
    <d v="2007-03-05T00:00:00"/>
    <d v="2027-03-05T00:00:00"/>
    <n v="37100000"/>
    <n v="35314037.869999997"/>
    <n v="2.9287671232876713"/>
    <n v="20.013698630136986"/>
    <n v="5.4400000000000004E-2"/>
    <n v="5.4400000000000004E-2"/>
    <n v="0"/>
    <n v="5.4900000000000004E-2"/>
    <s v="FIJA"/>
    <m/>
    <n v="20940816.140274137"/>
    <n v="143098841.81917921"/>
    <n v="388962.4371200031"/>
    <n v="2.9287671232876709"/>
    <n v="20.013698630136986"/>
    <n v="5.4400000000000004E-2"/>
    <s v="BID"/>
    <x v="21"/>
    <n v="0"/>
    <n v="0"/>
    <n v="0"/>
    <n v="0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5.6000009179115295E-2"/>
    <n v="0"/>
    <n v="0"/>
    <n v="0"/>
    <n v="0"/>
    <n v="-4.0000006556510925E-3"/>
    <n v="0"/>
    <n v="-6.0000009834766388E-2"/>
    <n v="4.0000000000000001E-3"/>
    <n v="6.4000009834766391E-2"/>
    <s v=" "/>
    <d v="2002-12-18T00:00:00"/>
    <d v="2027-12-15T00:00:00"/>
    <n v="40000000"/>
    <n v="40000000"/>
    <n v="3.7095890410958905"/>
    <n v="25.008219178082193"/>
    <n v="5.4899999999999997E-2"/>
    <n v="5.4900000000000004E-2"/>
    <n v="0"/>
    <n v="5.4900000000000004E-2"/>
    <s v="FIJA"/>
    <m/>
    <n v="-0.22257537894869506"/>
    <n v="-1.500493396634925"/>
    <n v="-3.2940005399286747E-3"/>
    <n v="3.7095890410958905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n v="31839017.890000001"/>
    <n v="0"/>
    <s v=" "/>
    <d v="2007-12-12T00:00:00"/>
    <d v="2032-12-12T00:00:00"/>
    <n v="67100000"/>
    <n v="67100000"/>
    <n v="8.706849315068494"/>
    <n v="25.019178082191782"/>
    <n v="7.4749099999999999E-2"/>
    <n v="1.2500000000000001E-2"/>
    <n v="6.2249100000000002E-2"/>
    <n v="5.4900000000000004E-2"/>
    <s v="SOFR + MARGEN"/>
    <n v="1.2500000000000001E-2"/>
    <n v="277217531.10800004"/>
    <n v="796586058.55200005"/>
    <n v="2379937.9321613992"/>
    <n v="8.706849315068494"/>
    <n v="25.019178082191782"/>
    <n v="7.4749099999999999E-2"/>
    <s v="BID"/>
    <x v="21"/>
    <n v="0"/>
    <n v="0"/>
    <n v="1209801.78"/>
    <n v="0"/>
    <n v="0"/>
    <n v="0"/>
    <n v="0"/>
    <n v="0"/>
    <n v="1142590.57"/>
    <n v="0"/>
    <n v="0"/>
    <n v="0"/>
    <n v="0"/>
    <n v="0"/>
    <n v="1069502.97"/>
    <n v="0"/>
    <n v="0"/>
    <n v="0"/>
    <n v="0"/>
    <n v="0"/>
    <n v="1008168.15"/>
    <n v="2352392.35"/>
    <n v="2077671.12"/>
    <n v="4430063.4700000007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432860.25"/>
    <n v="0"/>
    <n v="432860.25"/>
    <n v="4280.51"/>
    <s v="  "/>
    <n v="0"/>
    <n v="0"/>
    <n v="0"/>
    <n v="0"/>
    <n v="0"/>
    <s v=" "/>
    <d v="1984-03-27T00:00:00"/>
    <d v="2024-03-24T00:00:00"/>
    <n v="28000000"/>
    <n v="25971601.43"/>
    <n v="0"/>
    <n v="0"/>
    <n v="0.02"/>
    <n v="0.02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9"/>
    <n v="0"/>
    <n v="0"/>
    <n v="0"/>
    <n v="0"/>
    <n v="-3.7252902984619141E-9"/>
    <n v="0"/>
    <n v="26124696.959999945"/>
    <n v="26124696.960000001"/>
    <n v="5.5879354476928711E-8"/>
    <s v=" "/>
    <d v="2006-12-07T00:00:00"/>
    <d v="2031-12-07T00:00:00"/>
    <n v="61250000"/>
    <n v="61250000"/>
    <n v="7.6904109589041099"/>
    <n v="25.016438356164382"/>
    <n v="7.46526E-2"/>
    <n v="1.2500000000000001E-2"/>
    <n v="6.2152600000000002E-2"/>
    <n v="2.5399999999999999E-2"/>
    <s v="SOFR + MARGEN"/>
    <n v="1.2500000000000001E-2"/>
    <n v="200909655.79923245"/>
    <n v="653546871.07331371"/>
    <n v="1950276.5522760919"/>
    <n v="7.6904109589041099"/>
    <n v="25.016438356164386"/>
    <n v="7.46526E-2"/>
    <s v="BID"/>
    <x v="21"/>
    <n v="0"/>
    <n v="0"/>
    <n v="166000.68"/>
    <n v="0"/>
    <n v="0"/>
    <n v="0"/>
    <n v="0"/>
    <n v="0"/>
    <n v="155625.64000000001"/>
    <n v="0"/>
    <n v="0"/>
    <n v="0"/>
    <n v="0"/>
    <n v="0"/>
    <n v="144456.87"/>
    <n v="0"/>
    <n v="0"/>
    <n v="0"/>
    <n v="0"/>
    <n v="0"/>
    <n v="134875.54999999999"/>
    <n v="321626.32"/>
    <n v="279332.42"/>
    <n v="600958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n v="780903.6"/>
    <n v="-1.1641532182693481E-10"/>
    <s v=" "/>
    <d v="1990-10-30T00:00:00"/>
    <d v="2030-10-24T00:00:00"/>
    <n v="1506134.34"/>
    <n v="1506134.34"/>
    <n v="6.5698630136986305"/>
    <n v="40.010958904109586"/>
    <n v="0.02"/>
    <n v="0.02"/>
    <n v="0"/>
    <n v="0.02"/>
    <s v="FIJA"/>
    <m/>
    <n v="5130429.6789041106"/>
    <n v="31244701.847671233"/>
    <n v="15618.072000000002"/>
    <n v="6.5698630136986305"/>
    <n v="40.010958904109586"/>
    <n v="0.02"/>
    <s v="BID"/>
    <x v="21"/>
    <n v="7809.04"/>
    <n v="0"/>
    <n v="0"/>
    <n v="0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15060.21"/>
    <n v="12828.73"/>
    <n v="27888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4499510.602"/>
    <n v="0"/>
    <n v="499983.13"/>
    <n v="144411.99"/>
    <s v="  "/>
    <n v="0"/>
    <n v="0"/>
    <n v="13999527.471999999"/>
    <n v="13999527.471999999"/>
    <n v="0"/>
    <s v="OTRA MONEDA"/>
    <d v="1998-03-14T00:00:00"/>
    <d v="2038-03-14T00:00:00"/>
    <n v="30000000"/>
    <n v="29998987.620000001"/>
    <n v="13.961643835616439"/>
    <n v="40.027397260273972"/>
    <n v="0.02"/>
    <n v="0.02"/>
    <n v="0"/>
    <n v="0.02"/>
    <s v="FIJA"/>
    <m/>
    <n v="195456416.43099177"/>
    <n v="560364647.57786298"/>
    <n v="279990.54943999997"/>
    <n v="13.961643835616439"/>
    <n v="40.027397260273972"/>
    <n v="0.02"/>
    <s v="BID"/>
    <x v="21"/>
    <n v="0"/>
    <n v="0"/>
    <n v="0"/>
    <n v="0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6.28642737865448E-9"/>
    <n v="0"/>
    <n v="0"/>
    <n v="0"/>
    <n v="0"/>
    <n v="4.6566128730773926E-10"/>
    <n v="0"/>
    <n v="6.7520886659622192E-9"/>
    <n v="0"/>
    <n v="-6.7520886659622192E-9"/>
    <s v=" "/>
    <d v="1999-01-27T00:00:00"/>
    <d v="2024-01-27T00:00:00"/>
    <n v="48000000"/>
    <n v="44941768.420000002"/>
    <n v="0"/>
    <n v="0"/>
    <n v="5.4399999999999997E-2"/>
    <n v="0"/>
    <n v="5.4399999999999997E-2"/>
    <n v="5.4900000000000004E-2"/>
    <s v="FIJA"/>
    <m/>
    <n v="0"/>
    <n v="0"/>
    <n v="3.673136234283447E-10"/>
    <n v="0"/>
    <n v="0"/>
    <n v="5.43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38"/>
    <n v="0"/>
    <n v="0"/>
    <n v="0"/>
    <n v="0"/>
    <n v="-1.1641532182693481E-10"/>
    <n v="0"/>
    <n v="462425.81999999826"/>
    <n v="462425.82"/>
    <n v="1.7462298274040222E-9"/>
    <s v=" "/>
    <d v="2001-03-20T00:00:00"/>
    <d v="2026-03-20T00:00:00"/>
    <n v="4500000"/>
    <n v="4161833.75"/>
    <n v="1.9698630136986301"/>
    <n v="25.016438356164382"/>
    <n v="5.4399999999999997E-2"/>
    <n v="5.4400000000000004E-2"/>
    <n v="0"/>
    <n v="5.4900000000000004E-2"/>
    <s v="FIJA"/>
    <m/>
    <n v="910915.5193972569"/>
    <n v="11568247.020328723"/>
    <n v="25155.964607999904"/>
    <n v="1.9698630136986301"/>
    <n v="25.016438356164382"/>
    <n v="5.4399999999999997E-2"/>
    <s v="BID"/>
    <x v="21"/>
    <n v="0"/>
    <n v="0"/>
    <n v="12612.44"/>
    <n v="0"/>
    <n v="0"/>
    <n v="0"/>
    <n v="0"/>
    <n v="0"/>
    <n v="10089.950000000001"/>
    <n v="0"/>
    <n v="0"/>
    <n v="0"/>
    <n v="0"/>
    <n v="0"/>
    <n v="7526.11"/>
    <n v="0"/>
    <n v="0"/>
    <n v="0"/>
    <n v="0"/>
    <n v="0"/>
    <n v="5044.97"/>
    <n v="22702.39"/>
    <n v="12571.08"/>
    <n v="35273.47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9"/>
    <n v="0"/>
    <n v="0"/>
    <n v="0"/>
    <n v="0"/>
    <n v="-2.3283064365386963E-10"/>
    <n v="0"/>
    <n v="1225483.1699999967"/>
    <n v="1225483.17"/>
    <n v="3.2596290111541748E-9"/>
    <s v=" "/>
    <d v="2001-04-30T00:00:00"/>
    <d v="2026-04-30T00:00:00"/>
    <n v="10400000"/>
    <n v="10263952.710000001"/>
    <n v="2.0821917808219177"/>
    <n v="25.016438356164382"/>
    <n v="5.4399999999999997E-2"/>
    <n v="5.4400000000000004E-2"/>
    <n v="0"/>
    <n v="5.4900000000000004E-2"/>
    <s v="FIJA"/>
    <m/>
    <n v="2551690.9841095819"/>
    <n v="30657224.178821832"/>
    <n v="66666.284447999817"/>
    <n v="2.0821917808219177"/>
    <n v="25.016438356164382"/>
    <n v="5.4399999999999997E-2"/>
    <s v="BID"/>
    <x v="21"/>
    <n v="0"/>
    <n v="0"/>
    <n v="33424.47"/>
    <n v="0"/>
    <n v="0"/>
    <n v="0"/>
    <n v="0"/>
    <n v="0"/>
    <n v="26739.57"/>
    <n v="0"/>
    <n v="0"/>
    <n v="0"/>
    <n v="0"/>
    <n v="0"/>
    <n v="19945.09"/>
    <n v="0"/>
    <n v="0"/>
    <n v="0"/>
    <n v="0"/>
    <n v="0"/>
    <n v="13369.79"/>
    <n v="60164.04"/>
    <n v="33314.880000000005"/>
    <n v="93478.920000000013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63"/>
    <n v="0"/>
    <n v="0"/>
    <n v="0"/>
    <n v="0"/>
    <n v="4.6566128730773926E-10"/>
    <n v="0"/>
    <n v="1182687.7800000068"/>
    <n v="1182687.78"/>
    <n v="-6.7520886659622192E-9"/>
    <s v=" "/>
    <d v="2001-07-27T00:00:00"/>
    <d v="2026-07-27T00:00:00"/>
    <n v="9000000"/>
    <n v="8859976.0999999996"/>
    <n v="2.3232876712328765"/>
    <n v="25.016438356164382"/>
    <n v="5.4399999999999997E-2"/>
    <n v="5.4400000000000004E-2"/>
    <n v="0"/>
    <n v="5.4900000000000004E-2"/>
    <s v="FIJA"/>
    <m/>
    <n v="2747723.9381917962"/>
    <n v="29586635.942959074"/>
    <n v="64338.215232000366"/>
    <n v="2.3232876712328765"/>
    <n v="25.016438356164382"/>
    <n v="5.4399999999999997E-2"/>
    <s v="BID"/>
    <x v="21"/>
    <n v="0"/>
    <n v="0"/>
    <n v="32257.24"/>
    <n v="0"/>
    <n v="0"/>
    <n v="0"/>
    <n v="0"/>
    <n v="0"/>
    <n v="26881.03"/>
    <n v="0"/>
    <n v="0"/>
    <n v="0"/>
    <n v="0"/>
    <n v="0"/>
    <n v="21387.31"/>
    <n v="0"/>
    <n v="0"/>
    <n v="0"/>
    <n v="0"/>
    <n v="0"/>
    <n v="16128.62"/>
    <n v="59138.270000000004"/>
    <n v="37515.93"/>
    <n v="96654.200000000012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799999974"/>
    <n v="0"/>
    <n v="0"/>
    <n v="0"/>
    <n v="0"/>
    <n v="1.9999999785795808E-3"/>
    <n v="0"/>
    <n v="741532.19999999972"/>
    <n v="741532.16799999995"/>
    <n v="-3.1999999773688614E-2"/>
    <s v=" "/>
    <d v="2003-07-30T00:00:00"/>
    <d v="2028-07-30T00:00:00"/>
    <n v="4800000"/>
    <n v="3460484"/>
    <n v="4.3342465753424655"/>
    <n v="25.019178082191782"/>
    <n v="5.4399999999999997E-2"/>
    <n v="5.4400000000000004E-2"/>
    <n v="0"/>
    <n v="5.4900000000000004E-2"/>
    <s v="FIJA"/>
    <m/>
    <n v="3213983.3983561629"/>
    <n v="18552526.165479448"/>
    <n v="40339.351679999985"/>
    <n v="4.3342465753424655"/>
    <n v="25.019178082191786"/>
    <n v="5.4400000000000004E-2"/>
    <s v="BID"/>
    <x v="21"/>
    <n v="0"/>
    <n v="0"/>
    <n v="0"/>
    <n v="20114.419999999998"/>
    <n v="0"/>
    <n v="0"/>
    <n v="0"/>
    <n v="0"/>
    <n v="0"/>
    <n v="18075.96"/>
    <n v="0"/>
    <n v="0"/>
    <n v="0"/>
    <n v="0"/>
    <n v="0"/>
    <n v="15558.59"/>
    <n v="0"/>
    <n v="0"/>
    <n v="0"/>
    <n v="0"/>
    <n v="0"/>
    <n v="20114.419999999998"/>
    <n v="33634.550000000003"/>
    <n v="53748.97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79"/>
    <n v="0"/>
    <n v="0"/>
    <n v="0"/>
    <n v="0"/>
    <n v="-3.7252902984619141E-9"/>
    <n v="0"/>
    <n v="5977655.0799999442"/>
    <n v="5977655.0800000001"/>
    <n v="5.5879354476928711E-8"/>
    <s v=" "/>
    <d v="2002-05-22T00:00:00"/>
    <d v="2027-05-22T00:00:00"/>
    <n v="40000000"/>
    <n v="35187390.920000002"/>
    <n v="3.1424657534246574"/>
    <n v="25.016438356164382"/>
    <n v="5.4399999999999997E-2"/>
    <n v="5.4400000000000004E-2"/>
    <n v="0"/>
    <n v="5.4900000000000004E-2"/>
    <s v="FIJA"/>
    <m/>
    <n v="18784576.374684755"/>
    <n v="149539639.82323149"/>
    <n v="325184.43635199696"/>
    <n v="3.1424657534246574"/>
    <n v="25.016438356164386"/>
    <n v="5.4399999999999997E-2"/>
    <s v="BID"/>
    <x v="21"/>
    <n v="0"/>
    <n v="162146.76"/>
    <n v="0"/>
    <n v="0"/>
    <n v="0"/>
    <n v="0"/>
    <n v="0"/>
    <n v="140510.22"/>
    <n v="0"/>
    <n v="0"/>
    <n v="0"/>
    <n v="0"/>
    <n v="0"/>
    <n v="115182.75"/>
    <n v="0"/>
    <n v="0"/>
    <n v="0"/>
    <n v="0"/>
    <n v="0"/>
    <n v="93673.48"/>
    <n v="0"/>
    <n v="302656.98"/>
    <n v="208856.22999999998"/>
    <n v="511513.2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n v="2627479.1800000002"/>
    <n v="0"/>
    <s v=" "/>
    <d v="2002-05-22T00:00:00"/>
    <d v="2027-05-22T00:00:00"/>
    <n v="15200000"/>
    <n v="15080000"/>
    <n v="3.1424657534246574"/>
    <n v="25.016438356164382"/>
    <n v="5.4399999999999997E-2"/>
    <n v="5.4400000000000004E-2"/>
    <n v="0"/>
    <n v="5.4900000000000004E-2"/>
    <s v="FIJA"/>
    <m/>
    <n v="8256763.3409863012"/>
    <n v="65730170.938575342"/>
    <n v="142934.86739200001"/>
    <n v="3.1424657534246574"/>
    <n v="25.016438356164382"/>
    <n v="5.4400000000000004E-2"/>
    <s v="BID"/>
    <x v="21"/>
    <n v="0"/>
    <n v="71271.63"/>
    <n v="0"/>
    <n v="0"/>
    <n v="0"/>
    <n v="0"/>
    <n v="0"/>
    <n v="61761.29"/>
    <n v="0"/>
    <n v="0"/>
    <n v="0"/>
    <n v="0"/>
    <n v="0"/>
    <n v="50628.59"/>
    <n v="0"/>
    <n v="0"/>
    <n v="0"/>
    <n v="0"/>
    <n v="0"/>
    <n v="41174.19"/>
    <n v="0"/>
    <n v="133032.92000000001"/>
    <n v="91802.78"/>
    <n v="224835.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n v="4572675.22"/>
    <n v="-9.3132257461547852E-10"/>
    <s v=" "/>
    <d v="2002-12-16T00:00:00"/>
    <d v="2027-12-16T00:00:00"/>
    <n v="25000000"/>
    <n v="24515611.170000002"/>
    <n v="3.7123287671232879"/>
    <n v="25.016438356164382"/>
    <n v="5.5100000000000003E-2"/>
    <n v="5.5079999999999997E-2"/>
    <n v="2.0000000000006124E-5"/>
    <n v="5.5579999999999997E-2"/>
    <s v="FIJA"/>
    <m/>
    <n v="16975273.761917811"/>
    <n v="114392047.76389042"/>
    <n v="251954.40462200006"/>
    <n v="3.7123287671232879"/>
    <n v="25.016438356164382"/>
    <n v="5.5100000000000003E-2"/>
    <s v="BID"/>
    <x v="21"/>
    <n v="0"/>
    <n v="0"/>
    <n v="126276.25"/>
    <n v="0"/>
    <n v="0"/>
    <n v="0"/>
    <n v="0"/>
    <n v="0"/>
    <n v="110491.72"/>
    <n v="0"/>
    <n v="0"/>
    <n v="0"/>
    <n v="0"/>
    <n v="0"/>
    <n v="94189.66"/>
    <n v="0"/>
    <n v="0"/>
    <n v="0"/>
    <n v="0"/>
    <n v="0"/>
    <n v="78922.649999999994"/>
    <n v="236767.97"/>
    <n v="173112.31"/>
    <n v="409880.2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871232876712329"/>
    <n v="25.016438356164382"/>
    <n v="5.5109999999999999E-2"/>
    <n v="5.5109999999999999E-2"/>
    <n v="0"/>
    <n v="5.5109999999999999E-2"/>
    <s v="FIJA"/>
    <m/>
    <n v="6552784.1707397252"/>
    <n v="42344990.985863"/>
    <n v="93283.96073039998"/>
    <n v="3.871232876712329"/>
    <n v="25.016438356164379"/>
    <n v="5.5109999999999999E-2"/>
    <s v="BID"/>
    <x v="21"/>
    <n v="0"/>
    <n v="0"/>
    <n v="0"/>
    <n v="0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4109589041095889"/>
    <n v="25.019178082191782"/>
    <n v="5.5219999999999998E-2"/>
    <n v="5.5220000000000005E-2"/>
    <n v="0"/>
    <n v="5.5219999999999998E-2"/>
    <s v="FIJA"/>
    <m/>
    <n v="196508219.1780822"/>
    <n v="1114604383.5616438"/>
    <n v="2460051"/>
    <n v="4.4109589041095889"/>
    <n v="25.019178082191782"/>
    <n v="5.5219999999999998E-2"/>
    <s v="BID"/>
    <x v="21"/>
    <n v="0"/>
    <n v="0"/>
    <n v="0"/>
    <n v="0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46154.030000000421"/>
    <n v="0"/>
    <n v="23077.01"/>
    <n v="314.32"/>
    <s v="  "/>
    <n v="2.9103830456733704E-11"/>
    <n v="0"/>
    <n v="23077.020000000452"/>
    <n v="23077.02"/>
    <n v="-4.5110937207937241E-10"/>
    <s v=" "/>
    <d v="2004-09-07T00:00:00"/>
    <d v="2024-09-07T00:00:00"/>
    <n v="2900000"/>
    <n v="761541.1"/>
    <n v="0.43835616438356162"/>
    <n v="20.013698630136986"/>
    <n v="1.3709000000000001E-2"/>
    <n v="1.371E-2"/>
    <n v="-9.9999999999926537E-7"/>
    <n v="1.321E-2"/>
    <s v="FIJA"/>
    <m/>
    <n v="10115.953972602938"/>
    <n v="461856.52356165287"/>
    <n v="316.36286718000622"/>
    <n v="0.43835616438356168"/>
    <n v="20.013698630136986"/>
    <n v="1.3709000000000001E-2"/>
    <s v="BID"/>
    <x v="21"/>
    <n v="0"/>
    <n v="0"/>
    <n v="0"/>
    <n v="0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n v="3647891.72"/>
    <n v="4.6566128730773926E-10"/>
    <s v=" "/>
    <d v="2004-10-26T00:00:00"/>
    <d v="2029-10-26T00:00:00"/>
    <n v="12400000"/>
    <n v="11944835.029999999"/>
    <n v="5.5753424657534243"/>
    <n v="25.016438356164382"/>
    <n v="5.5500000000000001E-2"/>
    <n v="1.695E-2"/>
    <n v="3.8550000000000001E-2"/>
    <n v="1.745E-2"/>
    <s v="FIJA"/>
    <m/>
    <n v="20338245.616986297"/>
    <n v="91257258.343342453"/>
    <n v="202457.99046"/>
    <n v="5.5753424657534243"/>
    <n v="25.016438356164382"/>
    <n v="5.5500000000000008E-2"/>
    <s v="BID"/>
    <x v="21"/>
    <n v="64976.24"/>
    <n v="0"/>
    <n v="0"/>
    <n v="0"/>
    <n v="0"/>
    <n v="0"/>
    <n v="59561.56"/>
    <n v="0"/>
    <n v="0"/>
    <n v="0"/>
    <n v="0"/>
    <n v="0"/>
    <n v="53850.98"/>
    <n v="0"/>
    <n v="0"/>
    <n v="0"/>
    <n v="0"/>
    <n v="0"/>
    <n v="48732.18"/>
    <n v="0"/>
    <n v="0"/>
    <n v="124537.79999999999"/>
    <n v="102583.16"/>
    <n v="227120.96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635"/>
    <n v="0"/>
    <n v="0"/>
    <n v="0"/>
    <n v="0"/>
    <n v="4.6566128730773926E-10"/>
    <n v="0"/>
    <n v="660320.32000000682"/>
    <n v="660320.31999999995"/>
    <n v="-6.8685039877891541E-9"/>
    <s v=" "/>
    <d v="2006-05-25T00:00:00"/>
    <d v="2026-05-25T00:00:00"/>
    <n v="5000000"/>
    <n v="4343173.07"/>
    <n v="2.1506849315068495"/>
    <n v="20.013698630136986"/>
    <n v="4.3099999999999999E-2"/>
    <n v="4.3129999999999995E-2"/>
    <n v="-2.9999999999995308E-5"/>
    <n v="2.5499999999999998E-2"/>
    <s v="FIJA"/>
    <m/>
    <n v="1420140.9621917957"/>
    <n v="13215451.883835753"/>
    <n v="28459.805792000294"/>
    <n v="2.1506849315068495"/>
    <n v="20.013698630136986"/>
    <n v="4.3099999999999999E-2"/>
    <s v="BID"/>
    <x v="21"/>
    <n v="0"/>
    <n v="14199.81"/>
    <n v="0"/>
    <n v="0"/>
    <n v="0"/>
    <n v="0"/>
    <n v="0"/>
    <n v="11484.68"/>
    <n v="0"/>
    <n v="0"/>
    <n v="0"/>
    <n v="0"/>
    <n v="0"/>
    <n v="8473.07"/>
    <n v="0"/>
    <n v="0"/>
    <n v="0"/>
    <n v="0"/>
    <n v="0"/>
    <n v="5742.34"/>
    <n v="0"/>
    <n v="25684.489999999998"/>
    <n v="14215.41"/>
    <n v="39899.899999999994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1999986"/>
    <n v="0"/>
    <n v="0"/>
    <n v="0"/>
    <n v="0"/>
    <n v="2.9999986290931702E-3"/>
    <n v="0"/>
    <n v="38571428.624999985"/>
    <n v="38571428.577"/>
    <n v="-4.799998551607132E-2"/>
    <s v=" "/>
    <d v="2007-12-12T00:00:00"/>
    <d v="2032-12-12T00:00:00"/>
    <n v="90000000"/>
    <n v="90000000"/>
    <n v="8.706849315068494"/>
    <n v="25.019178082191782"/>
    <n v="5.4399999999999997E-2"/>
    <n v="2.6549999999999997E-2"/>
    <n v="2.785E-2"/>
    <n v="2.7050000000000001E-2"/>
    <s v="FIJA"/>
    <m/>
    <n v="335835616.90479439"/>
    <n v="965025441.65342438"/>
    <n v="2098285.7171999989"/>
    <n v="8.706849315068494"/>
    <n v="25.019178082191782"/>
    <n v="5.439999999999999E-2"/>
    <s v="BID"/>
    <x v="21"/>
    <n v="0"/>
    <n v="0"/>
    <n v="829485.51"/>
    <n v="0"/>
    <n v="0"/>
    <n v="0"/>
    <n v="0"/>
    <n v="0"/>
    <n v="783402.98"/>
    <n v="0"/>
    <n v="0"/>
    <n v="0"/>
    <n v="0"/>
    <n v="0"/>
    <n v="733291.38"/>
    <n v="0"/>
    <n v="0"/>
    <n v="0"/>
    <n v="0"/>
    <n v="0"/>
    <n v="691237.93"/>
    <n v="1612888.49"/>
    <n v="1424529.31"/>
    <n v="3037417.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9"/>
    <n v="0"/>
    <n v="0"/>
    <n v="0"/>
    <n v="0"/>
    <n v="-3.7252902984619141E-9"/>
    <n v="0"/>
    <n v="10344827.609999945"/>
    <n v="10344827.609999999"/>
    <n v="5.4016709327697754E-8"/>
    <s v=" "/>
    <d v="2007-06-29T00:00:00"/>
    <d v="2026-12-15T00:00:00"/>
    <n v="50000000"/>
    <n v="50000000"/>
    <n v="2.7095890410958905"/>
    <n v="19.476712328767125"/>
    <n v="5.4399999999999997E-2"/>
    <n v="5.4400000000000004E-2"/>
    <n v="0"/>
    <n v="5.4900000000000004E-2"/>
    <s v="FIJA"/>
    <m/>
    <n v="28030231.524082046"/>
    <n v="201483231.45065647"/>
    <n v="562758.62198399694"/>
    <n v="2.7095890410958905"/>
    <n v="19.476712328767125"/>
    <n v="5.439999999999999E-2"/>
    <s v="BID"/>
    <x v="21"/>
    <n v="0"/>
    <n v="0"/>
    <n v="282150.21000000002"/>
    <n v="0"/>
    <n v="0"/>
    <n v="0"/>
    <n v="0"/>
    <n v="0"/>
    <n v="235125.18"/>
    <n v="0"/>
    <n v="0"/>
    <n v="0"/>
    <n v="0"/>
    <n v="0"/>
    <n v="187072.27"/>
    <n v="0"/>
    <n v="0"/>
    <n v="0"/>
    <n v="0"/>
    <n v="0"/>
    <n v="141075.10999999999"/>
    <n v="517275.39"/>
    <n v="328147.38"/>
    <n v="845422.7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n v="21771428.579999998"/>
    <n v="-3.7252902984619141E-9"/>
    <s v=" "/>
    <d v="2007-12-12T00:00:00"/>
    <d v="2037-12-12T00:00:00"/>
    <n v="38100000"/>
    <n v="38100000"/>
    <n v="13.70958904109589"/>
    <n v="30.021917808219179"/>
    <n v="5.4399999999999997E-2"/>
    <n v="5.4400000000000004E-2"/>
    <n v="0"/>
    <n v="5.4900000000000004E-2"/>
    <s v="FIJA"/>
    <m/>
    <n v="298477338.66936988"/>
    <n v="653620039.39627409"/>
    <n v="1184365.7147520001"/>
    <n v="13.70958904109589"/>
    <n v="30.021917808219182"/>
    <n v="5.4399999999999997E-2"/>
    <s v="BID"/>
    <x v="21"/>
    <n v="0"/>
    <n v="0"/>
    <n v="593805.28"/>
    <n v="0"/>
    <n v="0"/>
    <n v="0"/>
    <n v="0"/>
    <n v="0"/>
    <n v="572597.93999999994"/>
    <n v="0"/>
    <n v="0"/>
    <n v="0"/>
    <n v="0"/>
    <n v="0"/>
    <n v="548377.55000000005"/>
    <n v="0"/>
    <n v="0"/>
    <n v="0"/>
    <n v="0"/>
    <n v="0"/>
    <n v="530183.28"/>
    <n v="1166403.22"/>
    <n v="1078560.83"/>
    <n v="2244964.049999999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715068493150685"/>
    <n v="40.027397260273972"/>
    <n v="2.5000000000000001E-3"/>
    <n v="2.5000000000000001E-3"/>
    <n v="0"/>
    <n v="2.5000000000000001E-3"/>
    <s v="FIJA"/>
    <m/>
    <n v="225293150.68493152"/>
    <n v="380260273.97260273"/>
    <n v="23750"/>
    <n v="23.715068493150685"/>
    <n v="40.027397260273972"/>
    <n v="2.5000000000000001E-3"/>
    <s v="BID"/>
    <x v="21"/>
    <n v="0"/>
    <n v="0"/>
    <n v="11907.53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815.06"/>
    <n v="23750"/>
    <n v="47565.06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599998"/>
    <n v="0"/>
    <n v="0"/>
    <n v="0"/>
    <n v="0"/>
    <n v="-1.0000020265579224E-3"/>
    <n v="0"/>
    <n v="103265843.30499998"/>
    <n v="103265843.32099999"/>
    <n v="1.6000017523765564E-2"/>
    <s v=" "/>
    <d v="2007-12-12T00:00:00"/>
    <d v="2032-12-12T00:00:00"/>
    <n v="246400000"/>
    <n v="246400000"/>
    <n v="8.706849315068494"/>
    <n v="25.019178082191782"/>
    <n v="5.4399999999999997E-2"/>
    <n v="5.4400000000000004E-2"/>
    <n v="0"/>
    <n v="2.7050000000000001E-2"/>
    <s v="FIJA"/>
    <m/>
    <n v="899120137.05010951"/>
    <n v="2583626523.4555063"/>
    <n v="5617661.8757919986"/>
    <n v="8.706849315068494"/>
    <n v="25.019178082191782"/>
    <n v="5.4399999999999997E-2"/>
    <s v="BID"/>
    <x v="21"/>
    <n v="0"/>
    <n v="0"/>
    <n v="2000006.5"/>
    <n v="0"/>
    <n v="0"/>
    <n v="0"/>
    <n v="0"/>
    <n v="0"/>
    <n v="1888895.03"/>
    <n v="0"/>
    <n v="0"/>
    <n v="0"/>
    <n v="0"/>
    <n v="0"/>
    <n v="1768068.89"/>
    <n v="0"/>
    <n v="0"/>
    <n v="0"/>
    <n v="0"/>
    <n v="0"/>
    <n v="1666672.09"/>
    <n v="3888901.5300000003"/>
    <n v="3434740.98"/>
    <n v="7323642.509999999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825000"/>
    <n v="0"/>
    <n v="75000"/>
    <n v="6743.52"/>
    <s v="  "/>
    <n v="0"/>
    <n v="0"/>
    <n v="750000"/>
    <n v="750000"/>
    <n v="0"/>
    <s v=" "/>
    <d v="2009-03-31T00:00:00"/>
    <d v="2029-03-31T00:00:00"/>
    <n v="2400000"/>
    <n v="2400000"/>
    <n v="5.0027397260273974"/>
    <n v="20.013698630136986"/>
    <n v="1.6079E-2"/>
    <n v="1.6080000000000001E-2"/>
    <n v="-1.0000000000010001E-6"/>
    <n v="1.7079999999999998E-2"/>
    <s v="FIJA"/>
    <m/>
    <n v="3752054.7945205481"/>
    <n v="15010273.97260274"/>
    <n v="12059.25"/>
    <n v="5.0027397260273974"/>
    <n v="20.013698630136986"/>
    <n v="1.6079E-2"/>
    <s v="BID"/>
    <x v="21"/>
    <n v="0"/>
    <n v="0"/>
    <n v="0"/>
    <n v="0"/>
    <n v="0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5123405.8899999997"/>
    <n v="0"/>
    <n v="165271.16"/>
    <n v="93502.94"/>
    <s v="  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5.008219178082191"/>
    <n v="30.019178082191782"/>
    <n v="3.6799999999999999E-2"/>
    <n v="3.6799999999999999E-2"/>
    <n v="0"/>
    <n v="3.78E-2"/>
    <s v="FIJA"/>
    <m/>
    <n v="74412772.74230136"/>
    <n v="148839129.41536987"/>
    <n v="182459.35806399997"/>
    <n v="15.008219178082191"/>
    <n v="30.019178082191786"/>
    <n v="3.6799999999999999E-2"/>
    <s v="BID"/>
    <x v="21"/>
    <n v="0"/>
    <n v="0"/>
    <n v="0"/>
    <n v="0"/>
    <n v="0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2534.2399999999998"/>
    <n v="0"/>
    <n v="0"/>
    <n v="0"/>
    <n v="2024571.69"/>
    <n v="2024571.69"/>
    <n v="0"/>
    <s v=" "/>
    <d v="2009-03-31T00:00:00"/>
    <d v="2049-03-31T00:00:00"/>
    <n v="9520000"/>
    <n v="2024571.69"/>
    <n v="25.016438356164382"/>
    <n v="40.027397260273972"/>
    <n v="2.5000000000000001E-3"/>
    <n v="2.5000000000000001E-3"/>
    <n v="0"/>
    <n v="2.5000000000000001E-3"/>
    <s v="FIJA"/>
    <m/>
    <n v="50647572.880520545"/>
    <n v="81038335.317534238"/>
    <n v="5061.4292249999999"/>
    <n v="25.016438356164382"/>
    <n v="40.027397260273972"/>
    <n v="2.5000000000000001E-3"/>
    <s v="BID"/>
    <x v="21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3400069"/>
    <n v="0"/>
    <n v="0"/>
    <n v="0"/>
    <n v="0"/>
    <n v="-3.9999485015869141E-3"/>
    <n v="0"/>
    <n v="195330013.63000074"/>
    <n v="195330013.69400001"/>
    <n v="6.3999265432357788E-2"/>
    <s v=" "/>
    <d v="2010-02-19T00:00:00"/>
    <d v="2035-02-19T00:00:00"/>
    <n v="350000000"/>
    <n v="336662873.99000001"/>
    <n v="10.895890410958904"/>
    <n v="25.016438356164382"/>
    <n v="1.8859999999999998E-2"/>
    <n v="1.8859999999999998E-2"/>
    <n v="0"/>
    <n v="1.8859999999999998E-2"/>
    <s v="FIJA"/>
    <m/>
    <n v="2128294422.483597"/>
    <n v="4886461245.083662"/>
    <n v="3683924.0570618138"/>
    <n v="10.895890410958904"/>
    <n v="25.016438356164382"/>
    <n v="1.8859999999999998E-2"/>
    <s v="BID"/>
    <x v="21"/>
    <n v="0"/>
    <n v="0"/>
    <n v="0"/>
    <n v="0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4696256.128000021"/>
    <n v="0"/>
    <n v="2378098.09"/>
    <n v="506754.77"/>
    <s v="  "/>
    <n v="-2.9999986290931702E-3"/>
    <n v="0"/>
    <n v="52318158.035000019"/>
    <n v="52318158.082999997"/>
    <n v="4.7999978065490723E-2"/>
    <s v=" "/>
    <d v="2010-03-22T00:00:00"/>
    <d v="2035-03-22T00:00:00"/>
    <n v="100000000"/>
    <n v="99880120"/>
    <n v="10.980821917808219"/>
    <n v="25.016438356164382"/>
    <n v="1.8329999999999999E-2"/>
    <n v="1.8329999999999999E-2"/>
    <n v="0"/>
    <n v="1.933E-2"/>
    <s v="FIJA"/>
    <m/>
    <n v="574496376.45008242"/>
    <n v="1308813975.3906443"/>
    <n v="958991.83678155032"/>
    <n v="10.980821917808219"/>
    <n v="25.016438356164382"/>
    <n v="1.8329999999999999E-2"/>
    <s v="BID"/>
    <x v="21"/>
    <n v="0"/>
    <n v="0"/>
    <n v="0"/>
    <n v="0"/>
    <n v="0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08"/>
    <n v="0"/>
    <n v="0"/>
    <n v="0"/>
    <n v="0"/>
    <n v="1.4901161193847656E-8"/>
    <n v="0"/>
    <n v="43334244.680000223"/>
    <n v="43334244.68"/>
    <n v="-2.2351741790771484E-7"/>
    <s v=" "/>
    <d v="2010-12-13T00:00:00"/>
    <d v="2035-12-13T00:00:00"/>
    <n v="75000000"/>
    <n v="75000000"/>
    <n v="11.70958904109589"/>
    <n v="25.016438356164382"/>
    <n v="1.84E-2"/>
    <n v="1.8409999999999999E-2"/>
    <n v="-9.9999999999995925E-6"/>
    <n v="1.7909999999999999E-2"/>
    <s v="FIJA"/>
    <m/>
    <n v="507426196.60909849"/>
    <n v="1084068460.7481699"/>
    <n v="797350.10211200407"/>
    <n v="11.70958904109589"/>
    <n v="25.016438356164382"/>
    <n v="1.84E-2"/>
    <s v="BID"/>
    <x v="21"/>
    <n v="0"/>
    <n v="0"/>
    <n v="399984.58"/>
    <n v="0"/>
    <n v="0"/>
    <n v="0"/>
    <n v="0"/>
    <n v="0"/>
    <n v="383318.55"/>
    <n v="0"/>
    <n v="0"/>
    <n v="0"/>
    <n v="0"/>
    <n v="0"/>
    <n v="364648.96000000002"/>
    <n v="0"/>
    <n v="0"/>
    <n v="0"/>
    <n v="0"/>
    <n v="0"/>
    <n v="349986.5"/>
    <n v="783303.13"/>
    <n v="714635.46"/>
    <n v="1497938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97"/>
    <n v="0"/>
    <n v="0"/>
    <n v="0"/>
    <n v="0"/>
    <n v="-7.4505805969238281E-9"/>
    <n v="0"/>
    <n v="16280692.84999989"/>
    <n v="16280692.85"/>
    <n v="1.0989606380462646E-7"/>
    <s v=" "/>
    <d v="2011-01-10T00:00:00"/>
    <d v="2036-01-10T00:00:00"/>
    <n v="30000000"/>
    <n v="27053570.93"/>
    <n v="11.786301369863013"/>
    <n v="25.016438356164382"/>
    <n v="1.8280999999999999E-2"/>
    <n v="1.8280000000000001E-2"/>
    <n v="9.9999999999753064E-7"/>
    <n v="1.8779999999999998E-2"/>
    <s v="FIJA"/>
    <m/>
    <n v="191889152.44027266"/>
    <n v="407284949.07766843"/>
    <n v="297627.34599084797"/>
    <n v="11.786301369863013"/>
    <n v="25.016438356164382"/>
    <n v="1.8280999999999999E-2"/>
    <s v="BID"/>
    <x v="21"/>
    <n v="0"/>
    <n v="0"/>
    <n v="0"/>
    <n v="148405.97"/>
    <n v="0"/>
    <n v="0"/>
    <n v="0"/>
    <n v="0"/>
    <n v="0"/>
    <n v="143785.26999999999"/>
    <n v="0"/>
    <n v="0"/>
    <n v="0"/>
    <n v="0"/>
    <n v="0"/>
    <n v="135291.34"/>
    <n v="0"/>
    <n v="0"/>
    <n v="0"/>
    <n v="0"/>
    <n v="0"/>
    <n v="148405.97"/>
    <n v="279076.61"/>
    <n v="427482.57999999996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5836787.649999999"/>
    <n v="0"/>
    <n v="1833471.5"/>
    <n v="417261.07"/>
    <s v="  "/>
    <n v="0"/>
    <n v="0"/>
    <n v="44003316.149999999"/>
    <n v="44003316.149999999"/>
    <n v="0"/>
    <s v=" "/>
    <d v="2011-03-27T00:00:00"/>
    <d v="2036-03-27T00:00:00"/>
    <n v="100000000"/>
    <n v="75711466.640000001"/>
    <n v="11.997260273972604"/>
    <n v="25.019178082191782"/>
    <n v="1.8020000000000001E-2"/>
    <n v="1.8020000000000001E-2"/>
    <n v="0"/>
    <n v="1.9019999999999999E-2"/>
    <s v="FIJA"/>
    <m/>
    <n v="527919236.7694521"/>
    <n v="1100926802.9638357"/>
    <n v="792939.75702300004"/>
    <n v="11.997260273972604"/>
    <n v="25.019178082191782"/>
    <n v="1.8020000000000001E-2"/>
    <s v="BID"/>
    <x v="21"/>
    <n v="0"/>
    <n v="0"/>
    <n v="0"/>
    <n v="0"/>
    <n v="0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97"/>
    <n v="0"/>
    <n v="0"/>
    <n v="0"/>
    <n v="0"/>
    <n v="-1.4901161193847656E-8"/>
    <n v="0"/>
    <n v="36971428.579999782"/>
    <n v="36971428.579999998"/>
    <n v="2.1606683731079102E-7"/>
    <s v=" "/>
    <d v="2011-02-01T00:00:00"/>
    <d v="2036-02-01T00:00:00"/>
    <n v="64700000"/>
    <n v="64700000"/>
    <n v="11.846575342465753"/>
    <n v="25.016438356164382"/>
    <n v="1.8495000000000001E-2"/>
    <n v="1.8500000000000003E-2"/>
    <n v="-5.000000000001531E-6"/>
    <n v="1.8495000000000001E-2"/>
    <s v="FIJA"/>
    <m/>
    <n v="437984814.19155908"/>
    <n v="924893464.01089859"/>
    <n v="683786.57158709597"/>
    <n v="11.846575342465753"/>
    <n v="25.016438356164382"/>
    <n v="1.8495000000000001E-2"/>
    <s v="BID"/>
    <x v="21"/>
    <n v="0"/>
    <n v="0"/>
    <n v="0"/>
    <n v="0"/>
    <n v="340956.59"/>
    <n v="0"/>
    <n v="0"/>
    <n v="0"/>
    <n v="0"/>
    <n v="0"/>
    <n v="330340.73"/>
    <n v="0"/>
    <n v="0"/>
    <n v="0"/>
    <n v="0"/>
    <n v="0"/>
    <n v="310826.27"/>
    <n v="0"/>
    <n v="0"/>
    <n v="0"/>
    <n v="0"/>
    <n v="340956.59"/>
    <n v="641167"/>
    <n v="982123.5900000000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03"/>
    <n v="0"/>
    <n v="0"/>
    <n v="0"/>
    <n v="0"/>
    <n v="1.4901161193847656E-8"/>
    <n v="0"/>
    <n v="51380579.600000218"/>
    <n v="51380579.600000001"/>
    <n v="-2.1606683731079102E-7"/>
    <s v=" "/>
    <d v="2011-02-01T00:00:00"/>
    <d v="2036-02-01T00:00:00"/>
    <n v="90000000"/>
    <n v="89391856.319999993"/>
    <n v="11.846575342465753"/>
    <n v="25.016438356164382"/>
    <n v="1.8495000000000001E-2"/>
    <n v="1.8500000000000003E-2"/>
    <n v="-5.000000000001531E-6"/>
    <n v="1.8495000000000001E-2"/>
    <s v="FIJA"/>
    <m/>
    <n v="608683907.37096143"/>
    <n v="1285359102.2674026"/>
    <n v="950283.81970200408"/>
    <n v="11.846575342465753"/>
    <n v="25.016438356164382"/>
    <n v="1.8495000000000001E-2"/>
    <s v="BID"/>
    <x v="21"/>
    <n v="0"/>
    <n v="0"/>
    <n v="0"/>
    <n v="0"/>
    <n v="473840.16"/>
    <n v="0"/>
    <n v="0"/>
    <n v="0"/>
    <n v="0"/>
    <n v="0"/>
    <n v="459086.88"/>
    <n v="0"/>
    <n v="0"/>
    <n v="0"/>
    <n v="0"/>
    <n v="0"/>
    <n v="431966.92"/>
    <n v="0"/>
    <n v="0"/>
    <n v="0"/>
    <n v="0"/>
    <n v="473840.16"/>
    <n v="891053.8"/>
    <n v="1364893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05"/>
    <n v="0"/>
    <n v="0"/>
    <n v="0"/>
    <n v="0"/>
    <n v="7.4505805969238281E-9"/>
    <n v="0"/>
    <n v="29156676.480000112"/>
    <n v="29156676.48"/>
    <n v="-1.1175870895385742E-7"/>
    <s v=" "/>
    <d v="2011-02-01T00:00:00"/>
    <d v="2036-08-01T00:00:00"/>
    <n v="58000000"/>
    <n v="53844460.799999997"/>
    <n v="12.345205479452055"/>
    <n v="25.515068493150686"/>
    <n v="1.8495000000000001E-2"/>
    <n v="1.8500000000000003E-2"/>
    <n v="-5.000000000001531E-6"/>
    <n v="1.8495000000000001E-2"/>
    <s v="FIJA"/>
    <m/>
    <n v="359945162.24350822"/>
    <n v="743934597.41983855"/>
    <n v="539252.73149760207"/>
    <n v="12.345205479452055"/>
    <n v="25.515068493150686"/>
    <n v="1.8495000000000001E-2"/>
    <s v="BID"/>
    <x v="21"/>
    <n v="0"/>
    <n v="0"/>
    <n v="0"/>
    <n v="0"/>
    <n v="268887.67"/>
    <n v="0"/>
    <n v="0"/>
    <n v="0"/>
    <n v="0"/>
    <n v="0"/>
    <n v="260515.7"/>
    <n v="0"/>
    <n v="0"/>
    <n v="0"/>
    <n v="0"/>
    <n v="0"/>
    <n v="245126.07"/>
    <n v="0"/>
    <n v="0"/>
    <n v="0"/>
    <n v="0"/>
    <n v="268887.67"/>
    <n v="505641.77"/>
    <n v="774529.4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2091281.96000021"/>
    <n v="0"/>
    <n v="1683651.28"/>
    <n v="388793.56"/>
    <s v="  "/>
    <n v="1.4901161193847656E-8"/>
    <n v="0"/>
    <n v="40407630.680000223"/>
    <n v="40407630.68"/>
    <n v="-2.2351741790771484E-7"/>
    <s v=" "/>
    <d v="2011-03-03T00:00:00"/>
    <d v="2036-03-03T00:00:00"/>
    <n v="78000000"/>
    <n v="73816306.129999995"/>
    <n v="11.931506849315069"/>
    <n v="25.019178082191782"/>
    <n v="1.8550000000000001E-2"/>
    <n v="1.8550000000000001E-2"/>
    <n v="0"/>
    <n v="1.9050000000000001E-2"/>
    <s v="FIJA"/>
    <m/>
    <n v="482123922.22301638"/>
    <n v="1010965707.8623618"/>
    <n v="749561.54911400413"/>
    <n v="11.931506849315069"/>
    <n v="25.019178082191782"/>
    <n v="1.8550000000000001E-2"/>
    <s v="BID"/>
    <x v="21"/>
    <n v="0"/>
    <n v="0"/>
    <n v="0"/>
    <n v="0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377861.17"/>
    <n v="702585.61"/>
    <n v="1080446.78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62"/>
    <n v="0"/>
    <n v="0"/>
    <n v="0"/>
    <n v="0"/>
    <n v="4.6566128730773926E-10"/>
    <n v="0"/>
    <n v="1363421.4500000067"/>
    <n v="1363421.45"/>
    <n v="-6.7520886659622192E-9"/>
    <s v=" "/>
    <d v="2012-05-02T00:00:00"/>
    <d v="2037-05-02T00:00:00"/>
    <n v="2270161.4900000002"/>
    <n v="2270161.79"/>
    <n v="13.095890410958905"/>
    <n v="25.016438356164382"/>
    <n v="1.8700000000000001E-2"/>
    <n v="1.866E-2"/>
    <n v="4.000000000000184E-5"/>
    <n v="1.916E-2"/>
    <s v="FIJA"/>
    <m/>
    <n v="17855217.893150773"/>
    <n v="34107948.657397427"/>
    <n v="25495.981115000126"/>
    <n v="13.095890410958905"/>
    <n v="25.016438356164382"/>
    <n v="1.8700000000000001E-2"/>
    <s v="BID"/>
    <x v="21"/>
    <n v="0"/>
    <n v="12685.87"/>
    <n v="0"/>
    <n v="0"/>
    <n v="0"/>
    <n v="0"/>
    <n v="0"/>
    <n v="12350.27"/>
    <n v="0"/>
    <n v="0"/>
    <n v="0"/>
    <n v="0"/>
    <n v="0"/>
    <n v="11681.64"/>
    <n v="0"/>
    <n v="0"/>
    <n v="0"/>
    <n v="0"/>
    <n v="0"/>
    <n v="11400.25"/>
    <n v="0"/>
    <n v="25036.14"/>
    <n v="23081.89"/>
    <n v="48118.03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1"/>
    <n v="0"/>
    <n v="0"/>
    <n v="0"/>
    <n v="0"/>
    <n v="3.7252902984619141E-9"/>
    <n v="0"/>
    <n v="22192166.630000055"/>
    <n v="22192166.629999999"/>
    <n v="-5.5879354476928711E-8"/>
    <s v=" "/>
    <d v="2011-12-02T00:00:00"/>
    <d v="2036-12-02T00:00:00"/>
    <n v="40000000"/>
    <n v="34159388.969999999"/>
    <n v="12.682191780821919"/>
    <n v="25.019178082191782"/>
    <n v="1.8685E-2"/>
    <n v="1.8689999999999998E-2"/>
    <n v="-4.9999999999980616E-6"/>
    <n v="1.9189999999999999E-2"/>
    <s v="FIJA"/>
    <m/>
    <n v="281445313.23361713"/>
    <n v="555229768.94564521"/>
    <n v="414660.63348155102"/>
    <n v="12.682191780821917"/>
    <n v="25.019178082191782"/>
    <n v="1.8685E-2"/>
    <s v="BID"/>
    <x v="21"/>
    <n v="0"/>
    <n v="0"/>
    <n v="207898.35"/>
    <n v="0"/>
    <n v="0"/>
    <n v="0"/>
    <n v="0"/>
    <n v="0"/>
    <n v="199902.25"/>
    <n v="0"/>
    <n v="0"/>
    <n v="0"/>
    <n v="0"/>
    <n v="0"/>
    <n v="190857.5"/>
    <n v="0"/>
    <n v="0"/>
    <n v="0"/>
    <n v="0"/>
    <n v="0"/>
    <n v="183910.07"/>
    <n v="407800.6"/>
    <n v="374767.57"/>
    <n v="782568.16999999993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5999909"/>
    <n v="0"/>
    <n v="0"/>
    <n v="0"/>
    <n v="0"/>
    <n v="3.9999932050704956E-3"/>
    <n v="0"/>
    <n v="23478260.879999902"/>
    <n v="23478260.816"/>
    <n v="-6.3999902456998825E-2"/>
    <s v=" "/>
    <d v="2012-05-02T00:00:00"/>
    <d v="2037-05-02T00:00:00"/>
    <n v="40000000"/>
    <n v="40000000"/>
    <n v="13.095890410958905"/>
    <n v="25.016438356164382"/>
    <n v="1.8700000000000001E-2"/>
    <n v="1.866E-2"/>
    <n v="4.000000000000184E-5"/>
    <n v="1.916E-2"/>
    <s v="FIJA"/>
    <m/>
    <n v="307468731.52438229"/>
    <n v="587342466.01446331"/>
    <n v="439043.47845599818"/>
    <n v="13.095890410958905"/>
    <n v="25.016438356164382"/>
    <n v="1.8700000000000001E-2"/>
    <s v="BID"/>
    <x v="21"/>
    <n v="0"/>
    <n v="218452.03"/>
    <n v="0"/>
    <n v="0"/>
    <n v="0"/>
    <n v="0"/>
    <n v="0"/>
    <n v="212672.88"/>
    <n v="0"/>
    <n v="0"/>
    <n v="0"/>
    <n v="0"/>
    <n v="0"/>
    <n v="201159.02"/>
    <n v="0"/>
    <n v="0"/>
    <n v="0"/>
    <n v="0"/>
    <n v="0"/>
    <n v="196313.42"/>
    <n v="0"/>
    <n v="431124.91000000003"/>
    <n v="397472.44"/>
    <n v="828597.35000000009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91"/>
    <n v="0"/>
    <n v="0"/>
    <n v="0"/>
    <n v="0"/>
    <n v="-1.4901161193847656E-8"/>
    <n v="0"/>
    <n v="33333333.339999776"/>
    <n v="33333333.34"/>
    <n v="2.2351741790771484E-7"/>
    <s v=" "/>
    <d v="2012-11-30T00:00:00"/>
    <d v="2037-11-30T00:00:00"/>
    <n v="50000000"/>
    <n v="50000000"/>
    <n v="13.676712328767124"/>
    <n v="25.016438356164382"/>
    <n v="1.89E-2"/>
    <n v="1.8870000000000001E-2"/>
    <n v="2.9999999999998778E-5"/>
    <n v="1.9370000000000002E-2"/>
    <s v="FIJA"/>
    <m/>
    <n v="455890411.05007917"/>
    <n v="833881278.70558345"/>
    <n v="630000.00012599572"/>
    <n v="13.676712328767124"/>
    <n v="25.016438356164382"/>
    <n v="1.89E-2"/>
    <s v="BID"/>
    <x v="21"/>
    <n v="0"/>
    <n v="313688.21999999997"/>
    <n v="0"/>
    <n v="0"/>
    <n v="0"/>
    <n v="0"/>
    <n v="0"/>
    <n v="305809.08"/>
    <n v="0"/>
    <n v="0"/>
    <n v="0"/>
    <n v="0"/>
    <n v="0"/>
    <n v="289681.46999999997"/>
    <n v="0"/>
    <n v="0"/>
    <n v="0"/>
    <n v="0"/>
    <n v="0"/>
    <n v="283156.56"/>
    <n v="0"/>
    <n v="619497.30000000005"/>
    <n v="572838.03"/>
    <n v="1192335.33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200075"/>
    <n v="0"/>
    <n v="0"/>
    <n v="0"/>
    <n v="0"/>
    <n v="-1.9999444484710693E-3"/>
    <n v="0"/>
    <n v="161802393.56000081"/>
    <n v="161802393.59200001"/>
    <n v="3.1999200582504272E-2"/>
    <s v=" "/>
    <d v="2011-12-15T00:00:00"/>
    <d v="2036-12-15T00:00:00"/>
    <n v="250000000"/>
    <n v="248933378.06999999"/>
    <n v="12.717808219178082"/>
    <n v="25.019178082191782"/>
    <n v="1.8685E-2"/>
    <n v="1.8689999999999998E-2"/>
    <n v="-4.9999999999980616E-6"/>
    <n v="1.9189999999999999E-2"/>
    <s v="FIJA"/>
    <m/>
    <n v="2057771810.7000649"/>
    <n v="4048162898.602541"/>
    <n v="3023277.7236686153"/>
    <n v="12.717808219178082"/>
    <n v="25.019178082191782"/>
    <n v="1.8685E-2"/>
    <s v="BID"/>
    <x v="21"/>
    <n v="0"/>
    <n v="0"/>
    <n v="1441196.69"/>
    <n v="0"/>
    <n v="0"/>
    <n v="0"/>
    <n v="0"/>
    <n v="0"/>
    <n v="1532064.74"/>
    <n v="0"/>
    <n v="0"/>
    <n v="0"/>
    <n v="0"/>
    <n v="0"/>
    <n v="1391536.05"/>
    <n v="0"/>
    <n v="0"/>
    <n v="0"/>
    <n v="0"/>
    <n v="0"/>
    <n v="1340882.6100000001"/>
    <n v="2973261.4299999997"/>
    <n v="2732418.66"/>
    <n v="5705680.0899999999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547148.7600000016"/>
    <n v="0"/>
    <n v="353598.1"/>
    <n v="87610.96"/>
    <s v="  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967123287671233"/>
    <n v="25.016438356164382"/>
    <n v="1.8134000000000001E-2"/>
    <n v="1.813E-2"/>
    <n v="4.0000000000005309E-6"/>
    <n v="1.9130000000000001E-2"/>
    <s v="FIJA"/>
    <m/>
    <n v="119213904.85967126"/>
    <n v="229989893.36016443"/>
    <n v="166715.84766844005"/>
    <n v="12.967123287671233"/>
    <n v="25.016438356164382"/>
    <n v="1.8134000000000001E-2"/>
    <s v="BID"/>
    <x v="21"/>
    <n v="0"/>
    <n v="0"/>
    <n v="0"/>
    <n v="0"/>
    <n v="0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383561643835616"/>
    <n v="25.016438356164382"/>
    <n v="1.8714999999999999E-2"/>
    <n v="1.8720000000000001E-2"/>
    <n v="-5.000000000001531E-6"/>
    <n v="1.8714999999999999E-2"/>
    <s v="FIJA"/>
    <m/>
    <n v="32752323.255342461"/>
    <n v="61220361.032657526"/>
    <n v="45799.447563799993"/>
    <n v="13.383561643835616"/>
    <n v="25.016438356164382"/>
    <n v="1.8714999999999999E-2"/>
    <s v="BID"/>
    <x v="21"/>
    <n v="0"/>
    <n v="0"/>
    <n v="0"/>
    <n v="0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635616438356164"/>
    <n v="24.687671232876713"/>
    <n v="1.84E-2"/>
    <n v="1.8370000000000001E-2"/>
    <n v="2.9999999999998778E-5"/>
    <n v="1.8870000000000001E-2"/>
    <s v="FIJA"/>
    <m/>
    <n v="29169106.287041094"/>
    <n v="52811496.233178079"/>
    <n v="39361.004183999998"/>
    <n v="13.635616438356164"/>
    <n v="24.687671232876713"/>
    <n v="1.84E-2"/>
    <s v="BID"/>
    <x v="21"/>
    <n v="0"/>
    <n v="19589.25"/>
    <n v="0"/>
    <n v="0"/>
    <n v="0"/>
    <n v="0"/>
    <n v="0"/>
    <n v="19804.52"/>
    <n v="0"/>
    <n v="0"/>
    <n v="0"/>
    <n v="0"/>
    <n v="0"/>
    <n v="19481.62"/>
    <n v="0"/>
    <n v="0"/>
    <n v="0"/>
    <n v="0"/>
    <n v="0"/>
    <n v="16989.25"/>
    <n v="0"/>
    <n v="39393.770000000004"/>
    <n v="36470.869999999995"/>
    <n v="75864.639999999999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635616438356164"/>
    <n v="24.687671232876713"/>
    <n v="1.7600000000000001E-2"/>
    <n v="1.7589999999999998E-2"/>
    <n v="1.0000000000003062E-5"/>
    <n v="1.8089999999999998E-2"/>
    <s v="FIJA"/>
    <m/>
    <n v="1295247205.4794521"/>
    <n v="2345081890.4109588"/>
    <n v="1671824"/>
    <n v="13.635616438356164"/>
    <n v="24.68767123287671"/>
    <n v="1.7600000000000001E-2"/>
    <s v="BID"/>
    <x v="21"/>
    <n v="0"/>
    <n v="832911.35999999999"/>
    <n v="0"/>
    <n v="0"/>
    <n v="0"/>
    <n v="0"/>
    <n v="0"/>
    <n v="842064.23"/>
    <n v="0"/>
    <n v="0"/>
    <n v="0"/>
    <n v="0"/>
    <n v="0"/>
    <n v="828334.92"/>
    <n v="0"/>
    <n v="0"/>
    <n v="0"/>
    <n v="0"/>
    <n v="0"/>
    <n v="842064.23"/>
    <n v="0"/>
    <n v="1674975.5899999999"/>
    <n v="1670399.15"/>
    <n v="3345374.7399999998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100000000"/>
    <n v="13.717808219178082"/>
    <n v="24.389041095890413"/>
    <n v="1.7585E-2"/>
    <n v="1.7589999999999998E-2"/>
    <n v="-4.9999999999980616E-6"/>
    <n v="1.8089999999999998E-2"/>
    <s v="FIJA"/>
    <m/>
    <n v="1291092822.1249313"/>
    <n v="2295448033.2646575"/>
    <n v="1655065.219918"/>
    <n v="13.717808219178082"/>
    <n v="24.389041095890413"/>
    <n v="1.7585E-2"/>
    <s v="BID"/>
    <x v="21"/>
    <n v="0"/>
    <n v="0"/>
    <n v="829799.82"/>
    <n v="0"/>
    <n v="0"/>
    <n v="0"/>
    <n v="0"/>
    <n v="0"/>
    <n v="829799.82"/>
    <n v="0"/>
    <n v="0"/>
    <n v="0"/>
    <n v="0"/>
    <n v="0"/>
    <n v="825265.4"/>
    <n v="0"/>
    <n v="0"/>
    <n v="0"/>
    <n v="0"/>
    <n v="0"/>
    <n v="829799.82"/>
    <n v="1659599.64"/>
    <n v="1655065.22"/>
    <n v="3314664.86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6.134246575342466"/>
    <n v="24.931506849315067"/>
    <n v="3.1600000000000003E-2"/>
    <n v="1.881E-2"/>
    <n v="1.2790000000000003E-2"/>
    <n v="3.209E-2"/>
    <s v="FIJA"/>
    <m/>
    <n v="2258794520.5479455"/>
    <n v="3490410958.9041095"/>
    <n v="4424000"/>
    <n v="16.134246575342466"/>
    <n v="24.931506849315067"/>
    <n v="3.1600000000000003E-2"/>
    <s v="BID"/>
    <x v="21"/>
    <n v="0"/>
    <n v="1759167.12"/>
    <n v="0"/>
    <n v="0"/>
    <n v="0"/>
    <n v="0"/>
    <n v="0"/>
    <n v="1778498.63"/>
    <n v="0"/>
    <n v="0"/>
    <n v="0"/>
    <n v="0"/>
    <n v="0"/>
    <n v="1749501.37"/>
    <n v="0"/>
    <n v="0"/>
    <n v="0"/>
    <n v="0"/>
    <n v="0"/>
    <n v="1707358.68"/>
    <n v="0"/>
    <n v="3537665.75"/>
    <n v="3456860.05"/>
    <n v="6994525.7999999998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9.134246575342466"/>
    <n v="24.701369863013699"/>
    <n v="4.5999999999999999E-2"/>
    <n v="4.5949999999999998E-2"/>
    <n v="5.0000000000001432E-5"/>
    <n v="2.5499999999999998E-2"/>
    <s v="FIJA"/>
    <m/>
    <n v="4779734794.5205479"/>
    <n v="6170402191.7808218"/>
    <n v="11490800"/>
    <n v="19.134246575342466"/>
    <n v="24.701369863013699"/>
    <n v="4.5999999999999999E-2"/>
    <s v="BID"/>
    <x v="21"/>
    <n v="0"/>
    <n v="5802923.3899999997"/>
    <n v="0"/>
    <n v="0"/>
    <n v="0"/>
    <n v="0"/>
    <n v="0"/>
    <n v="5866691.7800000003"/>
    <n v="0"/>
    <n v="0"/>
    <n v="0"/>
    <n v="0"/>
    <n v="0"/>
    <n v="5771039.1900000004"/>
    <n v="0"/>
    <n v="0"/>
    <n v="0"/>
    <n v="0"/>
    <n v="0"/>
    <n v="5426689.8899999997"/>
    <n v="0"/>
    <n v="11669615.17"/>
    <n v="11197729.08"/>
    <n v="22867344.25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635616438356164"/>
    <n v="24.967123287671232"/>
    <n v="0.03"/>
    <n v="0.03"/>
    <n v="0"/>
    <n v="3.0499999999999999E-2"/>
    <s v="FIJA"/>
    <m/>
    <n v="3907741584.4012604"/>
    <n v="6666276499.1854515"/>
    <n v="8010065.5839"/>
    <n v="14.635616438356164"/>
    <n v="24.967123287671232"/>
    <n v="0.03"/>
    <s v="BID"/>
    <x v="21"/>
    <n v="0"/>
    <n v="3994060.1"/>
    <n v="0"/>
    <n v="0"/>
    <n v="0"/>
    <n v="0"/>
    <n v="0"/>
    <n v="4037950.87"/>
    <n v="0"/>
    <n v="0"/>
    <n v="0"/>
    <n v="0"/>
    <n v="0"/>
    <n v="3972114.72"/>
    <n v="0"/>
    <n v="0"/>
    <n v="0"/>
    <n v="0"/>
    <n v="0"/>
    <n v="4037950.87"/>
    <n v="0"/>
    <n v="8032010.9700000007"/>
    <n v="8010065.5899999999"/>
    <n v="16042076.560000001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632876712328768"/>
    <n v="19.649315068493152"/>
    <n v="1.7899999999999999E-2"/>
    <n v="1.7940000000000001E-2"/>
    <n v="-4.000000000000184E-5"/>
    <n v="1.8440000000000002E-2"/>
    <s v="FIJA"/>
    <m/>
    <n v="288504657.53424662"/>
    <n v="588496986.30136991"/>
    <n v="536105"/>
    <n v="9.632876712328768"/>
    <n v="19.649315068493152"/>
    <n v="1.7899999999999999E-2"/>
    <s v="BID"/>
    <x v="21"/>
    <n v="0"/>
    <n v="267870.67"/>
    <n v="0"/>
    <n v="0"/>
    <n v="0"/>
    <n v="0"/>
    <n v="0"/>
    <n v="270814.3"/>
    <n v="0"/>
    <n v="0"/>
    <n v="0"/>
    <n v="0"/>
    <n v="0"/>
    <n v="210140.55"/>
    <n v="0"/>
    <n v="0"/>
    <n v="0"/>
    <n v="0"/>
    <n v="0"/>
    <n v="168368.99"/>
    <n v="0"/>
    <n v="538684.97"/>
    <n v="378509.54"/>
    <n v="917194.5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802739726027397"/>
    <n v="24.745205479452054"/>
    <n v="1.8440000000000002E-2"/>
    <n v="1.8440000000000002E-2"/>
    <n v="0"/>
    <n v="1.8939999999999999E-2"/>
    <s v="FIJA"/>
    <m/>
    <n v="152898132.63147944"/>
    <n v="255594287.23441094"/>
    <n v="190467.54978520001"/>
    <n v="14.802739726027395"/>
    <n v="24.745205479452054"/>
    <n v="1.8440000000000002E-2"/>
    <s v="BID"/>
    <x v="21"/>
    <n v="0"/>
    <n v="0"/>
    <n v="0"/>
    <n v="94972.86"/>
    <n v="0"/>
    <n v="0"/>
    <n v="0"/>
    <n v="0"/>
    <n v="0"/>
    <n v="96016.52"/>
    <n v="0"/>
    <n v="0"/>
    <n v="0"/>
    <n v="0"/>
    <n v="0"/>
    <n v="94451.03"/>
    <n v="0"/>
    <n v="0"/>
    <n v="0"/>
    <n v="0"/>
    <n v="0"/>
    <n v="94972.86"/>
    <n v="190467.55"/>
    <n v="285440.40999999997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802739726027397"/>
    <n v="24.81917808219178"/>
    <n v="4.4352999999999997E-2"/>
    <n v="4.4349999999999994E-2"/>
    <n v="3.0000000000030003E-6"/>
    <n v="1.8939999999999999E-2"/>
    <s v="FIJA"/>
    <m/>
    <n v="878744011.77698636"/>
    <n v="1473355913.8789041"/>
    <n v="2632954.0257886001"/>
    <n v="14.802739726027397"/>
    <n v="24.81917808219178"/>
    <n v="4.4352999999999997E-2"/>
    <s v="BID"/>
    <x v="21"/>
    <n v="0"/>
    <n v="0"/>
    <n v="0"/>
    <n v="1330197.25"/>
    <n v="0"/>
    <n v="0"/>
    <n v="0"/>
    <n v="0"/>
    <n v="0"/>
    <n v="1344814.8"/>
    <n v="0"/>
    <n v="0"/>
    <n v="0"/>
    <n v="0"/>
    <n v="0"/>
    <n v="1322888.46"/>
    <n v="0"/>
    <n v="0"/>
    <n v="0"/>
    <n v="0"/>
    <n v="0"/>
    <n v="1330197.25"/>
    <n v="2667703.2599999998"/>
    <n v="3997900.51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5.131506849315068"/>
    <n v="24.909589041095892"/>
    <n v="4.4400000000000002E-2"/>
    <n v="4.4359999999999997E-2"/>
    <n v="4.0000000000005309E-5"/>
    <n v="3.0800000000000001E-2"/>
    <s v="FIJA"/>
    <m/>
    <n v="2269726027.3972602"/>
    <n v="3736438356.1643839"/>
    <n v="6660000"/>
    <n v="15.131506849315068"/>
    <n v="24.909589041095892"/>
    <n v="4.4400000000000002E-2"/>
    <s v="BID"/>
    <x v="21"/>
    <n v="0"/>
    <n v="3317884.93"/>
    <n v="0"/>
    <n v="0"/>
    <n v="0"/>
    <n v="0"/>
    <n v="0"/>
    <n v="3354345.21"/>
    <n v="0"/>
    <n v="0"/>
    <n v="0"/>
    <n v="0"/>
    <n v="0"/>
    <n v="3299654.79"/>
    <n v="0"/>
    <n v="0"/>
    <n v="0"/>
    <n v="0"/>
    <n v="0"/>
    <n v="3354345.21"/>
    <n v="0"/>
    <n v="6672230.1400000006"/>
    <n v="6654000"/>
    <n v="13326230.140000001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5.216438356164383"/>
    <n v="24.890410958904109"/>
    <n v="3.04E-2"/>
    <n v="3.0419999999999999E-2"/>
    <n v="-1.9999999999999185E-5"/>
    <n v="3.092E-2"/>
    <s v="FIJA"/>
    <m/>
    <n v="2586794520.547945"/>
    <n v="4231369863.0136986"/>
    <n v="5168000"/>
    <n v="15.216438356164382"/>
    <n v="24.890410958904109"/>
    <n v="3.04E-2"/>
    <s v="BID"/>
    <x v="21"/>
    <n v="0"/>
    <n v="0"/>
    <n v="2592784.11"/>
    <n v="0"/>
    <n v="0"/>
    <n v="0"/>
    <n v="0"/>
    <n v="0"/>
    <n v="2592784.11"/>
    <n v="0"/>
    <n v="0"/>
    <n v="0"/>
    <n v="0"/>
    <n v="0"/>
    <n v="2578615.89"/>
    <n v="0"/>
    <n v="0"/>
    <n v="0"/>
    <n v="0"/>
    <n v="0"/>
    <n v="2592784.11"/>
    <n v="5185568.22"/>
    <n v="5171400"/>
    <n v="10356968.21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5.216438356164383"/>
    <n v="24.890410958904109"/>
    <n v="6.5664500000000001E-2"/>
    <n v="1.2500000000000001E-2"/>
    <n v="5.3164500000000003E-2"/>
    <n v="2.5399999999999999E-2"/>
    <s v="SOFR (MAS MARGEN)"/>
    <n v="1.2500000000000001E-2"/>
    <n v="760821917.80821919"/>
    <n v="1244520547.9452055"/>
    <n v="3283225"/>
    <n v="15.216438356164383"/>
    <n v="24.890410958904109"/>
    <n v="6.5664500000000001E-2"/>
    <s v="BID"/>
    <x v="21"/>
    <n v="0"/>
    <n v="0"/>
    <n v="1668972.71"/>
    <n v="0"/>
    <n v="0"/>
    <n v="0"/>
    <n v="0"/>
    <n v="0"/>
    <n v="1668972.71"/>
    <n v="0"/>
    <n v="0"/>
    <n v="0"/>
    <n v="0"/>
    <n v="0"/>
    <n v="1659852.64"/>
    <n v="0"/>
    <n v="0"/>
    <n v="0"/>
    <n v="0"/>
    <n v="0"/>
    <n v="1668972.71"/>
    <n v="3337945.42"/>
    <n v="3328825.3499999996"/>
    <n v="6666770.7699999996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383561643835616"/>
    <n v="24.767123287671232"/>
    <n v="2.9960000000000001E-2"/>
    <n v="2.9960000000000001E-2"/>
    <n v="0"/>
    <n v="3.0960000000000001E-2"/>
    <s v="FIJA"/>
    <m/>
    <n v="1794785439.2238355"/>
    <n v="2889556610.9676709"/>
    <n v="3495404.5756168002"/>
    <n v="15.383561643835616"/>
    <n v="24.767123287671229"/>
    <n v="2.9960000000000004E-2"/>
    <s v="BID"/>
    <x v="21"/>
    <n v="0"/>
    <n v="0"/>
    <n v="0"/>
    <n v="0"/>
    <n v="1742914.06"/>
    <n v="0"/>
    <n v="0"/>
    <n v="0"/>
    <n v="0"/>
    <n v="0"/>
    <n v="1762066.96"/>
    <n v="0"/>
    <n v="0"/>
    <n v="0"/>
    <n v="0"/>
    <n v="0"/>
    <n v="1733337.61"/>
    <n v="0"/>
    <n v="0"/>
    <n v="0"/>
    <n v="0"/>
    <n v="1742914.06"/>
    <n v="3495404.5700000003"/>
    <n v="5238318.6300000008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383561643835616"/>
    <n v="24.767123287671232"/>
    <n v="6.6623100000000005E-2"/>
    <n v="1.2E-2"/>
    <n v="5.4623100000000008E-2"/>
    <n v="2.5399999999999999E-2"/>
    <s v="SOFR (MAS MARGEN)"/>
    <n v="1.2E-2"/>
    <n v="434706328.78520548"/>
    <n v="699865576.53041089"/>
    <n v="1882625.355806004"/>
    <n v="15.383561643835616"/>
    <n v="24.767123287671229"/>
    <n v="6.6623100000000005E-2"/>
    <s v="BID"/>
    <x v="21"/>
    <n v="0"/>
    <n v="0"/>
    <n v="0"/>
    <n v="0"/>
    <n v="950513.12"/>
    <n v="0"/>
    <n v="0"/>
    <n v="0"/>
    <n v="0"/>
    <n v="0"/>
    <n v="960958.32"/>
    <n v="0"/>
    <n v="0"/>
    <n v="0"/>
    <n v="0"/>
    <n v="0"/>
    <n v="945290.52"/>
    <n v="0"/>
    <n v="0"/>
    <n v="0"/>
    <n v="0"/>
    <n v="950513.12"/>
    <n v="1906248.8399999999"/>
    <n v="2856761.96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717808219178082"/>
    <n v="24.873972602739727"/>
    <n v="1.8704999999999999E-2"/>
    <n v="1.8710000000000001E-2"/>
    <n v="-5.000000000001531E-6"/>
    <n v="1.9210000000000001E-2"/>
    <s v="FIJA"/>
    <m/>
    <n v="220115963.44786301"/>
    <n v="348341089.7931233"/>
    <n v="261949.31499854999"/>
    <n v="15.717808219178082"/>
    <n v="24.873972602739727"/>
    <n v="1.8704999999999999E-2"/>
    <s v="BID"/>
    <x v="21"/>
    <n v="0"/>
    <n v="0"/>
    <n v="131333.49"/>
    <n v="0"/>
    <n v="0"/>
    <n v="0"/>
    <n v="0"/>
    <n v="0"/>
    <n v="131333.49"/>
    <n v="0"/>
    <n v="0"/>
    <n v="0"/>
    <n v="0"/>
    <n v="0"/>
    <n v="130615.82"/>
    <n v="0"/>
    <n v="0"/>
    <n v="0"/>
    <n v="0"/>
    <n v="0"/>
    <n v="131333.49"/>
    <n v="262666.98"/>
    <n v="261949.31"/>
    <n v="524616.29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717808219178082"/>
    <n v="24.873972602739727"/>
    <n v="1.8800000000000001E-2"/>
    <n v="1.881E-2"/>
    <n v="-9.9999999999995925E-6"/>
    <n v="1.9310000000000001E-2"/>
    <s v="FIJA"/>
    <m/>
    <n v="1079747634.4704933"/>
    <n v="1708737802.5723565"/>
    <n v="1291481.3086520003"/>
    <n v="15.717808219178083"/>
    <n v="24.873972602739727"/>
    <n v="1.8800000000000001E-2"/>
    <s v="BID"/>
    <x v="21"/>
    <n v="0"/>
    <n v="0"/>
    <n v="647854.23"/>
    <n v="0"/>
    <n v="0"/>
    <n v="0"/>
    <n v="0"/>
    <n v="0"/>
    <n v="647854.23"/>
    <n v="0"/>
    <n v="0"/>
    <n v="0"/>
    <n v="0"/>
    <n v="0"/>
    <n v="644314.04"/>
    <n v="0"/>
    <n v="0"/>
    <n v="0"/>
    <n v="0"/>
    <n v="0"/>
    <n v="647854.23"/>
    <n v="1295708.46"/>
    <n v="1292168.27"/>
    <n v="2587876.73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8"/>
    <n v="19.956164383561642"/>
    <n v="2.928E-2"/>
    <n v="2.928E-2"/>
    <n v="0"/>
    <n v="2.9780000000000001E-2"/>
    <s v="FIJA"/>
    <m/>
    <n v="5400000000"/>
    <n v="9978082191.7808208"/>
    <n v="14640000"/>
    <n v="10.8"/>
    <n v="19.956164383561642"/>
    <n v="2.928E-2"/>
    <s v="BID"/>
    <x v="21"/>
    <n v="0"/>
    <n v="0"/>
    <n v="0"/>
    <n v="7299945.21"/>
    <n v="0"/>
    <n v="0"/>
    <n v="0"/>
    <n v="0"/>
    <n v="0"/>
    <n v="7380164.3799999999"/>
    <n v="0"/>
    <n v="0"/>
    <n v="0"/>
    <n v="0"/>
    <n v="0"/>
    <n v="7259835.6200000001"/>
    <n v="0"/>
    <n v="0"/>
    <n v="0"/>
    <n v="0"/>
    <n v="0"/>
    <n v="7299945.21"/>
    <n v="14640000"/>
    <n v="21939945.210000001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6.134246575342466"/>
    <n v="24.641095890410959"/>
    <n v="6.5107700000000004E-2"/>
    <n v="1.2500000000000001E-2"/>
    <n v="5.2607700000000007E-2"/>
    <n v="2.5499999999999998E-2"/>
    <s v="SOFR (MAS MARGEN)"/>
    <n v="1.2500000000000001E-2"/>
    <n v="338819178.08219177"/>
    <n v="517463013.69863015"/>
    <n v="1367261.7000000002"/>
    <n v="16.134246575342466"/>
    <n v="24.641095890410959"/>
    <n v="6.5107700000000004E-2"/>
    <s v="BID"/>
    <x v="21"/>
    <n v="0"/>
    <n v="691226.75"/>
    <n v="0"/>
    <n v="0"/>
    <n v="0"/>
    <n v="0"/>
    <n v="0"/>
    <n v="698822.65"/>
    <n v="0"/>
    <n v="0"/>
    <n v="0"/>
    <n v="0"/>
    <n v="0"/>
    <n v="687428.8"/>
    <n v="0"/>
    <n v="0"/>
    <n v="0"/>
    <n v="0"/>
    <n v="0"/>
    <n v="670869.74"/>
    <n v="0"/>
    <n v="1390049.4"/>
    <n v="1358298.54"/>
    <n v="2748347.94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6.134246575342466"/>
    <n v="24.641095890410959"/>
    <n v="1.881E-2"/>
    <n v="1.881E-2"/>
    <n v="0"/>
    <n v="1.9310000000000001E-2"/>
    <s v="FIJA"/>
    <m/>
    <n v="560795121.8145206"/>
    <n v="856476706.67342472"/>
    <n v="653799.12176700006"/>
    <n v="16.134246575342466"/>
    <n v="24.641095890410959"/>
    <n v="1.881E-2"/>
    <s v="BID"/>
    <x v="21"/>
    <n v="0"/>
    <n v="330531.78000000003"/>
    <n v="0"/>
    <n v="0"/>
    <n v="0"/>
    <n v="0"/>
    <n v="0"/>
    <n v="334164"/>
    <n v="0"/>
    <n v="0"/>
    <n v="0"/>
    <n v="0"/>
    <n v="0"/>
    <n v="328715.67"/>
    <n v="0"/>
    <n v="0"/>
    <n v="0"/>
    <n v="0"/>
    <n v="0"/>
    <n v="320797.44"/>
    <n v="0"/>
    <n v="664695.78"/>
    <n v="649513.11"/>
    <n v="1314208.8900000001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n v="140000000"/>
    <n v="0"/>
    <s v=" "/>
    <d v="2015-06-16T00:00:00"/>
    <d v="2041-04-15T00:00:00"/>
    <n v="300000000"/>
    <n v="160000000"/>
    <n v="17.052054794520547"/>
    <n v="25.849315068493151"/>
    <n v="3.2000000000000001E-2"/>
    <n v="3.1960000000000002E-2"/>
    <n v="3.999999999999837E-5"/>
    <n v="3.2460000000000003E-2"/>
    <s v="FIJA"/>
    <m/>
    <n v="2387287671.2328768"/>
    <n v="3618904109.5890412"/>
    <n v="4480000"/>
    <n v="17.052054794520547"/>
    <n v="25.849315068493151"/>
    <n v="3.2000000000000001E-2"/>
    <s v="BID"/>
    <x v="21"/>
    <n v="2243329.3199999998"/>
    <n v="0"/>
    <n v="0"/>
    <n v="0"/>
    <n v="0"/>
    <n v="0"/>
    <n v="2179234.19"/>
    <n v="0"/>
    <n v="0"/>
    <n v="0"/>
    <n v="0"/>
    <n v="0"/>
    <n v="2103580.9300000002"/>
    <n v="0"/>
    <n v="0"/>
    <n v="0"/>
    <n v="0"/>
    <n v="0"/>
    <n v="2051043.95"/>
    <n v="0"/>
    <n v="0"/>
    <n v="4422563.51"/>
    <n v="4154624.88"/>
    <n v="8577188.3900000006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0"/>
    <n v="0"/>
    <n v="92436480.010000005"/>
    <n v="92436480.010000005"/>
    <n v="0"/>
    <s v=" "/>
    <d v="2016-10-31T00:00:00"/>
    <d v="2041-08-15T00:00:00"/>
    <n v="118000000"/>
    <n v="118000000"/>
    <n v="17.386301369863013"/>
    <n v="24.805479452054794"/>
    <n v="4.564E-2"/>
    <n v="4.564E-2"/>
    <n v="0"/>
    <n v="2.5399999999999999E-2"/>
    <s v="FIJA"/>
    <m/>
    <n v="1607128499.0231781"/>
    <n v="2292931205.5083289"/>
    <n v="4218800.9476564005"/>
    <n v="17.386301369863013"/>
    <n v="24.805479452054794"/>
    <n v="4.564E-2"/>
    <s v="BID"/>
    <x v="21"/>
    <n v="0"/>
    <n v="0"/>
    <n v="0"/>
    <n v="0"/>
    <n v="2132838.25"/>
    <n v="0"/>
    <n v="0"/>
    <n v="0"/>
    <n v="0"/>
    <n v="0"/>
    <n v="2156276.04"/>
    <n v="0"/>
    <n v="0"/>
    <n v="0"/>
    <n v="0"/>
    <n v="0"/>
    <n v="2045365.49"/>
    <n v="0"/>
    <n v="0"/>
    <n v="0"/>
    <n v="0"/>
    <n v="2132838.25"/>
    <n v="4201641.53"/>
    <n v="6334479.780000000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386301369863013"/>
    <n v="24.805479452054794"/>
    <n v="2.5000000000000001E-2"/>
    <n v="2.5000000000000001E-2"/>
    <n v="0"/>
    <n v="2.5000000000000001E-2"/>
    <s v="FIJA"/>
    <m/>
    <n v="401917390.13698626"/>
    <n v="573425787.94520545"/>
    <n v="577922.5"/>
    <n v="17.386301369863013"/>
    <n v="24.805479452054794"/>
    <n v="2.5000000000000001E-2"/>
    <s v="BID"/>
    <x v="21"/>
    <n v="0"/>
    <n v="0"/>
    <n v="0"/>
    <n v="0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386301369863013"/>
    <n v="24.805479452054794"/>
    <n v="4.564E-2"/>
    <n v="4.614E-2"/>
    <n v="-5.0000000000000044E-4"/>
    <n v="3.286E-2"/>
    <s v="FIJA"/>
    <m/>
    <n v="2172537236.9124932"/>
    <n v="3099614267.7286029"/>
    <n v="5703030.0685204007"/>
    <n v="17.386301369863013"/>
    <n v="24.805479452054794"/>
    <n v="4.564E-2"/>
    <s v="BID"/>
    <x v="21"/>
    <n v="0"/>
    <n v="0"/>
    <n v="0"/>
    <n v="0"/>
    <n v="2882354.15"/>
    <n v="0"/>
    <n v="0"/>
    <n v="0"/>
    <n v="0"/>
    <n v="0"/>
    <n v="2914028.38"/>
    <n v="0"/>
    <n v="0"/>
    <n v="0"/>
    <n v="0"/>
    <n v="0"/>
    <n v="2764141.95"/>
    <n v="0"/>
    <n v="0"/>
    <n v="0"/>
    <n v="0"/>
    <n v="2882354.15"/>
    <n v="5678170.3300000001"/>
    <n v="8560524.4800000004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553424657534247"/>
    <n v="24.893150684931506"/>
    <n v="1.8894000000000001E-2"/>
    <n v="1.8890000000000001E-2"/>
    <n v="4.0000000000005309E-6"/>
    <n v="1.9390000000000001E-2"/>
    <s v="FIJA"/>
    <m/>
    <n v="275729890.51383567"/>
    <n v="391022597.97232878"/>
    <n v="296787.70114710007"/>
    <n v="17.553424657534247"/>
    <n v="24.893150684931506"/>
    <n v="1.8894000000000001E-2"/>
    <s v="BID"/>
    <x v="21"/>
    <n v="148800.41"/>
    <n v="0"/>
    <n v="0"/>
    <n v="0"/>
    <n v="0"/>
    <n v="0"/>
    <n v="148800.41"/>
    <n v="0"/>
    <n v="0"/>
    <n v="0"/>
    <n v="0"/>
    <n v="0"/>
    <n v="147987.29"/>
    <n v="0"/>
    <n v="0"/>
    <n v="0"/>
    <n v="0"/>
    <n v="0"/>
    <n v="140958.60999999999"/>
    <n v="0"/>
    <n v="0"/>
    <n v="297600.82"/>
    <n v="288945.90000000002"/>
    <n v="586546.72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n v="53291640"/>
    <n v="0"/>
    <s v=" "/>
    <d v="2017-04-18T00:00:00"/>
    <d v="2042-01-15T00:00:00"/>
    <n v="60000000"/>
    <n v="60000000"/>
    <n v="17.805479452054794"/>
    <n v="24.761643835616439"/>
    <n v="4.5609999999999998E-2"/>
    <n v="4.5609999999999998E-2"/>
    <n v="0"/>
    <n v="2.5399999999999999E-2"/>
    <s v="FIJA"/>
    <m/>
    <n v="948883200.9863013"/>
    <n v="1319588609.0958905"/>
    <n v="2430631.7004"/>
    <n v="17.805479452054794"/>
    <n v="24.761643835616439"/>
    <n v="4.5609999999999998E-2"/>
    <s v="BID"/>
    <x v="21"/>
    <n v="0"/>
    <n v="0"/>
    <n v="0"/>
    <n v="1228684.6599999999"/>
    <n v="0"/>
    <n v="0"/>
    <n v="0"/>
    <n v="0"/>
    <n v="0"/>
    <n v="1242186.68"/>
    <n v="0"/>
    <n v="0"/>
    <n v="0"/>
    <n v="0"/>
    <n v="0"/>
    <n v="1145025.03"/>
    <n v="0"/>
    <n v="0"/>
    <n v="0"/>
    <n v="0"/>
    <n v="0"/>
    <n v="1228684.6599999999"/>
    <n v="2387211.71"/>
    <n v="3615896.37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0"/>
    <n v="0"/>
    <n v="0"/>
    <n v="0"/>
    <n v="10464980.710000001"/>
    <n v="10464980.710000001"/>
    <n v="0"/>
    <s v=" "/>
    <d v="2017-05-26T00:00:00"/>
    <d v="2042-02-15T00:00:00"/>
    <n v="12447779"/>
    <n v="12447779"/>
    <n v="17.890410958904109"/>
    <n v="24.742465753424657"/>
    <n v="4.5603999999999999E-2"/>
    <n v="4.5599999999999995E-2"/>
    <n v="4.0000000000040004E-6"/>
    <n v="2.5399999999999999E-2"/>
    <s v="FIJA"/>
    <m/>
    <n v="187222805.57890412"/>
    <n v="258929426.82742468"/>
    <n v="477244.98029884003"/>
    <n v="17.890410958904109"/>
    <n v="24.742465753424657"/>
    <n v="4.5603999999999999E-2"/>
    <s v="BID"/>
    <x v="21"/>
    <n v="0"/>
    <n v="0"/>
    <n v="0"/>
    <n v="0"/>
    <n v="241273.85"/>
    <n v="0"/>
    <n v="0"/>
    <n v="0"/>
    <n v="0"/>
    <n v="0"/>
    <n v="243925.21"/>
    <n v="0"/>
    <n v="0"/>
    <n v="0"/>
    <n v="0"/>
    <n v="0"/>
    <n v="224820.87"/>
    <n v="0"/>
    <n v="0"/>
    <n v="0"/>
    <n v="0"/>
    <n v="241273.85"/>
    <n v="468746.07999999996"/>
    <n v="710019.9299999999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2"/>
    <n v="0"/>
    <n v="0"/>
    <n v="0"/>
    <n v="0"/>
    <n v="2.9802322387695313E-8"/>
    <n v="0"/>
    <n v="130812509.29000045"/>
    <n v="130812509.29000001"/>
    <n v="-4.4703483581542969E-7"/>
    <s v=" "/>
    <d v="2019-07-03T00:00:00"/>
    <d v="2042-11-15T00:00:00"/>
    <n v="150000000"/>
    <n v="150000000"/>
    <n v="18.638356164383563"/>
    <n v="23.386301369863013"/>
    <n v="4.58E-2"/>
    <n v="4.5749999999999999E-2"/>
    <n v="5.0000000000001432E-5"/>
    <n v="2.5600000000000001E-2"/>
    <s v="FIJA"/>
    <m/>
    <n v="2438130138.9037619"/>
    <n v="3059220765.2039557"/>
    <n v="5991212.9254820207"/>
    <n v="18.638356164383563"/>
    <n v="23.386301369863013"/>
    <n v="4.58E-2"/>
    <s v="BID"/>
    <x v="21"/>
    <n v="0"/>
    <n v="3031975.2760000001"/>
    <n v="0"/>
    <n v="0"/>
    <n v="0"/>
    <n v="0"/>
    <n v="0"/>
    <n v="3032449.6710000001"/>
    <n v="0"/>
    <n v="0"/>
    <n v="0"/>
    <n v="0"/>
    <n v="0"/>
    <n v="2967741.61"/>
    <n v="0"/>
    <n v="0"/>
    <n v="0"/>
    <n v="0"/>
    <n v="0"/>
    <n v="2760491.58"/>
    <n v="0"/>
    <n v="6064424.9470000006"/>
    <n v="5728233.1899999995"/>
    <n v="11792658.13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n v="226159798.11000001"/>
    <n v="0"/>
    <s v=" "/>
    <d v="2018-09-07T00:00:00"/>
    <d v="2042-12-15T00:00:00"/>
    <n v="237600000"/>
    <n v="237600000"/>
    <n v="18.720547945205478"/>
    <n v="24.287671232876711"/>
    <n v="4.5739999999999996E-2"/>
    <n v="4.5739999999999996E-2"/>
    <n v="0"/>
    <n v="2.5399999999999999E-2"/>
    <s v="FIJA"/>
    <m/>
    <n v="4233835343.7962465"/>
    <n v="5492894822.5894518"/>
    <n v="10344549.1655514"/>
    <n v="18.720547945205478"/>
    <n v="24.287671232876711"/>
    <n v="4.5739999999999996E-2"/>
    <s v="BID"/>
    <x v="21"/>
    <n v="0"/>
    <n v="0"/>
    <n v="5186785.37"/>
    <n v="0"/>
    <n v="0"/>
    <n v="0"/>
    <n v="0"/>
    <n v="0"/>
    <n v="5186785.37"/>
    <n v="0"/>
    <n v="0"/>
    <n v="0"/>
    <n v="0"/>
    <n v="0"/>
    <n v="5158442.28"/>
    <n v="0"/>
    <n v="0"/>
    <n v="0"/>
    <n v="0"/>
    <n v="0"/>
    <n v="4745908.6100000003"/>
    <n v="10373570.74"/>
    <n v="9904350.8900000006"/>
    <n v="20277921.630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553424657534247"/>
    <n v="24.12876712328767"/>
    <n v="4.5940000000000002E-2"/>
    <n v="4.5940000000000002E-2"/>
    <n v="0"/>
    <n v="2.5600000000000001E-2"/>
    <s v="FIJA"/>
    <m/>
    <n v="1422059373.1232877"/>
    <n v="1754809709.8356164"/>
    <n v="3341072.4078000002"/>
    <n v="19.553424657534247"/>
    <n v="24.12876712328767"/>
    <n v="4.5940000000000002E-2"/>
    <s v="BID"/>
    <x v="21"/>
    <n v="1656571.952"/>
    <n v="0"/>
    <n v="0"/>
    <n v="0"/>
    <n v="0"/>
    <n v="0"/>
    <n v="1698378.47"/>
    <n v="0"/>
    <n v="0"/>
    <n v="0"/>
    <n v="0"/>
    <n v="0"/>
    <n v="1689097.72"/>
    <n v="0"/>
    <n v="0"/>
    <n v="0"/>
    <n v="0"/>
    <n v="0"/>
    <n v="1571000.09"/>
    <n v="0"/>
    <n v="0"/>
    <n v="3354950.4220000003"/>
    <n v="3260097.81"/>
    <n v="6615048.2320000008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638356164383563"/>
    <n v="24.695890410958903"/>
    <n v="4.5929999999999999E-2"/>
    <n v="4.5929999999999999E-2"/>
    <n v="0"/>
    <n v="2.5600000000000001E-2"/>
    <s v="FIJA"/>
    <m/>
    <n v="239501340.44756165"/>
    <n v="301180954.63090408"/>
    <n v="560143.44961859996"/>
    <n v="19.638356164383563"/>
    <n v="24.695890410958903"/>
    <n v="4.5929999999999999E-2"/>
    <s v="BID"/>
    <x v="21"/>
    <n v="0"/>
    <n v="279304.40999999997"/>
    <n v="0"/>
    <n v="0"/>
    <n v="0"/>
    <n v="0"/>
    <n v="0"/>
    <n v="282373.68"/>
    <n v="0"/>
    <n v="0"/>
    <n v="0"/>
    <n v="0"/>
    <n v="0"/>
    <n v="277769.77"/>
    <n v="0"/>
    <n v="0"/>
    <n v="0"/>
    <n v="0"/>
    <n v="0"/>
    <n v="261195.66"/>
    <n v="0"/>
    <n v="561678.09"/>
    <n v="538965.43000000005"/>
    <n v="1100643.52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550684931506849"/>
    <n v="19.857534246575341"/>
    <n v="1.89E-2"/>
    <n v="1.89E-2"/>
    <n v="0"/>
    <n v="1.9400000000000001E-2"/>
    <s v="FIJA"/>
    <m/>
    <n v="1455068493.1506848"/>
    <n v="1985753424.6575341"/>
    <n v="1890000"/>
    <n v="14.550684931506849"/>
    <n v="19.857534246575341"/>
    <n v="1.89E-2"/>
    <s v="BID"/>
    <x v="21"/>
    <n v="947589.04"/>
    <n v="0"/>
    <n v="0"/>
    <n v="0"/>
    <n v="0"/>
    <n v="0"/>
    <n v="947589.04"/>
    <n v="0"/>
    <n v="0"/>
    <n v="0"/>
    <n v="0"/>
    <n v="0"/>
    <n v="942410.96"/>
    <n v="0"/>
    <n v="0"/>
    <n v="0"/>
    <n v="0"/>
    <n v="0"/>
    <n v="876519.86"/>
    <n v="0"/>
    <n v="0"/>
    <n v="1895178.08"/>
    <n v="1818930.8199999998"/>
    <n v="3714108.9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0"/>
    <n v="0"/>
    <n v="0"/>
    <n v="0"/>
    <n v="0"/>
    <n v="0"/>
    <n v="5433179.7999999998"/>
    <n v="5433179.7999999998"/>
    <n v="0"/>
    <s v=" "/>
    <d v="2019-09-09T00:00:00"/>
    <d v="2043-12-15T00:00:00"/>
    <n v="40081242"/>
    <n v="40081242"/>
    <n v="19.720547945205478"/>
    <n v="24.282191780821918"/>
    <n v="6.6085500000000005E-2"/>
    <n v="1.2500000000000001E-2"/>
    <n v="5.3585500000000008E-2"/>
    <n v="2.5399999999999999E-2"/>
    <s v="SOFR (MAS MARGEN)"/>
    <n v="1.2500000000000001E-2"/>
    <n v="107145282.74082191"/>
    <n v="131929513.88328767"/>
    <n v="359054.40367289999"/>
    <n v="19.720547945205478"/>
    <n v="24.282191780821918"/>
    <n v="6.6085500000000005E-2"/>
    <s v="BID"/>
    <x v="21"/>
    <n v="0"/>
    <n v="0"/>
    <n v="266370.79500000004"/>
    <n v="0"/>
    <n v="0"/>
    <n v="0"/>
    <n v="0"/>
    <n v="0"/>
    <n v="209731.497"/>
    <n v="0"/>
    <n v="0"/>
    <n v="0"/>
    <n v="0"/>
    <n v="0"/>
    <n v="181521.95"/>
    <n v="0"/>
    <n v="0"/>
    <n v="0"/>
    <n v="0"/>
    <n v="0"/>
    <n v="168830.37"/>
    <n v="476102.29200000002"/>
    <n v="350352.32"/>
    <n v="826454.61199999996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638356164383563"/>
    <n v="24.616438356164384"/>
    <n v="6.6070599999999993E-2"/>
    <n v="1.2500000000000001E-2"/>
    <n v="5.3570599999999996E-2"/>
    <n v="2.5600000000000001E-2"/>
    <s v="SOFR (MAS MARGEN)"/>
    <n v="1.2500000000000001E-2"/>
    <n v="91090751.347726047"/>
    <n v="114181138.51273973"/>
    <n v="306462.54429941397"/>
    <n v="19.638356164383563"/>
    <n v="24.616438356164384"/>
    <n v="6.6070599999999993E-2"/>
    <s v="BID"/>
    <x v="21"/>
    <n v="0"/>
    <n v="154933.84"/>
    <n v="0"/>
    <n v="0"/>
    <n v="0"/>
    <n v="0"/>
    <n v="0"/>
    <n v="156636.41"/>
    <n v="0"/>
    <n v="0"/>
    <n v="0"/>
    <n v="0"/>
    <n v="0"/>
    <n v="154082.56"/>
    <n v="0"/>
    <n v="0"/>
    <n v="0"/>
    <n v="0"/>
    <n v="0"/>
    <n v="145671.85999999999"/>
    <n v="0"/>
    <n v="311570.25"/>
    <n v="299754.42"/>
    <n v="611324.66999999993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0"/>
    <n v="0"/>
    <n v="0"/>
    <n v="0"/>
    <n v="0"/>
    <n v="0"/>
    <n v="1707000"/>
    <n v="1707000"/>
    <n v="0"/>
    <s v=" "/>
    <d v="2019-08-28T00:00:00"/>
    <d v="2044-05-15T00:00:00"/>
    <n v="12000000"/>
    <n v="12000000"/>
    <n v="20.136986301369863"/>
    <n v="24.731506849315068"/>
    <n v="6.5107700000000004E-2"/>
    <n v="1.2500000000000001E-2"/>
    <n v="5.2607700000000007E-2"/>
    <n v="2.5600000000000001E-2"/>
    <s v="SOFR (MAS MARGEN)"/>
    <n v="1.2500000000000001E-2"/>
    <n v="34373835.616438359"/>
    <n v="42216682.19178082"/>
    <n v="111138.84390000001"/>
    <n v="20.136986301369866"/>
    <n v="24.731506849315068"/>
    <n v="6.5107700000000004E-2"/>
    <s v="BID"/>
    <x v="21"/>
    <n v="0"/>
    <n v="80367.815000000002"/>
    <n v="0"/>
    <n v="0"/>
    <n v="0"/>
    <n v="0"/>
    <n v="0"/>
    <n v="80152.945000000007"/>
    <n v="0"/>
    <n v="0"/>
    <n v="0"/>
    <n v="0"/>
    <n v="0"/>
    <n v="55878.14"/>
    <n v="0"/>
    <n v="0"/>
    <n v="0"/>
    <n v="0"/>
    <n v="0"/>
    <n v="53396.04"/>
    <n v="0"/>
    <n v="160520.76"/>
    <n v="109274.18"/>
    <n v="269794.94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n v="277777777.75999999"/>
    <n v="0"/>
    <s v=" "/>
    <d v="2019-05-24T00:00:00"/>
    <d v="2026-05-15T00:00:00"/>
    <n v="500000000"/>
    <n v="500000000"/>
    <n v="2.1232876712328768"/>
    <n v="6.9808219178082194"/>
    <n v="3.9469999999999998E-2"/>
    <n v="3.9469999999999998E-2"/>
    <n v="0"/>
    <n v="3.9969999999999999E-2"/>
    <s v="FIJA"/>
    <m/>
    <n v="589802130.86027396"/>
    <n v="1939117199.2670684"/>
    <n v="10963888.8881872"/>
    <n v="2.1232876712328768"/>
    <n v="6.9808219178082194"/>
    <n v="3.9469999999999998E-2"/>
    <s v="BID"/>
    <x v="21"/>
    <n v="5496963.4699999997"/>
    <n v="0"/>
    <n v="0"/>
    <n v="0"/>
    <n v="0"/>
    <n v="0"/>
    <n v="4397570.78"/>
    <n v="0"/>
    <n v="0"/>
    <n v="0"/>
    <n v="0"/>
    <n v="0"/>
    <n v="3280155.25"/>
    <n v="0"/>
    <n v="0"/>
    <n v="0"/>
    <n v="0"/>
    <n v="0"/>
    <n v="2198785.39"/>
    <n v="0"/>
    <n v="0"/>
    <n v="9894534.25"/>
    <n v="5478940.6400000006"/>
    <n v="15373474.890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20.221917808219178"/>
    <n v="24.945205479452056"/>
    <n v="4.5947000000000002E-2"/>
    <n v="4.5949999999999998E-2"/>
    <n v="-2.9999999999960614E-6"/>
    <n v="2.5399999999999999E-2"/>
    <s v="FIJA"/>
    <m/>
    <n v="1568513641.2301371"/>
    <n v="1934875586.4246576"/>
    <n v="3563880.3874630001"/>
    <n v="20.221917808219178"/>
    <n v="24.945205479452056"/>
    <n v="4.5947000000000002E-2"/>
    <s v="BID"/>
    <x v="21"/>
    <n v="0"/>
    <n v="0"/>
    <n v="1893314.0549999999"/>
    <n v="0"/>
    <n v="0"/>
    <n v="0"/>
    <n v="0"/>
    <n v="0"/>
    <n v="1817680.902"/>
    <n v="0"/>
    <n v="0"/>
    <n v="0"/>
    <n v="0"/>
    <n v="0"/>
    <n v="1801739.53"/>
    <n v="0"/>
    <n v="0"/>
    <n v="0"/>
    <n v="0"/>
    <n v="0"/>
    <n v="1702940.85"/>
    <n v="3710994.9569999999"/>
    <n v="3504680.38"/>
    <n v="7215675.336999999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n v="31460562.670000002"/>
    <n v="0"/>
    <s v=" "/>
    <d v="2019-07-23T00:00:00"/>
    <d v="2043-07-15T00:00:00"/>
    <n v="87100000"/>
    <n v="87100000"/>
    <n v="19.301369863013697"/>
    <n v="23.994520547945207"/>
    <n v="6.6231300000000007E-2"/>
    <n v="1.2E-2"/>
    <n v="5.423130000000001E-2"/>
    <n v="1.2E-2"/>
    <s v="SOFR (MAS MARGEN)"/>
    <n v="1.2E-2"/>
    <n v="607231956.19219172"/>
    <n v="754881117.435233"/>
    <n v="2083673.9643655713"/>
    <n v="19.301369863013697"/>
    <n v="23.994520547945207"/>
    <n v="6.6231300000000007E-2"/>
    <s v="BID"/>
    <x v="21"/>
    <n v="0"/>
    <n v="0"/>
    <n v="0"/>
    <n v="1192130.4509999999"/>
    <n v="0"/>
    <n v="0"/>
    <n v="0"/>
    <n v="0"/>
    <n v="0"/>
    <n v="1138158.591"/>
    <n v="0"/>
    <n v="0"/>
    <n v="0"/>
    <n v="0"/>
    <n v="0"/>
    <n v="1116602.629"/>
    <n v="0"/>
    <n v="0"/>
    <n v="0"/>
    <n v="0"/>
    <n v="0"/>
    <n v="1192130.4509999999"/>
    <n v="2254761.2199999997"/>
    <n v="3446891.6709999996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304109589041097"/>
    <n v="24.797260273972604"/>
    <n v="4.5945E-2"/>
    <n v="4.5949999999999998E-2"/>
    <n v="-4.9999999999980616E-6"/>
    <n v="2.5399999999999999E-2"/>
    <s v="FIJA"/>
    <m/>
    <n v="265222005.12054795"/>
    <n v="323913691.58630139"/>
    <n v="600155.59765500005"/>
    <n v="20.304109589041097"/>
    <n v="24.797260273972604"/>
    <n v="4.5945000000000007E-2"/>
    <s v="BID"/>
    <x v="21"/>
    <n v="0"/>
    <n v="0"/>
    <n v="0"/>
    <n v="698535.72699999996"/>
    <n v="0"/>
    <n v="0"/>
    <n v="0"/>
    <n v="0"/>
    <n v="0"/>
    <n v="302544.19"/>
    <n v="0"/>
    <n v="0"/>
    <n v="0"/>
    <n v="0"/>
    <n v="0"/>
    <n v="279754.71999999997"/>
    <n v="0"/>
    <n v="0"/>
    <n v="0"/>
    <n v="0"/>
    <n v="0"/>
    <n v="698535.72699999996"/>
    <n v="582298.90999999992"/>
    <n v="1280834.6369999999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5.049315068493151"/>
    <n v="19.742465753424657"/>
    <n v="4.5372000000000003E-2"/>
    <n v="4.5370000000000001E-2"/>
    <n v="2.0000000000020002E-6"/>
    <n v="2.5600000000000001E-2"/>
    <s v="FIJA"/>
    <m/>
    <n v="4514794520.547945"/>
    <n v="5922739726.0273972"/>
    <n v="13611600"/>
    <n v="15.049315068493151"/>
    <n v="19.742465753424657"/>
    <n v="4.5372000000000003E-2"/>
    <s v="BID"/>
    <x v="21"/>
    <n v="6919230"/>
    <n v="0"/>
    <n v="0"/>
    <n v="0"/>
    <n v="0"/>
    <n v="0"/>
    <n v="6919230"/>
    <n v="0"/>
    <n v="0"/>
    <n v="0"/>
    <n v="0"/>
    <n v="0"/>
    <n v="6881420"/>
    <n v="0"/>
    <n v="0"/>
    <n v="0"/>
    <n v="0"/>
    <n v="0"/>
    <n v="6400287.75"/>
    <n v="0"/>
    <n v="0"/>
    <n v="13838460"/>
    <n v="13281707.75"/>
    <n v="27120167.75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185349.38"/>
    <n v="39102.160000000003"/>
    <n v="0"/>
    <n v="0"/>
    <n v="5540126.1299999999"/>
    <n v="5540126.1299999999"/>
    <n v="0"/>
    <s v=" "/>
    <d v="2019-11-18T00:00:00"/>
    <d v="2044-09-15T00:00:00"/>
    <n v="75000000"/>
    <n v="75000000"/>
    <n v="20.473972602739725"/>
    <n v="24.843835616438355"/>
    <n v="6.6197199999999998E-2"/>
    <n v="2.4300000000000002E-2"/>
    <n v="4.1897199999999996E-2"/>
    <n v="2.5600000000000001E-2"/>
    <s v="SOFR (MAS MARGEN)"/>
    <n v="1.2E-2"/>
    <n v="113428390.60134245"/>
    <n v="137637982.86805478"/>
    <n v="366740.83745283599"/>
    <n v="20.473972602739725"/>
    <n v="24.843835616438355"/>
    <n v="6.6197199999999998E-2"/>
    <s v="BID"/>
    <x v="21"/>
    <n v="0"/>
    <n v="0"/>
    <n v="0"/>
    <n v="0"/>
    <n v="0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n v="228846839.24000001"/>
    <n v="2.9802322387695313E-8"/>
    <s v=" "/>
    <d v="2020-06-05T00:00:00"/>
    <d v="2045-05-15T00:00:00"/>
    <n v="250000000"/>
    <n v="250000000"/>
    <n v="21.136986301369863"/>
    <n v="24.958904109589042"/>
    <n v="4.5999999999999999E-2"/>
    <n v="4.6020000000000005E-2"/>
    <n v="-2.0000000000006124E-5"/>
    <n v="2.5600000000000001E-2"/>
    <s v="FIJA"/>
    <m/>
    <n v="4837132506.1276703"/>
    <n v="5711766316.3736982"/>
    <n v="10526954.605039999"/>
    <n v="21.136986301369859"/>
    <n v="24.958904109589042"/>
    <n v="4.5999999999999999E-2"/>
    <s v="BID"/>
    <x v="21"/>
    <n v="0"/>
    <n v="5279733.58"/>
    <n v="0"/>
    <n v="0"/>
    <n v="0"/>
    <n v="0"/>
    <n v="0"/>
    <n v="5308584.58"/>
    <n v="0"/>
    <n v="0"/>
    <n v="0"/>
    <n v="0"/>
    <n v="0"/>
    <n v="5222031.57"/>
    <n v="0"/>
    <n v="0"/>
    <n v="0"/>
    <n v="0"/>
    <n v="0"/>
    <n v="5308584.58"/>
    <n v="0"/>
    <n v="10588318.16"/>
    <n v="10530616.15"/>
    <n v="21118934.31000000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6.134246575342466"/>
    <n v="19.923287671232877"/>
    <n v="4.5400000000000003E-2"/>
    <n v="4.5439999999999994E-2"/>
    <n v="-3.9999999999991431E-5"/>
    <n v="2.5600000000000001E-2"/>
    <s v="FIJA"/>
    <m/>
    <n v="4517589041.095891"/>
    <n v="5578520547.9452057"/>
    <n v="12712000"/>
    <n v="16.134246575342466"/>
    <n v="19.923287671232877"/>
    <n v="4.5400000000000003E-2"/>
    <s v="BID"/>
    <x v="21"/>
    <n v="0"/>
    <n v="6343612.4900000002"/>
    <n v="0"/>
    <n v="0"/>
    <n v="0"/>
    <n v="0"/>
    <n v="0"/>
    <n v="6413322.5199999996"/>
    <n v="0"/>
    <n v="0"/>
    <n v="0"/>
    <n v="0"/>
    <n v="0"/>
    <n v="6308757.4800000004"/>
    <n v="0"/>
    <n v="0"/>
    <n v="0"/>
    <n v="0"/>
    <n v="0"/>
    <n v="6413322.5199999996"/>
    <n v="0"/>
    <n v="12756935.01"/>
    <n v="12722080"/>
    <n v="25479015.009999998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556164383561644"/>
    <n v="25.550684931506851"/>
    <n v="4.5999999999999999E-2"/>
    <n v="4.6020000000000005E-2"/>
    <n v="-2.0000000000006124E-5"/>
    <n v="2.5600000000000001E-2"/>
    <s v="FIJA"/>
    <m/>
    <n v="1940054794.5205479"/>
    <n v="2299561643.8356166"/>
    <n v="4140000"/>
    <n v="21.556164383561644"/>
    <n v="25.550684931506851"/>
    <n v="4.5999999999999999E-2"/>
    <s v="BID"/>
    <x v="21"/>
    <n v="2105232"/>
    <n v="0"/>
    <n v="0"/>
    <n v="0"/>
    <n v="0"/>
    <n v="0"/>
    <n v="2105232"/>
    <n v="0"/>
    <n v="0"/>
    <n v="0"/>
    <n v="0"/>
    <n v="0"/>
    <n v="2093728"/>
    <n v="0"/>
    <n v="0"/>
    <n v="0"/>
    <n v="0"/>
    <n v="0"/>
    <n v="2105232"/>
    <n v="0"/>
    <n v="0"/>
    <n v="4210464"/>
    <n v="4198960"/>
    <n v="8409424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4569585.5599999996"/>
    <s v="  "/>
    <n v="0"/>
    <n v="0"/>
    <n v="200000000"/>
    <n v="200000000"/>
    <n v="0"/>
    <s v=" "/>
    <d v="2021-03-22T00:00:00"/>
    <d v="2039-03-15T00:00:00"/>
    <n v="200000000"/>
    <n v="200000000"/>
    <n v="14.964383561643835"/>
    <n v="17.991780821917807"/>
    <n v="4.4896999999999999E-2"/>
    <n v="4.5400000000000003E-2"/>
    <n v="-5.0300000000000344E-4"/>
    <n v="2.5600000000000001E-2"/>
    <s v="FIJA"/>
    <m/>
    <n v="2992876712.3287668"/>
    <n v="3598356164.3835616"/>
    <n v="8979400"/>
    <n v="14.964383561643833"/>
    <n v="17.991780821917807"/>
    <n v="4.4896999999999999E-2"/>
    <s v="BID"/>
    <x v="21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8.0035533756017685E-10"/>
    <n v="0"/>
    <n v="0"/>
    <n v="0"/>
    <n v="0"/>
    <n v="-5.8207660913467407E-11"/>
    <n v="0"/>
    <n v="-8.5856299847364426E-10"/>
    <n v="0"/>
    <n v="8.5856299847364426E-10"/>
    <s v=" "/>
    <d v="1984-01-26T00:00:00"/>
    <d v="2024-01-24T00:00:00"/>
    <n v="3100000"/>
    <n v="2254501.2999999998"/>
    <n v="0"/>
    <n v="0"/>
    <n v="0.02"/>
    <n v="0"/>
    <n v="0.02"/>
    <n v="0.02"/>
    <s v="FIJA"/>
    <m/>
    <n v="0"/>
    <n v="0"/>
    <n v="-1.7171259969472884E-11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21512.070000000007"/>
    <n v="0"/>
    <n v="21512.07"/>
    <n v="213.93"/>
    <s v="  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.02"/>
    <n v="0.02"/>
    <n v="0"/>
    <n v="0.02"/>
    <s v="FIJA"/>
    <m/>
    <n v="0"/>
    <n v="0"/>
    <n v="1.4551915228366852E-13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88"/>
    <n v="0"/>
    <n v="0"/>
    <n v="0"/>
    <n v="0"/>
    <n v="-1.4551915228366852E-11"/>
    <n v="0"/>
    <n v="16350.059999999774"/>
    <n v="16350.06"/>
    <n v="2.255546860396862E-10"/>
    <s v=" "/>
    <d v="1984-11-07T00:00:00"/>
    <d v="2024-07-11T00:00:00"/>
    <n v="1000000"/>
    <n v="981007.14"/>
    <n v="0.27945205479452057"/>
    <n v="39.701369863013696"/>
    <n v="0.02"/>
    <n v="0.02"/>
    <n v="0"/>
    <n v="0.02"/>
    <s v="FIJA"/>
    <m/>
    <n v="4569.0578630136361"/>
    <n v="649119.77934245672"/>
    <n v="327.00119999999549"/>
    <n v="0.27945205479452057"/>
    <n v="39.701369863013696"/>
    <n v="0.02"/>
    <s v="BID"/>
    <x v="21"/>
    <n v="0"/>
    <n v="0"/>
    <n v="0"/>
    <n v="163.5"/>
    <n v="0"/>
    <n v="0"/>
    <n v="0"/>
    <n v="0"/>
    <n v="0"/>
    <n v="0"/>
    <n v="0"/>
    <n v="0"/>
    <n v="0"/>
    <n v="0"/>
    <n v="0"/>
    <n v="0"/>
    <n v="0"/>
    <n v="0"/>
    <n v="0"/>
    <n v="0"/>
    <n v="0"/>
    <n v="163.5"/>
    <n v="0"/>
    <n v="163.5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76986301369863008"/>
    <n v="40.079452054794523"/>
    <n v="0.02"/>
    <n v="0.02"/>
    <n v="0"/>
    <n v="0.02"/>
    <s v="FIJA"/>
    <m/>
    <n v="659146.08052054816"/>
    <n v="34315473.352082208"/>
    <n v="17123.723800000007"/>
    <n v="0.76986301369863008"/>
    <n v="40.079452054794523"/>
    <n v="0.02"/>
    <s v="BID"/>
    <x v="21"/>
    <n v="0"/>
    <n v="0"/>
    <n v="0"/>
    <n v="8561.86"/>
    <n v="0"/>
    <n v="0"/>
    <n v="0"/>
    <n v="0"/>
    <n v="0"/>
    <n v="4280.93"/>
    <n v="0"/>
    <n v="0"/>
    <n v="0"/>
    <n v="0"/>
    <n v="0"/>
    <n v="0"/>
    <n v="0"/>
    <n v="0"/>
    <n v="0"/>
    <n v="0"/>
    <n v="0"/>
    <n v="8561.86"/>
    <n v="4280.93"/>
    <n v="12842.7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7917808219178082"/>
    <n v="40.027397260273972"/>
    <n v="0.02"/>
    <n v="0.02"/>
    <n v="0"/>
    <n v="0.02"/>
    <s v="FIJA"/>
    <m/>
    <n v="1302404.4476712325"/>
    <n v="29094998.441095885"/>
    <n v="14537.541999999998"/>
    <n v="1.791780821917808"/>
    <n v="40.027397260273972"/>
    <n v="0.02"/>
    <s v="BID"/>
    <x v="21"/>
    <n v="0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7917808219178082"/>
    <n v="40.027397260273972"/>
    <n v="0.02"/>
    <n v="0.02"/>
    <n v="0"/>
    <n v="0.02"/>
    <s v="FIJA"/>
    <m/>
    <n v="1302404.4655890409"/>
    <n v="29094998.841369856"/>
    <n v="14537.542199999998"/>
    <n v="1.7917808219178082"/>
    <n v="40.027397260273972"/>
    <n v="0.02"/>
    <s v="BID"/>
    <x v="21"/>
    <n v="0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7917808219178082"/>
    <n v="40.027397260273972"/>
    <n v="0.02"/>
    <n v="0.02"/>
    <n v="0"/>
    <n v="0.02"/>
    <s v="FIJA"/>
    <m/>
    <n v="457340.22904109582"/>
    <n v="10216728.969863012"/>
    <n v="5104.8679999999995"/>
    <n v="1.7917808219178082"/>
    <n v="40.027397260273972"/>
    <n v="0.02"/>
    <s v="BID"/>
    <x v="21"/>
    <n v="0"/>
    <n v="0"/>
    <n v="0"/>
    <n v="2552.4299999999998"/>
    <n v="0"/>
    <n v="0"/>
    <n v="0"/>
    <n v="0"/>
    <n v="0"/>
    <n v="1914.33"/>
    <n v="0"/>
    <n v="0"/>
    <n v="0"/>
    <n v="0"/>
    <n v="0"/>
    <n v="1276.22"/>
    <n v="0"/>
    <n v="0"/>
    <n v="0"/>
    <n v="0"/>
    <n v="0"/>
    <n v="2552.4299999999998"/>
    <n v="3190.55"/>
    <n v="5742.98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n v="4111214.18"/>
    <n v="0"/>
    <s v=" "/>
    <d v="1986-12-11T00:00:00"/>
    <d v="2026-11-24T00:00:00"/>
    <n v="13018844.73"/>
    <n v="13018844.73"/>
    <n v="2.6520547945205482"/>
    <n v="39.980821917808221"/>
    <n v="0.02"/>
    <n v="0.02"/>
    <n v="0"/>
    <n v="0.02"/>
    <s v="FIJA"/>
    <m/>
    <n v="10903165.277369864"/>
    <n v="164369721.99654797"/>
    <n v="82224.28360000001"/>
    <n v="2.6520547945205482"/>
    <n v="39.980821917808221"/>
    <n v="0.02"/>
    <s v="BID"/>
    <x v="21"/>
    <n v="0"/>
    <n v="41112.14"/>
    <n v="0"/>
    <n v="0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75372.260000000009"/>
    <n v="47964.160000000003"/>
    <n v="123336.42000000001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3356654.6699999738"/>
    <n v="0"/>
    <n v="479521.89"/>
    <n v="33513.26"/>
    <s v="  "/>
    <n v="-1.862645149230957E-9"/>
    <n v="0"/>
    <n v="2877132.7799999719"/>
    <n v="2877132.78"/>
    <n v="2.7939677238464355E-8"/>
    <s v=" "/>
    <d v="1987-03-25T00:00:00"/>
    <d v="2027-03-24T00:00:00"/>
    <n v="9110915.9499999993"/>
    <n v="9110915.9499999993"/>
    <n v="2.9808219178082194"/>
    <n v="40.024657534246572"/>
    <n v="0.02"/>
    <n v="0.02"/>
    <n v="0"/>
    <n v="0.02"/>
    <s v="FIJA"/>
    <m/>
    <n v="8576220.4510684106"/>
    <n v="115156254.20005366"/>
    <n v="57542.655599999438"/>
    <n v="2.9808219178082198"/>
    <n v="40.024657534246572"/>
    <n v="0.02"/>
    <s v="BID"/>
    <x v="21"/>
    <n v="0"/>
    <n v="0"/>
    <n v="0"/>
    <n v="0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n v="680516.29"/>
    <n v="1.1641532182693481E-10"/>
    <s v=" "/>
    <d v="1988-12-20T00:00:00"/>
    <d v="2028-12-20T00:00:00"/>
    <n v="6300000"/>
    <n v="4083098.29"/>
    <n v="4.7260273972602738"/>
    <n v="40.027397260273972"/>
    <n v="0.02"/>
    <n v="0.02"/>
    <n v="0"/>
    <n v="0.02"/>
    <s v="FIJA"/>
    <m/>
    <n v="3216138.6308219172"/>
    <n v="27239295.881917804"/>
    <n v="13610.325799999999"/>
    <n v="4.7260273972602738"/>
    <n v="40.027397260273972"/>
    <n v="0.02"/>
    <s v="BID"/>
    <x v="21"/>
    <n v="0"/>
    <n v="0"/>
    <n v="6805.16"/>
    <n v="0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12929.81"/>
    <n v="10207.74"/>
    <n v="23137.55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944863.410000013"/>
    <n v="0"/>
    <n v="162071.95000000001"/>
    <n v="19430.63"/>
    <s v="  "/>
    <n v="9.3132257461547852E-10"/>
    <n v="0"/>
    <n v="1782791.4600000139"/>
    <n v="1782791.46"/>
    <n v="-1.3969838619232178E-8"/>
    <s v=" "/>
    <d v="1989-09-28T00:00:00"/>
    <d v="2029-09-24T00:00:00"/>
    <n v="3889726.81"/>
    <n v="3889726.81"/>
    <n v="5.4876712328767123"/>
    <n v="40.016438356164386"/>
    <n v="0.02"/>
    <n v="0.02"/>
    <n v="0"/>
    <n v="0.02"/>
    <s v="FIJA"/>
    <m/>
    <n v="9783373.4092603512"/>
    <n v="71340964.560986862"/>
    <n v="35655.829200000277"/>
    <n v="5.4876712328767123"/>
    <n v="40.016438356164386"/>
    <n v="0.02"/>
    <s v="BID"/>
    <x v="21"/>
    <n v="0"/>
    <n v="0"/>
    <n v="0"/>
    <n v="0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n v="9289547.3599999994"/>
    <n v="0"/>
    <s v=" "/>
    <d v="1990-05-03T00:00:00"/>
    <d v="2030-05-06T00:00:00"/>
    <n v="18579094.77"/>
    <n v="18579094.77"/>
    <n v="6.1013698630136988"/>
    <n v="40.035616438356165"/>
    <n v="0.02"/>
    <n v="0.02"/>
    <n v="0"/>
    <n v="0.02"/>
    <s v="FIJA"/>
    <m/>
    <n v="56678964.303342462"/>
    <n v="371912754.99090409"/>
    <n v="185790.9472"/>
    <n v="6.1013698630136988"/>
    <n v="40.035616438356165"/>
    <n v="0.02"/>
    <s v="BID"/>
    <x v="21"/>
    <n v="0"/>
    <n v="92895.47"/>
    <n v="0"/>
    <n v="0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178645.14"/>
    <n v="150061.91999999998"/>
    <n v="328707.06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49"/>
    <n v="0"/>
    <n v="0"/>
    <n v="0"/>
    <n v="0"/>
    <n v="-3.7252902984619141E-9"/>
    <n v="0"/>
    <n v="8003977.5299999453"/>
    <n v="8003977.5300000003"/>
    <n v="5.4948031902313232E-8"/>
    <s v=" "/>
    <d v="1990-10-30T00:00:00"/>
    <d v="2030-10-24T00:00:00"/>
    <n v="15436133.039999999"/>
    <n v="15436133.039999999"/>
    <n v="6.5698630136986305"/>
    <n v="40.010958904109586"/>
    <n v="0.02"/>
    <n v="0.02"/>
    <n v="0"/>
    <n v="0.02"/>
    <s v="FIJA"/>
    <m/>
    <n v="52585035.936821558"/>
    <n v="320246816.02224433"/>
    <n v="160079.55059999891"/>
    <n v="6.5698630136986305"/>
    <n v="40.010958904109586"/>
    <n v="0.02"/>
    <s v="BID"/>
    <x v="21"/>
    <n v="80039.78"/>
    <n v="0"/>
    <n v="0"/>
    <n v="0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154362.51"/>
    <n v="131494.34"/>
    <n v="285856.84999999998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56"/>
    <n v="0"/>
    <n v="0"/>
    <n v="0"/>
    <n v="0"/>
    <n v="1.862645149230957E-9"/>
    <n v="0"/>
    <n v="2841030.0400000275"/>
    <n v="2841030.04"/>
    <n v="-2.7474015951156616E-8"/>
    <s v=" "/>
    <d v="1991-02-15T00:00:00"/>
    <d v="2031-02-15T00:00:00"/>
    <n v="5479129.4000000004"/>
    <n v="5479129.4000000004"/>
    <n v="6.882191780821918"/>
    <n v="40.027397260273972"/>
    <n v="0.02"/>
    <n v="0.02"/>
    <n v="0"/>
    <n v="0.02"/>
    <s v="FIJA"/>
    <m/>
    <n v="19552513.590356354"/>
    <n v="113719038.03945315"/>
    <n v="56820.600800000553"/>
    <n v="6.882191780821918"/>
    <n v="40.027397260273972"/>
    <n v="0.02"/>
    <s v="BID"/>
    <x v="21"/>
    <n v="0"/>
    <n v="0"/>
    <n v="0"/>
    <n v="0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43"/>
    <n v="0"/>
    <n v="0"/>
    <n v="0"/>
    <n v="0"/>
    <n v="-1.862645149230957E-9"/>
    <n v="0"/>
    <n v="4826185.9399999725"/>
    <n v="4826185.9400000004"/>
    <n v="2.7939677238464355E-8"/>
    <s v=" "/>
    <d v="1991-02-15T00:00:00"/>
    <d v="2031-02-15T00:00:00"/>
    <n v="9307644.1400000006"/>
    <n v="9307644.1400000006"/>
    <n v="6.882191780821918"/>
    <n v="40.027397260273972"/>
    <n v="0.02"/>
    <n v="0.02"/>
    <n v="0"/>
    <n v="0.02"/>
    <s v="FIJA"/>
    <m/>
    <n v="33214737.208986111"/>
    <n v="193179661.87232766"/>
    <n v="96523.718799999449"/>
    <n v="6.882191780821918"/>
    <n v="40.027397260273972"/>
    <n v="0.02"/>
    <s v="BID"/>
    <x v="21"/>
    <n v="0"/>
    <n v="0"/>
    <n v="0"/>
    <n v="0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39"/>
    <n v="0"/>
    <n v="0"/>
    <n v="0"/>
    <n v="0"/>
    <n v="-1.862645149230957E-9"/>
    <n v="0"/>
    <n v="3813692.959999972"/>
    <n v="3813692.96"/>
    <n v="2.7939677238464355E-8"/>
    <s v=" "/>
    <d v="1991-06-19T00:00:00"/>
    <d v="2031-07-06T00:00:00"/>
    <n v="12203816.9"/>
    <n v="12203816.9"/>
    <n v="7.2684931506849315"/>
    <n v="40.073972602739723"/>
    <n v="0.02"/>
    <n v="0.02"/>
    <n v="0"/>
    <n v="0.02"/>
    <s v="FIJA"/>
    <m/>
    <n v="27719801.15857514"/>
    <n v="152829827.19430023"/>
    <n v="76273.859199999439"/>
    <n v="7.2684931506849315"/>
    <n v="40.073972602739723"/>
    <n v="0.02"/>
    <s v="BID"/>
    <x v="21"/>
    <n v="0"/>
    <n v="0"/>
    <n v="0"/>
    <n v="38136.93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38136.93"/>
    <n v="68646.48000000001"/>
    <n v="106783.4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8328767123287673"/>
    <n v="40.027397260273972"/>
    <n v="0.02"/>
    <n v="0.02"/>
    <n v="0"/>
    <n v="0.02"/>
    <s v="FIJA"/>
    <m/>
    <n v="6420083.1412876714"/>
    <n v="26134693.422739726"/>
    <n v="13058.402600000001"/>
    <n v="9.8328767123287673"/>
    <n v="40.027397260273972"/>
    <n v="0.02"/>
    <s v="BID"/>
    <x v="21"/>
    <n v="0"/>
    <n v="0"/>
    <n v="0"/>
    <n v="6511.3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6511.31"/>
    <n v="12081.7"/>
    <n v="18593.0100000000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8328767123287673"/>
    <n v="40.027397260273972"/>
    <n v="0.02"/>
    <n v="0.02"/>
    <n v="0"/>
    <n v="0.02"/>
    <s v="FIJA"/>
    <m/>
    <n v="11219638.190301374"/>
    <n v="45672586.781917825"/>
    <n v="22820.662800000009"/>
    <n v="9.8328767123287673"/>
    <n v="40.027397260273972"/>
    <n v="0.02"/>
    <s v="BID"/>
    <x v="21"/>
    <n v="0"/>
    <n v="0"/>
    <n v="0"/>
    <n v="11379.07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11379.07"/>
    <n v="21113.8"/>
    <n v="32492.87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48"/>
    <n v="0"/>
    <n v="0"/>
    <n v="0"/>
    <n v="0"/>
    <n v="1.862645149230957E-9"/>
    <n v="0"/>
    <n v="4990569.9300000267"/>
    <n v="4990569.93"/>
    <n v="-2.7008354663848877E-8"/>
    <s v=" "/>
    <d v="1994-04-09T00:00:00"/>
    <d v="2034-04-09T00:00:00"/>
    <n v="8079970.4000000004"/>
    <n v="8079970.4000000004"/>
    <n v="10.03013698630137"/>
    <n v="40.027397260273972"/>
    <n v="0.02"/>
    <n v="0.02"/>
    <n v="0"/>
    <n v="0.02"/>
    <s v="FIJA"/>
    <m/>
    <n v="50056100.037616707"/>
    <n v="199759525.14328873"/>
    <n v="99811.398600000539"/>
    <n v="10.03013698630137"/>
    <n v="40.027397260273972"/>
    <n v="0.02"/>
    <s v="BID"/>
    <x v="21"/>
    <n v="50042.43"/>
    <n v="0"/>
    <n v="0"/>
    <n v="0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97701.88"/>
    <n v="87922.58"/>
    <n v="185624.46000000002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48"/>
    <n v="0"/>
    <n v="0"/>
    <n v="0"/>
    <n v="0"/>
    <n v="-1.862645149230957E-9"/>
    <n v="0"/>
    <n v="4276026.459999973"/>
    <n v="4276026.46"/>
    <n v="2.7008354663848877E-8"/>
    <s v=" "/>
    <d v="1994-07-26T00:00:00"/>
    <d v="2034-07-26T00:00:00"/>
    <n v="6923090.4900000002"/>
    <n v="6923090.4900000002"/>
    <n v="10.326027397260274"/>
    <n v="40.027397260273972"/>
    <n v="0.02"/>
    <n v="0.02"/>
    <n v="0"/>
    <n v="0.02"/>
    <s v="FIJA"/>
    <m/>
    <n v="44154366.377369583"/>
    <n v="171158209.80986193"/>
    <n v="85520.529199999466"/>
    <n v="10.326027397260274"/>
    <n v="40.027397260273972"/>
    <n v="0.02"/>
    <s v="BID"/>
    <x v="21"/>
    <n v="0"/>
    <n v="0"/>
    <n v="0"/>
    <n v="42643.1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42643.11"/>
    <n v="79428.66"/>
    <n v="122071.77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n v="5308964.05"/>
    <n v="0"/>
    <s v=" "/>
    <d v="1994-10-13T00:00:00"/>
    <d v="2034-10-13T00:00:00"/>
    <n v="8446079.0700000003"/>
    <n v="8446079.0700000003"/>
    <n v="10.542465753424658"/>
    <n v="40.027397260273972"/>
    <n v="0.02"/>
    <n v="0.02"/>
    <n v="0"/>
    <n v="0.02"/>
    <s v="FIJA"/>
    <m/>
    <n v="55969571.683287673"/>
    <n v="212504013.06986299"/>
    <n v="106179.281"/>
    <n v="10.542465753424658"/>
    <n v="40.027397260273972"/>
    <n v="0.02"/>
    <s v="BID"/>
    <x v="21"/>
    <n v="53235.09"/>
    <n v="0"/>
    <n v="0"/>
    <n v="0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104050.4"/>
    <n v="94106.84"/>
    <n v="198157.24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0"/>
    <n v="0"/>
    <n v="0"/>
    <n v="0"/>
    <n v="0"/>
    <n v="3900000"/>
    <n v="3900000"/>
    <n v="0"/>
    <s v=" "/>
    <d v="1998-10-19T00:00:00"/>
    <d v="2038-10-19T00:00:00"/>
    <n v="7800000"/>
    <n v="7800000"/>
    <n v="14.561643835616438"/>
    <n v="40.027397260273972"/>
    <n v="0.02"/>
    <n v="0.02"/>
    <n v="0"/>
    <n v="0.02"/>
    <s v="FIJA"/>
    <m/>
    <n v="56790410.95890411"/>
    <n v="156106849.31506848"/>
    <n v="78000"/>
    <n v="14.561643835616438"/>
    <n v="40.027397260273972"/>
    <n v="0.02"/>
    <s v="BID"/>
    <x v="21"/>
    <n v="39106.85"/>
    <n v="0"/>
    <n v="0"/>
    <n v="0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76910.14"/>
    <n v="71496.429999999993"/>
    <n v="148406.57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33"/>
    <n v="0"/>
    <n v="0"/>
    <n v="0"/>
    <n v="0"/>
    <n v="-4.6566128730773926E-10"/>
    <n v="0"/>
    <n v="2215687.5499999928"/>
    <n v="2215687.5499999998"/>
    <n v="6.9849193096160889E-9"/>
    <s v=" "/>
    <d v="2006-12-07T00:00:00"/>
    <d v="2031-12-07T00:00:00"/>
    <n v="6588000"/>
    <n v="6063747.96"/>
    <n v="7.6904109589041099"/>
    <n v="25.016438356164382"/>
    <n v="4.7199999999999999E-2"/>
    <n v="3.9199999999999999E-2"/>
    <n v="8.0000000000000002E-3"/>
    <n v="3.9699999999999999E-2"/>
    <s v="LIBOR (3 meses) ajustada"/>
    <n v="8.5000000000000006E-3"/>
    <n v="17039547.816027343"/>
    <n v="55428611.01109571"/>
    <n v="104580.45235999966"/>
    <n v="7.6904109589041099"/>
    <n v="25.016438356164382"/>
    <n v="4.7199999999999999E-2"/>
    <s v="BID"/>
    <x v="21"/>
    <n v="0"/>
    <n v="0"/>
    <n v="43546.46"/>
    <n v="0"/>
    <n v="0"/>
    <n v="0"/>
    <n v="0"/>
    <n v="0"/>
    <n v="40824.800000000003"/>
    <n v="0"/>
    <n v="0"/>
    <n v="0"/>
    <n v="0"/>
    <n v="0"/>
    <n v="37894.93"/>
    <n v="0"/>
    <n v="0"/>
    <n v="0"/>
    <n v="0"/>
    <n v="0"/>
    <n v="35381.49"/>
    <n v="84371.260000000009"/>
    <n v="73276.42"/>
    <n v="157647.67999999999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893150684931506"/>
    <n v="24.994520547945207"/>
    <n v="6.6585099999999994E-2"/>
    <n v="1.2E-2"/>
    <n v="5.4585099999999998E-2"/>
    <n v="2.5399999999999999E-2"/>
    <s v="SOFR (MAS MARGEN)"/>
    <n v="1.2E-2"/>
    <n v="383106971.92487663"/>
    <n v="458311684.35230136"/>
    <n v="1220936.7759316827"/>
    <n v="20.893150684931506"/>
    <n v="24.994520547945207"/>
    <n v="6.6585099999999994E-2"/>
    <s v="BID"/>
    <x v="21"/>
    <n v="0"/>
    <n v="0"/>
    <n v="0"/>
    <n v="0"/>
    <n v="130196.01500000001"/>
    <n v="0"/>
    <n v="0"/>
    <n v="0"/>
    <n v="0"/>
    <n v="0"/>
    <n v="122317.69500000001"/>
    <n v="0"/>
    <n v="0"/>
    <n v="0"/>
    <n v="0"/>
    <n v="0"/>
    <n v="110630.13"/>
    <n v="0"/>
    <n v="0"/>
    <n v="0"/>
    <n v="0"/>
    <n v="130196.01500000001"/>
    <n v="232947.82500000001"/>
    <n v="363143.84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8"/>
    <n v="0"/>
    <n v="0"/>
    <n v="0"/>
    <n v="0"/>
    <n v="5.5879354476928711E-9"/>
    <n v="0"/>
    <n v="13093535.350000085"/>
    <n v="13093535.35"/>
    <n v="-8.5681676864624023E-8"/>
    <s v=" "/>
    <d v="2007-12-12T00:00:00"/>
    <d v="2027-12-12T00:00:00"/>
    <n v="62250000"/>
    <n v="62188291.189999998"/>
    <n v="3.7013698630136984"/>
    <n v="20.013698630136986"/>
    <n v="5.4399999999999997E-2"/>
    <n v="5.4400000000000004E-2"/>
    <n v="0"/>
    <n v="5.4900000000000004E-2"/>
    <s v="FIJA"/>
    <m/>
    <n v="48464017.144794837"/>
    <n v="262050070.49794692"/>
    <n v="712288.32304000459"/>
    <n v="3.7013698630136989"/>
    <n v="20.013698630136986"/>
    <n v="5.4399999999999997E-2"/>
    <s v="BID"/>
    <x v="21"/>
    <n v="0"/>
    <n v="0"/>
    <n v="357119.9"/>
    <n v="0"/>
    <n v="0"/>
    <n v="0"/>
    <n v="0"/>
    <n v="0"/>
    <n v="312479.90999999997"/>
    <n v="0"/>
    <n v="0"/>
    <n v="0"/>
    <n v="0"/>
    <n v="0"/>
    <n v="266376.32000000001"/>
    <n v="0"/>
    <n v="0"/>
    <n v="0"/>
    <n v="0"/>
    <n v="0"/>
    <n v="223199.94"/>
    <n v="669599.81000000006"/>
    <n v="489576.26"/>
    <n v="1159176.07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890410958904109"/>
    <n v="23.564383561643837"/>
    <n v="7.0599999999999996E-2"/>
    <n v="7.0400000000000004E-2"/>
    <n v="1.9999999999999185E-4"/>
    <n v="1.5100000000000001E-2"/>
    <s v="SOFR 6 MESES"/>
    <n v="1.7299999999999999E-2"/>
    <n v="4674246575.3424654"/>
    <n v="5537630136.9863014"/>
    <n v="16591000"/>
    <n v="19.890410958904109"/>
    <n v="23.564383561643837"/>
    <n v="7.0599999999999996E-2"/>
    <s v="BIRF"/>
    <x v="22"/>
    <n v="0"/>
    <n v="0"/>
    <n v="0"/>
    <n v="0"/>
    <n v="8309565.5580000002"/>
    <n v="0"/>
    <n v="0"/>
    <n v="0"/>
    <n v="0"/>
    <n v="0"/>
    <n v="8300734.8339999998"/>
    <n v="0"/>
    <n v="0"/>
    <n v="0"/>
    <n v="0"/>
    <n v="0"/>
    <n v="8295500"/>
    <n v="0"/>
    <n v="0"/>
    <n v="0"/>
    <n v="0"/>
    <n v="8309565.5580000002"/>
    <n v="16596234.833999999"/>
    <n v="24905800.391999997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n v="3082328.94"/>
    <n v="4.6566128730773926E-10"/>
    <s v=" "/>
    <d v="2008-04-18T00:00:00"/>
    <d v="2026-12-15T00:00:00"/>
    <n v="15300000"/>
    <n v="15037954.869999999"/>
    <n v="2.7095890410958905"/>
    <n v="18.671232876712327"/>
    <n v="4.3999999999999997E-2"/>
    <n v="2.98E-2"/>
    <n v="1.4199999999999997E-2"/>
    <n v="2.5099999999999997E-2"/>
    <s v="FIJA"/>
    <m/>
    <n v="8351844.7168767108"/>
    <n v="57550881.441369846"/>
    <n v="135622.47335999997"/>
    <n v="2.7095890410958905"/>
    <n v="18.671232876712327"/>
    <n v="4.3999999999999997E-2"/>
    <s v="BIRF"/>
    <x v="22"/>
    <n v="0"/>
    <n v="0"/>
    <n v="40047.19"/>
    <n v="0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73451.14"/>
    <n v="46878.09"/>
    <n v="120329.23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890410958904109"/>
    <n v="29.282191780821918"/>
    <n v="6.4699999999999994E-2"/>
    <n v="6.4500000000000002E-2"/>
    <n v="1.9999999999999185E-4"/>
    <n v="1.04E-2"/>
    <s v="SOFR (6 meses)"/>
    <n v="1.14E-2"/>
    <n v="3867379618.8146577"/>
    <n v="5994859081.3475075"/>
    <n v="13245845.306470999"/>
    <n v="18.890410958904109"/>
    <n v="29.282191780821918"/>
    <n v="6.4699999999999994E-2"/>
    <s v="BIRF"/>
    <x v="22"/>
    <n v="0"/>
    <n v="0"/>
    <n v="0"/>
    <n v="0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8020340.5899999999"/>
    <n v="3758.68"/>
    <n v="0"/>
    <n v="0"/>
    <n v="227474655.81999999"/>
    <n v="227474655.81999999"/>
    <n v="0"/>
    <s v=" "/>
    <d v="2018-11-29T00:00:00"/>
    <d v="2038-03-15T00:00:00"/>
    <n v="230000000"/>
    <n v="230000000"/>
    <n v="13.964383561643835"/>
    <n v="19.304109589041097"/>
    <n v="6.9500000000000006E-2"/>
    <n v="6.9500000000000006E-2"/>
    <n v="0"/>
    <n v="1.3899999999999999E-2"/>
    <s v="SOFR 6 MESES"/>
    <n v="1.6299999999999999E-2"/>
    <n v="3176543344.4233971"/>
    <n v="4391195684.6786852"/>
    <n v="15809488.57949"/>
    <n v="13.964383561643835"/>
    <n v="19.304109589041097"/>
    <n v="6.9500000000000006E-2"/>
    <s v="BIRF"/>
    <x v="22"/>
    <n v="0"/>
    <n v="0"/>
    <n v="0"/>
    <n v="0"/>
    <n v="0"/>
    <n v="7969714.79"/>
    <n v="0"/>
    <n v="0"/>
    <n v="0"/>
    <n v="0"/>
    <n v="0"/>
    <n v="7839773.79"/>
    <n v="0"/>
    <n v="0"/>
    <n v="0"/>
    <n v="0"/>
    <n v="0"/>
    <n v="7969714.79"/>
    <n v="0"/>
    <n v="0"/>
    <n v="0"/>
    <n v="7969714.79"/>
    <n v="15809488.58"/>
    <n v="23779203.37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2"/>
    <n v="0"/>
    <n v="0"/>
    <n v="0"/>
    <n v="0"/>
    <n v="2.9802322387695313E-8"/>
    <n v="0"/>
    <n v="102500000.00000045"/>
    <n v="102500000"/>
    <n v="-4.4703483581542969E-7"/>
    <s v=" "/>
    <d v="2015-06-29T00:00:00"/>
    <d v="2050-03-01T00:00:00"/>
    <n v="102500000"/>
    <n v="102500000"/>
    <n v="25.934246575342467"/>
    <n v="34.695890410958903"/>
    <n v="6.7699999999999996E-2"/>
    <n v="6.6699999999999995E-2"/>
    <n v="1.0000000000000009E-3"/>
    <n v="1.2199999999999999E-2"/>
    <s v="SOFR (6 meses)"/>
    <n v="1.44E-2"/>
    <n v="2658260273.9726143"/>
    <n v="3556328767.1233029"/>
    <n v="6939250.0000000298"/>
    <n v="25.934246575342467"/>
    <n v="34.695890410958903"/>
    <n v="6.7699999999999996E-2"/>
    <s v="BIRF"/>
    <x v="22"/>
    <n v="0"/>
    <n v="0"/>
    <n v="0"/>
    <n v="0"/>
    <n v="0"/>
    <n v="3546727.78"/>
    <n v="0"/>
    <n v="0"/>
    <n v="0"/>
    <n v="0"/>
    <n v="0"/>
    <n v="3488900.69"/>
    <n v="0"/>
    <n v="0"/>
    <n v="0"/>
    <n v="0"/>
    <n v="0"/>
    <n v="3546727.78"/>
    <n v="0"/>
    <n v="0"/>
    <n v="0"/>
    <n v="3546727.78"/>
    <n v="7035628.4699999997"/>
    <n v="10582356.25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98416242.770000011"/>
    <n v="11049509.380000001"/>
    <n v="0"/>
    <n v="0"/>
    <n v="0"/>
    <n v="0"/>
    <n v="0"/>
    <n v="109465752.15000001"/>
    <n v="109465752.15000001"/>
    <n v="0"/>
    <s v=" "/>
    <d v="2018-11-29T00:00:00"/>
    <d v="2053-03-01T00:00:00"/>
    <n v="233600000"/>
    <n v="233600000"/>
    <n v="28.936986301369863"/>
    <n v="34.276712328767125"/>
    <n v="6.7599999999999993E-2"/>
    <n v="6.6600000000000006E-2"/>
    <n v="9.9999999999998701E-4"/>
    <n v="1.2199999999999999E-2"/>
    <s v="SOFR (6 meses)"/>
    <n v="1.44E-2"/>
    <n v="3167608970.4336987"/>
    <n v="3752126096.2976718"/>
    <n v="7399884.8453399995"/>
    <n v="28.936986301369863"/>
    <n v="34.276712328767125"/>
    <n v="6.7599999999999993E-2"/>
    <s v="BIRF"/>
    <x v="22"/>
    <n v="0"/>
    <n v="0"/>
    <n v="0"/>
    <n v="0"/>
    <n v="0"/>
    <n v="3903205.2069999999"/>
    <n v="0"/>
    <n v="0"/>
    <n v="0"/>
    <n v="0"/>
    <n v="0"/>
    <n v="3839273.8510000003"/>
    <n v="0"/>
    <n v="0"/>
    <n v="0"/>
    <n v="0"/>
    <n v="0"/>
    <n v="3871031.6709999996"/>
    <n v="0"/>
    <n v="0"/>
    <n v="0"/>
    <n v="3903205.2069999999"/>
    <n v="7710305.5219999999"/>
    <n v="11613510.729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0"/>
    <n v="0"/>
    <n v="11407813.01"/>
    <n v="55559.64"/>
    <n v="0"/>
    <n v="0"/>
    <n v="308861405.67000002"/>
    <n v="308861405.67000002"/>
    <n v="0"/>
    <s v=" "/>
    <d v="2019-07-22T00:00:00"/>
    <d v="2049-03-15T00:00:00"/>
    <n v="350000000"/>
    <n v="350000000"/>
    <n v="24.972602739726028"/>
    <n v="29.668493150684931"/>
    <n v="7.3499999999999996E-2"/>
    <n v="7.3499999999999996E-2"/>
    <n v="0"/>
    <n v="1.8799999999999997E-2"/>
    <s v="SOFR 6 MESES"/>
    <n v="2.0299999999999999E-2"/>
    <n v="7713073185.430275"/>
    <n v="9163452498.6313152"/>
    <n v="22701313.316744998"/>
    <n v="24.972602739726028"/>
    <n v="29.668493150684931"/>
    <n v="7.3499999999999996E-2"/>
    <s v="BIRF"/>
    <x v="22"/>
    <n v="0"/>
    <n v="0"/>
    <n v="0"/>
    <n v="0"/>
    <n v="0"/>
    <n v="11492105.368000001"/>
    <n v="0"/>
    <n v="0"/>
    <n v="0"/>
    <n v="0"/>
    <n v="0"/>
    <n v="11257363.59"/>
    <n v="0"/>
    <n v="0"/>
    <n v="0"/>
    <n v="0"/>
    <n v="0"/>
    <n v="11443949.73"/>
    <n v="0"/>
    <n v="0"/>
    <n v="0"/>
    <n v="11492105.368000001"/>
    <n v="22701313.32"/>
    <n v="34193418.688000001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0"/>
    <n v="0"/>
    <n v="0"/>
    <n v="0"/>
    <n v="0"/>
    <n v="4615000"/>
    <n v="4615000"/>
    <n v="0"/>
    <s v=" "/>
    <d v="2003-08-27T00:00:00"/>
    <d v="2025-04-15T00:00:00"/>
    <n v="50000000"/>
    <n v="50000000"/>
    <n v="1.0410958904109588"/>
    <n v="21.649315068493152"/>
    <n v="6.2600000000000003E-2"/>
    <n v="4.87E-2"/>
    <n v="1.3900000000000003E-2"/>
    <n v="4.87E-2"/>
    <s v="SOFR 6 MESES"/>
    <n v="9.2999999999999992E-3"/>
    <n v="4804657.5342465751"/>
    <n v="99911589.041095898"/>
    <n v="288899"/>
    <n v="1.0410958904109588"/>
    <n v="21.649315068493152"/>
    <n v="6.2600000000000003E-2"/>
    <s v="BIRF"/>
    <x v="22"/>
    <n v="112375.25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186642.75"/>
    <n v="36159.75"/>
    <n v="222802.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0"/>
    <n v="0"/>
    <n v="0"/>
    <n v="0"/>
    <n v="0"/>
    <n v="4615000"/>
    <n v="4615000"/>
    <n v="0"/>
    <s v=" "/>
    <d v="2003-08-27T00:00:00"/>
    <d v="2025-04-15T00:00:00"/>
    <n v="50000000"/>
    <n v="50000000"/>
    <n v="1.0410958904109588"/>
    <n v="21.649315068493152"/>
    <n v="6.2600000000000003E-2"/>
    <n v="4.87E-2"/>
    <n v="1.3900000000000003E-2"/>
    <n v="4.87E-2"/>
    <s v="SOFR 6 MESES"/>
    <n v="9.2999999999999992E-3"/>
    <n v="4804657.5342465751"/>
    <n v="99911589.041095898"/>
    <n v="288899"/>
    <n v="1.0410958904109588"/>
    <n v="21.649315068493152"/>
    <n v="6.2600000000000003E-2"/>
    <s v="BIRF"/>
    <x v="22"/>
    <n v="112375.25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186642.75"/>
    <n v="36159.75"/>
    <n v="222802.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04"/>
    <n v="0"/>
    <n v="0"/>
    <n v="0"/>
    <n v="0"/>
    <n v="7.4505805969238281E-9"/>
    <n v="0"/>
    <n v="34906196.180000111"/>
    <n v="34906196.18"/>
    <n v="-1.1175870895385742E-7"/>
    <s v=" "/>
    <d v="2015-10-09T00:00:00"/>
    <d v="2050-06-15T00:00:00"/>
    <n v="80000000"/>
    <n v="37854311.770000003"/>
    <n v="26.224657534246575"/>
    <n v="34.706849315068496"/>
    <n v="7.1599999999999997E-2"/>
    <n v="2.8199999999999999E-2"/>
    <n v="4.3399999999999994E-2"/>
    <n v="2.8199999999999999E-2"/>
    <s v="SOFR 6 MESES"/>
    <n v="1.83E-2"/>
    <n v="915403040.64372897"/>
    <n v="1211484090.9814835"/>
    <n v="2499283.6464880081"/>
    <n v="26.224657534246575"/>
    <n v="34.706849315068496"/>
    <n v="7.1599999999999997E-2"/>
    <s v="BIRF"/>
    <x v="22"/>
    <n v="0"/>
    <n v="0"/>
    <n v="500380.32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1000760.64"/>
    <n v="998026.32000000007"/>
    <n v="1998786.96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556164383561644"/>
    <n v="29.734246575342464"/>
    <n v="7.3099999999999998E-2"/>
    <n v="7.2900000000000006E-2"/>
    <n v="1.9999999999999185E-4"/>
    <n v="1.8000000000000002E-2"/>
    <s v="SOFR 6 MESES"/>
    <n v="1.9800000000000002E-2"/>
    <n v="2500830136.6252055"/>
    <n v="3449607202.9478083"/>
    <n v="8480668.4405649994"/>
    <n v="21.556164383561644"/>
    <n v="29.734246575342464"/>
    <n v="7.3099999999999984E-2"/>
    <s v="BIRF"/>
    <x v="22"/>
    <n v="4299211.6399999997"/>
    <n v="0"/>
    <n v="0"/>
    <n v="0"/>
    <n v="0"/>
    <n v="0"/>
    <n v="4322801.28"/>
    <n v="0"/>
    <n v="0"/>
    <n v="0"/>
    <n v="0"/>
    <n v="0"/>
    <n v="4299179.41"/>
    <n v="0"/>
    <n v="0"/>
    <n v="0"/>
    <n v="0"/>
    <n v="0"/>
    <n v="4322801.28"/>
    <n v="0"/>
    <n v="0"/>
    <n v="8622012.9199999999"/>
    <n v="8621980.6900000013"/>
    <n v="17243993.609999999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895890410958906"/>
    <n v="34.841095890410962"/>
    <n v="7.4099999999999999E-2"/>
    <n v="7.3899999999999993E-2"/>
    <n v="2.0000000000000573E-4"/>
    <n v="1.8600000000000002E-2"/>
    <s v="SOFR 6 MESES"/>
    <n v="2.0799999999999999E-2"/>
    <n v="1420943127.2764931"/>
    <n v="1840698151.1230686"/>
    <n v="3914794.5698159998"/>
    <n v="26.895890410958902"/>
    <n v="34.841095890410962"/>
    <n v="7.4099999999999999E-2"/>
    <s v="BIRF"/>
    <x v="22"/>
    <n v="0"/>
    <n v="0"/>
    <n v="0"/>
    <n v="0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n v="45627766.140000001"/>
    <n v="0"/>
    <s v=" "/>
    <d v="2016-12-22T00:00:00"/>
    <d v="2051-11-15T00:00:00"/>
    <n v="90500000"/>
    <n v="52100000"/>
    <n v="27.643835616438356"/>
    <n v="34.920547945205477"/>
    <n v="7.3999999999999996E-2"/>
    <n v="7.400000000000001E-2"/>
    <n v="0"/>
    <n v="4.9000000000000002E-2"/>
    <s v="SOFR 6 MESES"/>
    <n v="2.0799999999999999E-2"/>
    <n v="1261326466.7194521"/>
    <n v="1593346595.1244931"/>
    <n v="3376454.6943600001"/>
    <n v="27.643835616438359"/>
    <n v="34.920547945205477"/>
    <n v="7.3999999999999996E-2"/>
    <s v="BIRF"/>
    <x v="22"/>
    <n v="0"/>
    <n v="1706985.43"/>
    <n v="0"/>
    <n v="0"/>
    <n v="0"/>
    <n v="0"/>
    <n v="0"/>
    <n v="1732739.77"/>
    <n v="0"/>
    <n v="0"/>
    <n v="0"/>
    <n v="0"/>
    <n v="0"/>
    <n v="1704488.58"/>
    <n v="0"/>
    <n v="0"/>
    <n v="0"/>
    <n v="0"/>
    <n v="0"/>
    <n v="1732739.77"/>
    <n v="0"/>
    <n v="3439725.2"/>
    <n v="3437228.35"/>
    <n v="6876953.5500000007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5.186301369863013"/>
    <n v="29.978082191780821"/>
    <n v="7.3599999999999999E-2"/>
    <n v="7.3499999999999996E-2"/>
    <n v="1.0000000000000286E-4"/>
    <n v="1.8600000000000002E-2"/>
    <s v="SOFR 6 MESES"/>
    <n v="2.0299999999999999E-2"/>
    <n v="12593150684.931507"/>
    <n v="14989041095.890411"/>
    <n v="36800000"/>
    <n v="25.186301369863013"/>
    <n v="29.978082191780821"/>
    <n v="7.3599999999999999E-2"/>
    <s v="BIRF"/>
    <x v="22"/>
    <n v="0"/>
    <n v="0"/>
    <n v="18763769.460000001"/>
    <n v="0"/>
    <n v="0"/>
    <n v="0"/>
    <n v="0"/>
    <n v="0"/>
    <n v="18757500"/>
    <n v="0"/>
    <n v="0"/>
    <n v="0"/>
    <n v="0"/>
    <n v="0"/>
    <n v="18655000"/>
    <n v="0"/>
    <n v="0"/>
    <n v="0"/>
    <n v="0"/>
    <n v="0"/>
    <n v="18757500"/>
    <n v="37521269.460000001"/>
    <n v="37412500"/>
    <n v="74933769.460000008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276636.92"/>
    <n v="3208.02"/>
    <n v="0"/>
    <n v="0"/>
    <n v="17423688"/>
    <n v="17423688"/>
    <n v="0"/>
    <s v=" "/>
    <d v="2020-04-04T00:00:00"/>
    <d v="2048-03-15T00:00:00"/>
    <n v="20000000"/>
    <n v="20000000"/>
    <n v="23.972602739726028"/>
    <n v="27.964383561643835"/>
    <n v="7.3599999999999999E-2"/>
    <n v="7.3499999999999996E-2"/>
    <n v="1.0000000000000286E-4"/>
    <n v="2.7799999999999998E-2"/>
    <s v="SOFR 6 MESES"/>
    <n v="2.0299999999999999E-2"/>
    <n v="417691150.68493152"/>
    <n v="487242694.29041094"/>
    <n v="1282383.4368"/>
    <n v="23.972602739726028"/>
    <n v="27.964383561643835"/>
    <n v="7.3599999999999999E-2"/>
    <s v="BIRF"/>
    <x v="22"/>
    <n v="0"/>
    <n v="0"/>
    <n v="0"/>
    <n v="0"/>
    <n v="0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4.101369863013698"/>
    <n v="28"/>
    <n v="7.3599999999999999E-2"/>
    <n v="7.3499999999999996E-2"/>
    <n v="1.0000000000000286E-4"/>
    <n v="2.7000000000000003E-2"/>
    <s v="SOFR 6 MESES"/>
    <n v="2.0299999999999999E-2"/>
    <n v="12050684931.506849"/>
    <n v="14000000000"/>
    <n v="36800000"/>
    <n v="24.101369863013698"/>
    <n v="28"/>
    <n v="7.3599999999999999E-2"/>
    <s v="BIRF"/>
    <x v="22"/>
    <n v="0"/>
    <n v="18604444.440000001"/>
    <n v="0"/>
    <n v="0"/>
    <n v="0"/>
    <n v="0"/>
    <n v="0"/>
    <n v="18860000"/>
    <n v="0"/>
    <n v="0"/>
    <n v="0"/>
    <n v="0"/>
    <n v="0"/>
    <n v="18552500"/>
    <n v="0"/>
    <n v="0"/>
    <n v="0"/>
    <n v="0"/>
    <n v="0"/>
    <n v="18860000"/>
    <n v="0"/>
    <n v="37464444.439999998"/>
    <n v="37412500"/>
    <n v="74876944.439999998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6301369863013697"/>
    <n v="10.975342465753425"/>
    <n v="6.5600000000000006E-2"/>
    <n v="6.5500000000000003E-2"/>
    <n v="1.0000000000000286E-4"/>
    <n v="0.01"/>
    <s v="SOFR 6 MESES"/>
    <n v="1.23E-2"/>
    <n v="3815068493.1506848"/>
    <n v="5487671232.8767128"/>
    <n v="32800000.000000004"/>
    <n v="7.6301369863013697"/>
    <n v="10.975342465753426"/>
    <n v="6.5600000000000006E-2"/>
    <s v="BIRF"/>
    <x v="22"/>
    <n v="0"/>
    <n v="16582222.220000001"/>
    <n v="0"/>
    <n v="0"/>
    <n v="0"/>
    <n v="0"/>
    <n v="0"/>
    <n v="16738888.890000001"/>
    <n v="0"/>
    <n v="0"/>
    <n v="0"/>
    <n v="0"/>
    <n v="0"/>
    <n v="16465972.220000001"/>
    <n v="0"/>
    <n v="0"/>
    <n v="0"/>
    <n v="0"/>
    <n v="0"/>
    <n v="15543732.220000001"/>
    <n v="0"/>
    <n v="33321111.109999999"/>
    <n v="32009704.440000001"/>
    <n v="65330815.549999997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17"/>
    <n v="0"/>
    <n v="0"/>
    <n v="4881788.5999999996"/>
    <n v="3557.96"/>
    <n v="-5.9604644775390625E-8"/>
    <n v="0"/>
    <n v="147142638.61999911"/>
    <n v="147142638.62"/>
    <n v="8.9406967163085938E-7"/>
    <s v=" "/>
    <d v="2021-04-26T00:00:00"/>
    <d v="2039-03-15T00:00:00"/>
    <n v="150000000"/>
    <n v="150000000"/>
    <n v="14.964383561643835"/>
    <n v="17.895890410958906"/>
    <n v="6.5100000000000005E-2"/>
    <n v="6.4199999999999993E-2"/>
    <n v="9.000000000000119E-4"/>
    <n v="0.01"/>
    <s v="SOFR (6 meses)"/>
    <n v="1.1900000000000001E-2"/>
    <n v="2201898882.5820141"/>
    <n v="2633248535.5228338"/>
    <n v="9578985.7741619423"/>
    <n v="14.964383561643835"/>
    <n v="17.895890410958906"/>
    <n v="6.5100000000000005E-2"/>
    <s v="BIRF"/>
    <x v="22"/>
    <n v="0"/>
    <n v="0"/>
    <n v="0"/>
    <n v="0"/>
    <n v="0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1.479999948"/>
    <n v="0"/>
    <n v="0"/>
    <n v="0"/>
    <n v="0"/>
    <n v="-3.7252902984619141E-9"/>
    <n v="0"/>
    <n v="26249081.479999945"/>
    <n v="26249083.48"/>
    <n v="2.0000000558793545"/>
    <s v=" "/>
    <d v="2016-12-22T00:00:00"/>
    <d v="2040-08-15T00:00:00"/>
    <n v="52500000"/>
    <n v="52500000"/>
    <n v="16.386301369863013"/>
    <n v="23.663013698630138"/>
    <n v="7.0599999999999996E-2"/>
    <n v="7.0400000000000004E-2"/>
    <n v="1.9999999999999185E-4"/>
    <n v="1.5100000000000001E-2"/>
    <s v="SOFR 6 MESES"/>
    <n v="1.7299999999999999E-2"/>
    <n v="430125359.81336892"/>
    <n v="621132374.63769734"/>
    <n v="1853185.152487996"/>
    <n v="16.386301369863013"/>
    <n v="23.663013698630138"/>
    <n v="7.0599999999999996E-2"/>
    <s v="BIRF"/>
    <x v="22"/>
    <n v="0"/>
    <n v="0"/>
    <n v="0"/>
    <n v="0"/>
    <n v="936888.12"/>
    <n v="0"/>
    <n v="0"/>
    <n v="0"/>
    <n v="0"/>
    <n v="0"/>
    <n v="918483.83"/>
    <n v="0"/>
    <n v="0"/>
    <n v="0"/>
    <n v="0"/>
    <n v="0"/>
    <n v="875276.72"/>
    <n v="0"/>
    <n v="0"/>
    <n v="0"/>
    <n v="0"/>
    <n v="936888.12"/>
    <n v="1793760.5499999998"/>
    <n v="2730648.67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599"/>
    <n v="0"/>
    <n v="0"/>
    <n v="0"/>
    <n v="0"/>
    <n v="-2.9802322387695313E-8"/>
    <n v="0"/>
    <n v="82073018.41999957"/>
    <n v="82073018.420000002"/>
    <n v="4.3213367462158203E-7"/>
    <s v=" "/>
    <d v="2013-11-20T00:00:00"/>
    <d v="2043-02-15T00:00:00"/>
    <n v="100000000"/>
    <n v="100000000"/>
    <n v="18.890410958904109"/>
    <n v="29.257534246575343"/>
    <n v="4.19E-2"/>
    <n v="3.4500000000000003E-2"/>
    <n v="7.3999999999999969E-3"/>
    <n v="2.8399999999999998E-2"/>
    <s v="FIJA"/>
    <m/>
    <n v="1550393046.5914986"/>
    <n v="2401254147.1429462"/>
    <n v="3438859.4717979818"/>
    <n v="18.890410958904109"/>
    <n v="29.257534246575343"/>
    <n v="4.19E-2"/>
    <s v="BIRF"/>
    <x v="22"/>
    <n v="0"/>
    <n v="0"/>
    <n v="0"/>
    <n v="0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1460970.94"/>
    <n v="2832925.4"/>
    <n v="4293896.3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671232876712329"/>
    <n v="15.010958904109589"/>
    <n v="7.6291999999999999E-2"/>
    <n v="7.3639999999999997E-2"/>
    <n v="2.6520000000000016E-3"/>
    <n v="2.06E-2"/>
    <s v="SOFR 6 MESES"/>
    <n v="2.2283000000000001E-2"/>
    <n v="320136986.30136991"/>
    <n v="450328767.12328768"/>
    <n v="2288760"/>
    <n v="10.671232876712331"/>
    <n v="15.010958904109589"/>
    <n v="7.6291999999999999E-2"/>
    <s v="CAF"/>
    <x v="23"/>
    <n v="0"/>
    <n v="1116888.5"/>
    <n v="0"/>
    <n v="0"/>
    <n v="0"/>
    <n v="0"/>
    <n v="0"/>
    <n v="1129162"/>
    <n v="0"/>
    <n v="0"/>
    <n v="0"/>
    <n v="0"/>
    <n v="0"/>
    <n v="1057858.81"/>
    <n v="0"/>
    <n v="0"/>
    <n v="0"/>
    <n v="0"/>
    <n v="0"/>
    <n v="1021622.76"/>
    <n v="0"/>
    <n v="2246050.5"/>
    <n v="2079481.57"/>
    <n v="4325532.0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375342465753425"/>
    <n v="15.010958904109589"/>
    <n v="7.6496999999999996E-2"/>
    <n v="7.6499999999999999E-2"/>
    <n v="-3.0000000000030003E-6"/>
    <n v="2.0080000000000001E-2"/>
    <s v="SOFR 6 MESES"/>
    <n v="2.2282999999999997E-2"/>
    <n v="435764383.56164384"/>
    <n v="630460273.97260273"/>
    <n v="3212874"/>
    <n v="10.375342465753425"/>
    <n v="15.010958904109589"/>
    <n v="7.6496999999999996E-2"/>
    <s v="CAF"/>
    <x v="23"/>
    <n v="0"/>
    <n v="0"/>
    <n v="0"/>
    <n v="0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3"/>
    <n v="0"/>
    <n v="0"/>
    <n v="0"/>
    <n v="0"/>
    <n v="-1.862645149230957E-9"/>
    <n v="0"/>
    <n v="10165802.449999971"/>
    <n v="10165802.449999999"/>
    <n v="2.7939677238464355E-8"/>
    <s v=" "/>
    <d v="2011-06-27T00:00:00"/>
    <d v="2026-06-28T00:00:00"/>
    <n v="48200000"/>
    <n v="48200000"/>
    <n v="2.2438356164383562"/>
    <n v="15.013698630136986"/>
    <n v="7.9549999999999996E-2"/>
    <n v="8.0239999999999992E-2"/>
    <n v="-6.8999999999999617E-4"/>
    <n v="2.614E-2"/>
    <s v="SOFR 6 MESES"/>
    <n v="2.7782999999999999E-2"/>
    <n v="22810389.606986236"/>
    <n v="152626294.31780779"/>
    <n v="808689.58489749767"/>
    <n v="2.2438356164383562"/>
    <n v="15.013698630136988"/>
    <n v="7.9549999999999996E-2"/>
    <s v="CAF"/>
    <x v="23"/>
    <n v="0"/>
    <n v="0"/>
    <n v="414628.86"/>
    <n v="0"/>
    <n v="0"/>
    <n v="0"/>
    <n v="0"/>
    <n v="0"/>
    <n v="331703.09000000003"/>
    <n v="0"/>
    <n v="0"/>
    <n v="0"/>
    <n v="0"/>
    <n v="0"/>
    <n v="247417.88"/>
    <n v="0"/>
    <n v="0"/>
    <n v="0"/>
    <n v="0"/>
    <n v="0"/>
    <n v="165851.54999999999"/>
    <n v="746331.95"/>
    <n v="413269.43"/>
    <n v="1159601.3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4334819.099999897"/>
    <n v="0"/>
    <n v="1303165.3799999999"/>
    <n v="616433.85"/>
    <s v="  "/>
    <n v="-7.4505805969238281E-9"/>
    <n v="0"/>
    <n v="13031653.719999891"/>
    <n v="13031653.720000001"/>
    <n v="1.0989606380462646E-7"/>
    <s v=" "/>
    <d v="2014-03-18T00:00:00"/>
    <d v="2029-03-18T00:00:00"/>
    <n v="26000000"/>
    <n v="26000000"/>
    <n v="4.9671232876712326"/>
    <n v="15.010958904109589"/>
    <n v="8.5059999999999997E-2"/>
    <n v="8.5059999999999997E-2"/>
    <n v="0"/>
    <n v="2.8580000000000001E-2"/>
    <s v="SOFR 6 MESES"/>
    <n v="3.0282999999999997E-2"/>
    <n v="64729830.669478908"/>
    <n v="195617618.44350523"/>
    <n v="1108472.4654231907"/>
    <n v="4.9671232876712326"/>
    <n v="15.010958904109591"/>
    <n v="8.5059999999999997E-2"/>
    <s v="CAF"/>
    <x v="23"/>
    <n v="0"/>
    <n v="0"/>
    <n v="0"/>
    <n v="0"/>
    <n v="0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n v="81994164.329999998"/>
    <n v="0"/>
    <s v=" "/>
    <d v="2018-11-28T00:00:00"/>
    <d v="2036-11-28T00:00:00"/>
    <n v="122200000"/>
    <n v="102200000"/>
    <n v="12.671232876712329"/>
    <n v="18.013698630136986"/>
    <n v="7.6698000000000002E-2"/>
    <n v="7.4139999999999998E-2"/>
    <n v="2.5580000000000047E-3"/>
    <n v="2.1059999999999999E-2"/>
    <s v="Libor 6 Meses"/>
    <n v="1.8499999999999999E-2"/>
    <n v="1038967150.7568493"/>
    <n v="1477018165.670548"/>
    <n v="6288788.4157823399"/>
    <n v="12.671232876712329"/>
    <n v="18.013698630136986"/>
    <n v="7.6698000000000002E-2"/>
    <s v="CAF"/>
    <x v="23"/>
    <n v="0"/>
    <n v="3073337.61"/>
    <n v="0"/>
    <n v="0"/>
    <n v="0"/>
    <n v="0"/>
    <n v="0"/>
    <n v="2987606.3"/>
    <n v="0"/>
    <n v="0"/>
    <n v="0"/>
    <n v="0"/>
    <n v="0"/>
    <n v="2821339.51"/>
    <n v="0"/>
    <n v="0"/>
    <n v="0"/>
    <n v="0"/>
    <n v="0"/>
    <n v="2748597.79"/>
    <n v="0"/>
    <n v="6060943.9100000001"/>
    <n v="5569937.2999999998"/>
    <n v="11630881.21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n v="39902248.32"/>
    <n v="0"/>
    <s v=" "/>
    <d v="2018-11-28T00:00:00"/>
    <d v="2036-11-28T00:00:00"/>
    <n v="50000000"/>
    <n v="50000000"/>
    <n v="12.671232876712329"/>
    <n v="18.013698630136986"/>
    <n v="7.6698000000000002E-2"/>
    <n v="7.4139999999999998E-2"/>
    <n v="2.5580000000000047E-3"/>
    <n v="1.61E-2"/>
    <s v="Libor 6 Meses"/>
    <n v="1.35E-2"/>
    <n v="505610680.76712328"/>
    <n v="718787075.90136981"/>
    <n v="3060422.6416473603"/>
    <n v="12.671232876712329"/>
    <n v="18.013698630136986"/>
    <n v="7.6698000000000002E-2"/>
    <s v="CAF"/>
    <x v="23"/>
    <n v="0"/>
    <n v="1495631.81"/>
    <n v="0"/>
    <n v="0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2949542.7"/>
    <n v="2710595.6100000003"/>
    <n v="5660138.310000000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2575342465753425"/>
    <n v="15.008219178082191"/>
    <n v="8.3395999999999998E-2"/>
    <n v="8.3400000000000002E-2"/>
    <n v="-4.0000000000040004E-6"/>
    <n v="2.86E-2"/>
    <s v="Libor 6 Meses"/>
    <n v="2.5999999999999999E-2"/>
    <n v="95008783.708904117"/>
    <n v="437727600.63698626"/>
    <n v="2432315.9563150001"/>
    <n v="3.2575342465753425"/>
    <n v="15.008219178082189"/>
    <n v="8.3395999999999998E-2"/>
    <s v="CAF"/>
    <x v="23"/>
    <n v="0"/>
    <n v="0"/>
    <n v="0"/>
    <n v="1229670.8400000001"/>
    <n v="0"/>
    <n v="0"/>
    <n v="0"/>
    <n v="0"/>
    <n v="0"/>
    <n v="1065586.04"/>
    <n v="0"/>
    <n v="0"/>
    <n v="0"/>
    <n v="0"/>
    <n v="0"/>
    <n v="873510.29"/>
    <n v="0"/>
    <n v="0"/>
    <n v="0"/>
    <n v="0"/>
    <n v="0"/>
    <n v="1229670.8400000001"/>
    <n v="1939096.33"/>
    <n v="3168767.17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20000587"/>
    <n v="0"/>
    <n v="0"/>
    <n v="0"/>
    <n v="0"/>
    <n v="3.0000042170286179E-3"/>
    <n v="0"/>
    <n v="6741653.6450000629"/>
    <n v="6741653.5970000001"/>
    <n v="-4.8000062815845013E-2"/>
    <s v=" "/>
    <d v="2014-11-25T00:00:00"/>
    <d v="2026-11-25T00:00:00"/>
    <n v="26715200"/>
    <n v="24837786.09"/>
    <n v="2.6547945205479451"/>
    <n v="12.008219178082191"/>
    <n v="7.8552999999999998E-2"/>
    <n v="7.5539999999999996E-2"/>
    <n v="3.0130000000000018E-3"/>
    <n v="2.3039999999999998E-2"/>
    <s v="Libor 6 Meses"/>
    <n v="2.0500000000000001E-2"/>
    <n v="17897705.156178247"/>
    <n v="80955254.59187746"/>
    <n v="529577.11877568997"/>
    <n v="2.6547945205479451"/>
    <n v="12.008219178082191"/>
    <n v="7.8553000000000012E-2"/>
    <s v="CAF"/>
    <x v="23"/>
    <n v="0"/>
    <n v="257471.73"/>
    <n v="0"/>
    <n v="0"/>
    <n v="0"/>
    <n v="0"/>
    <n v="0"/>
    <n v="204836.14"/>
    <n v="0"/>
    <n v="0"/>
    <n v="0"/>
    <n v="0"/>
    <n v="0"/>
    <n v="146935.79999999999"/>
    <n v="0"/>
    <n v="0"/>
    <n v="0"/>
    <n v="0"/>
    <n v="0"/>
    <n v="93906.26"/>
    <n v="0"/>
    <n v="462307.87"/>
    <n v="240842.06"/>
    <n v="703149.92999999993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731506849315069"/>
    <n v="18.013698630136986"/>
    <n v="7.4796000000000001E-2"/>
    <n v="7.4279999999999999E-2"/>
    <n v="5.1600000000000257E-4"/>
    <n v="2.06E-2"/>
    <s v="SOFR 6 MESES"/>
    <n v="2.2283000000000001E-2"/>
    <n v="5876110.2691506855"/>
    <n v="7708584.4013698632"/>
    <n v="32007.378979920002"/>
    <n v="13.731506849315069"/>
    <n v="18.013698630136986"/>
    <n v="7.4796000000000001E-2"/>
    <s v="CAF"/>
    <x v="23"/>
    <n v="0"/>
    <n v="0"/>
    <n v="26643.27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43.275000000001"/>
    <n v="0"/>
    <n v="26643.27500000000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n v="175000000"/>
    <n v="0"/>
    <s v=" "/>
    <d v="2018-12-12T00:00:00"/>
    <d v="2033-12-12T00:00:00"/>
    <n v="210000000"/>
    <n v="210000000"/>
    <n v="9.706849315068494"/>
    <n v="15.010958904109589"/>
    <n v="7.5203999999999993E-2"/>
    <n v="7.4569999999999997E-2"/>
    <n v="6.3399999999999568E-4"/>
    <n v="2.0449999999999999E-2"/>
    <s v="SOFR 6 MESES"/>
    <n v="2.2283000000000001E-2"/>
    <n v="1698698630.1369865"/>
    <n v="2626917808.2191782"/>
    <n v="13160699.999999998"/>
    <n v="9.706849315068494"/>
    <n v="15.010958904109589"/>
    <n v="7.5203999999999993E-2"/>
    <s v="CAF"/>
    <x v="23"/>
    <n v="0"/>
    <n v="0"/>
    <n v="6633267.0800000001"/>
    <n v="0"/>
    <n v="0"/>
    <n v="0"/>
    <n v="0"/>
    <n v="0"/>
    <n v="6301603.7300000004"/>
    <n v="0"/>
    <n v="0"/>
    <n v="0"/>
    <n v="0"/>
    <n v="0"/>
    <n v="5937317.75"/>
    <n v="0"/>
    <n v="0"/>
    <n v="0"/>
    <n v="0"/>
    <n v="0"/>
    <n v="5638277.0199999996"/>
    <n v="12934870.810000001"/>
    <n v="11575594.77"/>
    <n v="24510465.579999998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105000000"/>
    <n v="0"/>
    <n v="7500000"/>
    <n v="4007526.25"/>
    <s v="  "/>
    <n v="0"/>
    <n v="0"/>
    <n v="97500000"/>
    <n v="97500000"/>
    <n v="0"/>
    <s v=" "/>
    <d v="2018-09-14T00:00:00"/>
    <d v="2030-09-14T00:00:00"/>
    <n v="150000000"/>
    <n v="150000000"/>
    <n v="6.4602739726027396"/>
    <n v="12.008219178082191"/>
    <n v="7.6494999999999994E-2"/>
    <n v="7.6499999999999999E-2"/>
    <n v="-5.0000000000050004E-6"/>
    <n v="1.9429999999999999E-2"/>
    <s v="SOFR 6 MESES"/>
    <n v="2.2783000000000001E-2"/>
    <n v="629876712.32876706"/>
    <n v="1170801369.8630137"/>
    <n v="7458262.4999999991"/>
    <n v="6.4602739726027387"/>
    <n v="12.008219178082193"/>
    <n v="7.6494999999999994E-2"/>
    <s v="CAF"/>
    <x v="23"/>
    <n v="0"/>
    <n v="0"/>
    <n v="0"/>
    <n v="0"/>
    <n v="0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3606680.45"/>
    <n v="174282.37"/>
    <n v="0"/>
    <n v="0"/>
    <n v="99911569.069999993"/>
    <n v="99911569.069999993"/>
    <n v="0"/>
    <s v=" "/>
    <d v="2019-03-29T00:00:00"/>
    <d v="2037-04-01T00:00:00"/>
    <n v="192000000"/>
    <n v="192000000"/>
    <n v="13.010958904109589"/>
    <n v="18.021917808219179"/>
    <n v="7.5320999999999999E-2"/>
    <n v="2.4849999999999997E-2"/>
    <n v="5.0471000000000002E-2"/>
    <n v="2.0569999999999998E-2"/>
    <s v="SOFR 6 MESES"/>
    <n v="2.2783000000000001E-2"/>
    <n v="1299945319.2148767"/>
    <n v="1800598085.8697534"/>
    <n v="7525439.2939214697"/>
    <n v="13.010958904109589"/>
    <n v="18.021917808219179"/>
    <n v="7.5320999999999999E-2"/>
    <s v="CAF"/>
    <x v="23"/>
    <n v="3828234.52"/>
    <n v="0"/>
    <n v="0"/>
    <n v="0"/>
    <n v="0"/>
    <n v="0"/>
    <n v="4059308.7040000004"/>
    <n v="0"/>
    <n v="0"/>
    <n v="0"/>
    <n v="0"/>
    <n v="0"/>
    <n v="3763641.05"/>
    <n v="0"/>
    <n v="0"/>
    <n v="0"/>
    <n v="0"/>
    <n v="0"/>
    <n v="3632947.58"/>
    <n v="0"/>
    <n v="0"/>
    <n v="7887543.2240000004"/>
    <n v="7396588.6299999999"/>
    <n v="15284131.854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n v="262500000"/>
    <n v="0"/>
    <s v=" "/>
    <d v="2019-05-24T00:00:00"/>
    <d v="2034-05-24T00:00:00"/>
    <n v="300000000"/>
    <n v="300000000"/>
    <n v="10.153424657534247"/>
    <n v="15.010958904109589"/>
    <n v="7.6085E-2"/>
    <n v="7.2550000000000003E-2"/>
    <n v="3.5349999999999965E-3"/>
    <n v="2.0489999999999998E-2"/>
    <s v="SOFR 6 MESES"/>
    <n v="2.2282999999999997E-2"/>
    <n v="2665273972.6027398"/>
    <n v="3940376712.3287673"/>
    <n v="19972312.5"/>
    <n v="10.153424657534247"/>
    <n v="15.010958904109589"/>
    <n v="7.6085E-2"/>
    <s v="CAF"/>
    <x v="23"/>
    <n v="0"/>
    <n v="9627856.8800000008"/>
    <n v="0"/>
    <n v="0"/>
    <n v="0"/>
    <n v="0"/>
    <n v="0"/>
    <n v="9270150"/>
    <n v="0"/>
    <n v="0"/>
    <n v="0"/>
    <n v="0"/>
    <n v="0"/>
    <n v="8663055.9399999995"/>
    <n v="0"/>
    <n v="0"/>
    <n v="0"/>
    <n v="0"/>
    <n v="0"/>
    <n v="8343135"/>
    <n v="0"/>
    <n v="18898006.880000003"/>
    <n v="17006190.939999998"/>
    <n v="35904197.82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71"/>
    <n v="0"/>
    <n v="0"/>
    <n v="0"/>
    <n v="0"/>
    <n v="-2.9802322387695313E-8"/>
    <n v="0"/>
    <n v="71117330.339999542"/>
    <n v="71117330.340000004"/>
    <n v="4.6193599700927734E-7"/>
    <s v=" "/>
    <d v="2019-11-18T00:00:00"/>
    <d v="2034-11-18T00:00:00"/>
    <n v="203000000"/>
    <n v="203000000"/>
    <n v="10.641095890410959"/>
    <n v="15.010958904109589"/>
    <n v="7.6674000000000006E-2"/>
    <n v="7.1790000000000007E-2"/>
    <n v="4.8839999999999995E-3"/>
    <n v="2.0560000000000002E-2"/>
    <s v="SOFR 6 MESES"/>
    <n v="2.2283000000000001E-2"/>
    <n v="756766331.61796772"/>
    <n v="1067539323.1037192"/>
    <n v="5452850.1864891257"/>
    <n v="10.641095890410959"/>
    <n v="15.010958904109589"/>
    <n v="7.6674000000000006E-2"/>
    <s v="CAF"/>
    <x v="23"/>
    <n v="0"/>
    <n v="2772663.2660000003"/>
    <n v="0"/>
    <n v="0"/>
    <n v="0"/>
    <n v="0"/>
    <n v="0"/>
    <n v="2732433.557"/>
    <n v="0"/>
    <n v="0"/>
    <n v="0"/>
    <n v="0"/>
    <n v="0"/>
    <n v="2566974.31"/>
    <n v="0"/>
    <n v="0"/>
    <n v="0"/>
    <n v="0"/>
    <n v="0"/>
    <n v="2479044.7999999998"/>
    <n v="0"/>
    <n v="5505096.8230000008"/>
    <n v="5046019.1099999994"/>
    <n v="10551115.933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1.164383561643836"/>
    <n v="16.010958904109589"/>
    <n v="7.6198000000000002E-2"/>
    <n v="7.3639999999999997E-2"/>
    <n v="2.5580000000000047E-3"/>
    <n v="1.1599999999999999E-2"/>
    <s v="SOFR 6 MESES"/>
    <n v="1.3283E-2"/>
    <n v="132476211.60684933"/>
    <n v="189985516.7191233"/>
    <n v="904162.98546916002"/>
    <n v="11.164383561643836"/>
    <n v="16.010958904109589"/>
    <n v="7.6198000000000002E-2"/>
    <s v="CAF"/>
    <x v="23"/>
    <n v="0"/>
    <n v="387775.27"/>
    <n v="0"/>
    <n v="0"/>
    <n v="0"/>
    <n v="0"/>
    <n v="0"/>
    <n v="392036.53"/>
    <n v="0"/>
    <n v="0"/>
    <n v="0"/>
    <n v="0"/>
    <n v="0"/>
    <n v="368115.33"/>
    <n v="0"/>
    <n v="0"/>
    <n v="0"/>
    <n v="0"/>
    <n v="0"/>
    <n v="356396.85"/>
    <n v="0"/>
    <n v="779811.8"/>
    <n v="724512.17999999993"/>
    <n v="1504323.9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n v="3329688.71"/>
    <n v="9.3132257461547852E-10"/>
    <s v=" "/>
    <d v="2020-04-17T00:00:00"/>
    <d v="2032-04-19T00:00:00"/>
    <n v="50000000"/>
    <n v="8323671.1900000004"/>
    <n v="8.0575342465753419"/>
    <n v="12.013698630136986"/>
    <n v="7.6424000000000006E-2"/>
    <n v="7.4840000000000004E-2"/>
    <n v="1.5840000000000021E-3"/>
    <n v="2.017E-2"/>
    <s v="SOFR 6 MESES"/>
    <n v="2.1783E-2"/>
    <n v="26829080.811260264"/>
    <n v="40001876.694109574"/>
    <n v="254468.12997303993"/>
    <n v="8.0575342465753419"/>
    <n v="12.013698630136986"/>
    <n v="7.6424000000000006E-2"/>
    <s v="CAF"/>
    <x v="23"/>
    <n v="36869.730000000003"/>
    <n v="0"/>
    <n v="0"/>
    <n v="0"/>
    <n v="0"/>
    <n v="0"/>
    <n v="34700.92"/>
    <n v="0"/>
    <n v="0"/>
    <n v="0"/>
    <n v="0"/>
    <n v="0"/>
    <n v="32354.34"/>
    <n v="0"/>
    <n v="0"/>
    <n v="0"/>
    <n v="0"/>
    <n v="0"/>
    <n v="30363.3"/>
    <n v="0"/>
    <n v="0"/>
    <n v="71570.649999999994"/>
    <n v="62717.64"/>
    <n v="134288.28999999998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6.106849315068494"/>
    <n v="20.013698630136986"/>
    <n v="7.6731999999999995E-2"/>
    <n v="7.1940000000000004E-2"/>
    <n v="4.7919999999999907E-3"/>
    <n v="2.06E-2"/>
    <s v="SOFR 6 MESES"/>
    <n v="2.2282999999999997E-2"/>
    <n v="5637397260.2739735"/>
    <n v="7004794520.547945"/>
    <n v="26856199.999999996"/>
    <n v="16.106849315068494"/>
    <n v="20.013698630136986"/>
    <n v="7.6731999999999995E-2"/>
    <s v="CAF"/>
    <x v="23"/>
    <n v="0"/>
    <n v="12590200"/>
    <n v="0"/>
    <n v="0"/>
    <n v="0"/>
    <n v="0"/>
    <n v="0"/>
    <n v="12590200"/>
    <n v="0"/>
    <n v="0"/>
    <n v="0"/>
    <n v="0"/>
    <n v="0"/>
    <n v="12590200"/>
    <n v="0"/>
    <n v="0"/>
    <n v="0"/>
    <n v="0"/>
    <n v="0"/>
    <n v="12590200"/>
    <n v="0"/>
    <n v="25180400"/>
    <n v="25180400"/>
    <n v="503608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317808219178081"/>
    <n v="15.008219178082191"/>
    <n v="7.6409000000000005E-2"/>
    <n v="7.6410000000000006E-2"/>
    <n v="-1.0000000000010001E-6"/>
    <n v="2.035E-2"/>
    <s v="SOFR 6 MESES"/>
    <n v="2.0783000000000003E-2"/>
    <n v="1446164383.8131504"/>
    <n v="1917716895.3106847"/>
    <n v="9763372.2239202"/>
    <n v="11.317808219178081"/>
    <n v="15.008219178082191"/>
    <n v="7.6409000000000005E-2"/>
    <s v="CAF"/>
    <x v="23"/>
    <n v="0"/>
    <n v="0"/>
    <n v="0"/>
    <n v="4935927.07"/>
    <n v="0"/>
    <n v="0"/>
    <n v="0"/>
    <n v="0"/>
    <n v="0"/>
    <n v="4773204.2"/>
    <n v="0"/>
    <n v="0"/>
    <n v="0"/>
    <n v="0"/>
    <n v="0"/>
    <n v="4481953.84"/>
    <n v="0"/>
    <n v="0"/>
    <n v="0"/>
    <n v="0"/>
    <n v="0"/>
    <n v="4935927.07"/>
    <n v="9255158.0399999991"/>
    <n v="14191085.10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n v="122889955.56999999"/>
    <n v="0"/>
    <s v=" "/>
    <d v="2020-12-04T00:00:00"/>
    <d v="2035-12-04T00:00:00"/>
    <n v="138251200"/>
    <n v="138251200"/>
    <n v="11.684931506849315"/>
    <n v="15.008219178082191"/>
    <n v="7.5616000000000003E-2"/>
    <n v="7.4469999999999995E-2"/>
    <n v="1.1460000000000081E-3"/>
    <n v="2.06E-2"/>
    <s v="SOFR 6 MESES"/>
    <n v="2.2283000000000001E-2"/>
    <n v="1435960713.7152054"/>
    <n v="1844359387.9793422"/>
    <n v="9292446.8803811204"/>
    <n v="11.684931506849315"/>
    <n v="15.008219178082191"/>
    <n v="7.5616000000000003E-2"/>
    <s v="CAF"/>
    <x v="23"/>
    <n v="0"/>
    <n v="0"/>
    <n v="4652320.83"/>
    <n v="0"/>
    <n v="0"/>
    <n v="0"/>
    <n v="0"/>
    <n v="0"/>
    <n v="4458474.13"/>
    <n v="0"/>
    <n v="0"/>
    <n v="0"/>
    <n v="0"/>
    <n v="0"/>
    <n v="4241323.45"/>
    <n v="0"/>
    <n v="0"/>
    <n v="0"/>
    <n v="0"/>
    <n v="0"/>
    <n v="4070780.73"/>
    <n v="9110794.9600000009"/>
    <n v="8312104.1799999997"/>
    <n v="17422899.14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n v="14285714.359999999"/>
    <n v="0"/>
    <s v=" "/>
    <d v="2006-10-05T00:00:00"/>
    <d v="2024-10-05T00:00:00"/>
    <n v="200000000"/>
    <n v="200000000"/>
    <n v="0.51506849315068493"/>
    <n v="18.013698630136986"/>
    <n v="7.5639999999999999E-2"/>
    <n v="7.4529999999999999E-2"/>
    <n v="1.1099999999999999E-3"/>
    <n v="1.9E-2"/>
    <s v="SOFR 6 MESES"/>
    <n v="2.0782999999999999E-2"/>
    <n v="7358121.3689863011"/>
    <n v="257338553.19726026"/>
    <n v="1080571.4341903999"/>
    <n v="0.51506849315068493"/>
    <n v="18.013698630136986"/>
    <n v="7.5639999999999999E-2"/>
    <s v="CAF"/>
    <x v="23"/>
    <n v="150924.17000000001"/>
    <n v="0"/>
    <n v="0"/>
    <n v="0"/>
    <n v="0"/>
    <n v="0"/>
    <n v="75462.080000000002"/>
    <n v="0"/>
    <n v="0"/>
    <n v="0"/>
    <n v="0"/>
    <n v="0"/>
    <n v="0"/>
    <n v="0"/>
    <n v="0"/>
    <n v="0"/>
    <n v="0"/>
    <n v="0"/>
    <n v="0"/>
    <n v="0"/>
    <n v="0"/>
    <n v="226386.25"/>
    <n v="0"/>
    <n v="226386.25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n v="12993214.359999999"/>
    <n v="0"/>
    <s v=" "/>
    <d v="2006-10-05T00:00:00"/>
    <d v="2024-10-15T00:00:00"/>
    <n v="250000000"/>
    <n v="181905000"/>
    <n v="0.54246575342465753"/>
    <n v="18.041095890410958"/>
    <n v="7.5181999999999999E-2"/>
    <n v="7.3910000000000003E-2"/>
    <n v="1.2719999999999954E-3"/>
    <n v="1.9630000000000002E-2"/>
    <s v="SOFR 6 MESES"/>
    <n v="2.0782999999999999E-2"/>
    <n v="7048373.8172054794"/>
    <n v="234411826.19342464"/>
    <n v="976855.84201351996"/>
    <n v="0.54246575342465753"/>
    <n v="18.041095890410958"/>
    <n v="7.5181999999999999E-2"/>
    <s v="CAF"/>
    <x v="23"/>
    <n v="137269.29999999999"/>
    <n v="0"/>
    <n v="0"/>
    <n v="0"/>
    <n v="0"/>
    <n v="0"/>
    <n v="68634.649999999994"/>
    <n v="0"/>
    <n v="0"/>
    <n v="0"/>
    <n v="0"/>
    <n v="0"/>
    <n v="0"/>
    <n v="0"/>
    <n v="0"/>
    <n v="0"/>
    <n v="0"/>
    <n v="0"/>
    <n v="0"/>
    <n v="0"/>
    <n v="0"/>
    <n v="205903.94999999998"/>
    <n v="0"/>
    <n v="205903.94999999998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55"/>
    <n v="0"/>
    <n v="0"/>
    <n v="0"/>
    <n v="0"/>
    <n v="1.862645149230957E-9"/>
    <n v="0"/>
    <n v="2900032.1500000274"/>
    <n v="2900032.15"/>
    <n v="-2.7474015951156616E-8"/>
    <s v=" "/>
    <d v="2007-01-12T00:00:00"/>
    <d v="2025-01-12T00:00:00"/>
    <n v="50000000"/>
    <n v="42614640.289999999"/>
    <n v="0.78630136986301369"/>
    <n v="18.013698630136986"/>
    <n v="7.2317000000000006E-2"/>
    <n v="7.2319999999999995E-2"/>
    <n v="-2.9999999999891225E-6"/>
    <n v="1.6500000000000001E-2"/>
    <s v="SOFR 6 MESES"/>
    <n v="1.4783000000000001E-2"/>
    <n v="2280299.2521918025"/>
    <n v="52240305.167808712"/>
    <n v="209721.624991552"/>
    <n v="0.7863013698630138"/>
    <n v="18.013698630136986"/>
    <n v="7.2317000000000006E-2"/>
    <s v="CAF"/>
    <x v="23"/>
    <n v="0"/>
    <n v="0"/>
    <n v="0"/>
    <n v="106025.93"/>
    <n v="0"/>
    <n v="0"/>
    <n v="0"/>
    <n v="0"/>
    <n v="0"/>
    <n v="53595.519999999997"/>
    <n v="0"/>
    <n v="0"/>
    <n v="0"/>
    <n v="0"/>
    <n v="0"/>
    <n v="0"/>
    <n v="0"/>
    <n v="0"/>
    <n v="0"/>
    <n v="0"/>
    <n v="0"/>
    <n v="106025.93"/>
    <n v="53595.519999999997"/>
    <n v="159621.44999999998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n v="19642857.18"/>
    <n v="0"/>
    <s v=" "/>
    <d v="2006-10-30T00:00:00"/>
    <d v="2024-10-31T00:00:00"/>
    <n v="275000000"/>
    <n v="275000000"/>
    <n v="0.58630136986301373"/>
    <n v="18.016438356164382"/>
    <n v="6.9351999999999997E-2"/>
    <n v="1.9879999999999998E-2"/>
    <n v="4.9472000000000002E-2"/>
    <n v="1.9879999999999998E-2"/>
    <s v="SOFR 6 MESES"/>
    <n v="1.4783000000000001E-2"/>
    <n v="11516634.072657535"/>
    <n v="353894325.52241093"/>
    <n v="1362271.43114736"/>
    <n v="0.58630136986301373"/>
    <n v="18.016438356164382"/>
    <n v="6.9351999999999997E-2"/>
    <s v="CAF"/>
    <x v="23"/>
    <n v="124131.94"/>
    <n v="0"/>
    <n v="0"/>
    <n v="0"/>
    <n v="0"/>
    <n v="0"/>
    <n v="62748.02"/>
    <n v="0"/>
    <n v="0"/>
    <n v="0"/>
    <n v="0"/>
    <n v="0"/>
    <n v="0"/>
    <n v="0"/>
    <n v="0"/>
    <n v="0"/>
    <n v="0"/>
    <n v="0"/>
    <n v="0"/>
    <n v="0"/>
    <n v="0"/>
    <n v="186879.96"/>
    <n v="0"/>
    <n v="186879.96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n v="25714285.68"/>
    <n v="0"/>
    <s v=" "/>
    <d v="2007-12-07T00:00:00"/>
    <d v="2025-12-09T00:00:00"/>
    <n v="180000000"/>
    <n v="180000000"/>
    <n v="1.6931506849315068"/>
    <n v="18.019178082191782"/>
    <n v="6.7798999999999998E-2"/>
    <n v="6.7380000000000009E-2"/>
    <n v="4.1899999999998883E-4"/>
    <n v="1.363E-2"/>
    <s v="SOFR 6 MESES"/>
    <n v="1.4782999999999999E-2"/>
    <n v="43538160.411616437"/>
    <n v="463350292.92427403"/>
    <n v="1743402.8548183199"/>
    <n v="1.6931506849315068"/>
    <n v="18.019178082191782"/>
    <n v="6.7798999999999998E-2"/>
    <s v="CAF"/>
    <x v="23"/>
    <n v="0"/>
    <n v="0"/>
    <n v="880687.5"/>
    <n v="0"/>
    <n v="0"/>
    <n v="0"/>
    <n v="0"/>
    <n v="0"/>
    <n v="660515.62"/>
    <n v="0"/>
    <n v="0"/>
    <n v="0"/>
    <n v="0"/>
    <n v="0"/>
    <n v="437937.5"/>
    <n v="0"/>
    <n v="0"/>
    <n v="0"/>
    <n v="0"/>
    <n v="0"/>
    <n v="220171.87"/>
    <n v="1541203.12"/>
    <n v="658109.37"/>
    <n v="2199312.4900000002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91"/>
    <n v="0"/>
    <n v="0"/>
    <n v="0"/>
    <n v="0"/>
    <n v="-1.4901161193847656E-8"/>
    <n v="0"/>
    <n v="35714285.679999776"/>
    <n v="35714285.68"/>
    <n v="2.2351741790771484E-7"/>
    <s v=" "/>
    <d v="2007-12-09T00:00:00"/>
    <d v="2025-12-09T00:00:00"/>
    <n v="250000000"/>
    <n v="250000000"/>
    <n v="1.6931506849315068"/>
    <n v="18.013698630136986"/>
    <n v="6.7798999999999998E-2"/>
    <n v="6.694E-2"/>
    <n v="8.5899999999999865E-4"/>
    <n v="1.303E-2"/>
    <s v="SOFR 6 MESES"/>
    <n v="1.4782999999999999E-2"/>
    <n v="60469667.260931127"/>
    <n v="643346379.03013289"/>
    <n v="2421392.8548183045"/>
    <n v="1.6931506849315068"/>
    <n v="18.013698630136986"/>
    <n v="6.7798999999999998E-2"/>
    <s v="CAF"/>
    <x v="23"/>
    <n v="0"/>
    <n v="0"/>
    <n v="268381.84000000003"/>
    <n v="0"/>
    <n v="0"/>
    <n v="0"/>
    <n v="0"/>
    <n v="0"/>
    <n v="201286.38"/>
    <n v="0"/>
    <n v="0"/>
    <n v="0"/>
    <n v="0"/>
    <n v="0"/>
    <n v="133457.64000000001"/>
    <n v="0"/>
    <n v="0"/>
    <n v="0"/>
    <n v="0"/>
    <n v="0"/>
    <n v="67095.460000000006"/>
    <n v="469668.22000000003"/>
    <n v="200553.10000000003"/>
    <n v="670221.32000000007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03"/>
    <n v="0"/>
    <n v="0"/>
    <n v="0"/>
    <n v="0"/>
    <n v="7.4505805969238281E-9"/>
    <n v="0"/>
    <n v="14480465.32000011"/>
    <n v="14480465.32"/>
    <n v="-1.0989606380462646E-7"/>
    <s v=" "/>
    <d v="2007-11-29T00:00:00"/>
    <d v="2025-11-29T00:00:00"/>
    <n v="100000000"/>
    <n v="100000000"/>
    <n v="1.6657534246575343"/>
    <n v="18.013698630136986"/>
    <n v="6.8792000000000006E-2"/>
    <n v="6.6750000000000004E-2"/>
    <n v="2.0420000000000021E-3"/>
    <n v="1.363E-2"/>
    <s v="SOFR 6 MESES"/>
    <n v="1.4782999999999999E-2"/>
    <n v="24120884.69742484"/>
    <n v="260846738.29863212"/>
    <n v="996140.17029344768"/>
    <n v="1.6657534246575343"/>
    <n v="18.013698630136986"/>
    <n v="6.8792000000000006E-2"/>
    <s v="CAF"/>
    <x v="23"/>
    <n v="0"/>
    <n v="108221.61"/>
    <n v="0"/>
    <n v="0"/>
    <n v="0"/>
    <n v="0"/>
    <n v="0"/>
    <n v="82058.14"/>
    <n v="0"/>
    <n v="0"/>
    <n v="0"/>
    <n v="0"/>
    <n v="0"/>
    <n v="53813.49"/>
    <n v="0"/>
    <n v="0"/>
    <n v="0"/>
    <n v="0"/>
    <n v="0"/>
    <n v="27352.720000000001"/>
    <n v="0"/>
    <n v="190279.75"/>
    <n v="81166.209999999992"/>
    <n v="271445.95999999996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03"/>
    <n v="0"/>
    <n v="0"/>
    <n v="0"/>
    <n v="0"/>
    <n v="7.4505805969238281E-9"/>
    <n v="0"/>
    <n v="14031054.550000111"/>
    <n v="14031054.550000001"/>
    <n v="-1.0989606380462646E-7"/>
    <s v=" "/>
    <d v="2010-02-09T00:00:00"/>
    <d v="2025-11-29T00:00:00"/>
    <n v="100000000"/>
    <n v="100000000"/>
    <n v="1.6657534246575343"/>
    <n v="15.813698630136987"/>
    <n v="8.2558999999999994E-2"/>
    <n v="8.2560000000000008E-2"/>
    <n v="-1.0000000000148779E-6"/>
    <n v="2.6070000000000003E-2"/>
    <s v="SOFR 6 MESES"/>
    <n v="2.8282999999999999E-2"/>
    <n v="23372277.168219361"/>
    <n v="221882868.11671409"/>
    <n v="1158389.8325934589"/>
    <n v="1.6657534246575343"/>
    <n v="15.813698630136987"/>
    <n v="8.255899999999998E-2"/>
    <s v="CAF"/>
    <x v="23"/>
    <n v="0"/>
    <n v="0"/>
    <n v="0"/>
    <n v="0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7386748.879999794"/>
    <n v="0"/>
    <n v="5265194.32"/>
    <n v="1988664.16"/>
    <s v="  "/>
    <n v="-1.4901161193847656E-8"/>
    <n v="0"/>
    <n v="42121554.559999779"/>
    <n v="42121554.560000002"/>
    <n v="2.2351741790771484E-7"/>
    <s v=" "/>
    <d v="2010-03-23T00:00:00"/>
    <d v="2028-03-23T00:00:00"/>
    <n v="255303921.38"/>
    <n v="146467528.34999999"/>
    <n v="3.9808219178082194"/>
    <n v="18.013698630136986"/>
    <n v="8.3011000000000001E-2"/>
    <n v="8.301E-2"/>
    <n v="1.0000000000010001E-6"/>
    <n v="2.6019999999999998E-2"/>
    <s v="SOFR 6 MESES"/>
    <n v="2.8282999999999999E-2"/>
    <n v="167678407.60460186"/>
    <n v="758764989.67670834"/>
    <n v="3496552.3655801415"/>
    <n v="3.9808219178082194"/>
    <n v="18.013698630136986"/>
    <n v="8.3011000000000001E-2"/>
    <s v="CAF"/>
    <x v="23"/>
    <n v="0"/>
    <n v="0"/>
    <n v="0"/>
    <n v="0"/>
    <n v="0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82"/>
    <n v="0"/>
    <n v="0"/>
    <n v="0"/>
    <n v="0"/>
    <n v="5.9604644775390625E-8"/>
    <n v="0"/>
    <n v="109952966.22000088"/>
    <n v="109952966.22"/>
    <n v="-8.7916851043701172E-7"/>
    <s v=" "/>
    <d v="2010-11-30T00:00:00"/>
    <d v="2028-11-30T00:00:00"/>
    <n v="300000000"/>
    <n v="300000000"/>
    <n v="4.6712328767123283"/>
    <n v="18.013698630136986"/>
    <n v="8.2226999999999995E-2"/>
    <n v="7.9640000000000002E-2"/>
    <n v="2.5869999999999921E-3"/>
    <n v="2.6600000000000002E-2"/>
    <s v="SOFR 6 MESES"/>
    <n v="2.8282999999999999E-2"/>
    <n v="513615910.69890815"/>
    <n v="1980659596.9767282"/>
    <n v="9041102.5533720125"/>
    <n v="4.6712328767123283"/>
    <n v="18.013698630136986"/>
    <n v="8.2227000000000008E-2"/>
    <s v="CAF"/>
    <x v="23"/>
    <n v="0"/>
    <n v="4451355.13"/>
    <n v="0"/>
    <n v="0"/>
    <n v="0"/>
    <n v="0"/>
    <n v="0"/>
    <n v="4006219.61"/>
    <n v="0"/>
    <n v="0"/>
    <n v="0"/>
    <n v="0"/>
    <n v="0"/>
    <n v="3541624.63"/>
    <n v="0"/>
    <n v="0"/>
    <n v="0"/>
    <n v="0"/>
    <n v="0"/>
    <n v="3115948.59"/>
    <n v="0"/>
    <n v="8457574.7400000002"/>
    <n v="6657573.2199999997"/>
    <n v="15115147.96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n v="7482460.0099999998"/>
    <n v="0"/>
    <s v=" "/>
    <d v="2011-06-26T00:00:00"/>
    <d v="2029-06-28T00:00:00"/>
    <n v="66726740.520000003"/>
    <n v="18557373"/>
    <n v="5.2465753424657535"/>
    <n v="18.019178082191782"/>
    <n v="8.0049999999999996E-2"/>
    <n v="8.0739999999999992E-2"/>
    <n v="-6.8999999999999617E-4"/>
    <n v="2.664E-2"/>
    <s v="SOFR 6 MESES"/>
    <n v="2.8282999999999999E-2"/>
    <n v="39257290.189452052"/>
    <n v="134827779.4130685"/>
    <n v="598970.92380049999"/>
    <n v="5.2465753424657535"/>
    <n v="18.019178082191782"/>
    <n v="8.0049999999999996E-2"/>
    <s v="CAF"/>
    <x v="23"/>
    <n v="0"/>
    <n v="0"/>
    <n v="307086.14"/>
    <n v="0"/>
    <n v="0"/>
    <n v="0"/>
    <n v="0"/>
    <n v="0"/>
    <n v="279169.21999999997"/>
    <n v="0"/>
    <n v="0"/>
    <n v="0"/>
    <n v="0"/>
    <n v="0"/>
    <n v="249879.34"/>
    <n v="0"/>
    <n v="0"/>
    <n v="0"/>
    <n v="0"/>
    <n v="0"/>
    <n v="223335.38"/>
    <n v="586255.35999999999"/>
    <n v="473214.71999999997"/>
    <n v="1059470.08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n v="24376688.27"/>
    <n v="-3.7252902984619141E-9"/>
    <s v=" "/>
    <d v="2012-06-25T00:00:00"/>
    <d v="2027-06-25T00:00:00"/>
    <n v="84000000"/>
    <n v="83263495.359999999"/>
    <n v="3.2356164383561645"/>
    <n v="15.008219178082191"/>
    <n v="7.9920000000000005E-2"/>
    <n v="8.0329999999999999E-2"/>
    <n v="-4.099999999999937E-4"/>
    <n v="2.614E-2"/>
    <s v="SOFR 6 MESES"/>
    <n v="2.7782999999999999E-2"/>
    <n v="78873613.279095903"/>
    <n v="365850680.39194524"/>
    <n v="1948184.9265384004"/>
    <n v="3.2356164383561645"/>
    <n v="15.008219178082191"/>
    <n v="7.9920000000000005E-2"/>
    <s v="CAF"/>
    <x v="23"/>
    <n v="0"/>
    <n v="0"/>
    <n v="995358.28"/>
    <n v="0"/>
    <n v="0"/>
    <n v="0"/>
    <n v="0"/>
    <n v="0"/>
    <n v="853164.24"/>
    <n v="0"/>
    <n v="0"/>
    <n v="0"/>
    <n v="0"/>
    <n v="0"/>
    <n v="707085.11"/>
    <n v="0"/>
    <n v="0"/>
    <n v="0"/>
    <n v="0"/>
    <n v="0"/>
    <n v="568776.16"/>
    <n v="1848522.52"/>
    <n v="1275861.27"/>
    <n v="3124383.79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55"/>
    <n v="0"/>
    <n v="0"/>
    <n v="0"/>
    <n v="0"/>
    <n v="1.1641532182693481E-10"/>
    <n v="0"/>
    <n v="305555.48000000167"/>
    <n v="305555.48"/>
    <n v="-1.6880221664905548E-9"/>
    <s v=" "/>
    <d v="2012-06-25T00:00:00"/>
    <d v="2024-06-25T00:00:00"/>
    <n v="5500000"/>
    <n v="5500000"/>
    <n v="0.23561643835616439"/>
    <n v="12.008219178082191"/>
    <n v="8.1920000000000007E-2"/>
    <n v="2.75E-2"/>
    <n v="5.442000000000001E-2"/>
    <n v="2.75E-2"/>
    <s v="SOFR 6 MESES"/>
    <n v="2.9783E-2"/>
    <n v="71993.893917808615"/>
    <n v="3669177.1749041295"/>
    <n v="25031.104921600137"/>
    <n v="0.23561643835616439"/>
    <n v="12.008219178082191"/>
    <n v="8.1920000000000007E-2"/>
    <s v="CAF"/>
    <x v="23"/>
    <n v="0"/>
    <n v="0"/>
    <n v="42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.41"/>
    <n v="0"/>
    <n v="4271.41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39999495"/>
    <n v="0"/>
    <n v="0"/>
    <n v="0"/>
    <n v="0"/>
    <n v="9.9999643862247467E-4"/>
    <n v="0"/>
    <n v="3114244.124999946"/>
    <n v="3114244.1090000002"/>
    <n v="-1.5999945811927319E-2"/>
    <s v=" "/>
    <d v="2012-10-05T00:00:00"/>
    <d v="2024-10-05T00:00:00"/>
    <n v="31000000"/>
    <n v="31000000"/>
    <n v="0.51506849315068493"/>
    <n v="12.008219178082191"/>
    <n v="8.4640000000000007E-2"/>
    <n v="8.2979999999999998E-2"/>
    <n v="1.6600000000000087E-3"/>
    <n v="2.801E-2"/>
    <s v="SOFR 6 MESES"/>
    <n v="2.9783E-2"/>
    <n v="1604049.0287670954"/>
    <n v="37396526.027054146"/>
    <n v="263589.62273999542"/>
    <n v="0.51506849315068493"/>
    <n v="12.008219178082191"/>
    <n v="8.4639999999999993E-2"/>
    <s v="CAF"/>
    <x v="23"/>
    <n v="47148.69"/>
    <n v="0"/>
    <n v="0"/>
    <n v="0"/>
    <n v="0"/>
    <n v="0"/>
    <n v="23574.35"/>
    <n v="0"/>
    <n v="0"/>
    <n v="0"/>
    <n v="0"/>
    <n v="0"/>
    <n v="0"/>
    <n v="0"/>
    <n v="0"/>
    <n v="0"/>
    <n v="0"/>
    <n v="0"/>
    <n v="0"/>
    <n v="0"/>
    <n v="0"/>
    <n v="70723.040000000008"/>
    <n v="0"/>
    <n v="70723.040000000008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5999915"/>
    <n v="0"/>
    <n v="0"/>
    <n v="0"/>
    <n v="0"/>
    <n v="-3.0000060796737671E-3"/>
    <n v="0"/>
    <n v="10714285.682999909"/>
    <n v="10714285.731000001"/>
    <n v="4.8000091686844826E-2"/>
    <s v=" "/>
    <d v="2013-04-04T00:00:00"/>
    <d v="2025-04-04T00:00:00"/>
    <n v="75000000"/>
    <n v="75000000"/>
    <n v="1.010958904109589"/>
    <n v="12.008219178082191"/>
    <n v="8.4308999999999995E-2"/>
    <n v="8.2909999999999998E-2"/>
    <n v="1.3989999999999975E-3"/>
    <n v="3.4549999999999997E-2"/>
    <s v="SOFR 6 MESES"/>
    <n v="2.9783E-2"/>
    <n v="10831702.512402646"/>
    <n v="128659490.81805095"/>
    <n v="903310.71164803929"/>
    <n v="1.010958904109589"/>
    <n v="12.008219178082191"/>
    <n v="8.4308999999999995E-2"/>
    <s v="CAF"/>
    <x v="23"/>
    <n v="162210.98000000001"/>
    <n v="0"/>
    <n v="0"/>
    <n v="0"/>
    <n v="0"/>
    <n v="0"/>
    <n v="108140.65"/>
    <n v="0"/>
    <n v="0"/>
    <n v="0"/>
    <n v="0"/>
    <n v="0"/>
    <n v="53774.86"/>
    <n v="0"/>
    <n v="0"/>
    <n v="0"/>
    <n v="0"/>
    <n v="0"/>
    <n v="0"/>
    <n v="0"/>
    <n v="0"/>
    <n v="270351.63"/>
    <n v="53774.86"/>
    <n v="324126.4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96"/>
    <n v="0"/>
    <n v="0"/>
    <n v="0"/>
    <n v="0"/>
    <n v="-2.9802322387695313E-8"/>
    <n v="0"/>
    <n v="84602308.829999566"/>
    <n v="84602308.829999998"/>
    <n v="4.3213367462158203E-7"/>
    <s v=" "/>
    <d v="2013-12-03T00:00:00"/>
    <d v="2028-12-03T00:00:00"/>
    <n v="184093889.5"/>
    <n v="181750869.44"/>
    <n v="4.6794520547945204"/>
    <n v="15.010958904109589"/>
    <n v="8.3615999999999996E-2"/>
    <n v="8.2470000000000002E-2"/>
    <n v="1.1459999999999942E-3"/>
    <n v="2.8590000000000001E-2"/>
    <s v="SOFR 6 MESES"/>
    <n v="3.0283000000000001E-2"/>
    <n v="395892447.89490205"/>
    <n v="1269961781.0399113"/>
    <n v="7074106.6551292436"/>
    <n v="4.6794520547945204"/>
    <n v="15.010958904109589"/>
    <n v="8.3615999999999996E-2"/>
    <s v="CAF"/>
    <x v="23"/>
    <n v="0"/>
    <n v="0"/>
    <n v="3546891.17"/>
    <n v="0"/>
    <n v="0"/>
    <n v="0"/>
    <n v="0"/>
    <n v="0"/>
    <n v="3192202.05"/>
    <n v="0"/>
    <n v="0"/>
    <n v="0"/>
    <n v="0"/>
    <n v="0"/>
    <n v="2822007.4"/>
    <n v="0"/>
    <n v="0"/>
    <n v="0"/>
    <n v="0"/>
    <n v="0"/>
    <n v="2482823.8199999998"/>
    <n v="6739093.2199999997"/>
    <n v="5304831.22"/>
    <n v="12043924.43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n v="41776876.670000002"/>
    <n v="7.4505805969238281E-9"/>
    <s v=" "/>
    <d v="2013-12-03T00:00:00"/>
    <d v="2028-12-03T00:00:00"/>
    <n v="90906110.5"/>
    <n v="89749130.560000002"/>
    <n v="4.6794520547945204"/>
    <n v="15.010958904109589"/>
    <n v="8.3615999999999996E-2"/>
    <n v="8.2470000000000002E-2"/>
    <n v="1.1459999999999942E-3"/>
    <n v="2.8590000000000001E-2"/>
    <s v="SOFR 6 MESES"/>
    <n v="3.0283000000000001E-2"/>
    <n v="195492891.37632874"/>
    <n v="627110978.83542454"/>
    <n v="3493215.3196387193"/>
    <n v="4.6794520547945204"/>
    <n v="15.010958904109588"/>
    <n v="8.3615999999999996E-2"/>
    <s v="CAF"/>
    <x v="23"/>
    <n v="0"/>
    <n v="0"/>
    <n v="1751465.61"/>
    <n v="0"/>
    <n v="0"/>
    <n v="0"/>
    <n v="0"/>
    <n v="0"/>
    <n v="1576319.05"/>
    <n v="0"/>
    <n v="0"/>
    <n v="0"/>
    <n v="0"/>
    <n v="0"/>
    <n v="1393515.81"/>
    <n v="0"/>
    <n v="0"/>
    <n v="0"/>
    <n v="0"/>
    <n v="0"/>
    <n v="1226025.93"/>
    <n v="3327784.66"/>
    <n v="2619541.7400000002"/>
    <n v="5947326.4000000004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n v="59916324.527999997"/>
    <n v="0"/>
    <s v=" "/>
    <d v="2014-11-18T00:00:00"/>
    <d v="2029-11-18T00:00:00"/>
    <n v="120000000"/>
    <n v="119832649.09999999"/>
    <n v="5.6383561643835618"/>
    <n v="15.010958904109589"/>
    <n v="7.9033000000000006E-2"/>
    <n v="7.4789999999999995E-2"/>
    <n v="4.2430000000000107E-3"/>
    <n v="2.349E-2"/>
    <s v="SOFR 6 MESES"/>
    <n v="2.5283E-2"/>
    <n v="337829577.74965477"/>
    <n v="899401485.1751014"/>
    <n v="4735366.8764214246"/>
    <n v="5.6383561643835618"/>
    <n v="15.010958904109589"/>
    <n v="7.903300000000002E-2"/>
    <s v="CAF"/>
    <x v="23"/>
    <n v="0"/>
    <n v="2265496.48"/>
    <n v="0"/>
    <n v="0"/>
    <n v="0"/>
    <n v="0"/>
    <n v="0"/>
    <n v="2099526.04"/>
    <n v="0"/>
    <n v="0"/>
    <n v="0"/>
    <n v="0"/>
    <n v="0"/>
    <n v="1877540.58"/>
    <n v="0"/>
    <n v="0"/>
    <n v="0"/>
    <n v="0"/>
    <n v="0"/>
    <n v="1717794.03"/>
    <n v="0"/>
    <n v="4365022.5199999996"/>
    <n v="3595334.6100000003"/>
    <n v="7960357.1299999999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n v="46520000.039999999"/>
    <n v="-7.4505805969238281E-9"/>
    <s v=" "/>
    <d v="2014-11-25T00:00:00"/>
    <d v="2026-11-25T00:00:00"/>
    <n v="176000000"/>
    <n v="139560000"/>
    <n v="2.6547945205479451"/>
    <n v="12.008219178082191"/>
    <n v="7.8552999999999998E-2"/>
    <n v="7.5539999999999996E-2"/>
    <n v="3.0130000000000018E-3"/>
    <n v="2.3039999999999998E-2"/>
    <s v="SOFR 6 MESES"/>
    <n v="2.4782999999999999E-2"/>
    <n v="123501041.2020822"/>
    <n v="558622356.64471233"/>
    <n v="3654285.5631421204"/>
    <n v="2.6547945205479451"/>
    <n v="12.008219178082189"/>
    <n v="7.8552999999999998E-2"/>
    <s v="CAF"/>
    <x v="23"/>
    <n v="0"/>
    <n v="1776653.85"/>
    <n v="0"/>
    <n v="0"/>
    <n v="0"/>
    <n v="0"/>
    <n v="0"/>
    <n v="1496814.6"/>
    <n v="0"/>
    <n v="0"/>
    <n v="0"/>
    <n v="0"/>
    <n v="0"/>
    <n v="1177928.01"/>
    <n v="0"/>
    <n v="0"/>
    <n v="0"/>
    <n v="0"/>
    <n v="0"/>
    <n v="898088.76"/>
    <n v="0"/>
    <n v="3273468.45"/>
    <n v="2076016.77"/>
    <n v="5349485.2200000007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1999953"/>
    <n v="0"/>
    <n v="0"/>
    <n v="0"/>
    <n v="0"/>
    <n v="4.9999654293060303E-3"/>
    <n v="0"/>
    <n v="100538113.3249995"/>
    <n v="100538113.245"/>
    <n v="-7.9999491572380066E-2"/>
    <s v=" "/>
    <d v="2014-12-05T00:00:00"/>
    <d v="2029-12-05T00:00:00"/>
    <n v="200725000.00099999"/>
    <n v="200725000.00099999"/>
    <n v="5.6849315068493151"/>
    <n v="15.010958904109589"/>
    <n v="7.8691999999999998E-2"/>
    <n v="7.7469999999999997E-2"/>
    <n v="1.2220000000000009E-3"/>
    <n v="2.3559999999999998E-2"/>
    <s v="SOFR 6 MESES"/>
    <n v="2.5283E-2"/>
    <n v="571552288.08047664"/>
    <n v="1509173487.4182801"/>
    <n v="7911545.2137708599"/>
    <n v="5.684931506849316"/>
    <n v="15.010958904109589"/>
    <n v="7.8691999999999998E-2"/>
    <s v="CAF"/>
    <x v="23"/>
    <n v="0"/>
    <n v="0"/>
    <n v="3959453.97"/>
    <n v="0"/>
    <n v="0"/>
    <n v="0"/>
    <n v="0"/>
    <n v="0"/>
    <n v="3629499.48"/>
    <n v="0"/>
    <n v="0"/>
    <n v="0"/>
    <n v="0"/>
    <n v="0"/>
    <n v="3281514.68"/>
    <n v="0"/>
    <n v="0"/>
    <n v="0"/>
    <n v="0"/>
    <n v="0"/>
    <n v="2969590.48"/>
    <n v="7588953.4500000002"/>
    <n v="6251105.1600000001"/>
    <n v="13840058.60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n v="113750000"/>
    <n v="0"/>
    <s v=" "/>
    <d v="2015-06-26T00:00:00"/>
    <d v="2030-06-26T00:00:00"/>
    <n v="210000000"/>
    <n v="210000000"/>
    <n v="6.2410958904109588"/>
    <n v="15.010958904109589"/>
    <n v="7.6826000000000005E-2"/>
    <n v="7.6829999999999996E-2"/>
    <n v="-3.9999999999901226E-6"/>
    <n v="2.2639999999999997E-2"/>
    <s v="Libor 6 Meses"/>
    <n v="0.02"/>
    <n v="709924657.53424656"/>
    <n v="1707496575.3424659"/>
    <n v="8738957.5"/>
    <n v="6.2410958904109588"/>
    <n v="15.010958904109589"/>
    <n v="7.6826000000000005E-2"/>
    <s v="CAF"/>
    <x v="23"/>
    <n v="0"/>
    <n v="0"/>
    <n v="4442303.4000000004"/>
    <n v="0"/>
    <n v="0"/>
    <n v="0"/>
    <n v="0"/>
    <n v="0"/>
    <n v="4100587.75"/>
    <n v="0"/>
    <n v="0"/>
    <n v="0"/>
    <n v="0"/>
    <n v="0"/>
    <n v="3738331.82"/>
    <n v="0"/>
    <n v="0"/>
    <n v="0"/>
    <n v="0"/>
    <n v="0"/>
    <n v="3417156.46"/>
    <n v="8542891.1500000004"/>
    <n v="7155488.2799999993"/>
    <n v="15698379.43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2904109589041095"/>
    <n v="15.010958904109589"/>
    <n v="7.8394000000000005E-2"/>
    <n v="7.8390000000000001E-2"/>
    <n v="4.0000000000040004E-6"/>
    <n v="2.2480000000000003E-2"/>
    <s v="SOFR 6 MESES"/>
    <n v="2.1783000000000004E-2"/>
    <n v="1211486555.3464108"/>
    <n v="2890999493.3549585"/>
    <n v="15098103.707420159"/>
    <n v="6.2904109589041086"/>
    <n v="15.010958904109588"/>
    <n v="7.8394000000000005E-2"/>
    <s v="CAF"/>
    <x v="23"/>
    <n v="0"/>
    <n v="0"/>
    <n v="0"/>
    <n v="7632930.21"/>
    <n v="0"/>
    <n v="0"/>
    <n v="0"/>
    <n v="0"/>
    <n v="0"/>
    <n v="7123207.9000000004"/>
    <n v="0"/>
    <n v="0"/>
    <n v="0"/>
    <n v="0"/>
    <n v="0"/>
    <n v="6423146.2599999998"/>
    <n v="0"/>
    <n v="0"/>
    <n v="0"/>
    <n v="0"/>
    <n v="0"/>
    <n v="7632930.21"/>
    <n v="13546354.16"/>
    <n v="21179284.370000001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n v="21666666.629999999"/>
    <n v="3.7252902984619141E-9"/>
    <s v=" "/>
    <d v="2015-06-26T00:00:00"/>
    <d v="2030-06-26T00:00:00"/>
    <n v="40000000"/>
    <n v="40000000"/>
    <n v="6.2410958904109588"/>
    <n v="15.010958904109589"/>
    <n v="7.6826000000000005E-2"/>
    <n v="7.6829999999999996E-2"/>
    <n v="-3.9999999999901226E-6"/>
    <n v="2.2639999999999997E-2"/>
    <s v="Libor 6 Meses"/>
    <n v="0.02"/>
    <n v="135223744.06339723"/>
    <n v="325237442.37197256"/>
    <n v="1664563.3305163798"/>
    <n v="6.2410958904109588"/>
    <n v="15.010958904109591"/>
    <n v="7.6826000000000005E-2"/>
    <s v="CAF"/>
    <x v="23"/>
    <n v="0"/>
    <n v="0"/>
    <n v="846153.03"/>
    <n v="0"/>
    <n v="0"/>
    <n v="0"/>
    <n v="0"/>
    <n v="0"/>
    <n v="781064.33"/>
    <n v="0"/>
    <n v="0"/>
    <n v="0"/>
    <n v="0"/>
    <n v="0"/>
    <n v="712063.2"/>
    <n v="0"/>
    <n v="0"/>
    <n v="0"/>
    <n v="0"/>
    <n v="0"/>
    <n v="650886.93999999994"/>
    <n v="1627217.3599999999"/>
    <n v="1362950.14"/>
    <n v="2990167.5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61558413.540000409"/>
    <n v="0"/>
    <n v="3847400.84"/>
    <n v="2365553.38"/>
    <s v="  "/>
    <n v="2.9802322387695313E-8"/>
    <n v="0"/>
    <n v="57711012.700000435"/>
    <n v="57711012.700000003"/>
    <n v="-4.3213367462158203E-7"/>
    <s v=" "/>
    <d v="2016-09-23T00:00:00"/>
    <d v="2031-09-23T00:00:00"/>
    <n v="100000000"/>
    <n v="100000000"/>
    <n v="7.484931506849315"/>
    <n v="15.008219178082191"/>
    <n v="7.9010999999999998E-2"/>
    <n v="7.9009999999999997E-2"/>
    <n v="1.0000000000010001E-6"/>
    <n v="2.2019999999999998E-2"/>
    <s v="SOFR 6 MESES"/>
    <n v="2.4282999999999999E-2"/>
    <n v="431962977.25041419"/>
    <n v="866139527.59069145"/>
    <n v="4559804.8244397342"/>
    <n v="7.484931506849315"/>
    <n v="15.008219178082191"/>
    <n v="7.9010999999999998E-2"/>
    <s v="CAF"/>
    <x v="23"/>
    <n v="0"/>
    <n v="0"/>
    <n v="0"/>
    <n v="0"/>
    <n v="0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691"/>
    <n v="0"/>
    <n v="0"/>
    <n v="0"/>
    <n v="0"/>
    <n v="-2.2351741790771484E-8"/>
    <n v="0"/>
    <n v="38181818.159999669"/>
    <n v="38181818.159999996"/>
    <n v="3.2782554626464844E-7"/>
    <s v=" "/>
    <d v="2015-10-26T00:00:00"/>
    <d v="2030-10-26T00:00:00"/>
    <n v="60000000"/>
    <n v="60000000"/>
    <n v="6.5753424657534243"/>
    <n v="15.010958904109589"/>
    <n v="7.8738000000000002E-2"/>
    <n v="7.8619999999999995E-2"/>
    <n v="1.1800000000000699E-4"/>
    <n v="2.2460000000000001E-2"/>
    <s v="SOFR 6 MESES"/>
    <n v="2.4282999999999999E-2"/>
    <n v="251058530.3671211"/>
    <n v="573145703.2839402"/>
    <n v="3006359.998282054"/>
    <n v="6.5753424657534243"/>
    <n v="15.010958904109588"/>
    <n v="7.8738000000000002E-2"/>
    <s v="CAF"/>
    <x v="23"/>
    <n v="471310.95"/>
    <n v="0"/>
    <n v="0"/>
    <n v="0"/>
    <n v="0"/>
    <n v="0"/>
    <n v="437645.89"/>
    <n v="0"/>
    <n v="0"/>
    <n v="0"/>
    <n v="0"/>
    <n v="0"/>
    <n v="401773.27"/>
    <n v="0"/>
    <n v="0"/>
    <n v="0"/>
    <n v="0"/>
    <n v="0"/>
    <n v="370315.75"/>
    <n v="0"/>
    <n v="0"/>
    <n v="908956.84000000008"/>
    <n v="772089.02"/>
    <n v="1681045.86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30625000"/>
    <n v="0"/>
    <n v="3062500"/>
    <n v="1153379.18"/>
    <s v="  "/>
    <n v="0"/>
    <n v="0"/>
    <n v="27562500"/>
    <n v="27562500"/>
    <n v="0"/>
    <s v=" "/>
    <d v="2018-09-14T00:00:00"/>
    <d v="2028-09-14T00:00:00"/>
    <n v="49000000"/>
    <n v="49000000"/>
    <n v="4.4602739726027396"/>
    <n v="10.008219178082191"/>
    <n v="7.6494999999999994E-2"/>
    <n v="7.6499999999999999E-2"/>
    <n v="-5.0000000000050004E-6"/>
    <n v="1.9429999999999999E-2"/>
    <s v="SOFR 6 MESES"/>
    <n v="2.1783E-2"/>
    <n v="122936301.369863"/>
    <n v="275851541.0958904"/>
    <n v="2108393.4375"/>
    <n v="4.4602739726027396"/>
    <n v="10.008219178082191"/>
    <n v="7.6494999999999994E-2"/>
    <s v="CAF"/>
    <x v="23"/>
    <n v="0"/>
    <n v="0"/>
    <n v="0"/>
    <n v="0"/>
    <n v="0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93"/>
    <n v="0"/>
    <n v="0"/>
    <n v="0"/>
    <n v="0"/>
    <n v="-1.4901161193847656E-8"/>
    <n v="0"/>
    <n v="40658096.919999778"/>
    <n v="40658096.920000002"/>
    <n v="2.2351741790771484E-7"/>
    <s v=" "/>
    <d v="2020-12-04T00:00:00"/>
    <d v="2030-12-04T00:00:00"/>
    <n v="49000000"/>
    <n v="49000000"/>
    <n v="6.6821917808219178"/>
    <n v="10.005479452054795"/>
    <n v="7.5116000000000002E-2"/>
    <n v="7.3970000000000008E-2"/>
    <n v="1.1459999999999942E-3"/>
    <n v="2.0059999999999998E-2"/>
    <s v="SOFR 6 MESES"/>
    <n v="2.1783E-2"/>
    <n v="271685201.06268346"/>
    <n v="406803753.29271013"/>
    <n v="3054073.6082427036"/>
    <n v="6.6821917808219178"/>
    <n v="10.005479452054795"/>
    <n v="7.5116000000000002E-2"/>
    <s v="CAF"/>
    <x v="23"/>
    <n v="0"/>
    <n v="0"/>
    <n v="1528884.71"/>
    <n v="0"/>
    <n v="0"/>
    <n v="0"/>
    <n v="0"/>
    <n v="0"/>
    <n v="1419678.66"/>
    <n v="0"/>
    <n v="0"/>
    <n v="0"/>
    <n v="0"/>
    <n v="0"/>
    <n v="1303311.56"/>
    <n v="0"/>
    <n v="0"/>
    <n v="0"/>
    <n v="0"/>
    <n v="0"/>
    <n v="1201266.56"/>
    <n v="2948563.37"/>
    <n v="2504578.12"/>
    <n v="5453141.4900000002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n v="12457500"/>
    <n v="0"/>
    <s v=" "/>
    <d v="2015-11-26T00:00:00"/>
    <d v="2025-11-20T00:00:00"/>
    <n v="49350000"/>
    <n v="49350000"/>
    <n v="1.6410958904109589"/>
    <n v="9.9917808219178088"/>
    <n v="7.7533000000000005E-2"/>
    <n v="7.8030000000000002E-2"/>
    <n v="-4.9699999999999744E-4"/>
    <n v="2.2069999999999999E-2"/>
    <s v="SOFR 6 MESES"/>
    <n v="2.3782999999999999E-2"/>
    <n v="20443952.05479452"/>
    <n v="124472609.5890411"/>
    <n v="965867.34750000003"/>
    <n v="1.6410958904109589"/>
    <n v="9.9917808219178088"/>
    <n v="7.7533000000000005E-2"/>
    <s v="CAF"/>
    <x v="23"/>
    <n v="0"/>
    <n v="149784.34"/>
    <n v="0"/>
    <n v="0"/>
    <n v="0"/>
    <n v="0"/>
    <n v="0"/>
    <n v="113572.74"/>
    <n v="0"/>
    <n v="0"/>
    <n v="0"/>
    <n v="0"/>
    <n v="0"/>
    <n v="74480.679999999993"/>
    <n v="0"/>
    <n v="0"/>
    <n v="0"/>
    <n v="0"/>
    <n v="0"/>
    <n v="37857.58"/>
    <n v="0"/>
    <n v="263357.08"/>
    <n v="112338.26"/>
    <n v="375695.34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102"/>
    <n v="0"/>
    <n v="0"/>
    <n v="0"/>
    <n v="0"/>
    <n v="7.4505805969238281E-9"/>
    <n v="0"/>
    <n v="22017193.370000109"/>
    <n v="22017193.370000001"/>
    <n v="-1.0803341865539551E-7"/>
    <s v=" "/>
    <d v="2014-10-21T00:00:00"/>
    <d v="2026-10-21T00:00:00"/>
    <n v="56500000"/>
    <n v="56500000"/>
    <n v="2.558904109589041"/>
    <n v="12.008219178082191"/>
    <n v="8.2178000000000001E-2"/>
    <n v="8.1790000000000002E-2"/>
    <n v="3.8799999999999946E-4"/>
    <n v="2.5539999999999997E-2"/>
    <s v="SOFR 6 MESES"/>
    <n v="2.7283000000000002E-2"/>
    <n v="56339886.596109867"/>
    <n v="264387283.67317939"/>
    <n v="1809328.9167598691"/>
    <n v="2.558904109589041"/>
    <n v="12.008219178082191"/>
    <n v="8.2178000000000001E-2"/>
    <s v="CAF"/>
    <x v="23"/>
    <n v="305353.34000000003"/>
    <n v="0"/>
    <n v="0"/>
    <n v="0"/>
    <n v="0"/>
    <n v="0"/>
    <n v="254461.11"/>
    <n v="0"/>
    <n v="0"/>
    <n v="0"/>
    <n v="0"/>
    <n v="0"/>
    <n v="202456.49"/>
    <n v="0"/>
    <n v="0"/>
    <n v="0"/>
    <n v="0"/>
    <n v="0"/>
    <n v="152676.67000000001"/>
    <n v="0"/>
    <n v="0"/>
    <n v="559814.44999999995"/>
    <n v="355133.16000000003"/>
    <n v="914947.6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3.131506849315068"/>
    <n v="17.865753424657534"/>
    <n v="1.35E-2"/>
    <n v="1.3500000000000002E-2"/>
    <n v="0"/>
    <n v="1.2199999999999999E-2"/>
    <s v="T.FIDA"/>
    <m/>
    <n v="25713541.421013698"/>
    <n v="34983935.657506846"/>
    <n v="26435.108564999999"/>
    <n v="13.131506849315068"/>
    <n v="17.865753424657534"/>
    <n v="1.35E-2"/>
    <s v="FIDA"/>
    <x v="24"/>
    <n v="0"/>
    <n v="13364.42"/>
    <n v="0"/>
    <n v="0"/>
    <n v="0"/>
    <n v="0"/>
    <n v="0"/>
    <n v="13511.28"/>
    <n v="0"/>
    <n v="0"/>
    <n v="0"/>
    <n v="0"/>
    <n v="0"/>
    <n v="13290.99"/>
    <n v="0"/>
    <n v="0"/>
    <n v="0"/>
    <n v="0"/>
    <n v="0"/>
    <n v="13511.28"/>
    <n v="0"/>
    <n v="26875.7"/>
    <n v="26802.27"/>
    <n v="53677.97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405285.0030000005"/>
    <n v="0"/>
    <n v="0"/>
    <n v="0"/>
    <n v="0"/>
    <n v="-26148.593000000343"/>
    <n v="0"/>
    <n v="8379136.4100000001"/>
    <n v="8379136.4100000001"/>
    <n v="0"/>
    <s v="OTRA MONEDA"/>
    <d v="2007-03-16T00:00:00"/>
    <d v="2044-11-15T00:00:00"/>
    <n v="14144823"/>
    <n v="12962161.161"/>
    <n v="20.641095890410959"/>
    <n v="37.695890410958903"/>
    <n v="7.4999999999999997E-3"/>
    <n v="7.4999999999999997E-3"/>
    <n v="0"/>
    <n v="7.4999999999999997E-3"/>
    <s v="T. FIDA"/>
    <m/>
    <n v="172954558.11764383"/>
    <n v="315859007.84983563"/>
    <n v="62843.523074999997"/>
    <n v="20.641095890410959"/>
    <n v="37.695890410958903"/>
    <n v="7.4999999999999997E-3"/>
    <s v="FIDA"/>
    <x v="24"/>
    <n v="0"/>
    <n v="31421.761999999999"/>
    <n v="0"/>
    <n v="0"/>
    <n v="0"/>
    <n v="0"/>
    <n v="0"/>
    <n v="30673.825000000001"/>
    <n v="0"/>
    <n v="0"/>
    <n v="0"/>
    <n v="0"/>
    <n v="0"/>
    <n v="29925.888999999999"/>
    <n v="0"/>
    <n v="0"/>
    <n v="0"/>
    <n v="0"/>
    <n v="0"/>
    <n v="29177.938999999998"/>
    <n v="0"/>
    <n v="62095.587"/>
    <n v="59103.827999999994"/>
    <n v="121199.41499999999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87875.767"/>
    <n v="0"/>
    <n v="0"/>
    <n v="0"/>
    <n v="0"/>
    <n v="-3513.3179999999702"/>
    <n v="0"/>
    <n v="1684362.449"/>
    <n v="1684362.449"/>
    <n v="0"/>
    <s v="OTRA MONEDA"/>
    <d v="2017-09-05T00:00:00"/>
    <d v="2035-11-15T00:00:00"/>
    <n v="16896937.5"/>
    <n v="1942635.13"/>
    <n v="11.632876712328768"/>
    <n v="18.205479452054796"/>
    <n v="5.0599999999999999E-2"/>
    <n v="5.0599999999999999E-2"/>
    <n v="0"/>
    <n v="1.0200000000000001E-2"/>
    <s v="T.FIDA"/>
    <m/>
    <n v="19593980.708093151"/>
    <n v="30664625.955082193"/>
    <n v="85228.739919400003"/>
    <n v="11.632876712328768"/>
    <n v="18.205479452054796"/>
    <n v="5.0599999999999999E-2"/>
    <s v="FIDA"/>
    <x v="24"/>
    <n v="0"/>
    <n v="42410.849000000002"/>
    <n v="0"/>
    <n v="0"/>
    <n v="0"/>
    <n v="0"/>
    <n v="0"/>
    <n v="41061.934000000001"/>
    <n v="0"/>
    <n v="0"/>
    <n v="0"/>
    <n v="0"/>
    <n v="0"/>
    <n v="38715.201000000001"/>
    <n v="0"/>
    <n v="0"/>
    <n v="0"/>
    <n v="0"/>
    <n v="0"/>
    <n v="37594.042999999998"/>
    <n v="0"/>
    <n v="83472.782999999996"/>
    <n v="76309.244000000006"/>
    <n v="159782.027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87401.6059999999"/>
    <n v="0"/>
    <n v="0"/>
    <n v="0"/>
    <n v="0"/>
    <n v="-6182.747999999905"/>
    <n v="0"/>
    <n v="1981218.858"/>
    <n v="1981218.858"/>
    <n v="0"/>
    <s v="OTRA MONEDA"/>
    <d v="2011-04-04T00:00:00"/>
    <d v="2029-11-15T00:00:00"/>
    <n v="7929673.5"/>
    <n v="7929673.5"/>
    <n v="5.6301369863013697"/>
    <n v="18.63013698630137"/>
    <n v="5.3800000000000001E-2"/>
    <n v="5.3800000000000001E-2"/>
    <n v="0"/>
    <n v="1.4199999999999999E-2"/>
    <s v="T.FIDA"/>
    <m/>
    <n v="11154533.570383562"/>
    <n v="36910378.724383563"/>
    <n v="106589.5745604"/>
    <n v="5.6301369863013697"/>
    <n v="18.63013698630137"/>
    <n v="5.3800000000000001E-2"/>
    <s v="FIDA"/>
    <x v="24"/>
    <n v="0"/>
    <n v="53294.790999999997"/>
    <n v="0"/>
    <n v="0"/>
    <n v="0"/>
    <n v="0"/>
    <n v="0"/>
    <n v="48928.292000000001"/>
    <n v="0"/>
    <n v="0"/>
    <n v="0"/>
    <n v="0"/>
    <n v="0"/>
    <n v="44561.807000000001"/>
    <n v="0"/>
    <n v="0"/>
    <n v="0"/>
    <n v="0"/>
    <n v="0"/>
    <n v="40195.322"/>
    <n v="0"/>
    <n v="102223.083"/>
    <n v="84757.129000000001"/>
    <n v="186980.21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93252.451"/>
    <n v="0"/>
    <n v="0"/>
    <n v="0"/>
    <n v="0"/>
    <n v="-1845.5910000000149"/>
    <n v="0"/>
    <n v="591406.86"/>
    <n v="591406.86"/>
    <n v="0"/>
    <s v="OTRA MONEDA"/>
    <d v="2011-04-04T00:00:00"/>
    <d v="2029-11-15T00:00:00"/>
    <n v="3786240.5"/>
    <n v="3786240.5"/>
    <n v="5.6301369863013697"/>
    <n v="18.63013698630137"/>
    <n v="5.3800000000000001E-2"/>
    <n v="5.3800000000000001E-2"/>
    <n v="0"/>
    <n v="1.4199999999999999E-2"/>
    <s v="T.FIDA"/>
    <m/>
    <n v="3329701.6364383558"/>
    <n v="11017990.816438356"/>
    <n v="31817.689068"/>
    <n v="5.6301369863013697"/>
    <n v="18.63013698630137"/>
    <n v="5.3800000000000001E-2"/>
    <s v="FIDA"/>
    <x v="24"/>
    <n v="0"/>
    <n v="15908.846"/>
    <n v="0"/>
    <n v="0"/>
    <n v="0"/>
    <n v="0"/>
    <n v="0"/>
    <n v="14615.511"/>
    <n v="0"/>
    <n v="0"/>
    <n v="0"/>
    <n v="0"/>
    <n v="0"/>
    <n v="13322.189"/>
    <n v="0"/>
    <n v="0"/>
    <n v="0"/>
    <n v="0"/>
    <n v="0"/>
    <n v="12028.853999999999"/>
    <n v="0"/>
    <n v="30524.357"/>
    <n v="25351.042999999998"/>
    <n v="55875.399999999994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327484.8150000004"/>
    <n v="0"/>
    <n v="0"/>
    <n v="0"/>
    <n v="0"/>
    <n v="-19684.618999999948"/>
    <n v="0"/>
    <n v="6307800.1960000005"/>
    <n v="6307800.1960000005"/>
    <n v="0"/>
    <s v="OTRA MONEDA"/>
    <d v="2012-05-30T00:00:00"/>
    <d v="2030-11-15T00:00:00"/>
    <n v="15359277.5"/>
    <n v="15359277.5"/>
    <n v="6.6301369863013697"/>
    <n v="18.473972602739725"/>
    <n v="5.3800000000000001E-2"/>
    <n v="5.3800000000000001E-2"/>
    <n v="0"/>
    <n v="1.4199999999999999E-2"/>
    <s v="T.FIDA"/>
    <m/>
    <n v="41821579.381698631"/>
    <n v="116530128.00446028"/>
    <n v="339359.65054480004"/>
    <n v="6.6301369863013697"/>
    <n v="18.473972602739725"/>
    <n v="5.3800000000000001E-2"/>
    <s v="FIDA"/>
    <x v="24"/>
    <n v="0"/>
    <n v="169679.81899999999"/>
    <n v="0"/>
    <n v="0"/>
    <n v="0"/>
    <n v="0"/>
    <n v="0"/>
    <n v="157566.09400000001"/>
    <n v="0"/>
    <n v="0"/>
    <n v="0"/>
    <n v="0"/>
    <n v="0"/>
    <n v="145452.35500000001"/>
    <n v="0"/>
    <n v="0"/>
    <n v="0"/>
    <n v="0"/>
    <n v="0"/>
    <n v="133338.63"/>
    <n v="0"/>
    <n v="327245.913"/>
    <n v="278790.98499999999"/>
    <n v="606036.89800000004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24360.3969999999"/>
    <n v="0"/>
    <n v="0"/>
    <n v="0"/>
    <n v="0"/>
    <n v="-10874.51900000032"/>
    <n v="0"/>
    <n v="5213485.8779999996"/>
    <n v="5213485.8779999996"/>
    <n v="0"/>
    <s v="OTRA MONEDA"/>
    <d v="2012-05-30T00:00:00"/>
    <d v="2030-11-15T00:00:00"/>
    <n v="12699382.5"/>
    <n v="12699382.5"/>
    <n v="6.6301369863013697"/>
    <n v="18.473972602739725"/>
    <n v="5.0599999999999999E-2"/>
    <n v="5.0599999999999999E-2"/>
    <n v="0"/>
    <n v="1.0200000000000001E-2"/>
    <s v="T.FIDA"/>
    <m/>
    <n v="34566125.547287665"/>
    <n v="96313795.274942458"/>
    <n v="263802.3854268"/>
    <n v="6.6301369863013697"/>
    <n v="18.473972602739725"/>
    <n v="5.0600000000000006E-2"/>
    <s v="FIDA"/>
    <x v="24"/>
    <n v="0"/>
    <n v="131901.19200000001"/>
    <n v="0"/>
    <n v="0"/>
    <n v="0"/>
    <n v="0"/>
    <n v="0"/>
    <n v="122473.397"/>
    <n v="0"/>
    <n v="0"/>
    <n v="0"/>
    <n v="0"/>
    <n v="0"/>
    <n v="113045.613"/>
    <n v="0"/>
    <n v="0"/>
    <n v="0"/>
    <n v="0"/>
    <n v="0"/>
    <n v="103617.819"/>
    <n v="0"/>
    <n v="254374.58900000001"/>
    <n v="216663.432"/>
    <n v="471038.0210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26689400"/>
    <n v="0"/>
    <n v="0"/>
    <n v="0"/>
    <n v="0"/>
    <n v="-19059950"/>
    <n v="0"/>
    <n v="6107629450"/>
    <n v="6107629450"/>
    <n v="0"/>
    <s v="OTRA MONEDA"/>
    <d v="2020-09-30T00:00:00"/>
    <d v="2033-01-31T00:00:00"/>
    <n v="6593773550"/>
    <n v="6593773550"/>
    <n v="8.8438356164383567"/>
    <n v="12.345205479452055"/>
    <n v="5.1052E-2"/>
    <n v="5.0910000000000004E-2"/>
    <n v="1.419999999999963E-4"/>
    <n v="1.0500000000000001E-2"/>
    <s v="T.VAR.FMI"/>
    <n v="0"/>
    <n v="54014870861.917809"/>
    <n v="75399940552.602737"/>
    <n v="311806698.6814"/>
    <n v="8.8438356164383567"/>
    <n v="12.345205479452055"/>
    <n v="5.1052E-2"/>
    <s v="FMI"/>
    <x v="25"/>
    <n v="109247492.796"/>
    <n v="0"/>
    <n v="0"/>
    <n v="113040359.507"/>
    <n v="0"/>
    <n v="0"/>
    <n v="114848422.98099999"/>
    <n v="0"/>
    <n v="0"/>
    <n v="120733477.70999999"/>
    <n v="0"/>
    <n v="0"/>
    <n v="109380649.426"/>
    <n v="0"/>
    <n v="0"/>
    <n v="117090014.79799999"/>
    <n v="0"/>
    <n v="0"/>
    <n v="115023638.352"/>
    <n v="0"/>
    <n v="0"/>
    <n v="337136275.28399998"/>
    <n v="462227780.28599995"/>
    <n v="799364055.56999993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9721832.5"/>
    <n v="0"/>
    <n v="0"/>
    <n v="0"/>
    <n v="0"/>
    <n v="-1212413.125"/>
    <n v="0"/>
    <n v="388509419.375"/>
    <n v="388509419.375"/>
    <n v="0"/>
    <s v="OTRA MONEDA"/>
    <d v="2020-05-02T00:00:00"/>
    <d v="2025-07-31T00:00:00"/>
    <n v="671093269"/>
    <n v="671093269"/>
    <n v="1.3342465753424657"/>
    <n v="5.2493150684931509"/>
    <n v="5.1052E-2"/>
    <n v="5.0910000000000004E-2"/>
    <n v="1.419999999999963E-4"/>
    <n v="1.0500000000000001E-2"/>
    <s v="T.VAR.FMI"/>
    <n v="0"/>
    <n v="518367362.28938353"/>
    <n v="2039408349.3767123"/>
    <n v="19834182.8779325"/>
    <n v="1.3342465753424657"/>
    <n v="5.2493150684931509"/>
    <n v="5.1052E-2"/>
    <s v="FMI"/>
    <x v="25"/>
    <n v="8202997.5219999999"/>
    <n v="0"/>
    <n v="0"/>
    <n v="7582452.841"/>
    <n v="0"/>
    <n v="0"/>
    <n v="6038452.5590000004"/>
    <n v="0"/>
    <n v="0"/>
    <n v="7335629.7050000001"/>
    <n v="0"/>
    <n v="0"/>
    <n v="6309272.9749999996"/>
    <n v="0"/>
    <n v="0"/>
    <n v="5347738.773"/>
    <n v="0"/>
    <n v="0"/>
    <n v="0"/>
    <n v="0"/>
    <n v="0"/>
    <n v="21823902.921999998"/>
    <n v="18992641.453000002"/>
    <n v="40816544.37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71077854.381"/>
    <n v="0"/>
    <n v="52281391.210000001"/>
    <s v="  "/>
    <s v="  "/>
    <n v="-3474149.5360000134"/>
    <n v="0"/>
    <n v="1215322313.635"/>
    <n v="1215322313.635"/>
    <n v="0"/>
    <s v="OTRA MONEDA"/>
    <d v="2019-03-11T00:00:00"/>
    <d v="2030-01-31T00:00:00"/>
    <n v="4336316950"/>
    <n v="1445415170.5"/>
    <n v="5.8410958904109593"/>
    <n v="10.901369863013699"/>
    <n v="5.1052E-2"/>
    <n v="5.0910000000000004E-2"/>
    <n v="1.419999999999963E-4"/>
    <n v="1.0500000000000001E-2"/>
    <s v="T.VAR.FMI"/>
    <n v="0"/>
    <n v="7098814171.6981373"/>
    <n v="13248678043.708672"/>
    <n v="62044634.755694017"/>
    <n v="5.8410958904109593"/>
    <n v="10.901369863013699"/>
    <n v="5.1052E-2"/>
    <s v="FMI"/>
    <x v="25"/>
    <n v="15202183.779999999"/>
    <n v="0"/>
    <n v="0"/>
    <n v="15329162.573999999"/>
    <n v="0"/>
    <n v="0"/>
    <n v="14435859.313999999"/>
    <n v="0"/>
    <n v="0"/>
    <n v="13808694.108999999"/>
    <n v="0"/>
    <n v="0"/>
    <n v="12573202.551999999"/>
    <n v="0"/>
    <n v="0"/>
    <n v="12389817.039999999"/>
    <n v="0"/>
    <n v="0"/>
    <n v="11581484.392999999"/>
    <n v="0"/>
    <n v="0"/>
    <n v="44967205.667999998"/>
    <n v="50353198.093999997"/>
    <n v="95320403.761999995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95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378082191780821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7500"/>
    <n v="0"/>
    <n v="0"/>
    <n v="222000000"/>
    <n v="222000000"/>
    <n v="0"/>
    <s v=" "/>
    <d v="2020-01-30T00:00:00"/>
    <d v="2035-01-30T00:00:00"/>
    <n v="400000000"/>
    <n v="400000000"/>
    <n v="10.841095890410958"/>
    <n v="15.010958904109589"/>
    <n v="7.2499999999999995E-2"/>
    <n v="7.2499999999999995E-2"/>
    <n v="0"/>
    <n v="7.2499999999999995E-2"/>
    <s v="FIJA"/>
    <m/>
    <n v="2406723287.6712327"/>
    <n v="3332432876.7123289"/>
    <n v="16094999.999999998"/>
    <n v="10.841095890410958"/>
    <n v="15.010958904109589"/>
    <n v="7.2499999999999995E-2"/>
    <s v="Bonos Soberanos 2019-2035"/>
    <x v="28"/>
    <n v="0"/>
    <n v="0"/>
    <n v="0"/>
    <n v="8047500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8047500"/>
    <n v="15116250"/>
    <n v="231637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91506849315068495"/>
    <n v="30.021917808219179"/>
    <n v="4.5600000000000002E-2"/>
    <n v="6.6879999999999995E-2"/>
    <n v="-2.1279999999999993E-2"/>
    <n v="4.5629999999999997E-2"/>
    <s v="LIBOR A 6 MESES (MAS MARGEN)"/>
    <n v="8.1250000000000003E-3"/>
    <n v="11294690.410958905"/>
    <n v="370560531.50684935"/>
    <n v="562840.80000000005"/>
    <n v="0.91506849315068495"/>
    <n v="30.021917808219182"/>
    <n v="4.5600000000000002E-2"/>
    <s v="Descuento"/>
    <x v="29"/>
    <n v="0"/>
    <n v="0"/>
    <n v="0"/>
    <n v="0"/>
    <n v="417304.83"/>
    <n v="0"/>
    <n v="0"/>
    <n v="0"/>
    <n v="0"/>
    <n v="0"/>
    <n v="421890.6"/>
    <n v="0"/>
    <n v="0"/>
    <n v="0"/>
    <n v="0"/>
    <n v="0"/>
    <n v="0"/>
    <n v="0"/>
    <n v="0"/>
    <n v="0"/>
    <n v="0"/>
    <n v="417304.83"/>
    <n v="421890.6"/>
    <n v="839195.42999999993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51529"/>
    <n v="0"/>
    <n v="0"/>
    <n v="50183000"/>
    <n v="50183000"/>
    <n v="0"/>
    <s v=" "/>
    <d v="1995-02-28T00:00:00"/>
    <d v="2025-02-28T00:00:00"/>
    <n v="1912895000"/>
    <n v="1912895000"/>
    <n v="0.91506849315068495"/>
    <n v="30.021917808219179"/>
    <n v="0.05"/>
    <n v="0.05"/>
    <n v="0"/>
    <n v="0.05"/>
    <s v="FIJA"/>
    <m/>
    <n v="45920882.19178082"/>
    <n v="1506589901.369863"/>
    <n v="2509150"/>
    <n v="0.91506849315068495"/>
    <n v="30.021917808219179"/>
    <n v="0.05"/>
    <s v="Par"/>
    <x v="30"/>
    <n v="0"/>
    <n v="1254575"/>
    <n v="0"/>
    <n v="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2509150"/>
    <n v="627287.5"/>
    <n v="3136437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345205479452055"/>
    <n v="19.92876712328767"/>
    <n v="4.2999999999999997E-2"/>
    <n v="6.9000000000000006E-2"/>
    <n v="-2.6000000000000009E-2"/>
    <n v="4.2999999999999997E-2"/>
    <s v="FIJA"/>
    <m/>
    <n v="296626711.89369863"/>
    <n v="361659856.23780817"/>
    <n v="780348.0125999999"/>
    <n v="16.345205479452055"/>
    <n v="19.92876712328767"/>
    <n v="4.2999999999999997E-2"/>
    <s v="Bonos 2022"/>
    <x v="31"/>
    <n v="0"/>
    <n v="0"/>
    <n v="0"/>
    <n v="226845.35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226845.35"/>
    <n v="907381.42"/>
    <n v="1134226.77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345205479452055"/>
    <n v="19.92876712328767"/>
    <n v="4.2999999999999997E-2"/>
    <n v="6.9000000000000006E-2"/>
    <n v="-2.6000000000000009E-2"/>
    <n v="4.2999999999999997E-2"/>
    <s v="FIJA"/>
    <m/>
    <n v="307232226.55013698"/>
    <n v="374590549.09917808"/>
    <n v="808248.37339999992"/>
    <n v="16.345205479452055"/>
    <n v="19.92876712328767"/>
    <n v="4.2999999999999997E-2"/>
    <s v="Bonos 2023"/>
    <x v="32"/>
    <n v="0"/>
    <n v="0"/>
    <n v="0"/>
    <n v="234955.9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234955.92"/>
    <n v="939823.7"/>
    <n v="1174779.6199999999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345205479452055"/>
    <n v="19.92876712328767"/>
    <n v="4.2999999999999997E-2"/>
    <n v="6.9000000000000006E-2"/>
    <n v="-2.6000000000000009E-2"/>
    <n v="4.2999999999999997E-2"/>
    <s v="FIJA"/>
    <m/>
    <n v="984048764.41424668"/>
    <n v="1199793951.1145205"/>
    <n v="2588777.2975999997"/>
    <n v="16.345205479452055"/>
    <n v="19.92876712328767"/>
    <n v="4.299999999999999E-2"/>
    <s v="Bonos 2024"/>
    <x v="33"/>
    <n v="0"/>
    <n v="0"/>
    <n v="0"/>
    <n v="752551.54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752551.54"/>
    <n v="3010206.16"/>
    <n v="3762757.7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345205479452055"/>
    <n v="19.92876712328767"/>
    <n v="4.2999999999999997E-2"/>
    <n v="6.9000000000000006E-2"/>
    <n v="-2.6000000000000009E-2"/>
    <n v="4.2999999999999997E-2"/>
    <s v="FIJA"/>
    <m/>
    <n v="148134611.31780821"/>
    <n v="180611995.09315068"/>
    <n v="389703.77549999999"/>
    <n v="16.345205479452055"/>
    <n v="19.92876712328767"/>
    <n v="4.2999999999999997E-2"/>
    <s v="Bonos 2025"/>
    <x v="34"/>
    <n v="0"/>
    <n v="0"/>
    <n v="0"/>
    <n v="113285.98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113285.98"/>
    <n v="453143.92"/>
    <n v="566429.9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7500"/>
    <n v="0"/>
    <n v="0"/>
    <n v="27410992.699999999"/>
    <n v="27410992.699999999"/>
    <n v="0"/>
    <s v=" "/>
    <d v="2020-08-31T00:00:00"/>
    <d v="2040-07-31T00:00:00"/>
    <n v="27410992.699999999"/>
    <n v="27410992.699999999"/>
    <n v="16.345205479452055"/>
    <n v="19.92876712328767"/>
    <n v="4.2999999999999997E-2"/>
    <n v="6.9000000000000006E-2"/>
    <n v="-2.6000000000000009E-2"/>
    <n v="4.2999999999999997E-2"/>
    <s v="FIJA"/>
    <m/>
    <n v="448038308.07726026"/>
    <n v="546267290.13643837"/>
    <n v="1178672.6860999998"/>
    <n v="16.345205479452055"/>
    <n v="19.928767123287674"/>
    <n v="4.2999999999999997E-2"/>
    <s v="Bonos 2026"/>
    <x v="35"/>
    <n v="0"/>
    <n v="0"/>
    <n v="0"/>
    <n v="342637.41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342637.41"/>
    <n v="1370549.64"/>
    <n v="1713187.0499999998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345205479452055"/>
    <n v="19.92876712328767"/>
    <n v="4.2999999999999997E-2"/>
    <n v="6.9000000000000006E-2"/>
    <n v="-2.6000000000000009E-2"/>
    <n v="4.2999999999999997E-2"/>
    <s v="FIJA"/>
    <m/>
    <n v="229806011.40383562"/>
    <n v="280189226.7769863"/>
    <n v="604560.06519999995"/>
    <n v="16.345205479452055"/>
    <n v="19.92876712328767"/>
    <n v="4.2999999999999997E-2"/>
    <s v="Bonos 2027 1"/>
    <x v="36"/>
    <n v="0"/>
    <n v="0"/>
    <n v="0"/>
    <n v="175744.21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175744.21"/>
    <n v="702976.82"/>
    <n v="878721.02999999991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345205479452055"/>
    <n v="19.92876712328767"/>
    <n v="4.2999999999999997E-2"/>
    <n v="6.9000000000000006E-2"/>
    <n v="-2.6000000000000009E-2"/>
    <n v="4.2999999999999997E-2"/>
    <s v="FIJA"/>
    <m/>
    <n v="470068583.60657531"/>
    <n v="573127535.56054795"/>
    <n v="1236628.6321999999"/>
    <n v="16.345205479452055"/>
    <n v="19.928767123287674"/>
    <n v="4.2999999999999997E-2"/>
    <s v="Bonos 2027 2"/>
    <x v="37"/>
    <n v="0"/>
    <n v="0"/>
    <n v="0"/>
    <n v="359485.0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359485.07"/>
    <n v="1437940.28"/>
    <n v="1797425.35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7500"/>
    <n v="0"/>
    <n v="0"/>
    <n v="50274598.399999999"/>
    <n v="50274598.399999999"/>
    <n v="0"/>
    <s v=" "/>
    <d v="2020-08-31T00:00:00"/>
    <d v="2040-07-31T00:00:00"/>
    <n v="50274598.399999999"/>
    <n v="50274598.399999999"/>
    <n v="16.345205479452055"/>
    <n v="19.92876712328767"/>
    <n v="4.2999999999999997E-2"/>
    <n v="6.9000000000000006E-2"/>
    <n v="-2.6000000000000009E-2"/>
    <n v="4.2999999999999997E-2"/>
    <s v="FIJA"/>
    <m/>
    <n v="821748641.24493146"/>
    <n v="1001910763.7304109"/>
    <n v="2161807.7311999998"/>
    <n v="16.345205479452055"/>
    <n v="19.92876712328767"/>
    <n v="4.2999999999999997E-2"/>
    <s v="Bonos 2028"/>
    <x v="38"/>
    <n v="0"/>
    <n v="0"/>
    <n v="0"/>
    <n v="628432.4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628432.48"/>
    <n v="2513729.92"/>
    <n v="3142162.4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7500"/>
    <n v="0"/>
    <n v="0"/>
    <n v="29438635.199999999"/>
    <n v="29438635.199999999"/>
    <n v="0"/>
    <s v=" "/>
    <d v="2020-08-31T00:00:00"/>
    <d v="2040-07-31T00:00:00"/>
    <n v="29438635.199999999"/>
    <n v="29438635.199999999"/>
    <n v="16.345205479452055"/>
    <n v="19.92876712328767"/>
    <n v="4.2999999999999997E-2"/>
    <n v="6.9000000000000006E-2"/>
    <n v="-2.6000000000000009E-2"/>
    <n v="6.9000000000000006E-2"/>
    <s v="FIJA"/>
    <m/>
    <n v="481180541.3786301"/>
    <n v="586675705.32821918"/>
    <n v="1265861.3135999998"/>
    <n v="16.345205479452055"/>
    <n v="19.92876712328767"/>
    <n v="4.299999999999999E-2"/>
    <s v="Bonos 2029"/>
    <x v="39"/>
    <n v="0"/>
    <n v="0"/>
    <n v="0"/>
    <n v="367982.94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367982.94"/>
    <n v="1471931.76"/>
    <n v="1839914.7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345205479452055"/>
    <n v="19.92876712328767"/>
    <n v="4.2999999999999997E-2"/>
    <n v="6.9000000000000006E-2"/>
    <n v="-2.6000000000000009E-2"/>
    <n v="4.2999999999999997E-2"/>
    <s v="FIJA"/>
    <m/>
    <n v="233068100.88383561"/>
    <n v="284166504.49698627"/>
    <n v="613141.77729999996"/>
    <n v="16.345205479452055"/>
    <n v="19.92876712328767"/>
    <n v="4.2999999999999997E-2"/>
    <s v="Bonos-2030"/>
    <x v="40"/>
    <n v="0"/>
    <n v="0"/>
    <n v="0"/>
    <n v="178238.89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178238.89"/>
    <n v="712955.56"/>
    <n v="891194.45000000007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3369863013698629"/>
    <n v="9.9205479452054792"/>
    <n v="0"/>
    <n v="0"/>
    <n v="0"/>
    <n v="0"/>
    <s v="SIN TASA"/>
    <m/>
    <n v="6368303636.9753428"/>
    <n v="9969575213.7863007"/>
    <n v="0"/>
    <n v="6.3369863013698637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345205479452055"/>
    <n v="19.92876712328767"/>
    <n v="4.2999999999999997E-2"/>
    <n v="6.9000000000000006E-2"/>
    <n v="-2.6000000000000009E-2"/>
    <n v="4.2999999999999997E-2"/>
    <s v="FIJA"/>
    <m/>
    <n v="48756806820.964386"/>
    <n v="59446364870.213699"/>
    <n v="128266524.14599998"/>
    <n v="16.345205479452055"/>
    <n v="19.92876712328767"/>
    <n v="4.2999999999999997E-2"/>
    <s v="Nuevo Bono S. 2040 1"/>
    <x v="42"/>
    <n v="0"/>
    <n v="0"/>
    <n v="0"/>
    <n v="37286780.28000000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37286780.280000001"/>
    <n v="149147121.09999999"/>
    <n v="186433901.38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3369863013698629"/>
    <n v="9.9205479452054792"/>
    <n v="4.7800000000000002E-2"/>
    <n v="6.9000000000000006E-2"/>
    <n v="-2.1200000000000004E-2"/>
    <n v="4.7800000000000002E-2"/>
    <s v="FIJA"/>
    <m/>
    <n v="22173659694.443836"/>
    <n v="34712849871.846573"/>
    <n v="167256308.1232"/>
    <n v="6.3369863013698629"/>
    <n v="9.9205479452054792"/>
    <n v="4.7800000000000002E-2"/>
    <s v="Nuevo Bono SOB 2030"/>
    <x v="43"/>
    <n v="0"/>
    <n v="0"/>
    <n v="0"/>
    <n v="104972578.31999999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104972578.31999999"/>
    <n v="241436930.13999999"/>
    <n v="346409508.45999998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33972602739726"/>
    <n v="14.923287671232877"/>
    <n v="3.32E-2"/>
    <n v="6.9000000000000006E-2"/>
    <n v="-3.5800000000000005E-2"/>
    <n v="3.32E-2"/>
    <s v="FIJA"/>
    <m/>
    <n v="84510853200.150681"/>
    <n v="111217834593.19179"/>
    <n v="247427523.33399999"/>
    <n v="11.33972602739726"/>
    <n v="14.923287671232877"/>
    <n v="3.32E-2"/>
    <s v="Nuevo Bono SOB 2035"/>
    <x v="44"/>
    <n v="0"/>
    <n v="0"/>
    <n v="0"/>
    <n v="130421134.29000001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130421134.29000001"/>
    <n v="409894993.48000002"/>
    <n v="540316127.76999998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n v="951564.21"/>
    <n v="0"/>
    <s v=" "/>
    <d v="2020-12-22T00:00:00"/>
    <d v="2049-12-22T00:00:00"/>
    <n v="78400000"/>
    <n v="78400000"/>
    <n v="25.745205479452054"/>
    <n v="29.019178082191782"/>
    <n v="6.5100000000000005E-2"/>
    <n v="1.2500000000000001E-2"/>
    <n v="5.2600000000000008E-2"/>
    <n v="1.1899999999999999E-2"/>
    <s v="SOFR (MAS MARGEN)"/>
    <n v="1.2500000000000001E-2"/>
    <n v="24498216.113342464"/>
    <n v="27613611.266630139"/>
    <n v="61946.830071000004"/>
    <n v="25.745205479452054"/>
    <n v="29.019178082191786"/>
    <n v="6.5100000000000005E-2"/>
    <s v="BID"/>
    <x v="21"/>
    <n v="0"/>
    <n v="220884.573"/>
    <n v="0"/>
    <n v="0"/>
    <n v="0"/>
    <n v="0"/>
    <n v="0"/>
    <n v="205426.05099999998"/>
    <n v="0"/>
    <n v="0"/>
    <n v="0"/>
    <n v="0"/>
    <n v="0"/>
    <n v="185155.23700000002"/>
    <n v="0"/>
    <n v="0"/>
    <n v="0"/>
    <n v="0"/>
    <n v="0"/>
    <n v="113328.61900000001"/>
    <n v="0"/>
    <n v="426310.62399999995"/>
    <n v="298483.85600000003"/>
    <n v="724794.48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427397260273972"/>
    <n v="17.010958904109589"/>
    <n v="7.7293000000000001E-2"/>
    <n v="7.7289999999999998E-2"/>
    <n v="3.0000000000030003E-6"/>
    <n v="1.9480000000000001E-2"/>
    <s v="SOFR 6 MESES"/>
    <n v="2.2283000000000001E-2"/>
    <n v="2774499473.01863"/>
    <n v="3271338250.6594524"/>
    <n v="14864038.460943902"/>
    <n v="14.42739726027397"/>
    <n v="17.010958904109589"/>
    <n v="7.7293000000000001E-2"/>
    <s v="CAF"/>
    <x v="23"/>
    <n v="0"/>
    <n v="0"/>
    <n v="0"/>
    <n v="0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n v="300000000"/>
    <n v="0"/>
    <s v=" "/>
    <d v="2021-10-28T00:00:00"/>
    <d v="2044-10-15T00:00:00"/>
    <n v="300000000"/>
    <n v="300000000"/>
    <n v="20.556164383561644"/>
    <n v="22.980821917808218"/>
    <n v="6.4218200000000003E-2"/>
    <n v="1.2500000000000001E-2"/>
    <n v="5.1718200000000006E-2"/>
    <n v="1.06E-2"/>
    <s v="SOFR + MARGEN"/>
    <n v="1.2500000000000001E-2"/>
    <n v="6166849315.0684929"/>
    <n v="6894246575.3424654"/>
    <n v="19265460"/>
    <n v="20.556164383561644"/>
    <n v="22.980821917808218"/>
    <n v="6.4218200000000003E-2"/>
    <s v="BID"/>
    <x v="21"/>
    <n v="9793275.5"/>
    <n v="0"/>
    <n v="0"/>
    <n v="0"/>
    <n v="0"/>
    <n v="0"/>
    <n v="9793275.5"/>
    <n v="0"/>
    <n v="0"/>
    <n v="0"/>
    <n v="0"/>
    <n v="0"/>
    <n v="9739760.3300000001"/>
    <n v="0"/>
    <n v="0"/>
    <n v="0"/>
    <n v="0"/>
    <n v="0"/>
    <n v="9793275.5"/>
    <n v="0"/>
    <n v="0"/>
    <n v="19586551"/>
    <n v="19533035.829999998"/>
    <n v="39119586.829999998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520547945205479"/>
    <n v="25.695890410958903"/>
    <n v="6.9099999999999995E-2"/>
    <n v="6.9089999999999999E-2"/>
    <n v="9.9999999999961231E-6"/>
    <n v="2.9300000000000003E-2"/>
    <s v="SOFR 6 MESES"/>
    <n v="1.0999999999999999E-2"/>
    <n v="1180122072.4657533"/>
    <n v="1409085285.5068493"/>
    <n v="3789236.0089999996"/>
    <n v="21.520547945205479"/>
    <n v="25.695890410958903"/>
    <n v="6.9099999999999995E-2"/>
    <s v="Convenios Originales (Gobiernos)"/>
    <x v="45"/>
    <n v="0"/>
    <n v="0"/>
    <n v="0"/>
    <n v="0"/>
    <n v="419034.12"/>
    <n v="0"/>
    <n v="0"/>
    <n v="0"/>
    <n v="0"/>
    <n v="0"/>
    <n v="419034.12"/>
    <n v="0"/>
    <n v="0"/>
    <n v="0"/>
    <n v="0"/>
    <n v="0"/>
    <n v="419034.12"/>
    <n v="0"/>
    <n v="0"/>
    <n v="0"/>
    <n v="0"/>
    <n v="419034.12"/>
    <n v="838068.24"/>
    <n v="1257102.3599999999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n v="100000000"/>
    <n v="0"/>
    <s v=" "/>
    <d v="2021-07-12T00:00:00"/>
    <d v="2031-07-12T00:00:00"/>
    <n v="100000000"/>
    <n v="100000000"/>
    <n v="7.2849315068493148"/>
    <n v="10.005479452054795"/>
    <n v="7.4799000000000004E-2"/>
    <n v="7.3940000000000006E-2"/>
    <n v="8.5899999999999865E-4"/>
    <n v="1.7500000000000002E-2"/>
    <s v="Sofr 6 Meses "/>
    <n v="2.1783E-2"/>
    <n v="728493150.68493152"/>
    <n v="1000547945.2054795"/>
    <n v="7479900"/>
    <n v="7.2849315068493148"/>
    <n v="10.005479452054795"/>
    <n v="7.4799000000000004E-2"/>
    <s v="CAF"/>
    <x v="23"/>
    <n v="0"/>
    <n v="0"/>
    <n v="3758413.33"/>
    <n v="0"/>
    <n v="0"/>
    <n v="0"/>
    <n v="0"/>
    <n v="0"/>
    <n v="3523512.5"/>
    <n v="0"/>
    <n v="0"/>
    <n v="0"/>
    <n v="0"/>
    <n v="0"/>
    <n v="3270641.11"/>
    <n v="0"/>
    <n v="0"/>
    <n v="0"/>
    <n v="0"/>
    <n v="0"/>
    <n v="3053710.83"/>
    <n v="7281925.8300000001"/>
    <n v="6324351.9399999995"/>
    <n v="13606277.77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3.0410958904109591"/>
    <n v="5.8438356164383558"/>
    <n v="5.5458E-2"/>
    <n v="5.5460000000000002E-2"/>
    <n v="-2.0000000000020002E-6"/>
    <n v="1.0800000000000001E-2"/>
    <s v="FIJA"/>
    <m/>
    <n v="1520547945.2054796"/>
    <n v="2921917808.2191777"/>
    <n v="27729000"/>
    <n v="3.0410958904109591"/>
    <n v="5.8438356164383558"/>
    <n v="5.5458E-2"/>
    <s v="BID"/>
    <x v="21"/>
    <n v="0"/>
    <n v="13826515.07"/>
    <n v="0"/>
    <n v="0"/>
    <n v="0"/>
    <n v="0"/>
    <n v="0"/>
    <n v="13978454.789999999"/>
    <n v="0"/>
    <n v="0"/>
    <n v="0"/>
    <n v="0"/>
    <n v="0"/>
    <n v="12222706.85"/>
    <n v="0"/>
    <n v="0"/>
    <n v="0"/>
    <n v="0"/>
    <n v="0"/>
    <n v="10872131.51"/>
    <n v="0"/>
    <n v="27804969.859999999"/>
    <n v="23094838.359999999"/>
    <n v="50899808.21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n v="16914496.66"/>
    <n v="1.862645149230957E-8"/>
    <s v=" "/>
    <d v="2021-06-02T00:00:00"/>
    <d v="2036-06-02T00:00:00"/>
    <n v="48000000"/>
    <n v="48000000"/>
    <n v="12.180821917808219"/>
    <n v="15.010958904109589"/>
    <n v="7.5616000000000003E-2"/>
    <n v="7.4459999999999998E-2"/>
    <n v="1.1560000000000042E-3"/>
    <n v="1.8000000000000002E-2"/>
    <s v="SOFR 6 MESES"/>
    <n v="2.2283000000000001E-2"/>
    <n v="206032471.64482167"/>
    <n v="253902814.24695864"/>
    <n v="1279006.5794425586"/>
    <n v="12.180821917808219"/>
    <n v="15.010958904109589"/>
    <n v="7.5616000000000003E-2"/>
    <s v="CAF"/>
    <x v="23"/>
    <n v="0"/>
    <n v="0"/>
    <n v="676831.97499999998"/>
    <n v="0"/>
    <n v="0"/>
    <n v="0"/>
    <n v="0"/>
    <n v="0"/>
    <n v="679585.72199999995"/>
    <n v="0"/>
    <n v="0"/>
    <n v="0"/>
    <n v="0"/>
    <n v="0"/>
    <n v="673367.40100000007"/>
    <n v="0"/>
    <n v="0"/>
    <n v="0"/>
    <n v="0"/>
    <n v="0"/>
    <n v="661150.29200000002"/>
    <n v="1356417.6969999999"/>
    <n v="1334517.693"/>
    <n v="2690935.3899999997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942465753424656"/>
    <n v="19.663013698630138"/>
    <n v="7.5450000000000003E-2"/>
    <n v="7.4630000000000002E-2"/>
    <n v="8.2000000000000128E-4"/>
    <n v="1.7999999999999999E-2"/>
    <s v="SOFR 6 MESES"/>
    <n v="2.2283000000000001E-2"/>
    <n v="4235616438.356164"/>
    <n v="4915753424.6575346"/>
    <n v="18862500"/>
    <n v="16.942465753424656"/>
    <n v="19.663013698630138"/>
    <n v="7.5450000000000003E-2"/>
    <s v="CAF"/>
    <x v="23"/>
    <n v="0"/>
    <n v="0"/>
    <n v="9277296.5299999993"/>
    <n v="0"/>
    <n v="0"/>
    <n v="0"/>
    <n v="0"/>
    <n v="0"/>
    <n v="9484610.4199999999"/>
    <n v="0"/>
    <n v="0"/>
    <n v="0"/>
    <n v="0"/>
    <n v="0"/>
    <n v="9432781.9399999995"/>
    <n v="0"/>
    <n v="0"/>
    <n v="0"/>
    <n v="0"/>
    <n v="0"/>
    <n v="9484610.4199999999"/>
    <n v="18761906.949999999"/>
    <n v="18917392.359999999"/>
    <n v="37679299.310000002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942465753424656"/>
    <n v="19.663013698630138"/>
    <n v="7.5450000000000003E-2"/>
    <n v="7.4630000000000002E-2"/>
    <n v="8.2000000000000128E-4"/>
    <n v="1.7999999999999999E-2"/>
    <s v="SOFR 6 MESES"/>
    <n v="2.2283000000000001E-2"/>
    <n v="635342465.75342464"/>
    <n v="737363013.69863021"/>
    <n v="2829375"/>
    <n v="16.942465753424656"/>
    <n v="19.663013698630138"/>
    <n v="7.5450000000000003E-2"/>
    <s v="CAF"/>
    <x v="23"/>
    <n v="0"/>
    <n v="0"/>
    <n v="1422691.56"/>
    <n v="0"/>
    <n v="0"/>
    <n v="0"/>
    <n v="0"/>
    <n v="0"/>
    <n v="1422691.56"/>
    <n v="0"/>
    <n v="0"/>
    <n v="0"/>
    <n v="0"/>
    <n v="0"/>
    <n v="1374491.08"/>
    <n v="0"/>
    <n v="0"/>
    <n v="0"/>
    <n v="0"/>
    <n v="0"/>
    <n v="1341394.8999999999"/>
    <n v="2845383.12"/>
    <n v="2715885.98"/>
    <n v="5561269.0999999996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n v="8134032.5800000001"/>
    <n v="0"/>
    <s v=" "/>
    <d v="2019-05-28T00:00:00"/>
    <d v="2035-05-28T00:00:00"/>
    <n v="100000000"/>
    <n v="88134032.579999998"/>
    <n v="11.164383561643836"/>
    <n v="16.010958904109589"/>
    <n v="7.6198000000000002E-2"/>
    <n v="7.3639999999999997E-2"/>
    <n v="2.5580000000000047E-3"/>
    <n v="2.0499999999999997E-2"/>
    <s v="SOFR 6 MESES"/>
    <n v="2.2283000000000001E-2"/>
    <n v="90811459.626027405"/>
    <n v="130233661.36306849"/>
    <n v="619797.01453083998"/>
    <n v="11.164383561643836"/>
    <n v="16.010958904109589"/>
    <n v="7.6198000000000002E-2"/>
    <s v="CAF"/>
    <x v="23"/>
    <n v="0"/>
    <n v="302826.90999999997"/>
    <n v="0"/>
    <n v="0"/>
    <n v="0"/>
    <n v="0"/>
    <n v="0"/>
    <n v="306154.68"/>
    <n v="0"/>
    <n v="0"/>
    <n v="0"/>
    <n v="0"/>
    <n v="0"/>
    <n v="287473.8"/>
    <n v="0"/>
    <n v="0"/>
    <n v="0"/>
    <n v="0"/>
    <n v="0"/>
    <n v="278322.44"/>
    <n v="0"/>
    <n v="608981.59"/>
    <n v="565796.24"/>
    <n v="1174777.83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0155.59"/>
    <n v="0"/>
    <n v="0"/>
    <n v="0"/>
    <n v="0"/>
    <n v="-1977.7509999999311"/>
    <n v="0"/>
    <n v="948177.83900000004"/>
    <n v="948177.83900000004"/>
    <n v="0"/>
    <s v="OTRA MONEDA"/>
    <d v="2019-12-23T00:00:00"/>
    <d v="2049-12-31T00:00:00"/>
    <n v="21499450"/>
    <n v="21499450"/>
    <n v="25.769863013698629"/>
    <n v="30.043835616438358"/>
    <n v="0.02"/>
    <n v="0.02"/>
    <n v="0"/>
    <n v="0.02"/>
    <s v="FIJA"/>
    <m/>
    <n v="24434413.023654792"/>
    <n v="28486899.130065758"/>
    <n v="18963.556780000003"/>
    <n v="25.769863013698625"/>
    <n v="30.043835616438361"/>
    <n v="0.02"/>
    <s v="Convenios Originales (Gobiernos)"/>
    <x v="17"/>
    <n v="0"/>
    <n v="0"/>
    <n v="9481.7839999999997"/>
    <n v="0"/>
    <n v="0"/>
    <n v="0"/>
    <n v="0"/>
    <n v="0"/>
    <n v="9481.7839999999997"/>
    <n v="0"/>
    <n v="0"/>
    <n v="0"/>
    <n v="0"/>
    <n v="0"/>
    <n v="9481.7839999999997"/>
    <n v="0"/>
    <n v="0"/>
    <n v="0"/>
    <n v="0"/>
    <n v="0"/>
    <n v="9481.7839999999997"/>
    <n v="18963.567999999999"/>
    <n v="18963.567999999999"/>
    <n v="37927.135999999999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641095890410959"/>
    <n v="24.18082191780822"/>
    <n v="6.6000000000000003E-2"/>
    <n v="1.2500000000000001E-2"/>
    <n v="5.3500000000000006E-2"/>
    <n v="1.1599999999999999E-2"/>
    <s v="SOFR (MAS MARGEN)"/>
    <n v="1.2500000000000001E-2"/>
    <n v="375405046.58509588"/>
    <n v="439782975.99682194"/>
    <n v="1200359.38044"/>
    <n v="20.641095890410959"/>
    <n v="24.18082191780822"/>
    <n v="6.6000000000000003E-2"/>
    <s v="BID"/>
    <x v="21"/>
    <n v="0"/>
    <n v="677077.48300000001"/>
    <n v="0"/>
    <n v="0"/>
    <n v="0"/>
    <n v="0"/>
    <n v="0"/>
    <n v="676738.93900000001"/>
    <n v="0"/>
    <n v="0"/>
    <n v="0"/>
    <n v="0"/>
    <n v="0"/>
    <n v="663995.13699999999"/>
    <n v="0"/>
    <n v="0"/>
    <n v="0"/>
    <n v="0"/>
    <n v="0"/>
    <n v="652139.00300000003"/>
    <n v="0"/>
    <n v="1353816.422"/>
    <n v="1316134.1400000001"/>
    <n v="2669950.5619999999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4.131506849315068"/>
    <n v="16.230136986301371"/>
    <n v="6.5199999999999994E-2"/>
    <n v="6.5099999999999991E-2"/>
    <n v="1.0000000000000286E-4"/>
    <n v="8.9999999999999993E-3"/>
    <s v="SOFR (6 meses)"/>
    <n v="1.1900000000000001E-2"/>
    <n v="9892054794.5205479"/>
    <n v="11361095890.410959"/>
    <n v="45639999.999999993"/>
    <n v="14.131506849315068"/>
    <n v="16.230136986301371"/>
    <n v="6.5199999999999994E-2"/>
    <s v="BIRF"/>
    <x v="22"/>
    <n v="0"/>
    <n v="23068850.449999999"/>
    <n v="0"/>
    <n v="0"/>
    <n v="0"/>
    <n v="0"/>
    <n v="0"/>
    <n v="23394870.890000001"/>
    <n v="0"/>
    <n v="0"/>
    <n v="0"/>
    <n v="0"/>
    <n v="0"/>
    <n v="23013432.780000001"/>
    <n v="0"/>
    <n v="0"/>
    <n v="0"/>
    <n v="0"/>
    <n v="0"/>
    <n v="23394870.890000001"/>
    <n v="0"/>
    <n v="46463721.340000004"/>
    <n v="46408303.670000002"/>
    <n v="92872025.01000000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4574.8459999999"/>
    <n v="0"/>
    <n v="0"/>
    <n v="0"/>
    <n v="0"/>
    <n v="-3735.4120000000112"/>
    <n v="0"/>
    <n v="1790839.4339999999"/>
    <n v="1790839.4339999999"/>
    <n v="0"/>
    <s v="OTRA MONEDA"/>
    <d v="2021-04-15T00:00:00"/>
    <d v="2050-11-15T00:00:00"/>
    <n v="21687975"/>
    <n v="21687975"/>
    <n v="26.643835616438356"/>
    <n v="29.605479452054794"/>
    <n v="0.02"/>
    <n v="0.02"/>
    <n v="0"/>
    <n v="0.02"/>
    <s v="FIJA"/>
    <m/>
    <n v="47714831.494931504"/>
    <n v="53018660.065216437"/>
    <n v="35816.788679999998"/>
    <n v="26.643835616438356"/>
    <n v="29.605479452054794"/>
    <n v="0.02"/>
    <s v="Convenios Originales (Gobiernos)"/>
    <x v="17"/>
    <n v="0"/>
    <n v="17908.394"/>
    <n v="0"/>
    <n v="0"/>
    <n v="0"/>
    <n v="0"/>
    <n v="0"/>
    <n v="17908.394"/>
    <n v="0"/>
    <n v="0"/>
    <n v="0"/>
    <n v="0"/>
    <n v="0"/>
    <n v="17908.394"/>
    <n v="0"/>
    <n v="0"/>
    <n v="0"/>
    <n v="0"/>
    <n v="0"/>
    <n v="17908.394"/>
    <n v="0"/>
    <n v="35816.788"/>
    <n v="35816.788"/>
    <n v="71633.576000000001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2787898.75"/>
    <n v="0"/>
    <n v="0"/>
    <n v="0"/>
    <n v="75000000"/>
    <n v="75000000"/>
    <n v="0"/>
    <m/>
    <d v="2022-03-08T00:00:00"/>
    <d v="2037-03-08T00:00:00"/>
    <n v="75000000"/>
    <n v="75000000"/>
    <n v="12.945205479452055"/>
    <n v="15.010958904109589"/>
    <n v="7.4526999999999996E-2"/>
    <n v="7.4529999999999999E-2"/>
    <n v="-3.0000000000030003E-6"/>
    <n v="0.02"/>
    <s v="SOFR (6 meses)"/>
    <n v="0.02"/>
    <n v="970890410.95890415"/>
    <n v="1125821917.8082192"/>
    <n v="5589525"/>
    <n v="12.945205479452055"/>
    <n v="15.010958904109589"/>
    <n v="7.4526999999999996E-2"/>
    <s v="CAF"/>
    <x v="23"/>
    <n v="0"/>
    <n v="0"/>
    <n v="0"/>
    <n v="0"/>
    <n v="0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1858599.16"/>
    <n v="0"/>
    <n v="0"/>
    <n v="0"/>
    <n v="50000000"/>
    <n v="50000000"/>
    <n v="0"/>
    <m/>
    <d v="2022-03-08T00:00:00"/>
    <d v="2037-03-08T00:00:00"/>
    <n v="50000000"/>
    <n v="50000000"/>
    <n v="12.945205479452055"/>
    <n v="15.010958904109589"/>
    <n v="7.4526999999999996E-2"/>
    <n v="7.4529999999999999E-2"/>
    <n v="-3.0000000000030003E-6"/>
    <n v="0.02"/>
    <s v="SOFR (6 meses)"/>
    <n v="0.02"/>
    <n v="647260273.97260273"/>
    <n v="750547945.2054795"/>
    <n v="3726350"/>
    <n v="12.945205479452055"/>
    <n v="15.010958904109589"/>
    <n v="7.4526999999999996E-2"/>
    <s v="CAF"/>
    <x v="23"/>
    <n v="0"/>
    <n v="0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1858599.16"/>
    <n v="0"/>
    <n v="0"/>
    <n v="0"/>
    <n v="50000000"/>
    <n v="50000000"/>
    <n v="0"/>
    <m/>
    <d v="2022-03-08T00:00:00"/>
    <d v="2037-03-08T00:00:00"/>
    <n v="50000000"/>
    <n v="50000000"/>
    <n v="12.945205479452055"/>
    <n v="15.010958904109589"/>
    <n v="7.4526999999999996E-2"/>
    <n v="7.4529999999999999E-2"/>
    <n v="-3.0000000000030003E-6"/>
    <n v="0.02"/>
    <s v="SOFR (6 meses)"/>
    <n v="0.02"/>
    <n v="647260273.97260273"/>
    <n v="750547945.2054795"/>
    <n v="3726350"/>
    <n v="12.945205479452055"/>
    <n v="15.010958904109589"/>
    <n v="7.4526999999999996E-2"/>
    <s v="CAF"/>
    <x v="23"/>
    <n v="0"/>
    <n v="0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34839.040000000001"/>
    <n v="48661.71"/>
    <n v="0"/>
    <n v="0"/>
    <n v="956510.92"/>
    <n v="956510.92"/>
    <n v="0"/>
    <m/>
    <d v="2021-04-09T00:00:00"/>
    <d v="2048-09-15T00:00:00"/>
    <n v="40000000"/>
    <n v="40000000"/>
    <n v="24.476712328767125"/>
    <n v="27.454794520547946"/>
    <n v="7.4499999999999997E-2"/>
    <n v="7.4499999999999997E-2"/>
    <n v="0"/>
    <n v="1.7000000000000001E-2"/>
    <s v="SOFR 6 MESES"/>
    <n v="2.1299999999999999E-2"/>
    <n v="23412242.628164385"/>
    <n v="26260810.765260275"/>
    <n v="71260.063540000003"/>
    <n v="24.476712328767125"/>
    <n v="27.454794520547946"/>
    <n v="7.4499999999999997E-2"/>
    <s v="BIRF"/>
    <x v="22"/>
    <n v="0"/>
    <n v="0"/>
    <n v="0"/>
    <n v="0"/>
    <n v="0"/>
    <n v="84571.152999999991"/>
    <n v="0"/>
    <n v="0"/>
    <n v="0"/>
    <n v="0"/>
    <n v="0"/>
    <n v="83546.60500000001"/>
    <n v="0"/>
    <n v="0"/>
    <n v="0"/>
    <n v="0"/>
    <n v="0"/>
    <n v="66879.222999999998"/>
    <n v="0"/>
    <n v="0"/>
    <n v="0"/>
    <n v="84571.152999999991"/>
    <n v="150425.82800000001"/>
    <n v="234996.98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8472.22"/>
    <n v="0"/>
    <n v="0"/>
    <n v="0"/>
    <n v="0"/>
    <n v="0"/>
    <m/>
    <d v="2021-12-24T00:00:00"/>
    <d v="2041-12-24T00:00:00"/>
    <n v="100000000"/>
    <n v="100000000"/>
    <n v="17.745205479452054"/>
    <n v="20.013698630136986"/>
    <n v="2.35E-2"/>
    <n v="2.35E-2"/>
    <n v="0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6.134246575342466"/>
    <n v="17.898630136986302"/>
    <n v="6.5107700000000004E-2"/>
    <n v="1.2500000000000001E-2"/>
    <n v="5.2607700000000007E-2"/>
    <n v="3.5099999999999999E-2"/>
    <s v="SOFR (MAS MARGEN)"/>
    <n v="1.2500000000000001E-2"/>
    <n v="4033561643.8356166"/>
    <n v="4474657534.2465754"/>
    <n v="16276925.000000002"/>
    <n v="16.134246575342466"/>
    <n v="17.898630136986302"/>
    <n v="6.5107700000000004E-2"/>
    <s v="BID"/>
    <x v="21"/>
    <n v="0"/>
    <n v="1579861.11"/>
    <n v="0"/>
    <n v="0"/>
    <n v="0"/>
    <n v="0"/>
    <n v="0"/>
    <n v="1597222.22"/>
    <n v="0"/>
    <n v="0"/>
    <n v="0"/>
    <n v="0"/>
    <n v="0"/>
    <n v="1571180.56"/>
    <n v="0"/>
    <n v="0"/>
    <n v="0"/>
    <n v="0"/>
    <n v="0"/>
    <n v="1597222.22"/>
    <n v="0"/>
    <n v="3177083.33"/>
    <n v="3168402.7800000003"/>
    <n v="6345486.1100000003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0"/>
    <n v="0"/>
    <n v="0"/>
    <n v="0"/>
    <n v="0"/>
    <n v="0"/>
    <n v="29306649.380000003"/>
    <n v="29306649.379999999"/>
    <n v="-3.7252902984619141E-9"/>
    <m/>
    <d v="2022-05-25T00:00:00"/>
    <d v="2028-11-25T00:00:00"/>
    <n v="49000000"/>
    <n v="49000000"/>
    <n v="4.6575342465753424"/>
    <n v="6.5095890410958903"/>
    <n v="7.1134000000000003E-2"/>
    <n v="7.1129999999999999E-2"/>
    <n v="4.0000000000040004E-6"/>
    <n v="3.5099999999999999E-2"/>
    <s v="SOFR (6 meses)"/>
    <n v="1.95E-2"/>
    <n v="136496723.13972604"/>
    <n v="190774243.63528767"/>
    <n v="2084699.1969969203"/>
    <n v="4.6575342465753424"/>
    <n v="6.5095890410958894"/>
    <n v="7.1134000000000003E-2"/>
    <s v="CAF"/>
    <x v="23"/>
    <n v="0"/>
    <n v="1034050.63"/>
    <n v="0"/>
    <n v="0"/>
    <n v="0"/>
    <n v="0"/>
    <n v="0"/>
    <n v="958961.63"/>
    <n v="0"/>
    <n v="0"/>
    <n v="0"/>
    <n v="0"/>
    <n v="0"/>
    <n v="838512.34"/>
    <n v="0"/>
    <n v="0"/>
    <n v="0"/>
    <n v="0"/>
    <n v="0"/>
    <n v="745859.05"/>
    <n v="0"/>
    <n v="1993012.26"/>
    <n v="1584371.3900000001"/>
    <n v="3577383.6500000004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43013698630137"/>
    <n v="19.778082191780822"/>
    <n v="5.6000000000000001E-2"/>
    <n v="5.5999999999999994E-2"/>
    <n v="0"/>
    <n v="0"/>
    <s v="FIJA"/>
    <m/>
    <n v="921506849.31506848"/>
    <n v="988904109.58904111"/>
    <n v="2800000"/>
    <n v="18.43013698630137"/>
    <n v="19.778082191780822"/>
    <n v="5.6000000000000001E-2"/>
    <s v="Convenios Originales (Gobiernos)"/>
    <x v="5"/>
    <n v="0"/>
    <n v="0"/>
    <n v="0"/>
    <n v="1400000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2800000"/>
    <n v="42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43013698630137"/>
    <n v="19.778082191780822"/>
    <n v="5.3999999999999999E-2"/>
    <n v="5.4000000000000006E-2"/>
    <n v="0"/>
    <n v="0"/>
    <s v="FIJA"/>
    <m/>
    <n v="921506849.31506848"/>
    <n v="988904109.58904111"/>
    <n v="2700000"/>
    <n v="18.43013698630137"/>
    <n v="19.778082191780822"/>
    <n v="5.3999999999999999E-2"/>
    <s v="Convenios Originales (Gobiernos)"/>
    <x v="5"/>
    <n v="0"/>
    <n v="0"/>
    <n v="0"/>
    <n v="1350000"/>
    <n v="0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2700000"/>
    <n v="405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301369863013697"/>
    <n v="19.600000000000001"/>
    <n v="6.6231300000000007E-2"/>
    <n v="1.2E-2"/>
    <n v="5.423130000000001E-2"/>
    <m/>
    <s v="SOFR (MAS MARGEN)"/>
    <n v="1.2E-2"/>
    <n v="7320547945.2054787"/>
    <n v="7840000000.000001"/>
    <n v="26492520.000000004"/>
    <n v="18.301369863013697"/>
    <n v="19.600000000000001"/>
    <n v="6.6231300000000007E-2"/>
    <s v="BID"/>
    <x v="21"/>
    <n v="0"/>
    <n v="0"/>
    <n v="0"/>
    <n v="2426666.67"/>
    <n v="0"/>
    <n v="0"/>
    <n v="0"/>
    <n v="0"/>
    <n v="0"/>
    <n v="2453333.33"/>
    <n v="0"/>
    <n v="0"/>
    <n v="0"/>
    <n v="0"/>
    <n v="0"/>
    <n v="2413333.33"/>
    <n v="0"/>
    <n v="0"/>
    <n v="0"/>
    <n v="0"/>
    <n v="0"/>
    <n v="2426666.67"/>
    <n v="4866666.66"/>
    <n v="7293333.3300000001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36546262.479999997"/>
    <n v="6744439.0899999999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5.260273972602739"/>
    <n v="16.69041095890411"/>
    <n v="6.5199999999999994E-2"/>
    <n v="6.5099999999999991E-2"/>
    <n v="1.0000000000000286E-4"/>
    <m/>
    <s v="SOFR (6 meses)"/>
    <n v="1.1900000000000001E-2"/>
    <n v="660627966.4243834"/>
    <n v="722539599.90257525"/>
    <n v="2822553.7423639991"/>
    <n v="15.260273972602739"/>
    <n v="16.69041095890411"/>
    <n v="6.5199999999999994E-2"/>
    <s v="BIRF"/>
    <x v="22"/>
    <n v="0"/>
    <n v="0"/>
    <n v="0"/>
    <n v="1323722.26"/>
    <n v="0"/>
    <n v="0"/>
    <n v="0"/>
    <n v="0"/>
    <n v="0"/>
    <n v="1447861.044"/>
    <n v="0"/>
    <n v="0"/>
    <n v="0"/>
    <n v="0"/>
    <n v="0"/>
    <n v="1443527.307"/>
    <n v="0"/>
    <n v="0"/>
    <n v="0"/>
    <n v="0"/>
    <n v="0"/>
    <n v="1323722.26"/>
    <n v="2891388.3509999998"/>
    <n v="4215110.6109999996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780821917808218"/>
    <n v="18.07123287671233"/>
    <n v="6.5199999999999994E-2"/>
    <n v="6.5099999999999991E-2"/>
    <n v="1.0000000000000286E-4"/>
    <m/>
    <s v="SOFR (6 meses)"/>
    <n v="1.1900000000000001E-2"/>
    <n v="8390410958.904109"/>
    <n v="9035616438.3561649"/>
    <n v="32599999.999999996"/>
    <n v="16.780821917808218"/>
    <n v="18.07123287671233"/>
    <n v="6.5199999999999994E-2"/>
    <s v="BIRF"/>
    <x v="22"/>
    <n v="0"/>
    <n v="0"/>
    <n v="16394794.52"/>
    <n v="0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32789589.039999999"/>
    <n v="32700000"/>
    <n v="65489589.039999999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734246575342466"/>
    <n v="15.010958904109589"/>
    <n v="7.4313000000000004E-2"/>
    <n v="7.4310000000000001E-2"/>
    <n v="3.0000000000030003E-6"/>
    <m/>
    <s v="SOFR (6 meses)"/>
    <n v="0.02"/>
    <n v="3433561643.8356166"/>
    <n v="3752739726.0273972"/>
    <n v="18578250"/>
    <n v="13.734246575342466"/>
    <n v="15.010958904109589"/>
    <n v="7.4313000000000004E-2"/>
    <s v="CAF"/>
    <x v="23"/>
    <n v="0"/>
    <n v="0"/>
    <n v="9443943.75"/>
    <n v="0"/>
    <n v="0"/>
    <n v="0"/>
    <n v="0"/>
    <n v="0"/>
    <n v="9443943.75"/>
    <n v="0"/>
    <n v="0"/>
    <n v="0"/>
    <n v="0"/>
    <n v="0"/>
    <n v="9392337.5"/>
    <n v="0"/>
    <n v="0"/>
    <n v="0"/>
    <n v="0"/>
    <n v="0"/>
    <n v="9080715.1400000006"/>
    <n v="18887887.5"/>
    <n v="18473052.640000001"/>
    <n v="37360940.140000001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345205479452055"/>
    <n v="19.567123287671233"/>
    <n v="5.3100000000000001E-2"/>
    <n v="5.3099999999999994E-2"/>
    <n v="0"/>
    <n v="0"/>
    <s v="FIJA"/>
    <m/>
    <n v="183452054.79452056"/>
    <n v="195671232.87671232"/>
    <n v="531000"/>
    <n v="18.345205479452055"/>
    <n v="19.567123287671233"/>
    <n v="5.3100000000000001E-2"/>
    <s v="Convenios Originales (Gobiernos)"/>
    <x v="5"/>
    <n v="0"/>
    <n v="317060.73300000001"/>
    <n v="0"/>
    <n v="0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634121.46600000001"/>
    <n v="585722.223"/>
    <n v="1219843.689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53490500"/>
    <n v="0"/>
    <n v="0"/>
    <n v="0"/>
    <n v="0"/>
    <n v="-1561700"/>
    <n v="0"/>
    <n v="151928800"/>
    <n v="151928800"/>
    <n v="0"/>
    <s v="OTRA MONEDA"/>
    <d v="2022-10-27T00:00:00"/>
    <d v="2037-11-10T00:00:00"/>
    <n v="175720000"/>
    <n v="175720000"/>
    <n v="13.621917808219179"/>
    <n v="15.049315068493151"/>
    <n v="1E-4"/>
    <n v="1E-4"/>
    <n v="0"/>
    <n v="1E-4"/>
    <s v="FIJA"/>
    <m/>
    <n v="2069561626.3013699"/>
    <n v="2286424379.178082"/>
    <n v="15192.880000000001"/>
    <n v="13.621917808219179"/>
    <n v="15.049315068493149"/>
    <n v="1E-4"/>
    <s v="Convenios Originales (Gobiernos)"/>
    <x v="45"/>
    <n v="7723.0469999999996"/>
    <n v="0"/>
    <n v="0"/>
    <n v="0"/>
    <n v="0"/>
    <n v="0"/>
    <n v="7723.0469999999996"/>
    <n v="0"/>
    <n v="0"/>
    <n v="0"/>
    <n v="0"/>
    <n v="0"/>
    <n v="7680.8450000000003"/>
    <n v="0"/>
    <n v="0"/>
    <n v="0"/>
    <n v="0"/>
    <n v="0"/>
    <n v="7723.0469999999996"/>
    <n v="0"/>
    <n v="0"/>
    <n v="15446.093999999999"/>
    <n v="15403.892"/>
    <n v="30849.985999999997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646575342465752"/>
    <n v="31.18904109589041"/>
    <n v="2.63E-2"/>
    <n v="2.63E-2"/>
    <n v="0"/>
    <m/>
    <s v="T.FIDA"/>
    <m/>
    <n v="52535317.895095885"/>
    <n v="55268649.747506849"/>
    <n v="46605.007313000002"/>
    <n v="29.646575342465749"/>
    <n v="31.18904109589041"/>
    <n v="2.63E-2"/>
    <s v="FIDA"/>
    <x v="24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n v="35789473.68"/>
    <n v="-7.4505805969238281E-9"/>
    <m/>
    <d v="2020-04-17T00:00:00"/>
    <d v="2032-04-19T00:00:00"/>
    <n v="50000000"/>
    <n v="40000000"/>
    <n v="8.0575342465753419"/>
    <n v="12.013698630136986"/>
    <n v="7.6424000000000006E-2"/>
    <n v="6.6639999999999991E-2"/>
    <n v="9.7840000000000149E-3"/>
    <m/>
    <s v="SOFR 6 MESES"/>
    <n v="1.3583E-2"/>
    <n v="288374909.84350687"/>
    <n v="429963950.9227398"/>
    <n v="2735174.7365203206"/>
    <n v="8.0575342465753419"/>
    <n v="12.013698630136986"/>
    <n v="7.6424000000000006E-2"/>
    <s v="CAF"/>
    <x v="23"/>
    <n v="247115.28"/>
    <n v="0"/>
    <n v="0"/>
    <n v="0"/>
    <n v="0"/>
    <n v="0"/>
    <n v="232579.09"/>
    <n v="0"/>
    <n v="0"/>
    <n v="0"/>
    <n v="0"/>
    <n v="0"/>
    <n v="216851.4"/>
    <n v="0"/>
    <n v="0"/>
    <n v="0"/>
    <n v="0"/>
    <n v="0"/>
    <n v="203506.7"/>
    <n v="0"/>
    <n v="0"/>
    <n v="479694.37"/>
    <n v="420358.1"/>
    <n v="900052.47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638"/>
    <n v="0"/>
    <n v="0"/>
    <n v="0"/>
    <n v="0"/>
    <n v="1.4901161193847656E-8"/>
    <n v="0"/>
    <n v="2073321.1400001787"/>
    <n v="2073321.14"/>
    <n v="-1.7881393432617188E-7"/>
    <m/>
    <d v="2023-01-23T00:00:00"/>
    <d v="2047-11-15T00:00:00"/>
    <n v="35000000"/>
    <n v="35000000"/>
    <n v="23.641095890410959"/>
    <n v="24.827397260273973"/>
    <n v="1.2999999999999999E-2"/>
    <n v="1.3000000000000001E-2"/>
    <n v="0"/>
    <m/>
    <s v="FIJA"/>
    <m/>
    <n v="49015583.882360391"/>
    <n v="51475167.59090855"/>
    <n v="26953.174820002321"/>
    <n v="23.641095890410959"/>
    <n v="24.827397260273973"/>
    <n v="1.2999999999999999E-2"/>
    <s v="BID"/>
    <x v="21"/>
    <n v="0"/>
    <n v="0"/>
    <n v="0"/>
    <n v="13439.67"/>
    <n v="0"/>
    <n v="0"/>
    <n v="0"/>
    <n v="0"/>
    <n v="0"/>
    <n v="13587.35"/>
    <n v="0"/>
    <n v="0"/>
    <n v="0"/>
    <n v="0"/>
    <n v="0"/>
    <n v="13365.82"/>
    <n v="0"/>
    <n v="0"/>
    <n v="0"/>
    <n v="0"/>
    <n v="0"/>
    <n v="13439.67"/>
    <n v="26953.17"/>
    <n v="40392.83999999999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64"/>
    <n v="0"/>
    <n v="0"/>
    <n v="0"/>
    <n v="0"/>
    <n v="1.4901161193847656E-8"/>
    <n v="0"/>
    <n v="80000000.000000179"/>
    <n v="80000000"/>
    <n v="-1.7881393432617188E-7"/>
    <m/>
    <d v="2022-12-16T00:00:00"/>
    <d v="2034-01-01T00:00:00"/>
    <n v="100000000"/>
    <n v="100000000"/>
    <n v="9.7616438356164377"/>
    <n v="11.052054794520547"/>
    <n v="6.3700000000000007E-2"/>
    <n v="6.3600000000000004E-2"/>
    <n v="1.0000000000000286E-4"/>
    <m/>
    <s v="SOFR (6 meses)"/>
    <n v="1.04E-2"/>
    <n v="780931506.84931672"/>
    <n v="884164383.56164575"/>
    <n v="5096000.0000000121"/>
    <n v="9.7616438356164377"/>
    <n v="11.052054794520547"/>
    <n v="6.3700000000000007E-2"/>
    <s v="BIRF"/>
    <x v="22"/>
    <n v="0"/>
    <n v="0"/>
    <n v="0"/>
    <n v="2559993.1510000001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2559993.1510000001"/>
    <n v="5096000"/>
    <n v="7655993.151000000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n v="656022000"/>
    <n v="0"/>
    <m/>
    <d v="2023-05-09T00:00:00"/>
    <d v="2041-11-09T00:00:00"/>
    <n v="656022000"/>
    <n v="656022000"/>
    <n v="17.621917808219177"/>
    <n v="18.517808219178082"/>
    <n v="6.9750000000000006E-2"/>
    <n v="6.9749999999999993E-2"/>
    <n v="0"/>
    <n v="2.2019999999999998E-2"/>
    <s v="FIJA"/>
    <m/>
    <n v="11560365764.38356"/>
    <n v="12148089583.561644"/>
    <n v="45757534.500000007"/>
    <n v="17.621917808219177"/>
    <n v="18.517808219178082"/>
    <n v="6.9750000000000006E-2"/>
    <s v="GPS BLUE"/>
    <x v="46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3411045074462891E-7"/>
    <n v="0"/>
    <n v="0"/>
    <n v="0"/>
    <n v="258577.41"/>
    <n v="1.4901161193847656E-8"/>
    <n v="0"/>
    <n v="1.4901161193847656E-7"/>
    <n v="0"/>
    <n v="-1.4901161193847656E-7"/>
    <m/>
    <d v="2022-12-23T00:00:00"/>
    <d v="2037-12-23T00:00:00"/>
    <n v="26891460"/>
    <n v="26891460"/>
    <n v="13.739726027397261"/>
    <n v="15.010958904109589"/>
    <m/>
    <n v="0.02"/>
    <n v="-0.02"/>
    <m/>
    <s v="SOFR 6 MESES"/>
    <n v="0.02"/>
    <n v="2.047378722935507E-6"/>
    <n v="2.2368071830435974E-6"/>
    <n v="0"/>
    <n v="13.739726027397262"/>
    <n v="15.010958904109589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34"/>
    <n v="0"/>
    <n v="0"/>
    <n v="0"/>
    <n v="0"/>
    <n v="1.4901161193847656E-8"/>
    <n v="0"/>
    <n v="75000000.000000149"/>
    <n v="75000000"/>
    <n v="-1.4901161193847656E-7"/>
    <m/>
    <d v="2023-05-24T00:00:00"/>
    <d v="2033-05-24T00:00:00"/>
    <n v="75000000"/>
    <n v="75000000"/>
    <n v="9.1534246575342468"/>
    <n v="10.008219178082191"/>
    <n v="7.3784000000000002E-2"/>
    <n v="7.3779999999999998E-2"/>
    <n v="4.0000000000040004E-6"/>
    <m/>
    <s v="SOFR 6 MESES"/>
    <n v="1.95E-2"/>
    <n v="686506849.31506991"/>
    <n v="750616438.35616589"/>
    <n v="5533800.0000000112"/>
    <n v="9.1534246575342468"/>
    <n v="10.008219178082191"/>
    <n v="7.3784000000000002E-2"/>
    <s v="CAF"/>
    <x v="23"/>
    <n v="0"/>
    <n v="739375"/>
    <n v="0"/>
    <n v="0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1486875"/>
    <n v="1482812.5"/>
    <n v="2969687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942465753424656"/>
    <n v="19.663013698630138"/>
    <n v="7.5450000000000003E-2"/>
    <n v="7.4630000000000002E-2"/>
    <n v="8.2000000000000128E-4"/>
    <m/>
    <s v="SOFR 6 MESES"/>
    <n v="1.5283E-2"/>
    <n v="635342465.75342464"/>
    <n v="737363013.69863021"/>
    <n v="2829375"/>
    <n v="16.942465753424656"/>
    <n v="19.663013698630138"/>
    <n v="7.5450000000000003E-2"/>
    <s v="CAF"/>
    <x v="23"/>
    <n v="0"/>
    <n v="0"/>
    <n v="1422691.56"/>
    <n v="0"/>
    <n v="0"/>
    <n v="0"/>
    <n v="0"/>
    <n v="0"/>
    <n v="1422691.56"/>
    <n v="0"/>
    <n v="0"/>
    <n v="0"/>
    <n v="0"/>
    <n v="0"/>
    <n v="1374491.08"/>
    <n v="0"/>
    <n v="0"/>
    <n v="0"/>
    <n v="0"/>
    <n v="0"/>
    <n v="1341394.8999999999"/>
    <n v="2845383.12"/>
    <n v="2715885.98"/>
    <n v="5561269.099999999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3345599.49"/>
    <n v="505555.56"/>
    <n v="0"/>
    <n v="0"/>
    <n v="100000000"/>
    <n v="100000000"/>
    <n v="0"/>
    <m/>
    <d v="2023-04-14T00:00:00"/>
    <d v="2047-04-14T00:00:00"/>
    <n v="300000000"/>
    <n v="300000000"/>
    <n v="23.052054794520547"/>
    <n v="24.016438356164382"/>
    <n v="6.6197199999999998E-2"/>
    <n v="5.9180000000000003E-2"/>
    <n v="7.0171999999999943E-3"/>
    <m/>
    <s v="SOFR + MARGEN VARIABLE"/>
    <n v="1.2E-2"/>
    <n v="2305205479.4520545"/>
    <n v="2401643835.6164384"/>
    <n v="6619720"/>
    <n v="23.052054794520544"/>
    <n v="24.016438356164382"/>
    <n v="6.6197199999999998E-2"/>
    <s v="BID"/>
    <x v="21"/>
    <n v="0"/>
    <n v="0"/>
    <n v="0"/>
    <n v="0"/>
    <n v="0"/>
    <n v="2068611.108"/>
    <n v="0"/>
    <n v="0"/>
    <n v="0"/>
    <n v="0"/>
    <n v="0"/>
    <n v="966111.10800000001"/>
    <n v="0"/>
    <n v="0"/>
    <n v="0"/>
    <n v="0"/>
    <n v="0"/>
    <n v="931111.10800000001"/>
    <n v="0"/>
    <n v="0"/>
    <n v="0"/>
    <n v="2068611.108"/>
    <n v="1897222.216"/>
    <n v="3965833.324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641095890410959"/>
    <n v="22.827397260273973"/>
    <n v="6.6053500000000001E-2"/>
    <n v="1.2E-2"/>
    <n v="5.4053500000000004E-2"/>
    <m/>
    <s v="SOFR + MARGEN VARIABLE"/>
    <n v="1.2E-2"/>
    <n v="88633378.586547956"/>
    <n v="93492000.30169864"/>
    <n v="270529.03892268502"/>
    <n v="21.641095890410959"/>
    <n v="22.827397260273973"/>
    <n v="6.6053500000000001E-2"/>
    <s v="BID"/>
    <x v="21"/>
    <n v="0"/>
    <n v="0"/>
    <n v="0"/>
    <n v="251213.77000000002"/>
    <n v="0"/>
    <n v="0"/>
    <n v="0"/>
    <n v="0"/>
    <n v="0"/>
    <n v="127346.40400000001"/>
    <n v="0"/>
    <n v="0"/>
    <n v="0"/>
    <n v="0"/>
    <n v="0"/>
    <n v="124543.78700000001"/>
    <n v="0"/>
    <n v="0"/>
    <n v="0"/>
    <n v="0"/>
    <n v="0"/>
    <n v="251213.77000000002"/>
    <n v="251890.19100000002"/>
    <n v="503103.96100000001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n v="1302297.5"/>
    <n v="0"/>
    <m/>
    <d v="2023-05-15T00:00:00"/>
    <d v="2047-07-15T00:00:00"/>
    <n v="9539946.7300000004"/>
    <n v="9539946.7300000004"/>
    <n v="23.304109589041097"/>
    <n v="24.183561643835617"/>
    <n v="6.6263000000000002E-2"/>
    <n v="1.2E-2"/>
    <n v="5.4263000000000006E-2"/>
    <m/>
    <s v="SOFR + MARGEN VARIABLE"/>
    <n v="1.2E-2"/>
    <n v="30348883.657534249"/>
    <n v="31494191.869863015"/>
    <n v="86294.139242500009"/>
    <n v="23.304109589041097"/>
    <n v="24.183561643835617"/>
    <n v="6.6263000000000002E-2"/>
    <s v="BID"/>
    <x v="21"/>
    <n v="0"/>
    <n v="0"/>
    <n v="0"/>
    <n v="50419.563999999998"/>
    <n v="0"/>
    <n v="0"/>
    <n v="0"/>
    <n v="0"/>
    <n v="0"/>
    <n v="26226.847000000002"/>
    <n v="0"/>
    <n v="0"/>
    <n v="0"/>
    <n v="0"/>
    <n v="0"/>
    <n v="24947.467999999997"/>
    <n v="0"/>
    <n v="0"/>
    <n v="0"/>
    <n v="0"/>
    <n v="0"/>
    <n v="50419.563999999998"/>
    <n v="51174.315000000002"/>
    <n v="101593.879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0"/>
    <n v="0"/>
    <n v="0"/>
    <n v="0"/>
    <n v="79403330.069999993"/>
    <n v="79403330.069999993"/>
    <n v="0"/>
    <m/>
    <d v="2023-03-13T00:00:00"/>
    <d v="2040-11-01T00:00:00"/>
    <n v="200000000"/>
    <n v="200000000"/>
    <n v="16.600000000000001"/>
    <n v="17.652054794520549"/>
    <n v="6.5199999999999994E-2"/>
    <n v="6.5099999999999991E-2"/>
    <n v="1.0000000000000286E-4"/>
    <m/>
    <s v="SOFR (6 meses)"/>
    <n v="1.1900000000000001E-2"/>
    <n v="1318095279.1619999"/>
    <n v="1401631933.263041"/>
    <n v="5177097.1205639988"/>
    <n v="16.600000000000001"/>
    <n v="17.652054794520549"/>
    <n v="6.5199999999999994E-2"/>
    <s v="BIRF"/>
    <x v="22"/>
    <n v="0"/>
    <n v="2504012.62"/>
    <n v="0"/>
    <n v="0"/>
    <n v="0"/>
    <n v="0"/>
    <n v="0"/>
    <n v="2769309.9550000001"/>
    <n v="0"/>
    <n v="0"/>
    <n v="0"/>
    <n v="0"/>
    <n v="0"/>
    <n v="2674728.8170000003"/>
    <n v="0"/>
    <n v="0"/>
    <n v="0"/>
    <n v="0"/>
    <n v="0"/>
    <n v="2692262.0820000004"/>
    <n v="0"/>
    <n v="5273322.5750000002"/>
    <n v="5366990.8990000002"/>
    <n v="10640313.473999999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2712328767123289"/>
    <n v="10.008219178082191"/>
    <n v="7.1999999999999995E-2"/>
    <n v="1.95E-2"/>
    <n v="5.2499999999999991E-2"/>
    <m/>
    <s v="SOFR 6 MESES"/>
    <n v="1.95E-2"/>
    <n v="2283122.3118904112"/>
    <n v="2464611.6446027397"/>
    <n v="17730.630720000001"/>
    <n v="9.2712328767123289"/>
    <n v="10.008219178082191"/>
    <n v="7.1999999999999995E-2"/>
    <s v="CAF"/>
    <x v="23"/>
    <n v="0"/>
    <n v="0"/>
    <n v="0"/>
    <n v="36647.555"/>
    <n v="0"/>
    <n v="0"/>
    <n v="0"/>
    <n v="0"/>
    <n v="0"/>
    <n v="26160.577000000001"/>
    <n v="0"/>
    <n v="0"/>
    <n v="0"/>
    <n v="0"/>
    <n v="0"/>
    <n v="16341.755000000001"/>
    <n v="0"/>
    <n v="0"/>
    <n v="0"/>
    <n v="0"/>
    <n v="0"/>
    <n v="36647.555"/>
    <n v="42502.332000000002"/>
    <n v="79149.887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336986301369862"/>
    <n v="20.013698630136986"/>
    <n v="7.1999999999999995E-2"/>
    <n v="0.02"/>
    <n v="5.1999999999999991E-2"/>
    <m/>
    <s v="SOFR 6 MESES"/>
    <n v="0.02"/>
    <n v="536684372.13638353"/>
    <n v="555466043.98643839"/>
    <n v="1998309.0535199998"/>
    <n v="19.336986301369862"/>
    <n v="20.013698630136986"/>
    <n v="7.1999999999999995E-2"/>
    <s v="CAF"/>
    <x v="23"/>
    <n v="0"/>
    <n v="0"/>
    <n v="0"/>
    <n v="533240.98800000001"/>
    <n v="0"/>
    <n v="0"/>
    <n v="0"/>
    <n v="0"/>
    <n v="0"/>
    <n v="487658.75699999998"/>
    <n v="0"/>
    <n v="0"/>
    <n v="0"/>
    <n v="0"/>
    <n v="0"/>
    <n v="479707.804"/>
    <n v="0"/>
    <n v="0"/>
    <n v="0"/>
    <n v="0"/>
    <n v="0"/>
    <n v="533240.98800000001"/>
    <n v="967366.56099999999"/>
    <n v="1500607.549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33424657534246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301369863013697"/>
    <n v="18.920547945205481"/>
    <n v="6.6253000000000006E-2"/>
    <n v="1.2E-2"/>
    <n v="5.425300000000001E-2"/>
    <m/>
    <s v="SOFR + MARGEN VARIABLE"/>
    <n v="1.2E-2"/>
    <n v="8235616438.356164"/>
    <n v="8514246575.3424664"/>
    <n v="29813850.000000004"/>
    <n v="18.301369863013697"/>
    <n v="18.920547945205481"/>
    <n v="6.6253000000000006E-2"/>
    <s v="BID"/>
    <x v="21"/>
    <n v="0"/>
    <n v="0"/>
    <n v="0"/>
    <n v="2730000"/>
    <n v="0"/>
    <n v="0"/>
    <n v="0"/>
    <n v="0"/>
    <n v="0"/>
    <n v="2760000"/>
    <n v="0"/>
    <n v="0"/>
    <n v="0"/>
    <n v="0"/>
    <n v="0"/>
    <n v="2715000"/>
    <n v="0"/>
    <n v="0"/>
    <n v="0"/>
    <n v="0"/>
    <n v="0"/>
    <n v="2730000"/>
    <n v="5475000"/>
    <n v="820500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298630136986301"/>
    <n v="14.917808219178083"/>
    <n v="2.5000000000000001E-2"/>
    <n v="2.5000000000000001E-2"/>
    <n v="0"/>
    <m/>
    <s v="FIJA "/>
    <m/>
    <n v="714931506.84931505"/>
    <n v="745890410.95890415"/>
    <n v="1250000"/>
    <n v="14.298630136986301"/>
    <n v="14.917808219178083"/>
    <n v="2.5000000000000001E-2"/>
    <s v="BID"/>
    <x v="21"/>
    <n v="0"/>
    <n v="0"/>
    <n v="0"/>
    <n v="0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720547945205478"/>
    <n v="17.328767123287673"/>
    <n v="6.5199999999999994E-2"/>
    <n v="6.5099999999999991E-2"/>
    <n v="1.0000000000000286E-4"/>
    <m/>
    <s v="SOFR 6 MESES"/>
    <n v="1.1900000000000001E-2"/>
    <n v="8360273972.6027393"/>
    <n v="8664383561.643837"/>
    <n v="32599999.999999996"/>
    <n v="16.720547945205478"/>
    <n v="17.328767123287673"/>
    <n v="6.5199999999999994E-2"/>
    <s v="BIRF"/>
    <x v="22"/>
    <n v="0"/>
    <n v="0"/>
    <n v="7983150.6799999997"/>
    <n v="0"/>
    <n v="0"/>
    <n v="0"/>
    <n v="0"/>
    <n v="0"/>
    <n v="2983150.68"/>
    <n v="0"/>
    <n v="0"/>
    <n v="0"/>
    <n v="0"/>
    <n v="0"/>
    <n v="2966849.32"/>
    <n v="0"/>
    <n v="0"/>
    <n v="0"/>
    <n v="0"/>
    <n v="0"/>
    <n v="2983150.68"/>
    <n v="10966301.359999999"/>
    <n v="5950000"/>
    <n v="16916301.359999999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367123287671234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0"/>
    <n v="0"/>
    <n v="0"/>
    <n v="0"/>
    <n v="25000000"/>
    <n v="25000000"/>
    <n v="0"/>
    <m/>
    <d v="2023-05-04T00:00:00"/>
    <d v="2032-02-25T00:00:00"/>
    <n v="50000000"/>
    <n v="50000000"/>
    <n v="7.9095890410958907"/>
    <n v="8.8191780821917813"/>
    <n v="6.5561900000000006E-2"/>
    <n v="6.5659999999999996E-2"/>
    <n v="-9.8099999999989862E-5"/>
    <m/>
    <s v="SOFR 6 MESES"/>
    <n v="1.2282599999999999E-2"/>
    <n v="197739726.02739727"/>
    <n v="220479452.05479452"/>
    <n v="1639047.5000000002"/>
    <n v="7.9095890410958907"/>
    <n v="8.8191780821917813"/>
    <n v="6.5561900000000006E-2"/>
    <s v="AIIB"/>
    <x v="47"/>
    <n v="0"/>
    <n v="0"/>
    <n v="0"/>
    <n v="0"/>
    <n v="852875.44199999992"/>
    <n v="0"/>
    <n v="0"/>
    <n v="0"/>
    <n v="0"/>
    <n v="0"/>
    <n v="851144.21799999999"/>
    <n v="0"/>
    <n v="0"/>
    <n v="0"/>
    <n v="0"/>
    <n v="0"/>
    <n v="825312.24"/>
    <n v="0"/>
    <n v="0"/>
    <n v="0"/>
    <n v="0"/>
    <n v="852875.44199999992"/>
    <n v="1676456.4580000001"/>
    <n v="2529331.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237222.22"/>
    <n v="0"/>
    <n v="0"/>
    <n v="0"/>
    <n v="0"/>
    <n v="0"/>
    <m/>
    <d v="2023-09-15T00:00:00"/>
    <d v="2038-09-15T00:00:00"/>
    <n v="200000000"/>
    <n v="200000000"/>
    <n v="14.468493150684932"/>
    <n v="15.010958904109589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3160525.5"/>
    <n v="98422.399999999994"/>
    <n v="0"/>
    <n v="0"/>
    <n v="150000000"/>
    <n v="150000000"/>
    <n v="0"/>
    <m/>
    <d v="2023-10-11T00:00:00"/>
    <d v="2027-12-31T00:00:00"/>
    <n v="300000000"/>
    <n v="300000000"/>
    <n v="3.7534246575342465"/>
    <n v="4.2246575342465755"/>
    <n v="6.5100000000000005E-2"/>
    <n v="6.5099999999999991E-2"/>
    <n v="0"/>
    <m/>
    <s v="SOFR 6 MESES"/>
    <n v="1.1900000000000001E-2"/>
    <n v="563013698.63013697"/>
    <n v="633698630.13698637"/>
    <n v="9765000"/>
    <n v="3.7534246575342465"/>
    <n v="4.2246575342465755"/>
    <n v="6.5100000000000005E-2"/>
    <s v="BIRF"/>
    <x v="22"/>
    <n v="0"/>
    <n v="0"/>
    <n v="0"/>
    <n v="0"/>
    <n v="0"/>
    <n v="5154541.6670000004"/>
    <n v="0"/>
    <n v="0"/>
    <n v="0"/>
    <n v="0"/>
    <n v="0"/>
    <n v="5059625"/>
    <n v="0"/>
    <n v="0"/>
    <n v="0"/>
    <n v="0"/>
    <n v="0"/>
    <n v="5117041.6670000004"/>
    <n v="0"/>
    <n v="0"/>
    <n v="0"/>
    <n v="5154541.6670000004"/>
    <n v="10176666.666999999"/>
    <n v="15331208.333999999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7041095890410958"/>
    <n v="7.0027397260273974"/>
    <n v="7.1999999999999995E-2"/>
    <n v="1.7500000000000002E-2"/>
    <n v="5.4499999999999993E-2"/>
    <m/>
    <s v="SOFR 6 MESES"/>
    <n v="1.7500000000000002E-2"/>
    <n v="502808219.17808217"/>
    <n v="525205479.4520548"/>
    <n v="5400000"/>
    <n v="6.7041095890410958"/>
    <n v="7.0027397260273974"/>
    <n v="7.1999999999999995E-2"/>
    <s v="CAF"/>
    <x v="23"/>
    <n v="0"/>
    <n v="0"/>
    <n v="646770.83700000006"/>
    <n v="0"/>
    <n v="0"/>
    <n v="0"/>
    <n v="0"/>
    <n v="0"/>
    <n v="667187.5"/>
    <n v="0"/>
    <n v="0"/>
    <n v="0"/>
    <n v="0"/>
    <n v="0"/>
    <n v="663541.67000000004"/>
    <n v="0"/>
    <n v="0"/>
    <n v="0"/>
    <n v="0"/>
    <n v="0"/>
    <n v="611588.54"/>
    <n v="1313958.3370000001"/>
    <n v="1275130.21"/>
    <n v="2589088.5470000003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304109589041097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n v="0"/>
    <n v="0"/>
    <m/>
    <d v="2023-07-21T00:00:00"/>
    <d v="2048-07-21T00:00:00"/>
    <n v="40000000"/>
    <n v="40000000"/>
    <n v="24.323287671232876"/>
    <n v="25.019178082191782"/>
    <n v="6.1817999999999998E-2"/>
    <n v="0"/>
    <n v="6.1817999999999998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545205479452054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0"/>
    <n v="0"/>
    <n v="0"/>
    <n v="0"/>
    <n v="0"/>
    <n v="0"/>
    <n v="0"/>
    <n v="0"/>
    <n v="0"/>
    <m/>
    <d v="2023-09-29T00:00:00"/>
    <d v="2038-09-29T00:00:00"/>
    <n v="30000000"/>
    <n v="30000000"/>
    <n v="14.506849315068493"/>
    <n v="15.010958904109589"/>
    <n v="0"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0"/>
    <n v="120928.04"/>
    <n v="0"/>
    <n v="0"/>
    <n v="35069.440000000002"/>
    <n v="0"/>
    <n v="0"/>
    <n v="120928.04"/>
    <n v="120928.04"/>
    <n v="0"/>
    <m/>
    <d v="2023-10-06T00:00:00"/>
    <d v="2046-09-15T00:00:00"/>
    <n v="25000000"/>
    <n v="25000000"/>
    <n v="22.473972602739725"/>
    <n v="22.958904109589042"/>
    <n v="6.2776799999999994E-2"/>
    <n v="6.2780000000000002E-2"/>
    <n v="-3.2000000000087514E-6"/>
    <m/>
    <s v="SOFR + MARGEN VARIABLE"/>
    <n v="1.26E-2"/>
    <n v="2717733.4578630133"/>
    <n v="2776375.2745205481"/>
    <n v="7591.4753814719988"/>
    <n v="22.473972602739725"/>
    <n v="22.958904109589042"/>
    <n v="6.2776799999999994E-2"/>
    <s v="BID"/>
    <x v="21"/>
    <n v="0"/>
    <n v="0"/>
    <n v="0"/>
    <n v="0"/>
    <n v="0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556164383561644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646575342465752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0"/>
    <n v="0"/>
    <n v="0"/>
    <n v="488872.68"/>
    <n v="0"/>
    <n v="0"/>
    <n v="0"/>
    <n v="0"/>
    <n v="0"/>
    <m/>
    <d v="2023-09-12T00:00:00"/>
    <d v="2043-03-01T00:00:00"/>
    <n v="150000000"/>
    <n v="150000000"/>
    <n v="18.92876712328767"/>
    <n v="19.479452054794521"/>
    <n v="6.5699999999999995E-2"/>
    <n v="6.5700000000000008E-2"/>
    <n v="0"/>
    <m/>
    <s v="SOFR 6 MESES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n v="0"/>
    <n v="0"/>
    <m/>
    <d v="2023-12-28T00:00:00"/>
    <d v="2044-11-15T00:00:00"/>
    <n v="125000000"/>
    <n v="125000000"/>
    <n v="20.641095890410959"/>
    <n v="20.898630136986302"/>
    <n v="5.0189999999999999E-2"/>
    <n v="0"/>
    <n v="5.0189999999999999E-2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931506849315067"/>
    <n v="24.942465753424656"/>
    <n v="3.2300000000000002E-2"/>
    <n v="3.2300000000000002E-2"/>
    <n v="0"/>
    <m/>
    <s v="FIJA"/>
    <m/>
    <n v="8382032.8495890405"/>
    <n v="9117088.060054794"/>
    <n v="11806.448779"/>
    <n v="22.931506849315067"/>
    <n v="24.942465753424656"/>
    <n v="3.2300000000000002E-2"/>
    <s v="Convenios Originales (Gobiernos)"/>
    <x v="14"/>
    <n v="0"/>
    <n v="0"/>
    <n v="0"/>
    <n v="0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0"/>
    <n v="50000000"/>
    <n v="0"/>
    <n v="0"/>
    <n v="425000"/>
    <n v="0"/>
    <n v="0"/>
    <n v="50000000"/>
    <n v="50000000"/>
    <n v="0"/>
    <m/>
    <d v="2024-03-01T00:00:00"/>
    <d v="2044-03-01T00:00:00"/>
    <n v="50000000"/>
    <n v="50000000"/>
    <n v="19.931506849315067"/>
    <n v="20.013698630136986"/>
    <n v="7.1999999999999995E-2"/>
    <n v="0.02"/>
    <n v="5.1999999999999991E-2"/>
    <m/>
    <s v="SOFR + MARGEN VARIABLE"/>
    <m/>
    <n v="996575342.46575332"/>
    <n v="1000684931.5068493"/>
    <n v="3599999.9999999995"/>
    <n v="19.931506849315067"/>
    <n v="20.013698630136986"/>
    <n v="7.1999999999999995E-2"/>
    <s v="CAF"/>
    <x v="23"/>
    <n v="0"/>
    <n v="0"/>
    <n v="0"/>
    <n v="0"/>
    <n v="0"/>
    <n v="488194.44099999999"/>
    <n v="0"/>
    <n v="0"/>
    <n v="0"/>
    <n v="0"/>
    <n v="0"/>
    <n v="502777.78"/>
    <n v="0"/>
    <n v="0"/>
    <n v="0"/>
    <n v="0"/>
    <n v="0"/>
    <n v="511111.11"/>
    <n v="0"/>
    <n v="0"/>
    <n v="0"/>
    <n v="488194.44099999999"/>
    <n v="1013888.89"/>
    <n v="1502083.3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F3B3E0-383B-4C85-9676-CB68EC17A9E8}" name="TablaDinámica1" cacheId="8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Z22" firstHeaderRow="0" firstDataRow="1" firstDataCol="1"/>
  <pivotFields count="7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4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  SEPTIEMBRE _x000a_2024" fld="53" baseField="0" baseItem="0"/>
    <dataField name="  OCTUBRE _x000a_2024" fld="54" baseField="0" baseItem="0"/>
    <dataField name="  NOVIEMBRE_x000a_2024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JUNIO                 _x000a_2025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" fld="66" baseField="0" baseItem="0"/>
    <dataField name="NOVIEMBRE_x000a_2025  " fld="67" baseField="0" baseItem="0"/>
    <dataField name="DICIEMBRE_x000a_2025 " fld="68" baseField="0" baseItem="0"/>
    <dataField name=" TOTAL_x000a_  2024  " fld="69" baseField="0" baseItem="0"/>
    <dataField name="TOTAL _x000a_2025  " fld="70" baseField="0" baseItem="0"/>
    <dataField name=" TOTAL_x000a_2024-2025  " fld="71" baseField="0" baseItem="0"/>
  </dataFields>
  <formats count="66">
    <format dxfId="389">
      <pivotArea outline="0" collapsedLevelsAreSubtotals="1" fieldPosition="0"/>
    </format>
    <format dxfId="388">
      <pivotArea outline="0" collapsedLevelsAreSubtotals="1" fieldPosition="0"/>
    </format>
    <format dxfId="387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3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7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7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7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6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6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6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6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6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6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6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5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5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5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5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5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5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4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4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4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4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4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1EF3CA-DC65-4808-9398-6906841D1B57}" name="TablaDinámica3" cacheId="8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Y67" firstHeaderRow="0" firstDataRow="1" firstDataCol="1"/>
  <pivotFields count="7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SEPTIEMBRE _x000a_2024  " fld="53" baseField="0" baseItem="0"/>
    <dataField name="OCTUBRE _x000a_2024  " fld="54" baseField="0" baseItem="0"/>
    <dataField name="NOVIEMBRE_x000a_2024  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JUNIO_x000a_2025 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" fld="66" baseField="0" baseItem="0"/>
    <dataField name="NOVIEMBRE_x000a_2025  " fld="67" baseField="0" baseItem="0"/>
    <dataField name="DICIEMBRE_x000a_2025  " fld="68" baseField="0" baseItem="0"/>
    <dataField name="TOTAL_x000a_  2024  " fld="69" baseField="0" baseItem="0"/>
    <dataField name="TOTAL _x000a_2025  " fld="70" baseField="0" baseItem="0"/>
    <dataField name="TOTAL_x000a_2024-2025  " fld="71" baseField="0" baseItem="0"/>
  </dataFields>
  <formats count="5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field="12" type="button" dataOnly="0" labelOnly="1" outline="0" axis="axisRow" fieldPosition="0"/>
    </format>
    <format dxfId="23">
      <pivotArea field="1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5EE031-9DCF-4A1B-B277-486DC4E2438A}" name="TablaDinámica2" cacheId="7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Y88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3" baseField="0" baseItem="0"/>
    <dataField name="MAYO_x000a_ 2024  " fld="44" baseField="0" baseItem="0"/>
    <dataField name="JUNIO_x000a_ 2024  " fld="45" baseField="0" baseItem="0"/>
    <dataField name=" JULIO_x000a_ 2024  " fld="46" baseField="0" baseItem="0"/>
    <dataField name=" AGOSTO _x000a_2024  " fld="47" baseField="0" baseItem="0"/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" fld="59" baseField="0" baseItem="0"/>
    <dataField name=" 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TOTAL_x000a_  2024  " fld="64" baseField="0" baseItem="0"/>
    <dataField name="TOTAL _x000a_2025  " fld="65" baseField="0" baseItem="0"/>
    <dataField name="TOTAL_x000a_2024-2025  " fld="66" baseField="0" baseItem="0"/>
  </dataFields>
  <formats count="4">
    <format dxfId="3">
      <pivotArea field="41" type="button" dataOnly="0" labelOnly="1" outline="0" axis="axisRow" fieldPosition="0"/>
    </format>
    <format dxfId="2">
      <pivotArea field="41" type="button" dataOnly="0" labelOnly="1" outline="0" axis="axisRow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B45857-D839-43FE-9BA7-49BE202831F1}" name="TablaDinámica3" cacheId="8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Y66" firstHeaderRow="0" firstDataRow="1" firstDataCol="1"/>
  <pivotFields count="72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SEPTIEMBRE _x000a_2024  " fld="53" baseField="0" baseItem="0"/>
    <dataField name="OCTUBRE _x000a_2024  " fld="54" baseField="0" baseItem="0"/>
    <dataField name="NOVIEMBRE_x000a_2024  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JUNIO_x000a_2025 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 " fld="66" baseField="0" baseItem="0"/>
    <dataField name="NOVIEMBRE_x000a_2025  " fld="67" baseField="0" baseItem="0"/>
    <dataField name="DICIEMBRE_x000a_2025  " fld="68" baseField="0" baseItem="0"/>
    <dataField name="TOTAL_x000a_  2024  " fld="69" baseField="0" baseItem="0"/>
    <dataField name="TOTAL _x000a_2025  " fld="70" baseField="0" baseItem="0"/>
    <dataField name="TOTAL_x000a_2024-2025  " fld="71" baseField="0" baseItem="0"/>
  </dataFields>
  <formats count="14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12">
      <pivotArea outline="0" fieldPosition="0">
        <references count="1">
          <reference field="12" count="1" selected="0">
            <x v="2"/>
          </reference>
        </references>
      </pivotArea>
    </format>
    <format dxfId="11">
      <pivotArea dataOnly="0" labelOnly="1" outline="0" fieldPosition="0">
        <references count="1">
          <reference field="12" count="1">
            <x v="2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8">
      <pivotArea field="12" type="button" dataOnly="0" labelOnly="1" outline="0" axis="axisRow" fieldPosition="0"/>
    </format>
    <format dxfId="7">
      <pivotArea field="12" type="button" dataOnly="0" labelOnly="1" outline="0" axis="axisRow" fieldPosition="0"/>
    </format>
    <format dxfId="6">
      <pivotArea collapsedLevelsAreSubtotals="1" fieldPosition="0">
        <references count="1">
          <reference field="12" count="1">
            <x v="1"/>
          </reference>
        </references>
      </pivotArea>
    </format>
    <format dxfId="5">
      <pivotArea collapsedLevelsAreSubtotals="1" fieldPosition="0">
        <references count="1">
          <reference field="12" count="1">
            <x v="3"/>
          </reference>
        </references>
      </pivotArea>
    </format>
    <format dxfId="4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013065-F957-43BF-B798-0CECFC84CC60}" name="TablaDinámica1" cacheId="8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B119" firstHeaderRow="0" firstDataRow="1" firstDataCol="3"/>
  <pivotFields count="7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  SEPTIEMBRE _x000a_2024" fld="53" baseField="0" baseItem="0"/>
    <dataField name="  OCTUBRE _x000a_2024" fld="54" baseField="0" baseItem="0"/>
    <dataField name="NOVIEMBRE_x000a_2024   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 JUNIO_x000a_2025 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" fld="66" baseField="0" baseItem="0"/>
    <dataField name="NOVIEMBRE_x000a_2025  " fld="67" baseField="0" baseItem="0"/>
    <dataField name="DICIEMBRE_x000a_2025  " fld="68" baseField="0" baseItem="0"/>
    <dataField name=" TOTAL_x000a_  2024  " fld="69" baseField="0" baseItem="0"/>
    <dataField name=" TOTAL _x000a_2025  " fld="70" baseField="0" baseItem="0"/>
    <dataField name=" TOTAL_x000a_2024-2025  " fld="71" baseField="0" baseItem="0"/>
  </dataFields>
  <formats count="66">
    <format dxfId="323">
      <pivotArea outline="0" collapsedLevelsAreSubtotals="1" fieldPosition="0"/>
    </format>
    <format dxfId="322">
      <pivotArea outline="0" collapsedLevelsAreSubtotals="1" fieldPosition="0"/>
    </format>
    <format dxfId="321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105413-3D1E-4139-8713-42DAE36EE904}" name="TablaDinámica1" cacheId="8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Z22" firstHeaderRow="0" firstDataRow="1" firstDataCol="1"/>
  <pivotFields count="7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4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SEPTIEMBRE _x000a_2024  " fld="53" baseField="0" baseItem="0"/>
    <dataField name="OCTUBRE _x000a_2024  " fld="54" baseField="0" baseItem="0"/>
    <dataField name="NOVIEMBRE_x000a_2024  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JUNIO_x000a_2025 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" fld="66" baseField="0" baseItem="0"/>
    <dataField name="NOVIEMBRE_x000a_2025  " fld="67" baseField="0" baseItem="0"/>
    <dataField name="DICIEMBRE_x000a_2025  " fld="68" baseField="0" baseItem="0"/>
    <dataField name=" TOTAL_x000a_  2024  " fld="69" baseField="0" baseItem="0"/>
    <dataField name=" TOTAL _x000a_2025  " fld="70" baseField="0" baseItem="0"/>
    <dataField name=" TOTAL_x000a_2024-2025  " fld="71" baseField="0" baseItem="0"/>
  </dataFields>
  <formats count="74">
    <format dxfId="257">
      <pivotArea outline="0" collapsedLevelsAreSubtotals="1" fieldPosition="0"/>
    </format>
    <format dxfId="256">
      <pivotArea outline="0" collapsedLevelsAreSubtotals="1" fieldPosition="0"/>
    </format>
    <format dxfId="2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1A7333-3963-48DA-89CF-A65419DCBA62}" name="TablaDinámica1" cacheId="8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B119" firstHeaderRow="0" firstDataRow="1" firstDataCol="3"/>
  <pivotFields count="7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8" baseField="0" baseItem="0"/>
    <dataField name="MAYO_x000a_ 2024  " fld="49" baseField="0" baseItem="0"/>
    <dataField name="JUNIO_x000a_ 2024  " fld="50" baseField="0" baseItem="0"/>
    <dataField name="JULIO_x000a_ 2024  " fld="51" baseField="0" baseItem="0"/>
    <dataField name="AGOSTO _x000a_2024  " fld="52" baseField="0" baseItem="0"/>
    <dataField name="SEPTIEMBRE _x000a_2024  " fld="53" baseField="0" baseItem="0"/>
    <dataField name="OCTUBRE _x000a_2024  " fld="54" baseField="0" baseItem="0"/>
    <dataField name="NOVIEMBRE_x000a_2024  " fld="55" baseField="0" baseItem="0"/>
    <dataField name="DICIEMBRE _x000a_2024  " fld="56" baseField="0" baseItem="0"/>
    <dataField name="ENERO_x000a_2025  " fld="57" baseField="0" baseItem="0"/>
    <dataField name="FEBRERO_x000a_2025  " fld="58" baseField="0" baseItem="0"/>
    <dataField name="MARZO _x000a_2025  " fld="59" baseField="0" baseItem="0"/>
    <dataField name="ABRIL _x000a_2025  " fld="60" baseField="0" baseItem="0"/>
    <dataField name="MAYO_x000a_2025  " fld="61" baseField="0" baseItem="0"/>
    <dataField name="JUNIO_x000a_2025  " fld="62" baseField="0" baseItem="0"/>
    <dataField name="JULIO_x000a_2025  " fld="63" baseField="0" baseItem="0"/>
    <dataField name="AGOSTO_x000a_2025  " fld="64" baseField="0" baseItem="0"/>
    <dataField name="SEPTIEMBRE _x000a_2025  " fld="65" baseField="0" baseItem="0"/>
    <dataField name="OCTUBRE _x000a_2025  " fld="66" baseField="0" baseItem="0"/>
    <dataField name="NOVIEMBRE_x000a_2025  " fld="67" baseField="0" baseItem="0"/>
    <dataField name="DICIEMBRE_x000a_2025  " fld="68" baseField="0" baseItem="0"/>
    <dataField name="TOTAL_x000a_  2024  " fld="69" baseField="0" baseItem="0"/>
    <dataField name="TOTAL _x000a_2025  " fld="70" baseField="0" baseItem="0"/>
    <dataField name="TOTAL_x000a_2024-2025  " fld="71" baseField="0" baseItem="0"/>
  </dataFields>
  <formats count="74">
    <format dxfId="183">
      <pivotArea outline="0" collapsedLevelsAreSubtotals="1" fieldPosition="0"/>
    </format>
    <format dxfId="182">
      <pivotArea outline="0" collapsedLevelsAreSubtotals="1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F8DEF-4B7D-442A-8E95-6AE61D3E94B2}" name="TablaDinámica1" cacheId="8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Z23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2024  " fld="45" baseField="0" baseItem="0"/>
    <dataField name="MAYO_x000a_ 2024  " fld="46" baseField="0" baseItem="0"/>
    <dataField name="JUNIO_x000a_ 2024  " fld="47" baseField="0" baseItem="0"/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 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 TOTAL _x000a_2025   " fld="67" baseField="0" baseItem="0"/>
    <dataField name=" TOTAL_x000a_2024-2025  " fld="68" baseField="0" baseItem="0"/>
  </dataFields>
  <formats count="72">
    <format dxfId="109">
      <pivotArea outline="0" collapsedLevelsAreSubtotals="1" fieldPosition="0"/>
    </format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87619-435A-424B-A5A5-3FEECB7A9668}" name="TablaDinámica1" cacheId="8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Z100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78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84">
    <i>
      <x/>
    </i>
    <i r="1">
      <x/>
    </i>
    <i r="1">
      <x v="76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5" baseField="0" baseItem="0"/>
    <dataField name="MAYO_x000a_ 2024  " fld="46" baseField="0" baseItem="0"/>
    <dataField name="JUNIO_x000a_ 2024  " fld="47" baseField="0" baseItem="0"/>
    <dataField name=" 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 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 TOTAL_x000a_  2024  " fld="66" baseField="0" baseItem="0"/>
    <dataField name="TOTAL _x000a_2025  " fld="67" baseField="0" baseItem="0"/>
    <dataField name="TOTAL_x000a_2024-2025  " fld="68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03FFD-FC02-4A06-AA5B-3AB8F39A8949}" name="TablaDinámica1" cacheId="7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Z23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5" baseField="0" baseItem="0"/>
    <dataField name="MAYO_x000a_ 2024  " fld="46" baseField="0" baseItem="0"/>
    <dataField name="JUNIO_x000a_ 2024  " fld="47" baseField="0" baseItem="0"/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 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TOTAL _x000a_2025  " fld="67" baseField="0" baseItem="0"/>
    <dataField name="TOTAL_x000a_2024-2025  " fld="68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293B34-ADFC-4178-9B9E-714265E063F5}" name="TablaDinámica1" cacheId="7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Z100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78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84">
    <i>
      <x/>
    </i>
    <i r="1">
      <x/>
    </i>
    <i r="1">
      <x v="76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5" baseField="0" baseItem="0"/>
    <dataField name="MAYO_x000a_ 2024  " fld="46" baseField="0" baseItem="0"/>
    <dataField name="JUNIO_x000a_ 2024  " fld="47" baseField="0" baseItem="0"/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TOTAL _x000a_2025  " fld="67" baseField="0" baseItem="0"/>
    <dataField name="TOTAL_x000a_2024-2025  " fld="6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229FA5-7FAC-4E0D-BD17-D27FFB5DF080}" name="TablaDinámica1" cacheId="7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Y88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ABRIL_x000a_2024  " fld="43" baseField="0" baseItem="0"/>
    <dataField name="MAYO_x000a_ 2024  " fld="44" baseField="0" baseItem="0"/>
    <dataField name="JUNIO_x000a_ 2024  " fld="45" baseField="0" baseItem="0"/>
    <dataField name="JULIO_x000a_ 2024  " fld="46" baseField="0" baseItem="0"/>
    <dataField name="AGOSTO _x000a_2024  " fld="47" baseField="0" baseItem="0"/>
    <dataField name="SEPTIEMBRE _x000a_2024  " fld="48" baseField="0" baseItem="0"/>
    <dataField name="OCTUBRE _x000a_2024  " fld="49" baseField="0" baseItem="0"/>
    <dataField name="NOVIEMBRE_x000a_2024  " fld="50" baseField="0" baseItem="0"/>
    <dataField name="DICIEMBRE _x000a_2024  " fld="51" baseField="0" baseItem="0"/>
    <dataField name="ENERO_x000a_2025  " fld="52" baseField="0" baseItem="0"/>
    <dataField name="FEBRERO_x000a_2025  " fld="53" baseField="0" baseItem="0"/>
    <dataField name="MARZO _x000a_2025  " fld="54" baseField="0" baseItem="0"/>
    <dataField name="ABRIL _x000a_2025  " fld="55" baseField="0" baseItem="0"/>
    <dataField name="MAYO_x000a_2025  " fld="56" baseField="0" baseItem="0"/>
    <dataField name="JUNIO_x000a_2025  " fld="57" baseField="0" baseItem="0"/>
    <dataField name="JULIO_x000a_2025  " fld="58" baseField="0" baseItem="0"/>
    <dataField name="AGOSTO_x000a_2025   " fld="59" baseField="0" baseItem="0"/>
    <dataField name="SEPTIEMBRE _x000a_2025  " fld="60" baseField="0" baseItem="0"/>
    <dataField name="OCTUBRE _x000a_2025  " fld="61" baseField="0" baseItem="0"/>
    <dataField name="NOVIEMBRE_x000a_2025  " fld="62" baseField="0" baseItem="0"/>
    <dataField name="DICIEMBRE_x000a_2025  " fld="63" baseField="0" baseItem="0"/>
    <dataField name="TOTAL_x000a_  2024  " fld="64" baseField="0" baseItem="0"/>
    <dataField name="TOTAL _x000a_2025  " fld="65" baseField="0" baseItem="0"/>
    <dataField name="TOTAL_x000a_2024-2025  " fld="66" baseField="0" baseItem="0"/>
  </dataFields>
  <formats count="4">
    <format dxfId="21">
      <pivotArea outline="0" collapsedLevelsAreSubtotals="1" fieldPosition="0"/>
    </format>
    <format dxfId="20">
      <pivotArea field="41" type="button" dataOnly="0" labelOnly="1" outline="0" axis="axisRow" fieldPosition="0"/>
    </format>
    <format dxfId="19">
      <pivotArea field="4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027836189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1346028941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1346028941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1346028941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1346028941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1346028941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1536691910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1536691910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1536691910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1536691910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1536691910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027836189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1536691910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027836189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027836189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027836189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027836189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2133145450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2133145450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2133145450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2133145450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895694657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027836189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895694657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895694657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895694657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895694657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895694657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126260257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126260257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126260257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126260257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126260257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027836189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126260257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027836189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027836189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027836189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027836189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213314545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2133145450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2133145450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2133145450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126260257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2133145450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126260257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126260257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126260257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126260257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126260257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895694657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895694657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895694657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895694657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895694657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2133145450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895694657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2133145450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213314545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1346028941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H370"/>
  <sheetViews>
    <sheetView workbookViewId="0">
      <pane xSplit="182580" ySplit="325090" topLeftCell="BM382"/>
      <selection activeCell="BF374" sqref="BF374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43" width="15.1796875" style="11" customWidth="1"/>
    <col min="44" max="46" width="15.1796875" style="11" bestFit="1" customWidth="1"/>
    <col min="47" max="55" width="13.6328125" style="11" bestFit="1" customWidth="1"/>
    <col min="56" max="59" width="12.6328125" style="11" bestFit="1" customWidth="1"/>
    <col min="60" max="60" width="14" style="11" bestFit="1" customWidth="1"/>
    <col min="61" max="16384" width="11.54296875" style="11"/>
  </cols>
  <sheetData>
    <row r="1" spans="1:60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3351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3442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3445</v>
      </c>
      <c r="AG1" s="35" t="s">
        <v>3219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3176</v>
      </c>
      <c r="AO1" s="32" t="s">
        <v>3177</v>
      </c>
      <c r="AP1" s="32" t="s">
        <v>2853</v>
      </c>
      <c r="AQ1" s="32" t="s">
        <v>2854</v>
      </c>
      <c r="AR1" s="32" t="s">
        <v>2855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2" t="s">
        <v>3189</v>
      </c>
      <c r="BE1" s="32" t="s">
        <v>3190</v>
      </c>
      <c r="BF1" s="36" t="s">
        <v>3191</v>
      </c>
      <c r="BG1" s="36" t="s">
        <v>3192</v>
      </c>
      <c r="BH1" s="37" t="s">
        <v>3193</v>
      </c>
    </row>
    <row r="2" spans="1:60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36826155.409999795</v>
      </c>
      <c r="S2" s="122">
        <v>0</v>
      </c>
      <c r="T2" s="122">
        <v>4091795.05</v>
      </c>
      <c r="U2" s="122">
        <v>1758090.88</v>
      </c>
      <c r="V2" s="122">
        <v>50000</v>
      </c>
      <c r="W2" s="122">
        <v>-1.4901161193847656E-8</v>
      </c>
      <c r="X2" s="122">
        <v>0</v>
      </c>
      <c r="Y2" s="122">
        <v>32734360.35999978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4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27">
        <v>0</v>
      </c>
      <c r="AL2" s="127">
        <v>0</v>
      </c>
      <c r="AM2" s="127">
        <v>0</v>
      </c>
      <c r="AN2" s="127">
        <v>0</v>
      </c>
      <c r="AO2" s="127">
        <v>0</v>
      </c>
      <c r="AP2" s="127">
        <v>4091795.05</v>
      </c>
      <c r="AQ2" s="127">
        <v>0</v>
      </c>
      <c r="AR2" s="127">
        <v>0</v>
      </c>
      <c r="AS2" s="127">
        <v>0</v>
      </c>
      <c r="AT2" s="127">
        <v>0</v>
      </c>
      <c r="AU2" s="127">
        <v>0</v>
      </c>
      <c r="AV2" s="127">
        <v>4091795.05</v>
      </c>
      <c r="AW2" s="127">
        <v>0</v>
      </c>
      <c r="AX2" s="127">
        <v>0</v>
      </c>
      <c r="AY2" s="127">
        <v>0</v>
      </c>
      <c r="AZ2" s="127">
        <v>0</v>
      </c>
      <c r="BA2" s="127">
        <v>0</v>
      </c>
      <c r="BB2" s="127">
        <v>4091795.05</v>
      </c>
      <c r="BC2" s="127">
        <v>0</v>
      </c>
      <c r="BD2" s="127">
        <v>0</v>
      </c>
      <c r="BE2" s="127">
        <v>0</v>
      </c>
      <c r="BF2" s="15">
        <f t="shared" ref="BF2:BF65" si="0">SUM(AK2:AS2)</f>
        <v>4091795.05</v>
      </c>
      <c r="BG2" s="15">
        <f>SUM(AT2:BE2)</f>
        <v>8183590.0999999996</v>
      </c>
      <c r="BH2" s="15">
        <f>BF2+BG2</f>
        <v>12275385.149999999</v>
      </c>
    </row>
    <row r="3" spans="1:60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3.3342465753424659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27">
        <v>0</v>
      </c>
      <c r="AL3" s="127">
        <v>0</v>
      </c>
      <c r="AM3" s="127">
        <v>0</v>
      </c>
      <c r="AN3" s="127">
        <v>14944029.6</v>
      </c>
      <c r="AO3" s="127">
        <v>0</v>
      </c>
      <c r="AP3" s="127">
        <v>0</v>
      </c>
      <c r="AQ3" s="127">
        <v>0</v>
      </c>
      <c r="AR3" s="127">
        <v>0</v>
      </c>
      <c r="AS3" s="127">
        <v>0</v>
      </c>
      <c r="AT3" s="127">
        <v>14944029.6</v>
      </c>
      <c r="AU3" s="127">
        <v>0</v>
      </c>
      <c r="AV3" s="127">
        <v>0</v>
      </c>
      <c r="AW3" s="127">
        <v>0</v>
      </c>
      <c r="AX3" s="127">
        <v>0</v>
      </c>
      <c r="AY3" s="127">
        <v>0</v>
      </c>
      <c r="AZ3" s="127">
        <v>14944029.6</v>
      </c>
      <c r="BA3" s="127">
        <v>0</v>
      </c>
      <c r="BB3" s="127">
        <v>0</v>
      </c>
      <c r="BC3" s="127">
        <v>0</v>
      </c>
      <c r="BD3" s="127">
        <v>0</v>
      </c>
      <c r="BE3" s="127">
        <v>0</v>
      </c>
      <c r="BF3" s="15">
        <f t="shared" si="0"/>
        <v>14944029.6</v>
      </c>
      <c r="BG3" s="15">
        <f t="shared" ref="BG3:BG66" si="1">SUM(AT3:BE3)</f>
        <v>29888059.199999999</v>
      </c>
      <c r="BH3" s="15">
        <f t="shared" ref="BH3:BH66" si="2">BF3+BG3</f>
        <v>44832088.799999997</v>
      </c>
    </row>
    <row r="4" spans="1:60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124541722.25000082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124541722.25000088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3.6602739726027398</v>
      </c>
      <c r="AE4" s="123">
        <v>13.016438356164384</v>
      </c>
      <c r="AF4" s="128">
        <v>9.0810000000000002E-2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27">
        <v>0</v>
      </c>
      <c r="AL4" s="127">
        <v>15567715.27</v>
      </c>
      <c r="AM4" s="127">
        <v>0</v>
      </c>
      <c r="AN4" s="127">
        <v>0</v>
      </c>
      <c r="AO4" s="127">
        <v>0</v>
      </c>
      <c r="AP4" s="127">
        <v>0</v>
      </c>
      <c r="AQ4" s="127">
        <v>0</v>
      </c>
      <c r="AR4" s="127">
        <v>15567715.27</v>
      </c>
      <c r="AS4" s="127">
        <v>0</v>
      </c>
      <c r="AT4" s="127">
        <v>0</v>
      </c>
      <c r="AU4" s="127">
        <v>0</v>
      </c>
      <c r="AV4" s="127">
        <v>0</v>
      </c>
      <c r="AW4" s="127">
        <v>0</v>
      </c>
      <c r="AX4" s="127">
        <v>15567715.27</v>
      </c>
      <c r="AY4" s="127">
        <v>0</v>
      </c>
      <c r="AZ4" s="127">
        <v>0</v>
      </c>
      <c r="BA4" s="127">
        <v>0</v>
      </c>
      <c r="BB4" s="127">
        <v>0</v>
      </c>
      <c r="BC4" s="127">
        <v>0</v>
      </c>
      <c r="BD4" s="127">
        <v>15567715.27</v>
      </c>
      <c r="BE4" s="127">
        <v>0</v>
      </c>
      <c r="BF4" s="15">
        <f t="shared" si="0"/>
        <v>31135430.539999999</v>
      </c>
      <c r="BG4" s="15">
        <f t="shared" si="1"/>
        <v>31135430.539999999</v>
      </c>
      <c r="BH4" s="15">
        <f t="shared" si="2"/>
        <v>62270861.079999998</v>
      </c>
    </row>
    <row r="5" spans="1:60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84639451.290000007</v>
      </c>
      <c r="S5" s="122">
        <v>0</v>
      </c>
      <c r="T5" s="122">
        <v>0</v>
      </c>
      <c r="U5" s="122">
        <v>0</v>
      </c>
      <c r="V5" s="122">
        <v>0</v>
      </c>
      <c r="W5" s="122">
        <v>0</v>
      </c>
      <c r="X5" s="122">
        <v>0</v>
      </c>
      <c r="Y5" s="122">
        <v>84639451.290000007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13.065753424657535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27">
        <v>333333.33</v>
      </c>
      <c r="AL5" s="127">
        <v>2524842.41</v>
      </c>
      <c r="AM5" s="127">
        <v>0</v>
      </c>
      <c r="AN5" s="127">
        <v>0</v>
      </c>
      <c r="AO5" s="127">
        <v>450000</v>
      </c>
      <c r="AP5" s="127">
        <v>0</v>
      </c>
      <c r="AQ5" s="127">
        <v>333333.33</v>
      </c>
      <c r="AR5" s="127">
        <v>2524842.41</v>
      </c>
      <c r="AS5" s="127">
        <v>0</v>
      </c>
      <c r="AT5" s="127">
        <v>0</v>
      </c>
      <c r="AU5" s="127">
        <v>450000</v>
      </c>
      <c r="AV5" s="127">
        <v>0</v>
      </c>
      <c r="AW5" s="127">
        <v>333333.33</v>
      </c>
      <c r="AX5" s="127">
        <v>2524842.41</v>
      </c>
      <c r="AY5" s="127">
        <v>0</v>
      </c>
      <c r="AZ5" s="127">
        <v>0</v>
      </c>
      <c r="BA5" s="127">
        <v>450000</v>
      </c>
      <c r="BB5" s="127">
        <v>0</v>
      </c>
      <c r="BC5" s="127">
        <v>333333.33</v>
      </c>
      <c r="BD5" s="127">
        <v>2524842.41</v>
      </c>
      <c r="BE5" s="127">
        <v>0</v>
      </c>
      <c r="BF5" s="15">
        <f t="shared" si="0"/>
        <v>6166351.4800000004</v>
      </c>
      <c r="BG5" s="15">
        <f t="shared" si="1"/>
        <v>6616351.4800000004</v>
      </c>
      <c r="BH5" s="15">
        <f t="shared" si="2"/>
        <v>12782702.960000001</v>
      </c>
    </row>
    <row r="6" spans="1:60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28967331.255999997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11.682191780821919</v>
      </c>
      <c r="AE6" s="123">
        <v>21.019178082191782</v>
      </c>
      <c r="AF6" s="125">
        <v>5.7615100000000002E-2</v>
      </c>
      <c r="AG6" s="126" t="s">
        <v>2800</v>
      </c>
      <c r="AH6" s="128">
        <v>7.0099999999999997E-3</v>
      </c>
      <c r="AI6" s="121" t="s">
        <v>33</v>
      </c>
      <c r="AJ6" s="121" t="s">
        <v>37</v>
      </c>
      <c r="AK6" s="127">
        <v>0</v>
      </c>
      <c r="AL6" s="127">
        <v>709980.98</v>
      </c>
      <c r="AM6" s="127">
        <v>437826.07199999999</v>
      </c>
      <c r="AN6" s="127">
        <v>0</v>
      </c>
      <c r="AO6" s="127">
        <v>0</v>
      </c>
      <c r="AP6" s="127">
        <v>0</v>
      </c>
      <c r="AQ6" s="127">
        <v>0</v>
      </c>
      <c r="AR6" s="127">
        <v>709980.98</v>
      </c>
      <c r="AS6" s="127">
        <v>437826.07199999999</v>
      </c>
      <c r="AT6" s="127">
        <v>0</v>
      </c>
      <c r="AU6" s="127">
        <v>0</v>
      </c>
      <c r="AV6" s="127">
        <v>0</v>
      </c>
      <c r="AW6" s="127">
        <v>0</v>
      </c>
      <c r="AX6" s="127">
        <v>709980.98</v>
      </c>
      <c r="AY6" s="127">
        <v>437826.07199999999</v>
      </c>
      <c r="AZ6" s="127">
        <v>0</v>
      </c>
      <c r="BA6" s="127">
        <v>0</v>
      </c>
      <c r="BB6" s="127">
        <v>0</v>
      </c>
      <c r="BC6" s="127">
        <v>0</v>
      </c>
      <c r="BD6" s="127">
        <v>709980.98</v>
      </c>
      <c r="BE6" s="127">
        <v>437826.07199999999</v>
      </c>
      <c r="BF6" s="15">
        <f t="shared" si="0"/>
        <v>2295614.1039999998</v>
      </c>
      <c r="BG6" s="15">
        <f t="shared" si="1"/>
        <v>2295614.1039999998</v>
      </c>
      <c r="BH6" s="15">
        <f t="shared" si="2"/>
        <v>4591228.2079999996</v>
      </c>
    </row>
    <row r="7" spans="1:60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14.246575342465754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27">
        <v>0</v>
      </c>
      <c r="AL7" s="127">
        <v>0</v>
      </c>
      <c r="AM7" s="127">
        <v>1471733.3330000001</v>
      </c>
      <c r="AN7" s="127">
        <v>0</v>
      </c>
      <c r="AO7" s="127">
        <v>0</v>
      </c>
      <c r="AP7" s="127">
        <v>0</v>
      </c>
      <c r="AQ7" s="127">
        <v>0</v>
      </c>
      <c r="AR7" s="127">
        <v>0</v>
      </c>
      <c r="AS7" s="127">
        <v>1471733.3330000001</v>
      </c>
      <c r="AT7" s="127">
        <v>0</v>
      </c>
      <c r="AU7" s="127">
        <v>0</v>
      </c>
      <c r="AV7" s="127">
        <v>0</v>
      </c>
      <c r="AW7" s="127">
        <v>0</v>
      </c>
      <c r="AX7" s="127">
        <v>0</v>
      </c>
      <c r="AY7" s="127">
        <v>1471733.3330000001</v>
      </c>
      <c r="AZ7" s="127">
        <v>0</v>
      </c>
      <c r="BA7" s="127">
        <v>0</v>
      </c>
      <c r="BB7" s="127">
        <v>0</v>
      </c>
      <c r="BC7" s="127">
        <v>0</v>
      </c>
      <c r="BD7" s="127">
        <v>0</v>
      </c>
      <c r="BE7" s="127">
        <v>1471733.3330000001</v>
      </c>
      <c r="BF7" s="15">
        <f t="shared" si="0"/>
        <v>2943466.6660000002</v>
      </c>
      <c r="BG7" s="15">
        <f t="shared" si="1"/>
        <v>2943466.6660000002</v>
      </c>
      <c r="BH7" s="15">
        <f t="shared" si="2"/>
        <v>5886933.3320000004</v>
      </c>
    </row>
    <row r="8" spans="1:60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15.673972602739726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27">
        <v>0</v>
      </c>
      <c r="AL8" s="127">
        <v>0</v>
      </c>
      <c r="AM8" s="127">
        <v>0</v>
      </c>
      <c r="AN8" s="127">
        <v>0</v>
      </c>
      <c r="AO8" s="127">
        <v>0</v>
      </c>
      <c r="AP8" s="127">
        <v>0</v>
      </c>
      <c r="AQ8" s="127">
        <v>0</v>
      </c>
      <c r="AR8" s="127">
        <v>0</v>
      </c>
      <c r="AS8" s="127">
        <v>0</v>
      </c>
      <c r="AT8" s="127">
        <v>0</v>
      </c>
      <c r="AU8" s="127">
        <v>0</v>
      </c>
      <c r="AV8" s="127">
        <v>0</v>
      </c>
      <c r="AW8" s="127">
        <v>0</v>
      </c>
      <c r="AX8" s="127">
        <v>347366.67</v>
      </c>
      <c r="AY8" s="127">
        <v>0</v>
      </c>
      <c r="AZ8" s="127">
        <v>0</v>
      </c>
      <c r="BA8" s="127">
        <v>0</v>
      </c>
      <c r="BB8" s="127">
        <v>0</v>
      </c>
      <c r="BC8" s="127">
        <v>0</v>
      </c>
      <c r="BD8" s="127">
        <v>347366.67</v>
      </c>
      <c r="BE8" s="127">
        <v>0</v>
      </c>
      <c r="BF8" s="15">
        <f t="shared" si="0"/>
        <v>0</v>
      </c>
      <c r="BG8" s="15">
        <f t="shared" si="1"/>
        <v>694733.34</v>
      </c>
      <c r="BH8" s="15">
        <f t="shared" si="2"/>
        <v>694733.34</v>
      </c>
    </row>
    <row r="9" spans="1:60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150531250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150531250</v>
      </c>
      <c r="Z9" s="124">
        <v>42688</v>
      </c>
      <c r="AA9" s="124">
        <v>51977</v>
      </c>
      <c r="AB9" s="123">
        <v>175000000</v>
      </c>
      <c r="AC9" s="123">
        <v>161856862</v>
      </c>
      <c r="AD9" s="123">
        <v>18.068493150684933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27">
        <v>656250</v>
      </c>
      <c r="AL9" s="127">
        <v>0</v>
      </c>
      <c r="AM9" s="127">
        <v>0</v>
      </c>
      <c r="AN9" s="127">
        <v>0</v>
      </c>
      <c r="AO9" s="127">
        <v>0</v>
      </c>
      <c r="AP9" s="127">
        <v>0</v>
      </c>
      <c r="AQ9" s="127">
        <v>656250</v>
      </c>
      <c r="AR9" s="127">
        <v>0</v>
      </c>
      <c r="AS9" s="127">
        <v>0</v>
      </c>
      <c r="AT9" s="127">
        <v>0</v>
      </c>
      <c r="AU9" s="127">
        <v>0</v>
      </c>
      <c r="AV9" s="127">
        <v>0</v>
      </c>
      <c r="AW9" s="127">
        <v>656250</v>
      </c>
      <c r="AX9" s="127">
        <v>0</v>
      </c>
      <c r="AY9" s="127">
        <v>0</v>
      </c>
      <c r="AZ9" s="127">
        <v>0</v>
      </c>
      <c r="BA9" s="127">
        <v>0</v>
      </c>
      <c r="BB9" s="127">
        <v>0</v>
      </c>
      <c r="BC9" s="127">
        <v>656250</v>
      </c>
      <c r="BD9" s="127">
        <v>0</v>
      </c>
      <c r="BE9" s="127">
        <v>0</v>
      </c>
      <c r="BF9" s="15">
        <f t="shared" si="0"/>
        <v>1312500</v>
      </c>
      <c r="BG9" s="15">
        <f t="shared" si="1"/>
        <v>1312500</v>
      </c>
      <c r="BH9" s="15">
        <f t="shared" si="2"/>
        <v>2625000</v>
      </c>
    </row>
    <row r="10" spans="1:60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222403201.36000121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222403201.3600013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13.882191780821918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27">
        <v>0</v>
      </c>
      <c r="AL10" s="127">
        <v>0</v>
      </c>
      <c r="AM10" s="127">
        <v>4897866.33</v>
      </c>
      <c r="AN10" s="127">
        <v>0</v>
      </c>
      <c r="AO10" s="127">
        <v>3744800.33</v>
      </c>
      <c r="AP10" s="127">
        <v>0</v>
      </c>
      <c r="AQ10" s="127">
        <v>0</v>
      </c>
      <c r="AR10" s="127">
        <v>0</v>
      </c>
      <c r="AS10" s="127">
        <v>4897866.33</v>
      </c>
      <c r="AT10" s="127">
        <v>0</v>
      </c>
      <c r="AU10" s="127">
        <v>3744800.33</v>
      </c>
      <c r="AV10" s="127">
        <v>0</v>
      </c>
      <c r="AW10" s="127">
        <v>0</v>
      </c>
      <c r="AX10" s="127">
        <v>0</v>
      </c>
      <c r="AY10" s="127">
        <v>4897866.33</v>
      </c>
      <c r="AZ10" s="127">
        <v>0</v>
      </c>
      <c r="BA10" s="127">
        <v>3744800.33</v>
      </c>
      <c r="BB10" s="127">
        <v>0</v>
      </c>
      <c r="BC10" s="127">
        <v>0</v>
      </c>
      <c r="BD10" s="127">
        <v>0</v>
      </c>
      <c r="BE10" s="127">
        <v>4897866.33</v>
      </c>
      <c r="BF10" s="15">
        <f t="shared" si="0"/>
        <v>13540532.99</v>
      </c>
      <c r="BG10" s="15">
        <f t="shared" si="1"/>
        <v>17285333.32</v>
      </c>
      <c r="BH10" s="15">
        <f t="shared" si="2"/>
        <v>30825866.310000002</v>
      </c>
    </row>
    <row r="11" spans="1:60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16.824657534246576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27">
        <v>0</v>
      </c>
      <c r="AL11" s="127">
        <v>0</v>
      </c>
      <c r="AM11" s="127">
        <v>0</v>
      </c>
      <c r="AN11" s="127">
        <v>0</v>
      </c>
      <c r="AO11" s="127">
        <v>0</v>
      </c>
      <c r="AP11" s="127">
        <v>0</v>
      </c>
      <c r="AQ11" s="127">
        <v>0</v>
      </c>
      <c r="AR11" s="127">
        <v>0</v>
      </c>
      <c r="AS11" s="127">
        <v>0</v>
      </c>
      <c r="AT11" s="127">
        <v>0</v>
      </c>
      <c r="AU11" s="127">
        <v>0</v>
      </c>
      <c r="AV11" s="127">
        <v>0</v>
      </c>
      <c r="AW11" s="127">
        <v>0</v>
      </c>
      <c r="AX11" s="127">
        <v>0</v>
      </c>
      <c r="AY11" s="127">
        <v>0</v>
      </c>
      <c r="AZ11" s="127">
        <v>0</v>
      </c>
      <c r="BA11" s="127">
        <v>0</v>
      </c>
      <c r="BB11" s="127">
        <v>0</v>
      </c>
      <c r="BC11" s="127">
        <v>0</v>
      </c>
      <c r="BD11" s="127">
        <v>0</v>
      </c>
      <c r="BE11" s="127">
        <v>0</v>
      </c>
      <c r="BF11" s="15">
        <f t="shared" si="0"/>
        <v>0</v>
      </c>
      <c r="BG11" s="15">
        <f t="shared" si="1"/>
        <v>0</v>
      </c>
      <c r="BH11" s="15">
        <f t="shared" si="2"/>
        <v>0</v>
      </c>
    </row>
    <row r="12" spans="1:60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305402.89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16.567123287671233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27">
        <v>0</v>
      </c>
      <c r="AL12" s="127">
        <v>0</v>
      </c>
      <c r="AM12" s="127">
        <v>0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27">
        <v>0</v>
      </c>
      <c r="BB12" s="127">
        <v>0</v>
      </c>
      <c r="BC12" s="127">
        <v>0</v>
      </c>
      <c r="BD12" s="127">
        <v>0</v>
      </c>
      <c r="BE12" s="127">
        <v>0</v>
      </c>
      <c r="BF12" s="15">
        <f t="shared" si="0"/>
        <v>0</v>
      </c>
      <c r="BG12" s="15">
        <f t="shared" si="1"/>
        <v>0</v>
      </c>
      <c r="BH12" s="15">
        <f t="shared" si="2"/>
        <v>0</v>
      </c>
    </row>
    <row r="13" spans="1:60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45282164</v>
      </c>
      <c r="S13" s="122">
        <v>0</v>
      </c>
      <c r="T13" s="122">
        <v>5533100</v>
      </c>
      <c r="U13" s="122">
        <v>1417045.6</v>
      </c>
      <c r="V13" s="122" t="s">
        <v>2862</v>
      </c>
      <c r="W13" s="122">
        <v>-946405</v>
      </c>
      <c r="X13" s="122">
        <v>0</v>
      </c>
      <c r="Y13" s="122">
        <v>38802659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1.4931506849315068</v>
      </c>
      <c r="AE13" s="123">
        <v>7.0082191780821921</v>
      </c>
      <c r="AF13" s="125">
        <v>0.10965129999999999</v>
      </c>
      <c r="AG13" s="126" t="s">
        <v>3349</v>
      </c>
      <c r="AH13" s="128">
        <v>5.3749999999999999E-2</v>
      </c>
      <c r="AI13" s="121" t="s">
        <v>33</v>
      </c>
      <c r="AJ13" s="121" t="s">
        <v>49</v>
      </c>
      <c r="AK13" s="127">
        <v>0</v>
      </c>
      <c r="AL13" s="127">
        <v>0</v>
      </c>
      <c r="AM13" s="127">
        <v>5543237</v>
      </c>
      <c r="AN13" s="127">
        <v>0</v>
      </c>
      <c r="AO13" s="127">
        <v>0</v>
      </c>
      <c r="AP13" s="127">
        <v>5543237</v>
      </c>
      <c r="AQ13" s="127">
        <v>0</v>
      </c>
      <c r="AR13" s="127">
        <v>0</v>
      </c>
      <c r="AS13" s="127">
        <v>5543237</v>
      </c>
      <c r="AT13" s="127">
        <v>0</v>
      </c>
      <c r="AU13" s="127">
        <v>0</v>
      </c>
      <c r="AV13" s="127">
        <v>5543237</v>
      </c>
      <c r="AW13" s="127">
        <v>0</v>
      </c>
      <c r="AX13" s="127">
        <v>0</v>
      </c>
      <c r="AY13" s="127">
        <v>8314855.5</v>
      </c>
      <c r="AZ13" s="127">
        <v>0</v>
      </c>
      <c r="BA13" s="127">
        <v>0</v>
      </c>
      <c r="BB13" s="127">
        <v>8314855.5</v>
      </c>
      <c r="BC13" s="127">
        <v>0</v>
      </c>
      <c r="BD13" s="127">
        <v>0</v>
      </c>
      <c r="BE13" s="127">
        <v>0</v>
      </c>
      <c r="BF13" s="15">
        <f t="shared" si="0"/>
        <v>16629711</v>
      </c>
      <c r="BG13" s="15">
        <f t="shared" si="1"/>
        <v>22172948</v>
      </c>
      <c r="BH13" s="15">
        <f t="shared" si="2"/>
        <v>38802659</v>
      </c>
    </row>
    <row r="14" spans="1:60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29864833.37000021</v>
      </c>
      <c r="S14" s="122">
        <v>0</v>
      </c>
      <c r="T14" s="122">
        <v>5972966.6699999999</v>
      </c>
      <c r="U14" s="122">
        <v>1301763.83</v>
      </c>
      <c r="V14" s="122">
        <v>10644.82</v>
      </c>
      <c r="W14" s="122">
        <v>1.4901161193847656E-8</v>
      </c>
      <c r="X14" s="122">
        <v>0</v>
      </c>
      <c r="Y14" s="122">
        <v>23891866.700000226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1.9972602739726026</v>
      </c>
      <c r="AE14" s="123">
        <v>11.095890410958905</v>
      </c>
      <c r="AF14" s="125">
        <v>8.65176E-2</v>
      </c>
      <c r="AG14" s="126" t="s">
        <v>2769</v>
      </c>
      <c r="AH14" s="126">
        <v>2.75E-2</v>
      </c>
      <c r="AI14" s="121" t="s">
        <v>33</v>
      </c>
      <c r="AJ14" s="121" t="s">
        <v>52</v>
      </c>
      <c r="AK14" s="127">
        <v>0</v>
      </c>
      <c r="AL14" s="127">
        <v>0</v>
      </c>
      <c r="AM14" s="127">
        <v>0</v>
      </c>
      <c r="AN14" s="127">
        <v>0</v>
      </c>
      <c r="AO14" s="127">
        <v>0</v>
      </c>
      <c r="AP14" s="127">
        <v>5339941.63</v>
      </c>
      <c r="AQ14" s="127">
        <v>0</v>
      </c>
      <c r="AR14" s="127">
        <v>0</v>
      </c>
      <c r="AS14" s="127">
        <v>0</v>
      </c>
      <c r="AT14" s="127">
        <v>0</v>
      </c>
      <c r="AU14" s="127">
        <v>0</v>
      </c>
      <c r="AV14" s="127">
        <v>5339941.63</v>
      </c>
      <c r="AW14" s="127">
        <v>0</v>
      </c>
      <c r="AX14" s="127">
        <v>0</v>
      </c>
      <c r="AY14" s="127">
        <v>0</v>
      </c>
      <c r="AZ14" s="127">
        <v>0</v>
      </c>
      <c r="BA14" s="127">
        <v>0</v>
      </c>
      <c r="BB14" s="127">
        <v>5339941.63</v>
      </c>
      <c r="BC14" s="127">
        <v>0</v>
      </c>
      <c r="BD14" s="127">
        <v>0</v>
      </c>
      <c r="BE14" s="127">
        <v>0</v>
      </c>
      <c r="BF14" s="15">
        <f t="shared" si="0"/>
        <v>5339941.63</v>
      </c>
      <c r="BG14" s="15">
        <f t="shared" si="1"/>
        <v>10679883.26</v>
      </c>
      <c r="BH14" s="15">
        <f t="shared" si="2"/>
        <v>16019824.890000001</v>
      </c>
    </row>
    <row r="15" spans="1:60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5">
        <f t="shared" si="0"/>
        <v>0</v>
      </c>
      <c r="BG15" s="15">
        <f t="shared" si="1"/>
        <v>0</v>
      </c>
      <c r="BH15" s="15">
        <f t="shared" si="2"/>
        <v>0</v>
      </c>
    </row>
    <row r="16" spans="1:60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4642317.4500000514</v>
      </c>
      <c r="S16" s="122">
        <v>0</v>
      </c>
      <c r="T16" s="122">
        <v>4642317.45</v>
      </c>
      <c r="U16" s="122">
        <v>202770.95</v>
      </c>
      <c r="V16" s="122" t="s">
        <v>2862</v>
      </c>
      <c r="W16" s="122">
        <v>3.7252902984619141E-9</v>
      </c>
      <c r="X16" s="122">
        <v>0</v>
      </c>
      <c r="Y16" s="122">
        <v>5.4948031902313232E-8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9">
        <v>8.6874999999999994E-2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27">
        <v>0</v>
      </c>
      <c r="AL16" s="127">
        <v>0</v>
      </c>
      <c r="AM16" s="127">
        <v>0</v>
      </c>
      <c r="AN16" s="127">
        <v>0</v>
      </c>
      <c r="AO16" s="127">
        <v>0</v>
      </c>
      <c r="AP16" s="127">
        <v>0</v>
      </c>
      <c r="AQ16" s="127">
        <v>0</v>
      </c>
      <c r="AR16" s="127">
        <v>0</v>
      </c>
      <c r="AS16" s="127">
        <v>0</v>
      </c>
      <c r="AT16" s="127">
        <v>0</v>
      </c>
      <c r="AU16" s="127">
        <v>0</v>
      </c>
      <c r="AV16" s="127">
        <v>0</v>
      </c>
      <c r="AW16" s="127">
        <v>0</v>
      </c>
      <c r="AX16" s="127">
        <v>0</v>
      </c>
      <c r="AY16" s="127">
        <v>0</v>
      </c>
      <c r="AZ16" s="127">
        <v>0</v>
      </c>
      <c r="BA16" s="127">
        <v>0</v>
      </c>
      <c r="BB16" s="127">
        <v>0</v>
      </c>
      <c r="BC16" s="127">
        <v>0</v>
      </c>
      <c r="BD16" s="127">
        <v>0</v>
      </c>
      <c r="BE16" s="127">
        <v>0</v>
      </c>
      <c r="BF16" s="15">
        <f t="shared" si="0"/>
        <v>0</v>
      </c>
      <c r="BG16" s="15">
        <f t="shared" si="1"/>
        <v>0</v>
      </c>
      <c r="BH16" s="15">
        <f t="shared" si="2"/>
        <v>0</v>
      </c>
    </row>
    <row r="17" spans="1:60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6714285.6799999755</v>
      </c>
      <c r="S17" s="122">
        <v>0</v>
      </c>
      <c r="T17" s="122">
        <v>0</v>
      </c>
      <c r="U17" s="122">
        <v>0</v>
      </c>
      <c r="V17" s="122">
        <v>0</v>
      </c>
      <c r="W17" s="122">
        <v>-1.862645149230957E-9</v>
      </c>
      <c r="X17" s="122">
        <v>0</v>
      </c>
      <c r="Y17" s="122">
        <v>6714285.6799999736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0.53698630136986303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27">
        <v>3357142.86</v>
      </c>
      <c r="AL17" s="127">
        <v>0</v>
      </c>
      <c r="AM17" s="127">
        <v>0</v>
      </c>
      <c r="AN17" s="127">
        <v>0</v>
      </c>
      <c r="AO17" s="127">
        <v>0</v>
      </c>
      <c r="AP17" s="127">
        <v>0</v>
      </c>
      <c r="AQ17" s="127">
        <v>3357142.82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27">
        <v>0</v>
      </c>
      <c r="BF17" s="15">
        <f t="shared" si="0"/>
        <v>6714285.6799999997</v>
      </c>
      <c r="BG17" s="15">
        <f t="shared" si="1"/>
        <v>0</v>
      </c>
      <c r="BH17" s="15">
        <f t="shared" si="2"/>
        <v>6714285.6799999997</v>
      </c>
    </row>
    <row r="18" spans="1:60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4437584.2340000002</v>
      </c>
      <c r="S18" s="122">
        <v>0</v>
      </c>
      <c r="T18" s="122">
        <v>0</v>
      </c>
      <c r="U18" s="122">
        <v>0</v>
      </c>
      <c r="V18" s="122">
        <v>12856.47</v>
      </c>
      <c r="W18" s="122">
        <v>-9236.8420000001788</v>
      </c>
      <c r="X18" s="122">
        <v>0</v>
      </c>
      <c r="Y18" s="122">
        <v>4428347.392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6.3890410958904109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27">
        <v>0</v>
      </c>
      <c r="AL18" s="127">
        <v>0</v>
      </c>
      <c r="AM18" s="127">
        <v>0</v>
      </c>
      <c r="AN18" s="127">
        <v>0</v>
      </c>
      <c r="AO18" s="127">
        <v>340642.10100000002</v>
      </c>
      <c r="AP18" s="127">
        <v>0</v>
      </c>
      <c r="AQ18" s="127">
        <v>0</v>
      </c>
      <c r="AR18" s="127">
        <v>0</v>
      </c>
      <c r="AS18" s="127">
        <v>0</v>
      </c>
      <c r="AT18" s="127">
        <v>0</v>
      </c>
      <c r="AU18" s="127">
        <v>340642.10100000002</v>
      </c>
      <c r="AV18" s="127">
        <v>0</v>
      </c>
      <c r="AW18" s="127">
        <v>0</v>
      </c>
      <c r="AX18" s="127">
        <v>0</v>
      </c>
      <c r="AY18" s="127">
        <v>0</v>
      </c>
      <c r="AZ18" s="127">
        <v>0</v>
      </c>
      <c r="BA18" s="127">
        <v>340642.10100000002</v>
      </c>
      <c r="BB18" s="127">
        <v>0</v>
      </c>
      <c r="BC18" s="127">
        <v>0</v>
      </c>
      <c r="BD18" s="127">
        <v>0</v>
      </c>
      <c r="BE18" s="127">
        <v>0</v>
      </c>
      <c r="BF18" s="15">
        <f t="shared" si="0"/>
        <v>340642.10100000002</v>
      </c>
      <c r="BG18" s="15">
        <f t="shared" si="1"/>
        <v>681284.20200000005</v>
      </c>
      <c r="BH18" s="15">
        <f t="shared" si="2"/>
        <v>1021926.3030000001</v>
      </c>
    </row>
    <row r="19" spans="1:60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10345698.583000001</v>
      </c>
      <c r="S19" s="122">
        <v>0</v>
      </c>
      <c r="T19" s="122">
        <v>740550.83</v>
      </c>
      <c r="U19" s="122" t="s">
        <v>2862</v>
      </c>
      <c r="V19" s="122">
        <v>28511.200000000001</v>
      </c>
      <c r="W19" s="122">
        <v>-18424.043999999762</v>
      </c>
      <c r="X19" s="122">
        <v>0</v>
      </c>
      <c r="Y19" s="122">
        <v>9586723.7090000007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6.5041095890410956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27">
        <v>0</v>
      </c>
      <c r="AL19" s="127">
        <v>0</v>
      </c>
      <c r="AM19" s="127">
        <v>0</v>
      </c>
      <c r="AN19" s="127">
        <v>0</v>
      </c>
      <c r="AO19" s="127">
        <v>0</v>
      </c>
      <c r="AP19" s="127">
        <v>737440.27800000005</v>
      </c>
      <c r="AQ19" s="127">
        <v>0</v>
      </c>
      <c r="AR19" s="127">
        <v>0</v>
      </c>
      <c r="AS19" s="127">
        <v>0</v>
      </c>
      <c r="AT19" s="127">
        <v>0</v>
      </c>
      <c r="AU19" s="127">
        <v>0</v>
      </c>
      <c r="AV19" s="127">
        <v>737440.27800000005</v>
      </c>
      <c r="AW19" s="127">
        <v>0</v>
      </c>
      <c r="AX19" s="127">
        <v>0</v>
      </c>
      <c r="AY19" s="127">
        <v>0</v>
      </c>
      <c r="AZ19" s="127">
        <v>0</v>
      </c>
      <c r="BA19" s="127">
        <v>0</v>
      </c>
      <c r="BB19" s="127">
        <v>737440.27800000005</v>
      </c>
      <c r="BC19" s="127">
        <v>0</v>
      </c>
      <c r="BD19" s="127">
        <v>0</v>
      </c>
      <c r="BE19" s="127">
        <v>0</v>
      </c>
      <c r="BF19" s="15">
        <f t="shared" si="0"/>
        <v>737440.27800000005</v>
      </c>
      <c r="BG19" s="15">
        <f t="shared" si="1"/>
        <v>1474880.5560000001</v>
      </c>
      <c r="BH19" s="15">
        <f t="shared" si="2"/>
        <v>2212320.8340000003</v>
      </c>
    </row>
    <row r="20" spans="1:60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48999970.030000001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12.67945205479452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27">
        <v>0</v>
      </c>
      <c r="AL20" s="127">
        <v>0</v>
      </c>
      <c r="AM20" s="127">
        <v>2333333.33</v>
      </c>
      <c r="AN20" s="127">
        <v>0</v>
      </c>
      <c r="AO20" s="127">
        <v>0</v>
      </c>
      <c r="AP20" s="127">
        <v>0</v>
      </c>
      <c r="AQ20" s="127">
        <v>0</v>
      </c>
      <c r="AR20" s="127">
        <v>0</v>
      </c>
      <c r="AS20" s="127">
        <v>2333333.33</v>
      </c>
      <c r="AT20" s="127">
        <v>0</v>
      </c>
      <c r="AU20" s="127">
        <v>0</v>
      </c>
      <c r="AV20" s="127">
        <v>0</v>
      </c>
      <c r="AW20" s="127">
        <v>0</v>
      </c>
      <c r="AX20" s="127">
        <v>0</v>
      </c>
      <c r="AY20" s="127">
        <v>2333333.33</v>
      </c>
      <c r="AZ20" s="127">
        <v>0</v>
      </c>
      <c r="BA20" s="127">
        <v>0</v>
      </c>
      <c r="BB20" s="127">
        <v>0</v>
      </c>
      <c r="BC20" s="127">
        <v>0</v>
      </c>
      <c r="BD20" s="127">
        <v>0</v>
      </c>
      <c r="BE20" s="127">
        <v>2333333.33</v>
      </c>
      <c r="BF20" s="15">
        <f t="shared" si="0"/>
        <v>4666666.66</v>
      </c>
      <c r="BG20" s="15">
        <f t="shared" si="1"/>
        <v>4666666.66</v>
      </c>
      <c r="BH20" s="15">
        <f t="shared" si="2"/>
        <v>9333333.3200000003</v>
      </c>
    </row>
    <row r="21" spans="1:60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14.846575342465753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27">
        <v>0</v>
      </c>
      <c r="AL21" s="127">
        <v>0</v>
      </c>
      <c r="AM21" s="127">
        <v>0</v>
      </c>
      <c r="AN21" s="127">
        <v>2010545.82</v>
      </c>
      <c r="AO21" s="127">
        <v>0</v>
      </c>
      <c r="AP21" s="127">
        <v>0</v>
      </c>
      <c r="AQ21" s="127">
        <v>0</v>
      </c>
      <c r="AR21" s="127">
        <v>0</v>
      </c>
      <c r="AS21" s="127">
        <v>0</v>
      </c>
      <c r="AT21" s="127">
        <v>2010545.82</v>
      </c>
      <c r="AU21" s="127">
        <v>0</v>
      </c>
      <c r="AV21" s="127">
        <v>0</v>
      </c>
      <c r="AW21" s="127">
        <v>0</v>
      </c>
      <c r="AX21" s="127">
        <v>0</v>
      </c>
      <c r="AY21" s="127">
        <v>0</v>
      </c>
      <c r="AZ21" s="127">
        <v>2010545.82</v>
      </c>
      <c r="BA21" s="127">
        <v>0</v>
      </c>
      <c r="BB21" s="127">
        <v>0</v>
      </c>
      <c r="BC21" s="127">
        <v>0</v>
      </c>
      <c r="BD21" s="127">
        <v>0</v>
      </c>
      <c r="BE21" s="127">
        <v>0</v>
      </c>
      <c r="BF21" s="15">
        <f t="shared" si="0"/>
        <v>2010545.82</v>
      </c>
      <c r="BG21" s="15">
        <f t="shared" si="1"/>
        <v>4021091.64</v>
      </c>
      <c r="BH21" s="15">
        <f t="shared" si="2"/>
        <v>6031637.46</v>
      </c>
    </row>
    <row r="22" spans="1:60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76666666.673999995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11.172602739726027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27">
        <v>0</v>
      </c>
      <c r="AL22" s="127">
        <v>3333333.3330000001</v>
      </c>
      <c r="AM22" s="127">
        <v>0</v>
      </c>
      <c r="AN22" s="127">
        <v>0</v>
      </c>
      <c r="AO22" s="127">
        <v>0</v>
      </c>
      <c r="AP22" s="127">
        <v>0</v>
      </c>
      <c r="AQ22" s="127">
        <v>0</v>
      </c>
      <c r="AR22" s="127">
        <v>3333333.3330000001</v>
      </c>
      <c r="AS22" s="127">
        <v>0</v>
      </c>
      <c r="AT22" s="127">
        <v>0</v>
      </c>
      <c r="AU22" s="127">
        <v>0</v>
      </c>
      <c r="AV22" s="127">
        <v>0</v>
      </c>
      <c r="AW22" s="127">
        <v>0</v>
      </c>
      <c r="AX22" s="127">
        <v>3333333.3330000001</v>
      </c>
      <c r="AY22" s="127">
        <v>0</v>
      </c>
      <c r="AZ22" s="127">
        <v>0</v>
      </c>
      <c r="BA22" s="127">
        <v>0</v>
      </c>
      <c r="BB22" s="127">
        <v>0</v>
      </c>
      <c r="BC22" s="127">
        <v>0</v>
      </c>
      <c r="BD22" s="127">
        <v>3333333.3330000001</v>
      </c>
      <c r="BE22" s="127">
        <v>0</v>
      </c>
      <c r="BF22" s="15">
        <f t="shared" si="0"/>
        <v>6666666.6660000002</v>
      </c>
      <c r="BG22" s="15">
        <f t="shared" si="1"/>
        <v>6666666.6660000002</v>
      </c>
      <c r="BH22" s="15">
        <f t="shared" si="2"/>
        <v>13333333.332</v>
      </c>
    </row>
    <row r="23" spans="1:60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82880000.079999596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82880000.079999566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11.676712328767124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27">
        <v>0</v>
      </c>
      <c r="AL23" s="127">
        <v>0</v>
      </c>
      <c r="AM23" s="127">
        <v>3453333.32</v>
      </c>
      <c r="AN23" s="127">
        <v>0</v>
      </c>
      <c r="AO23" s="127">
        <v>0</v>
      </c>
      <c r="AP23" s="127">
        <v>0</v>
      </c>
      <c r="AQ23" s="127">
        <v>0</v>
      </c>
      <c r="AR23" s="127">
        <v>0</v>
      </c>
      <c r="AS23" s="127">
        <v>3453333.32</v>
      </c>
      <c r="AT23" s="127">
        <v>0</v>
      </c>
      <c r="AU23" s="127">
        <v>0</v>
      </c>
      <c r="AV23" s="127">
        <v>0</v>
      </c>
      <c r="AW23" s="127">
        <v>0</v>
      </c>
      <c r="AX23" s="127">
        <v>0</v>
      </c>
      <c r="AY23" s="127">
        <v>3453333.32</v>
      </c>
      <c r="AZ23" s="127">
        <v>0</v>
      </c>
      <c r="BA23" s="127">
        <v>0</v>
      </c>
      <c r="BB23" s="127">
        <v>0</v>
      </c>
      <c r="BC23" s="127">
        <v>0</v>
      </c>
      <c r="BD23" s="127">
        <v>0</v>
      </c>
      <c r="BE23" s="127">
        <v>3453333.32</v>
      </c>
      <c r="BF23" s="15">
        <f t="shared" si="0"/>
        <v>6906666.6399999997</v>
      </c>
      <c r="BG23" s="15">
        <f t="shared" si="1"/>
        <v>6906666.6399999997</v>
      </c>
      <c r="BH23" s="15">
        <f t="shared" si="2"/>
        <v>13813333.279999999</v>
      </c>
    </row>
    <row r="24" spans="1:60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2633813.61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12.758904109589041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27">
        <v>0</v>
      </c>
      <c r="AL24" s="127">
        <v>101300.52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101300.52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101300.52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101300.52</v>
      </c>
      <c r="BE24" s="127">
        <v>0</v>
      </c>
      <c r="BF24" s="15">
        <f t="shared" si="0"/>
        <v>202601.04</v>
      </c>
      <c r="BG24" s="15">
        <f t="shared" si="1"/>
        <v>202601.04</v>
      </c>
      <c r="BH24" s="15">
        <f t="shared" si="2"/>
        <v>405202.08</v>
      </c>
    </row>
    <row r="25" spans="1:60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45564999.967999987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45564999.963999987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12.67945205479452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27">
        <v>0</v>
      </c>
      <c r="AL25" s="127">
        <v>0</v>
      </c>
      <c r="AM25" s="127">
        <v>1752499.993</v>
      </c>
      <c r="AN25" s="127">
        <v>0</v>
      </c>
      <c r="AO25" s="127">
        <v>0</v>
      </c>
      <c r="AP25" s="127">
        <v>0</v>
      </c>
      <c r="AQ25" s="127">
        <v>0</v>
      </c>
      <c r="AR25" s="127">
        <v>0</v>
      </c>
      <c r="AS25" s="127">
        <v>1752499.993</v>
      </c>
      <c r="AT25" s="127">
        <v>0</v>
      </c>
      <c r="AU25" s="127">
        <v>0</v>
      </c>
      <c r="AV25" s="127">
        <v>0</v>
      </c>
      <c r="AW25" s="127">
        <v>0</v>
      </c>
      <c r="AX25" s="127">
        <v>0</v>
      </c>
      <c r="AY25" s="127">
        <v>1752499.993</v>
      </c>
      <c r="AZ25" s="127">
        <v>0</v>
      </c>
      <c r="BA25" s="127">
        <v>0</v>
      </c>
      <c r="BB25" s="127">
        <v>0</v>
      </c>
      <c r="BC25" s="127">
        <v>0</v>
      </c>
      <c r="BD25" s="127">
        <v>0</v>
      </c>
      <c r="BE25" s="127">
        <v>1752499.993</v>
      </c>
      <c r="BF25" s="15">
        <f t="shared" si="0"/>
        <v>3504999.986</v>
      </c>
      <c r="BG25" s="15">
        <f t="shared" si="1"/>
        <v>3504999.986</v>
      </c>
      <c r="BH25" s="15">
        <f t="shared" si="2"/>
        <v>7009999.9720000001</v>
      </c>
    </row>
    <row r="26" spans="1:60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27090000.010000005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13.178082191780822</v>
      </c>
      <c r="AE26" s="123">
        <v>19.460273972602739</v>
      </c>
      <c r="AF26" s="126">
        <v>4.2599999999999999E-2</v>
      </c>
      <c r="AG26" s="126" t="s">
        <v>3111</v>
      </c>
      <c r="AH26" s="126"/>
      <c r="AI26" s="121" t="s">
        <v>74</v>
      </c>
      <c r="AJ26" s="121" t="s">
        <v>71</v>
      </c>
      <c r="AK26" s="127">
        <v>0</v>
      </c>
      <c r="AL26" s="127">
        <v>0</v>
      </c>
      <c r="AM26" s="127">
        <v>1003333.33</v>
      </c>
      <c r="AN26" s="127">
        <v>0</v>
      </c>
      <c r="AO26" s="127">
        <v>0</v>
      </c>
      <c r="AP26" s="127">
        <v>0</v>
      </c>
      <c r="AQ26" s="127">
        <v>0</v>
      </c>
      <c r="AR26" s="127">
        <v>0</v>
      </c>
      <c r="AS26" s="127">
        <v>1003333.33</v>
      </c>
      <c r="AT26" s="127">
        <v>0</v>
      </c>
      <c r="AU26" s="127">
        <v>0</v>
      </c>
      <c r="AV26" s="127">
        <v>0</v>
      </c>
      <c r="AW26" s="127">
        <v>0</v>
      </c>
      <c r="AX26" s="127">
        <v>0</v>
      </c>
      <c r="AY26" s="127">
        <v>1003333.33</v>
      </c>
      <c r="AZ26" s="127">
        <v>0</v>
      </c>
      <c r="BA26" s="127">
        <v>0</v>
      </c>
      <c r="BB26" s="127">
        <v>0</v>
      </c>
      <c r="BC26" s="127">
        <v>0</v>
      </c>
      <c r="BD26" s="127">
        <v>0</v>
      </c>
      <c r="BE26" s="127">
        <v>1003333.33</v>
      </c>
      <c r="BF26" s="15">
        <f t="shared" si="0"/>
        <v>2006666.66</v>
      </c>
      <c r="BG26" s="15">
        <f t="shared" si="1"/>
        <v>2006666.66</v>
      </c>
      <c r="BH26" s="15">
        <f t="shared" si="2"/>
        <v>4013333.32</v>
      </c>
    </row>
    <row r="27" spans="1:60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62700000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15.342465753424657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0</v>
      </c>
      <c r="AS27" s="127">
        <v>0</v>
      </c>
      <c r="AT27" s="127">
        <v>2090000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2090000</v>
      </c>
      <c r="BA27" s="127">
        <v>0</v>
      </c>
      <c r="BB27" s="127">
        <v>0</v>
      </c>
      <c r="BC27" s="127">
        <v>0</v>
      </c>
      <c r="BD27" s="127">
        <v>0</v>
      </c>
      <c r="BE27" s="127">
        <v>0</v>
      </c>
      <c r="BF27" s="15">
        <f t="shared" si="0"/>
        <v>0</v>
      </c>
      <c r="BG27" s="15">
        <f t="shared" si="1"/>
        <v>4180000</v>
      </c>
      <c r="BH27" s="15">
        <f t="shared" si="2"/>
        <v>4180000</v>
      </c>
    </row>
    <row r="28" spans="1:60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15.846575342465753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27">
        <v>0</v>
      </c>
      <c r="AL28" s="127">
        <v>0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0</v>
      </c>
      <c r="AY28" s="127">
        <v>0</v>
      </c>
      <c r="AZ28" s="127">
        <v>5000000</v>
      </c>
      <c r="BA28" s="127">
        <v>0</v>
      </c>
      <c r="BB28" s="127">
        <v>0</v>
      </c>
      <c r="BC28" s="127">
        <v>0</v>
      </c>
      <c r="BD28" s="127">
        <v>0</v>
      </c>
      <c r="BE28" s="127">
        <v>0</v>
      </c>
      <c r="BF28" s="15">
        <f t="shared" si="0"/>
        <v>0</v>
      </c>
      <c r="BG28" s="15">
        <f t="shared" si="1"/>
        <v>5000000</v>
      </c>
      <c r="BH28" s="15">
        <f t="shared" si="2"/>
        <v>5000000</v>
      </c>
    </row>
    <row r="29" spans="1:60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102898209.41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13.175342465753424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27">
        <v>0</v>
      </c>
      <c r="AL29" s="127">
        <v>3811044.79</v>
      </c>
      <c r="AM29" s="127">
        <v>0</v>
      </c>
      <c r="AN29" s="127">
        <v>0</v>
      </c>
      <c r="AO29" s="127">
        <v>0</v>
      </c>
      <c r="AP29" s="127">
        <v>0</v>
      </c>
      <c r="AQ29" s="127">
        <v>0</v>
      </c>
      <c r="AR29" s="127">
        <v>3811044.79</v>
      </c>
      <c r="AS29" s="127">
        <v>0</v>
      </c>
      <c r="AT29" s="127">
        <v>0</v>
      </c>
      <c r="AU29" s="127">
        <v>0</v>
      </c>
      <c r="AV29" s="127">
        <v>0</v>
      </c>
      <c r="AW29" s="127">
        <v>0</v>
      </c>
      <c r="AX29" s="127">
        <v>3811044.79</v>
      </c>
      <c r="AY29" s="127">
        <v>0</v>
      </c>
      <c r="AZ29" s="127">
        <v>0</v>
      </c>
      <c r="BA29" s="127">
        <v>0</v>
      </c>
      <c r="BB29" s="127">
        <v>0</v>
      </c>
      <c r="BC29" s="127">
        <v>0</v>
      </c>
      <c r="BD29" s="127">
        <v>3811044.79</v>
      </c>
      <c r="BE29" s="127">
        <v>0</v>
      </c>
      <c r="BF29" s="15">
        <f t="shared" si="0"/>
        <v>7622089.5800000001</v>
      </c>
      <c r="BG29" s="15">
        <f t="shared" si="1"/>
        <v>7622089.5800000001</v>
      </c>
      <c r="BH29" s="15">
        <f t="shared" si="2"/>
        <v>15244179.16</v>
      </c>
    </row>
    <row r="30" spans="1:60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71339754.970000431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71339754.970000461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2.0547945205479454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27">
        <v>17834938.739999998</v>
      </c>
      <c r="AL30" s="127">
        <v>0</v>
      </c>
      <c r="AM30" s="127">
        <v>0</v>
      </c>
      <c r="AN30" s="127">
        <v>0</v>
      </c>
      <c r="AO30" s="127">
        <v>0</v>
      </c>
      <c r="AP30" s="127">
        <v>0</v>
      </c>
      <c r="AQ30" s="127">
        <v>17834938.739999998</v>
      </c>
      <c r="AR30" s="127">
        <v>0</v>
      </c>
      <c r="AS30" s="127">
        <v>0</v>
      </c>
      <c r="AT30" s="127">
        <v>0</v>
      </c>
      <c r="AU30" s="127">
        <v>0</v>
      </c>
      <c r="AV30" s="127">
        <v>0</v>
      </c>
      <c r="AW30" s="127">
        <v>17834938.739999998</v>
      </c>
      <c r="AX30" s="127">
        <v>0</v>
      </c>
      <c r="AY30" s="127">
        <v>0</v>
      </c>
      <c r="AZ30" s="127">
        <v>0</v>
      </c>
      <c r="BA30" s="127">
        <v>0</v>
      </c>
      <c r="BB30" s="127">
        <v>0</v>
      </c>
      <c r="BC30" s="127">
        <v>17834938.739999998</v>
      </c>
      <c r="BD30" s="127">
        <v>0</v>
      </c>
      <c r="BE30" s="127">
        <v>0</v>
      </c>
      <c r="BF30" s="15">
        <f t="shared" si="0"/>
        <v>35669877.479999997</v>
      </c>
      <c r="BG30" s="15">
        <f t="shared" si="1"/>
        <v>35669877.479999997</v>
      </c>
      <c r="BH30" s="15">
        <f t="shared" si="2"/>
        <v>71339754.959999993</v>
      </c>
    </row>
    <row r="31" spans="1:60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306795000</v>
      </c>
      <c r="S31" s="122">
        <v>0</v>
      </c>
      <c r="T31" s="122">
        <v>19180000</v>
      </c>
      <c r="U31" s="122">
        <v>4885710.38</v>
      </c>
      <c r="V31" s="122" t="s">
        <v>2862</v>
      </c>
      <c r="W31" s="122">
        <v>0</v>
      </c>
      <c r="X31" s="122">
        <v>0</v>
      </c>
      <c r="Y31" s="122">
        <v>287615000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3.7013698630136984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27">
        <v>0</v>
      </c>
      <c r="AL31" s="127">
        <v>0</v>
      </c>
      <c r="AM31" s="127">
        <v>19180000</v>
      </c>
      <c r="AN31" s="127">
        <v>0</v>
      </c>
      <c r="AO31" s="127">
        <v>0</v>
      </c>
      <c r="AP31" s="127">
        <v>19180000</v>
      </c>
      <c r="AQ31" s="127">
        <v>0</v>
      </c>
      <c r="AR31" s="127">
        <v>0</v>
      </c>
      <c r="AS31" s="127">
        <v>19180000</v>
      </c>
      <c r="AT31" s="127">
        <v>0</v>
      </c>
      <c r="AU31" s="127">
        <v>0</v>
      </c>
      <c r="AV31" s="127">
        <v>19180000</v>
      </c>
      <c r="AW31" s="127">
        <v>0</v>
      </c>
      <c r="AX31" s="127">
        <v>0</v>
      </c>
      <c r="AY31" s="127">
        <v>19180000</v>
      </c>
      <c r="AZ31" s="127">
        <v>0</v>
      </c>
      <c r="BA31" s="127">
        <v>0</v>
      </c>
      <c r="BB31" s="127">
        <v>19180000</v>
      </c>
      <c r="BC31" s="127">
        <v>0</v>
      </c>
      <c r="BD31" s="127">
        <v>0</v>
      </c>
      <c r="BE31" s="127">
        <v>19180000</v>
      </c>
      <c r="BF31" s="15">
        <f t="shared" si="0"/>
        <v>57540000</v>
      </c>
      <c r="BG31" s="15">
        <f t="shared" si="1"/>
        <v>76720000</v>
      </c>
      <c r="BH31" s="15">
        <f t="shared" si="2"/>
        <v>134260000</v>
      </c>
    </row>
    <row r="32" spans="1:60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436140000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436140000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3.0794520547945203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27">
        <v>33550000</v>
      </c>
      <c r="AL32" s="127">
        <v>0</v>
      </c>
      <c r="AM32" s="127">
        <v>0</v>
      </c>
      <c r="AN32" s="127">
        <v>33550000</v>
      </c>
      <c r="AO32" s="127">
        <v>0</v>
      </c>
      <c r="AP32" s="127">
        <v>0</v>
      </c>
      <c r="AQ32" s="127">
        <v>33550000</v>
      </c>
      <c r="AR32" s="127">
        <v>0</v>
      </c>
      <c r="AS32" s="127">
        <v>0</v>
      </c>
      <c r="AT32" s="127">
        <v>33550000</v>
      </c>
      <c r="AU32" s="127">
        <v>0</v>
      </c>
      <c r="AV32" s="127">
        <v>0</v>
      </c>
      <c r="AW32" s="127">
        <v>33550000</v>
      </c>
      <c r="AX32" s="127">
        <v>0</v>
      </c>
      <c r="AY32" s="127">
        <v>0</v>
      </c>
      <c r="AZ32" s="127">
        <v>33550000</v>
      </c>
      <c r="BA32" s="127">
        <v>0</v>
      </c>
      <c r="BB32" s="127">
        <v>0</v>
      </c>
      <c r="BC32" s="127">
        <v>33550000</v>
      </c>
      <c r="BD32" s="127">
        <v>0</v>
      </c>
      <c r="BE32" s="127">
        <v>0</v>
      </c>
      <c r="BF32" s="15">
        <f t="shared" si="0"/>
        <v>100650000</v>
      </c>
      <c r="BG32" s="15">
        <f t="shared" si="1"/>
        <v>134200000</v>
      </c>
      <c r="BH32" s="15">
        <f t="shared" si="2"/>
        <v>234850000</v>
      </c>
    </row>
    <row r="33" spans="1:60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131654688.002</v>
      </c>
      <c r="S33" s="122">
        <v>0</v>
      </c>
      <c r="T33" s="122">
        <v>0</v>
      </c>
      <c r="U33" s="122">
        <v>0</v>
      </c>
      <c r="V33" s="122">
        <v>0</v>
      </c>
      <c r="W33" s="122">
        <v>-694956.20600000024</v>
      </c>
      <c r="X33" s="122">
        <v>0</v>
      </c>
      <c r="Y33" s="122">
        <v>130959731.796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3.0794520547945203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27">
        <v>10073889.388</v>
      </c>
      <c r="AL33" s="127">
        <v>0</v>
      </c>
      <c r="AM33" s="127">
        <v>0</v>
      </c>
      <c r="AN33" s="127">
        <v>10073889.388</v>
      </c>
      <c r="AO33" s="127">
        <v>0</v>
      </c>
      <c r="AP33" s="127">
        <v>0</v>
      </c>
      <c r="AQ33" s="127">
        <v>10073889.388</v>
      </c>
      <c r="AR33" s="127">
        <v>0</v>
      </c>
      <c r="AS33" s="127">
        <v>0</v>
      </c>
      <c r="AT33" s="127">
        <v>10073889.388</v>
      </c>
      <c r="AU33" s="127">
        <v>0</v>
      </c>
      <c r="AV33" s="127">
        <v>0</v>
      </c>
      <c r="AW33" s="127">
        <v>10073889.388</v>
      </c>
      <c r="AX33" s="127">
        <v>0</v>
      </c>
      <c r="AY33" s="127">
        <v>0</v>
      </c>
      <c r="AZ33" s="127">
        <v>10073889.388</v>
      </c>
      <c r="BA33" s="127">
        <v>0</v>
      </c>
      <c r="BB33" s="127">
        <v>0</v>
      </c>
      <c r="BC33" s="127">
        <v>10073889.388</v>
      </c>
      <c r="BD33" s="127">
        <v>0</v>
      </c>
      <c r="BE33" s="127">
        <v>0</v>
      </c>
      <c r="BF33" s="15">
        <f t="shared" si="0"/>
        <v>30221668.164000001</v>
      </c>
      <c r="BG33" s="15">
        <f t="shared" si="1"/>
        <v>40295557.552000001</v>
      </c>
      <c r="BH33" s="15">
        <f t="shared" si="2"/>
        <v>70517225.716000006</v>
      </c>
    </row>
    <row r="34" spans="1:60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96748292.468999997</v>
      </c>
      <c r="S34" s="122">
        <v>0</v>
      </c>
      <c r="T34" s="122">
        <v>6040514.0899999999</v>
      </c>
      <c r="U34" s="122">
        <v>1441670.37</v>
      </c>
      <c r="V34" s="122" t="s">
        <v>2862</v>
      </c>
      <c r="W34" s="122">
        <v>-483909.56499999762</v>
      </c>
      <c r="X34" s="122">
        <v>0</v>
      </c>
      <c r="Y34" s="122">
        <v>90223868.813999996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3.7013698630136984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27">
        <v>0</v>
      </c>
      <c r="AL34" s="127">
        <v>0</v>
      </c>
      <c r="AM34" s="127">
        <v>6013725.3480000002</v>
      </c>
      <c r="AN34" s="127">
        <v>0</v>
      </c>
      <c r="AO34" s="127">
        <v>0</v>
      </c>
      <c r="AP34" s="127">
        <v>6013725.3480000002</v>
      </c>
      <c r="AQ34" s="127">
        <v>0</v>
      </c>
      <c r="AR34" s="127">
        <v>0</v>
      </c>
      <c r="AS34" s="127">
        <v>6013725.3480000002</v>
      </c>
      <c r="AT34" s="127">
        <v>0</v>
      </c>
      <c r="AU34" s="127">
        <v>0</v>
      </c>
      <c r="AV34" s="127">
        <v>6013725.3480000002</v>
      </c>
      <c r="AW34" s="127">
        <v>0</v>
      </c>
      <c r="AX34" s="127">
        <v>0</v>
      </c>
      <c r="AY34" s="127">
        <v>6013725.3480000002</v>
      </c>
      <c r="AZ34" s="127">
        <v>0</v>
      </c>
      <c r="BA34" s="127">
        <v>0</v>
      </c>
      <c r="BB34" s="127">
        <v>6013725.3480000002</v>
      </c>
      <c r="BC34" s="127">
        <v>0</v>
      </c>
      <c r="BD34" s="127">
        <v>0</v>
      </c>
      <c r="BE34" s="127">
        <v>6013725.3480000002</v>
      </c>
      <c r="BF34" s="15">
        <f t="shared" si="0"/>
        <v>18041176.044</v>
      </c>
      <c r="BG34" s="15">
        <f t="shared" si="1"/>
        <v>24054901.392000001</v>
      </c>
      <c r="BH34" s="15">
        <f t="shared" si="2"/>
        <v>42096077.436000004</v>
      </c>
    </row>
    <row r="35" spans="1:60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1720377.1199999966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1720377.1199999964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8.5863013698630137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0</v>
      </c>
      <c r="AQ35" s="127">
        <v>191153.02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191153.02</v>
      </c>
      <c r="BD35" s="127">
        <v>0</v>
      </c>
      <c r="BE35" s="127">
        <v>0</v>
      </c>
      <c r="BF35" s="15">
        <f t="shared" si="0"/>
        <v>191153.02</v>
      </c>
      <c r="BG35" s="15">
        <f t="shared" si="1"/>
        <v>191153.02</v>
      </c>
      <c r="BH35" s="15">
        <f t="shared" si="2"/>
        <v>382306.04</v>
      </c>
    </row>
    <row r="36" spans="1:60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5.7917808219178086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0</v>
      </c>
      <c r="AS36" s="127">
        <v>75224.98</v>
      </c>
      <c r="AT36" s="127">
        <v>117081.57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0</v>
      </c>
      <c r="BD36" s="127">
        <v>0</v>
      </c>
      <c r="BE36" s="127">
        <v>75224.98</v>
      </c>
      <c r="BF36" s="15">
        <f t="shared" si="0"/>
        <v>75224.98</v>
      </c>
      <c r="BG36" s="15">
        <f t="shared" si="1"/>
        <v>192306.55</v>
      </c>
      <c r="BH36" s="15">
        <f t="shared" si="2"/>
        <v>267531.52999999997</v>
      </c>
    </row>
    <row r="37" spans="1:60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6387.8540000000003</v>
      </c>
      <c r="S37" s="122">
        <v>0</v>
      </c>
      <c r="T37" s="122">
        <v>1888.96</v>
      </c>
      <c r="U37" s="122">
        <v>41.86</v>
      </c>
      <c r="V37" s="122" t="s">
        <v>2862</v>
      </c>
      <c r="W37" s="122">
        <v>967704.67</v>
      </c>
      <c r="X37" s="122">
        <v>0</v>
      </c>
      <c r="Y37" s="122">
        <v>972203.56400000001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0.24931506849315069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27">
        <v>0</v>
      </c>
      <c r="AL37" s="127">
        <v>0</v>
      </c>
      <c r="AM37" s="127">
        <v>4523.28</v>
      </c>
      <c r="AN37" s="127">
        <v>0</v>
      </c>
      <c r="AO37" s="127">
        <v>0</v>
      </c>
      <c r="AP37" s="127">
        <v>482178.24200000003</v>
      </c>
      <c r="AQ37" s="127">
        <v>0</v>
      </c>
      <c r="AR37" s="127">
        <v>0</v>
      </c>
      <c r="AS37" s="127">
        <v>0</v>
      </c>
      <c r="AT37" s="127">
        <v>0</v>
      </c>
      <c r="AU37" s="127">
        <v>0</v>
      </c>
      <c r="AV37" s="127">
        <v>485502.04200000002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0</v>
      </c>
      <c r="BD37" s="127">
        <v>0</v>
      </c>
      <c r="BE37" s="127">
        <v>0</v>
      </c>
      <c r="BF37" s="15">
        <f t="shared" si="0"/>
        <v>486701.52200000006</v>
      </c>
      <c r="BG37" s="15">
        <f t="shared" si="1"/>
        <v>485502.04200000002</v>
      </c>
      <c r="BH37" s="15">
        <f t="shared" si="2"/>
        <v>972203.56400000001</v>
      </c>
    </row>
    <row r="38" spans="1:60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203607507.87199992</v>
      </c>
      <c r="S38" s="122">
        <v>0</v>
      </c>
      <c r="T38" s="122">
        <v>13573833.859999999</v>
      </c>
      <c r="U38" s="122">
        <v>10187292.73</v>
      </c>
      <c r="V38" s="122" t="s">
        <v>2862</v>
      </c>
      <c r="W38" s="122">
        <v>-2.0000040531158447E-3</v>
      </c>
      <c r="X38" s="122">
        <v>0</v>
      </c>
      <c r="Y38" s="122">
        <v>190033674.0099999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6.9753424657534246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27">
        <v>0</v>
      </c>
      <c r="AL38" s="127">
        <v>0</v>
      </c>
      <c r="AM38" s="127">
        <v>0</v>
      </c>
      <c r="AN38" s="127">
        <v>0</v>
      </c>
      <c r="AO38" s="127">
        <v>0</v>
      </c>
      <c r="AP38" s="127">
        <v>13573833.859999999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13573833.859999999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13573833.859999999</v>
      </c>
      <c r="BC38" s="127">
        <v>0</v>
      </c>
      <c r="BD38" s="127">
        <v>0</v>
      </c>
      <c r="BE38" s="127">
        <v>0</v>
      </c>
      <c r="BF38" s="15">
        <f t="shared" si="0"/>
        <v>13573833.859999999</v>
      </c>
      <c r="BG38" s="15">
        <f t="shared" si="1"/>
        <v>27147667.719999999</v>
      </c>
      <c r="BH38" s="15">
        <f t="shared" si="2"/>
        <v>40721501.579999998</v>
      </c>
    </row>
    <row r="39" spans="1:60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37433681.755000003</v>
      </c>
      <c r="S39" s="122">
        <v>0</v>
      </c>
      <c r="T39" s="122">
        <v>0</v>
      </c>
      <c r="U39" s="122">
        <v>394330.09</v>
      </c>
      <c r="V39" s="122">
        <v>85096.87</v>
      </c>
      <c r="W39" s="122">
        <v>-197598.50400000066</v>
      </c>
      <c r="X39" s="122">
        <v>0</v>
      </c>
      <c r="Y39" s="122">
        <v>37236083.251000002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15.484931506849316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0</v>
      </c>
      <c r="AU39" s="127">
        <v>0</v>
      </c>
      <c r="AV39" s="127">
        <v>1241202.7749999999</v>
      </c>
      <c r="AW39" s="127">
        <v>0</v>
      </c>
      <c r="AX39" s="127">
        <v>0</v>
      </c>
      <c r="AY39" s="127">
        <v>0</v>
      </c>
      <c r="AZ39" s="127">
        <v>0</v>
      </c>
      <c r="BA39" s="127">
        <v>0</v>
      </c>
      <c r="BB39" s="127">
        <v>1241202.7749999999</v>
      </c>
      <c r="BC39" s="127">
        <v>0</v>
      </c>
      <c r="BD39" s="127">
        <v>0</v>
      </c>
      <c r="BE39" s="127">
        <v>0</v>
      </c>
      <c r="BF39" s="15">
        <f t="shared" si="0"/>
        <v>0</v>
      </c>
      <c r="BG39" s="15">
        <f t="shared" si="1"/>
        <v>2482405.5499999998</v>
      </c>
      <c r="BH39" s="15">
        <f t="shared" si="2"/>
        <v>2482405.5499999998</v>
      </c>
    </row>
    <row r="40" spans="1:60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12.819178082191781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27">
        <v>0</v>
      </c>
      <c r="AL40" s="127">
        <v>0</v>
      </c>
      <c r="AM40" s="127">
        <v>0</v>
      </c>
      <c r="AN40" s="127">
        <v>3308618.93</v>
      </c>
      <c r="AO40" s="127">
        <v>0</v>
      </c>
      <c r="AP40" s="127">
        <v>0</v>
      </c>
      <c r="AQ40" s="127">
        <v>0</v>
      </c>
      <c r="AR40" s="127">
        <v>0</v>
      </c>
      <c r="AS40" s="127">
        <v>0</v>
      </c>
      <c r="AT40" s="127">
        <v>3308618.93</v>
      </c>
      <c r="AU40" s="127">
        <v>0</v>
      </c>
      <c r="AV40" s="127">
        <v>0</v>
      </c>
      <c r="AW40" s="127">
        <v>0</v>
      </c>
      <c r="AX40" s="127">
        <v>0</v>
      </c>
      <c r="AY40" s="127">
        <v>0</v>
      </c>
      <c r="AZ40" s="127">
        <v>3308618.93</v>
      </c>
      <c r="BA40" s="127">
        <v>0</v>
      </c>
      <c r="BB40" s="127">
        <v>0</v>
      </c>
      <c r="BC40" s="127">
        <v>0</v>
      </c>
      <c r="BD40" s="127">
        <v>0</v>
      </c>
      <c r="BE40" s="127">
        <v>0</v>
      </c>
      <c r="BF40" s="15">
        <f t="shared" si="0"/>
        <v>3308618.93</v>
      </c>
      <c r="BG40" s="15">
        <f t="shared" si="1"/>
        <v>6617237.8600000003</v>
      </c>
      <c r="BH40" s="15">
        <f t="shared" si="2"/>
        <v>9925856.790000001</v>
      </c>
    </row>
    <row r="41" spans="1:60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12.257534246575343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27">
        <v>0</v>
      </c>
      <c r="AL41" s="127">
        <v>0</v>
      </c>
      <c r="AM41" s="127">
        <v>0</v>
      </c>
      <c r="AN41" s="127">
        <v>4187863.34</v>
      </c>
      <c r="AO41" s="127">
        <v>0</v>
      </c>
      <c r="AP41" s="127">
        <v>0</v>
      </c>
      <c r="AQ41" s="127">
        <v>0</v>
      </c>
      <c r="AR41" s="127">
        <v>0</v>
      </c>
      <c r="AS41" s="127">
        <v>0</v>
      </c>
      <c r="AT41" s="127">
        <v>4187863.34</v>
      </c>
      <c r="AU41" s="127">
        <v>0</v>
      </c>
      <c r="AV41" s="127">
        <v>0</v>
      </c>
      <c r="AW41" s="127">
        <v>0</v>
      </c>
      <c r="AX41" s="127">
        <v>0</v>
      </c>
      <c r="AY41" s="127">
        <v>0</v>
      </c>
      <c r="AZ41" s="127">
        <v>4187863.34</v>
      </c>
      <c r="BA41" s="127">
        <v>0</v>
      </c>
      <c r="BB41" s="127">
        <v>0</v>
      </c>
      <c r="BC41" s="127">
        <v>0</v>
      </c>
      <c r="BD41" s="127">
        <v>0</v>
      </c>
      <c r="BE41" s="127">
        <v>0</v>
      </c>
      <c r="BF41" s="15">
        <f t="shared" si="0"/>
        <v>4187863.34</v>
      </c>
      <c r="BG41" s="15">
        <f t="shared" si="1"/>
        <v>8375726.6799999997</v>
      </c>
      <c r="BH41" s="15">
        <f t="shared" si="2"/>
        <v>12563590.02</v>
      </c>
    </row>
    <row r="42" spans="1:60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277917568.68000001</v>
      </c>
      <c r="S42" s="122">
        <v>0</v>
      </c>
      <c r="T42" s="122">
        <v>23159797.390000001</v>
      </c>
      <c r="U42" s="122">
        <v>8921925.9499999993</v>
      </c>
      <c r="V42" s="122" t="s">
        <v>2862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5.4794520547945202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27">
        <v>0</v>
      </c>
      <c r="AL42" s="127">
        <v>0</v>
      </c>
      <c r="AM42" s="127">
        <v>0</v>
      </c>
      <c r="AN42" s="127">
        <v>0</v>
      </c>
      <c r="AO42" s="127">
        <v>0</v>
      </c>
      <c r="AP42" s="127">
        <v>23159797.390000001</v>
      </c>
      <c r="AQ42" s="127">
        <v>0</v>
      </c>
      <c r="AR42" s="127">
        <v>0</v>
      </c>
      <c r="AS42" s="127">
        <v>0</v>
      </c>
      <c r="AT42" s="127">
        <v>0</v>
      </c>
      <c r="AU42" s="127">
        <v>0</v>
      </c>
      <c r="AV42" s="127">
        <v>23159797.390000001</v>
      </c>
      <c r="AW42" s="127">
        <v>0</v>
      </c>
      <c r="AX42" s="127">
        <v>0</v>
      </c>
      <c r="AY42" s="127">
        <v>0</v>
      </c>
      <c r="AZ42" s="127">
        <v>0</v>
      </c>
      <c r="BA42" s="127">
        <v>0</v>
      </c>
      <c r="BB42" s="127">
        <v>23159797.390000001</v>
      </c>
      <c r="BC42" s="127">
        <v>0</v>
      </c>
      <c r="BD42" s="127">
        <v>0</v>
      </c>
      <c r="BE42" s="127">
        <v>0</v>
      </c>
      <c r="BF42" s="15">
        <f t="shared" si="0"/>
        <v>23159797.390000001</v>
      </c>
      <c r="BG42" s="15">
        <f t="shared" si="1"/>
        <v>46319594.780000001</v>
      </c>
      <c r="BH42" s="15">
        <f t="shared" si="2"/>
        <v>69479392.170000002</v>
      </c>
    </row>
    <row r="43" spans="1:60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41365375.287</v>
      </c>
      <c r="S43" s="122">
        <v>0</v>
      </c>
      <c r="T43" s="122">
        <v>2268202.6800000002</v>
      </c>
      <c r="U43" s="122">
        <v>435746.94</v>
      </c>
      <c r="V43" s="122" t="s">
        <v>2862</v>
      </c>
      <c r="W43" s="122">
        <v>-115782.5549999997</v>
      </c>
      <c r="X43" s="122">
        <v>0</v>
      </c>
      <c r="Y43" s="122">
        <v>38981390.052000001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8.9150684931506845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27">
        <v>0</v>
      </c>
      <c r="AL43" s="127">
        <v>0</v>
      </c>
      <c r="AM43" s="127">
        <v>0</v>
      </c>
      <c r="AN43" s="127">
        <v>0</v>
      </c>
      <c r="AO43" s="127">
        <v>0</v>
      </c>
      <c r="AP43" s="127">
        <v>2165632.781</v>
      </c>
      <c r="AQ43" s="127">
        <v>0</v>
      </c>
      <c r="AR43" s="127">
        <v>0</v>
      </c>
      <c r="AS43" s="127">
        <v>0</v>
      </c>
      <c r="AT43" s="127">
        <v>0</v>
      </c>
      <c r="AU43" s="127">
        <v>0</v>
      </c>
      <c r="AV43" s="127">
        <v>2165632.781</v>
      </c>
      <c r="AW43" s="127">
        <v>0</v>
      </c>
      <c r="AX43" s="127">
        <v>0</v>
      </c>
      <c r="AY43" s="127">
        <v>0</v>
      </c>
      <c r="AZ43" s="127">
        <v>0</v>
      </c>
      <c r="BA43" s="127">
        <v>0</v>
      </c>
      <c r="BB43" s="127">
        <v>2165632.781</v>
      </c>
      <c r="BC43" s="127">
        <v>0</v>
      </c>
      <c r="BD43" s="127">
        <v>0</v>
      </c>
      <c r="BE43" s="127">
        <v>0</v>
      </c>
      <c r="BF43" s="15">
        <f t="shared" si="0"/>
        <v>2165632.781</v>
      </c>
      <c r="BG43" s="15">
        <f t="shared" si="1"/>
        <v>4331265.5619999999</v>
      </c>
      <c r="BH43" s="15">
        <f t="shared" si="2"/>
        <v>6496898.3430000003</v>
      </c>
    </row>
    <row r="44" spans="1:60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339115317.70799971</v>
      </c>
      <c r="S44" s="122">
        <v>0</v>
      </c>
      <c r="T44" s="122">
        <v>18839739.879999999</v>
      </c>
      <c r="U44" s="122">
        <v>16967286.949999999</v>
      </c>
      <c r="V44" s="122" t="s">
        <v>2862</v>
      </c>
      <c r="W44" s="122">
        <v>-3.0000209808349609E-3</v>
      </c>
      <c r="X44" s="122">
        <v>0</v>
      </c>
      <c r="Y44" s="122">
        <v>320275577.82499969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8.4821917808219176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27">
        <v>0</v>
      </c>
      <c r="AL44" s="127">
        <v>0</v>
      </c>
      <c r="AM44" s="127">
        <v>0</v>
      </c>
      <c r="AN44" s="127">
        <v>0</v>
      </c>
      <c r="AO44" s="127">
        <v>0</v>
      </c>
      <c r="AP44" s="127">
        <v>18839740</v>
      </c>
      <c r="AQ44" s="127">
        <v>0</v>
      </c>
      <c r="AR44" s="127">
        <v>0</v>
      </c>
      <c r="AS44" s="127">
        <v>0</v>
      </c>
      <c r="AT44" s="127">
        <v>0</v>
      </c>
      <c r="AU44" s="127">
        <v>0</v>
      </c>
      <c r="AV44" s="127">
        <v>18839740</v>
      </c>
      <c r="AW44" s="127">
        <v>0</v>
      </c>
      <c r="AX44" s="127">
        <v>0</v>
      </c>
      <c r="AY44" s="127">
        <v>0</v>
      </c>
      <c r="AZ44" s="127">
        <v>0</v>
      </c>
      <c r="BA44" s="127">
        <v>0</v>
      </c>
      <c r="BB44" s="127">
        <v>18839740</v>
      </c>
      <c r="BC44" s="127">
        <v>0</v>
      </c>
      <c r="BD44" s="127">
        <v>0</v>
      </c>
      <c r="BE44" s="127">
        <v>0</v>
      </c>
      <c r="BF44" s="15">
        <f t="shared" si="0"/>
        <v>18839740</v>
      </c>
      <c r="BG44" s="15">
        <f t="shared" si="1"/>
        <v>37679480</v>
      </c>
      <c r="BH44" s="15">
        <f t="shared" si="2"/>
        <v>56519220</v>
      </c>
    </row>
    <row r="45" spans="1:60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44674311.423</v>
      </c>
      <c r="S45" s="122">
        <v>0</v>
      </c>
      <c r="T45" s="122">
        <v>0</v>
      </c>
      <c r="U45" s="122">
        <v>464945.16</v>
      </c>
      <c r="V45" s="122">
        <v>13351.88</v>
      </c>
      <c r="W45" s="122">
        <v>-235819.09899999946</v>
      </c>
      <c r="X45" s="122">
        <v>0</v>
      </c>
      <c r="Y45" s="122">
        <v>44438492.324000001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15.484931506849316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27">
        <v>0</v>
      </c>
      <c r="AL45" s="127">
        <v>0</v>
      </c>
      <c r="AM45" s="127">
        <v>0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0</v>
      </c>
      <c r="AT45" s="127">
        <v>0</v>
      </c>
      <c r="AU45" s="127">
        <v>0</v>
      </c>
      <c r="AV45" s="127">
        <v>1481283.077</v>
      </c>
      <c r="AW45" s="127">
        <v>0</v>
      </c>
      <c r="AX45" s="127">
        <v>0</v>
      </c>
      <c r="AY45" s="127">
        <v>0</v>
      </c>
      <c r="AZ45" s="127">
        <v>0</v>
      </c>
      <c r="BA45" s="127">
        <v>0</v>
      </c>
      <c r="BB45" s="127">
        <v>1481283.077</v>
      </c>
      <c r="BC45" s="127">
        <v>0</v>
      </c>
      <c r="BD45" s="127">
        <v>0</v>
      </c>
      <c r="BE45" s="127">
        <v>0</v>
      </c>
      <c r="BF45" s="15">
        <f t="shared" si="0"/>
        <v>0</v>
      </c>
      <c r="BG45" s="15">
        <f t="shared" si="1"/>
        <v>2962566.1540000001</v>
      </c>
      <c r="BH45" s="15">
        <f t="shared" si="2"/>
        <v>2962566.1540000001</v>
      </c>
    </row>
    <row r="46" spans="1:60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65073110.566</v>
      </c>
      <c r="S46" s="122">
        <v>0</v>
      </c>
      <c r="T46" s="122">
        <v>2259845.7799999998</v>
      </c>
      <c r="U46" s="122">
        <v>667118.81000000006</v>
      </c>
      <c r="V46" s="122">
        <v>4006.21</v>
      </c>
      <c r="W46" s="122">
        <v>-241304.79699999839</v>
      </c>
      <c r="X46" s="122">
        <v>0</v>
      </c>
      <c r="Y46" s="122">
        <v>62571959.989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13.980821917808219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27">
        <v>0</v>
      </c>
      <c r="AL46" s="127">
        <v>0</v>
      </c>
      <c r="AM46" s="127">
        <v>0</v>
      </c>
      <c r="AN46" s="127">
        <v>0</v>
      </c>
      <c r="AO46" s="127">
        <v>0</v>
      </c>
      <c r="AP46" s="127">
        <v>2157653.7919999999</v>
      </c>
      <c r="AQ46" s="127">
        <v>0</v>
      </c>
      <c r="AR46" s="127">
        <v>0</v>
      </c>
      <c r="AS46" s="127">
        <v>0</v>
      </c>
      <c r="AT46" s="127">
        <v>0</v>
      </c>
      <c r="AU46" s="127">
        <v>0</v>
      </c>
      <c r="AV46" s="127">
        <v>2157653.7919999999</v>
      </c>
      <c r="AW46" s="127">
        <v>0</v>
      </c>
      <c r="AX46" s="127">
        <v>0</v>
      </c>
      <c r="AY46" s="127">
        <v>0</v>
      </c>
      <c r="AZ46" s="127">
        <v>0</v>
      </c>
      <c r="BA46" s="127">
        <v>0</v>
      </c>
      <c r="BB46" s="127">
        <v>2157653.7919999999</v>
      </c>
      <c r="BC46" s="127">
        <v>0</v>
      </c>
      <c r="BD46" s="127">
        <v>0</v>
      </c>
      <c r="BE46" s="127">
        <v>0</v>
      </c>
      <c r="BF46" s="15">
        <f t="shared" si="0"/>
        <v>2157653.7919999999</v>
      </c>
      <c r="BG46" s="15">
        <f t="shared" si="1"/>
        <v>4315307.5839999998</v>
      </c>
      <c r="BH46" s="15">
        <f t="shared" si="2"/>
        <v>6472961.3760000002</v>
      </c>
    </row>
    <row r="47" spans="1:60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749834288.26199698</v>
      </c>
      <c r="S47" s="122">
        <v>0</v>
      </c>
      <c r="T47" s="122">
        <v>74983428.819999993</v>
      </c>
      <c r="U47" s="122">
        <v>24071763.52</v>
      </c>
      <c r="V47" s="122" t="s">
        <v>2862</v>
      </c>
      <c r="W47" s="122">
        <v>2.9997825622558594E-3</v>
      </c>
      <c r="X47" s="122">
        <v>0</v>
      </c>
      <c r="Y47" s="122">
        <v>674850859.44499683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4.4794520547945202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27">
        <v>0</v>
      </c>
      <c r="AL47" s="127">
        <v>0</v>
      </c>
      <c r="AM47" s="127">
        <v>0</v>
      </c>
      <c r="AN47" s="127">
        <v>0</v>
      </c>
      <c r="AO47" s="127">
        <v>0</v>
      </c>
      <c r="AP47" s="127">
        <v>74983428.819999993</v>
      </c>
      <c r="AQ47" s="127">
        <v>0</v>
      </c>
      <c r="AR47" s="127">
        <v>0</v>
      </c>
      <c r="AS47" s="127">
        <v>0</v>
      </c>
      <c r="AT47" s="127">
        <v>0</v>
      </c>
      <c r="AU47" s="127">
        <v>0</v>
      </c>
      <c r="AV47" s="127">
        <v>74983428.819999993</v>
      </c>
      <c r="AW47" s="127">
        <v>0</v>
      </c>
      <c r="AX47" s="127">
        <v>0</v>
      </c>
      <c r="AY47" s="127">
        <v>0</v>
      </c>
      <c r="AZ47" s="127">
        <v>0</v>
      </c>
      <c r="BA47" s="127">
        <v>0</v>
      </c>
      <c r="BB47" s="127">
        <v>74983428.819999993</v>
      </c>
      <c r="BC47" s="127">
        <v>0</v>
      </c>
      <c r="BD47" s="127">
        <v>0</v>
      </c>
      <c r="BE47" s="127">
        <v>0</v>
      </c>
      <c r="BF47" s="15">
        <f t="shared" si="0"/>
        <v>74983428.819999993</v>
      </c>
      <c r="BG47" s="15">
        <f t="shared" si="1"/>
        <v>149966857.63999999</v>
      </c>
      <c r="BH47" s="15">
        <f t="shared" si="2"/>
        <v>224950286.45999998</v>
      </c>
    </row>
    <row r="48" spans="1:60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4.7397260273972606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27">
        <v>0</v>
      </c>
      <c r="AL48" s="127">
        <v>0</v>
      </c>
      <c r="AM48" s="127">
        <v>5220315.97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26101580.009999998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5220315.97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5220315.97</v>
      </c>
      <c r="BF48" s="15">
        <f t="shared" si="0"/>
        <v>31321895.979999997</v>
      </c>
      <c r="BG48" s="15">
        <f t="shared" si="1"/>
        <v>10440631.939999999</v>
      </c>
      <c r="BH48" s="15">
        <f t="shared" si="2"/>
        <v>41762527.919999994</v>
      </c>
    </row>
    <row r="49" spans="1:60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7006343.46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0</v>
      </c>
      <c r="BF49" s="15">
        <f t="shared" si="0"/>
        <v>7006343.46</v>
      </c>
      <c r="BG49" s="15">
        <f t="shared" si="1"/>
        <v>0</v>
      </c>
      <c r="BH49" s="15">
        <f t="shared" si="2"/>
        <v>7006343.46</v>
      </c>
    </row>
    <row r="50" spans="1:60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41704481.097000003</v>
      </c>
      <c r="S50" s="122">
        <v>3281904.71</v>
      </c>
      <c r="T50" s="122">
        <v>768125.85</v>
      </c>
      <c r="U50" s="122">
        <v>40200.559999999998</v>
      </c>
      <c r="V50" s="122" t="s">
        <v>2862</v>
      </c>
      <c r="W50" s="122">
        <v>161035.60999999999</v>
      </c>
      <c r="X50" s="122">
        <v>0</v>
      </c>
      <c r="Y50" s="122">
        <v>44379295.560000002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29.493150684931507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27">
        <v>0</v>
      </c>
      <c r="AL50" s="127">
        <v>0</v>
      </c>
      <c r="AM50" s="127">
        <v>0</v>
      </c>
      <c r="AN50" s="127">
        <v>0</v>
      </c>
      <c r="AO50" s="127">
        <v>0</v>
      </c>
      <c r="AP50" s="127">
        <v>752202.78</v>
      </c>
      <c r="AQ50" s="127">
        <v>0</v>
      </c>
      <c r="AR50" s="127">
        <v>0</v>
      </c>
      <c r="AS50" s="127">
        <v>0</v>
      </c>
      <c r="AT50" s="127">
        <v>0</v>
      </c>
      <c r="AU50" s="127">
        <v>0</v>
      </c>
      <c r="AV50" s="127">
        <v>752202.78</v>
      </c>
      <c r="AW50" s="127">
        <v>0</v>
      </c>
      <c r="AX50" s="127">
        <v>0</v>
      </c>
      <c r="AY50" s="127">
        <v>0</v>
      </c>
      <c r="AZ50" s="127">
        <v>0</v>
      </c>
      <c r="BA50" s="127">
        <v>0</v>
      </c>
      <c r="BB50" s="127">
        <v>752202.78</v>
      </c>
      <c r="BC50" s="127">
        <v>0</v>
      </c>
      <c r="BD50" s="127">
        <v>0</v>
      </c>
      <c r="BE50" s="127">
        <v>0</v>
      </c>
      <c r="BF50" s="15">
        <f t="shared" si="0"/>
        <v>752202.78</v>
      </c>
      <c r="BG50" s="15">
        <f t="shared" si="1"/>
        <v>1504405.56</v>
      </c>
      <c r="BH50" s="15">
        <f t="shared" si="2"/>
        <v>2256608.34</v>
      </c>
    </row>
    <row r="51" spans="1:60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25778147.697000001</v>
      </c>
      <c r="S51" s="122">
        <v>0</v>
      </c>
      <c r="T51" s="122">
        <v>0</v>
      </c>
      <c r="U51" s="122">
        <v>0</v>
      </c>
      <c r="V51" s="122">
        <v>0</v>
      </c>
      <c r="W51" s="122">
        <v>-272405.66800000146</v>
      </c>
      <c r="X51" s="122">
        <v>0</v>
      </c>
      <c r="Y51" s="122">
        <v>25505742.028999999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11.728767123287671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27">
        <v>0</v>
      </c>
      <c r="AL51" s="127">
        <v>0</v>
      </c>
      <c r="AM51" s="127">
        <v>1062739.2509999999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1062739.2509999999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1062739.2509999999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1062739.2509999999</v>
      </c>
      <c r="BF51" s="15">
        <f t="shared" si="0"/>
        <v>2125478.5019999999</v>
      </c>
      <c r="BG51" s="15">
        <f t="shared" si="1"/>
        <v>2125478.5019999999</v>
      </c>
      <c r="BH51" s="15">
        <f t="shared" si="2"/>
        <v>4250957.0039999997</v>
      </c>
    </row>
    <row r="52" spans="1:60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918097.85600000003</v>
      </c>
      <c r="S52" s="122">
        <v>0</v>
      </c>
      <c r="T52" s="122">
        <v>0</v>
      </c>
      <c r="U52" s="122">
        <v>0</v>
      </c>
      <c r="V52" s="122">
        <v>0</v>
      </c>
      <c r="W52" s="122">
        <v>-1911.0230000000447</v>
      </c>
      <c r="X52" s="122">
        <v>0</v>
      </c>
      <c r="Y52" s="122">
        <v>916186.83299999998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15.761643835616438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52958.777000000002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52958.777000000002</v>
      </c>
      <c r="BF52" s="15">
        <f t="shared" si="0"/>
        <v>52958.777000000002</v>
      </c>
      <c r="BG52" s="15">
        <f t="shared" si="1"/>
        <v>52958.777000000002</v>
      </c>
      <c r="BH52" s="15">
        <f t="shared" si="2"/>
        <v>105917.554</v>
      </c>
    </row>
    <row r="53" spans="1:60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498451.674</v>
      </c>
      <c r="S53" s="122">
        <v>0</v>
      </c>
      <c r="T53" s="122">
        <v>0</v>
      </c>
      <c r="U53" s="122">
        <v>0</v>
      </c>
      <c r="V53" s="122">
        <v>0</v>
      </c>
      <c r="W53" s="122">
        <v>-1037.5279999999912</v>
      </c>
      <c r="X53" s="122">
        <v>0</v>
      </c>
      <c r="Y53" s="122">
        <v>497414.14600000001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10.758904109589041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50756.567000000003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50756.567000000003</v>
      </c>
      <c r="BF53" s="15">
        <f t="shared" si="0"/>
        <v>50756.567000000003</v>
      </c>
      <c r="BG53" s="15">
        <f t="shared" si="1"/>
        <v>50756.567000000003</v>
      </c>
      <c r="BH53" s="15">
        <f t="shared" si="2"/>
        <v>101513.13400000001</v>
      </c>
    </row>
    <row r="54" spans="1:60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146052.29999999999</v>
      </c>
      <c r="S54" s="122">
        <v>0</v>
      </c>
      <c r="T54" s="122">
        <v>0</v>
      </c>
      <c r="U54" s="122">
        <v>0</v>
      </c>
      <c r="V54" s="122">
        <v>0</v>
      </c>
      <c r="W54" s="122">
        <v>-304.00800000000163</v>
      </c>
      <c r="X54" s="122">
        <v>0</v>
      </c>
      <c r="Y54" s="122">
        <v>145748.29199999999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1.7534246575342465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72867.252999999997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72881.034999999989</v>
      </c>
      <c r="BF54" s="15">
        <f t="shared" si="0"/>
        <v>72867.252999999997</v>
      </c>
      <c r="BG54" s="15">
        <f t="shared" si="1"/>
        <v>72881.034999999989</v>
      </c>
      <c r="BH54" s="15">
        <f t="shared" si="2"/>
        <v>145748.288</v>
      </c>
    </row>
    <row r="55" spans="1:60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261811.38699999999</v>
      </c>
      <c r="S55" s="122">
        <v>0</v>
      </c>
      <c r="T55" s="122">
        <v>0</v>
      </c>
      <c r="U55" s="122">
        <v>0</v>
      </c>
      <c r="V55" s="122">
        <v>0</v>
      </c>
      <c r="W55" s="122">
        <v>-544.96099999998114</v>
      </c>
      <c r="X55" s="122">
        <v>0</v>
      </c>
      <c r="Y55" s="122">
        <v>261266.42600000001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3.7534246575342465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27">
        <v>0</v>
      </c>
      <c r="AL55" s="127">
        <v>0</v>
      </c>
      <c r="AM55" s="127">
        <v>0</v>
      </c>
      <c r="AN55" s="127">
        <v>0</v>
      </c>
      <c r="AO55" s="127">
        <v>0</v>
      </c>
      <c r="AP55" s="127">
        <v>0</v>
      </c>
      <c r="AQ55" s="127">
        <v>0</v>
      </c>
      <c r="AR55" s="127">
        <v>0</v>
      </c>
      <c r="AS55" s="127">
        <v>65313.116999999998</v>
      </c>
      <c r="AT55" s="127">
        <v>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0</v>
      </c>
      <c r="BD55" s="127">
        <v>0</v>
      </c>
      <c r="BE55" s="127">
        <v>65313.116999999998</v>
      </c>
      <c r="BF55" s="15">
        <f t="shared" si="0"/>
        <v>65313.116999999998</v>
      </c>
      <c r="BG55" s="15">
        <f t="shared" si="1"/>
        <v>65313.116999999998</v>
      </c>
      <c r="BH55" s="15">
        <f t="shared" si="2"/>
        <v>130626.234</v>
      </c>
    </row>
    <row r="56" spans="1:60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0.75342465753424659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27">
        <v>0</v>
      </c>
      <c r="AL56" s="127">
        <v>0</v>
      </c>
      <c r="AM56" s="127">
        <v>0</v>
      </c>
      <c r="AN56" s="127">
        <v>0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27">
        <v>0</v>
      </c>
      <c r="BF56" s="15">
        <f t="shared" si="0"/>
        <v>0</v>
      </c>
      <c r="BG56" s="15">
        <f t="shared" si="1"/>
        <v>0</v>
      </c>
      <c r="BH56" s="15">
        <f t="shared" si="2"/>
        <v>0</v>
      </c>
    </row>
    <row r="57" spans="1:60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0.72602739726027399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27">
        <v>0</v>
      </c>
      <c r="AL57" s="127">
        <v>0</v>
      </c>
      <c r="AM57" s="127">
        <v>0</v>
      </c>
      <c r="AN57" s="127">
        <v>0</v>
      </c>
      <c r="AO57" s="127">
        <v>0</v>
      </c>
      <c r="AP57" s="127">
        <v>0</v>
      </c>
      <c r="AQ57" s="127">
        <v>0</v>
      </c>
      <c r="AR57" s="127">
        <v>0</v>
      </c>
      <c r="AS57" s="127">
        <v>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27">
        <v>0</v>
      </c>
      <c r="BB57" s="127">
        <v>0</v>
      </c>
      <c r="BC57" s="127">
        <v>0</v>
      </c>
      <c r="BD57" s="127">
        <v>0</v>
      </c>
      <c r="BE57" s="127">
        <v>0</v>
      </c>
      <c r="BF57" s="15">
        <f t="shared" si="0"/>
        <v>0</v>
      </c>
      <c r="BG57" s="15">
        <f t="shared" si="1"/>
        <v>0</v>
      </c>
      <c r="BH57" s="15">
        <f t="shared" si="2"/>
        <v>0</v>
      </c>
    </row>
    <row r="58" spans="1:60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166817.155</v>
      </c>
      <c r="S58" s="122">
        <v>0</v>
      </c>
      <c r="T58" s="122">
        <v>0</v>
      </c>
      <c r="U58" s="122">
        <v>0</v>
      </c>
      <c r="V58" s="122">
        <v>0</v>
      </c>
      <c r="W58" s="122">
        <v>-347.23099999999977</v>
      </c>
      <c r="X58" s="122">
        <v>0</v>
      </c>
      <c r="Y58" s="122">
        <v>166469.924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2.7534246575342465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27">
        <v>0</v>
      </c>
      <c r="AL58" s="127">
        <v>0</v>
      </c>
      <c r="AM58" s="127">
        <v>0</v>
      </c>
      <c r="AN58" s="127">
        <v>0</v>
      </c>
      <c r="AO58" s="127">
        <v>0</v>
      </c>
      <c r="AP58" s="127">
        <v>0</v>
      </c>
      <c r="AQ58" s="127">
        <v>0</v>
      </c>
      <c r="AR58" s="127">
        <v>0</v>
      </c>
      <c r="AS58" s="127">
        <v>55486.074000000001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0</v>
      </c>
      <c r="BA58" s="127">
        <v>0</v>
      </c>
      <c r="BB58" s="127">
        <v>0</v>
      </c>
      <c r="BC58" s="127">
        <v>0</v>
      </c>
      <c r="BD58" s="127">
        <v>0</v>
      </c>
      <c r="BE58" s="127">
        <v>55486.074000000001</v>
      </c>
      <c r="BF58" s="15">
        <f t="shared" si="0"/>
        <v>55486.074000000001</v>
      </c>
      <c r="BG58" s="15">
        <f t="shared" si="1"/>
        <v>55486.074000000001</v>
      </c>
      <c r="BH58" s="15">
        <f t="shared" si="2"/>
        <v>110972.148</v>
      </c>
    </row>
    <row r="59" spans="1:60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6485700</v>
      </c>
      <c r="S59" s="122">
        <v>0</v>
      </c>
      <c r="T59" s="122">
        <v>0</v>
      </c>
      <c r="U59" s="122">
        <v>0</v>
      </c>
      <c r="V59" s="122">
        <v>0</v>
      </c>
      <c r="W59" s="122">
        <v>-13500</v>
      </c>
      <c r="X59" s="122">
        <v>0</v>
      </c>
      <c r="Y59" s="122">
        <v>6472200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26.610958904109587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27">
        <v>0</v>
      </c>
      <c r="BF59" s="15">
        <f t="shared" si="0"/>
        <v>0</v>
      </c>
      <c r="BG59" s="15">
        <f t="shared" si="1"/>
        <v>0</v>
      </c>
      <c r="BH59" s="15">
        <f t="shared" si="2"/>
        <v>0</v>
      </c>
    </row>
    <row r="60" spans="1:60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2165142.85</v>
      </c>
      <c r="S60" s="122">
        <v>0</v>
      </c>
      <c r="T60" s="122">
        <v>0</v>
      </c>
      <c r="U60" s="122">
        <v>0</v>
      </c>
      <c r="V60" s="122">
        <v>0</v>
      </c>
      <c r="W60" s="122">
        <v>-4506.75</v>
      </c>
      <c r="X60" s="122">
        <v>0</v>
      </c>
      <c r="Y60" s="122">
        <v>2160636.1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24.090410958904108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27">
        <v>0</v>
      </c>
      <c r="AL60" s="127">
        <v>0</v>
      </c>
      <c r="AM60" s="127">
        <v>0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0</v>
      </c>
      <c r="AV60" s="127">
        <v>0</v>
      </c>
      <c r="AW60" s="127">
        <v>0</v>
      </c>
      <c r="AX60" s="127">
        <v>0</v>
      </c>
      <c r="AY60" s="127">
        <v>0</v>
      </c>
      <c r="AZ60" s="127">
        <v>0</v>
      </c>
      <c r="BA60" s="127">
        <v>0</v>
      </c>
      <c r="BB60" s="127">
        <v>0</v>
      </c>
      <c r="BC60" s="127">
        <v>0</v>
      </c>
      <c r="BD60" s="127">
        <v>0</v>
      </c>
      <c r="BE60" s="127">
        <v>0</v>
      </c>
      <c r="BF60" s="15">
        <f t="shared" si="0"/>
        <v>0</v>
      </c>
      <c r="BG60" s="15">
        <f t="shared" si="1"/>
        <v>0</v>
      </c>
      <c r="BH60" s="15">
        <f t="shared" si="2"/>
        <v>0</v>
      </c>
    </row>
    <row r="61" spans="1:60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1.8739726027397261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27">
        <v>0</v>
      </c>
      <c r="AL61" s="127">
        <v>0</v>
      </c>
      <c r="AM61" s="127">
        <v>0</v>
      </c>
      <c r="AN61" s="127">
        <v>0</v>
      </c>
      <c r="AO61" s="127">
        <v>286227.24</v>
      </c>
      <c r="AP61" s="127">
        <v>0</v>
      </c>
      <c r="AQ61" s="127">
        <v>0</v>
      </c>
      <c r="AR61" s="127">
        <v>0</v>
      </c>
      <c r="AS61" s="127">
        <v>0</v>
      </c>
      <c r="AT61" s="127">
        <v>0</v>
      </c>
      <c r="AU61" s="127">
        <v>286227.24</v>
      </c>
      <c r="AV61" s="127">
        <v>0</v>
      </c>
      <c r="AW61" s="127">
        <v>0</v>
      </c>
      <c r="AX61" s="127">
        <v>0</v>
      </c>
      <c r="AY61" s="127">
        <v>0</v>
      </c>
      <c r="AZ61" s="127">
        <v>0</v>
      </c>
      <c r="BA61" s="127">
        <v>286227.24</v>
      </c>
      <c r="BB61" s="127">
        <v>0</v>
      </c>
      <c r="BC61" s="127">
        <v>0</v>
      </c>
      <c r="BD61" s="127">
        <v>0</v>
      </c>
      <c r="BE61" s="127">
        <v>0</v>
      </c>
      <c r="BF61" s="15">
        <f t="shared" si="0"/>
        <v>286227.24</v>
      </c>
      <c r="BG61" s="15">
        <f t="shared" si="1"/>
        <v>572454.48</v>
      </c>
      <c r="BH61" s="15">
        <f t="shared" si="2"/>
        <v>858681.72</v>
      </c>
    </row>
    <row r="62" spans="1:60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6318811.3899999475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6318811.3899999438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4.1972602739726028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27">
        <v>0</v>
      </c>
      <c r="AL62" s="127">
        <v>0</v>
      </c>
      <c r="AM62" s="127">
        <v>702090.12</v>
      </c>
      <c r="AN62" s="127">
        <v>0</v>
      </c>
      <c r="AO62" s="127">
        <v>0</v>
      </c>
      <c r="AP62" s="127">
        <v>0</v>
      </c>
      <c r="AQ62" s="127">
        <v>0</v>
      </c>
      <c r="AR62" s="127">
        <v>0</v>
      </c>
      <c r="AS62" s="127">
        <v>702090.12</v>
      </c>
      <c r="AT62" s="127">
        <v>0</v>
      </c>
      <c r="AU62" s="127">
        <v>0</v>
      </c>
      <c r="AV62" s="127">
        <v>0</v>
      </c>
      <c r="AW62" s="127">
        <v>0</v>
      </c>
      <c r="AX62" s="127">
        <v>0</v>
      </c>
      <c r="AY62" s="127">
        <v>702090.12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702090.12</v>
      </c>
      <c r="BF62" s="15">
        <f t="shared" si="0"/>
        <v>1404180.24</v>
      </c>
      <c r="BG62" s="15">
        <f t="shared" si="1"/>
        <v>1404180.24</v>
      </c>
      <c r="BH62" s="15">
        <f t="shared" si="2"/>
        <v>2808360.48</v>
      </c>
    </row>
    <row r="63" spans="1:60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6314631.9900000263</v>
      </c>
      <c r="S63" s="122">
        <v>0</v>
      </c>
      <c r="T63" s="122">
        <v>350812.87</v>
      </c>
      <c r="U63" s="122">
        <v>31923.97</v>
      </c>
      <c r="V63" s="122" t="s">
        <v>2862</v>
      </c>
      <c r="W63" s="122">
        <v>1.862645149230957E-9</v>
      </c>
      <c r="X63" s="122">
        <v>0</v>
      </c>
      <c r="Y63" s="122">
        <v>5963819.1200000281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8.4794520547945211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27">
        <v>0</v>
      </c>
      <c r="AL63" s="127">
        <v>0</v>
      </c>
      <c r="AM63" s="127">
        <v>0</v>
      </c>
      <c r="AN63" s="127">
        <v>0</v>
      </c>
      <c r="AO63" s="127">
        <v>0</v>
      </c>
      <c r="AP63" s="127">
        <v>350812.87</v>
      </c>
      <c r="AQ63" s="127">
        <v>0</v>
      </c>
      <c r="AR63" s="127">
        <v>0</v>
      </c>
      <c r="AS63" s="127">
        <v>0</v>
      </c>
      <c r="AT63" s="127">
        <v>0</v>
      </c>
      <c r="AU63" s="127">
        <v>0</v>
      </c>
      <c r="AV63" s="127">
        <v>350812.87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350812.87</v>
      </c>
      <c r="BC63" s="127">
        <v>0</v>
      </c>
      <c r="BD63" s="127">
        <v>0</v>
      </c>
      <c r="BE63" s="127">
        <v>0</v>
      </c>
      <c r="BF63" s="15">
        <f t="shared" si="0"/>
        <v>350812.87</v>
      </c>
      <c r="BG63" s="15">
        <f t="shared" si="1"/>
        <v>701625.74</v>
      </c>
      <c r="BH63" s="15">
        <f t="shared" si="2"/>
        <v>1052438.6099999999</v>
      </c>
    </row>
    <row r="64" spans="1:60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7889639.4400000516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7889639.4400000554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12.36986301369863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27">
        <v>0</v>
      </c>
      <c r="AL64" s="127">
        <v>0</v>
      </c>
      <c r="AM64" s="127">
        <v>0</v>
      </c>
      <c r="AN64" s="127">
        <v>0</v>
      </c>
      <c r="AO64" s="127">
        <v>315585.57</v>
      </c>
      <c r="AP64" s="127">
        <v>0</v>
      </c>
      <c r="AQ64" s="127">
        <v>0</v>
      </c>
      <c r="AR64" s="127">
        <v>0</v>
      </c>
      <c r="AS64" s="127">
        <v>0</v>
      </c>
      <c r="AT64" s="127">
        <v>0</v>
      </c>
      <c r="AU64" s="127">
        <v>315585.57</v>
      </c>
      <c r="AV64" s="127">
        <v>0</v>
      </c>
      <c r="AW64" s="127">
        <v>0</v>
      </c>
      <c r="AX64" s="127">
        <v>0</v>
      </c>
      <c r="AY64" s="127">
        <v>0</v>
      </c>
      <c r="AZ64" s="127">
        <v>0</v>
      </c>
      <c r="BA64" s="127">
        <v>315585.57</v>
      </c>
      <c r="BB64" s="127">
        <v>0</v>
      </c>
      <c r="BC64" s="127">
        <v>0</v>
      </c>
      <c r="BD64" s="127">
        <v>0</v>
      </c>
      <c r="BE64" s="127">
        <v>0</v>
      </c>
      <c r="BF64" s="15">
        <f t="shared" si="0"/>
        <v>315585.57</v>
      </c>
      <c r="BG64" s="15">
        <f t="shared" si="1"/>
        <v>631171.14</v>
      </c>
      <c r="BH64" s="15">
        <f t="shared" si="2"/>
        <v>946756.71</v>
      </c>
    </row>
    <row r="65" spans="1:60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1485360.6999999937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1485360.6999999932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12.36986301369863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27">
        <v>0</v>
      </c>
      <c r="AL65" s="127">
        <v>0</v>
      </c>
      <c r="AM65" s="127">
        <v>0</v>
      </c>
      <c r="AN65" s="127">
        <v>0</v>
      </c>
      <c r="AO65" s="127">
        <v>59414.42</v>
      </c>
      <c r="AP65" s="127">
        <v>0</v>
      </c>
      <c r="AQ65" s="127">
        <v>0</v>
      </c>
      <c r="AR65" s="127">
        <v>0</v>
      </c>
      <c r="AS65" s="127">
        <v>0</v>
      </c>
      <c r="AT65" s="127">
        <v>0</v>
      </c>
      <c r="AU65" s="127">
        <v>59414.42</v>
      </c>
      <c r="AV65" s="127">
        <v>0</v>
      </c>
      <c r="AW65" s="127">
        <v>0</v>
      </c>
      <c r="AX65" s="127">
        <v>0</v>
      </c>
      <c r="AY65" s="127">
        <v>0</v>
      </c>
      <c r="AZ65" s="127">
        <v>0</v>
      </c>
      <c r="BA65" s="127">
        <v>59414.42</v>
      </c>
      <c r="BB65" s="127">
        <v>0</v>
      </c>
      <c r="BC65" s="127">
        <v>0</v>
      </c>
      <c r="BD65" s="127">
        <v>0</v>
      </c>
      <c r="BE65" s="127">
        <v>0</v>
      </c>
      <c r="BF65" s="15">
        <f t="shared" si="0"/>
        <v>59414.42</v>
      </c>
      <c r="BG65" s="15">
        <f t="shared" si="1"/>
        <v>118828.84</v>
      </c>
      <c r="BH65" s="15">
        <f t="shared" si="2"/>
        <v>178243.26</v>
      </c>
    </row>
    <row r="66" spans="1:60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0.28493150684931506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27">
        <v>0</v>
      </c>
      <c r="AL66" s="127">
        <v>0</v>
      </c>
      <c r="AM66" s="127">
        <v>0</v>
      </c>
      <c r="AN66" s="127">
        <v>1456917.42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27">
        <v>0</v>
      </c>
      <c r="BB66" s="127">
        <v>0</v>
      </c>
      <c r="BC66" s="127">
        <v>0</v>
      </c>
      <c r="BD66" s="127">
        <v>0</v>
      </c>
      <c r="BE66" s="127">
        <v>0</v>
      </c>
      <c r="BF66" s="15">
        <f t="shared" ref="BF66:BF129" si="3">SUM(AK66:AS66)</f>
        <v>1456917.42</v>
      </c>
      <c r="BG66" s="15">
        <f t="shared" si="1"/>
        <v>0</v>
      </c>
      <c r="BH66" s="15">
        <f t="shared" si="2"/>
        <v>1456917.42</v>
      </c>
    </row>
    <row r="67" spans="1:60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1234336.749999987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1234336.749999986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0.86575342465753424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27">
        <v>0</v>
      </c>
      <c r="AL67" s="127">
        <v>0</v>
      </c>
      <c r="AM67" s="127">
        <v>0</v>
      </c>
      <c r="AN67" s="127">
        <v>0</v>
      </c>
      <c r="AO67" s="127">
        <v>617168.31000000006</v>
      </c>
      <c r="AP67" s="127">
        <v>0</v>
      </c>
      <c r="AQ67" s="127">
        <v>0</v>
      </c>
      <c r="AR67" s="127">
        <v>0</v>
      </c>
      <c r="AS67" s="127">
        <v>0</v>
      </c>
      <c r="AT67" s="127">
        <v>0</v>
      </c>
      <c r="AU67" s="127">
        <v>617168.43999999994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27">
        <v>0</v>
      </c>
      <c r="BE67" s="127">
        <v>0</v>
      </c>
      <c r="BF67" s="15">
        <f t="shared" si="3"/>
        <v>617168.31000000006</v>
      </c>
      <c r="BG67" s="15">
        <f t="shared" ref="BG67:BG130" si="4">SUM(AT67:BE67)</f>
        <v>617168.43999999994</v>
      </c>
      <c r="BH67" s="15">
        <f t="shared" ref="BH67:BH130" si="5">BF67+BG67</f>
        <v>1234336.75</v>
      </c>
    </row>
    <row r="68" spans="1:60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2.2712328767123289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27">
        <v>0</v>
      </c>
      <c r="AL68" s="127">
        <v>0</v>
      </c>
      <c r="AM68" s="127">
        <v>0</v>
      </c>
      <c r="AN68" s="127">
        <v>33377.440000000002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33377.440000000002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33377.440000000002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5">
        <f t="shared" si="3"/>
        <v>33377.440000000002</v>
      </c>
      <c r="BG68" s="15">
        <f t="shared" si="4"/>
        <v>66754.880000000005</v>
      </c>
      <c r="BH68" s="15">
        <f t="shared" si="5"/>
        <v>100132.32</v>
      </c>
    </row>
    <row r="69" spans="1:60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19810848.908</v>
      </c>
      <c r="S69" s="122">
        <v>0</v>
      </c>
      <c r="T69" s="122">
        <v>0</v>
      </c>
      <c r="U69" s="122">
        <v>0</v>
      </c>
      <c r="V69" s="122">
        <v>0</v>
      </c>
      <c r="W69" s="122">
        <v>-41236.328999999911</v>
      </c>
      <c r="X69" s="122">
        <v>0</v>
      </c>
      <c r="Y69" s="122">
        <v>19769612.579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12.049315068493151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27">
        <v>790784.49600000004</v>
      </c>
      <c r="AL69" s="127">
        <v>0</v>
      </c>
      <c r="AM69" s="127">
        <v>0</v>
      </c>
      <c r="AN69" s="127">
        <v>0</v>
      </c>
      <c r="AO69" s="127">
        <v>0</v>
      </c>
      <c r="AP69" s="127">
        <v>0</v>
      </c>
      <c r="AQ69" s="127">
        <v>790784.49600000004</v>
      </c>
      <c r="AR69" s="127">
        <v>0</v>
      </c>
      <c r="AS69" s="127">
        <v>0</v>
      </c>
      <c r="AT69" s="127">
        <v>0</v>
      </c>
      <c r="AU69" s="127">
        <v>0</v>
      </c>
      <c r="AV69" s="127">
        <v>0</v>
      </c>
      <c r="AW69" s="127">
        <v>790784.49600000004</v>
      </c>
      <c r="AX69" s="127">
        <v>0</v>
      </c>
      <c r="AY69" s="127">
        <v>0</v>
      </c>
      <c r="AZ69" s="127">
        <v>0</v>
      </c>
      <c r="BA69" s="127">
        <v>0</v>
      </c>
      <c r="BB69" s="127">
        <v>0</v>
      </c>
      <c r="BC69" s="127">
        <v>790784.49600000004</v>
      </c>
      <c r="BD69" s="127">
        <v>0</v>
      </c>
      <c r="BE69" s="127">
        <v>0</v>
      </c>
      <c r="BF69" s="15">
        <f t="shared" si="3"/>
        <v>1581568.9920000001</v>
      </c>
      <c r="BG69" s="15">
        <f t="shared" si="4"/>
        <v>1581568.9920000001</v>
      </c>
      <c r="BH69" s="15">
        <f t="shared" si="5"/>
        <v>3163137.9840000002</v>
      </c>
    </row>
    <row r="70" spans="1:60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173977434.31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18.167123287671235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27">
        <v>0</v>
      </c>
      <c r="AL70" s="127">
        <v>4578353.54</v>
      </c>
      <c r="AM70" s="127">
        <v>0</v>
      </c>
      <c r="AN70" s="127">
        <v>0</v>
      </c>
      <c r="AO70" s="127">
        <v>0</v>
      </c>
      <c r="AP70" s="127">
        <v>0</v>
      </c>
      <c r="AQ70" s="127">
        <v>0</v>
      </c>
      <c r="AR70" s="127">
        <v>4578353.54</v>
      </c>
      <c r="AS70" s="127">
        <v>0</v>
      </c>
      <c r="AT70" s="127">
        <v>0</v>
      </c>
      <c r="AU70" s="127">
        <v>0</v>
      </c>
      <c r="AV70" s="127">
        <v>0</v>
      </c>
      <c r="AW70" s="127">
        <v>0</v>
      </c>
      <c r="AX70" s="127">
        <v>4578353.54</v>
      </c>
      <c r="AY70" s="127">
        <v>0</v>
      </c>
      <c r="AZ70" s="127">
        <v>0</v>
      </c>
      <c r="BA70" s="127">
        <v>0</v>
      </c>
      <c r="BB70" s="127">
        <v>0</v>
      </c>
      <c r="BC70" s="127">
        <v>0</v>
      </c>
      <c r="BD70" s="127">
        <v>4578353.54</v>
      </c>
      <c r="BE70" s="127">
        <v>0</v>
      </c>
      <c r="BF70" s="15">
        <f t="shared" si="3"/>
        <v>9156707.0800000001</v>
      </c>
      <c r="BG70" s="15">
        <f t="shared" si="4"/>
        <v>9156707.0800000001</v>
      </c>
      <c r="BH70" s="15">
        <f t="shared" si="5"/>
        <v>18313414.16</v>
      </c>
    </row>
    <row r="71" spans="1:60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8556058.5300000012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18.156164383561645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27">
        <v>0</v>
      </c>
      <c r="AL71" s="127">
        <v>225102.9</v>
      </c>
      <c r="AM71" s="127">
        <v>0</v>
      </c>
      <c r="AN71" s="127">
        <v>0</v>
      </c>
      <c r="AO71" s="127">
        <v>0</v>
      </c>
      <c r="AP71" s="127">
        <v>0</v>
      </c>
      <c r="AQ71" s="127">
        <v>0</v>
      </c>
      <c r="AR71" s="127">
        <v>225102.9</v>
      </c>
      <c r="AS71" s="127">
        <v>0</v>
      </c>
      <c r="AT71" s="127">
        <v>0</v>
      </c>
      <c r="AU71" s="127">
        <v>0</v>
      </c>
      <c r="AV71" s="127">
        <v>0</v>
      </c>
      <c r="AW71" s="127">
        <v>0</v>
      </c>
      <c r="AX71" s="127">
        <v>225102.9</v>
      </c>
      <c r="AY71" s="127">
        <v>0</v>
      </c>
      <c r="AZ71" s="127">
        <v>0</v>
      </c>
      <c r="BA71" s="127">
        <v>0</v>
      </c>
      <c r="BB71" s="127">
        <v>0</v>
      </c>
      <c r="BC71" s="127">
        <v>0</v>
      </c>
      <c r="BD71" s="127">
        <v>225102.9</v>
      </c>
      <c r="BE71" s="127">
        <v>0</v>
      </c>
      <c r="BF71" s="15">
        <f t="shared" si="3"/>
        <v>450205.8</v>
      </c>
      <c r="BG71" s="15">
        <f t="shared" si="4"/>
        <v>450205.8</v>
      </c>
      <c r="BH71" s="15">
        <f t="shared" si="5"/>
        <v>900411.6</v>
      </c>
    </row>
    <row r="72" spans="1:60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3805795.162</v>
      </c>
      <c r="S72" s="122">
        <v>0</v>
      </c>
      <c r="T72" s="122">
        <v>0</v>
      </c>
      <c r="U72" s="122">
        <v>0</v>
      </c>
      <c r="V72" s="122">
        <v>0</v>
      </c>
      <c r="W72" s="122">
        <v>-7921.7719999998808</v>
      </c>
      <c r="X72" s="122">
        <v>0</v>
      </c>
      <c r="Y72" s="122">
        <v>3797873.39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1.6712328767123288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27">
        <v>0</v>
      </c>
      <c r="AL72" s="127">
        <v>0</v>
      </c>
      <c r="AM72" s="127">
        <v>0</v>
      </c>
      <c r="AN72" s="127">
        <v>0</v>
      </c>
      <c r="AO72" s="127">
        <v>0</v>
      </c>
      <c r="AP72" s="127">
        <v>0</v>
      </c>
      <c r="AQ72" s="127">
        <v>0</v>
      </c>
      <c r="AR72" s="127">
        <v>0</v>
      </c>
      <c r="AS72" s="127">
        <v>919787.01599999995</v>
      </c>
      <c r="AT72" s="127">
        <v>0</v>
      </c>
      <c r="AU72" s="127">
        <v>0</v>
      </c>
      <c r="AV72" s="127">
        <v>0</v>
      </c>
      <c r="AW72" s="127">
        <v>0</v>
      </c>
      <c r="AX72" s="127">
        <v>0</v>
      </c>
      <c r="AY72" s="127">
        <v>1439043.219</v>
      </c>
      <c r="AZ72" s="127">
        <v>0</v>
      </c>
      <c r="BA72" s="127">
        <v>0</v>
      </c>
      <c r="BB72" s="127">
        <v>0</v>
      </c>
      <c r="BC72" s="127">
        <v>0</v>
      </c>
      <c r="BD72" s="127">
        <v>0</v>
      </c>
      <c r="BE72" s="127">
        <v>1439043.1540000001</v>
      </c>
      <c r="BF72" s="15">
        <f t="shared" si="3"/>
        <v>919787.01599999995</v>
      </c>
      <c r="BG72" s="15">
        <f t="shared" si="4"/>
        <v>2878086.3730000001</v>
      </c>
      <c r="BH72" s="15">
        <f t="shared" si="5"/>
        <v>3797873.389</v>
      </c>
    </row>
    <row r="73" spans="1:60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3.8794520547945206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27">
        <v>0</v>
      </c>
      <c r="AL73" s="127">
        <v>0</v>
      </c>
      <c r="AM73" s="127">
        <v>0</v>
      </c>
      <c r="AN73" s="127">
        <v>0</v>
      </c>
      <c r="AO73" s="127">
        <v>800000</v>
      </c>
      <c r="AP73" s="127">
        <v>0</v>
      </c>
      <c r="AQ73" s="127">
        <v>0</v>
      </c>
      <c r="AR73" s="127">
        <v>0</v>
      </c>
      <c r="AS73" s="127">
        <v>0</v>
      </c>
      <c r="AT73" s="127">
        <v>0</v>
      </c>
      <c r="AU73" s="127">
        <v>800000</v>
      </c>
      <c r="AV73" s="127">
        <v>0</v>
      </c>
      <c r="AW73" s="127">
        <v>0</v>
      </c>
      <c r="AX73" s="127">
        <v>0</v>
      </c>
      <c r="AY73" s="127">
        <v>0</v>
      </c>
      <c r="AZ73" s="127">
        <v>0</v>
      </c>
      <c r="BA73" s="127">
        <v>800000</v>
      </c>
      <c r="BB73" s="127">
        <v>0</v>
      </c>
      <c r="BC73" s="127">
        <v>0</v>
      </c>
      <c r="BD73" s="127">
        <v>0</v>
      </c>
      <c r="BE73" s="127">
        <v>0</v>
      </c>
      <c r="BF73" s="15">
        <f t="shared" si="3"/>
        <v>800000</v>
      </c>
      <c r="BG73" s="15">
        <f t="shared" si="4"/>
        <v>1600000</v>
      </c>
      <c r="BH73" s="15">
        <f t="shared" si="5"/>
        <v>2400000</v>
      </c>
    </row>
    <row r="74" spans="1:60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29411761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29411761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4.5917808219178085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27">
        <v>0</v>
      </c>
      <c r="AL74" s="127">
        <v>2941177</v>
      </c>
      <c r="AM74" s="127">
        <v>0</v>
      </c>
      <c r="AN74" s="127">
        <v>0</v>
      </c>
      <c r="AO74" s="127">
        <v>0</v>
      </c>
      <c r="AP74" s="127">
        <v>0</v>
      </c>
      <c r="AQ74" s="127">
        <v>0</v>
      </c>
      <c r="AR74" s="127">
        <v>2941177</v>
      </c>
      <c r="AS74" s="127">
        <v>0</v>
      </c>
      <c r="AT74" s="127">
        <v>0</v>
      </c>
      <c r="AU74" s="127">
        <v>0</v>
      </c>
      <c r="AV74" s="127">
        <v>0</v>
      </c>
      <c r="AW74" s="127">
        <v>0</v>
      </c>
      <c r="AX74" s="127">
        <v>2941177</v>
      </c>
      <c r="AY74" s="127">
        <v>0</v>
      </c>
      <c r="AZ74" s="127">
        <v>0</v>
      </c>
      <c r="BA74" s="127">
        <v>0</v>
      </c>
      <c r="BB74" s="127">
        <v>0</v>
      </c>
      <c r="BC74" s="127">
        <v>0</v>
      </c>
      <c r="BD74" s="127">
        <v>2941177</v>
      </c>
      <c r="BE74" s="127">
        <v>0</v>
      </c>
      <c r="BF74" s="15">
        <f t="shared" si="3"/>
        <v>5882354</v>
      </c>
      <c r="BG74" s="15">
        <f t="shared" si="4"/>
        <v>5882354</v>
      </c>
      <c r="BH74" s="15">
        <f t="shared" si="5"/>
        <v>11764708</v>
      </c>
    </row>
    <row r="75" spans="1:60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10266902.295</v>
      </c>
      <c r="S75" s="122">
        <v>0</v>
      </c>
      <c r="T75" s="122">
        <v>0</v>
      </c>
      <c r="U75" s="122">
        <v>0</v>
      </c>
      <c r="V75" s="122">
        <v>0</v>
      </c>
      <c r="W75" s="122">
        <v>-21370.581000000238</v>
      </c>
      <c r="X75" s="122">
        <v>0</v>
      </c>
      <c r="Y75" s="122">
        <v>10245531.714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0.75068493150684934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27">
        <v>0</v>
      </c>
      <c r="AL75" s="127">
        <v>0</v>
      </c>
      <c r="AM75" s="127">
        <v>269619.98599999998</v>
      </c>
      <c r="AN75" s="127">
        <v>0</v>
      </c>
      <c r="AO75" s="127">
        <v>0</v>
      </c>
      <c r="AP75" s="127">
        <v>0</v>
      </c>
      <c r="AQ75" s="127">
        <v>0</v>
      </c>
      <c r="AR75" s="127">
        <v>0</v>
      </c>
      <c r="AS75" s="127">
        <v>269619.98599999998</v>
      </c>
      <c r="AT75" s="127">
        <v>0</v>
      </c>
      <c r="AU75" s="127">
        <v>0</v>
      </c>
      <c r="AV75" s="127">
        <v>0</v>
      </c>
      <c r="AW75" s="127">
        <v>0</v>
      </c>
      <c r="AX75" s="127">
        <v>0</v>
      </c>
      <c r="AY75" s="127">
        <v>269619.98599999998</v>
      </c>
      <c r="AZ75" s="127">
        <v>0</v>
      </c>
      <c r="BA75" s="127">
        <v>0</v>
      </c>
      <c r="BB75" s="127">
        <v>0</v>
      </c>
      <c r="BC75" s="127">
        <v>0</v>
      </c>
      <c r="BD75" s="127">
        <v>0</v>
      </c>
      <c r="BE75" s="127">
        <v>269619.98599999998</v>
      </c>
      <c r="BF75" s="15">
        <f t="shared" si="3"/>
        <v>539239.97199999995</v>
      </c>
      <c r="BG75" s="15">
        <f t="shared" si="4"/>
        <v>539239.97199999995</v>
      </c>
      <c r="BH75" s="15">
        <f t="shared" si="5"/>
        <v>1078479.9439999999</v>
      </c>
    </row>
    <row r="76" spans="1:60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360975.61</v>
      </c>
      <c r="S76" s="122">
        <v>0</v>
      </c>
      <c r="T76" s="122">
        <v>0</v>
      </c>
      <c r="U76" s="122">
        <v>0</v>
      </c>
      <c r="V76" s="122">
        <v>0</v>
      </c>
      <c r="W76" s="122">
        <v>-751.37099999998463</v>
      </c>
      <c r="X76" s="122">
        <v>0</v>
      </c>
      <c r="Y76" s="122">
        <v>360224.239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0.24931506849315069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27">
        <v>0</v>
      </c>
      <c r="AL76" s="127">
        <v>0</v>
      </c>
      <c r="AM76" s="127">
        <v>360224.239</v>
      </c>
      <c r="AN76" s="127">
        <v>0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27">
        <v>0</v>
      </c>
      <c r="BF76" s="15">
        <f t="shared" si="3"/>
        <v>360224.239</v>
      </c>
      <c r="BG76" s="15">
        <f t="shared" si="4"/>
        <v>0</v>
      </c>
      <c r="BH76" s="15">
        <f t="shared" si="5"/>
        <v>360224.239</v>
      </c>
    </row>
    <row r="77" spans="1:60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1967329</v>
      </c>
      <c r="S77" s="122">
        <v>0</v>
      </c>
      <c r="T77" s="122">
        <v>0</v>
      </c>
      <c r="U77" s="122">
        <v>0</v>
      </c>
      <c r="V77" s="122">
        <v>0</v>
      </c>
      <c r="W77" s="122">
        <v>-4095</v>
      </c>
      <c r="X77" s="122">
        <v>0</v>
      </c>
      <c r="Y77" s="122">
        <v>1963234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25.767123287671232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27">
        <v>0</v>
      </c>
      <c r="AL77" s="127">
        <v>0</v>
      </c>
      <c r="AM77" s="127">
        <v>37754.5</v>
      </c>
      <c r="AN77" s="127">
        <v>0</v>
      </c>
      <c r="AO77" s="127">
        <v>0</v>
      </c>
      <c r="AP77" s="127">
        <v>0</v>
      </c>
      <c r="AQ77" s="127">
        <v>0</v>
      </c>
      <c r="AR77" s="127">
        <v>0</v>
      </c>
      <c r="AS77" s="127">
        <v>37754.5</v>
      </c>
      <c r="AT77" s="127">
        <v>0</v>
      </c>
      <c r="AU77" s="127">
        <v>0</v>
      </c>
      <c r="AV77" s="127">
        <v>0</v>
      </c>
      <c r="AW77" s="127">
        <v>0</v>
      </c>
      <c r="AX77" s="127">
        <v>0</v>
      </c>
      <c r="AY77" s="127">
        <v>37754.5</v>
      </c>
      <c r="AZ77" s="127">
        <v>0</v>
      </c>
      <c r="BA77" s="127">
        <v>0</v>
      </c>
      <c r="BB77" s="127">
        <v>0</v>
      </c>
      <c r="BC77" s="127">
        <v>0</v>
      </c>
      <c r="BD77" s="127">
        <v>0</v>
      </c>
      <c r="BE77" s="127">
        <v>37754.5</v>
      </c>
      <c r="BF77" s="15">
        <f t="shared" si="3"/>
        <v>75509</v>
      </c>
      <c r="BG77" s="15">
        <f t="shared" si="4"/>
        <v>75509</v>
      </c>
      <c r="BH77" s="15">
        <f t="shared" si="5"/>
        <v>151018</v>
      </c>
    </row>
    <row r="78" spans="1:60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442144.95699999999</v>
      </c>
      <c r="S78" s="122">
        <v>0</v>
      </c>
      <c r="T78" s="122">
        <v>0</v>
      </c>
      <c r="U78" s="122">
        <v>0</v>
      </c>
      <c r="V78" s="122">
        <v>0</v>
      </c>
      <c r="W78" s="122">
        <v>-920.32699999999022</v>
      </c>
      <c r="X78" s="122">
        <v>0</v>
      </c>
      <c r="Y78" s="122">
        <v>441224.63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3.7534246575342465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27">
        <v>0</v>
      </c>
      <c r="AL78" s="127">
        <v>0</v>
      </c>
      <c r="AM78" s="127">
        <v>55153.057000000001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55153.057000000001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55153.057000000001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55153.057000000001</v>
      </c>
      <c r="BF78" s="15">
        <f t="shared" si="3"/>
        <v>110306.114</v>
      </c>
      <c r="BG78" s="15">
        <f t="shared" si="4"/>
        <v>110306.114</v>
      </c>
      <c r="BH78" s="15">
        <f t="shared" si="5"/>
        <v>220612.228</v>
      </c>
    </row>
    <row r="79" spans="1:60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497412.946</v>
      </c>
      <c r="S79" s="122">
        <v>0</v>
      </c>
      <c r="T79" s="122">
        <v>0</v>
      </c>
      <c r="U79" s="122">
        <v>0</v>
      </c>
      <c r="V79" s="122">
        <v>0</v>
      </c>
      <c r="W79" s="122">
        <v>-1035.36599999998</v>
      </c>
      <c r="X79" s="122">
        <v>0</v>
      </c>
      <c r="Y79" s="122">
        <v>496377.58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2.7506849315068491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27">
        <v>0</v>
      </c>
      <c r="AL79" s="127">
        <v>0</v>
      </c>
      <c r="AM79" s="127">
        <v>82729.58</v>
      </c>
      <c r="AN79" s="127">
        <v>0</v>
      </c>
      <c r="AO79" s="127">
        <v>0</v>
      </c>
      <c r="AP79" s="127">
        <v>0</v>
      </c>
      <c r="AQ79" s="127">
        <v>0</v>
      </c>
      <c r="AR79" s="127">
        <v>0</v>
      </c>
      <c r="AS79" s="127">
        <v>82729.58</v>
      </c>
      <c r="AT79" s="127">
        <v>0</v>
      </c>
      <c r="AU79" s="127">
        <v>0</v>
      </c>
      <c r="AV79" s="127">
        <v>0</v>
      </c>
      <c r="AW79" s="127">
        <v>0</v>
      </c>
      <c r="AX79" s="127">
        <v>0</v>
      </c>
      <c r="AY79" s="127">
        <v>82729.58</v>
      </c>
      <c r="AZ79" s="127">
        <v>0</v>
      </c>
      <c r="BA79" s="127">
        <v>0</v>
      </c>
      <c r="BB79" s="127">
        <v>0</v>
      </c>
      <c r="BC79" s="127">
        <v>0</v>
      </c>
      <c r="BD79" s="127">
        <v>0</v>
      </c>
      <c r="BE79" s="127">
        <v>82729.58</v>
      </c>
      <c r="BF79" s="15">
        <f t="shared" si="3"/>
        <v>165459.16</v>
      </c>
      <c r="BG79" s="15">
        <f t="shared" si="4"/>
        <v>165459.16</v>
      </c>
      <c r="BH79" s="15">
        <f t="shared" si="5"/>
        <v>330918.32</v>
      </c>
    </row>
    <row r="80" spans="1:60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133268.834</v>
      </c>
      <c r="S80" s="122">
        <v>0</v>
      </c>
      <c r="T80" s="122">
        <v>0</v>
      </c>
      <c r="U80" s="122">
        <v>0</v>
      </c>
      <c r="V80" s="122">
        <v>0</v>
      </c>
      <c r="W80" s="122">
        <v>-277.39999999999418</v>
      </c>
      <c r="X80" s="122">
        <v>0</v>
      </c>
      <c r="Y80" s="122">
        <v>132991.43400000001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1.2493150684931507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27">
        <v>0</v>
      </c>
      <c r="AL80" s="127">
        <v>0</v>
      </c>
      <c r="AM80" s="127">
        <v>44226.7</v>
      </c>
      <c r="AN80" s="127">
        <v>0</v>
      </c>
      <c r="AO80" s="127">
        <v>0</v>
      </c>
      <c r="AP80" s="127">
        <v>0</v>
      </c>
      <c r="AQ80" s="127">
        <v>0</v>
      </c>
      <c r="AR80" s="127">
        <v>0</v>
      </c>
      <c r="AS80" s="127">
        <v>44226.7</v>
      </c>
      <c r="AT80" s="127">
        <v>0</v>
      </c>
      <c r="AU80" s="127">
        <v>0</v>
      </c>
      <c r="AV80" s="127">
        <v>0</v>
      </c>
      <c r="AW80" s="127">
        <v>0</v>
      </c>
      <c r="AX80" s="127">
        <v>0</v>
      </c>
      <c r="AY80" s="127">
        <v>44538.034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27">
        <v>0</v>
      </c>
      <c r="BF80" s="15">
        <f t="shared" si="3"/>
        <v>88453.4</v>
      </c>
      <c r="BG80" s="15">
        <f t="shared" si="4"/>
        <v>44538.034</v>
      </c>
      <c r="BH80" s="15">
        <f t="shared" si="5"/>
        <v>132991.43400000001</v>
      </c>
    </row>
    <row r="81" spans="1:60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6027392.2139999997</v>
      </c>
      <c r="S81" s="122">
        <v>0</v>
      </c>
      <c r="T81" s="122">
        <v>0</v>
      </c>
      <c r="U81" s="122">
        <v>0</v>
      </c>
      <c r="V81" s="122">
        <v>0</v>
      </c>
      <c r="W81" s="122">
        <v>-12546.030999999493</v>
      </c>
      <c r="X81" s="122">
        <v>0</v>
      </c>
      <c r="Y81" s="122">
        <v>6014846.1830000002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5.0027397260273974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27">
        <v>0</v>
      </c>
      <c r="AL81" s="127">
        <v>0</v>
      </c>
      <c r="AM81" s="127">
        <v>0</v>
      </c>
      <c r="AN81" s="127">
        <v>0</v>
      </c>
      <c r="AO81" s="127">
        <v>0</v>
      </c>
      <c r="AP81" s="127">
        <v>0</v>
      </c>
      <c r="AQ81" s="127">
        <v>0</v>
      </c>
      <c r="AR81" s="127">
        <v>0</v>
      </c>
      <c r="AS81" s="127">
        <v>0</v>
      </c>
      <c r="AT81" s="127">
        <v>0</v>
      </c>
      <c r="AU81" s="127">
        <v>0</v>
      </c>
      <c r="AV81" s="127">
        <v>668316.24399999995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668316.24399999995</v>
      </c>
      <c r="BC81" s="127">
        <v>0</v>
      </c>
      <c r="BD81" s="127">
        <v>0</v>
      </c>
      <c r="BE81" s="127">
        <v>0</v>
      </c>
      <c r="BF81" s="15">
        <f t="shared" si="3"/>
        <v>0</v>
      </c>
      <c r="BG81" s="15">
        <f t="shared" si="4"/>
        <v>1336632.4879999999</v>
      </c>
      <c r="BH81" s="15">
        <f t="shared" si="5"/>
        <v>1336632.4879999999</v>
      </c>
    </row>
    <row r="82" spans="1:60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51124010.019000001</v>
      </c>
      <c r="S82" s="122">
        <v>0</v>
      </c>
      <c r="T82" s="122">
        <v>0</v>
      </c>
      <c r="U82" s="122">
        <v>0</v>
      </c>
      <c r="V82" s="122">
        <v>0</v>
      </c>
      <c r="W82" s="122">
        <v>-106414.74899999797</v>
      </c>
      <c r="X82" s="122">
        <v>0</v>
      </c>
      <c r="Y82" s="122">
        <v>51017595.270000003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4.7561643835616438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27">
        <v>0</v>
      </c>
      <c r="AL82" s="127">
        <v>0</v>
      </c>
      <c r="AM82" s="127">
        <v>5101743.7089999998</v>
      </c>
      <c r="AN82" s="127">
        <v>0</v>
      </c>
      <c r="AO82" s="127">
        <v>0</v>
      </c>
      <c r="AP82" s="127">
        <v>0</v>
      </c>
      <c r="AQ82" s="127">
        <v>0</v>
      </c>
      <c r="AR82" s="127">
        <v>0</v>
      </c>
      <c r="AS82" s="127">
        <v>5101743.7089999998</v>
      </c>
      <c r="AT82" s="127">
        <v>0</v>
      </c>
      <c r="AU82" s="127">
        <v>0</v>
      </c>
      <c r="AV82" s="127">
        <v>0</v>
      </c>
      <c r="AW82" s="127">
        <v>0</v>
      </c>
      <c r="AX82" s="127">
        <v>0</v>
      </c>
      <c r="AY82" s="127">
        <v>5101743.7089999998</v>
      </c>
      <c r="AZ82" s="127">
        <v>0</v>
      </c>
      <c r="BA82" s="127">
        <v>0</v>
      </c>
      <c r="BB82" s="127">
        <v>0</v>
      </c>
      <c r="BC82" s="127">
        <v>0</v>
      </c>
      <c r="BD82" s="127">
        <v>0</v>
      </c>
      <c r="BE82" s="127">
        <v>5101743.7089999998</v>
      </c>
      <c r="BF82" s="15">
        <f t="shared" si="3"/>
        <v>10203487.418</v>
      </c>
      <c r="BG82" s="15">
        <f t="shared" si="4"/>
        <v>10203487.418</v>
      </c>
      <c r="BH82" s="15">
        <f t="shared" si="5"/>
        <v>20406974.835999999</v>
      </c>
    </row>
    <row r="83" spans="1:60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6772267.7999999998</v>
      </c>
      <c r="S83" s="122">
        <v>0</v>
      </c>
      <c r="T83" s="122">
        <v>0</v>
      </c>
      <c r="U83" s="122">
        <v>0</v>
      </c>
      <c r="V83" s="122">
        <v>0</v>
      </c>
      <c r="W83" s="122">
        <v>-68904.919999999925</v>
      </c>
      <c r="X83" s="122">
        <v>0</v>
      </c>
      <c r="Y83" s="122">
        <v>6703362.8799999999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2.3041095890410959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27">
        <v>0</v>
      </c>
      <c r="AL83" s="127">
        <v>0</v>
      </c>
      <c r="AM83" s="127">
        <v>0</v>
      </c>
      <c r="AN83" s="127">
        <v>1340672.5759999999</v>
      </c>
      <c r="AO83" s="127">
        <v>0</v>
      </c>
      <c r="AP83" s="127">
        <v>0</v>
      </c>
      <c r="AQ83" s="127">
        <v>0</v>
      </c>
      <c r="AR83" s="127">
        <v>0</v>
      </c>
      <c r="AS83" s="127">
        <v>0</v>
      </c>
      <c r="AT83" s="127">
        <v>1340672.5759999999</v>
      </c>
      <c r="AU83" s="127">
        <v>0</v>
      </c>
      <c r="AV83" s="127">
        <v>0</v>
      </c>
      <c r="AW83" s="127">
        <v>0</v>
      </c>
      <c r="AX83" s="127">
        <v>0</v>
      </c>
      <c r="AY83" s="127">
        <v>0</v>
      </c>
      <c r="AZ83" s="127">
        <v>1340672.5759999999</v>
      </c>
      <c r="BA83" s="127">
        <v>0</v>
      </c>
      <c r="BB83" s="127">
        <v>0</v>
      </c>
      <c r="BC83" s="127">
        <v>0</v>
      </c>
      <c r="BD83" s="127">
        <v>0</v>
      </c>
      <c r="BE83" s="127">
        <v>0</v>
      </c>
      <c r="BF83" s="15">
        <f t="shared" si="3"/>
        <v>1340672.5759999999</v>
      </c>
      <c r="BG83" s="15">
        <f t="shared" si="4"/>
        <v>2681345.1519999998</v>
      </c>
      <c r="BH83" s="15">
        <f t="shared" si="5"/>
        <v>4022017.7279999997</v>
      </c>
    </row>
    <row r="84" spans="1:60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3.3068493150684932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27">
        <v>0</v>
      </c>
      <c r="AL84" s="127">
        <v>0</v>
      </c>
      <c r="AM84" s="127">
        <v>0</v>
      </c>
      <c r="AN84" s="127">
        <v>53785.48</v>
      </c>
      <c r="AO84" s="127">
        <v>0</v>
      </c>
      <c r="AP84" s="127">
        <v>0</v>
      </c>
      <c r="AQ84" s="127">
        <v>0</v>
      </c>
      <c r="AR84" s="127">
        <v>0</v>
      </c>
      <c r="AS84" s="127">
        <v>0</v>
      </c>
      <c r="AT84" s="127">
        <v>54592.26</v>
      </c>
      <c r="AU84" s="127">
        <v>0</v>
      </c>
      <c r="AV84" s="127">
        <v>0</v>
      </c>
      <c r="AW84" s="127">
        <v>0</v>
      </c>
      <c r="AX84" s="127">
        <v>0</v>
      </c>
      <c r="AY84" s="127">
        <v>0</v>
      </c>
      <c r="AZ84" s="127">
        <v>55411.15</v>
      </c>
      <c r="BA84" s="127">
        <v>0</v>
      </c>
      <c r="BB84" s="127">
        <v>0</v>
      </c>
      <c r="BC84" s="127">
        <v>0</v>
      </c>
      <c r="BD84" s="127">
        <v>0</v>
      </c>
      <c r="BE84" s="127">
        <v>0</v>
      </c>
      <c r="BF84" s="15">
        <f t="shared" si="3"/>
        <v>53785.48</v>
      </c>
      <c r="BG84" s="15">
        <f t="shared" si="4"/>
        <v>110003.41</v>
      </c>
      <c r="BH84" s="15">
        <f t="shared" si="5"/>
        <v>163788.89000000001</v>
      </c>
    </row>
    <row r="85" spans="1:60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57065.82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6.1726027397260275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27">
        <v>0</v>
      </c>
      <c r="AL85" s="127">
        <v>0</v>
      </c>
      <c r="AM85" s="127">
        <v>4008.31</v>
      </c>
      <c r="AN85" s="127">
        <v>0</v>
      </c>
      <c r="AO85" s="127">
        <v>0</v>
      </c>
      <c r="AP85" s="127">
        <v>0</v>
      </c>
      <c r="AQ85" s="127">
        <v>0</v>
      </c>
      <c r="AR85" s="127">
        <v>0</v>
      </c>
      <c r="AS85" s="127">
        <v>4068.44</v>
      </c>
      <c r="AT85" s="127">
        <v>0</v>
      </c>
      <c r="AU85" s="127">
        <v>0</v>
      </c>
      <c r="AV85" s="127">
        <v>0</v>
      </c>
      <c r="AW85" s="127">
        <v>0</v>
      </c>
      <c r="AX85" s="127">
        <v>0</v>
      </c>
      <c r="AY85" s="127">
        <v>4129.46</v>
      </c>
      <c r="AZ85" s="127">
        <v>0</v>
      </c>
      <c r="BA85" s="127">
        <v>0</v>
      </c>
      <c r="BB85" s="127">
        <v>0</v>
      </c>
      <c r="BC85" s="127">
        <v>0</v>
      </c>
      <c r="BD85" s="127">
        <v>0</v>
      </c>
      <c r="BE85" s="127">
        <v>4191.41</v>
      </c>
      <c r="BF85" s="15">
        <f t="shared" si="3"/>
        <v>8076.75</v>
      </c>
      <c r="BG85" s="15">
        <f t="shared" si="4"/>
        <v>8320.869999999999</v>
      </c>
      <c r="BH85" s="15">
        <f t="shared" si="5"/>
        <v>16397.62</v>
      </c>
    </row>
    <row r="86" spans="1:60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267307.08000000159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267307.0800000017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6.1726027397260275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27">
        <v>0</v>
      </c>
      <c r="AL86" s="127">
        <v>0</v>
      </c>
      <c r="AM86" s="127">
        <v>18775.73</v>
      </c>
      <c r="AN86" s="127">
        <v>0</v>
      </c>
      <c r="AO86" s="127">
        <v>0</v>
      </c>
      <c r="AP86" s="127">
        <v>0</v>
      </c>
      <c r="AQ86" s="127">
        <v>0</v>
      </c>
      <c r="AR86" s="127">
        <v>0</v>
      </c>
      <c r="AS86" s="127">
        <v>19057.37</v>
      </c>
      <c r="AT86" s="127">
        <v>0</v>
      </c>
      <c r="AU86" s="127">
        <v>0</v>
      </c>
      <c r="AV86" s="127">
        <v>0</v>
      </c>
      <c r="AW86" s="127">
        <v>0</v>
      </c>
      <c r="AX86" s="127">
        <v>0</v>
      </c>
      <c r="AY86" s="127">
        <v>19343.23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19633.38</v>
      </c>
      <c r="BF86" s="15">
        <f t="shared" si="3"/>
        <v>37833.1</v>
      </c>
      <c r="BG86" s="15">
        <f t="shared" si="4"/>
        <v>38976.61</v>
      </c>
      <c r="BH86" s="15">
        <f t="shared" si="5"/>
        <v>76809.709999999992</v>
      </c>
    </row>
    <row r="87" spans="1:60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58682.45</v>
      </c>
      <c r="S87" s="122">
        <v>0</v>
      </c>
      <c r="T87" s="122">
        <v>29122.71</v>
      </c>
      <c r="U87" s="122">
        <v>880.24</v>
      </c>
      <c r="V87" s="122" t="s">
        <v>2862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0.49315068493150682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27">
        <v>0</v>
      </c>
      <c r="AL87" s="127">
        <v>0</v>
      </c>
      <c r="AM87" s="127">
        <v>0</v>
      </c>
      <c r="AN87" s="127">
        <v>0</v>
      </c>
      <c r="AO87" s="127">
        <v>0</v>
      </c>
      <c r="AP87" s="127">
        <v>29559.75</v>
      </c>
      <c r="AQ87" s="127">
        <v>0</v>
      </c>
      <c r="AR87" s="127">
        <v>0</v>
      </c>
      <c r="AS87" s="127">
        <v>0</v>
      </c>
      <c r="AT87" s="127">
        <v>0</v>
      </c>
      <c r="AU87" s="127">
        <v>0</v>
      </c>
      <c r="AV87" s="127">
        <v>0</v>
      </c>
      <c r="AW87" s="127">
        <v>0</v>
      </c>
      <c r="AX87" s="127">
        <v>0</v>
      </c>
      <c r="AY87" s="127">
        <v>0</v>
      </c>
      <c r="AZ87" s="127">
        <v>0</v>
      </c>
      <c r="BA87" s="127">
        <v>0</v>
      </c>
      <c r="BB87" s="127">
        <v>0</v>
      </c>
      <c r="BC87" s="127">
        <v>0</v>
      </c>
      <c r="BD87" s="127">
        <v>0</v>
      </c>
      <c r="BE87" s="127">
        <v>0</v>
      </c>
      <c r="BF87" s="15">
        <f t="shared" si="3"/>
        <v>29559.75</v>
      </c>
      <c r="BG87" s="15">
        <f t="shared" si="4"/>
        <v>0</v>
      </c>
      <c r="BH87" s="15">
        <f t="shared" si="5"/>
        <v>29559.75</v>
      </c>
    </row>
    <row r="88" spans="1:60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7649.2399999999507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7649.239999999947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1.7917808219178082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27">
        <v>0</v>
      </c>
      <c r="AL88" s="127">
        <v>0</v>
      </c>
      <c r="AM88" s="127">
        <v>0</v>
      </c>
      <c r="AN88" s="127">
        <v>1912.31</v>
      </c>
      <c r="AO88" s="127">
        <v>0</v>
      </c>
      <c r="AP88" s="127">
        <v>0</v>
      </c>
      <c r="AQ88" s="127">
        <v>0</v>
      </c>
      <c r="AR88" s="127">
        <v>0</v>
      </c>
      <c r="AS88" s="127">
        <v>0</v>
      </c>
      <c r="AT88" s="127">
        <v>1912.31</v>
      </c>
      <c r="AU88" s="127">
        <v>0</v>
      </c>
      <c r="AV88" s="127">
        <v>0</v>
      </c>
      <c r="AW88" s="127">
        <v>0</v>
      </c>
      <c r="AX88" s="127">
        <v>0</v>
      </c>
      <c r="AY88" s="127">
        <v>0</v>
      </c>
      <c r="AZ88" s="127">
        <v>1912.31</v>
      </c>
      <c r="BA88" s="127">
        <v>0</v>
      </c>
      <c r="BB88" s="127">
        <v>0</v>
      </c>
      <c r="BC88" s="127">
        <v>0</v>
      </c>
      <c r="BD88" s="127">
        <v>0</v>
      </c>
      <c r="BE88" s="127">
        <v>0</v>
      </c>
      <c r="BF88" s="15">
        <f t="shared" si="3"/>
        <v>1912.31</v>
      </c>
      <c r="BG88" s="15">
        <f t="shared" si="4"/>
        <v>3824.62</v>
      </c>
      <c r="BH88" s="15">
        <f t="shared" si="5"/>
        <v>5736.93</v>
      </c>
    </row>
    <row r="89" spans="1:60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821382.23999999661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821382.23999999638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6.882191780821918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27">
        <v>0</v>
      </c>
      <c r="AL89" s="127">
        <v>0</v>
      </c>
      <c r="AM89" s="127">
        <v>0</v>
      </c>
      <c r="AN89" s="127">
        <v>0</v>
      </c>
      <c r="AO89" s="127">
        <v>58670.16</v>
      </c>
      <c r="AP89" s="127">
        <v>0</v>
      </c>
      <c r="AQ89" s="127">
        <v>0</v>
      </c>
      <c r="AR89" s="127">
        <v>0</v>
      </c>
      <c r="AS89" s="127">
        <v>0</v>
      </c>
      <c r="AT89" s="127">
        <v>0</v>
      </c>
      <c r="AU89" s="127">
        <v>58670.16</v>
      </c>
      <c r="AV89" s="127">
        <v>0</v>
      </c>
      <c r="AW89" s="127">
        <v>0</v>
      </c>
      <c r="AX89" s="127">
        <v>0</v>
      </c>
      <c r="AY89" s="127">
        <v>0</v>
      </c>
      <c r="AZ89" s="127">
        <v>0</v>
      </c>
      <c r="BA89" s="127">
        <v>58670.16</v>
      </c>
      <c r="BB89" s="127">
        <v>0</v>
      </c>
      <c r="BC89" s="127">
        <v>0</v>
      </c>
      <c r="BD89" s="127">
        <v>0</v>
      </c>
      <c r="BE89" s="127">
        <v>0</v>
      </c>
      <c r="BF89" s="15">
        <f t="shared" si="3"/>
        <v>58670.16</v>
      </c>
      <c r="BG89" s="15">
        <f t="shared" si="4"/>
        <v>117340.32</v>
      </c>
      <c r="BH89" s="15">
        <f t="shared" si="5"/>
        <v>176010.48</v>
      </c>
    </row>
    <row r="90" spans="1:60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642810.56000000006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642810.56000000006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8.0219178082191789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27">
        <v>37812.964</v>
      </c>
      <c r="AL90" s="127">
        <v>0</v>
      </c>
      <c r="AM90" s="127">
        <v>0</v>
      </c>
      <c r="AN90" s="127">
        <v>0</v>
      </c>
      <c r="AO90" s="127">
        <v>0</v>
      </c>
      <c r="AP90" s="127">
        <v>0</v>
      </c>
      <c r="AQ90" s="127">
        <v>37812.964</v>
      </c>
      <c r="AR90" s="127">
        <v>0</v>
      </c>
      <c r="AS90" s="127">
        <v>0</v>
      </c>
      <c r="AT90" s="127">
        <v>0</v>
      </c>
      <c r="AU90" s="127">
        <v>0</v>
      </c>
      <c r="AV90" s="127">
        <v>0</v>
      </c>
      <c r="AW90" s="127">
        <v>37812.964</v>
      </c>
      <c r="AX90" s="127">
        <v>0</v>
      </c>
      <c r="AY90" s="127">
        <v>0</v>
      </c>
      <c r="AZ90" s="127">
        <v>0</v>
      </c>
      <c r="BA90" s="127">
        <v>0</v>
      </c>
      <c r="BB90" s="127">
        <v>0</v>
      </c>
      <c r="BC90" s="127">
        <v>37812.964</v>
      </c>
      <c r="BD90" s="127">
        <v>0</v>
      </c>
      <c r="BE90" s="127">
        <v>0</v>
      </c>
      <c r="BF90" s="15">
        <f t="shared" si="3"/>
        <v>75625.928</v>
      </c>
      <c r="BG90" s="15">
        <f t="shared" si="4"/>
        <v>75625.928</v>
      </c>
      <c r="BH90" s="15">
        <f t="shared" si="5"/>
        <v>151251.856</v>
      </c>
    </row>
    <row r="91" spans="1:60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10000000</v>
      </c>
      <c r="S91" s="122">
        <v>0</v>
      </c>
      <c r="T91" s="122">
        <v>500000</v>
      </c>
      <c r="U91" s="122">
        <v>341674.61</v>
      </c>
      <c r="V91" s="122" t="s">
        <v>2862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9.4657534246575334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27">
        <v>0</v>
      </c>
      <c r="AL91" s="127">
        <v>0</v>
      </c>
      <c r="AM91" s="127">
        <v>0</v>
      </c>
      <c r="AN91" s="127">
        <v>0</v>
      </c>
      <c r="AO91" s="127">
        <v>0</v>
      </c>
      <c r="AP91" s="127">
        <v>500000</v>
      </c>
      <c r="AQ91" s="127">
        <v>0</v>
      </c>
      <c r="AR91" s="127">
        <v>0</v>
      </c>
      <c r="AS91" s="127">
        <v>0</v>
      </c>
      <c r="AT91" s="127">
        <v>0</v>
      </c>
      <c r="AU91" s="127">
        <v>0</v>
      </c>
      <c r="AV91" s="127">
        <v>500000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500000</v>
      </c>
      <c r="BC91" s="127">
        <v>0</v>
      </c>
      <c r="BD91" s="127">
        <v>0</v>
      </c>
      <c r="BE91" s="127">
        <v>0</v>
      </c>
      <c r="BF91" s="15">
        <f t="shared" si="3"/>
        <v>500000</v>
      </c>
      <c r="BG91" s="15">
        <f t="shared" si="4"/>
        <v>1000000</v>
      </c>
      <c r="BH91" s="15">
        <f t="shared" si="5"/>
        <v>1500000</v>
      </c>
    </row>
    <row r="92" spans="1:60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21.304109589041097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5">
        <f t="shared" si="3"/>
        <v>0</v>
      </c>
      <c r="BG92" s="15">
        <f t="shared" si="4"/>
        <v>0</v>
      </c>
      <c r="BH92" s="15">
        <f t="shared" si="5"/>
        <v>0</v>
      </c>
    </row>
    <row r="93" spans="1:60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1.7095890410958905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27">
        <v>0</v>
      </c>
      <c r="AL93" s="127">
        <v>0</v>
      </c>
      <c r="AM93" s="127">
        <v>220464.38</v>
      </c>
      <c r="AN93" s="127">
        <v>0</v>
      </c>
      <c r="AO93" s="127">
        <v>0</v>
      </c>
      <c r="AP93" s="127">
        <v>0</v>
      </c>
      <c r="AQ93" s="127">
        <v>0</v>
      </c>
      <c r="AR93" s="127">
        <v>0</v>
      </c>
      <c r="AS93" s="127">
        <v>220464.38</v>
      </c>
      <c r="AT93" s="127">
        <v>0</v>
      </c>
      <c r="AU93" s="127">
        <v>0</v>
      </c>
      <c r="AV93" s="127">
        <v>0</v>
      </c>
      <c r="AW93" s="127">
        <v>0</v>
      </c>
      <c r="AX93" s="127">
        <v>0</v>
      </c>
      <c r="AY93" s="127">
        <v>220464.38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220464.38</v>
      </c>
      <c r="BF93" s="15">
        <f t="shared" si="3"/>
        <v>440928.76</v>
      </c>
      <c r="BG93" s="15">
        <f t="shared" si="4"/>
        <v>440928.76</v>
      </c>
      <c r="BH93" s="15">
        <f t="shared" si="5"/>
        <v>881857.52</v>
      </c>
    </row>
    <row r="94" spans="1:60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8341718.9400000526</v>
      </c>
      <c r="S94" s="122">
        <v>0</v>
      </c>
      <c r="T94" s="122">
        <v>1191674.1399999999</v>
      </c>
      <c r="U94" s="122">
        <v>261066.44</v>
      </c>
      <c r="V94" s="122" t="s">
        <v>2862</v>
      </c>
      <c r="W94" s="122">
        <v>3.7252902984619141E-9</v>
      </c>
      <c r="X94" s="122">
        <v>0</v>
      </c>
      <c r="Y94" s="122">
        <v>7150044.8000000566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2.9287671232876713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27">
        <v>0</v>
      </c>
      <c r="AL94" s="127">
        <v>0</v>
      </c>
      <c r="AM94" s="127">
        <v>0</v>
      </c>
      <c r="AN94" s="127">
        <v>0</v>
      </c>
      <c r="AO94" s="127">
        <v>0</v>
      </c>
      <c r="AP94" s="127">
        <v>1191674.1399999999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1191674.1399999999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1191674.1399999999</v>
      </c>
      <c r="BC94" s="127">
        <v>0</v>
      </c>
      <c r="BD94" s="127">
        <v>0</v>
      </c>
      <c r="BE94" s="127">
        <v>0</v>
      </c>
      <c r="BF94" s="15">
        <f t="shared" si="3"/>
        <v>1191674.1399999999</v>
      </c>
      <c r="BG94" s="15">
        <f t="shared" si="4"/>
        <v>2383348.2799999998</v>
      </c>
      <c r="BH94" s="15">
        <f t="shared" si="5"/>
        <v>3575022.42</v>
      </c>
    </row>
    <row r="95" spans="1:60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-5.6000009179115295E-2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-6.0000009834766388E-2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3.7095890410958905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0</v>
      </c>
      <c r="BF95" s="15">
        <f t="shared" si="3"/>
        <v>0</v>
      </c>
      <c r="BG95" s="15">
        <f t="shared" si="4"/>
        <v>0</v>
      </c>
      <c r="BH95" s="15">
        <f t="shared" si="5"/>
        <v>0</v>
      </c>
    </row>
    <row r="96" spans="1:60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8.706849315068494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27">
        <v>0</v>
      </c>
      <c r="AL96" s="127">
        <v>0</v>
      </c>
      <c r="AM96" s="127">
        <v>1768834.32</v>
      </c>
      <c r="AN96" s="127">
        <v>0</v>
      </c>
      <c r="AO96" s="127">
        <v>0</v>
      </c>
      <c r="AP96" s="127">
        <v>0</v>
      </c>
      <c r="AQ96" s="127">
        <v>0</v>
      </c>
      <c r="AR96" s="127">
        <v>0</v>
      </c>
      <c r="AS96" s="127">
        <v>1768834.32</v>
      </c>
      <c r="AT96" s="127">
        <v>0</v>
      </c>
      <c r="AU96" s="127">
        <v>0</v>
      </c>
      <c r="AV96" s="127">
        <v>0</v>
      </c>
      <c r="AW96" s="127">
        <v>0</v>
      </c>
      <c r="AX96" s="127">
        <v>0</v>
      </c>
      <c r="AY96" s="127">
        <v>1768834.32</v>
      </c>
      <c r="AZ96" s="127">
        <v>0</v>
      </c>
      <c r="BA96" s="127">
        <v>0</v>
      </c>
      <c r="BB96" s="127">
        <v>0</v>
      </c>
      <c r="BC96" s="127">
        <v>0</v>
      </c>
      <c r="BD96" s="127">
        <v>0</v>
      </c>
      <c r="BE96" s="127">
        <v>1768834.32</v>
      </c>
      <c r="BF96" s="15">
        <f t="shared" si="3"/>
        <v>3537668.64</v>
      </c>
      <c r="BG96" s="15">
        <f t="shared" si="4"/>
        <v>3537668.64</v>
      </c>
      <c r="BH96" s="15">
        <f t="shared" si="5"/>
        <v>7075337.2800000003</v>
      </c>
    </row>
    <row r="97" spans="1:60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432860.25</v>
      </c>
      <c r="S97" s="122">
        <v>0</v>
      </c>
      <c r="T97" s="122">
        <v>432860.25</v>
      </c>
      <c r="U97" s="122">
        <v>4280.51</v>
      </c>
      <c r="V97" s="122" t="s">
        <v>2862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0.02</v>
      </c>
      <c r="AG97" s="126" t="s">
        <v>39</v>
      </c>
      <c r="AH97" s="126"/>
      <c r="AI97" s="121" t="s">
        <v>160</v>
      </c>
      <c r="AJ97" s="121" t="s">
        <v>160</v>
      </c>
      <c r="AK97" s="127">
        <v>0</v>
      </c>
      <c r="AL97" s="127">
        <v>0</v>
      </c>
      <c r="AM97" s="127">
        <v>0</v>
      </c>
      <c r="AN97" s="127">
        <v>0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27">
        <v>0</v>
      </c>
      <c r="BE97" s="127">
        <v>0</v>
      </c>
      <c r="BF97" s="15">
        <f t="shared" si="3"/>
        <v>0</v>
      </c>
      <c r="BG97" s="15">
        <f t="shared" si="4"/>
        <v>0</v>
      </c>
      <c r="BH97" s="15">
        <f t="shared" si="5"/>
        <v>0</v>
      </c>
    </row>
    <row r="98" spans="1:60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26124696.959999949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26124696.959999945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7.6904109589041099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27">
        <v>0</v>
      </c>
      <c r="AL98" s="127">
        <v>0</v>
      </c>
      <c r="AM98" s="127">
        <v>1632793.57</v>
      </c>
      <c r="AN98" s="127">
        <v>0</v>
      </c>
      <c r="AO98" s="127">
        <v>0</v>
      </c>
      <c r="AP98" s="127">
        <v>0</v>
      </c>
      <c r="AQ98" s="127">
        <v>0</v>
      </c>
      <c r="AR98" s="127">
        <v>0</v>
      </c>
      <c r="AS98" s="127">
        <v>1632793.57</v>
      </c>
      <c r="AT98" s="127">
        <v>0</v>
      </c>
      <c r="AU98" s="127">
        <v>0</v>
      </c>
      <c r="AV98" s="127">
        <v>0</v>
      </c>
      <c r="AW98" s="127">
        <v>0</v>
      </c>
      <c r="AX98" s="127">
        <v>0</v>
      </c>
      <c r="AY98" s="127">
        <v>1632793.57</v>
      </c>
      <c r="AZ98" s="127">
        <v>0</v>
      </c>
      <c r="BA98" s="127">
        <v>0</v>
      </c>
      <c r="BB98" s="127">
        <v>0</v>
      </c>
      <c r="BC98" s="127">
        <v>0</v>
      </c>
      <c r="BD98" s="127">
        <v>0</v>
      </c>
      <c r="BE98" s="127">
        <v>1632793.57</v>
      </c>
      <c r="BF98" s="15">
        <f t="shared" si="3"/>
        <v>3265587.14</v>
      </c>
      <c r="BG98" s="15">
        <f t="shared" si="4"/>
        <v>3265587.14</v>
      </c>
      <c r="BH98" s="15">
        <f t="shared" si="5"/>
        <v>6531174.2800000003</v>
      </c>
    </row>
    <row r="99" spans="1:60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780903.60000000009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780903.60000000009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6.5698630136986305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27">
        <v>55786.98</v>
      </c>
      <c r="AL99" s="127">
        <v>0</v>
      </c>
      <c r="AM99" s="127">
        <v>0</v>
      </c>
      <c r="AN99" s="127">
        <v>0</v>
      </c>
      <c r="AO99" s="127">
        <v>0</v>
      </c>
      <c r="AP99" s="127">
        <v>0</v>
      </c>
      <c r="AQ99" s="127">
        <v>55786.98</v>
      </c>
      <c r="AR99" s="127">
        <v>0</v>
      </c>
      <c r="AS99" s="127">
        <v>0</v>
      </c>
      <c r="AT99" s="127">
        <v>0</v>
      </c>
      <c r="AU99" s="127">
        <v>0</v>
      </c>
      <c r="AV99" s="127">
        <v>0</v>
      </c>
      <c r="AW99" s="127">
        <v>55786.98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27">
        <v>55786.98</v>
      </c>
      <c r="BD99" s="127">
        <v>0</v>
      </c>
      <c r="BE99" s="127">
        <v>0</v>
      </c>
      <c r="BF99" s="15">
        <f t="shared" si="3"/>
        <v>111573.96</v>
      </c>
      <c r="BG99" s="15">
        <f t="shared" si="4"/>
        <v>111573.96</v>
      </c>
      <c r="BH99" s="15">
        <f t="shared" si="5"/>
        <v>223147.92</v>
      </c>
    </row>
    <row r="100" spans="1:60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14499510.602</v>
      </c>
      <c r="S100" s="122">
        <v>0</v>
      </c>
      <c r="T100" s="122">
        <v>499983.13</v>
      </c>
      <c r="U100" s="122">
        <v>144411.99</v>
      </c>
      <c r="V100" s="122" t="s">
        <v>2862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13.961643835616439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27">
        <v>0</v>
      </c>
      <c r="AL100" s="127">
        <v>0</v>
      </c>
      <c r="AM100" s="127">
        <v>0</v>
      </c>
      <c r="AN100" s="127">
        <v>0</v>
      </c>
      <c r="AO100" s="127">
        <v>0</v>
      </c>
      <c r="AP100" s="127">
        <v>499983.12699999998</v>
      </c>
      <c r="AQ100" s="127">
        <v>0</v>
      </c>
      <c r="AR100" s="127">
        <v>0</v>
      </c>
      <c r="AS100" s="127">
        <v>0</v>
      </c>
      <c r="AT100" s="127">
        <v>0</v>
      </c>
      <c r="AU100" s="127">
        <v>0</v>
      </c>
      <c r="AV100" s="127">
        <v>499983.12699999998</v>
      </c>
      <c r="AW100" s="127">
        <v>0</v>
      </c>
      <c r="AX100" s="127">
        <v>0</v>
      </c>
      <c r="AY100" s="127">
        <v>0</v>
      </c>
      <c r="AZ100" s="127">
        <v>0</v>
      </c>
      <c r="BA100" s="127">
        <v>0</v>
      </c>
      <c r="BB100" s="127">
        <v>499983.12699999998</v>
      </c>
      <c r="BC100" s="127">
        <v>0</v>
      </c>
      <c r="BD100" s="127">
        <v>0</v>
      </c>
      <c r="BE100" s="127">
        <v>0</v>
      </c>
      <c r="BF100" s="15">
        <f t="shared" si="3"/>
        <v>499983.12699999998</v>
      </c>
      <c r="BG100" s="15">
        <f t="shared" si="4"/>
        <v>999966.25399999996</v>
      </c>
      <c r="BH100" s="15">
        <f t="shared" si="5"/>
        <v>1499949.3810000001</v>
      </c>
    </row>
    <row r="101" spans="1:60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6.28642737865448E-9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6.7520886659622192E-9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5.4399999999999997E-2</v>
      </c>
      <c r="AG101" s="126" t="s">
        <v>39</v>
      </c>
      <c r="AH101" s="126"/>
      <c r="AI101" s="121" t="s">
        <v>160</v>
      </c>
      <c r="AJ101" s="121" t="s">
        <v>160</v>
      </c>
      <c r="AK101" s="127">
        <v>0</v>
      </c>
      <c r="AL101" s="127">
        <v>0</v>
      </c>
      <c r="AM101" s="127">
        <v>0</v>
      </c>
      <c r="AN101" s="127">
        <v>0</v>
      </c>
      <c r="AO101" s="127">
        <v>0</v>
      </c>
      <c r="AP101" s="127">
        <v>0</v>
      </c>
      <c r="AQ101" s="127">
        <v>0</v>
      </c>
      <c r="AR101" s="127">
        <v>0</v>
      </c>
      <c r="AS101" s="127">
        <v>0</v>
      </c>
      <c r="AT101" s="127">
        <v>0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27">
        <v>0</v>
      </c>
      <c r="BE101" s="127">
        <v>0</v>
      </c>
      <c r="BF101" s="15">
        <f t="shared" si="3"/>
        <v>0</v>
      </c>
      <c r="BG101" s="15">
        <f t="shared" si="4"/>
        <v>0</v>
      </c>
      <c r="BH101" s="15">
        <f t="shared" si="5"/>
        <v>0</v>
      </c>
    </row>
    <row r="102" spans="1:60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462425.81999999838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462425.81999999826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1.9698630136986301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27">
        <v>0</v>
      </c>
      <c r="AL102" s="127">
        <v>0</v>
      </c>
      <c r="AM102" s="127">
        <v>92485.2</v>
      </c>
      <c r="AN102" s="127">
        <v>0</v>
      </c>
      <c r="AO102" s="127">
        <v>0</v>
      </c>
      <c r="AP102" s="127">
        <v>0</v>
      </c>
      <c r="AQ102" s="127">
        <v>0</v>
      </c>
      <c r="AR102" s="127">
        <v>0</v>
      </c>
      <c r="AS102" s="127">
        <v>92485.2</v>
      </c>
      <c r="AT102" s="127">
        <v>0</v>
      </c>
      <c r="AU102" s="127">
        <v>0</v>
      </c>
      <c r="AV102" s="127">
        <v>0</v>
      </c>
      <c r="AW102" s="127">
        <v>0</v>
      </c>
      <c r="AX102" s="127">
        <v>0</v>
      </c>
      <c r="AY102" s="127">
        <v>92485.2</v>
      </c>
      <c r="AZ102" s="127">
        <v>0</v>
      </c>
      <c r="BA102" s="127">
        <v>0</v>
      </c>
      <c r="BB102" s="127">
        <v>0</v>
      </c>
      <c r="BC102" s="127">
        <v>0</v>
      </c>
      <c r="BD102" s="127">
        <v>0</v>
      </c>
      <c r="BE102" s="127">
        <v>92485.2</v>
      </c>
      <c r="BF102" s="15">
        <f t="shared" si="3"/>
        <v>184970.4</v>
      </c>
      <c r="BG102" s="15">
        <f t="shared" si="4"/>
        <v>184970.4</v>
      </c>
      <c r="BH102" s="15">
        <f t="shared" si="5"/>
        <v>369940.8</v>
      </c>
    </row>
    <row r="103" spans="1:60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1225483.1699999969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1225483.1699999967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2.0821917808219177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27">
        <v>0</v>
      </c>
      <c r="AL103" s="127">
        <v>0</v>
      </c>
      <c r="AM103" s="127">
        <v>245096.63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245096.63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245096.63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245096.63</v>
      </c>
      <c r="BF103" s="15">
        <f t="shared" si="3"/>
        <v>490193.26</v>
      </c>
      <c r="BG103" s="15">
        <f t="shared" si="4"/>
        <v>490193.26</v>
      </c>
      <c r="BH103" s="15">
        <f t="shared" si="5"/>
        <v>980386.52</v>
      </c>
    </row>
    <row r="104" spans="1:60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1182687.7800000063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1182687.7800000068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2.3232876712328765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27">
        <v>0</v>
      </c>
      <c r="AL104" s="127">
        <v>0</v>
      </c>
      <c r="AM104" s="127">
        <v>197114.64</v>
      </c>
      <c r="AN104" s="127">
        <v>0</v>
      </c>
      <c r="AO104" s="127">
        <v>0</v>
      </c>
      <c r="AP104" s="127">
        <v>0</v>
      </c>
      <c r="AQ104" s="127">
        <v>0</v>
      </c>
      <c r="AR104" s="127">
        <v>0</v>
      </c>
      <c r="AS104" s="127">
        <v>197114.64</v>
      </c>
      <c r="AT104" s="127">
        <v>0</v>
      </c>
      <c r="AU104" s="127">
        <v>0</v>
      </c>
      <c r="AV104" s="127">
        <v>0</v>
      </c>
      <c r="AW104" s="127">
        <v>0</v>
      </c>
      <c r="AX104" s="127">
        <v>0</v>
      </c>
      <c r="AY104" s="127">
        <v>197114.64</v>
      </c>
      <c r="AZ104" s="127">
        <v>0</v>
      </c>
      <c r="BA104" s="127">
        <v>0</v>
      </c>
      <c r="BB104" s="127">
        <v>0</v>
      </c>
      <c r="BC104" s="127">
        <v>0</v>
      </c>
      <c r="BD104" s="127">
        <v>0</v>
      </c>
      <c r="BE104" s="127">
        <v>197114.64</v>
      </c>
      <c r="BF104" s="15">
        <f t="shared" si="3"/>
        <v>394229.28</v>
      </c>
      <c r="BG104" s="15">
        <f t="shared" si="4"/>
        <v>394229.28</v>
      </c>
      <c r="BH104" s="15">
        <f t="shared" si="5"/>
        <v>788458.56</v>
      </c>
    </row>
    <row r="105" spans="1:60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741532.19799999974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741532.19999999972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4.3342465753424655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27">
        <v>0</v>
      </c>
      <c r="AL105" s="127">
        <v>0</v>
      </c>
      <c r="AM105" s="127">
        <v>0</v>
      </c>
      <c r="AN105" s="127">
        <v>82392.475999999995</v>
      </c>
      <c r="AO105" s="127">
        <v>0</v>
      </c>
      <c r="AP105" s="127">
        <v>0</v>
      </c>
      <c r="AQ105" s="127">
        <v>0</v>
      </c>
      <c r="AR105" s="127">
        <v>0</v>
      </c>
      <c r="AS105" s="127">
        <v>0</v>
      </c>
      <c r="AT105" s="127">
        <v>82392.475999999995</v>
      </c>
      <c r="AU105" s="127">
        <v>0</v>
      </c>
      <c r="AV105" s="127">
        <v>0</v>
      </c>
      <c r="AW105" s="127">
        <v>0</v>
      </c>
      <c r="AX105" s="127">
        <v>0</v>
      </c>
      <c r="AY105" s="127">
        <v>0</v>
      </c>
      <c r="AZ105" s="127">
        <v>82392.475999999995</v>
      </c>
      <c r="BA105" s="127">
        <v>0</v>
      </c>
      <c r="BB105" s="127">
        <v>0</v>
      </c>
      <c r="BC105" s="127">
        <v>0</v>
      </c>
      <c r="BD105" s="127">
        <v>0</v>
      </c>
      <c r="BE105" s="127">
        <v>0</v>
      </c>
      <c r="BF105" s="15">
        <f t="shared" si="3"/>
        <v>82392.475999999995</v>
      </c>
      <c r="BG105" s="15">
        <f t="shared" si="4"/>
        <v>164784.95199999999</v>
      </c>
      <c r="BH105" s="15">
        <f t="shared" si="5"/>
        <v>247177.42799999999</v>
      </c>
    </row>
    <row r="106" spans="1:60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5977655.0799999479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5977655.0799999442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3.1424657534246574</v>
      </c>
      <c r="AE106" s="123">
        <v>25.016438356164382</v>
      </c>
      <c r="AF106" s="126">
        <v>5.4399999999999997E-2</v>
      </c>
      <c r="AG106" s="126" t="s">
        <v>39</v>
      </c>
      <c r="AH106" s="126"/>
      <c r="AI106" s="121" t="s">
        <v>160</v>
      </c>
      <c r="AJ106" s="121" t="s">
        <v>160</v>
      </c>
      <c r="AK106" s="127">
        <v>0</v>
      </c>
      <c r="AL106" s="127">
        <v>853950.7</v>
      </c>
      <c r="AM106" s="127">
        <v>0</v>
      </c>
      <c r="AN106" s="127">
        <v>0</v>
      </c>
      <c r="AO106" s="127">
        <v>0</v>
      </c>
      <c r="AP106" s="127">
        <v>0</v>
      </c>
      <c r="AQ106" s="127">
        <v>0</v>
      </c>
      <c r="AR106" s="127">
        <v>853950.7</v>
      </c>
      <c r="AS106" s="127">
        <v>0</v>
      </c>
      <c r="AT106" s="127">
        <v>0</v>
      </c>
      <c r="AU106" s="127">
        <v>0</v>
      </c>
      <c r="AV106" s="127">
        <v>0</v>
      </c>
      <c r="AW106" s="127">
        <v>0</v>
      </c>
      <c r="AX106" s="127">
        <v>853950.7</v>
      </c>
      <c r="AY106" s="127">
        <v>0</v>
      </c>
      <c r="AZ106" s="127">
        <v>0</v>
      </c>
      <c r="BA106" s="127">
        <v>0</v>
      </c>
      <c r="BB106" s="127">
        <v>0</v>
      </c>
      <c r="BC106" s="127">
        <v>0</v>
      </c>
      <c r="BD106" s="127">
        <v>853950.7</v>
      </c>
      <c r="BE106" s="127">
        <v>0</v>
      </c>
      <c r="BF106" s="15">
        <f t="shared" si="3"/>
        <v>1707901.4</v>
      </c>
      <c r="BG106" s="15">
        <f t="shared" si="4"/>
        <v>1707901.4</v>
      </c>
      <c r="BH106" s="15">
        <f t="shared" si="5"/>
        <v>3415802.8</v>
      </c>
    </row>
    <row r="107" spans="1:60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2627479.1800000002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3.1424657534246574</v>
      </c>
      <c r="AE107" s="123">
        <v>25.016438356164382</v>
      </c>
      <c r="AF107" s="126">
        <v>5.4399999999999997E-2</v>
      </c>
      <c r="AG107" s="126" t="s">
        <v>39</v>
      </c>
      <c r="AH107" s="126"/>
      <c r="AI107" s="121" t="s">
        <v>160</v>
      </c>
      <c r="AJ107" s="121" t="s">
        <v>160</v>
      </c>
      <c r="AK107" s="127">
        <v>0</v>
      </c>
      <c r="AL107" s="127">
        <v>375354.19</v>
      </c>
      <c r="AM107" s="127">
        <v>0</v>
      </c>
      <c r="AN107" s="127">
        <v>0</v>
      </c>
      <c r="AO107" s="127">
        <v>0</v>
      </c>
      <c r="AP107" s="127">
        <v>0</v>
      </c>
      <c r="AQ107" s="127">
        <v>0</v>
      </c>
      <c r="AR107" s="127">
        <v>375354.19</v>
      </c>
      <c r="AS107" s="127">
        <v>0</v>
      </c>
      <c r="AT107" s="127">
        <v>0</v>
      </c>
      <c r="AU107" s="127">
        <v>0</v>
      </c>
      <c r="AV107" s="127">
        <v>0</v>
      </c>
      <c r="AW107" s="127">
        <v>0</v>
      </c>
      <c r="AX107" s="127">
        <v>375354.19</v>
      </c>
      <c r="AY107" s="127">
        <v>0</v>
      </c>
      <c r="AZ107" s="127">
        <v>0</v>
      </c>
      <c r="BA107" s="127">
        <v>0</v>
      </c>
      <c r="BB107" s="127">
        <v>0</v>
      </c>
      <c r="BC107" s="127">
        <v>0</v>
      </c>
      <c r="BD107" s="127">
        <v>375354.19</v>
      </c>
      <c r="BE107" s="127">
        <v>0</v>
      </c>
      <c r="BF107" s="15">
        <f t="shared" si="3"/>
        <v>750708.38</v>
      </c>
      <c r="BG107" s="15">
        <f t="shared" si="4"/>
        <v>750708.38</v>
      </c>
      <c r="BH107" s="15">
        <f t="shared" si="5"/>
        <v>1501416.76</v>
      </c>
    </row>
    <row r="108" spans="1:60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3.7123287671232879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27">
        <v>0</v>
      </c>
      <c r="AL108" s="127">
        <v>0</v>
      </c>
      <c r="AM108" s="127">
        <v>571583.30000000005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571583.30000000005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571583.30000000005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571583.30000000005</v>
      </c>
      <c r="BF108" s="15">
        <f t="shared" si="3"/>
        <v>1143166.6000000001</v>
      </c>
      <c r="BG108" s="15">
        <f t="shared" si="4"/>
        <v>1143166.6000000001</v>
      </c>
      <c r="BH108" s="15">
        <f t="shared" si="5"/>
        <v>2286333.2000000002</v>
      </c>
    </row>
    <row r="109" spans="1:60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3.871232876712329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27">
        <v>0</v>
      </c>
      <c r="AL109" s="127">
        <v>0</v>
      </c>
      <c r="AM109" s="127">
        <v>0</v>
      </c>
      <c r="AN109" s="127">
        <v>0</v>
      </c>
      <c r="AO109" s="127">
        <v>211585.84</v>
      </c>
      <c r="AP109" s="127">
        <v>0</v>
      </c>
      <c r="AQ109" s="127">
        <v>0</v>
      </c>
      <c r="AR109" s="127">
        <v>0</v>
      </c>
      <c r="AS109" s="127">
        <v>0</v>
      </c>
      <c r="AT109" s="127">
        <v>0</v>
      </c>
      <c r="AU109" s="127">
        <v>211585.84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211585.84</v>
      </c>
      <c r="BB109" s="127">
        <v>0</v>
      </c>
      <c r="BC109" s="127">
        <v>0</v>
      </c>
      <c r="BD109" s="127">
        <v>0</v>
      </c>
      <c r="BE109" s="127">
        <v>0</v>
      </c>
      <c r="BF109" s="15">
        <f t="shared" si="3"/>
        <v>211585.84</v>
      </c>
      <c r="BG109" s="15">
        <f t="shared" si="4"/>
        <v>423171.68</v>
      </c>
      <c r="BH109" s="15">
        <f t="shared" si="5"/>
        <v>634757.52</v>
      </c>
    </row>
    <row r="110" spans="1:60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4.4109589041095889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27">
        <v>0</v>
      </c>
      <c r="AL110" s="127">
        <v>0</v>
      </c>
      <c r="AM110" s="127">
        <v>0</v>
      </c>
      <c r="AN110" s="127">
        <v>0</v>
      </c>
      <c r="AO110" s="127">
        <v>4950000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4950000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4950000</v>
      </c>
      <c r="BB110" s="127">
        <v>0</v>
      </c>
      <c r="BC110" s="127">
        <v>0</v>
      </c>
      <c r="BD110" s="127">
        <v>0</v>
      </c>
      <c r="BE110" s="127">
        <v>0</v>
      </c>
      <c r="BF110" s="15">
        <f t="shared" si="3"/>
        <v>4950000</v>
      </c>
      <c r="BG110" s="15">
        <f t="shared" si="4"/>
        <v>9900000</v>
      </c>
      <c r="BH110" s="15">
        <f t="shared" si="5"/>
        <v>14850000</v>
      </c>
    </row>
    <row r="111" spans="1:60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46154.030000000421</v>
      </c>
      <c r="S111" s="122">
        <v>0</v>
      </c>
      <c r="T111" s="122">
        <v>23077.01</v>
      </c>
      <c r="U111" s="122">
        <v>314.32</v>
      </c>
      <c r="V111" s="122" t="s">
        <v>2862</v>
      </c>
      <c r="W111" s="122">
        <v>2.9103830456733704E-11</v>
      </c>
      <c r="X111" s="122">
        <v>0</v>
      </c>
      <c r="Y111" s="122">
        <v>23077.020000000452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0.43835616438356162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27">
        <v>0</v>
      </c>
      <c r="AL111" s="127">
        <v>0</v>
      </c>
      <c r="AM111" s="127">
        <v>0</v>
      </c>
      <c r="AN111" s="127">
        <v>0</v>
      </c>
      <c r="AO111" s="127">
        <v>0</v>
      </c>
      <c r="AP111" s="127">
        <v>23077.003000000001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5">
        <f t="shared" si="3"/>
        <v>23077.003000000001</v>
      </c>
      <c r="BG111" s="15">
        <f t="shared" si="4"/>
        <v>0</v>
      </c>
      <c r="BH111" s="15">
        <f t="shared" si="5"/>
        <v>23077.003000000001</v>
      </c>
    </row>
    <row r="112" spans="1:60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3647891.7199999997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3647891.7199999997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5.5753424657534243</v>
      </c>
      <c r="AE112" s="123">
        <v>25.016438356164382</v>
      </c>
      <c r="AF112" s="126">
        <v>5.5500000000000001E-2</v>
      </c>
      <c r="AG112" s="126" t="s">
        <v>39</v>
      </c>
      <c r="AH112" s="126"/>
      <c r="AI112" s="121" t="s">
        <v>160</v>
      </c>
      <c r="AJ112" s="121" t="s">
        <v>160</v>
      </c>
      <c r="AK112" s="127">
        <v>303990.98</v>
      </c>
      <c r="AL112" s="127">
        <v>0</v>
      </c>
      <c r="AM112" s="127">
        <v>0</v>
      </c>
      <c r="AN112" s="127">
        <v>0</v>
      </c>
      <c r="AO112" s="127">
        <v>0</v>
      </c>
      <c r="AP112" s="127">
        <v>0</v>
      </c>
      <c r="AQ112" s="127">
        <v>303990.98</v>
      </c>
      <c r="AR112" s="127">
        <v>0</v>
      </c>
      <c r="AS112" s="127">
        <v>0</v>
      </c>
      <c r="AT112" s="127">
        <v>0</v>
      </c>
      <c r="AU112" s="127">
        <v>0</v>
      </c>
      <c r="AV112" s="127">
        <v>0</v>
      </c>
      <c r="AW112" s="127">
        <v>303990.98</v>
      </c>
      <c r="AX112" s="127">
        <v>0</v>
      </c>
      <c r="AY112" s="127">
        <v>0</v>
      </c>
      <c r="AZ112" s="127">
        <v>0</v>
      </c>
      <c r="BA112" s="127">
        <v>0</v>
      </c>
      <c r="BB112" s="127">
        <v>0</v>
      </c>
      <c r="BC112" s="127">
        <v>303990.98</v>
      </c>
      <c r="BD112" s="127">
        <v>0</v>
      </c>
      <c r="BE112" s="127">
        <v>0</v>
      </c>
      <c r="BF112" s="15">
        <f t="shared" si="3"/>
        <v>607981.96</v>
      </c>
      <c r="BG112" s="15">
        <f t="shared" si="4"/>
        <v>607981.96</v>
      </c>
      <c r="BH112" s="15">
        <f t="shared" si="5"/>
        <v>1215963.92</v>
      </c>
    </row>
    <row r="113" spans="1:60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660320.32000000635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660320.32000000682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2.1506849315068495</v>
      </c>
      <c r="AE113" s="123">
        <v>20.013698630136986</v>
      </c>
      <c r="AF113" s="126">
        <v>4.3099999999999999E-2</v>
      </c>
      <c r="AG113" s="126" t="s">
        <v>39</v>
      </c>
      <c r="AH113" s="126"/>
      <c r="AI113" s="121" t="s">
        <v>160</v>
      </c>
      <c r="AJ113" s="121" t="s">
        <v>160</v>
      </c>
      <c r="AK113" s="127">
        <v>0</v>
      </c>
      <c r="AL113" s="127">
        <v>132064.07</v>
      </c>
      <c r="AM113" s="127">
        <v>0</v>
      </c>
      <c r="AN113" s="127">
        <v>0</v>
      </c>
      <c r="AO113" s="127">
        <v>0</v>
      </c>
      <c r="AP113" s="127">
        <v>0</v>
      </c>
      <c r="AQ113" s="127">
        <v>0</v>
      </c>
      <c r="AR113" s="127">
        <v>132064.07</v>
      </c>
      <c r="AS113" s="127">
        <v>0</v>
      </c>
      <c r="AT113" s="127">
        <v>0</v>
      </c>
      <c r="AU113" s="127">
        <v>0</v>
      </c>
      <c r="AV113" s="127">
        <v>0</v>
      </c>
      <c r="AW113" s="127">
        <v>0</v>
      </c>
      <c r="AX113" s="127">
        <v>132064.07</v>
      </c>
      <c r="AY113" s="127">
        <v>0</v>
      </c>
      <c r="AZ113" s="127">
        <v>0</v>
      </c>
      <c r="BA113" s="127">
        <v>0</v>
      </c>
      <c r="BB113" s="127">
        <v>0</v>
      </c>
      <c r="BC113" s="127">
        <v>0</v>
      </c>
      <c r="BD113" s="127">
        <v>132064.07</v>
      </c>
      <c r="BE113" s="127">
        <v>0</v>
      </c>
      <c r="BF113" s="15">
        <f t="shared" si="3"/>
        <v>264128.14</v>
      </c>
      <c r="BG113" s="15">
        <f t="shared" si="4"/>
        <v>264128.14</v>
      </c>
      <c r="BH113" s="15">
        <f t="shared" si="5"/>
        <v>528256.28</v>
      </c>
    </row>
    <row r="114" spans="1:60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38571428.621999986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38571428.624999985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8.706849315068494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27">
        <v>0</v>
      </c>
      <c r="AL114" s="127">
        <v>0</v>
      </c>
      <c r="AM114" s="127">
        <v>2142857.1430000002</v>
      </c>
      <c r="AN114" s="127">
        <v>0</v>
      </c>
      <c r="AO114" s="127">
        <v>0</v>
      </c>
      <c r="AP114" s="127">
        <v>0</v>
      </c>
      <c r="AQ114" s="127">
        <v>0</v>
      </c>
      <c r="AR114" s="127">
        <v>0</v>
      </c>
      <c r="AS114" s="127">
        <v>2142857.1430000002</v>
      </c>
      <c r="AT114" s="127">
        <v>0</v>
      </c>
      <c r="AU114" s="127">
        <v>0</v>
      </c>
      <c r="AV114" s="127">
        <v>0</v>
      </c>
      <c r="AW114" s="127">
        <v>0</v>
      </c>
      <c r="AX114" s="127">
        <v>0</v>
      </c>
      <c r="AY114" s="127">
        <v>2142857.1430000002</v>
      </c>
      <c r="AZ114" s="127">
        <v>0</v>
      </c>
      <c r="BA114" s="127">
        <v>0</v>
      </c>
      <c r="BB114" s="127">
        <v>0</v>
      </c>
      <c r="BC114" s="127">
        <v>0</v>
      </c>
      <c r="BD114" s="127">
        <v>0</v>
      </c>
      <c r="BE114" s="127">
        <v>2142857.1430000002</v>
      </c>
      <c r="BF114" s="15">
        <f t="shared" si="3"/>
        <v>4285714.2860000003</v>
      </c>
      <c r="BG114" s="15">
        <f t="shared" si="4"/>
        <v>4285714.2860000003</v>
      </c>
      <c r="BH114" s="15">
        <f t="shared" si="5"/>
        <v>8571428.5720000006</v>
      </c>
    </row>
    <row r="115" spans="1:60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10344827.609999949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10344827.609999945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2.7095890410958905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27">
        <v>0</v>
      </c>
      <c r="AL115" s="127">
        <v>0</v>
      </c>
      <c r="AM115" s="127">
        <v>1724137.93</v>
      </c>
      <c r="AN115" s="127">
        <v>0</v>
      </c>
      <c r="AO115" s="127">
        <v>0</v>
      </c>
      <c r="AP115" s="127">
        <v>0</v>
      </c>
      <c r="AQ115" s="127">
        <v>0</v>
      </c>
      <c r="AR115" s="127">
        <v>0</v>
      </c>
      <c r="AS115" s="127">
        <v>1724137.93</v>
      </c>
      <c r="AT115" s="127">
        <v>0</v>
      </c>
      <c r="AU115" s="127">
        <v>0</v>
      </c>
      <c r="AV115" s="127">
        <v>0</v>
      </c>
      <c r="AW115" s="127">
        <v>0</v>
      </c>
      <c r="AX115" s="127">
        <v>0</v>
      </c>
      <c r="AY115" s="127">
        <v>1724137.93</v>
      </c>
      <c r="AZ115" s="127">
        <v>0</v>
      </c>
      <c r="BA115" s="127">
        <v>0</v>
      </c>
      <c r="BB115" s="127">
        <v>0</v>
      </c>
      <c r="BC115" s="127">
        <v>0</v>
      </c>
      <c r="BD115" s="127">
        <v>0</v>
      </c>
      <c r="BE115" s="127">
        <v>1724137.93</v>
      </c>
      <c r="BF115" s="15">
        <f t="shared" si="3"/>
        <v>3448275.86</v>
      </c>
      <c r="BG115" s="15">
        <f t="shared" si="4"/>
        <v>3448275.86</v>
      </c>
      <c r="BH115" s="15">
        <f t="shared" si="5"/>
        <v>6896551.7199999997</v>
      </c>
    </row>
    <row r="116" spans="1:60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13.70958904109589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27">
        <v>0</v>
      </c>
      <c r="AL116" s="127">
        <v>0</v>
      </c>
      <c r="AM116" s="127">
        <v>777551.02</v>
      </c>
      <c r="AN116" s="127">
        <v>0</v>
      </c>
      <c r="AO116" s="127">
        <v>0</v>
      </c>
      <c r="AP116" s="127">
        <v>0</v>
      </c>
      <c r="AQ116" s="127">
        <v>0</v>
      </c>
      <c r="AR116" s="127">
        <v>0</v>
      </c>
      <c r="AS116" s="127">
        <v>777551.02</v>
      </c>
      <c r="AT116" s="127">
        <v>0</v>
      </c>
      <c r="AU116" s="127">
        <v>0</v>
      </c>
      <c r="AV116" s="127">
        <v>0</v>
      </c>
      <c r="AW116" s="127">
        <v>0</v>
      </c>
      <c r="AX116" s="127">
        <v>0</v>
      </c>
      <c r="AY116" s="127">
        <v>777551.02</v>
      </c>
      <c r="AZ116" s="127">
        <v>0</v>
      </c>
      <c r="BA116" s="127">
        <v>0</v>
      </c>
      <c r="BB116" s="127">
        <v>0</v>
      </c>
      <c r="BC116" s="127">
        <v>0</v>
      </c>
      <c r="BD116" s="127">
        <v>0</v>
      </c>
      <c r="BE116" s="127">
        <v>777551.02</v>
      </c>
      <c r="BF116" s="15">
        <f t="shared" si="3"/>
        <v>1555102.04</v>
      </c>
      <c r="BG116" s="15">
        <f t="shared" si="4"/>
        <v>1555102.04</v>
      </c>
      <c r="BH116" s="15">
        <f t="shared" si="5"/>
        <v>3110204.08</v>
      </c>
    </row>
    <row r="117" spans="1:60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23.715068493150685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5">
        <f t="shared" si="3"/>
        <v>0</v>
      </c>
      <c r="BG117" s="15">
        <f t="shared" si="4"/>
        <v>0</v>
      </c>
      <c r="BH117" s="15">
        <f t="shared" si="5"/>
        <v>0</v>
      </c>
    </row>
    <row r="118" spans="1:60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103265843.30599998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103265843.30499998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8.706849315068494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27">
        <v>0</v>
      </c>
      <c r="AL118" s="127">
        <v>0</v>
      </c>
      <c r="AM118" s="127">
        <v>5736991.307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5736991.307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5736991.307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5736991.307</v>
      </c>
      <c r="BF118" s="15">
        <f t="shared" si="3"/>
        <v>11473982.614</v>
      </c>
      <c r="BG118" s="15">
        <f t="shared" si="4"/>
        <v>11473982.614</v>
      </c>
      <c r="BH118" s="15">
        <f t="shared" si="5"/>
        <v>22947965.228</v>
      </c>
    </row>
    <row r="119" spans="1:60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825000</v>
      </c>
      <c r="S119" s="122">
        <v>0</v>
      </c>
      <c r="T119" s="122">
        <v>75000</v>
      </c>
      <c r="U119" s="122">
        <v>6743.52</v>
      </c>
      <c r="V119" s="122" t="s">
        <v>2862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5.0027397260273974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27">
        <v>0</v>
      </c>
      <c r="AL119" s="127">
        <v>0</v>
      </c>
      <c r="AM119" s="127">
        <v>0</v>
      </c>
      <c r="AN119" s="127">
        <v>0</v>
      </c>
      <c r="AO119" s="127">
        <v>0</v>
      </c>
      <c r="AP119" s="127">
        <v>75000</v>
      </c>
      <c r="AQ119" s="127">
        <v>0</v>
      </c>
      <c r="AR119" s="127">
        <v>0</v>
      </c>
      <c r="AS119" s="127">
        <v>0</v>
      </c>
      <c r="AT119" s="127">
        <v>0</v>
      </c>
      <c r="AU119" s="127">
        <v>0</v>
      </c>
      <c r="AV119" s="127">
        <v>75000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75000</v>
      </c>
      <c r="BC119" s="127">
        <v>0</v>
      </c>
      <c r="BD119" s="127">
        <v>0</v>
      </c>
      <c r="BE119" s="127">
        <v>0</v>
      </c>
      <c r="BF119" s="15">
        <f t="shared" si="3"/>
        <v>75000</v>
      </c>
      <c r="BG119" s="15">
        <f t="shared" si="4"/>
        <v>150000</v>
      </c>
      <c r="BH119" s="15">
        <f t="shared" si="5"/>
        <v>225000</v>
      </c>
    </row>
    <row r="120" spans="1:60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5123405.8899999997</v>
      </c>
      <c r="S120" s="122">
        <v>0</v>
      </c>
      <c r="T120" s="122">
        <v>165271.16</v>
      </c>
      <c r="U120" s="122">
        <v>93502.94</v>
      </c>
      <c r="V120" s="122" t="s">
        <v>2862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15.008219178082191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165271.15900000001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165271.15900000001</v>
      </c>
      <c r="AW120" s="127">
        <v>0</v>
      </c>
      <c r="AX120" s="127">
        <v>0</v>
      </c>
      <c r="AY120" s="127">
        <v>0</v>
      </c>
      <c r="AZ120" s="127">
        <v>0</v>
      </c>
      <c r="BA120" s="127">
        <v>0</v>
      </c>
      <c r="BB120" s="127">
        <v>165271.15900000001</v>
      </c>
      <c r="BC120" s="127">
        <v>0</v>
      </c>
      <c r="BD120" s="127">
        <v>0</v>
      </c>
      <c r="BE120" s="127">
        <v>0</v>
      </c>
      <c r="BF120" s="15">
        <f t="shared" si="3"/>
        <v>165271.15900000001</v>
      </c>
      <c r="BG120" s="15">
        <f t="shared" si="4"/>
        <v>330542.31800000003</v>
      </c>
      <c r="BH120" s="15">
        <f t="shared" si="5"/>
        <v>495813.47700000007</v>
      </c>
    </row>
    <row r="121" spans="1:60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2534.2399999999998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25.016438356164382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27">
        <v>0</v>
      </c>
      <c r="AL121" s="127">
        <v>0</v>
      </c>
      <c r="AM121" s="127">
        <v>0</v>
      </c>
      <c r="AN121" s="127">
        <v>0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27">
        <v>0</v>
      </c>
      <c r="BF121" s="15">
        <f t="shared" si="3"/>
        <v>0</v>
      </c>
      <c r="BG121" s="15">
        <f t="shared" si="4"/>
        <v>0</v>
      </c>
      <c r="BH121" s="15">
        <f t="shared" si="5"/>
        <v>0</v>
      </c>
    </row>
    <row r="122" spans="1:60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195330013.63400069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195330013.63000074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10.895890410958904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27">
        <v>0</v>
      </c>
      <c r="AL122" s="127">
        <v>0</v>
      </c>
      <c r="AM122" s="127">
        <v>0</v>
      </c>
      <c r="AN122" s="127">
        <v>0</v>
      </c>
      <c r="AO122" s="127">
        <v>8878636.9879999999</v>
      </c>
      <c r="AP122" s="127">
        <v>0</v>
      </c>
      <c r="AQ122" s="127">
        <v>0</v>
      </c>
      <c r="AR122" s="127">
        <v>0</v>
      </c>
      <c r="AS122" s="127">
        <v>0</v>
      </c>
      <c r="AT122" s="127">
        <v>0</v>
      </c>
      <c r="AU122" s="127">
        <v>8878636.9879999999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8878636.9879999999</v>
      </c>
      <c r="BB122" s="127">
        <v>0</v>
      </c>
      <c r="BC122" s="127">
        <v>0</v>
      </c>
      <c r="BD122" s="127">
        <v>0</v>
      </c>
      <c r="BE122" s="127">
        <v>0</v>
      </c>
      <c r="BF122" s="15">
        <f t="shared" si="3"/>
        <v>8878636.9879999999</v>
      </c>
      <c r="BG122" s="15">
        <f t="shared" si="4"/>
        <v>17757273.976</v>
      </c>
      <c r="BH122" s="15">
        <f t="shared" si="5"/>
        <v>26635910.964000002</v>
      </c>
    </row>
    <row r="123" spans="1:60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54696256.128000021</v>
      </c>
      <c r="S123" s="122">
        <v>0</v>
      </c>
      <c r="T123" s="122">
        <v>2378098.09</v>
      </c>
      <c r="U123" s="122">
        <v>506754.77</v>
      </c>
      <c r="V123" s="122" t="s">
        <v>2862</v>
      </c>
      <c r="W123" s="122">
        <v>-2.9999986290931702E-3</v>
      </c>
      <c r="X123" s="122">
        <v>0</v>
      </c>
      <c r="Y123" s="122">
        <v>52318158.035000019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10.980821917808219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27">
        <v>0</v>
      </c>
      <c r="AL123" s="127">
        <v>0</v>
      </c>
      <c r="AM123" s="127">
        <v>0</v>
      </c>
      <c r="AN123" s="127">
        <v>0</v>
      </c>
      <c r="AO123" s="127">
        <v>0</v>
      </c>
      <c r="AP123" s="127">
        <v>2378098.0970000001</v>
      </c>
      <c r="AQ123" s="127">
        <v>0</v>
      </c>
      <c r="AR123" s="127">
        <v>0</v>
      </c>
      <c r="AS123" s="127">
        <v>0</v>
      </c>
      <c r="AT123" s="127">
        <v>0</v>
      </c>
      <c r="AU123" s="127">
        <v>0</v>
      </c>
      <c r="AV123" s="127">
        <v>2378098.0970000001</v>
      </c>
      <c r="AW123" s="127">
        <v>0</v>
      </c>
      <c r="AX123" s="127">
        <v>0</v>
      </c>
      <c r="AY123" s="127">
        <v>0</v>
      </c>
      <c r="AZ123" s="127">
        <v>0</v>
      </c>
      <c r="BA123" s="127">
        <v>0</v>
      </c>
      <c r="BB123" s="127">
        <v>2378098.0970000001</v>
      </c>
      <c r="BC123" s="127">
        <v>0</v>
      </c>
      <c r="BD123" s="127">
        <v>0</v>
      </c>
      <c r="BE123" s="127">
        <v>0</v>
      </c>
      <c r="BF123" s="15">
        <f t="shared" si="3"/>
        <v>2378098.0970000001</v>
      </c>
      <c r="BG123" s="15">
        <f t="shared" si="4"/>
        <v>4756196.1940000001</v>
      </c>
      <c r="BH123" s="15">
        <f t="shared" si="5"/>
        <v>7134294.2910000002</v>
      </c>
    </row>
    <row r="124" spans="1:60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43334244.680000208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43334244.680000223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11.70958904109589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27">
        <v>0</v>
      </c>
      <c r="AL124" s="127">
        <v>0</v>
      </c>
      <c r="AM124" s="127">
        <v>1805593.53</v>
      </c>
      <c r="AN124" s="127">
        <v>0</v>
      </c>
      <c r="AO124" s="127">
        <v>0</v>
      </c>
      <c r="AP124" s="127">
        <v>0</v>
      </c>
      <c r="AQ124" s="127">
        <v>0</v>
      </c>
      <c r="AR124" s="127">
        <v>0</v>
      </c>
      <c r="AS124" s="127">
        <v>1805593.53</v>
      </c>
      <c r="AT124" s="127">
        <v>0</v>
      </c>
      <c r="AU124" s="127">
        <v>0</v>
      </c>
      <c r="AV124" s="127">
        <v>0</v>
      </c>
      <c r="AW124" s="127">
        <v>0</v>
      </c>
      <c r="AX124" s="127">
        <v>0</v>
      </c>
      <c r="AY124" s="127">
        <v>1805593.53</v>
      </c>
      <c r="AZ124" s="127">
        <v>0</v>
      </c>
      <c r="BA124" s="127">
        <v>0</v>
      </c>
      <c r="BB124" s="127">
        <v>0</v>
      </c>
      <c r="BC124" s="127">
        <v>0</v>
      </c>
      <c r="BD124" s="127">
        <v>0</v>
      </c>
      <c r="BE124" s="127">
        <v>1805593.53</v>
      </c>
      <c r="BF124" s="15">
        <f t="shared" si="3"/>
        <v>3611187.06</v>
      </c>
      <c r="BG124" s="15">
        <f t="shared" si="4"/>
        <v>3611187.06</v>
      </c>
      <c r="BH124" s="15">
        <f t="shared" si="5"/>
        <v>7222374.1200000001</v>
      </c>
    </row>
    <row r="125" spans="1:60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16280692.849999897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16280692.84999989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11.786301369863013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27">
        <v>0</v>
      </c>
      <c r="AL125" s="127">
        <v>0</v>
      </c>
      <c r="AM125" s="127">
        <v>0</v>
      </c>
      <c r="AN125" s="127">
        <v>678362.2</v>
      </c>
      <c r="AO125" s="127">
        <v>0</v>
      </c>
      <c r="AP125" s="127">
        <v>0</v>
      </c>
      <c r="AQ125" s="127">
        <v>0</v>
      </c>
      <c r="AR125" s="127">
        <v>0</v>
      </c>
      <c r="AS125" s="127">
        <v>0</v>
      </c>
      <c r="AT125" s="127">
        <v>678362.2</v>
      </c>
      <c r="AU125" s="127">
        <v>0</v>
      </c>
      <c r="AV125" s="127">
        <v>0</v>
      </c>
      <c r="AW125" s="127">
        <v>0</v>
      </c>
      <c r="AX125" s="127">
        <v>0</v>
      </c>
      <c r="AY125" s="127">
        <v>0</v>
      </c>
      <c r="AZ125" s="127">
        <v>678362.2</v>
      </c>
      <c r="BA125" s="127">
        <v>0</v>
      </c>
      <c r="BB125" s="127">
        <v>0</v>
      </c>
      <c r="BC125" s="127">
        <v>0</v>
      </c>
      <c r="BD125" s="127">
        <v>0</v>
      </c>
      <c r="BE125" s="127">
        <v>0</v>
      </c>
      <c r="BF125" s="15">
        <f t="shared" si="3"/>
        <v>678362.2</v>
      </c>
      <c r="BG125" s="15">
        <f t="shared" si="4"/>
        <v>1356724.4</v>
      </c>
      <c r="BH125" s="15">
        <f t="shared" si="5"/>
        <v>2035086.5999999999</v>
      </c>
    </row>
    <row r="126" spans="1:60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45836787.649999999</v>
      </c>
      <c r="S126" s="122">
        <v>0</v>
      </c>
      <c r="T126" s="122">
        <v>1833471.5</v>
      </c>
      <c r="U126" s="122">
        <v>417261.07</v>
      </c>
      <c r="V126" s="122" t="s">
        <v>2862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11.997260273972604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27">
        <v>0</v>
      </c>
      <c r="AL126" s="127">
        <v>0</v>
      </c>
      <c r="AM126" s="127">
        <v>0</v>
      </c>
      <c r="AN126" s="127">
        <v>0</v>
      </c>
      <c r="AO126" s="127">
        <v>0</v>
      </c>
      <c r="AP126" s="127">
        <v>1833471.5</v>
      </c>
      <c r="AQ126" s="127">
        <v>0</v>
      </c>
      <c r="AR126" s="127">
        <v>0</v>
      </c>
      <c r="AS126" s="127">
        <v>0</v>
      </c>
      <c r="AT126" s="127">
        <v>0</v>
      </c>
      <c r="AU126" s="127">
        <v>0</v>
      </c>
      <c r="AV126" s="127">
        <v>1833471.5</v>
      </c>
      <c r="AW126" s="127">
        <v>0</v>
      </c>
      <c r="AX126" s="127">
        <v>0</v>
      </c>
      <c r="AY126" s="127">
        <v>0</v>
      </c>
      <c r="AZ126" s="127">
        <v>0</v>
      </c>
      <c r="BA126" s="127">
        <v>0</v>
      </c>
      <c r="BB126" s="127">
        <v>1833471.5</v>
      </c>
      <c r="BC126" s="127">
        <v>0</v>
      </c>
      <c r="BD126" s="127">
        <v>0</v>
      </c>
      <c r="BE126" s="127">
        <v>0</v>
      </c>
      <c r="BF126" s="15">
        <f t="shared" si="3"/>
        <v>1833471.5</v>
      </c>
      <c r="BG126" s="15">
        <f t="shared" si="4"/>
        <v>3666943</v>
      </c>
      <c r="BH126" s="15">
        <f t="shared" si="5"/>
        <v>5500414.5</v>
      </c>
    </row>
    <row r="127" spans="1:60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36971428.579999797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36971428.579999782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11.846575342465753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27">
        <v>0</v>
      </c>
      <c r="AL127" s="127">
        <v>0</v>
      </c>
      <c r="AM127" s="127">
        <v>0</v>
      </c>
      <c r="AN127" s="127">
        <v>0</v>
      </c>
      <c r="AO127" s="127">
        <v>1540476.19</v>
      </c>
      <c r="AP127" s="127">
        <v>0</v>
      </c>
      <c r="AQ127" s="127">
        <v>0</v>
      </c>
      <c r="AR127" s="127">
        <v>0</v>
      </c>
      <c r="AS127" s="127">
        <v>0</v>
      </c>
      <c r="AT127" s="127">
        <v>0</v>
      </c>
      <c r="AU127" s="127">
        <v>1540476.19</v>
      </c>
      <c r="AV127" s="127">
        <v>0</v>
      </c>
      <c r="AW127" s="127">
        <v>0</v>
      </c>
      <c r="AX127" s="127">
        <v>0</v>
      </c>
      <c r="AY127" s="127">
        <v>0</v>
      </c>
      <c r="AZ127" s="127">
        <v>0</v>
      </c>
      <c r="BA127" s="127">
        <v>1540476.19</v>
      </c>
      <c r="BB127" s="127">
        <v>0</v>
      </c>
      <c r="BC127" s="127">
        <v>0</v>
      </c>
      <c r="BD127" s="127">
        <v>0</v>
      </c>
      <c r="BE127" s="127">
        <v>0</v>
      </c>
      <c r="BF127" s="15">
        <f t="shared" si="3"/>
        <v>1540476.19</v>
      </c>
      <c r="BG127" s="15">
        <f t="shared" si="4"/>
        <v>3080952.38</v>
      </c>
      <c r="BH127" s="15">
        <f t="shared" si="5"/>
        <v>4621428.57</v>
      </c>
    </row>
    <row r="128" spans="1:60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51380579.600000203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51380579.600000218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11.846575342465753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27">
        <v>0</v>
      </c>
      <c r="AL128" s="127">
        <v>0</v>
      </c>
      <c r="AM128" s="127">
        <v>0</v>
      </c>
      <c r="AN128" s="127">
        <v>0</v>
      </c>
      <c r="AO128" s="127">
        <v>2140857.48</v>
      </c>
      <c r="AP128" s="127">
        <v>0</v>
      </c>
      <c r="AQ128" s="127">
        <v>0</v>
      </c>
      <c r="AR128" s="127">
        <v>0</v>
      </c>
      <c r="AS128" s="127">
        <v>0</v>
      </c>
      <c r="AT128" s="127">
        <v>0</v>
      </c>
      <c r="AU128" s="127">
        <v>2140857.48</v>
      </c>
      <c r="AV128" s="127">
        <v>0</v>
      </c>
      <c r="AW128" s="127">
        <v>0</v>
      </c>
      <c r="AX128" s="127">
        <v>0</v>
      </c>
      <c r="AY128" s="127">
        <v>0</v>
      </c>
      <c r="AZ128" s="127">
        <v>0</v>
      </c>
      <c r="BA128" s="127">
        <v>2140857.48</v>
      </c>
      <c r="BB128" s="127">
        <v>0</v>
      </c>
      <c r="BC128" s="127">
        <v>0</v>
      </c>
      <c r="BD128" s="127">
        <v>0</v>
      </c>
      <c r="BE128" s="127">
        <v>0</v>
      </c>
      <c r="BF128" s="15">
        <f t="shared" si="3"/>
        <v>2140857.48</v>
      </c>
      <c r="BG128" s="15">
        <f t="shared" si="4"/>
        <v>4281714.96</v>
      </c>
      <c r="BH128" s="15">
        <f t="shared" si="5"/>
        <v>6422572.4399999995</v>
      </c>
    </row>
    <row r="129" spans="1:60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29156676.480000105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29156676.480000112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12.345205479452055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27">
        <v>0</v>
      </c>
      <c r="AL129" s="127">
        <v>0</v>
      </c>
      <c r="AM129" s="127">
        <v>0</v>
      </c>
      <c r="AN129" s="127">
        <v>0</v>
      </c>
      <c r="AO129" s="127">
        <v>1214861.52</v>
      </c>
      <c r="AP129" s="127">
        <v>0</v>
      </c>
      <c r="AQ129" s="127">
        <v>0</v>
      </c>
      <c r="AR129" s="127">
        <v>0</v>
      </c>
      <c r="AS129" s="127">
        <v>0</v>
      </c>
      <c r="AT129" s="127">
        <v>0</v>
      </c>
      <c r="AU129" s="127">
        <v>1214861.52</v>
      </c>
      <c r="AV129" s="127">
        <v>0</v>
      </c>
      <c r="AW129" s="127">
        <v>0</v>
      </c>
      <c r="AX129" s="127">
        <v>0</v>
      </c>
      <c r="AY129" s="127">
        <v>0</v>
      </c>
      <c r="AZ129" s="127">
        <v>0</v>
      </c>
      <c r="BA129" s="127">
        <v>1214861.52</v>
      </c>
      <c r="BB129" s="127">
        <v>0</v>
      </c>
      <c r="BC129" s="127">
        <v>0</v>
      </c>
      <c r="BD129" s="127">
        <v>0</v>
      </c>
      <c r="BE129" s="127">
        <v>0</v>
      </c>
      <c r="BF129" s="15">
        <f t="shared" si="3"/>
        <v>1214861.52</v>
      </c>
      <c r="BG129" s="15">
        <f t="shared" si="4"/>
        <v>2429723.04</v>
      </c>
      <c r="BH129" s="15">
        <f t="shared" si="5"/>
        <v>3644584.56</v>
      </c>
    </row>
    <row r="130" spans="1:60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42091281.96000021</v>
      </c>
      <c r="S130" s="122">
        <v>0</v>
      </c>
      <c r="T130" s="122">
        <v>1683651.28</v>
      </c>
      <c r="U130" s="122">
        <v>388793.56</v>
      </c>
      <c r="V130" s="122" t="s">
        <v>2862</v>
      </c>
      <c r="W130" s="122">
        <v>1.4901161193847656E-8</v>
      </c>
      <c r="X130" s="122">
        <v>0</v>
      </c>
      <c r="Y130" s="122">
        <v>40407630.680000223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11.931506849315069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27">
        <v>0</v>
      </c>
      <c r="AL130" s="127">
        <v>0</v>
      </c>
      <c r="AM130" s="127">
        <v>0</v>
      </c>
      <c r="AN130" s="127">
        <v>0</v>
      </c>
      <c r="AO130" s="127">
        <v>0</v>
      </c>
      <c r="AP130" s="127">
        <v>1683651.25</v>
      </c>
      <c r="AQ130" s="127">
        <v>0</v>
      </c>
      <c r="AR130" s="127">
        <v>0</v>
      </c>
      <c r="AS130" s="127">
        <v>0</v>
      </c>
      <c r="AT130" s="127">
        <v>0</v>
      </c>
      <c r="AU130" s="127">
        <v>0</v>
      </c>
      <c r="AV130" s="127">
        <v>1683651.25</v>
      </c>
      <c r="AW130" s="127">
        <v>0</v>
      </c>
      <c r="AX130" s="127">
        <v>0</v>
      </c>
      <c r="AY130" s="127">
        <v>0</v>
      </c>
      <c r="AZ130" s="127">
        <v>0</v>
      </c>
      <c r="BA130" s="127">
        <v>0</v>
      </c>
      <c r="BB130" s="127">
        <v>1683651.25</v>
      </c>
      <c r="BC130" s="127">
        <v>0</v>
      </c>
      <c r="BD130" s="127">
        <v>0</v>
      </c>
      <c r="BE130" s="127">
        <v>0</v>
      </c>
      <c r="BF130" s="15">
        <f t="shared" ref="BF130:BF193" si="6">SUM(AK130:AS130)</f>
        <v>1683651.25</v>
      </c>
      <c r="BG130" s="15">
        <f t="shared" si="4"/>
        <v>3367302.5</v>
      </c>
      <c r="BH130" s="15">
        <f t="shared" si="5"/>
        <v>5050953.75</v>
      </c>
    </row>
    <row r="131" spans="1:60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1363421.4500000062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1363421.4500000067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13.095890410958905</v>
      </c>
      <c r="AE131" s="123">
        <v>25.016438356164382</v>
      </c>
      <c r="AF131" s="126">
        <v>1.8700000000000001E-2</v>
      </c>
      <c r="AG131" s="126" t="s">
        <v>39</v>
      </c>
      <c r="AH131" s="126"/>
      <c r="AI131" s="121" t="s">
        <v>160</v>
      </c>
      <c r="AJ131" s="121" t="s">
        <v>160</v>
      </c>
      <c r="AK131" s="127">
        <v>0</v>
      </c>
      <c r="AL131" s="127">
        <v>50497.09</v>
      </c>
      <c r="AM131" s="127">
        <v>0</v>
      </c>
      <c r="AN131" s="127">
        <v>0</v>
      </c>
      <c r="AO131" s="127">
        <v>0</v>
      </c>
      <c r="AP131" s="127">
        <v>0</v>
      </c>
      <c r="AQ131" s="127">
        <v>0</v>
      </c>
      <c r="AR131" s="127">
        <v>50497.09</v>
      </c>
      <c r="AS131" s="127">
        <v>0</v>
      </c>
      <c r="AT131" s="127">
        <v>0</v>
      </c>
      <c r="AU131" s="127">
        <v>0</v>
      </c>
      <c r="AV131" s="127">
        <v>0</v>
      </c>
      <c r="AW131" s="127">
        <v>0</v>
      </c>
      <c r="AX131" s="127">
        <v>50497.09</v>
      </c>
      <c r="AY131" s="127">
        <v>0</v>
      </c>
      <c r="AZ131" s="127">
        <v>0</v>
      </c>
      <c r="BA131" s="127">
        <v>0</v>
      </c>
      <c r="BB131" s="127">
        <v>0</v>
      </c>
      <c r="BC131" s="127">
        <v>0</v>
      </c>
      <c r="BD131" s="127">
        <v>50497.09</v>
      </c>
      <c r="BE131" s="127">
        <v>0</v>
      </c>
      <c r="BF131" s="15">
        <f t="shared" si="6"/>
        <v>100994.18</v>
      </c>
      <c r="BG131" s="15">
        <f t="shared" ref="BG131:BG194" si="7">SUM(AT131:BE131)</f>
        <v>100994.18</v>
      </c>
      <c r="BH131" s="15">
        <f t="shared" ref="BH131:BH194" si="8">BF131+BG131</f>
        <v>201988.36</v>
      </c>
    </row>
    <row r="132" spans="1:60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22192166.630000051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22192166.630000055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12.682191780821919</v>
      </c>
      <c r="AE132" s="123">
        <v>25.019178082191782</v>
      </c>
      <c r="AF132" s="126">
        <v>1.8685E-2</v>
      </c>
      <c r="AG132" s="126" t="s">
        <v>39</v>
      </c>
      <c r="AH132" s="126"/>
      <c r="AI132" s="121" t="s">
        <v>160</v>
      </c>
      <c r="AJ132" s="121" t="s">
        <v>160</v>
      </c>
      <c r="AK132" s="127">
        <v>0</v>
      </c>
      <c r="AL132" s="127">
        <v>0</v>
      </c>
      <c r="AM132" s="127">
        <v>853544.87</v>
      </c>
      <c r="AN132" s="127">
        <v>0</v>
      </c>
      <c r="AO132" s="127">
        <v>0</v>
      </c>
      <c r="AP132" s="127">
        <v>0</v>
      </c>
      <c r="AQ132" s="127">
        <v>0</v>
      </c>
      <c r="AR132" s="127">
        <v>0</v>
      </c>
      <c r="AS132" s="127">
        <v>853544.87</v>
      </c>
      <c r="AT132" s="127">
        <v>0</v>
      </c>
      <c r="AU132" s="127">
        <v>0</v>
      </c>
      <c r="AV132" s="127">
        <v>0</v>
      </c>
      <c r="AW132" s="127">
        <v>0</v>
      </c>
      <c r="AX132" s="127">
        <v>0</v>
      </c>
      <c r="AY132" s="127">
        <v>853544.87</v>
      </c>
      <c r="AZ132" s="127">
        <v>0</v>
      </c>
      <c r="BA132" s="127">
        <v>0</v>
      </c>
      <c r="BB132" s="127">
        <v>0</v>
      </c>
      <c r="BC132" s="127">
        <v>0</v>
      </c>
      <c r="BD132" s="127">
        <v>0</v>
      </c>
      <c r="BE132" s="127">
        <v>853544.87</v>
      </c>
      <c r="BF132" s="15">
        <f t="shared" si="6"/>
        <v>1707089.74</v>
      </c>
      <c r="BG132" s="15">
        <f t="shared" si="7"/>
        <v>1707089.74</v>
      </c>
      <c r="BH132" s="15">
        <f t="shared" si="8"/>
        <v>3414179.48</v>
      </c>
    </row>
    <row r="133" spans="1:60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23478260.875999909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23478260.879999902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13.095890410958905</v>
      </c>
      <c r="AE133" s="123">
        <v>25.016438356164382</v>
      </c>
      <c r="AF133" s="126">
        <v>1.8700000000000001E-2</v>
      </c>
      <c r="AG133" s="126" t="s">
        <v>39</v>
      </c>
      <c r="AH133" s="126"/>
      <c r="AI133" s="121" t="s">
        <v>160</v>
      </c>
      <c r="AJ133" s="121" t="s">
        <v>160</v>
      </c>
      <c r="AK133" s="127">
        <v>0</v>
      </c>
      <c r="AL133" s="127">
        <v>869565.21699999995</v>
      </c>
      <c r="AM133" s="127">
        <v>0</v>
      </c>
      <c r="AN133" s="127">
        <v>0</v>
      </c>
      <c r="AO133" s="127">
        <v>0</v>
      </c>
      <c r="AP133" s="127">
        <v>0</v>
      </c>
      <c r="AQ133" s="127">
        <v>0</v>
      </c>
      <c r="AR133" s="127">
        <v>869565.21699999995</v>
      </c>
      <c r="AS133" s="127">
        <v>0</v>
      </c>
      <c r="AT133" s="127">
        <v>0</v>
      </c>
      <c r="AU133" s="127">
        <v>0</v>
      </c>
      <c r="AV133" s="127">
        <v>0</v>
      </c>
      <c r="AW133" s="127">
        <v>0</v>
      </c>
      <c r="AX133" s="127">
        <v>869565.21699999995</v>
      </c>
      <c r="AY133" s="127">
        <v>0</v>
      </c>
      <c r="AZ133" s="127">
        <v>0</v>
      </c>
      <c r="BA133" s="127">
        <v>0</v>
      </c>
      <c r="BB133" s="127">
        <v>0</v>
      </c>
      <c r="BC133" s="127">
        <v>0</v>
      </c>
      <c r="BD133" s="127">
        <v>869565.21699999995</v>
      </c>
      <c r="BE133" s="127">
        <v>0</v>
      </c>
      <c r="BF133" s="15">
        <f t="shared" si="6"/>
        <v>1739130.4339999999</v>
      </c>
      <c r="BG133" s="15">
        <f t="shared" si="7"/>
        <v>1739130.4339999999</v>
      </c>
      <c r="BH133" s="15">
        <f t="shared" si="8"/>
        <v>3478260.8679999998</v>
      </c>
    </row>
    <row r="134" spans="1:60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33333333.339999791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33333333.339999776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13.676712328767124</v>
      </c>
      <c r="AE134" s="123">
        <v>25.016438356164382</v>
      </c>
      <c r="AF134" s="126">
        <v>1.89E-2</v>
      </c>
      <c r="AG134" s="126" t="s">
        <v>39</v>
      </c>
      <c r="AH134" s="126"/>
      <c r="AI134" s="121" t="s">
        <v>160</v>
      </c>
      <c r="AJ134" s="121" t="s">
        <v>160</v>
      </c>
      <c r="AK134" s="127">
        <v>0</v>
      </c>
      <c r="AL134" s="127">
        <v>1190476.19</v>
      </c>
      <c r="AM134" s="127">
        <v>0</v>
      </c>
      <c r="AN134" s="127">
        <v>0</v>
      </c>
      <c r="AO134" s="127">
        <v>0</v>
      </c>
      <c r="AP134" s="127">
        <v>0</v>
      </c>
      <c r="AQ134" s="127">
        <v>0</v>
      </c>
      <c r="AR134" s="127">
        <v>1190476.19</v>
      </c>
      <c r="AS134" s="127">
        <v>0</v>
      </c>
      <c r="AT134" s="127">
        <v>0</v>
      </c>
      <c r="AU134" s="127">
        <v>0</v>
      </c>
      <c r="AV134" s="127">
        <v>0</v>
      </c>
      <c r="AW134" s="127">
        <v>0</v>
      </c>
      <c r="AX134" s="127">
        <v>1190476.19</v>
      </c>
      <c r="AY134" s="127">
        <v>0</v>
      </c>
      <c r="AZ134" s="127">
        <v>0</v>
      </c>
      <c r="BA134" s="127">
        <v>0</v>
      </c>
      <c r="BB134" s="127">
        <v>0</v>
      </c>
      <c r="BC134" s="127">
        <v>0</v>
      </c>
      <c r="BD134" s="127">
        <v>1190476.19</v>
      </c>
      <c r="BE134" s="127">
        <v>0</v>
      </c>
      <c r="BF134" s="15">
        <f t="shared" si="6"/>
        <v>2380952.38</v>
      </c>
      <c r="BG134" s="15">
        <f t="shared" si="7"/>
        <v>2380952.38</v>
      </c>
      <c r="BH134" s="15">
        <f t="shared" si="8"/>
        <v>4761904.76</v>
      </c>
    </row>
    <row r="135" spans="1:60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161802393.56200075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161802393.56000081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12.717808219178082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27">
        <v>0</v>
      </c>
      <c r="AL135" s="127">
        <v>0</v>
      </c>
      <c r="AM135" s="127">
        <v>6223168.9879999999</v>
      </c>
      <c r="AN135" s="127">
        <v>0</v>
      </c>
      <c r="AO135" s="127">
        <v>0</v>
      </c>
      <c r="AP135" s="127">
        <v>0</v>
      </c>
      <c r="AQ135" s="127">
        <v>0</v>
      </c>
      <c r="AR135" s="127">
        <v>0</v>
      </c>
      <c r="AS135" s="127">
        <v>6223168.9879999999</v>
      </c>
      <c r="AT135" s="127">
        <v>0</v>
      </c>
      <c r="AU135" s="127">
        <v>0</v>
      </c>
      <c r="AV135" s="127">
        <v>0</v>
      </c>
      <c r="AW135" s="127">
        <v>0</v>
      </c>
      <c r="AX135" s="127">
        <v>0</v>
      </c>
      <c r="AY135" s="127">
        <v>6223168.9879999999</v>
      </c>
      <c r="AZ135" s="127">
        <v>0</v>
      </c>
      <c r="BA135" s="127">
        <v>0</v>
      </c>
      <c r="BB135" s="127">
        <v>0</v>
      </c>
      <c r="BC135" s="127">
        <v>0</v>
      </c>
      <c r="BD135" s="127">
        <v>0</v>
      </c>
      <c r="BE135" s="127">
        <v>6223168.9879999999</v>
      </c>
      <c r="BF135" s="15">
        <f t="shared" si="6"/>
        <v>12446337.976</v>
      </c>
      <c r="BG135" s="15">
        <f t="shared" si="7"/>
        <v>12446337.976</v>
      </c>
      <c r="BH135" s="15">
        <f t="shared" si="8"/>
        <v>24892675.952</v>
      </c>
    </row>
    <row r="136" spans="1:60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9547148.7600000016</v>
      </c>
      <c r="S136" s="122">
        <v>0</v>
      </c>
      <c r="T136" s="122">
        <v>353598.1</v>
      </c>
      <c r="U136" s="122">
        <v>87610.96</v>
      </c>
      <c r="V136" s="122" t="s">
        <v>2862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12.967123287671233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27">
        <v>0</v>
      </c>
      <c r="AL136" s="127">
        <v>0</v>
      </c>
      <c r="AM136" s="127">
        <v>0</v>
      </c>
      <c r="AN136" s="127">
        <v>0</v>
      </c>
      <c r="AO136" s="127">
        <v>0</v>
      </c>
      <c r="AP136" s="127">
        <v>353598.1</v>
      </c>
      <c r="AQ136" s="127">
        <v>0</v>
      </c>
      <c r="AR136" s="127">
        <v>0</v>
      </c>
      <c r="AS136" s="127">
        <v>0</v>
      </c>
      <c r="AT136" s="127">
        <v>0</v>
      </c>
      <c r="AU136" s="127">
        <v>0</v>
      </c>
      <c r="AV136" s="127">
        <v>353598.1</v>
      </c>
      <c r="AW136" s="127">
        <v>0</v>
      </c>
      <c r="AX136" s="127">
        <v>0</v>
      </c>
      <c r="AY136" s="127">
        <v>0</v>
      </c>
      <c r="AZ136" s="127">
        <v>0</v>
      </c>
      <c r="BA136" s="127">
        <v>0</v>
      </c>
      <c r="BB136" s="127">
        <v>353598.1</v>
      </c>
      <c r="BC136" s="127">
        <v>0</v>
      </c>
      <c r="BD136" s="127">
        <v>0</v>
      </c>
      <c r="BE136" s="127">
        <v>0</v>
      </c>
      <c r="BF136" s="15">
        <f t="shared" si="6"/>
        <v>353598.1</v>
      </c>
      <c r="BG136" s="15">
        <f t="shared" si="7"/>
        <v>707196.2</v>
      </c>
      <c r="BH136" s="15">
        <f t="shared" si="8"/>
        <v>1060794.2999999998</v>
      </c>
    </row>
    <row r="137" spans="1:60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13.383561643835616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27">
        <v>0</v>
      </c>
      <c r="AL137" s="127">
        <v>0</v>
      </c>
      <c r="AM137" s="127">
        <v>0</v>
      </c>
      <c r="AN137" s="127">
        <v>0</v>
      </c>
      <c r="AO137" s="127">
        <v>0</v>
      </c>
      <c r="AP137" s="127">
        <v>0</v>
      </c>
      <c r="AQ137" s="127">
        <v>0</v>
      </c>
      <c r="AR137" s="127">
        <v>0</v>
      </c>
      <c r="AS137" s="127">
        <v>0</v>
      </c>
      <c r="AT137" s="127">
        <v>0</v>
      </c>
      <c r="AU137" s="127">
        <v>94123.282000000007</v>
      </c>
      <c r="AV137" s="127">
        <v>0</v>
      </c>
      <c r="AW137" s="127">
        <v>0</v>
      </c>
      <c r="AX137" s="127">
        <v>0</v>
      </c>
      <c r="AY137" s="127">
        <v>0</v>
      </c>
      <c r="AZ137" s="127">
        <v>0</v>
      </c>
      <c r="BA137" s="127">
        <v>94123.282000000007</v>
      </c>
      <c r="BB137" s="127">
        <v>0</v>
      </c>
      <c r="BC137" s="127">
        <v>0</v>
      </c>
      <c r="BD137" s="127">
        <v>0</v>
      </c>
      <c r="BE137" s="127">
        <v>0</v>
      </c>
      <c r="BF137" s="15">
        <f t="shared" si="6"/>
        <v>0</v>
      </c>
      <c r="BG137" s="15">
        <f t="shared" si="7"/>
        <v>188246.56400000001</v>
      </c>
      <c r="BH137" s="15">
        <f t="shared" si="8"/>
        <v>188246.56400000001</v>
      </c>
    </row>
    <row r="138" spans="1:60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13.635616438356164</v>
      </c>
      <c r="AE138" s="123">
        <v>24.687671232876713</v>
      </c>
      <c r="AF138" s="126">
        <v>1.84E-2</v>
      </c>
      <c r="AG138" s="126" t="s">
        <v>39</v>
      </c>
      <c r="AH138" s="126"/>
      <c r="AI138" s="121" t="s">
        <v>160</v>
      </c>
      <c r="AJ138" s="121" t="s">
        <v>160</v>
      </c>
      <c r="AK138" s="127">
        <v>0</v>
      </c>
      <c r="AL138" s="127">
        <v>0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0</v>
      </c>
      <c r="AS138" s="127">
        <v>0</v>
      </c>
      <c r="AT138" s="127">
        <v>0</v>
      </c>
      <c r="AU138" s="127">
        <v>0</v>
      </c>
      <c r="AV138" s="127">
        <v>0</v>
      </c>
      <c r="AW138" s="127">
        <v>0</v>
      </c>
      <c r="AX138" s="127">
        <v>304090.92499999999</v>
      </c>
      <c r="AY138" s="127">
        <v>0</v>
      </c>
      <c r="AZ138" s="127">
        <v>0</v>
      </c>
      <c r="BA138" s="127">
        <v>0</v>
      </c>
      <c r="BB138" s="127">
        <v>0</v>
      </c>
      <c r="BC138" s="127">
        <v>0</v>
      </c>
      <c r="BD138" s="127">
        <v>261739.12599999999</v>
      </c>
      <c r="BE138" s="127">
        <v>0</v>
      </c>
      <c r="BF138" s="15">
        <f t="shared" si="6"/>
        <v>0</v>
      </c>
      <c r="BG138" s="15">
        <f t="shared" si="7"/>
        <v>565830.05099999998</v>
      </c>
      <c r="BH138" s="15">
        <f t="shared" si="8"/>
        <v>565830.05099999998</v>
      </c>
    </row>
    <row r="139" spans="1:60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13.635616438356164</v>
      </c>
      <c r="AE139" s="123">
        <v>24.687671232876713</v>
      </c>
      <c r="AF139" s="126">
        <v>1.7600000000000001E-2</v>
      </c>
      <c r="AG139" s="126" t="s">
        <v>39</v>
      </c>
      <c r="AH139" s="126"/>
      <c r="AI139" s="121" t="s">
        <v>160</v>
      </c>
      <c r="AJ139" s="121" t="s">
        <v>160</v>
      </c>
      <c r="AK139" s="127">
        <v>0</v>
      </c>
      <c r="AL139" s="127">
        <v>0</v>
      </c>
      <c r="AM139" s="127">
        <v>0</v>
      </c>
      <c r="AN139" s="127">
        <v>0</v>
      </c>
      <c r="AO139" s="127">
        <v>0</v>
      </c>
      <c r="AP139" s="127">
        <v>0</v>
      </c>
      <c r="AQ139" s="127">
        <v>0</v>
      </c>
      <c r="AR139" s="127">
        <v>0</v>
      </c>
      <c r="AS139" s="127">
        <v>0</v>
      </c>
      <c r="AT139" s="127">
        <v>0</v>
      </c>
      <c r="AU139" s="127">
        <v>0</v>
      </c>
      <c r="AV139" s="127">
        <v>0</v>
      </c>
      <c r="AW139" s="127">
        <v>0</v>
      </c>
      <c r="AX139" s="127">
        <v>0</v>
      </c>
      <c r="AY139" s="127">
        <v>0</v>
      </c>
      <c r="AZ139" s="127">
        <v>0</v>
      </c>
      <c r="BA139" s="127">
        <v>0</v>
      </c>
      <c r="BB139" s="127">
        <v>0</v>
      </c>
      <c r="BC139" s="127">
        <v>0</v>
      </c>
      <c r="BD139" s="127">
        <v>0</v>
      </c>
      <c r="BE139" s="127">
        <v>0</v>
      </c>
      <c r="BF139" s="15">
        <f t="shared" si="6"/>
        <v>0</v>
      </c>
      <c r="BG139" s="15">
        <f t="shared" si="7"/>
        <v>0</v>
      </c>
      <c r="BH139" s="15">
        <f t="shared" si="8"/>
        <v>0</v>
      </c>
    </row>
    <row r="140" spans="1:60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13.717808219178082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27">
        <v>0</v>
      </c>
      <c r="AL140" s="127">
        <v>0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27">
        <v>0</v>
      </c>
      <c r="BB140" s="127">
        <v>0</v>
      </c>
      <c r="BC140" s="127">
        <v>0</v>
      </c>
      <c r="BD140" s="127">
        <v>0</v>
      </c>
      <c r="BE140" s="127">
        <v>0</v>
      </c>
      <c r="BF140" s="15">
        <f t="shared" si="6"/>
        <v>0</v>
      </c>
      <c r="BG140" s="15">
        <f t="shared" si="7"/>
        <v>0</v>
      </c>
      <c r="BH140" s="15">
        <f t="shared" si="8"/>
        <v>0</v>
      </c>
    </row>
    <row r="141" spans="1:60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16.134246575342466</v>
      </c>
      <c r="AE141" s="123">
        <v>24.931506849315067</v>
      </c>
      <c r="AF141" s="126">
        <v>3.1600000000000003E-2</v>
      </c>
      <c r="AG141" s="126" t="s">
        <v>39</v>
      </c>
      <c r="AH141" s="126"/>
      <c r="AI141" s="121" t="s">
        <v>160</v>
      </c>
      <c r="AJ141" s="121" t="s">
        <v>160</v>
      </c>
      <c r="AK141" s="127">
        <v>0</v>
      </c>
      <c r="AL141" s="127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0</v>
      </c>
      <c r="AW141" s="127">
        <v>0</v>
      </c>
      <c r="AX141" s="127">
        <v>5600000</v>
      </c>
      <c r="AY141" s="127">
        <v>0</v>
      </c>
      <c r="AZ141" s="127">
        <v>0</v>
      </c>
      <c r="BA141" s="127">
        <v>0</v>
      </c>
      <c r="BB141" s="127">
        <v>0</v>
      </c>
      <c r="BC141" s="127">
        <v>0</v>
      </c>
      <c r="BD141" s="127">
        <v>5600000</v>
      </c>
      <c r="BE141" s="127">
        <v>0</v>
      </c>
      <c r="BF141" s="15">
        <f t="shared" si="6"/>
        <v>0</v>
      </c>
      <c r="BG141" s="15">
        <f t="shared" si="7"/>
        <v>11200000</v>
      </c>
      <c r="BH141" s="15">
        <f t="shared" si="8"/>
        <v>11200000</v>
      </c>
    </row>
    <row r="142" spans="1:60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19.134246575342466</v>
      </c>
      <c r="AE142" s="123">
        <v>24.701369863013699</v>
      </c>
      <c r="AF142" s="126">
        <v>4.5999999999999999E-2</v>
      </c>
      <c r="AG142" s="126" t="s">
        <v>39</v>
      </c>
      <c r="AH142" s="126"/>
      <c r="AI142" s="121" t="s">
        <v>160</v>
      </c>
      <c r="AJ142" s="121" t="s">
        <v>160</v>
      </c>
      <c r="AK142" s="127">
        <v>0</v>
      </c>
      <c r="AL142" s="127">
        <v>0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0</v>
      </c>
      <c r="AS142" s="127">
        <v>0</v>
      </c>
      <c r="AT142" s="127">
        <v>0</v>
      </c>
      <c r="AU142" s="127">
        <v>0</v>
      </c>
      <c r="AV142" s="127">
        <v>0</v>
      </c>
      <c r="AW142" s="127">
        <v>0</v>
      </c>
      <c r="AX142" s="127">
        <v>18735000</v>
      </c>
      <c r="AY142" s="127">
        <v>0</v>
      </c>
      <c r="AZ142" s="127">
        <v>0</v>
      </c>
      <c r="BA142" s="127">
        <v>0</v>
      </c>
      <c r="BB142" s="127">
        <v>0</v>
      </c>
      <c r="BC142" s="127">
        <v>0</v>
      </c>
      <c r="BD142" s="127">
        <v>18735000</v>
      </c>
      <c r="BE142" s="127">
        <v>0</v>
      </c>
      <c r="BF142" s="15">
        <f t="shared" si="6"/>
        <v>0</v>
      </c>
      <c r="BG142" s="15">
        <f t="shared" si="7"/>
        <v>37470000</v>
      </c>
      <c r="BH142" s="15">
        <f t="shared" si="8"/>
        <v>37470000</v>
      </c>
    </row>
    <row r="143" spans="1:60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14.635616438356164</v>
      </c>
      <c r="AE143" s="123">
        <v>24.967123287671232</v>
      </c>
      <c r="AF143" s="126">
        <v>0.03</v>
      </c>
      <c r="AG143" s="126" t="s">
        <v>39</v>
      </c>
      <c r="AH143" s="126"/>
      <c r="AI143" s="121" t="s">
        <v>160</v>
      </c>
      <c r="AJ143" s="121" t="s">
        <v>160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27">
        <v>0</v>
      </c>
      <c r="BE143" s="127">
        <v>0</v>
      </c>
      <c r="BF143" s="15">
        <f t="shared" si="6"/>
        <v>0</v>
      </c>
      <c r="BG143" s="15">
        <f t="shared" si="7"/>
        <v>0</v>
      </c>
      <c r="BH143" s="15">
        <f t="shared" si="8"/>
        <v>0</v>
      </c>
    </row>
    <row r="144" spans="1:60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9.632876712328768</v>
      </c>
      <c r="AE144" s="123">
        <v>19.649315068493152</v>
      </c>
      <c r="AF144" s="126">
        <v>1.7899999999999999E-2</v>
      </c>
      <c r="AG144" s="126" t="s">
        <v>39</v>
      </c>
      <c r="AH144" s="126"/>
      <c r="AI144" s="121" t="s">
        <v>160</v>
      </c>
      <c r="AJ144" s="121" t="s">
        <v>160</v>
      </c>
      <c r="AK144" s="127">
        <v>0</v>
      </c>
      <c r="AL144" s="127">
        <v>0</v>
      </c>
      <c r="AM144" s="127">
        <v>0</v>
      </c>
      <c r="AN144" s="127">
        <v>0</v>
      </c>
      <c r="AO144" s="127">
        <v>0</v>
      </c>
      <c r="AP144" s="127">
        <v>0</v>
      </c>
      <c r="AQ144" s="127">
        <v>0</v>
      </c>
      <c r="AR144" s="127">
        <v>6324861.9649999999</v>
      </c>
      <c r="AS144" s="127">
        <v>0</v>
      </c>
      <c r="AT144" s="127">
        <v>0</v>
      </c>
      <c r="AU144" s="127">
        <v>0</v>
      </c>
      <c r="AV144" s="127">
        <v>0</v>
      </c>
      <c r="AW144" s="127">
        <v>0</v>
      </c>
      <c r="AX144" s="127">
        <v>5004809.7249999996</v>
      </c>
      <c r="AY144" s="127">
        <v>0</v>
      </c>
      <c r="AZ144" s="127">
        <v>0</v>
      </c>
      <c r="BA144" s="127">
        <v>0</v>
      </c>
      <c r="BB144" s="127">
        <v>0</v>
      </c>
      <c r="BC144" s="127">
        <v>0</v>
      </c>
      <c r="BD144" s="127">
        <v>3960261.5449999999</v>
      </c>
      <c r="BE144" s="127">
        <v>0</v>
      </c>
      <c r="BF144" s="15">
        <f t="shared" si="6"/>
        <v>6324861.9649999999</v>
      </c>
      <c r="BG144" s="15">
        <f t="shared" si="7"/>
        <v>8965071.2699999996</v>
      </c>
      <c r="BH144" s="15">
        <f t="shared" si="8"/>
        <v>15289933.234999999</v>
      </c>
    </row>
    <row r="145" spans="1:60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14.802739726027397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27">
        <v>0</v>
      </c>
      <c r="AL145" s="127">
        <v>0</v>
      </c>
      <c r="AM145" s="127">
        <v>0</v>
      </c>
      <c r="AN145" s="127">
        <v>0</v>
      </c>
      <c r="AO145" s="127">
        <v>0</v>
      </c>
      <c r="AP145" s="127">
        <v>0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0</v>
      </c>
      <c r="AX145" s="127">
        <v>0</v>
      </c>
      <c r="AY145" s="127">
        <v>0</v>
      </c>
      <c r="AZ145" s="127">
        <v>0</v>
      </c>
      <c r="BA145" s="127">
        <v>0</v>
      </c>
      <c r="BB145" s="127">
        <v>0</v>
      </c>
      <c r="BC145" s="127">
        <v>0</v>
      </c>
      <c r="BD145" s="127">
        <v>0</v>
      </c>
      <c r="BE145" s="127">
        <v>0</v>
      </c>
      <c r="BF145" s="15">
        <f t="shared" si="6"/>
        <v>0</v>
      </c>
      <c r="BG145" s="15">
        <f t="shared" si="7"/>
        <v>0</v>
      </c>
      <c r="BH145" s="15">
        <f t="shared" si="8"/>
        <v>0</v>
      </c>
    </row>
    <row r="146" spans="1:60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14.802739726027397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27">
        <v>0</v>
      </c>
      <c r="AL146" s="127">
        <v>0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7">
        <v>0</v>
      </c>
      <c r="AX146" s="127">
        <v>0</v>
      </c>
      <c r="AY146" s="127">
        <v>0</v>
      </c>
      <c r="AZ146" s="127">
        <v>0</v>
      </c>
      <c r="BA146" s="127">
        <v>0</v>
      </c>
      <c r="BB146" s="127">
        <v>0</v>
      </c>
      <c r="BC146" s="127">
        <v>0</v>
      </c>
      <c r="BD146" s="127">
        <v>0</v>
      </c>
      <c r="BE146" s="127">
        <v>0</v>
      </c>
      <c r="BF146" s="15">
        <f t="shared" si="6"/>
        <v>0</v>
      </c>
      <c r="BG146" s="15">
        <f t="shared" si="7"/>
        <v>0</v>
      </c>
      <c r="BH146" s="15">
        <f t="shared" si="8"/>
        <v>0</v>
      </c>
    </row>
    <row r="147" spans="1:60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15.131506849315068</v>
      </c>
      <c r="AE147" s="123">
        <v>24.909589041095892</v>
      </c>
      <c r="AF147" s="126">
        <v>4.4400000000000002E-2</v>
      </c>
      <c r="AG147" s="126" t="s">
        <v>39</v>
      </c>
      <c r="AH147" s="126"/>
      <c r="AI147" s="121" t="s">
        <v>160</v>
      </c>
      <c r="AJ147" s="121" t="s">
        <v>160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27">
        <v>0</v>
      </c>
      <c r="BB147" s="127">
        <v>0</v>
      </c>
      <c r="BC147" s="127">
        <v>0</v>
      </c>
      <c r="BD147" s="127">
        <v>0</v>
      </c>
      <c r="BE147" s="127">
        <v>0</v>
      </c>
      <c r="BF147" s="15">
        <f t="shared" si="6"/>
        <v>0</v>
      </c>
      <c r="BG147" s="15">
        <f t="shared" si="7"/>
        <v>0</v>
      </c>
      <c r="BH147" s="15">
        <f t="shared" si="8"/>
        <v>0</v>
      </c>
    </row>
    <row r="148" spans="1:60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15.216438356164383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27">
        <v>0</v>
      </c>
      <c r="AL148" s="127">
        <v>0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0</v>
      </c>
      <c r="AY148" s="127">
        <v>0</v>
      </c>
      <c r="AZ148" s="127">
        <v>0</v>
      </c>
      <c r="BA148" s="127">
        <v>0</v>
      </c>
      <c r="BB148" s="127">
        <v>0</v>
      </c>
      <c r="BC148" s="127">
        <v>0</v>
      </c>
      <c r="BD148" s="127">
        <v>0</v>
      </c>
      <c r="BE148" s="127">
        <v>0</v>
      </c>
      <c r="BF148" s="15">
        <f t="shared" si="6"/>
        <v>0</v>
      </c>
      <c r="BG148" s="15">
        <f t="shared" si="7"/>
        <v>0</v>
      </c>
      <c r="BH148" s="15">
        <f t="shared" si="8"/>
        <v>0</v>
      </c>
    </row>
    <row r="149" spans="1:60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15.216438356164383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27">
        <v>0</v>
      </c>
      <c r="AL149" s="127">
        <v>0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0</v>
      </c>
      <c r="AS149" s="127">
        <v>0</v>
      </c>
      <c r="AT149" s="127">
        <v>0</v>
      </c>
      <c r="AU149" s="127">
        <v>0</v>
      </c>
      <c r="AV149" s="127">
        <v>0</v>
      </c>
      <c r="AW149" s="127">
        <v>0</v>
      </c>
      <c r="AX149" s="127">
        <v>0</v>
      </c>
      <c r="AY149" s="127">
        <v>0</v>
      </c>
      <c r="AZ149" s="127">
        <v>0</v>
      </c>
      <c r="BA149" s="127">
        <v>0</v>
      </c>
      <c r="BB149" s="127">
        <v>0</v>
      </c>
      <c r="BC149" s="127">
        <v>0</v>
      </c>
      <c r="BD149" s="127">
        <v>0</v>
      </c>
      <c r="BE149" s="127">
        <v>0</v>
      </c>
      <c r="BF149" s="15">
        <f t="shared" si="6"/>
        <v>0</v>
      </c>
      <c r="BG149" s="15">
        <f t="shared" si="7"/>
        <v>0</v>
      </c>
      <c r="BH149" s="15">
        <f t="shared" si="8"/>
        <v>0</v>
      </c>
    </row>
    <row r="150" spans="1:60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15.383561643835616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27">
        <v>0</v>
      </c>
      <c r="BB150" s="127">
        <v>0</v>
      </c>
      <c r="BC150" s="127">
        <v>0</v>
      </c>
      <c r="BD150" s="127">
        <v>0</v>
      </c>
      <c r="BE150" s="127">
        <v>0</v>
      </c>
      <c r="BF150" s="15">
        <f t="shared" si="6"/>
        <v>0</v>
      </c>
      <c r="BG150" s="15">
        <f t="shared" si="7"/>
        <v>0</v>
      </c>
      <c r="BH150" s="15">
        <f t="shared" si="8"/>
        <v>0</v>
      </c>
    </row>
    <row r="151" spans="1:60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15.383561643835616</v>
      </c>
      <c r="AE151" s="123">
        <v>24.767123287671232</v>
      </c>
      <c r="AF151" s="126">
        <v>6.6623100000000005E-2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0</v>
      </c>
      <c r="AY151" s="127">
        <v>0</v>
      </c>
      <c r="AZ151" s="127">
        <v>0</v>
      </c>
      <c r="BA151" s="127">
        <v>0</v>
      </c>
      <c r="BB151" s="127">
        <v>0</v>
      </c>
      <c r="BC151" s="127">
        <v>0</v>
      </c>
      <c r="BD151" s="127">
        <v>0</v>
      </c>
      <c r="BE151" s="127">
        <v>0</v>
      </c>
      <c r="BF151" s="15">
        <f t="shared" si="6"/>
        <v>0</v>
      </c>
      <c r="BG151" s="15">
        <f t="shared" si="7"/>
        <v>0</v>
      </c>
      <c r="BH151" s="15">
        <f t="shared" si="8"/>
        <v>0</v>
      </c>
    </row>
    <row r="152" spans="1:60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15.717808219178082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27">
        <v>0</v>
      </c>
      <c r="AL152" s="127">
        <v>0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27">
        <v>0</v>
      </c>
      <c r="BB152" s="127">
        <v>0</v>
      </c>
      <c r="BC152" s="127">
        <v>0</v>
      </c>
      <c r="BD152" s="127">
        <v>0</v>
      </c>
      <c r="BE152" s="127">
        <v>0</v>
      </c>
      <c r="BF152" s="15">
        <f t="shared" si="6"/>
        <v>0</v>
      </c>
      <c r="BG152" s="15">
        <f t="shared" si="7"/>
        <v>0</v>
      </c>
      <c r="BH152" s="15">
        <f t="shared" si="8"/>
        <v>0</v>
      </c>
    </row>
    <row r="153" spans="1:60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15.717808219178082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27">
        <v>0</v>
      </c>
      <c r="AL153" s="127">
        <v>0</v>
      </c>
      <c r="AM153" s="127">
        <v>0</v>
      </c>
      <c r="AN153" s="127">
        <v>0</v>
      </c>
      <c r="AO153" s="127">
        <v>0</v>
      </c>
      <c r="AP153" s="127">
        <v>0</v>
      </c>
      <c r="AQ153" s="127">
        <v>0</v>
      </c>
      <c r="AR153" s="127">
        <v>0</v>
      </c>
      <c r="AS153" s="127">
        <v>0</v>
      </c>
      <c r="AT153" s="127">
        <v>0</v>
      </c>
      <c r="AU153" s="127">
        <v>0</v>
      </c>
      <c r="AV153" s="127">
        <v>0</v>
      </c>
      <c r="AW153" s="127">
        <v>0</v>
      </c>
      <c r="AX153" s="127">
        <v>0</v>
      </c>
      <c r="AY153" s="127">
        <v>0</v>
      </c>
      <c r="AZ153" s="127">
        <v>0</v>
      </c>
      <c r="BA153" s="127">
        <v>0</v>
      </c>
      <c r="BB153" s="127">
        <v>0</v>
      </c>
      <c r="BC153" s="127">
        <v>0</v>
      </c>
      <c r="BD153" s="127">
        <v>0</v>
      </c>
      <c r="BE153" s="127">
        <v>0</v>
      </c>
      <c r="BF153" s="15">
        <f t="shared" si="6"/>
        <v>0</v>
      </c>
      <c r="BG153" s="15">
        <f t="shared" si="7"/>
        <v>0</v>
      </c>
      <c r="BH153" s="15">
        <f t="shared" si="8"/>
        <v>0</v>
      </c>
    </row>
    <row r="154" spans="1:60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10.8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27">
        <v>0</v>
      </c>
      <c r="AL154" s="127">
        <v>0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27">
        <v>0</v>
      </c>
      <c r="BB154" s="127">
        <v>0</v>
      </c>
      <c r="BC154" s="127">
        <v>0</v>
      </c>
      <c r="BD154" s="127">
        <v>0</v>
      </c>
      <c r="BE154" s="127">
        <v>0</v>
      </c>
      <c r="BF154" s="15">
        <f t="shared" si="6"/>
        <v>0</v>
      </c>
      <c r="BG154" s="15">
        <f t="shared" si="7"/>
        <v>0</v>
      </c>
      <c r="BH154" s="15">
        <f t="shared" si="8"/>
        <v>0</v>
      </c>
    </row>
    <row r="155" spans="1:60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16.134246575342466</v>
      </c>
      <c r="AE155" s="123">
        <v>24.641095890410959</v>
      </c>
      <c r="AF155" s="126">
        <v>6.5107700000000004E-2</v>
      </c>
      <c r="AG155" s="126" t="s">
        <v>2798</v>
      </c>
      <c r="AH155" s="126">
        <v>1.2500000000000001E-2</v>
      </c>
      <c r="AI155" s="121" t="s">
        <v>160</v>
      </c>
      <c r="AJ155" s="121" t="s">
        <v>160</v>
      </c>
      <c r="AK155" s="127">
        <v>0</v>
      </c>
      <c r="AL155" s="127">
        <v>0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0</v>
      </c>
      <c r="AS155" s="127">
        <v>0</v>
      </c>
      <c r="AT155" s="127">
        <v>0</v>
      </c>
      <c r="AU155" s="127">
        <v>0</v>
      </c>
      <c r="AV155" s="127">
        <v>0</v>
      </c>
      <c r="AW155" s="127">
        <v>0</v>
      </c>
      <c r="AX155" s="127">
        <v>840000</v>
      </c>
      <c r="AY155" s="127">
        <v>0</v>
      </c>
      <c r="AZ155" s="127">
        <v>0</v>
      </c>
      <c r="BA155" s="127">
        <v>0</v>
      </c>
      <c r="BB155" s="127">
        <v>0</v>
      </c>
      <c r="BC155" s="127">
        <v>0</v>
      </c>
      <c r="BD155" s="127">
        <v>840000</v>
      </c>
      <c r="BE155" s="127">
        <v>0</v>
      </c>
      <c r="BF155" s="15">
        <f t="shared" si="6"/>
        <v>0</v>
      </c>
      <c r="BG155" s="15">
        <f t="shared" si="7"/>
        <v>1680000</v>
      </c>
      <c r="BH155" s="15">
        <f t="shared" si="8"/>
        <v>1680000</v>
      </c>
    </row>
    <row r="156" spans="1:60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16.134246575342466</v>
      </c>
      <c r="AE156" s="123">
        <v>24.641095890410959</v>
      </c>
      <c r="AF156" s="126">
        <v>1.881E-2</v>
      </c>
      <c r="AG156" s="126" t="s">
        <v>39</v>
      </c>
      <c r="AH156" s="126"/>
      <c r="AI156" s="121" t="s">
        <v>160</v>
      </c>
      <c r="AJ156" s="121" t="s">
        <v>160</v>
      </c>
      <c r="AK156" s="127">
        <v>0</v>
      </c>
      <c r="AL156" s="127">
        <v>0</v>
      </c>
      <c r="AM156" s="127">
        <v>0</v>
      </c>
      <c r="AN156" s="127">
        <v>0</v>
      </c>
      <c r="AO156" s="127">
        <v>0</v>
      </c>
      <c r="AP156" s="127">
        <v>0</v>
      </c>
      <c r="AQ156" s="127">
        <v>0</v>
      </c>
      <c r="AR156" s="127">
        <v>0</v>
      </c>
      <c r="AS156" s="127">
        <v>0</v>
      </c>
      <c r="AT156" s="127">
        <v>0</v>
      </c>
      <c r="AU156" s="127">
        <v>0</v>
      </c>
      <c r="AV156" s="127">
        <v>0</v>
      </c>
      <c r="AW156" s="127">
        <v>0</v>
      </c>
      <c r="AX156" s="127">
        <v>1390322.42</v>
      </c>
      <c r="AY156" s="127">
        <v>0</v>
      </c>
      <c r="AZ156" s="127">
        <v>0</v>
      </c>
      <c r="BA156" s="127">
        <v>0</v>
      </c>
      <c r="BB156" s="127">
        <v>0</v>
      </c>
      <c r="BC156" s="127">
        <v>0</v>
      </c>
      <c r="BD156" s="127">
        <v>1390322.42</v>
      </c>
      <c r="BE156" s="127">
        <v>0</v>
      </c>
      <c r="BF156" s="15">
        <f t="shared" si="6"/>
        <v>0</v>
      </c>
      <c r="BG156" s="15">
        <f t="shared" si="7"/>
        <v>2780644.84</v>
      </c>
      <c r="BH156" s="15">
        <f t="shared" si="8"/>
        <v>2780644.84</v>
      </c>
    </row>
    <row r="157" spans="1:60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140000000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140000000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17.052054794520547</v>
      </c>
      <c r="AE157" s="123">
        <v>25.849315068493151</v>
      </c>
      <c r="AF157" s="126">
        <v>3.2000000000000001E-2</v>
      </c>
      <c r="AG157" s="126" t="s">
        <v>39</v>
      </c>
      <c r="AH157" s="126"/>
      <c r="AI157" s="121" t="s">
        <v>160</v>
      </c>
      <c r="AJ157" s="121" t="s">
        <v>160</v>
      </c>
      <c r="AK157" s="127">
        <v>4000000</v>
      </c>
      <c r="AL157" s="127">
        <v>0</v>
      </c>
      <c r="AM157" s="127">
        <v>0</v>
      </c>
      <c r="AN157" s="127">
        <v>0</v>
      </c>
      <c r="AO157" s="127">
        <v>0</v>
      </c>
      <c r="AP157" s="127">
        <v>0</v>
      </c>
      <c r="AQ157" s="127">
        <v>4000000</v>
      </c>
      <c r="AR157" s="127">
        <v>0</v>
      </c>
      <c r="AS157" s="127">
        <v>0</v>
      </c>
      <c r="AT157" s="127">
        <v>0</v>
      </c>
      <c r="AU157" s="127">
        <v>0</v>
      </c>
      <c r="AV157" s="127">
        <v>0</v>
      </c>
      <c r="AW157" s="127">
        <v>4000000</v>
      </c>
      <c r="AX157" s="127">
        <v>0</v>
      </c>
      <c r="AY157" s="127">
        <v>0</v>
      </c>
      <c r="AZ157" s="127">
        <v>0</v>
      </c>
      <c r="BA157" s="127">
        <v>0</v>
      </c>
      <c r="BB157" s="127">
        <v>0</v>
      </c>
      <c r="BC157" s="127">
        <v>4000000</v>
      </c>
      <c r="BD157" s="127">
        <v>0</v>
      </c>
      <c r="BE157" s="127">
        <v>0</v>
      </c>
      <c r="BF157" s="15">
        <f t="shared" si="6"/>
        <v>8000000</v>
      </c>
      <c r="BG157" s="15">
        <f t="shared" si="7"/>
        <v>8000000</v>
      </c>
      <c r="BH157" s="15">
        <f t="shared" si="8"/>
        <v>16000000</v>
      </c>
    </row>
    <row r="158" spans="1:60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92436480.010000005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17.386301369863013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27">
        <v>0</v>
      </c>
      <c r="AL158" s="127">
        <v>0</v>
      </c>
      <c r="AM158" s="127">
        <v>0</v>
      </c>
      <c r="AN158" s="127">
        <v>0</v>
      </c>
      <c r="AO158" s="127">
        <v>0</v>
      </c>
      <c r="AP158" s="127">
        <v>0</v>
      </c>
      <c r="AQ158" s="127">
        <v>0</v>
      </c>
      <c r="AR158" s="127">
        <v>0</v>
      </c>
      <c r="AS158" s="127">
        <v>0</v>
      </c>
      <c r="AT158" s="127">
        <v>0</v>
      </c>
      <c r="AU158" s="127">
        <v>3301286</v>
      </c>
      <c r="AV158" s="127">
        <v>0</v>
      </c>
      <c r="AW158" s="127">
        <v>0</v>
      </c>
      <c r="AX158" s="127">
        <v>0</v>
      </c>
      <c r="AY158" s="127">
        <v>0</v>
      </c>
      <c r="AZ158" s="127">
        <v>0</v>
      </c>
      <c r="BA158" s="127">
        <v>3301286</v>
      </c>
      <c r="BB158" s="127">
        <v>0</v>
      </c>
      <c r="BC158" s="127">
        <v>0</v>
      </c>
      <c r="BD158" s="127">
        <v>0</v>
      </c>
      <c r="BE158" s="127">
        <v>0</v>
      </c>
      <c r="BF158" s="15">
        <f t="shared" si="6"/>
        <v>0</v>
      </c>
      <c r="BG158" s="15">
        <f t="shared" si="7"/>
        <v>6602572</v>
      </c>
      <c r="BH158" s="15">
        <f t="shared" si="8"/>
        <v>6602572</v>
      </c>
    </row>
    <row r="159" spans="1:60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17.386301369863013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27">
        <v>0</v>
      </c>
      <c r="AL159" s="127">
        <v>0</v>
      </c>
      <c r="AM159" s="127">
        <v>0</v>
      </c>
      <c r="AN159" s="127">
        <v>0</v>
      </c>
      <c r="AO159" s="127">
        <v>0</v>
      </c>
      <c r="AP159" s="127">
        <v>0</v>
      </c>
      <c r="AQ159" s="127">
        <v>0</v>
      </c>
      <c r="AR159" s="127">
        <v>0</v>
      </c>
      <c r="AS159" s="127">
        <v>0</v>
      </c>
      <c r="AT159" s="127">
        <v>0</v>
      </c>
      <c r="AU159" s="127">
        <v>1883100</v>
      </c>
      <c r="AV159" s="127">
        <v>0</v>
      </c>
      <c r="AW159" s="127">
        <v>0</v>
      </c>
      <c r="AX159" s="127">
        <v>0</v>
      </c>
      <c r="AY159" s="127">
        <v>0</v>
      </c>
      <c r="AZ159" s="127">
        <v>0</v>
      </c>
      <c r="BA159" s="127">
        <v>1883100</v>
      </c>
      <c r="BB159" s="127">
        <v>0</v>
      </c>
      <c r="BC159" s="127">
        <v>0</v>
      </c>
      <c r="BD159" s="127">
        <v>0</v>
      </c>
      <c r="BE159" s="127">
        <v>0</v>
      </c>
      <c r="BF159" s="15">
        <f t="shared" si="6"/>
        <v>0</v>
      </c>
      <c r="BG159" s="15">
        <f t="shared" si="7"/>
        <v>3766200</v>
      </c>
      <c r="BH159" s="15">
        <f t="shared" si="8"/>
        <v>3766200</v>
      </c>
    </row>
    <row r="160" spans="1:60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17.386301369863013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27">
        <v>0</v>
      </c>
      <c r="AL160" s="127">
        <v>0</v>
      </c>
      <c r="AM160" s="127">
        <v>0</v>
      </c>
      <c r="AN160" s="127">
        <v>0</v>
      </c>
      <c r="AO160" s="127">
        <v>0</v>
      </c>
      <c r="AP160" s="127">
        <v>0</v>
      </c>
      <c r="AQ160" s="127">
        <v>0</v>
      </c>
      <c r="AR160" s="127">
        <v>0</v>
      </c>
      <c r="AS160" s="127">
        <v>0</v>
      </c>
      <c r="AT160" s="127">
        <v>0</v>
      </c>
      <c r="AU160" s="127">
        <v>4462721.4079999998</v>
      </c>
      <c r="AV160" s="127">
        <v>0</v>
      </c>
      <c r="AW160" s="127">
        <v>0</v>
      </c>
      <c r="AX160" s="127">
        <v>0</v>
      </c>
      <c r="AY160" s="127">
        <v>0</v>
      </c>
      <c r="AZ160" s="127">
        <v>0</v>
      </c>
      <c r="BA160" s="127">
        <v>4462721.4079999998</v>
      </c>
      <c r="BB160" s="127">
        <v>0</v>
      </c>
      <c r="BC160" s="127">
        <v>0</v>
      </c>
      <c r="BD160" s="127">
        <v>0</v>
      </c>
      <c r="BE160" s="127">
        <v>0</v>
      </c>
      <c r="BF160" s="15">
        <f t="shared" si="6"/>
        <v>0</v>
      </c>
      <c r="BG160" s="15">
        <f t="shared" si="7"/>
        <v>8925442.8159999996</v>
      </c>
      <c r="BH160" s="15">
        <f t="shared" si="8"/>
        <v>8925442.8159999996</v>
      </c>
    </row>
    <row r="161" spans="1:60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17.553424657534247</v>
      </c>
      <c r="AE161" s="123">
        <v>24.893150684931506</v>
      </c>
      <c r="AF161" s="126">
        <v>1.8894000000000001E-2</v>
      </c>
      <c r="AG161" s="126" t="s">
        <v>39</v>
      </c>
      <c r="AH161" s="126"/>
      <c r="AI161" s="121" t="s">
        <v>160</v>
      </c>
      <c r="AJ161" s="121" t="s">
        <v>160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0</v>
      </c>
      <c r="AS161" s="127">
        <v>0</v>
      </c>
      <c r="AT161" s="127">
        <v>0</v>
      </c>
      <c r="AU161" s="127">
        <v>0</v>
      </c>
      <c r="AV161" s="127">
        <v>0</v>
      </c>
      <c r="AW161" s="127">
        <v>827815.02099999995</v>
      </c>
      <c r="AX161" s="127">
        <v>0</v>
      </c>
      <c r="AY161" s="127">
        <v>0</v>
      </c>
      <c r="AZ161" s="127">
        <v>0</v>
      </c>
      <c r="BA161" s="127">
        <v>0</v>
      </c>
      <c r="BB161" s="127">
        <v>0</v>
      </c>
      <c r="BC161" s="127">
        <v>827815.02099999995</v>
      </c>
      <c r="BD161" s="127">
        <v>0</v>
      </c>
      <c r="BE161" s="127">
        <v>0</v>
      </c>
      <c r="BF161" s="15">
        <f t="shared" si="6"/>
        <v>0</v>
      </c>
      <c r="BG161" s="15">
        <f t="shared" si="7"/>
        <v>1655630.0419999999</v>
      </c>
      <c r="BH161" s="15">
        <f t="shared" si="8"/>
        <v>1655630.0419999999</v>
      </c>
    </row>
    <row r="162" spans="1:60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53291640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17.805479452054794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27">
        <v>0</v>
      </c>
      <c r="AL162" s="127">
        <v>0</v>
      </c>
      <c r="AM162" s="127">
        <v>0</v>
      </c>
      <c r="AN162" s="127">
        <v>0</v>
      </c>
      <c r="AO162" s="127">
        <v>0</v>
      </c>
      <c r="AP162" s="127">
        <v>0</v>
      </c>
      <c r="AQ162" s="127">
        <v>0</v>
      </c>
      <c r="AR162" s="127">
        <v>0</v>
      </c>
      <c r="AS162" s="127">
        <v>0</v>
      </c>
      <c r="AT162" s="127">
        <v>3354180</v>
      </c>
      <c r="AU162" s="127">
        <v>0</v>
      </c>
      <c r="AV162" s="127">
        <v>0</v>
      </c>
      <c r="AW162" s="127">
        <v>0</v>
      </c>
      <c r="AX162" s="127">
        <v>0</v>
      </c>
      <c r="AY162" s="127">
        <v>0</v>
      </c>
      <c r="AZ162" s="127">
        <v>3354180</v>
      </c>
      <c r="BA162" s="127">
        <v>0</v>
      </c>
      <c r="BB162" s="127">
        <v>0</v>
      </c>
      <c r="BC162" s="127">
        <v>0</v>
      </c>
      <c r="BD162" s="127">
        <v>0</v>
      </c>
      <c r="BE162" s="127">
        <v>0</v>
      </c>
      <c r="BF162" s="15">
        <f t="shared" si="6"/>
        <v>0</v>
      </c>
      <c r="BG162" s="15">
        <f t="shared" si="7"/>
        <v>6708360</v>
      </c>
      <c r="BH162" s="15">
        <f t="shared" si="8"/>
        <v>6708360</v>
      </c>
    </row>
    <row r="163" spans="1:60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10464980.710000001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10464980.710000001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17.890410958904109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27">
        <v>0</v>
      </c>
      <c r="AL163" s="127">
        <v>0</v>
      </c>
      <c r="AM163" s="127">
        <v>0</v>
      </c>
      <c r="AN163" s="127">
        <v>0</v>
      </c>
      <c r="AO163" s="127">
        <v>0</v>
      </c>
      <c r="AP163" s="127">
        <v>0</v>
      </c>
      <c r="AQ163" s="127">
        <v>0</v>
      </c>
      <c r="AR163" s="127">
        <v>0</v>
      </c>
      <c r="AS163" s="127">
        <v>0</v>
      </c>
      <c r="AT163" s="127">
        <v>0</v>
      </c>
      <c r="AU163" s="127">
        <v>659754.67700000003</v>
      </c>
      <c r="AV163" s="127">
        <v>0</v>
      </c>
      <c r="AW163" s="127">
        <v>0</v>
      </c>
      <c r="AX163" s="127">
        <v>0</v>
      </c>
      <c r="AY163" s="127">
        <v>0</v>
      </c>
      <c r="AZ163" s="127">
        <v>0</v>
      </c>
      <c r="BA163" s="127">
        <v>659754.67700000003</v>
      </c>
      <c r="BB163" s="127">
        <v>0</v>
      </c>
      <c r="BC163" s="127">
        <v>0</v>
      </c>
      <c r="BD163" s="127">
        <v>0</v>
      </c>
      <c r="BE163" s="127">
        <v>0</v>
      </c>
      <c r="BF163" s="15">
        <f t="shared" si="6"/>
        <v>0</v>
      </c>
      <c r="BG163" s="15">
        <f t="shared" si="7"/>
        <v>1319509.3540000001</v>
      </c>
      <c r="BH163" s="15">
        <f t="shared" si="8"/>
        <v>1319509.3540000001</v>
      </c>
    </row>
    <row r="164" spans="1:60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130812509.29000042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130812509.29000045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18.638356164383563</v>
      </c>
      <c r="AE164" s="123">
        <v>23.386301369863013</v>
      </c>
      <c r="AF164" s="126">
        <v>4.58E-2</v>
      </c>
      <c r="AG164" s="126" t="s">
        <v>39</v>
      </c>
      <c r="AH164" s="126"/>
      <c r="AI164" s="121" t="s">
        <v>160</v>
      </c>
      <c r="AJ164" s="121" t="s">
        <v>160</v>
      </c>
      <c r="AK164" s="127">
        <v>0</v>
      </c>
      <c r="AL164" s="127">
        <v>0</v>
      </c>
      <c r="AM164" s="127">
        <v>0</v>
      </c>
      <c r="AN164" s="127">
        <v>0</v>
      </c>
      <c r="AO164" s="127">
        <v>0</v>
      </c>
      <c r="AP164" s="127">
        <v>0</v>
      </c>
      <c r="AQ164" s="127">
        <v>0</v>
      </c>
      <c r="AR164" s="127">
        <v>0</v>
      </c>
      <c r="AS164" s="127">
        <v>0</v>
      </c>
      <c r="AT164" s="127">
        <v>0</v>
      </c>
      <c r="AU164" s="127">
        <v>0</v>
      </c>
      <c r="AV164" s="127">
        <v>0</v>
      </c>
      <c r="AW164" s="127">
        <v>0</v>
      </c>
      <c r="AX164" s="127">
        <v>11119063.289999999</v>
      </c>
      <c r="AY164" s="127">
        <v>0</v>
      </c>
      <c r="AZ164" s="127">
        <v>0</v>
      </c>
      <c r="BA164" s="127">
        <v>0</v>
      </c>
      <c r="BB164" s="127">
        <v>0</v>
      </c>
      <c r="BC164" s="127">
        <v>0</v>
      </c>
      <c r="BD164" s="127">
        <v>11119063.289999999</v>
      </c>
      <c r="BE164" s="127">
        <v>0</v>
      </c>
      <c r="BF164" s="15">
        <f t="shared" si="6"/>
        <v>0</v>
      </c>
      <c r="BG164" s="15">
        <f t="shared" si="7"/>
        <v>22238126.579999998</v>
      </c>
      <c r="BH164" s="15">
        <f t="shared" si="8"/>
        <v>22238126.579999998</v>
      </c>
    </row>
    <row r="165" spans="1:60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18.720547945205478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27">
        <v>0</v>
      </c>
      <c r="AL165" s="127">
        <v>0</v>
      </c>
      <c r="AM165" s="127">
        <v>0</v>
      </c>
      <c r="AN165" s="127">
        <v>0</v>
      </c>
      <c r="AO165" s="127">
        <v>0</v>
      </c>
      <c r="AP165" s="127">
        <v>0</v>
      </c>
      <c r="AQ165" s="127">
        <v>0</v>
      </c>
      <c r="AR165" s="127">
        <v>0</v>
      </c>
      <c r="AS165" s="127">
        <v>0</v>
      </c>
      <c r="AT165" s="127">
        <v>0</v>
      </c>
      <c r="AU165" s="127">
        <v>0</v>
      </c>
      <c r="AV165" s="127">
        <v>0</v>
      </c>
      <c r="AW165" s="127">
        <v>0</v>
      </c>
      <c r="AX165" s="127">
        <v>0</v>
      </c>
      <c r="AY165" s="127">
        <v>19223582.839000002</v>
      </c>
      <c r="AZ165" s="127">
        <v>0</v>
      </c>
      <c r="BA165" s="127">
        <v>0</v>
      </c>
      <c r="BB165" s="127">
        <v>0</v>
      </c>
      <c r="BC165" s="127">
        <v>0</v>
      </c>
      <c r="BD165" s="127">
        <v>0</v>
      </c>
      <c r="BE165" s="127">
        <v>19223582.839000002</v>
      </c>
      <c r="BF165" s="15">
        <f t="shared" si="6"/>
        <v>0</v>
      </c>
      <c r="BG165" s="15">
        <f t="shared" si="7"/>
        <v>38447165.678000003</v>
      </c>
      <c r="BH165" s="15">
        <f t="shared" si="8"/>
        <v>38447165.678000003</v>
      </c>
    </row>
    <row r="166" spans="1:60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19.553424657534247</v>
      </c>
      <c r="AE166" s="123">
        <v>24.12876712328767</v>
      </c>
      <c r="AF166" s="126">
        <v>4.5940000000000002E-2</v>
      </c>
      <c r="AG166" s="126" t="s">
        <v>39</v>
      </c>
      <c r="AH166" s="126"/>
      <c r="AI166" s="121" t="s">
        <v>160</v>
      </c>
      <c r="AJ166" s="121" t="s">
        <v>160</v>
      </c>
      <c r="AK166" s="127">
        <v>0</v>
      </c>
      <c r="AL166" s="127">
        <v>0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0</v>
      </c>
      <c r="AS166" s="127">
        <v>0</v>
      </c>
      <c r="AT166" s="127">
        <v>0</v>
      </c>
      <c r="AU166" s="127">
        <v>0</v>
      </c>
      <c r="AV166" s="127">
        <v>0</v>
      </c>
      <c r="AW166" s="127">
        <v>5454515.25</v>
      </c>
      <c r="AX166" s="127">
        <v>0</v>
      </c>
      <c r="AY166" s="127">
        <v>0</v>
      </c>
      <c r="AZ166" s="127">
        <v>0</v>
      </c>
      <c r="BA166" s="127">
        <v>0</v>
      </c>
      <c r="BB166" s="127">
        <v>0</v>
      </c>
      <c r="BC166" s="127">
        <v>5454515.25</v>
      </c>
      <c r="BD166" s="127">
        <v>0</v>
      </c>
      <c r="BE166" s="127">
        <v>0</v>
      </c>
      <c r="BF166" s="15">
        <f t="shared" si="6"/>
        <v>0</v>
      </c>
      <c r="BG166" s="15">
        <f t="shared" si="7"/>
        <v>10909030.5</v>
      </c>
      <c r="BH166" s="15">
        <f t="shared" si="8"/>
        <v>10909030.5</v>
      </c>
    </row>
    <row r="167" spans="1:60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19.638356164383563</v>
      </c>
      <c r="AE167" s="123">
        <v>24.695890410958903</v>
      </c>
      <c r="AF167" s="126">
        <v>4.5929999999999999E-2</v>
      </c>
      <c r="AG167" s="126" t="s">
        <v>39</v>
      </c>
      <c r="AH167" s="126"/>
      <c r="AI167" s="121" t="s">
        <v>160</v>
      </c>
      <c r="AJ167" s="121" t="s">
        <v>160</v>
      </c>
      <c r="AK167" s="127">
        <v>0</v>
      </c>
      <c r="AL167" s="127">
        <v>0</v>
      </c>
      <c r="AM167" s="127">
        <v>0</v>
      </c>
      <c r="AN167" s="127">
        <v>0</v>
      </c>
      <c r="AO167" s="127">
        <v>0</v>
      </c>
      <c r="AP167" s="127">
        <v>0</v>
      </c>
      <c r="AQ167" s="127">
        <v>0</v>
      </c>
      <c r="AR167" s="127">
        <v>0</v>
      </c>
      <c r="AS167" s="127">
        <v>0</v>
      </c>
      <c r="AT167" s="127">
        <v>0</v>
      </c>
      <c r="AU167" s="127">
        <v>0</v>
      </c>
      <c r="AV167" s="127">
        <v>0</v>
      </c>
      <c r="AW167" s="127">
        <v>0</v>
      </c>
      <c r="AX167" s="127">
        <v>914669.25199999998</v>
      </c>
      <c r="AY167" s="127">
        <v>0</v>
      </c>
      <c r="AZ167" s="127">
        <v>0</v>
      </c>
      <c r="BA167" s="127">
        <v>0</v>
      </c>
      <c r="BB167" s="127">
        <v>0</v>
      </c>
      <c r="BC167" s="127">
        <v>0</v>
      </c>
      <c r="BD167" s="127">
        <v>914669.25199999998</v>
      </c>
      <c r="BE167" s="127">
        <v>0</v>
      </c>
      <c r="BF167" s="15">
        <f t="shared" si="6"/>
        <v>0</v>
      </c>
      <c r="BG167" s="15">
        <f t="shared" si="7"/>
        <v>1829338.504</v>
      </c>
      <c r="BH167" s="15">
        <f t="shared" si="8"/>
        <v>1829338.504</v>
      </c>
    </row>
    <row r="168" spans="1:60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14.550684931506849</v>
      </c>
      <c r="AE168" s="123">
        <v>19.857534246575341</v>
      </c>
      <c r="AF168" s="126">
        <v>1.89E-2</v>
      </c>
      <c r="AG168" s="126" t="s">
        <v>39</v>
      </c>
      <c r="AH168" s="126"/>
      <c r="AI168" s="121" t="s">
        <v>160</v>
      </c>
      <c r="AJ168" s="121" t="s">
        <v>160</v>
      </c>
      <c r="AK168" s="127">
        <v>0</v>
      </c>
      <c r="AL168" s="127">
        <v>0</v>
      </c>
      <c r="AM168" s="127">
        <v>0</v>
      </c>
      <c r="AN168" s="127">
        <v>0</v>
      </c>
      <c r="AO168" s="127">
        <v>0</v>
      </c>
      <c r="AP168" s="127">
        <v>0</v>
      </c>
      <c r="AQ168" s="127">
        <v>0</v>
      </c>
      <c r="AR168" s="127">
        <v>0</v>
      </c>
      <c r="AS168" s="127">
        <v>0</v>
      </c>
      <c r="AT168" s="127">
        <v>0</v>
      </c>
      <c r="AU168" s="127">
        <v>0</v>
      </c>
      <c r="AV168" s="127">
        <v>0</v>
      </c>
      <c r="AW168" s="127">
        <v>7500000</v>
      </c>
      <c r="AX168" s="127">
        <v>0</v>
      </c>
      <c r="AY168" s="127">
        <v>0</v>
      </c>
      <c r="AZ168" s="127">
        <v>0</v>
      </c>
      <c r="BA168" s="127">
        <v>0</v>
      </c>
      <c r="BB168" s="127">
        <v>0</v>
      </c>
      <c r="BC168" s="127">
        <v>7500000</v>
      </c>
      <c r="BD168" s="127">
        <v>0</v>
      </c>
      <c r="BE168" s="127">
        <v>0</v>
      </c>
      <c r="BF168" s="15">
        <f t="shared" si="6"/>
        <v>0</v>
      </c>
      <c r="BG168" s="15">
        <f t="shared" si="7"/>
        <v>15000000</v>
      </c>
      <c r="BH168" s="15">
        <f t="shared" si="8"/>
        <v>15000000</v>
      </c>
    </row>
    <row r="169" spans="1:60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5433179.7999999998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5433179.7999999998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19.720547945205478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27">
        <v>0</v>
      </c>
      <c r="AL169" s="127">
        <v>0</v>
      </c>
      <c r="AM169" s="127">
        <v>0</v>
      </c>
      <c r="AN169" s="127">
        <v>0</v>
      </c>
      <c r="AO169" s="127">
        <v>0</v>
      </c>
      <c r="AP169" s="127">
        <v>0</v>
      </c>
      <c r="AQ169" s="127">
        <v>0</v>
      </c>
      <c r="AR169" s="127">
        <v>0</v>
      </c>
      <c r="AS169" s="127">
        <v>0</v>
      </c>
      <c r="AT169" s="127">
        <v>0</v>
      </c>
      <c r="AU169" s="127">
        <v>0</v>
      </c>
      <c r="AV169" s="127">
        <v>0</v>
      </c>
      <c r="AW169" s="127">
        <v>0</v>
      </c>
      <c r="AX169" s="127">
        <v>0</v>
      </c>
      <c r="AY169" s="127">
        <v>407488.48499999999</v>
      </c>
      <c r="AZ169" s="127">
        <v>0</v>
      </c>
      <c r="BA169" s="127">
        <v>0</v>
      </c>
      <c r="BB169" s="127">
        <v>0</v>
      </c>
      <c r="BC169" s="127">
        <v>0</v>
      </c>
      <c r="BD169" s="127">
        <v>0</v>
      </c>
      <c r="BE169" s="127">
        <v>407488.48499999999</v>
      </c>
      <c r="BF169" s="15">
        <f t="shared" si="6"/>
        <v>0</v>
      </c>
      <c r="BG169" s="15">
        <f t="shared" si="7"/>
        <v>814976.97</v>
      </c>
      <c r="BH169" s="15">
        <f t="shared" si="8"/>
        <v>814976.97</v>
      </c>
    </row>
    <row r="170" spans="1:60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19.638356164383563</v>
      </c>
      <c r="AE170" s="123">
        <v>24.616438356164384</v>
      </c>
      <c r="AF170" s="126">
        <v>6.6070599999999993E-2</v>
      </c>
      <c r="AG170" s="126" t="s">
        <v>2798</v>
      </c>
      <c r="AH170" s="126">
        <v>1.2500000000000001E-2</v>
      </c>
      <c r="AI170" s="121" t="s">
        <v>160</v>
      </c>
      <c r="AJ170" s="121" t="s">
        <v>160</v>
      </c>
      <c r="AK170" s="127">
        <v>0</v>
      </c>
      <c r="AL170" s="127">
        <v>0</v>
      </c>
      <c r="AM170" s="127">
        <v>0</v>
      </c>
      <c r="AN170" s="127">
        <v>0</v>
      </c>
      <c r="AO170" s="127">
        <v>0</v>
      </c>
      <c r="AP170" s="127">
        <v>0</v>
      </c>
      <c r="AQ170" s="127">
        <v>0</v>
      </c>
      <c r="AR170" s="127">
        <v>0</v>
      </c>
      <c r="AS170" s="127">
        <v>0</v>
      </c>
      <c r="AT170" s="127">
        <v>0</v>
      </c>
      <c r="AU170" s="127">
        <v>0</v>
      </c>
      <c r="AV170" s="127">
        <v>0</v>
      </c>
      <c r="AW170" s="127">
        <v>0</v>
      </c>
      <c r="AX170" s="127">
        <v>324688.71299999999</v>
      </c>
      <c r="AY170" s="127">
        <v>0</v>
      </c>
      <c r="AZ170" s="127">
        <v>0</v>
      </c>
      <c r="BA170" s="127">
        <v>0</v>
      </c>
      <c r="BB170" s="127">
        <v>0</v>
      </c>
      <c r="BC170" s="127">
        <v>0</v>
      </c>
      <c r="BD170" s="127">
        <v>324688.71299999999</v>
      </c>
      <c r="BE170" s="127">
        <v>0</v>
      </c>
      <c r="BF170" s="15">
        <f t="shared" si="6"/>
        <v>0</v>
      </c>
      <c r="BG170" s="15">
        <f t="shared" si="7"/>
        <v>649377.42599999998</v>
      </c>
      <c r="BH170" s="15">
        <f t="shared" si="8"/>
        <v>649377.42599999998</v>
      </c>
    </row>
    <row r="171" spans="1:60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1707000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1707000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20.136986301369863</v>
      </c>
      <c r="AE171" s="123">
        <v>24.731506849315068</v>
      </c>
      <c r="AF171" s="126">
        <v>6.5107700000000004E-2</v>
      </c>
      <c r="AG171" s="126" t="s">
        <v>2798</v>
      </c>
      <c r="AH171" s="126">
        <v>1.2500000000000001E-2</v>
      </c>
      <c r="AI171" s="121" t="s">
        <v>160</v>
      </c>
      <c r="AJ171" s="121" t="s">
        <v>160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0</v>
      </c>
      <c r="AS171" s="127">
        <v>0</v>
      </c>
      <c r="AT171" s="127">
        <v>0</v>
      </c>
      <c r="AU171" s="127">
        <v>0</v>
      </c>
      <c r="AV171" s="127">
        <v>0</v>
      </c>
      <c r="AW171" s="127">
        <v>0</v>
      </c>
      <c r="AX171" s="127">
        <v>102420</v>
      </c>
      <c r="AY171" s="127">
        <v>0</v>
      </c>
      <c r="AZ171" s="127">
        <v>0</v>
      </c>
      <c r="BA171" s="127">
        <v>0</v>
      </c>
      <c r="BB171" s="127">
        <v>0</v>
      </c>
      <c r="BC171" s="127">
        <v>0</v>
      </c>
      <c r="BD171" s="127">
        <v>102420</v>
      </c>
      <c r="BE171" s="127">
        <v>0</v>
      </c>
      <c r="BF171" s="15">
        <f t="shared" si="6"/>
        <v>0</v>
      </c>
      <c r="BG171" s="15">
        <f t="shared" si="7"/>
        <v>204840</v>
      </c>
      <c r="BH171" s="15">
        <f t="shared" si="8"/>
        <v>204840</v>
      </c>
    </row>
    <row r="172" spans="1:60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277777777.75999999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277777777.75999999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2.1232876712328768</v>
      </c>
      <c r="AE172" s="123">
        <v>6.9808219178082194</v>
      </c>
      <c r="AF172" s="126">
        <v>3.9469999999999998E-2</v>
      </c>
      <c r="AG172" s="126" t="s">
        <v>39</v>
      </c>
      <c r="AH172" s="126"/>
      <c r="AI172" s="121" t="s">
        <v>160</v>
      </c>
      <c r="AJ172" s="121" t="s">
        <v>160</v>
      </c>
      <c r="AK172" s="127">
        <v>55555555.560000002</v>
      </c>
      <c r="AL172" s="127">
        <v>0</v>
      </c>
      <c r="AM172" s="127">
        <v>0</v>
      </c>
      <c r="AN172" s="127">
        <v>0</v>
      </c>
      <c r="AO172" s="127">
        <v>0</v>
      </c>
      <c r="AP172" s="127">
        <v>0</v>
      </c>
      <c r="AQ172" s="127">
        <v>55555555.560000002</v>
      </c>
      <c r="AR172" s="127">
        <v>0</v>
      </c>
      <c r="AS172" s="127">
        <v>0</v>
      </c>
      <c r="AT172" s="127">
        <v>0</v>
      </c>
      <c r="AU172" s="127">
        <v>0</v>
      </c>
      <c r="AV172" s="127">
        <v>0</v>
      </c>
      <c r="AW172" s="127">
        <v>55555555.560000002</v>
      </c>
      <c r="AX172" s="127">
        <v>0</v>
      </c>
      <c r="AY172" s="127">
        <v>0</v>
      </c>
      <c r="AZ172" s="127">
        <v>0</v>
      </c>
      <c r="BA172" s="127">
        <v>0</v>
      </c>
      <c r="BB172" s="127">
        <v>0</v>
      </c>
      <c r="BC172" s="127">
        <v>55555555.560000002</v>
      </c>
      <c r="BD172" s="127">
        <v>0</v>
      </c>
      <c r="BE172" s="127">
        <v>0</v>
      </c>
      <c r="BF172" s="15">
        <f t="shared" si="6"/>
        <v>111111111.12</v>
      </c>
      <c r="BG172" s="15">
        <f t="shared" si="7"/>
        <v>111111111.12</v>
      </c>
      <c r="BH172" s="15">
        <f t="shared" si="8"/>
        <v>222222222.24000001</v>
      </c>
    </row>
    <row r="173" spans="1:60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20.221917808219178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27">
        <v>0</v>
      </c>
      <c r="AL173" s="127">
        <v>0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0</v>
      </c>
      <c r="AS173" s="127">
        <v>0</v>
      </c>
      <c r="AT173" s="127">
        <v>0</v>
      </c>
      <c r="AU173" s="127">
        <v>0</v>
      </c>
      <c r="AV173" s="127">
        <v>0</v>
      </c>
      <c r="AW173" s="127">
        <v>0</v>
      </c>
      <c r="AX173" s="127">
        <v>0</v>
      </c>
      <c r="AY173" s="127">
        <v>4653901.74</v>
      </c>
      <c r="AZ173" s="127">
        <v>0</v>
      </c>
      <c r="BA173" s="127">
        <v>0</v>
      </c>
      <c r="BB173" s="127">
        <v>0</v>
      </c>
      <c r="BC173" s="127">
        <v>0</v>
      </c>
      <c r="BD173" s="127">
        <v>0</v>
      </c>
      <c r="BE173" s="127">
        <v>4653901.74</v>
      </c>
      <c r="BF173" s="15">
        <f t="shared" si="6"/>
        <v>0</v>
      </c>
      <c r="BG173" s="15">
        <f t="shared" si="7"/>
        <v>9307803.4800000004</v>
      </c>
      <c r="BH173" s="15">
        <f t="shared" si="8"/>
        <v>9307803.4800000004</v>
      </c>
    </row>
    <row r="174" spans="1:60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31460562.670000002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19.301369863013697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27">
        <v>0</v>
      </c>
      <c r="AL174" s="127">
        <v>0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27">
        <v>0</v>
      </c>
      <c r="BB174" s="127">
        <v>0</v>
      </c>
      <c r="BC174" s="127">
        <v>0</v>
      </c>
      <c r="BD174" s="127">
        <v>0</v>
      </c>
      <c r="BE174" s="127">
        <v>0</v>
      </c>
      <c r="BF174" s="15">
        <f t="shared" si="6"/>
        <v>0</v>
      </c>
      <c r="BG174" s="15">
        <f t="shared" si="7"/>
        <v>0</v>
      </c>
      <c r="BH174" s="15">
        <f t="shared" si="8"/>
        <v>0</v>
      </c>
    </row>
    <row r="175" spans="1:60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20.304109589041097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27">
        <v>0</v>
      </c>
      <c r="AL175" s="127">
        <v>0</v>
      </c>
      <c r="AM175" s="127">
        <v>0</v>
      </c>
      <c r="AN175" s="127">
        <v>0</v>
      </c>
      <c r="AO175" s="127">
        <v>0</v>
      </c>
      <c r="AP175" s="127">
        <v>0</v>
      </c>
      <c r="AQ175" s="127">
        <v>0</v>
      </c>
      <c r="AR175" s="127">
        <v>0</v>
      </c>
      <c r="AS175" s="127">
        <v>0</v>
      </c>
      <c r="AT175" s="127">
        <v>783748.74</v>
      </c>
      <c r="AU175" s="127">
        <v>0</v>
      </c>
      <c r="AV175" s="127">
        <v>0</v>
      </c>
      <c r="AW175" s="127">
        <v>0</v>
      </c>
      <c r="AX175" s="127">
        <v>0</v>
      </c>
      <c r="AY175" s="127">
        <v>0</v>
      </c>
      <c r="AZ175" s="127">
        <v>783748.74</v>
      </c>
      <c r="BA175" s="127">
        <v>0</v>
      </c>
      <c r="BB175" s="127">
        <v>0</v>
      </c>
      <c r="BC175" s="127">
        <v>0</v>
      </c>
      <c r="BD175" s="127">
        <v>0</v>
      </c>
      <c r="BE175" s="127">
        <v>0</v>
      </c>
      <c r="BF175" s="15">
        <f t="shared" si="6"/>
        <v>0</v>
      </c>
      <c r="BG175" s="15">
        <f t="shared" si="7"/>
        <v>1567497.48</v>
      </c>
      <c r="BH175" s="15">
        <f t="shared" si="8"/>
        <v>1567497.48</v>
      </c>
    </row>
    <row r="176" spans="1:60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15.049315068493151</v>
      </c>
      <c r="AE176" s="123">
        <v>19.742465753424657</v>
      </c>
      <c r="AF176" s="126">
        <v>4.5372000000000003E-2</v>
      </c>
      <c r="AG176" s="126" t="s">
        <v>39</v>
      </c>
      <c r="AH176" s="126"/>
      <c r="AI176" s="121" t="s">
        <v>160</v>
      </c>
      <c r="AJ176" s="121" t="s">
        <v>160</v>
      </c>
      <c r="AK176" s="127">
        <v>0</v>
      </c>
      <c r="AL176" s="127">
        <v>0</v>
      </c>
      <c r="AM176" s="127">
        <v>0</v>
      </c>
      <c r="AN176" s="127">
        <v>0</v>
      </c>
      <c r="AO176" s="127">
        <v>0</v>
      </c>
      <c r="AP176" s="127">
        <v>0</v>
      </c>
      <c r="AQ176" s="127">
        <v>0</v>
      </c>
      <c r="AR176" s="127">
        <v>0</v>
      </c>
      <c r="AS176" s="127">
        <v>0</v>
      </c>
      <c r="AT176" s="127">
        <v>0</v>
      </c>
      <c r="AU176" s="127">
        <v>0</v>
      </c>
      <c r="AV176" s="127">
        <v>0</v>
      </c>
      <c r="AW176" s="127">
        <v>22500000</v>
      </c>
      <c r="AX176" s="127">
        <v>0</v>
      </c>
      <c r="AY176" s="127">
        <v>0</v>
      </c>
      <c r="AZ176" s="127">
        <v>0</v>
      </c>
      <c r="BA176" s="127">
        <v>0</v>
      </c>
      <c r="BB176" s="127">
        <v>0</v>
      </c>
      <c r="BC176" s="127">
        <v>22500000</v>
      </c>
      <c r="BD176" s="127">
        <v>0</v>
      </c>
      <c r="BE176" s="127">
        <v>0</v>
      </c>
      <c r="BF176" s="15">
        <f t="shared" si="6"/>
        <v>0</v>
      </c>
      <c r="BG176" s="15">
        <f t="shared" si="7"/>
        <v>45000000</v>
      </c>
      <c r="BH176" s="15">
        <f t="shared" si="8"/>
        <v>45000000</v>
      </c>
    </row>
    <row r="177" spans="1:60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185349.38</v>
      </c>
      <c r="V177" s="122">
        <v>39102.160000000003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20.473972602739725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27">
        <v>0</v>
      </c>
      <c r="AL177" s="127">
        <v>0</v>
      </c>
      <c r="AM177" s="127">
        <v>0</v>
      </c>
      <c r="AN177" s="127">
        <v>0</v>
      </c>
      <c r="AO177" s="127">
        <v>0</v>
      </c>
      <c r="AP177" s="127">
        <v>0</v>
      </c>
      <c r="AQ177" s="127">
        <v>0</v>
      </c>
      <c r="AR177" s="127">
        <v>0</v>
      </c>
      <c r="AS177" s="127">
        <v>0</v>
      </c>
      <c r="AT177" s="127">
        <v>0</v>
      </c>
      <c r="AU177" s="127">
        <v>0</v>
      </c>
      <c r="AV177" s="127">
        <v>332407.56800000003</v>
      </c>
      <c r="AW177" s="127">
        <v>0</v>
      </c>
      <c r="AX177" s="127">
        <v>0</v>
      </c>
      <c r="AY177" s="127">
        <v>0</v>
      </c>
      <c r="AZ177" s="127">
        <v>0</v>
      </c>
      <c r="BA177" s="127">
        <v>0</v>
      </c>
      <c r="BB177" s="127">
        <v>332407.56800000003</v>
      </c>
      <c r="BC177" s="127">
        <v>0</v>
      </c>
      <c r="BD177" s="127">
        <v>0</v>
      </c>
      <c r="BE177" s="127">
        <v>0</v>
      </c>
      <c r="BF177" s="15">
        <f t="shared" si="6"/>
        <v>0</v>
      </c>
      <c r="BG177" s="15">
        <f t="shared" si="7"/>
        <v>664815.13600000006</v>
      </c>
      <c r="BH177" s="15">
        <f t="shared" si="8"/>
        <v>664815.13600000006</v>
      </c>
    </row>
    <row r="178" spans="1:60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228846839.23999998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21.136986301369863</v>
      </c>
      <c r="AE178" s="123">
        <v>24.958904109589042</v>
      </c>
      <c r="AF178" s="126">
        <v>4.5999999999999999E-2</v>
      </c>
      <c r="AG178" s="126" t="s">
        <v>39</v>
      </c>
      <c r="AH178" s="126"/>
      <c r="AI178" s="121" t="s">
        <v>160</v>
      </c>
      <c r="AJ178" s="121" t="s">
        <v>160</v>
      </c>
      <c r="AK178" s="127">
        <v>0</v>
      </c>
      <c r="AL178" s="127">
        <v>0</v>
      </c>
      <c r="AM178" s="127">
        <v>0</v>
      </c>
      <c r="AN178" s="127">
        <v>0</v>
      </c>
      <c r="AO178" s="127">
        <v>0</v>
      </c>
      <c r="AP178" s="127">
        <v>0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27">
        <v>0</v>
      </c>
      <c r="BB178" s="127">
        <v>0</v>
      </c>
      <c r="BC178" s="127">
        <v>0</v>
      </c>
      <c r="BD178" s="127">
        <v>0</v>
      </c>
      <c r="BE178" s="127">
        <v>0</v>
      </c>
      <c r="BF178" s="15">
        <f t="shared" si="6"/>
        <v>0</v>
      </c>
      <c r="BG178" s="15">
        <f t="shared" si="7"/>
        <v>0</v>
      </c>
      <c r="BH178" s="15">
        <f t="shared" si="8"/>
        <v>0</v>
      </c>
    </row>
    <row r="179" spans="1:60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16.134246575342466</v>
      </c>
      <c r="AE179" s="123">
        <v>19.923287671232877</v>
      </c>
      <c r="AF179" s="126">
        <v>4.5400000000000003E-2</v>
      </c>
      <c r="AG179" s="126" t="s">
        <v>39</v>
      </c>
      <c r="AH179" s="126"/>
      <c r="AI179" s="121" t="s">
        <v>160</v>
      </c>
      <c r="AJ179" s="121" t="s">
        <v>160</v>
      </c>
      <c r="AK179" s="127">
        <v>0</v>
      </c>
      <c r="AL179" s="127">
        <v>0</v>
      </c>
      <c r="AM179" s="127">
        <v>0</v>
      </c>
      <c r="AN179" s="127">
        <v>0</v>
      </c>
      <c r="AO179" s="127">
        <v>0</v>
      </c>
      <c r="AP179" s="127">
        <v>0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0</v>
      </c>
      <c r="AY179" s="127">
        <v>0</v>
      </c>
      <c r="AZ179" s="127">
        <v>0</v>
      </c>
      <c r="BA179" s="127">
        <v>0</v>
      </c>
      <c r="BB179" s="127">
        <v>0</v>
      </c>
      <c r="BC179" s="127">
        <v>0</v>
      </c>
      <c r="BD179" s="127">
        <v>0</v>
      </c>
      <c r="BE179" s="127">
        <v>0</v>
      </c>
      <c r="BF179" s="15">
        <f t="shared" si="6"/>
        <v>0</v>
      </c>
      <c r="BG179" s="15">
        <f t="shared" si="7"/>
        <v>0</v>
      </c>
      <c r="BH179" s="15">
        <f t="shared" si="8"/>
        <v>0</v>
      </c>
    </row>
    <row r="180" spans="1:60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21.556164383561644</v>
      </c>
      <c r="AE180" s="123">
        <v>25.550684931506851</v>
      </c>
      <c r="AF180" s="126">
        <v>4.5999999999999999E-2</v>
      </c>
      <c r="AG180" s="126" t="s">
        <v>39</v>
      </c>
      <c r="AH180" s="126"/>
      <c r="AI180" s="121" t="s">
        <v>160</v>
      </c>
      <c r="AJ180" s="121" t="s">
        <v>160</v>
      </c>
      <c r="AK180" s="127">
        <v>0</v>
      </c>
      <c r="AL180" s="127">
        <v>0</v>
      </c>
      <c r="AM180" s="127">
        <v>0</v>
      </c>
      <c r="AN180" s="127">
        <v>0</v>
      </c>
      <c r="AO180" s="127">
        <v>0</v>
      </c>
      <c r="AP180" s="127">
        <v>0</v>
      </c>
      <c r="AQ180" s="127">
        <v>0</v>
      </c>
      <c r="AR180" s="127">
        <v>0</v>
      </c>
      <c r="AS180" s="127">
        <v>0</v>
      </c>
      <c r="AT180" s="127">
        <v>0</v>
      </c>
      <c r="AU180" s="127">
        <v>0</v>
      </c>
      <c r="AV180" s="127">
        <v>0</v>
      </c>
      <c r="AW180" s="127">
        <v>0</v>
      </c>
      <c r="AX180" s="127">
        <v>0</v>
      </c>
      <c r="AY180" s="127">
        <v>0</v>
      </c>
      <c r="AZ180" s="127">
        <v>0</v>
      </c>
      <c r="BA180" s="127">
        <v>0</v>
      </c>
      <c r="BB180" s="127">
        <v>0</v>
      </c>
      <c r="BC180" s="127">
        <v>0</v>
      </c>
      <c r="BD180" s="127">
        <v>0</v>
      </c>
      <c r="BE180" s="127">
        <v>0</v>
      </c>
      <c r="BF180" s="15">
        <f t="shared" si="6"/>
        <v>0</v>
      </c>
      <c r="BG180" s="15">
        <f t="shared" si="7"/>
        <v>0</v>
      </c>
      <c r="BH180" s="15">
        <f t="shared" si="8"/>
        <v>0</v>
      </c>
    </row>
    <row r="181" spans="1:60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4569585.5599999996</v>
      </c>
      <c r="V181" s="122" t="s">
        <v>2862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14.964383561643835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27">
        <v>0</v>
      </c>
      <c r="AL181" s="127">
        <v>0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27">
        <v>0</v>
      </c>
      <c r="BB181" s="127">
        <v>0</v>
      </c>
      <c r="BC181" s="127">
        <v>0</v>
      </c>
      <c r="BD181" s="127">
        <v>0</v>
      </c>
      <c r="BE181" s="127">
        <v>0</v>
      </c>
      <c r="BF181" s="15">
        <f t="shared" si="6"/>
        <v>0</v>
      </c>
      <c r="BG181" s="15">
        <f t="shared" si="7"/>
        <v>0</v>
      </c>
      <c r="BH181" s="15">
        <f t="shared" si="8"/>
        <v>0</v>
      </c>
    </row>
    <row r="182" spans="1:60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-8.0035533756017685E-10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-8.5856299847364426E-10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0.02</v>
      </c>
      <c r="AG182" s="126" t="s">
        <v>39</v>
      </c>
      <c r="AH182" s="126"/>
      <c r="AI182" s="121" t="s">
        <v>160</v>
      </c>
      <c r="AJ182" s="121" t="s">
        <v>160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27">
        <v>0</v>
      </c>
      <c r="BB182" s="127">
        <v>0</v>
      </c>
      <c r="BC182" s="127">
        <v>0</v>
      </c>
      <c r="BD182" s="127">
        <v>0</v>
      </c>
      <c r="BE182" s="127">
        <v>0</v>
      </c>
      <c r="BF182" s="15">
        <f t="shared" si="6"/>
        <v>0</v>
      </c>
      <c r="BG182" s="15">
        <f t="shared" si="7"/>
        <v>0</v>
      </c>
      <c r="BH182" s="15">
        <f t="shared" si="8"/>
        <v>0</v>
      </c>
    </row>
    <row r="183" spans="1:60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21512.070000000007</v>
      </c>
      <c r="S183" s="122">
        <v>0</v>
      </c>
      <c r="T183" s="122">
        <v>21512.07</v>
      </c>
      <c r="U183" s="122">
        <v>213.93</v>
      </c>
      <c r="V183" s="122" t="s">
        <v>2862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0.02</v>
      </c>
      <c r="AG183" s="126" t="s">
        <v>39</v>
      </c>
      <c r="AH183" s="126"/>
      <c r="AI183" s="121" t="s">
        <v>160</v>
      </c>
      <c r="AJ183" s="121" t="s">
        <v>160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0</v>
      </c>
      <c r="AY183" s="127">
        <v>0</v>
      </c>
      <c r="AZ183" s="127">
        <v>0</v>
      </c>
      <c r="BA183" s="127">
        <v>0</v>
      </c>
      <c r="BB183" s="127">
        <v>0</v>
      </c>
      <c r="BC183" s="127">
        <v>0</v>
      </c>
      <c r="BD183" s="127">
        <v>0</v>
      </c>
      <c r="BE183" s="127">
        <v>0</v>
      </c>
      <c r="BF183" s="15">
        <f t="shared" si="6"/>
        <v>0</v>
      </c>
      <c r="BG183" s="15">
        <f t="shared" si="7"/>
        <v>0</v>
      </c>
      <c r="BH183" s="15">
        <f t="shared" si="8"/>
        <v>0</v>
      </c>
    </row>
    <row r="184" spans="1:60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16350.059999999788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16350.059999999774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0.27945205479452057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27">
        <v>0</v>
      </c>
      <c r="AL184" s="127">
        <v>0</v>
      </c>
      <c r="AM184" s="127">
        <v>0</v>
      </c>
      <c r="AN184" s="127">
        <v>16350.06</v>
      </c>
      <c r="AO184" s="127">
        <v>0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0</v>
      </c>
      <c r="AY184" s="127">
        <v>0</v>
      </c>
      <c r="AZ184" s="127">
        <v>0</v>
      </c>
      <c r="BA184" s="127">
        <v>0</v>
      </c>
      <c r="BB184" s="127">
        <v>0</v>
      </c>
      <c r="BC184" s="127">
        <v>0</v>
      </c>
      <c r="BD184" s="127">
        <v>0</v>
      </c>
      <c r="BE184" s="127">
        <v>0</v>
      </c>
      <c r="BF184" s="15">
        <f t="shared" si="6"/>
        <v>16350.06</v>
      </c>
      <c r="BG184" s="15">
        <f t="shared" si="7"/>
        <v>0</v>
      </c>
      <c r="BH184" s="15">
        <f t="shared" si="8"/>
        <v>16350.06</v>
      </c>
    </row>
    <row r="185" spans="1:60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0.76986301369863008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27">
        <v>0</v>
      </c>
      <c r="AL185" s="127">
        <v>0</v>
      </c>
      <c r="AM185" s="127">
        <v>0</v>
      </c>
      <c r="AN185" s="127">
        <v>428093.13</v>
      </c>
      <c r="AO185" s="127">
        <v>0</v>
      </c>
      <c r="AP185" s="127">
        <v>0</v>
      </c>
      <c r="AQ185" s="127">
        <v>0</v>
      </c>
      <c r="AR185" s="127">
        <v>0</v>
      </c>
      <c r="AS185" s="127">
        <v>0</v>
      </c>
      <c r="AT185" s="127">
        <v>428093.06</v>
      </c>
      <c r="AU185" s="127">
        <v>0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27">
        <v>0</v>
      </c>
      <c r="BB185" s="127">
        <v>0</v>
      </c>
      <c r="BC185" s="127">
        <v>0</v>
      </c>
      <c r="BD185" s="127">
        <v>0</v>
      </c>
      <c r="BE185" s="127">
        <v>0</v>
      </c>
      <c r="BF185" s="15">
        <f t="shared" si="6"/>
        <v>428093.13</v>
      </c>
      <c r="BG185" s="15">
        <f t="shared" si="7"/>
        <v>428093.06</v>
      </c>
      <c r="BH185" s="15">
        <f t="shared" si="8"/>
        <v>856186.19</v>
      </c>
    </row>
    <row r="186" spans="1:60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1.7917808219178082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27">
        <v>0</v>
      </c>
      <c r="AL186" s="127">
        <v>0</v>
      </c>
      <c r="AM186" s="127">
        <v>0</v>
      </c>
      <c r="AN186" s="127">
        <v>181719.26</v>
      </c>
      <c r="AO186" s="127">
        <v>0</v>
      </c>
      <c r="AP186" s="127">
        <v>0</v>
      </c>
      <c r="AQ186" s="127">
        <v>0</v>
      </c>
      <c r="AR186" s="127">
        <v>0</v>
      </c>
      <c r="AS186" s="127">
        <v>0</v>
      </c>
      <c r="AT186" s="127">
        <v>181719.26</v>
      </c>
      <c r="AU186" s="127">
        <v>0</v>
      </c>
      <c r="AV186" s="127">
        <v>0</v>
      </c>
      <c r="AW186" s="127">
        <v>0</v>
      </c>
      <c r="AX186" s="127">
        <v>0</v>
      </c>
      <c r="AY186" s="127">
        <v>0</v>
      </c>
      <c r="AZ186" s="127">
        <v>181719.26</v>
      </c>
      <c r="BA186" s="127">
        <v>0</v>
      </c>
      <c r="BB186" s="127">
        <v>0</v>
      </c>
      <c r="BC186" s="127">
        <v>0</v>
      </c>
      <c r="BD186" s="127">
        <v>0</v>
      </c>
      <c r="BE186" s="127">
        <v>0</v>
      </c>
      <c r="BF186" s="15">
        <f t="shared" si="6"/>
        <v>181719.26</v>
      </c>
      <c r="BG186" s="15">
        <f t="shared" si="7"/>
        <v>363438.52</v>
      </c>
      <c r="BH186" s="15">
        <f t="shared" si="8"/>
        <v>545157.78</v>
      </c>
    </row>
    <row r="187" spans="1:60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1.7917808219178082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27">
        <v>0</v>
      </c>
      <c r="AL187" s="127">
        <v>0</v>
      </c>
      <c r="AM187" s="127">
        <v>0</v>
      </c>
      <c r="AN187" s="127">
        <v>181719.26</v>
      </c>
      <c r="AO187" s="127">
        <v>0</v>
      </c>
      <c r="AP187" s="127">
        <v>0</v>
      </c>
      <c r="AQ187" s="127">
        <v>0</v>
      </c>
      <c r="AR187" s="127">
        <v>0</v>
      </c>
      <c r="AS187" s="127">
        <v>0</v>
      </c>
      <c r="AT187" s="127">
        <v>181719.26</v>
      </c>
      <c r="AU187" s="127">
        <v>0</v>
      </c>
      <c r="AV187" s="127">
        <v>0</v>
      </c>
      <c r="AW187" s="127">
        <v>0</v>
      </c>
      <c r="AX187" s="127">
        <v>0</v>
      </c>
      <c r="AY187" s="127">
        <v>0</v>
      </c>
      <c r="AZ187" s="127">
        <v>181719.26</v>
      </c>
      <c r="BA187" s="127">
        <v>0</v>
      </c>
      <c r="BB187" s="127">
        <v>0</v>
      </c>
      <c r="BC187" s="127">
        <v>0</v>
      </c>
      <c r="BD187" s="127">
        <v>0</v>
      </c>
      <c r="BE187" s="127">
        <v>0</v>
      </c>
      <c r="BF187" s="15">
        <f t="shared" si="6"/>
        <v>181719.26</v>
      </c>
      <c r="BG187" s="15">
        <f t="shared" si="7"/>
        <v>363438.52</v>
      </c>
      <c r="BH187" s="15">
        <f t="shared" si="8"/>
        <v>545157.78</v>
      </c>
    </row>
    <row r="188" spans="1:60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1.7917808219178082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27">
        <v>0</v>
      </c>
      <c r="AL188" s="127">
        <v>0</v>
      </c>
      <c r="AM188" s="127">
        <v>0</v>
      </c>
      <c r="AN188" s="127">
        <v>63810.83</v>
      </c>
      <c r="AO188" s="127">
        <v>0</v>
      </c>
      <c r="AP188" s="127">
        <v>0</v>
      </c>
      <c r="AQ188" s="127">
        <v>0</v>
      </c>
      <c r="AR188" s="127">
        <v>0</v>
      </c>
      <c r="AS188" s="127">
        <v>0</v>
      </c>
      <c r="AT188" s="127">
        <v>63810.83</v>
      </c>
      <c r="AU188" s="127">
        <v>0</v>
      </c>
      <c r="AV188" s="127">
        <v>0</v>
      </c>
      <c r="AW188" s="127">
        <v>0</v>
      </c>
      <c r="AX188" s="127">
        <v>0</v>
      </c>
      <c r="AY188" s="127">
        <v>0</v>
      </c>
      <c r="AZ188" s="127">
        <v>63810.83</v>
      </c>
      <c r="BA188" s="127">
        <v>0</v>
      </c>
      <c r="BB188" s="127">
        <v>0</v>
      </c>
      <c r="BC188" s="127">
        <v>0</v>
      </c>
      <c r="BD188" s="127">
        <v>0</v>
      </c>
      <c r="BE188" s="127">
        <v>0</v>
      </c>
      <c r="BF188" s="15">
        <f t="shared" si="6"/>
        <v>63810.83</v>
      </c>
      <c r="BG188" s="15">
        <f t="shared" si="7"/>
        <v>127621.66</v>
      </c>
      <c r="BH188" s="15">
        <f t="shared" si="8"/>
        <v>191432.49</v>
      </c>
    </row>
    <row r="189" spans="1:60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4111214.18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2.6520547945205482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27">
        <v>0</v>
      </c>
      <c r="AL189" s="127">
        <v>685202.35</v>
      </c>
      <c r="AM189" s="127">
        <v>0</v>
      </c>
      <c r="AN189" s="127">
        <v>0</v>
      </c>
      <c r="AO189" s="127">
        <v>0</v>
      </c>
      <c r="AP189" s="127">
        <v>0</v>
      </c>
      <c r="AQ189" s="127">
        <v>0</v>
      </c>
      <c r="AR189" s="127">
        <v>685202.35</v>
      </c>
      <c r="AS189" s="127">
        <v>0</v>
      </c>
      <c r="AT189" s="127">
        <v>0</v>
      </c>
      <c r="AU189" s="127">
        <v>0</v>
      </c>
      <c r="AV189" s="127">
        <v>0</v>
      </c>
      <c r="AW189" s="127">
        <v>0</v>
      </c>
      <c r="AX189" s="127">
        <v>685202.35</v>
      </c>
      <c r="AY189" s="127">
        <v>0</v>
      </c>
      <c r="AZ189" s="127">
        <v>0</v>
      </c>
      <c r="BA189" s="127">
        <v>0</v>
      </c>
      <c r="BB189" s="127">
        <v>0</v>
      </c>
      <c r="BC189" s="127">
        <v>0</v>
      </c>
      <c r="BD189" s="127">
        <v>685202.35</v>
      </c>
      <c r="BE189" s="127">
        <v>0</v>
      </c>
      <c r="BF189" s="15">
        <f t="shared" si="6"/>
        <v>1370404.7</v>
      </c>
      <c r="BG189" s="15">
        <f t="shared" si="7"/>
        <v>1370404.7</v>
      </c>
      <c r="BH189" s="15">
        <f t="shared" si="8"/>
        <v>2740809.4</v>
      </c>
    </row>
    <row r="190" spans="1:60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3356654.6699999738</v>
      </c>
      <c r="S190" s="122">
        <v>0</v>
      </c>
      <c r="T190" s="122">
        <v>479521.89</v>
      </c>
      <c r="U190" s="122">
        <v>33513.26</v>
      </c>
      <c r="V190" s="122" t="s">
        <v>2862</v>
      </c>
      <c r="W190" s="122">
        <v>-1.862645149230957E-9</v>
      </c>
      <c r="X190" s="122">
        <v>0</v>
      </c>
      <c r="Y190" s="122">
        <v>2877132.7799999719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2.9808219178082194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27">
        <v>0</v>
      </c>
      <c r="AL190" s="127">
        <v>0</v>
      </c>
      <c r="AM190" s="127">
        <v>0</v>
      </c>
      <c r="AN190" s="127">
        <v>0</v>
      </c>
      <c r="AO190" s="127">
        <v>0</v>
      </c>
      <c r="AP190" s="127">
        <v>479521.89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479521.89</v>
      </c>
      <c r="AW190" s="127">
        <v>0</v>
      </c>
      <c r="AX190" s="127">
        <v>0</v>
      </c>
      <c r="AY190" s="127">
        <v>0</v>
      </c>
      <c r="AZ190" s="127">
        <v>0</v>
      </c>
      <c r="BA190" s="127">
        <v>0</v>
      </c>
      <c r="BB190" s="127">
        <v>479521.89</v>
      </c>
      <c r="BC190" s="127">
        <v>0</v>
      </c>
      <c r="BD190" s="127">
        <v>0</v>
      </c>
      <c r="BE190" s="127">
        <v>0</v>
      </c>
      <c r="BF190" s="15">
        <f t="shared" si="6"/>
        <v>479521.89</v>
      </c>
      <c r="BG190" s="15">
        <f t="shared" si="7"/>
        <v>959043.78</v>
      </c>
      <c r="BH190" s="15">
        <f t="shared" si="8"/>
        <v>1438565.67</v>
      </c>
    </row>
    <row r="191" spans="1:60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4.7260273972602738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27">
        <v>0</v>
      </c>
      <c r="AL191" s="127">
        <v>0</v>
      </c>
      <c r="AM191" s="127">
        <v>68051.64</v>
      </c>
      <c r="AN191" s="127">
        <v>0</v>
      </c>
      <c r="AO191" s="127">
        <v>0</v>
      </c>
      <c r="AP191" s="127">
        <v>0</v>
      </c>
      <c r="AQ191" s="127">
        <v>0</v>
      </c>
      <c r="AR191" s="127">
        <v>0</v>
      </c>
      <c r="AS191" s="127">
        <v>68051.64</v>
      </c>
      <c r="AT191" s="127">
        <v>0</v>
      </c>
      <c r="AU191" s="127">
        <v>0</v>
      </c>
      <c r="AV191" s="127">
        <v>0</v>
      </c>
      <c r="AW191" s="127">
        <v>0</v>
      </c>
      <c r="AX191" s="127">
        <v>0</v>
      </c>
      <c r="AY191" s="127">
        <v>68051.64</v>
      </c>
      <c r="AZ191" s="127">
        <v>0</v>
      </c>
      <c r="BA191" s="127">
        <v>0</v>
      </c>
      <c r="BB191" s="127">
        <v>0</v>
      </c>
      <c r="BC191" s="127">
        <v>0</v>
      </c>
      <c r="BD191" s="127">
        <v>0</v>
      </c>
      <c r="BE191" s="127">
        <v>68051.64</v>
      </c>
      <c r="BF191" s="15">
        <f t="shared" si="6"/>
        <v>136103.28</v>
      </c>
      <c r="BG191" s="15">
        <f t="shared" si="7"/>
        <v>136103.28</v>
      </c>
      <c r="BH191" s="15">
        <f t="shared" si="8"/>
        <v>272206.56</v>
      </c>
    </row>
    <row r="192" spans="1:60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1944863.410000013</v>
      </c>
      <c r="S192" s="122">
        <v>0</v>
      </c>
      <c r="T192" s="122">
        <v>162071.95000000001</v>
      </c>
      <c r="U192" s="122">
        <v>19430.63</v>
      </c>
      <c r="V192" s="122" t="s">
        <v>2862</v>
      </c>
      <c r="W192" s="122">
        <v>9.3132257461547852E-10</v>
      </c>
      <c r="X192" s="122">
        <v>0</v>
      </c>
      <c r="Y192" s="122">
        <v>1782791.4600000139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5.4876712328767123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>
        <v>162071.95000000001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162071.95000000001</v>
      </c>
      <c r="AW192" s="127">
        <v>0</v>
      </c>
      <c r="AX192" s="127">
        <v>0</v>
      </c>
      <c r="AY192" s="127">
        <v>0</v>
      </c>
      <c r="AZ192" s="127">
        <v>0</v>
      </c>
      <c r="BA192" s="127">
        <v>0</v>
      </c>
      <c r="BB192" s="127">
        <v>162071.95000000001</v>
      </c>
      <c r="BC192" s="127">
        <v>0</v>
      </c>
      <c r="BD192" s="127">
        <v>0</v>
      </c>
      <c r="BE192" s="127">
        <v>0</v>
      </c>
      <c r="BF192" s="15">
        <f t="shared" si="6"/>
        <v>162071.95000000001</v>
      </c>
      <c r="BG192" s="15">
        <f t="shared" si="7"/>
        <v>324143.90000000002</v>
      </c>
      <c r="BH192" s="15">
        <f t="shared" si="8"/>
        <v>486215.85000000003</v>
      </c>
    </row>
    <row r="193" spans="1:60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9289547.3599999994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6.1013698630136988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27">
        <v>0</v>
      </c>
      <c r="AL193" s="127">
        <v>714580.57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714580.57</v>
      </c>
      <c r="AS193" s="127">
        <v>0</v>
      </c>
      <c r="AT193" s="127">
        <v>0</v>
      </c>
      <c r="AU193" s="127">
        <v>0</v>
      </c>
      <c r="AV193" s="127">
        <v>0</v>
      </c>
      <c r="AW193" s="127">
        <v>0</v>
      </c>
      <c r="AX193" s="127">
        <v>714580.57</v>
      </c>
      <c r="AY193" s="127">
        <v>0</v>
      </c>
      <c r="AZ193" s="127">
        <v>0</v>
      </c>
      <c r="BA193" s="127">
        <v>0</v>
      </c>
      <c r="BB193" s="127">
        <v>0</v>
      </c>
      <c r="BC193" s="127">
        <v>0</v>
      </c>
      <c r="BD193" s="127">
        <v>714580.57</v>
      </c>
      <c r="BE193" s="127">
        <v>0</v>
      </c>
      <c r="BF193" s="15">
        <f t="shared" si="6"/>
        <v>1429161.14</v>
      </c>
      <c r="BG193" s="15">
        <f t="shared" si="7"/>
        <v>1429161.14</v>
      </c>
      <c r="BH193" s="15">
        <f t="shared" si="8"/>
        <v>2858322.28</v>
      </c>
    </row>
    <row r="194" spans="1:60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8003977.529999949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8003977.5299999453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6.5698630136986305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27">
        <v>571704.27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571704.27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571704.27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27">
        <v>571704.27</v>
      </c>
      <c r="BD194" s="127">
        <v>0</v>
      </c>
      <c r="BE194" s="127">
        <v>0</v>
      </c>
      <c r="BF194" s="15">
        <f t="shared" ref="BF194:BF257" si="9">SUM(AK194:AS194)</f>
        <v>1143408.54</v>
      </c>
      <c r="BG194" s="15">
        <f t="shared" si="7"/>
        <v>1143408.54</v>
      </c>
      <c r="BH194" s="15">
        <f t="shared" si="8"/>
        <v>2286817.08</v>
      </c>
    </row>
    <row r="195" spans="1:60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2841030.0400000256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2841030.0400000275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6.882191780821918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202930.72</v>
      </c>
      <c r="AP195" s="127">
        <v>0</v>
      </c>
      <c r="AQ195" s="127">
        <v>0</v>
      </c>
      <c r="AR195" s="127">
        <v>0</v>
      </c>
      <c r="AS195" s="127">
        <v>0</v>
      </c>
      <c r="AT195" s="127">
        <v>0</v>
      </c>
      <c r="AU195" s="127">
        <v>202930.72</v>
      </c>
      <c r="AV195" s="127">
        <v>0</v>
      </c>
      <c r="AW195" s="127">
        <v>0</v>
      </c>
      <c r="AX195" s="127">
        <v>0</v>
      </c>
      <c r="AY195" s="127">
        <v>0</v>
      </c>
      <c r="AZ195" s="127">
        <v>0</v>
      </c>
      <c r="BA195" s="127">
        <v>202930.72</v>
      </c>
      <c r="BB195" s="127">
        <v>0</v>
      </c>
      <c r="BC195" s="127">
        <v>0</v>
      </c>
      <c r="BD195" s="127">
        <v>0</v>
      </c>
      <c r="BE195" s="127">
        <v>0</v>
      </c>
      <c r="BF195" s="15">
        <f t="shared" si="9"/>
        <v>202930.72</v>
      </c>
      <c r="BG195" s="15">
        <f t="shared" ref="BG195:BG258" si="10">SUM(AT195:BE195)</f>
        <v>405861.44</v>
      </c>
      <c r="BH195" s="15">
        <f t="shared" ref="BH195:BH258" si="11">BF195+BG195</f>
        <v>608792.16</v>
      </c>
    </row>
    <row r="196" spans="1:60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4826185.9399999743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4826185.9399999725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6.882191780821918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344727.56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344727.56</v>
      </c>
      <c r="AV196" s="127">
        <v>0</v>
      </c>
      <c r="AW196" s="127">
        <v>0</v>
      </c>
      <c r="AX196" s="127">
        <v>0</v>
      </c>
      <c r="AY196" s="127">
        <v>0</v>
      </c>
      <c r="AZ196" s="127">
        <v>0</v>
      </c>
      <c r="BA196" s="127">
        <v>344727.56</v>
      </c>
      <c r="BB196" s="127">
        <v>0</v>
      </c>
      <c r="BC196" s="127">
        <v>0</v>
      </c>
      <c r="BD196" s="127">
        <v>0</v>
      </c>
      <c r="BE196" s="127">
        <v>0</v>
      </c>
      <c r="BF196" s="15">
        <f t="shared" si="9"/>
        <v>344727.56</v>
      </c>
      <c r="BG196" s="15">
        <f t="shared" si="10"/>
        <v>689455.12</v>
      </c>
      <c r="BH196" s="15">
        <f t="shared" si="11"/>
        <v>1034182.6799999999</v>
      </c>
    </row>
    <row r="197" spans="1:60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3813692.9599999739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3813692.959999972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7.2684931506849315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27">
        <v>0</v>
      </c>
      <c r="AL197" s="127">
        <v>0</v>
      </c>
      <c r="AM197" s="127">
        <v>0</v>
      </c>
      <c r="AN197" s="127">
        <v>254246.18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254246.18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254246.18</v>
      </c>
      <c r="BA197" s="127">
        <v>0</v>
      </c>
      <c r="BB197" s="127">
        <v>0</v>
      </c>
      <c r="BC197" s="127">
        <v>0</v>
      </c>
      <c r="BD197" s="127">
        <v>0</v>
      </c>
      <c r="BE197" s="127">
        <v>0</v>
      </c>
      <c r="BF197" s="15">
        <f t="shared" si="9"/>
        <v>254246.18</v>
      </c>
      <c r="BG197" s="15">
        <f t="shared" si="10"/>
        <v>508492.36</v>
      </c>
      <c r="BH197" s="15">
        <f t="shared" si="11"/>
        <v>762738.54</v>
      </c>
    </row>
    <row r="198" spans="1:60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9.8328767123287673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27">
        <v>0</v>
      </c>
      <c r="AL198" s="127">
        <v>0</v>
      </c>
      <c r="AM198" s="127">
        <v>0</v>
      </c>
      <c r="AN198" s="127">
        <v>32646.01</v>
      </c>
      <c r="AO198" s="127">
        <v>0</v>
      </c>
      <c r="AP198" s="127">
        <v>0</v>
      </c>
      <c r="AQ198" s="127">
        <v>0</v>
      </c>
      <c r="AR198" s="127">
        <v>0</v>
      </c>
      <c r="AS198" s="127">
        <v>0</v>
      </c>
      <c r="AT198" s="127">
        <v>32646.01</v>
      </c>
      <c r="AU198" s="127">
        <v>0</v>
      </c>
      <c r="AV198" s="127">
        <v>0</v>
      </c>
      <c r="AW198" s="127">
        <v>0</v>
      </c>
      <c r="AX198" s="127">
        <v>0</v>
      </c>
      <c r="AY198" s="127">
        <v>0</v>
      </c>
      <c r="AZ198" s="127">
        <v>32646.01</v>
      </c>
      <c r="BA198" s="127">
        <v>0</v>
      </c>
      <c r="BB198" s="127">
        <v>0</v>
      </c>
      <c r="BC198" s="127">
        <v>0</v>
      </c>
      <c r="BD198" s="127">
        <v>0</v>
      </c>
      <c r="BE198" s="127">
        <v>0</v>
      </c>
      <c r="BF198" s="15">
        <f t="shared" si="9"/>
        <v>32646.01</v>
      </c>
      <c r="BG198" s="15">
        <f t="shared" si="10"/>
        <v>65292.02</v>
      </c>
      <c r="BH198" s="15">
        <f t="shared" si="11"/>
        <v>97938.03</v>
      </c>
    </row>
    <row r="199" spans="1:60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9.8328767123287673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27">
        <v>0</v>
      </c>
      <c r="AL199" s="127">
        <v>0</v>
      </c>
      <c r="AM199" s="127">
        <v>0</v>
      </c>
      <c r="AN199" s="127">
        <v>57051.65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57051.65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57051.65</v>
      </c>
      <c r="BA199" s="127">
        <v>0</v>
      </c>
      <c r="BB199" s="127">
        <v>0</v>
      </c>
      <c r="BC199" s="127">
        <v>0</v>
      </c>
      <c r="BD199" s="127">
        <v>0</v>
      </c>
      <c r="BE199" s="127">
        <v>0</v>
      </c>
      <c r="BF199" s="15">
        <f t="shared" si="9"/>
        <v>57051.65</v>
      </c>
      <c r="BG199" s="15">
        <f t="shared" si="10"/>
        <v>114103.3</v>
      </c>
      <c r="BH199" s="15">
        <f t="shared" si="11"/>
        <v>171154.95</v>
      </c>
    </row>
    <row r="200" spans="1:60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4990569.9300000248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4990569.9300000267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10.03013698630137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27">
        <v>237646.19</v>
      </c>
      <c r="AL200" s="127">
        <v>0</v>
      </c>
      <c r="AM200" s="127">
        <v>0</v>
      </c>
      <c r="AN200" s="127">
        <v>0</v>
      </c>
      <c r="AO200" s="127">
        <v>0</v>
      </c>
      <c r="AP200" s="127">
        <v>0</v>
      </c>
      <c r="AQ200" s="127">
        <v>237646.19</v>
      </c>
      <c r="AR200" s="127">
        <v>0</v>
      </c>
      <c r="AS200" s="127">
        <v>0</v>
      </c>
      <c r="AT200" s="127">
        <v>0</v>
      </c>
      <c r="AU200" s="127">
        <v>0</v>
      </c>
      <c r="AV200" s="127">
        <v>0</v>
      </c>
      <c r="AW200" s="127">
        <v>237646.19</v>
      </c>
      <c r="AX200" s="127">
        <v>0</v>
      </c>
      <c r="AY200" s="127">
        <v>0</v>
      </c>
      <c r="AZ200" s="127">
        <v>0</v>
      </c>
      <c r="BA200" s="127">
        <v>0</v>
      </c>
      <c r="BB200" s="127">
        <v>0</v>
      </c>
      <c r="BC200" s="127">
        <v>237646.19</v>
      </c>
      <c r="BD200" s="127">
        <v>0</v>
      </c>
      <c r="BE200" s="127">
        <v>0</v>
      </c>
      <c r="BF200" s="15">
        <f t="shared" si="9"/>
        <v>475292.38</v>
      </c>
      <c r="BG200" s="15">
        <f t="shared" si="10"/>
        <v>475292.38</v>
      </c>
      <c r="BH200" s="15">
        <f t="shared" si="11"/>
        <v>950584.76</v>
      </c>
    </row>
    <row r="201" spans="1:60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4276026.4599999748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4276026.459999973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10.326027397260274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27">
        <v>0</v>
      </c>
      <c r="AL201" s="127">
        <v>0</v>
      </c>
      <c r="AM201" s="127">
        <v>0</v>
      </c>
      <c r="AN201" s="127">
        <v>203620.31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203620.31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203620.31</v>
      </c>
      <c r="BA201" s="127">
        <v>0</v>
      </c>
      <c r="BB201" s="127">
        <v>0</v>
      </c>
      <c r="BC201" s="127">
        <v>0</v>
      </c>
      <c r="BD201" s="127">
        <v>0</v>
      </c>
      <c r="BE201" s="127">
        <v>0</v>
      </c>
      <c r="BF201" s="15">
        <f t="shared" si="9"/>
        <v>203620.31</v>
      </c>
      <c r="BG201" s="15">
        <f t="shared" si="10"/>
        <v>407240.62</v>
      </c>
      <c r="BH201" s="15">
        <f t="shared" si="11"/>
        <v>610860.92999999993</v>
      </c>
    </row>
    <row r="202" spans="1:60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5308964.05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5308964.05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10.542465753424658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27">
        <v>241316.54</v>
      </c>
      <c r="AL202" s="127">
        <v>0</v>
      </c>
      <c r="AM202" s="127">
        <v>0</v>
      </c>
      <c r="AN202" s="127">
        <v>0</v>
      </c>
      <c r="AO202" s="127">
        <v>0</v>
      </c>
      <c r="AP202" s="127">
        <v>0</v>
      </c>
      <c r="AQ202" s="127">
        <v>241316.54</v>
      </c>
      <c r="AR202" s="127">
        <v>0</v>
      </c>
      <c r="AS202" s="127">
        <v>0</v>
      </c>
      <c r="AT202" s="127">
        <v>0</v>
      </c>
      <c r="AU202" s="127">
        <v>0</v>
      </c>
      <c r="AV202" s="127">
        <v>0</v>
      </c>
      <c r="AW202" s="127">
        <v>241316.54</v>
      </c>
      <c r="AX202" s="127">
        <v>0</v>
      </c>
      <c r="AY202" s="127">
        <v>0</v>
      </c>
      <c r="AZ202" s="127">
        <v>0</v>
      </c>
      <c r="BA202" s="127">
        <v>0</v>
      </c>
      <c r="BB202" s="127">
        <v>0</v>
      </c>
      <c r="BC202" s="127">
        <v>241316.54</v>
      </c>
      <c r="BD202" s="127">
        <v>0</v>
      </c>
      <c r="BE202" s="127">
        <v>0</v>
      </c>
      <c r="BF202" s="15">
        <f t="shared" si="9"/>
        <v>482633.08</v>
      </c>
      <c r="BG202" s="15">
        <f t="shared" si="10"/>
        <v>482633.08</v>
      </c>
      <c r="BH202" s="15">
        <f t="shared" si="11"/>
        <v>965266.16</v>
      </c>
    </row>
    <row r="203" spans="1:60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3900000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3900000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14.561643835616438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27">
        <v>130000</v>
      </c>
      <c r="AL203" s="127">
        <v>0</v>
      </c>
      <c r="AM203" s="127">
        <v>0</v>
      </c>
      <c r="AN203" s="127">
        <v>0</v>
      </c>
      <c r="AO203" s="127">
        <v>0</v>
      </c>
      <c r="AP203" s="127">
        <v>0</v>
      </c>
      <c r="AQ203" s="127">
        <v>130000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130000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0</v>
      </c>
      <c r="BC203" s="127">
        <v>130000</v>
      </c>
      <c r="BD203" s="127">
        <v>0</v>
      </c>
      <c r="BE203" s="127">
        <v>0</v>
      </c>
      <c r="BF203" s="15">
        <f t="shared" si="9"/>
        <v>260000</v>
      </c>
      <c r="BG203" s="15">
        <f t="shared" si="10"/>
        <v>260000</v>
      </c>
      <c r="BH203" s="15">
        <f t="shared" si="11"/>
        <v>520000</v>
      </c>
    </row>
    <row r="204" spans="1:60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2215687.5499999933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2215687.5499999928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7.6904109589041099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27">
        <v>0</v>
      </c>
      <c r="AL204" s="127">
        <v>0</v>
      </c>
      <c r="AM204" s="127">
        <v>138480.48000000001</v>
      </c>
      <c r="AN204" s="127">
        <v>0</v>
      </c>
      <c r="AO204" s="127">
        <v>0</v>
      </c>
      <c r="AP204" s="127">
        <v>0</v>
      </c>
      <c r="AQ204" s="127">
        <v>0</v>
      </c>
      <c r="AR204" s="127">
        <v>0</v>
      </c>
      <c r="AS204" s="127">
        <v>138480.48000000001</v>
      </c>
      <c r="AT204" s="127">
        <v>0</v>
      </c>
      <c r="AU204" s="127">
        <v>0</v>
      </c>
      <c r="AV204" s="127">
        <v>0</v>
      </c>
      <c r="AW204" s="127">
        <v>0</v>
      </c>
      <c r="AX204" s="127">
        <v>0</v>
      </c>
      <c r="AY204" s="127">
        <v>138480.48000000001</v>
      </c>
      <c r="AZ204" s="127">
        <v>0</v>
      </c>
      <c r="BA204" s="127">
        <v>0</v>
      </c>
      <c r="BB204" s="127">
        <v>0</v>
      </c>
      <c r="BC204" s="127">
        <v>0</v>
      </c>
      <c r="BD204" s="127">
        <v>0</v>
      </c>
      <c r="BE204" s="127">
        <v>138480.48000000001</v>
      </c>
      <c r="BF204" s="15">
        <f t="shared" si="9"/>
        <v>276960.96000000002</v>
      </c>
      <c r="BG204" s="15">
        <f t="shared" si="10"/>
        <v>276960.96000000002</v>
      </c>
      <c r="BH204" s="15">
        <f t="shared" si="11"/>
        <v>553921.92000000004</v>
      </c>
    </row>
    <row r="205" spans="1:60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20.893150684931506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27">
        <v>0</v>
      </c>
      <c r="AL205" s="127">
        <v>0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458412.16</v>
      </c>
      <c r="BB205" s="127">
        <v>0</v>
      </c>
      <c r="BC205" s="127">
        <v>0</v>
      </c>
      <c r="BD205" s="127">
        <v>0</v>
      </c>
      <c r="BE205" s="127">
        <v>0</v>
      </c>
      <c r="BF205" s="15">
        <f t="shared" si="9"/>
        <v>0</v>
      </c>
      <c r="BG205" s="15">
        <f t="shared" si="10"/>
        <v>458412.16</v>
      </c>
      <c r="BH205" s="15">
        <f t="shared" si="11"/>
        <v>458412.16</v>
      </c>
    </row>
    <row r="206" spans="1:60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13093535.35000008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13093535.350000085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3.7013698630136984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27">
        <v>0</v>
      </c>
      <c r="AL206" s="127">
        <v>0</v>
      </c>
      <c r="AM206" s="127">
        <v>1636691.94</v>
      </c>
      <c r="AN206" s="127">
        <v>0</v>
      </c>
      <c r="AO206" s="127">
        <v>0</v>
      </c>
      <c r="AP206" s="127">
        <v>0</v>
      </c>
      <c r="AQ206" s="127">
        <v>0</v>
      </c>
      <c r="AR206" s="127">
        <v>0</v>
      </c>
      <c r="AS206" s="127">
        <v>1636691.94</v>
      </c>
      <c r="AT206" s="127">
        <v>0</v>
      </c>
      <c r="AU206" s="127">
        <v>0</v>
      </c>
      <c r="AV206" s="127">
        <v>0</v>
      </c>
      <c r="AW206" s="127">
        <v>0</v>
      </c>
      <c r="AX206" s="127">
        <v>0</v>
      </c>
      <c r="AY206" s="127">
        <v>1636691.94</v>
      </c>
      <c r="AZ206" s="127">
        <v>0</v>
      </c>
      <c r="BA206" s="127">
        <v>0</v>
      </c>
      <c r="BB206" s="127">
        <v>0</v>
      </c>
      <c r="BC206" s="127">
        <v>0</v>
      </c>
      <c r="BD206" s="127">
        <v>0</v>
      </c>
      <c r="BE206" s="127">
        <v>1636691.94</v>
      </c>
      <c r="BF206" s="15">
        <f t="shared" si="9"/>
        <v>3273383.88</v>
      </c>
      <c r="BG206" s="15">
        <f t="shared" si="10"/>
        <v>3273383.88</v>
      </c>
      <c r="BH206" s="15">
        <f t="shared" si="11"/>
        <v>6546767.7599999998</v>
      </c>
    </row>
    <row r="207" spans="1:60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19.890410958904109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27">
        <v>0</v>
      </c>
      <c r="AL207" s="127">
        <v>0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0</v>
      </c>
      <c r="BA207" s="127">
        <v>6180500</v>
      </c>
      <c r="BB207" s="127">
        <v>0</v>
      </c>
      <c r="BC207" s="127">
        <v>0</v>
      </c>
      <c r="BD207" s="127">
        <v>0</v>
      </c>
      <c r="BE207" s="127">
        <v>0</v>
      </c>
      <c r="BF207" s="15">
        <f t="shared" si="9"/>
        <v>0</v>
      </c>
      <c r="BG207" s="15">
        <f t="shared" si="10"/>
        <v>6180500</v>
      </c>
      <c r="BH207" s="15">
        <f t="shared" si="11"/>
        <v>6180500</v>
      </c>
    </row>
    <row r="208" spans="1:60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2.7095890410958905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27">
        <v>0</v>
      </c>
      <c r="AL208" s="127">
        <v>0</v>
      </c>
      <c r="AM208" s="127">
        <v>511342.2</v>
      </c>
      <c r="AN208" s="127">
        <v>0</v>
      </c>
      <c r="AO208" s="127">
        <v>0</v>
      </c>
      <c r="AP208" s="127">
        <v>0</v>
      </c>
      <c r="AQ208" s="127">
        <v>0</v>
      </c>
      <c r="AR208" s="127">
        <v>0</v>
      </c>
      <c r="AS208" s="127">
        <v>511342.2</v>
      </c>
      <c r="AT208" s="127">
        <v>0</v>
      </c>
      <c r="AU208" s="127">
        <v>0</v>
      </c>
      <c r="AV208" s="127">
        <v>0</v>
      </c>
      <c r="AW208" s="127">
        <v>0</v>
      </c>
      <c r="AX208" s="127">
        <v>0</v>
      </c>
      <c r="AY208" s="127">
        <v>511342.2</v>
      </c>
      <c r="AZ208" s="127">
        <v>0</v>
      </c>
      <c r="BA208" s="127">
        <v>0</v>
      </c>
      <c r="BB208" s="127">
        <v>0</v>
      </c>
      <c r="BC208" s="127">
        <v>0</v>
      </c>
      <c r="BD208" s="127">
        <v>0</v>
      </c>
      <c r="BE208" s="127">
        <v>511342.2</v>
      </c>
      <c r="BF208" s="15">
        <f t="shared" si="9"/>
        <v>1022684.4</v>
      </c>
      <c r="BG208" s="15">
        <f t="shared" si="10"/>
        <v>1022684.4</v>
      </c>
      <c r="BH208" s="15">
        <f t="shared" si="11"/>
        <v>2045368.8</v>
      </c>
    </row>
    <row r="209" spans="1:60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18.890410958904109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27">
        <v>0</v>
      </c>
      <c r="AL209" s="127">
        <v>0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27">
        <v>0</v>
      </c>
      <c r="BE209" s="127">
        <v>0</v>
      </c>
      <c r="BF209" s="15">
        <f t="shared" si="9"/>
        <v>0</v>
      </c>
      <c r="BG209" s="15">
        <f t="shared" si="10"/>
        <v>0</v>
      </c>
      <c r="BH209" s="15">
        <f t="shared" si="11"/>
        <v>0</v>
      </c>
    </row>
    <row r="210" spans="1:60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8020340.5899999999</v>
      </c>
      <c r="V210" s="122">
        <v>3758.68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13.964383561643835</v>
      </c>
      <c r="AE210" s="123">
        <v>19.304109589041097</v>
      </c>
      <c r="AF210" s="126">
        <v>6.9500000000000006E-2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27">
        <v>0</v>
      </c>
      <c r="AL210" s="127">
        <v>0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0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0</v>
      </c>
      <c r="AZ210" s="127">
        <v>0</v>
      </c>
      <c r="BA210" s="127">
        <v>0</v>
      </c>
      <c r="BB210" s="127">
        <v>0</v>
      </c>
      <c r="BC210" s="127">
        <v>0</v>
      </c>
      <c r="BD210" s="127">
        <v>0</v>
      </c>
      <c r="BE210" s="127">
        <v>0</v>
      </c>
      <c r="BF210" s="15">
        <f t="shared" si="9"/>
        <v>0</v>
      </c>
      <c r="BG210" s="15">
        <f t="shared" si="10"/>
        <v>0</v>
      </c>
      <c r="BH210" s="15">
        <f t="shared" si="11"/>
        <v>0</v>
      </c>
    </row>
    <row r="211" spans="1:60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102500000.00000042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102500000.00000045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25.934246575342467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27">
        <v>0</v>
      </c>
      <c r="AL211" s="127">
        <v>0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27">
        <v>0</v>
      </c>
      <c r="BE211" s="127">
        <v>0</v>
      </c>
      <c r="BF211" s="15">
        <f t="shared" si="9"/>
        <v>0</v>
      </c>
      <c r="BG211" s="15">
        <f t="shared" si="10"/>
        <v>0</v>
      </c>
      <c r="BH211" s="15">
        <f t="shared" si="11"/>
        <v>0</v>
      </c>
    </row>
    <row r="212" spans="1:60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98416242.770000011</v>
      </c>
      <c r="S212" s="122">
        <v>11049509.380000001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109465752.15000001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28.936986301369863</v>
      </c>
      <c r="AE212" s="123">
        <v>34.276712328767125</v>
      </c>
      <c r="AF212" s="126">
        <v>6.7599999999999993E-2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27">
        <v>0</v>
      </c>
      <c r="AL212" s="127">
        <v>0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27">
        <v>0</v>
      </c>
      <c r="BF212" s="15">
        <f t="shared" si="9"/>
        <v>0</v>
      </c>
      <c r="BG212" s="15">
        <f t="shared" si="10"/>
        <v>0</v>
      </c>
      <c r="BH212" s="15">
        <f t="shared" si="11"/>
        <v>0</v>
      </c>
    </row>
    <row r="213" spans="1:60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308861405.67000002</v>
      </c>
      <c r="S213" s="122">
        <v>0</v>
      </c>
      <c r="T213" s="122">
        <v>0</v>
      </c>
      <c r="U213" s="122">
        <v>11407813.01</v>
      </c>
      <c r="V213" s="122">
        <v>55559.64</v>
      </c>
      <c r="W213" s="122">
        <v>0</v>
      </c>
      <c r="X213" s="122">
        <v>0</v>
      </c>
      <c r="Y213" s="122">
        <v>308861405.67000002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24.972602739726028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27">
        <v>0</v>
      </c>
      <c r="AL213" s="127">
        <v>0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27">
        <v>0</v>
      </c>
      <c r="BE213" s="127">
        <v>0</v>
      </c>
      <c r="BF213" s="15">
        <f t="shared" si="9"/>
        <v>0</v>
      </c>
      <c r="BG213" s="15">
        <f t="shared" si="10"/>
        <v>0</v>
      </c>
      <c r="BH213" s="15">
        <f t="shared" si="11"/>
        <v>0</v>
      </c>
    </row>
    <row r="214" spans="1:60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4615000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4615000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1.0410958904109588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27">
        <v>1565000</v>
      </c>
      <c r="AL214" s="127">
        <v>0</v>
      </c>
      <c r="AM214" s="127">
        <v>0</v>
      </c>
      <c r="AN214" s="127">
        <v>0</v>
      </c>
      <c r="AO214" s="127">
        <v>0</v>
      </c>
      <c r="AP214" s="127">
        <v>0</v>
      </c>
      <c r="AQ214" s="127">
        <v>1565000</v>
      </c>
      <c r="AR214" s="127">
        <v>0</v>
      </c>
      <c r="AS214" s="127">
        <v>0</v>
      </c>
      <c r="AT214" s="127">
        <v>0</v>
      </c>
      <c r="AU214" s="127">
        <v>0</v>
      </c>
      <c r="AV214" s="127">
        <v>0</v>
      </c>
      <c r="AW214" s="127">
        <v>1485000</v>
      </c>
      <c r="AX214" s="127">
        <v>0</v>
      </c>
      <c r="AY214" s="127">
        <v>0</v>
      </c>
      <c r="AZ214" s="127">
        <v>0</v>
      </c>
      <c r="BA214" s="127">
        <v>0</v>
      </c>
      <c r="BB214" s="127">
        <v>0</v>
      </c>
      <c r="BC214" s="127">
        <v>0</v>
      </c>
      <c r="BD214" s="127">
        <v>0</v>
      </c>
      <c r="BE214" s="127">
        <v>0</v>
      </c>
      <c r="BF214" s="15">
        <f t="shared" si="9"/>
        <v>3130000</v>
      </c>
      <c r="BG214" s="15">
        <f t="shared" si="10"/>
        <v>1485000</v>
      </c>
      <c r="BH214" s="15">
        <f t="shared" si="11"/>
        <v>4615000</v>
      </c>
    </row>
    <row r="215" spans="1:60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4615000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4615000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1.0410958904109588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27">
        <v>1565000</v>
      </c>
      <c r="AL215" s="127">
        <v>0</v>
      </c>
      <c r="AM215" s="127">
        <v>0</v>
      </c>
      <c r="AN215" s="127">
        <v>0</v>
      </c>
      <c r="AO215" s="127">
        <v>0</v>
      </c>
      <c r="AP215" s="127">
        <v>0</v>
      </c>
      <c r="AQ215" s="127">
        <v>1565000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1485000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27">
        <v>0</v>
      </c>
      <c r="BF215" s="15">
        <f t="shared" si="9"/>
        <v>3130000</v>
      </c>
      <c r="BG215" s="15">
        <f t="shared" si="10"/>
        <v>1485000</v>
      </c>
      <c r="BH215" s="15">
        <f t="shared" si="11"/>
        <v>4615000</v>
      </c>
    </row>
    <row r="216" spans="1:60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34906196.180000104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34906196.180000111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26.224657534246575</v>
      </c>
      <c r="AE216" s="123">
        <v>34.706849315068496</v>
      </c>
      <c r="AF216" s="126">
        <v>7.1599999999999997E-2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27">
        <v>0</v>
      </c>
      <c r="AL216" s="127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5">
        <f t="shared" si="9"/>
        <v>0</v>
      </c>
      <c r="BG216" s="15">
        <f t="shared" si="10"/>
        <v>0</v>
      </c>
      <c r="BH216" s="15">
        <f t="shared" si="11"/>
        <v>0</v>
      </c>
    </row>
    <row r="217" spans="1:60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21.556164383561644</v>
      </c>
      <c r="AE217" s="123">
        <v>29.734246575342464</v>
      </c>
      <c r="AF217" s="126">
        <v>7.3099999999999998E-2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5">
        <f t="shared" si="9"/>
        <v>0</v>
      </c>
      <c r="BG217" s="15">
        <f t="shared" si="10"/>
        <v>0</v>
      </c>
      <c r="BH217" s="15">
        <f t="shared" si="11"/>
        <v>0</v>
      </c>
    </row>
    <row r="218" spans="1:60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26.895890410958906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27">
        <v>0</v>
      </c>
      <c r="AL218" s="127">
        <v>0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0</v>
      </c>
      <c r="BA218" s="127">
        <v>0</v>
      </c>
      <c r="BB218" s="127">
        <v>0</v>
      </c>
      <c r="BC218" s="127">
        <v>0</v>
      </c>
      <c r="BD218" s="127">
        <v>0</v>
      </c>
      <c r="BE218" s="127">
        <v>0</v>
      </c>
      <c r="BF218" s="15">
        <f t="shared" si="9"/>
        <v>0</v>
      </c>
      <c r="BG218" s="15">
        <f t="shared" si="10"/>
        <v>0</v>
      </c>
      <c r="BH218" s="15">
        <f t="shared" si="11"/>
        <v>0</v>
      </c>
    </row>
    <row r="219" spans="1:60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45627766.140000001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27.643835616438356</v>
      </c>
      <c r="AE219" s="123">
        <v>34.920547945205477</v>
      </c>
      <c r="AF219" s="126">
        <v>7.3999999999999996E-2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27">
        <v>0</v>
      </c>
      <c r="AL219" s="127">
        <v>0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27">
        <v>0</v>
      </c>
      <c r="BF219" s="15">
        <f t="shared" si="9"/>
        <v>0</v>
      </c>
      <c r="BG219" s="15">
        <f t="shared" si="10"/>
        <v>0</v>
      </c>
      <c r="BH219" s="15">
        <f t="shared" si="11"/>
        <v>0</v>
      </c>
    </row>
    <row r="220" spans="1:60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25.186301369863013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27">
        <v>0</v>
      </c>
      <c r="AL220" s="127">
        <v>0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0</v>
      </c>
      <c r="BA220" s="127">
        <v>0</v>
      </c>
      <c r="BB220" s="127">
        <v>0</v>
      </c>
      <c r="BC220" s="127">
        <v>0</v>
      </c>
      <c r="BD220" s="127">
        <v>0</v>
      </c>
      <c r="BE220" s="127">
        <v>0</v>
      </c>
      <c r="BF220" s="15">
        <f t="shared" si="9"/>
        <v>0</v>
      </c>
      <c r="BG220" s="15">
        <f t="shared" si="10"/>
        <v>0</v>
      </c>
      <c r="BH220" s="15">
        <f t="shared" si="11"/>
        <v>0</v>
      </c>
    </row>
    <row r="221" spans="1:60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276636.92</v>
      </c>
      <c r="V221" s="122">
        <v>3208.02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23.972602739726028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27">
        <v>0</v>
      </c>
      <c r="AL221" s="127">
        <v>0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F221" s="15">
        <f t="shared" si="9"/>
        <v>0</v>
      </c>
      <c r="BG221" s="15">
        <f t="shared" si="10"/>
        <v>0</v>
      </c>
      <c r="BH221" s="15">
        <f t="shared" si="11"/>
        <v>0</v>
      </c>
    </row>
    <row r="222" spans="1:60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24.101369863013698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27">
        <v>0</v>
      </c>
      <c r="AL222" s="127">
        <v>0</v>
      </c>
      <c r="AM222" s="127">
        <v>0</v>
      </c>
      <c r="AN222" s="127">
        <v>0</v>
      </c>
      <c r="AO222" s="127">
        <v>0</v>
      </c>
      <c r="AP222" s="127">
        <v>0</v>
      </c>
      <c r="AQ222" s="127">
        <v>0</v>
      </c>
      <c r="AR222" s="127">
        <v>0</v>
      </c>
      <c r="AS222" s="127">
        <v>0</v>
      </c>
      <c r="AT222" s="127">
        <v>0</v>
      </c>
      <c r="AU222" s="127">
        <v>0</v>
      </c>
      <c r="AV222" s="127">
        <v>0</v>
      </c>
      <c r="AW222" s="127">
        <v>0</v>
      </c>
      <c r="AX222" s="127">
        <v>0</v>
      </c>
      <c r="AY222" s="127">
        <v>0</v>
      </c>
      <c r="AZ222" s="127">
        <v>0</v>
      </c>
      <c r="BA222" s="127">
        <v>0</v>
      </c>
      <c r="BB222" s="127">
        <v>0</v>
      </c>
      <c r="BC222" s="127">
        <v>0</v>
      </c>
      <c r="BD222" s="127">
        <v>0</v>
      </c>
      <c r="BE222" s="127">
        <v>0</v>
      </c>
      <c r="BF222" s="15">
        <f t="shared" si="9"/>
        <v>0</v>
      </c>
      <c r="BG222" s="15">
        <f t="shared" si="10"/>
        <v>0</v>
      </c>
      <c r="BH222" s="15">
        <f t="shared" si="11"/>
        <v>0</v>
      </c>
    </row>
    <row r="223" spans="1:60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7.6301369863013697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27">
        <v>0</v>
      </c>
      <c r="AL223" s="127">
        <v>0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35700000</v>
      </c>
      <c r="AY223" s="127">
        <v>0</v>
      </c>
      <c r="AZ223" s="127">
        <v>0</v>
      </c>
      <c r="BA223" s="127">
        <v>0</v>
      </c>
      <c r="BB223" s="127">
        <v>0</v>
      </c>
      <c r="BC223" s="127">
        <v>0</v>
      </c>
      <c r="BD223" s="127">
        <v>35700000</v>
      </c>
      <c r="BE223" s="127">
        <v>0</v>
      </c>
      <c r="BF223" s="15">
        <f t="shared" si="9"/>
        <v>0</v>
      </c>
      <c r="BG223" s="15">
        <f t="shared" si="10"/>
        <v>71400000</v>
      </c>
      <c r="BH223" s="15">
        <f t="shared" si="11"/>
        <v>71400000</v>
      </c>
    </row>
    <row r="224" spans="1:60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147142638.61999917</v>
      </c>
      <c r="S224" s="122">
        <v>0</v>
      </c>
      <c r="T224" s="122">
        <v>0</v>
      </c>
      <c r="U224" s="122">
        <v>4881788.5999999996</v>
      </c>
      <c r="V224" s="122">
        <v>3557.96</v>
      </c>
      <c r="W224" s="122">
        <v>-5.9604644775390625E-8</v>
      </c>
      <c r="X224" s="122">
        <v>0</v>
      </c>
      <c r="Y224" s="122">
        <v>147142638.61999911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14.964383561643835</v>
      </c>
      <c r="AE224" s="123">
        <v>17.895890410958906</v>
      </c>
      <c r="AF224" s="126">
        <v>6.5100000000000005E-2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27">
        <v>0</v>
      </c>
      <c r="AL224" s="127">
        <v>0</v>
      </c>
      <c r="AM224" s="127">
        <v>0</v>
      </c>
      <c r="AN224" s="127">
        <v>0</v>
      </c>
      <c r="AO224" s="127">
        <v>0</v>
      </c>
      <c r="AP224" s="127">
        <v>0</v>
      </c>
      <c r="AQ224" s="127">
        <v>0</v>
      </c>
      <c r="AR224" s="127">
        <v>0</v>
      </c>
      <c r="AS224" s="127">
        <v>0</v>
      </c>
      <c r="AT224" s="127">
        <v>0</v>
      </c>
      <c r="AU224" s="127">
        <v>0</v>
      </c>
      <c r="AV224" s="127">
        <v>0</v>
      </c>
      <c r="AW224" s="127">
        <v>0</v>
      </c>
      <c r="AX224" s="127">
        <v>0</v>
      </c>
      <c r="AY224" s="127">
        <v>0</v>
      </c>
      <c r="AZ224" s="127">
        <v>0</v>
      </c>
      <c r="BA224" s="127">
        <v>0</v>
      </c>
      <c r="BB224" s="127">
        <v>0</v>
      </c>
      <c r="BC224" s="127">
        <v>0</v>
      </c>
      <c r="BD224" s="127">
        <v>0</v>
      </c>
      <c r="BE224" s="127">
        <v>0</v>
      </c>
      <c r="BF224" s="15">
        <f t="shared" si="9"/>
        <v>0</v>
      </c>
      <c r="BG224" s="15">
        <f t="shared" si="10"/>
        <v>0</v>
      </c>
      <c r="BH224" s="15">
        <f t="shared" si="11"/>
        <v>0</v>
      </c>
    </row>
    <row r="225" spans="1:60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26249081.479999948</v>
      </c>
      <c r="S225" s="122">
        <v>0</v>
      </c>
      <c r="T225" s="122">
        <v>0</v>
      </c>
      <c r="U225" s="122">
        <v>0</v>
      </c>
      <c r="V225" s="122">
        <v>0</v>
      </c>
      <c r="W225" s="122">
        <v>-3.7252902984619141E-9</v>
      </c>
      <c r="X225" s="122">
        <v>0</v>
      </c>
      <c r="Y225" s="122">
        <v>26249081.479999945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16.386301369863013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27">
        <v>0</v>
      </c>
      <c r="AL225" s="127">
        <v>0</v>
      </c>
      <c r="AM225" s="127">
        <v>0</v>
      </c>
      <c r="AN225" s="127">
        <v>0</v>
      </c>
      <c r="AO225" s="127">
        <v>795350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0</v>
      </c>
      <c r="AU225" s="127">
        <v>795350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0</v>
      </c>
      <c r="BA225" s="127">
        <v>795350</v>
      </c>
      <c r="BB225" s="127">
        <v>0</v>
      </c>
      <c r="BC225" s="127">
        <v>0</v>
      </c>
      <c r="BD225" s="127">
        <v>0</v>
      </c>
      <c r="BE225" s="127">
        <v>0</v>
      </c>
      <c r="BF225" s="15">
        <f t="shared" si="9"/>
        <v>795350</v>
      </c>
      <c r="BG225" s="15">
        <f t="shared" si="10"/>
        <v>1590700</v>
      </c>
      <c r="BH225" s="15">
        <f t="shared" si="11"/>
        <v>2386050</v>
      </c>
    </row>
    <row r="226" spans="1:60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82073018.419999599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82073018.41999957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18.890410958904109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27">
        <v>1777781.46</v>
      </c>
      <c r="AL226" s="127">
        <v>0</v>
      </c>
      <c r="AM226" s="127">
        <v>0</v>
      </c>
      <c r="AN226" s="127">
        <v>0</v>
      </c>
      <c r="AO226" s="127">
        <v>1777781.46</v>
      </c>
      <c r="AP226" s="127">
        <v>0</v>
      </c>
      <c r="AQ226" s="127">
        <v>0</v>
      </c>
      <c r="AR226" s="127">
        <v>0</v>
      </c>
      <c r="AS226" s="127">
        <v>0</v>
      </c>
      <c r="AT226" s="127">
        <v>0</v>
      </c>
      <c r="AU226" s="127">
        <v>1777781.46</v>
      </c>
      <c r="AV226" s="127">
        <v>0</v>
      </c>
      <c r="AW226" s="127">
        <v>0</v>
      </c>
      <c r="AX226" s="127">
        <v>0</v>
      </c>
      <c r="AY226" s="127">
        <v>0</v>
      </c>
      <c r="AZ226" s="127">
        <v>0</v>
      </c>
      <c r="BA226" s="127">
        <v>1777781.46</v>
      </c>
      <c r="BB226" s="127">
        <v>0</v>
      </c>
      <c r="BC226" s="127">
        <v>0</v>
      </c>
      <c r="BD226" s="127">
        <v>0</v>
      </c>
      <c r="BE226" s="127">
        <v>0</v>
      </c>
      <c r="BF226" s="15">
        <f t="shared" si="9"/>
        <v>3555562.92</v>
      </c>
      <c r="BG226" s="15">
        <f t="shared" si="10"/>
        <v>3555562.92</v>
      </c>
      <c r="BH226" s="15">
        <f t="shared" si="11"/>
        <v>7111125.8399999999</v>
      </c>
    </row>
    <row r="227" spans="1:60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10.671232876712329</v>
      </c>
      <c r="AE227" s="123">
        <v>15.010958904109589</v>
      </c>
      <c r="AF227" s="129">
        <v>7.6291999999999999E-2</v>
      </c>
      <c r="AG227" s="126" t="s">
        <v>3258</v>
      </c>
      <c r="AH227" s="129">
        <v>2.2283000000000001E-2</v>
      </c>
      <c r="AI227" s="121" t="s">
        <v>311</v>
      </c>
      <c r="AJ227" s="121" t="s">
        <v>311</v>
      </c>
      <c r="AK227" s="127">
        <v>0</v>
      </c>
      <c r="AL227" s="127">
        <v>0</v>
      </c>
      <c r="AM227" s="127">
        <v>0</v>
      </c>
      <c r="AN227" s="127">
        <v>0</v>
      </c>
      <c r="AO227" s="127">
        <v>0</v>
      </c>
      <c r="AP227" s="127">
        <v>0</v>
      </c>
      <c r="AQ227" s="127">
        <v>0</v>
      </c>
      <c r="AR227" s="127">
        <v>1428571.43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1428571.43</v>
      </c>
      <c r="AY227" s="127">
        <v>0</v>
      </c>
      <c r="AZ227" s="127">
        <v>0</v>
      </c>
      <c r="BA227" s="127">
        <v>0</v>
      </c>
      <c r="BB227" s="127">
        <v>0</v>
      </c>
      <c r="BC227" s="127">
        <v>0</v>
      </c>
      <c r="BD227" s="127">
        <v>1428571.43</v>
      </c>
      <c r="BE227" s="127">
        <v>0</v>
      </c>
      <c r="BF227" s="15">
        <f t="shared" si="9"/>
        <v>1428571.43</v>
      </c>
      <c r="BG227" s="15">
        <f t="shared" si="10"/>
        <v>2857142.86</v>
      </c>
      <c r="BH227" s="15">
        <f t="shared" si="11"/>
        <v>4285714.29</v>
      </c>
    </row>
    <row r="228" spans="1:60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10.375342465753425</v>
      </c>
      <c r="AE228" s="123">
        <v>15.010958904109589</v>
      </c>
      <c r="AF228" s="129">
        <v>7.6496999999999996E-2</v>
      </c>
      <c r="AG228" s="126" t="s">
        <v>3258</v>
      </c>
      <c r="AH228" s="129">
        <v>2.2282999999999997E-2</v>
      </c>
      <c r="AI228" s="121" t="s">
        <v>311</v>
      </c>
      <c r="AJ228" s="121" t="s">
        <v>311</v>
      </c>
      <c r="AK228" s="127">
        <v>0</v>
      </c>
      <c r="AL228" s="127">
        <v>0</v>
      </c>
      <c r="AM228" s="127">
        <v>0</v>
      </c>
      <c r="AN228" s="127">
        <v>0</v>
      </c>
      <c r="AO228" s="127">
        <v>2000000</v>
      </c>
      <c r="AP228" s="127">
        <v>0</v>
      </c>
      <c r="AQ228" s="127">
        <v>0</v>
      </c>
      <c r="AR228" s="127">
        <v>0</v>
      </c>
      <c r="AS228" s="127">
        <v>0</v>
      </c>
      <c r="AT228" s="127">
        <v>0</v>
      </c>
      <c r="AU228" s="127">
        <v>2000000</v>
      </c>
      <c r="AV228" s="127">
        <v>0</v>
      </c>
      <c r="AW228" s="127">
        <v>0</v>
      </c>
      <c r="AX228" s="127">
        <v>0</v>
      </c>
      <c r="AY228" s="127">
        <v>0</v>
      </c>
      <c r="AZ228" s="127">
        <v>0</v>
      </c>
      <c r="BA228" s="127">
        <v>2000000</v>
      </c>
      <c r="BB228" s="127">
        <v>0</v>
      </c>
      <c r="BC228" s="127">
        <v>0</v>
      </c>
      <c r="BD228" s="127">
        <v>0</v>
      </c>
      <c r="BE228" s="127">
        <v>0</v>
      </c>
      <c r="BF228" s="15">
        <f t="shared" si="9"/>
        <v>2000000</v>
      </c>
      <c r="BG228" s="15">
        <f t="shared" si="10"/>
        <v>4000000</v>
      </c>
      <c r="BH228" s="15">
        <f t="shared" si="11"/>
        <v>6000000</v>
      </c>
    </row>
    <row r="229" spans="1:60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10165802.449999973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10165802.449999971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2.2438356164383562</v>
      </c>
      <c r="AE229" s="123">
        <v>15.013698630136986</v>
      </c>
      <c r="AF229" s="129">
        <v>7.9549999999999996E-2</v>
      </c>
      <c r="AG229" s="126" t="s">
        <v>3258</v>
      </c>
      <c r="AH229" s="129">
        <v>2.7782999999999999E-2</v>
      </c>
      <c r="AI229" s="121" t="s">
        <v>311</v>
      </c>
      <c r="AJ229" s="121" t="s">
        <v>311</v>
      </c>
      <c r="AK229" s="127">
        <v>0</v>
      </c>
      <c r="AL229" s="127">
        <v>0</v>
      </c>
      <c r="AM229" s="127">
        <v>2033160.47</v>
      </c>
      <c r="AN229" s="127">
        <v>0</v>
      </c>
      <c r="AO229" s="127">
        <v>0</v>
      </c>
      <c r="AP229" s="127">
        <v>0</v>
      </c>
      <c r="AQ229" s="127">
        <v>0</v>
      </c>
      <c r="AR229" s="127">
        <v>0</v>
      </c>
      <c r="AS229" s="127">
        <v>2033160.47</v>
      </c>
      <c r="AT229" s="127">
        <v>0</v>
      </c>
      <c r="AU229" s="127">
        <v>0</v>
      </c>
      <c r="AV229" s="127">
        <v>0</v>
      </c>
      <c r="AW229" s="127">
        <v>0</v>
      </c>
      <c r="AX229" s="127">
        <v>0</v>
      </c>
      <c r="AY229" s="127">
        <v>2033160.47</v>
      </c>
      <c r="AZ229" s="127">
        <v>0</v>
      </c>
      <c r="BA229" s="127">
        <v>0</v>
      </c>
      <c r="BB229" s="127">
        <v>0</v>
      </c>
      <c r="BC229" s="127">
        <v>0</v>
      </c>
      <c r="BD229" s="127">
        <v>0</v>
      </c>
      <c r="BE229" s="127">
        <v>2033160.47</v>
      </c>
      <c r="BF229" s="15">
        <f t="shared" si="9"/>
        <v>4066320.94</v>
      </c>
      <c r="BG229" s="15">
        <f t="shared" si="10"/>
        <v>4066320.94</v>
      </c>
      <c r="BH229" s="15">
        <f t="shared" si="11"/>
        <v>8132641.8799999999</v>
      </c>
    </row>
    <row r="230" spans="1:60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14334819.099999897</v>
      </c>
      <c r="S230" s="122">
        <v>0</v>
      </c>
      <c r="T230" s="122">
        <v>1303165.3799999999</v>
      </c>
      <c r="U230" s="122">
        <v>616433.85</v>
      </c>
      <c r="V230" s="122" t="s">
        <v>2862</v>
      </c>
      <c r="W230" s="122">
        <v>-7.4505805969238281E-9</v>
      </c>
      <c r="X230" s="122">
        <v>0</v>
      </c>
      <c r="Y230" s="122">
        <v>13031653.719999891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4.9671232876712326</v>
      </c>
      <c r="AE230" s="123">
        <v>15.010958904109589</v>
      </c>
      <c r="AF230" s="129">
        <v>8.5059999999999997E-2</v>
      </c>
      <c r="AG230" s="126" t="s">
        <v>3258</v>
      </c>
      <c r="AH230" s="129">
        <v>3.0282999999999997E-2</v>
      </c>
      <c r="AI230" s="121" t="s">
        <v>311</v>
      </c>
      <c r="AJ230" s="121" t="s">
        <v>311</v>
      </c>
      <c r="AK230" s="127">
        <v>0</v>
      </c>
      <c r="AL230" s="127">
        <v>0</v>
      </c>
      <c r="AM230" s="127">
        <v>0</v>
      </c>
      <c r="AN230" s="127">
        <v>0</v>
      </c>
      <c r="AO230" s="127">
        <v>0</v>
      </c>
      <c r="AP230" s="127">
        <v>1303165.3799999999</v>
      </c>
      <c r="AQ230" s="127">
        <v>0</v>
      </c>
      <c r="AR230" s="127">
        <v>0</v>
      </c>
      <c r="AS230" s="127">
        <v>0</v>
      </c>
      <c r="AT230" s="127">
        <v>0</v>
      </c>
      <c r="AU230" s="127">
        <v>0</v>
      </c>
      <c r="AV230" s="127">
        <v>1303165.3799999999</v>
      </c>
      <c r="AW230" s="127">
        <v>0</v>
      </c>
      <c r="AX230" s="127">
        <v>0</v>
      </c>
      <c r="AY230" s="127">
        <v>0</v>
      </c>
      <c r="AZ230" s="127">
        <v>0</v>
      </c>
      <c r="BA230" s="127">
        <v>0</v>
      </c>
      <c r="BB230" s="127">
        <v>1303165.3799999999</v>
      </c>
      <c r="BC230" s="127">
        <v>0</v>
      </c>
      <c r="BD230" s="127">
        <v>0</v>
      </c>
      <c r="BE230" s="127">
        <v>0</v>
      </c>
      <c r="BF230" s="15">
        <f t="shared" si="9"/>
        <v>1303165.3799999999</v>
      </c>
      <c r="BG230" s="15">
        <f t="shared" si="10"/>
        <v>2606330.7599999998</v>
      </c>
      <c r="BH230" s="15">
        <f t="shared" si="11"/>
        <v>3909496.1399999997</v>
      </c>
    </row>
    <row r="231" spans="1:60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81994164.329999998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12.671232876712329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27">
        <v>0</v>
      </c>
      <c r="AL231" s="127">
        <v>3153621.71</v>
      </c>
      <c r="AM231" s="127">
        <v>0</v>
      </c>
      <c r="AN231" s="127">
        <v>0</v>
      </c>
      <c r="AO231" s="127">
        <v>0</v>
      </c>
      <c r="AP231" s="127">
        <v>0</v>
      </c>
      <c r="AQ231" s="127">
        <v>0</v>
      </c>
      <c r="AR231" s="127">
        <v>3153621.71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3153621.71</v>
      </c>
      <c r="AY231" s="127">
        <v>0</v>
      </c>
      <c r="AZ231" s="127">
        <v>0</v>
      </c>
      <c r="BA231" s="127">
        <v>0</v>
      </c>
      <c r="BB231" s="127">
        <v>0</v>
      </c>
      <c r="BC231" s="127">
        <v>0</v>
      </c>
      <c r="BD231" s="127">
        <v>3153621.71</v>
      </c>
      <c r="BE231" s="127">
        <v>0</v>
      </c>
      <c r="BF231" s="15">
        <f t="shared" si="9"/>
        <v>6307243.4199999999</v>
      </c>
      <c r="BG231" s="15">
        <f t="shared" si="10"/>
        <v>6307243.4199999999</v>
      </c>
      <c r="BH231" s="15">
        <f t="shared" si="11"/>
        <v>12614486.84</v>
      </c>
    </row>
    <row r="232" spans="1:60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39902248.32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12.671232876712329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27">
        <v>0</v>
      </c>
      <c r="AL232" s="127">
        <v>1534701.85</v>
      </c>
      <c r="AM232" s="127">
        <v>0</v>
      </c>
      <c r="AN232" s="127">
        <v>0</v>
      </c>
      <c r="AO232" s="127">
        <v>0</v>
      </c>
      <c r="AP232" s="127">
        <v>0</v>
      </c>
      <c r="AQ232" s="127">
        <v>0</v>
      </c>
      <c r="AR232" s="127">
        <v>1534701.85</v>
      </c>
      <c r="AS232" s="127">
        <v>0</v>
      </c>
      <c r="AT232" s="127">
        <v>0</v>
      </c>
      <c r="AU232" s="127">
        <v>0</v>
      </c>
      <c r="AV232" s="127">
        <v>0</v>
      </c>
      <c r="AW232" s="127">
        <v>0</v>
      </c>
      <c r="AX232" s="127">
        <v>1534701.85</v>
      </c>
      <c r="AY232" s="127">
        <v>0</v>
      </c>
      <c r="AZ232" s="127">
        <v>0</v>
      </c>
      <c r="BA232" s="127">
        <v>0</v>
      </c>
      <c r="BB232" s="127">
        <v>0</v>
      </c>
      <c r="BC232" s="127">
        <v>0</v>
      </c>
      <c r="BD232" s="127">
        <v>1534701.85</v>
      </c>
      <c r="BE232" s="127">
        <v>0</v>
      </c>
      <c r="BF232" s="15">
        <f t="shared" si="9"/>
        <v>3069403.7</v>
      </c>
      <c r="BG232" s="15">
        <f t="shared" si="10"/>
        <v>3069403.7</v>
      </c>
      <c r="BH232" s="15">
        <f t="shared" si="11"/>
        <v>6138807.4000000004</v>
      </c>
    </row>
    <row r="233" spans="1:60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30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27">
        <v>0</v>
      </c>
      <c r="AL233" s="127">
        <v>0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27">
        <v>0</v>
      </c>
      <c r="BE233" s="127">
        <v>0</v>
      </c>
      <c r="BF233" s="15">
        <f t="shared" si="9"/>
        <v>0</v>
      </c>
      <c r="BG233" s="15">
        <f t="shared" si="10"/>
        <v>0</v>
      </c>
      <c r="BH233" s="15">
        <f t="shared" si="11"/>
        <v>0</v>
      </c>
    </row>
    <row r="234" spans="1:60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3.2575342465753425</v>
      </c>
      <c r="AE234" s="123">
        <v>15.008219178082191</v>
      </c>
      <c r="AF234" s="129">
        <v>8.3395999999999998E-2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27">
        <v>0</v>
      </c>
      <c r="AL234" s="127">
        <v>0</v>
      </c>
      <c r="AM234" s="127">
        <v>0</v>
      </c>
      <c r="AN234" s="127">
        <v>4166551.25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4166551.25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4166551.25</v>
      </c>
      <c r="BA234" s="127">
        <v>0</v>
      </c>
      <c r="BB234" s="127">
        <v>0</v>
      </c>
      <c r="BC234" s="127">
        <v>0</v>
      </c>
      <c r="BD234" s="127">
        <v>0</v>
      </c>
      <c r="BE234" s="127">
        <v>0</v>
      </c>
      <c r="BF234" s="15">
        <f t="shared" si="9"/>
        <v>4166551.25</v>
      </c>
      <c r="BG234" s="15">
        <f t="shared" si="10"/>
        <v>8333102.5</v>
      </c>
      <c r="BH234" s="15">
        <f t="shared" si="11"/>
        <v>12499653.75</v>
      </c>
    </row>
    <row r="235" spans="1:60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6741653.6420000587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6741653.6450000629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2.6547945205479451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27">
        <v>0</v>
      </c>
      <c r="AL235" s="127">
        <v>1436511.23</v>
      </c>
      <c r="AM235" s="127">
        <v>0</v>
      </c>
      <c r="AN235" s="127">
        <v>0</v>
      </c>
      <c r="AO235" s="127">
        <v>0</v>
      </c>
      <c r="AP235" s="127">
        <v>0</v>
      </c>
      <c r="AQ235" s="127">
        <v>0</v>
      </c>
      <c r="AR235" s="127">
        <v>1436511.23</v>
      </c>
      <c r="AS235" s="127">
        <v>0</v>
      </c>
      <c r="AT235" s="127">
        <v>0</v>
      </c>
      <c r="AU235" s="127">
        <v>0</v>
      </c>
      <c r="AV235" s="127">
        <v>0</v>
      </c>
      <c r="AW235" s="127">
        <v>0</v>
      </c>
      <c r="AX235" s="127">
        <v>1436511.23</v>
      </c>
      <c r="AY235" s="127">
        <v>0</v>
      </c>
      <c r="AZ235" s="127">
        <v>0</v>
      </c>
      <c r="BA235" s="127">
        <v>0</v>
      </c>
      <c r="BB235" s="127">
        <v>0</v>
      </c>
      <c r="BC235" s="127">
        <v>0</v>
      </c>
      <c r="BD235" s="127">
        <v>1436511.23</v>
      </c>
      <c r="BE235" s="127">
        <v>0</v>
      </c>
      <c r="BF235" s="15">
        <f t="shared" si="9"/>
        <v>2873022.46</v>
      </c>
      <c r="BG235" s="15">
        <f t="shared" si="10"/>
        <v>2873022.46</v>
      </c>
      <c r="BH235" s="15">
        <f t="shared" si="11"/>
        <v>5746044.9199999999</v>
      </c>
    </row>
    <row r="236" spans="1:60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13.731506849315069</v>
      </c>
      <c r="AE236" s="123">
        <v>18.013698630136986</v>
      </c>
      <c r="AF236" s="129">
        <v>7.4796000000000001E-2</v>
      </c>
      <c r="AG236" s="126" t="s">
        <v>3258</v>
      </c>
      <c r="AH236" s="129">
        <v>2.2283000000000001E-2</v>
      </c>
      <c r="AI236" s="121" t="s">
        <v>311</v>
      </c>
      <c r="AJ236" s="121" t="s">
        <v>311</v>
      </c>
      <c r="AK236" s="127">
        <v>0</v>
      </c>
      <c r="AL236" s="127">
        <v>0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7">
        <v>15849.22</v>
      </c>
      <c r="AT236" s="127">
        <v>0</v>
      </c>
      <c r="AU236" s="127">
        <v>0</v>
      </c>
      <c r="AV236" s="127">
        <v>0</v>
      </c>
      <c r="AW236" s="127">
        <v>0</v>
      </c>
      <c r="AX236" s="127">
        <v>0</v>
      </c>
      <c r="AY236" s="127">
        <v>15849.22</v>
      </c>
      <c r="AZ236" s="127">
        <v>0</v>
      </c>
      <c r="BA236" s="127">
        <v>0</v>
      </c>
      <c r="BB236" s="127">
        <v>0</v>
      </c>
      <c r="BC236" s="127">
        <v>0</v>
      </c>
      <c r="BD236" s="127">
        <v>0</v>
      </c>
      <c r="BE236" s="127">
        <v>15849.22</v>
      </c>
      <c r="BF236" s="15">
        <f t="shared" si="9"/>
        <v>15849.22</v>
      </c>
      <c r="BG236" s="15">
        <f t="shared" si="10"/>
        <v>31698.44</v>
      </c>
      <c r="BH236" s="15">
        <f t="shared" si="11"/>
        <v>47547.659999999996</v>
      </c>
    </row>
    <row r="237" spans="1:60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9.706849315068494</v>
      </c>
      <c r="AE237" s="123">
        <v>15.010958904109589</v>
      </c>
      <c r="AF237" s="129">
        <v>7.5203999999999993E-2</v>
      </c>
      <c r="AG237" s="126" t="s">
        <v>3258</v>
      </c>
      <c r="AH237" s="129">
        <v>2.2283000000000001E-2</v>
      </c>
      <c r="AI237" s="121" t="s">
        <v>311</v>
      </c>
      <c r="AJ237" s="121" t="s">
        <v>311</v>
      </c>
      <c r="AK237" s="127">
        <v>0</v>
      </c>
      <c r="AL237" s="127">
        <v>0</v>
      </c>
      <c r="AM237" s="127">
        <v>8750000</v>
      </c>
      <c r="AN237" s="127">
        <v>0</v>
      </c>
      <c r="AO237" s="127">
        <v>0</v>
      </c>
      <c r="AP237" s="127">
        <v>0</v>
      </c>
      <c r="AQ237" s="127">
        <v>0</v>
      </c>
      <c r="AR237" s="127">
        <v>0</v>
      </c>
      <c r="AS237" s="127">
        <v>8750000</v>
      </c>
      <c r="AT237" s="127">
        <v>0</v>
      </c>
      <c r="AU237" s="127">
        <v>0</v>
      </c>
      <c r="AV237" s="127">
        <v>0</v>
      </c>
      <c r="AW237" s="127">
        <v>0</v>
      </c>
      <c r="AX237" s="127">
        <v>0</v>
      </c>
      <c r="AY237" s="127">
        <v>8750000</v>
      </c>
      <c r="AZ237" s="127">
        <v>0</v>
      </c>
      <c r="BA237" s="127">
        <v>0</v>
      </c>
      <c r="BB237" s="127">
        <v>0</v>
      </c>
      <c r="BC237" s="127">
        <v>0</v>
      </c>
      <c r="BD237" s="127">
        <v>0</v>
      </c>
      <c r="BE237" s="127">
        <v>8750000</v>
      </c>
      <c r="BF237" s="15">
        <f t="shared" si="9"/>
        <v>17500000</v>
      </c>
      <c r="BG237" s="15">
        <f t="shared" si="10"/>
        <v>17500000</v>
      </c>
      <c r="BH237" s="15">
        <f t="shared" si="11"/>
        <v>35000000</v>
      </c>
    </row>
    <row r="238" spans="1:60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105000000</v>
      </c>
      <c r="S238" s="122">
        <v>0</v>
      </c>
      <c r="T238" s="122">
        <v>7500000</v>
      </c>
      <c r="U238" s="122">
        <v>4007526.25</v>
      </c>
      <c r="V238" s="122" t="s">
        <v>2862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6.4602739726027396</v>
      </c>
      <c r="AE238" s="123">
        <v>12.008219178082191</v>
      </c>
      <c r="AF238" s="129">
        <v>7.6494999999999994E-2</v>
      </c>
      <c r="AG238" s="126" t="s">
        <v>3258</v>
      </c>
      <c r="AH238" s="129">
        <v>2.2783000000000001E-2</v>
      </c>
      <c r="AI238" s="121" t="s">
        <v>311</v>
      </c>
      <c r="AJ238" s="121" t="s">
        <v>311</v>
      </c>
      <c r="AK238" s="127">
        <v>0</v>
      </c>
      <c r="AL238" s="127">
        <v>0</v>
      </c>
      <c r="AM238" s="127">
        <v>0</v>
      </c>
      <c r="AN238" s="127">
        <v>0</v>
      </c>
      <c r="AO238" s="127">
        <v>0</v>
      </c>
      <c r="AP238" s="127">
        <v>7500000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7500000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7500000</v>
      </c>
      <c r="BC238" s="127">
        <v>0</v>
      </c>
      <c r="BD238" s="127">
        <v>0</v>
      </c>
      <c r="BE238" s="127">
        <v>0</v>
      </c>
      <c r="BF238" s="15">
        <f t="shared" si="9"/>
        <v>7500000</v>
      </c>
      <c r="BG238" s="15">
        <f t="shared" si="10"/>
        <v>15000000</v>
      </c>
      <c r="BH238" s="15">
        <f t="shared" si="11"/>
        <v>22500000</v>
      </c>
    </row>
    <row r="239" spans="1:60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3606680.45</v>
      </c>
      <c r="V239" s="122">
        <v>174282.37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13.010958904109589</v>
      </c>
      <c r="AE239" s="123">
        <v>18.021917808219179</v>
      </c>
      <c r="AF239" s="129">
        <v>7.5320999999999999E-2</v>
      </c>
      <c r="AG239" s="126" t="s">
        <v>3258</v>
      </c>
      <c r="AH239" s="129">
        <v>2.2783000000000001E-2</v>
      </c>
      <c r="AI239" s="121" t="s">
        <v>311</v>
      </c>
      <c r="AJ239" s="121" t="s">
        <v>311</v>
      </c>
      <c r="AK239" s="127">
        <v>0</v>
      </c>
      <c r="AL239" s="127">
        <v>0</v>
      </c>
      <c r="AM239" s="127">
        <v>0</v>
      </c>
      <c r="AN239" s="127">
        <v>0</v>
      </c>
      <c r="AO239" s="127">
        <v>0</v>
      </c>
      <c r="AP239" s="127">
        <v>0</v>
      </c>
      <c r="AQ239" s="127">
        <v>3842752.66</v>
      </c>
      <c r="AR239" s="127">
        <v>0</v>
      </c>
      <c r="AS239" s="127">
        <v>0</v>
      </c>
      <c r="AT239" s="127">
        <v>0</v>
      </c>
      <c r="AU239" s="127">
        <v>0</v>
      </c>
      <c r="AV239" s="127">
        <v>0</v>
      </c>
      <c r="AW239" s="127">
        <v>3842752.66</v>
      </c>
      <c r="AX239" s="127">
        <v>0</v>
      </c>
      <c r="AY239" s="127">
        <v>0</v>
      </c>
      <c r="AZ239" s="127">
        <v>0</v>
      </c>
      <c r="BA239" s="127">
        <v>0</v>
      </c>
      <c r="BB239" s="127">
        <v>0</v>
      </c>
      <c r="BC239" s="127">
        <v>3842752.66</v>
      </c>
      <c r="BD239" s="127">
        <v>0</v>
      </c>
      <c r="BE239" s="127">
        <v>0</v>
      </c>
      <c r="BF239" s="15">
        <f t="shared" si="9"/>
        <v>3842752.66</v>
      </c>
      <c r="BG239" s="15">
        <f t="shared" si="10"/>
        <v>7685505.3200000003</v>
      </c>
      <c r="BH239" s="15">
        <f t="shared" si="11"/>
        <v>11528257.98</v>
      </c>
    </row>
    <row r="240" spans="1:60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262500000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10.153424657534247</v>
      </c>
      <c r="AE240" s="123">
        <v>15.010958904109589</v>
      </c>
      <c r="AF240" s="129">
        <v>7.6085E-2</v>
      </c>
      <c r="AG240" s="126" t="s">
        <v>3258</v>
      </c>
      <c r="AH240" s="129">
        <v>2.2282999999999997E-2</v>
      </c>
      <c r="AI240" s="121" t="s">
        <v>311</v>
      </c>
      <c r="AJ240" s="121" t="s">
        <v>311</v>
      </c>
      <c r="AK240" s="127">
        <v>0</v>
      </c>
      <c r="AL240" s="127">
        <v>12500000</v>
      </c>
      <c r="AM240" s="127">
        <v>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12500000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12500000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0</v>
      </c>
      <c r="BD240" s="127">
        <v>12500000</v>
      </c>
      <c r="BE240" s="127">
        <v>0</v>
      </c>
      <c r="BF240" s="15">
        <f t="shared" si="9"/>
        <v>25000000</v>
      </c>
      <c r="BG240" s="15">
        <f t="shared" si="10"/>
        <v>25000000</v>
      </c>
      <c r="BH240" s="15">
        <f t="shared" si="11"/>
        <v>50000000</v>
      </c>
    </row>
    <row r="241" spans="1:60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71117330.339999571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71117330.339999542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10.641095890410959</v>
      </c>
      <c r="AE241" s="123">
        <v>15.010958904109589</v>
      </c>
      <c r="AF241" s="129">
        <v>7.6674000000000006E-2</v>
      </c>
      <c r="AG241" s="126" t="s">
        <v>3258</v>
      </c>
      <c r="AH241" s="129">
        <v>2.2283000000000001E-2</v>
      </c>
      <c r="AI241" s="121" t="s">
        <v>311</v>
      </c>
      <c r="AJ241" s="121" t="s">
        <v>311</v>
      </c>
      <c r="AK241" s="127">
        <v>0</v>
      </c>
      <c r="AL241" s="127">
        <v>0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3555866.52</v>
      </c>
      <c r="AY241" s="127">
        <v>0</v>
      </c>
      <c r="AZ241" s="127">
        <v>0</v>
      </c>
      <c r="BA241" s="127">
        <v>0</v>
      </c>
      <c r="BB241" s="127">
        <v>0</v>
      </c>
      <c r="BC241" s="127">
        <v>0</v>
      </c>
      <c r="BD241" s="127">
        <v>3555866.52</v>
      </c>
      <c r="BE241" s="127">
        <v>0</v>
      </c>
      <c r="BF241" s="15">
        <f t="shared" si="9"/>
        <v>0</v>
      </c>
      <c r="BG241" s="15">
        <f t="shared" si="10"/>
        <v>7111733.04</v>
      </c>
      <c r="BH241" s="15">
        <f t="shared" si="11"/>
        <v>7111733.04</v>
      </c>
    </row>
    <row r="242" spans="1:60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11.164383561643836</v>
      </c>
      <c r="AE242" s="123">
        <v>16.010958904109589</v>
      </c>
      <c r="AF242" s="129">
        <v>7.6198000000000002E-2</v>
      </c>
      <c r="AG242" s="126" t="s">
        <v>3258</v>
      </c>
      <c r="AH242" s="129">
        <v>1.3283E-2</v>
      </c>
      <c r="AI242" s="121" t="s">
        <v>311</v>
      </c>
      <c r="AJ242" s="121" t="s">
        <v>311</v>
      </c>
      <c r="AK242" s="127">
        <v>0</v>
      </c>
      <c r="AL242" s="127">
        <v>0</v>
      </c>
      <c r="AM242" s="127">
        <v>0</v>
      </c>
      <c r="AN242" s="127">
        <v>0</v>
      </c>
      <c r="AO242" s="127">
        <v>0</v>
      </c>
      <c r="AP242" s="127">
        <v>0</v>
      </c>
      <c r="AQ242" s="127">
        <v>0</v>
      </c>
      <c r="AR242" s="127">
        <v>539362.16</v>
      </c>
      <c r="AS242" s="127">
        <v>0</v>
      </c>
      <c r="AT242" s="127">
        <v>0</v>
      </c>
      <c r="AU242" s="127">
        <v>0</v>
      </c>
      <c r="AV242" s="127">
        <v>0</v>
      </c>
      <c r="AW242" s="127">
        <v>0</v>
      </c>
      <c r="AX242" s="127">
        <v>539362.16</v>
      </c>
      <c r="AY242" s="127">
        <v>0</v>
      </c>
      <c r="AZ242" s="127">
        <v>0</v>
      </c>
      <c r="BA242" s="127">
        <v>0</v>
      </c>
      <c r="BB242" s="127">
        <v>0</v>
      </c>
      <c r="BC242" s="127">
        <v>0</v>
      </c>
      <c r="BD242" s="127">
        <v>539362.16</v>
      </c>
      <c r="BE242" s="127">
        <v>0</v>
      </c>
      <c r="BF242" s="15">
        <f t="shared" si="9"/>
        <v>539362.16</v>
      </c>
      <c r="BG242" s="15">
        <f t="shared" si="10"/>
        <v>1078724.32</v>
      </c>
      <c r="BH242" s="15">
        <f t="shared" si="11"/>
        <v>1618086.48</v>
      </c>
    </row>
    <row r="243" spans="1:60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3329688.709999999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3329688.709999999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8.0575342465753419</v>
      </c>
      <c r="AE243" s="123">
        <v>12.013698630136986</v>
      </c>
      <c r="AF243" s="129">
        <v>7.6424000000000006E-2</v>
      </c>
      <c r="AG243" s="126" t="s">
        <v>3258</v>
      </c>
      <c r="AH243" s="129">
        <v>2.1783E-2</v>
      </c>
      <c r="AI243" s="121" t="s">
        <v>311</v>
      </c>
      <c r="AJ243" s="121" t="s">
        <v>311</v>
      </c>
      <c r="AK243" s="127">
        <v>195864.04</v>
      </c>
      <c r="AL243" s="127">
        <v>0</v>
      </c>
      <c r="AM243" s="127">
        <v>0</v>
      </c>
      <c r="AN243" s="127">
        <v>0</v>
      </c>
      <c r="AO243" s="127">
        <v>0</v>
      </c>
      <c r="AP243" s="127">
        <v>0</v>
      </c>
      <c r="AQ243" s="127">
        <v>195864.04</v>
      </c>
      <c r="AR243" s="127">
        <v>0</v>
      </c>
      <c r="AS243" s="127">
        <v>0</v>
      </c>
      <c r="AT243" s="127">
        <v>0</v>
      </c>
      <c r="AU243" s="127">
        <v>0</v>
      </c>
      <c r="AV243" s="127">
        <v>0</v>
      </c>
      <c r="AW243" s="127">
        <v>195864.04</v>
      </c>
      <c r="AX243" s="127">
        <v>0</v>
      </c>
      <c r="AY243" s="127">
        <v>0</v>
      </c>
      <c r="AZ243" s="127">
        <v>0</v>
      </c>
      <c r="BA243" s="127">
        <v>0</v>
      </c>
      <c r="BB243" s="127">
        <v>0</v>
      </c>
      <c r="BC243" s="127">
        <v>195864.04</v>
      </c>
      <c r="BD243" s="127">
        <v>0</v>
      </c>
      <c r="BE243" s="127">
        <v>0</v>
      </c>
      <c r="BF243" s="15">
        <f t="shared" si="9"/>
        <v>391728.08</v>
      </c>
      <c r="BG243" s="15">
        <f t="shared" si="10"/>
        <v>391728.08</v>
      </c>
      <c r="BH243" s="15">
        <f t="shared" si="11"/>
        <v>783456.16</v>
      </c>
    </row>
    <row r="244" spans="1:60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16.106849315068494</v>
      </c>
      <c r="AE244" s="123">
        <v>20.013698630136986</v>
      </c>
      <c r="AF244" s="129">
        <v>7.6731999999999995E-2</v>
      </c>
      <c r="AG244" s="126" t="s">
        <v>3258</v>
      </c>
      <c r="AH244" s="129">
        <v>2.2282999999999997E-2</v>
      </c>
      <c r="AI244" s="121" t="s">
        <v>311</v>
      </c>
      <c r="AJ244" s="121" t="s">
        <v>311</v>
      </c>
      <c r="AK244" s="127">
        <v>0</v>
      </c>
      <c r="AL244" s="127">
        <v>0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27">
        <v>0</v>
      </c>
      <c r="BF244" s="15">
        <f t="shared" si="9"/>
        <v>0</v>
      </c>
      <c r="BG244" s="15">
        <f t="shared" si="10"/>
        <v>0</v>
      </c>
      <c r="BH244" s="15">
        <f t="shared" si="11"/>
        <v>0</v>
      </c>
    </row>
    <row r="245" spans="1:60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11.317808219178081</v>
      </c>
      <c r="AE245" s="123">
        <v>15.008219178082191</v>
      </c>
      <c r="AF245" s="129">
        <v>7.6409000000000005E-2</v>
      </c>
      <c r="AG245" s="126" t="s">
        <v>3258</v>
      </c>
      <c r="AH245" s="129">
        <v>2.0783000000000003E-2</v>
      </c>
      <c r="AI245" s="121" t="s">
        <v>311</v>
      </c>
      <c r="AJ245" s="121" t="s">
        <v>311</v>
      </c>
      <c r="AK245" s="127">
        <v>0</v>
      </c>
      <c r="AL245" s="127">
        <v>0</v>
      </c>
      <c r="AM245" s="127">
        <v>0</v>
      </c>
      <c r="AN245" s="127">
        <v>5555555.5499999998</v>
      </c>
      <c r="AO245" s="127">
        <v>0</v>
      </c>
      <c r="AP245" s="127">
        <v>0</v>
      </c>
      <c r="AQ245" s="127">
        <v>0</v>
      </c>
      <c r="AR245" s="127">
        <v>0</v>
      </c>
      <c r="AS245" s="127">
        <v>0</v>
      </c>
      <c r="AT245" s="127">
        <v>5555555.5499999998</v>
      </c>
      <c r="AU245" s="127">
        <v>0</v>
      </c>
      <c r="AV245" s="127">
        <v>0</v>
      </c>
      <c r="AW245" s="127">
        <v>0</v>
      </c>
      <c r="AX245" s="127">
        <v>0</v>
      </c>
      <c r="AY245" s="127">
        <v>0</v>
      </c>
      <c r="AZ245" s="127">
        <v>5555555.5499999998</v>
      </c>
      <c r="BA245" s="127">
        <v>0</v>
      </c>
      <c r="BB245" s="127">
        <v>0</v>
      </c>
      <c r="BC245" s="127">
        <v>0</v>
      </c>
      <c r="BD245" s="127">
        <v>0</v>
      </c>
      <c r="BE245" s="127">
        <v>0</v>
      </c>
      <c r="BF245" s="15">
        <f t="shared" si="9"/>
        <v>5555555.5499999998</v>
      </c>
      <c r="BG245" s="15">
        <f t="shared" si="10"/>
        <v>11111111.1</v>
      </c>
      <c r="BH245" s="15">
        <f t="shared" si="11"/>
        <v>16666666.649999999</v>
      </c>
    </row>
    <row r="246" spans="1:60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122889955.56999999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11.684931506849315</v>
      </c>
      <c r="AE246" s="123">
        <v>15.008219178082191</v>
      </c>
      <c r="AF246" s="129">
        <v>7.5616000000000003E-2</v>
      </c>
      <c r="AG246" s="126" t="s">
        <v>3258</v>
      </c>
      <c r="AH246" s="129">
        <v>2.2283000000000001E-2</v>
      </c>
      <c r="AI246" s="121" t="s">
        <v>311</v>
      </c>
      <c r="AJ246" s="121" t="s">
        <v>311</v>
      </c>
      <c r="AK246" s="127">
        <v>0</v>
      </c>
      <c r="AL246" s="127">
        <v>0</v>
      </c>
      <c r="AM246" s="127">
        <v>5120414.8099999996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5120414.8099999996</v>
      </c>
      <c r="AT246" s="127">
        <v>0</v>
      </c>
      <c r="AU246" s="127">
        <v>0</v>
      </c>
      <c r="AV246" s="127">
        <v>0</v>
      </c>
      <c r="AW246" s="127">
        <v>0</v>
      </c>
      <c r="AX246" s="127">
        <v>0</v>
      </c>
      <c r="AY246" s="127">
        <v>5120414.8099999996</v>
      </c>
      <c r="AZ246" s="127">
        <v>0</v>
      </c>
      <c r="BA246" s="127">
        <v>0</v>
      </c>
      <c r="BB246" s="127">
        <v>0</v>
      </c>
      <c r="BC246" s="127">
        <v>0</v>
      </c>
      <c r="BD246" s="127">
        <v>0</v>
      </c>
      <c r="BE246" s="127">
        <v>5120414.8099999996</v>
      </c>
      <c r="BF246" s="15">
        <f t="shared" si="9"/>
        <v>10240829.619999999</v>
      </c>
      <c r="BG246" s="15">
        <f t="shared" si="10"/>
        <v>10240829.619999999</v>
      </c>
      <c r="BH246" s="15">
        <f t="shared" si="11"/>
        <v>20481659.239999998</v>
      </c>
    </row>
    <row r="247" spans="1:60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14285714.359999999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14285714.359999999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0.51506849315068493</v>
      </c>
      <c r="AE247" s="123">
        <v>18.013698630136986</v>
      </c>
      <c r="AF247" s="129">
        <v>7.5639999999999999E-2</v>
      </c>
      <c r="AG247" s="126" t="s">
        <v>3258</v>
      </c>
      <c r="AH247" s="129">
        <v>2.0782999999999999E-2</v>
      </c>
      <c r="AI247" s="121" t="s">
        <v>311</v>
      </c>
      <c r="AJ247" s="121" t="s">
        <v>311</v>
      </c>
      <c r="AK247" s="127">
        <v>7142857.1399999997</v>
      </c>
      <c r="AL247" s="127">
        <v>0</v>
      </c>
      <c r="AM247" s="127">
        <v>0</v>
      </c>
      <c r="AN247" s="127">
        <v>0</v>
      </c>
      <c r="AO247" s="127">
        <v>0</v>
      </c>
      <c r="AP247" s="127">
        <v>0</v>
      </c>
      <c r="AQ247" s="127">
        <v>7142857.2199999997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27">
        <v>0</v>
      </c>
      <c r="BF247" s="15">
        <f t="shared" si="9"/>
        <v>14285714.359999999</v>
      </c>
      <c r="BG247" s="15">
        <f t="shared" si="10"/>
        <v>0</v>
      </c>
      <c r="BH247" s="15">
        <f t="shared" si="11"/>
        <v>14285714.359999999</v>
      </c>
    </row>
    <row r="248" spans="1:60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12993214.359999999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12993214.359999999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0.54246575342465753</v>
      </c>
      <c r="AE248" s="123">
        <v>18.041095890410958</v>
      </c>
      <c r="AF248" s="126">
        <v>7.5181999999999999E-2</v>
      </c>
      <c r="AG248" s="126" t="s">
        <v>3258</v>
      </c>
      <c r="AH248" s="129">
        <v>2.0782999999999999E-2</v>
      </c>
      <c r="AI248" s="121" t="s">
        <v>311</v>
      </c>
      <c r="AJ248" s="121" t="s">
        <v>311</v>
      </c>
      <c r="AK248" s="127">
        <v>6496607.1399999997</v>
      </c>
      <c r="AL248" s="127">
        <v>0</v>
      </c>
      <c r="AM248" s="127">
        <v>0</v>
      </c>
      <c r="AN248" s="127">
        <v>0</v>
      </c>
      <c r="AO248" s="127">
        <v>0</v>
      </c>
      <c r="AP248" s="127">
        <v>0</v>
      </c>
      <c r="AQ248" s="127">
        <v>6496607.2199999997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27">
        <v>0</v>
      </c>
      <c r="BF248" s="15">
        <f t="shared" si="9"/>
        <v>12993214.359999999</v>
      </c>
      <c r="BG248" s="15">
        <f t="shared" si="10"/>
        <v>0</v>
      </c>
      <c r="BH248" s="15">
        <f t="shared" si="11"/>
        <v>12993214.359999999</v>
      </c>
    </row>
    <row r="249" spans="1:60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2900032.1500000255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2900032.1500000274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0.78630136986301369</v>
      </c>
      <c r="AE249" s="123">
        <v>18.013698630136986</v>
      </c>
      <c r="AF249" s="129">
        <v>7.2317000000000006E-2</v>
      </c>
      <c r="AG249" s="126" t="s">
        <v>3258</v>
      </c>
      <c r="AH249" s="129">
        <v>1.4783000000000001E-2</v>
      </c>
      <c r="AI249" s="121" t="s">
        <v>311</v>
      </c>
      <c r="AJ249" s="121" t="s">
        <v>311</v>
      </c>
      <c r="AK249" s="127">
        <v>0</v>
      </c>
      <c r="AL249" s="127">
        <v>0</v>
      </c>
      <c r="AM249" s="127">
        <v>0</v>
      </c>
      <c r="AN249" s="127">
        <v>1450016.12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1450016.03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27">
        <v>0</v>
      </c>
      <c r="BF249" s="15">
        <f t="shared" si="9"/>
        <v>1450016.12</v>
      </c>
      <c r="BG249" s="15">
        <f t="shared" si="10"/>
        <v>1450016.03</v>
      </c>
      <c r="BH249" s="15">
        <f t="shared" si="11"/>
        <v>2900032.1500000004</v>
      </c>
    </row>
    <row r="250" spans="1:60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19642857.18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19642857.18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0.58630136986301373</v>
      </c>
      <c r="AE250" s="123">
        <v>18.016438356164382</v>
      </c>
      <c r="AF250" s="129">
        <v>6.9351999999999997E-2</v>
      </c>
      <c r="AG250" s="126" t="s">
        <v>3258</v>
      </c>
      <c r="AH250" s="129">
        <v>1.4783000000000001E-2</v>
      </c>
      <c r="AI250" s="121" t="s">
        <v>311</v>
      </c>
      <c r="AJ250" s="121" t="s">
        <v>311</v>
      </c>
      <c r="AK250" s="127">
        <v>9821428.5700000003</v>
      </c>
      <c r="AL250" s="127">
        <v>0</v>
      </c>
      <c r="AM250" s="127">
        <v>0</v>
      </c>
      <c r="AN250" s="127">
        <v>0</v>
      </c>
      <c r="AO250" s="127">
        <v>0</v>
      </c>
      <c r="AP250" s="127">
        <v>0</v>
      </c>
      <c r="AQ250" s="127">
        <v>9821428.6070000008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27">
        <v>0</v>
      </c>
      <c r="BF250" s="15">
        <f t="shared" si="9"/>
        <v>19642857.177000001</v>
      </c>
      <c r="BG250" s="15">
        <f t="shared" si="10"/>
        <v>0</v>
      </c>
      <c r="BH250" s="15">
        <f t="shared" si="11"/>
        <v>19642857.177000001</v>
      </c>
    </row>
    <row r="251" spans="1:60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1.6931506849315068</v>
      </c>
      <c r="AE251" s="123">
        <v>18.019178082191782</v>
      </c>
      <c r="AF251" s="129">
        <v>6.7798999999999998E-2</v>
      </c>
      <c r="AG251" s="126" t="s">
        <v>3258</v>
      </c>
      <c r="AH251" s="129">
        <v>1.4782999999999999E-2</v>
      </c>
      <c r="AI251" s="121" t="s">
        <v>311</v>
      </c>
      <c r="AJ251" s="121" t="s">
        <v>311</v>
      </c>
      <c r="AK251" s="127">
        <v>0</v>
      </c>
      <c r="AL251" s="127">
        <v>0</v>
      </c>
      <c r="AM251" s="127">
        <v>6428571.4299999997</v>
      </c>
      <c r="AN251" s="127">
        <v>0</v>
      </c>
      <c r="AO251" s="127">
        <v>0</v>
      </c>
      <c r="AP251" s="127">
        <v>0</v>
      </c>
      <c r="AQ251" s="127">
        <v>0</v>
      </c>
      <c r="AR251" s="127">
        <v>0</v>
      </c>
      <c r="AS251" s="127">
        <v>6428571.4299999997</v>
      </c>
      <c r="AT251" s="127">
        <v>0</v>
      </c>
      <c r="AU251" s="127">
        <v>0</v>
      </c>
      <c r="AV251" s="127">
        <v>0</v>
      </c>
      <c r="AW251" s="127">
        <v>0</v>
      </c>
      <c r="AX251" s="127">
        <v>0</v>
      </c>
      <c r="AY251" s="127">
        <v>6428571.4299999997</v>
      </c>
      <c r="AZ251" s="127">
        <v>0</v>
      </c>
      <c r="BA251" s="127">
        <v>0</v>
      </c>
      <c r="BB251" s="127">
        <v>0</v>
      </c>
      <c r="BC251" s="127">
        <v>0</v>
      </c>
      <c r="BD251" s="127">
        <v>0</v>
      </c>
      <c r="BE251" s="127">
        <v>6428571.3899999997</v>
      </c>
      <c r="BF251" s="15">
        <f t="shared" si="9"/>
        <v>12857142.859999999</v>
      </c>
      <c r="BG251" s="15">
        <f t="shared" si="10"/>
        <v>12857142.82</v>
      </c>
      <c r="BH251" s="15">
        <f t="shared" si="11"/>
        <v>25714285.68</v>
      </c>
    </row>
    <row r="252" spans="1:60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35714285.679999791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35714285.679999776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1.6931506849315068</v>
      </c>
      <c r="AE252" s="123">
        <v>18.013698630136986</v>
      </c>
      <c r="AF252" s="129">
        <v>6.7798999999999998E-2</v>
      </c>
      <c r="AG252" s="126" t="s">
        <v>3258</v>
      </c>
      <c r="AH252" s="129">
        <v>1.4782999999999999E-2</v>
      </c>
      <c r="AI252" s="121" t="s">
        <v>311</v>
      </c>
      <c r="AJ252" s="121" t="s">
        <v>311</v>
      </c>
      <c r="AK252" s="127">
        <v>0</v>
      </c>
      <c r="AL252" s="127">
        <v>0</v>
      </c>
      <c r="AM252" s="127">
        <v>8928571.4299999997</v>
      </c>
      <c r="AN252" s="127">
        <v>0</v>
      </c>
      <c r="AO252" s="127">
        <v>0</v>
      </c>
      <c r="AP252" s="127">
        <v>0</v>
      </c>
      <c r="AQ252" s="127">
        <v>0</v>
      </c>
      <c r="AR252" s="127">
        <v>0</v>
      </c>
      <c r="AS252" s="127">
        <v>8928571.4299999997</v>
      </c>
      <c r="AT252" s="127">
        <v>0</v>
      </c>
      <c r="AU252" s="127">
        <v>0</v>
      </c>
      <c r="AV252" s="127">
        <v>0</v>
      </c>
      <c r="AW252" s="127">
        <v>0</v>
      </c>
      <c r="AX252" s="127">
        <v>0</v>
      </c>
      <c r="AY252" s="127">
        <v>8928571.4299999997</v>
      </c>
      <c r="AZ252" s="127">
        <v>0</v>
      </c>
      <c r="BA252" s="127">
        <v>0</v>
      </c>
      <c r="BB252" s="127">
        <v>0</v>
      </c>
      <c r="BC252" s="127">
        <v>0</v>
      </c>
      <c r="BD252" s="127">
        <v>0</v>
      </c>
      <c r="BE252" s="127">
        <v>8928571.3900000006</v>
      </c>
      <c r="BF252" s="15">
        <f t="shared" si="9"/>
        <v>17857142.859999999</v>
      </c>
      <c r="BG252" s="15">
        <f t="shared" si="10"/>
        <v>17857142.82</v>
      </c>
      <c r="BH252" s="15">
        <f t="shared" si="11"/>
        <v>35714285.68</v>
      </c>
    </row>
    <row r="253" spans="1:60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14480465.320000103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14480465.32000011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1.6657534246575343</v>
      </c>
      <c r="AE253" s="123">
        <v>18.013698630136986</v>
      </c>
      <c r="AF253" s="129">
        <v>6.8792000000000006E-2</v>
      </c>
      <c r="AG253" s="126" t="s">
        <v>3258</v>
      </c>
      <c r="AH253" s="129">
        <v>1.4782999999999999E-2</v>
      </c>
      <c r="AI253" s="121" t="s">
        <v>311</v>
      </c>
      <c r="AJ253" s="121" t="s">
        <v>311</v>
      </c>
      <c r="AK253" s="127">
        <v>0</v>
      </c>
      <c r="AL253" s="127">
        <v>3620116.28</v>
      </c>
      <c r="AM253" s="127">
        <v>0</v>
      </c>
      <c r="AN253" s="127">
        <v>0</v>
      </c>
      <c r="AO253" s="127">
        <v>0</v>
      </c>
      <c r="AP253" s="127">
        <v>0</v>
      </c>
      <c r="AQ253" s="127">
        <v>0</v>
      </c>
      <c r="AR253" s="127">
        <v>3620116.28</v>
      </c>
      <c r="AS253" s="127">
        <v>0</v>
      </c>
      <c r="AT253" s="127">
        <v>0</v>
      </c>
      <c r="AU253" s="127">
        <v>0</v>
      </c>
      <c r="AV253" s="127">
        <v>0</v>
      </c>
      <c r="AW253" s="127">
        <v>0</v>
      </c>
      <c r="AX253" s="127">
        <v>3620116.28</v>
      </c>
      <c r="AY253" s="127">
        <v>0</v>
      </c>
      <c r="AZ253" s="127">
        <v>0</v>
      </c>
      <c r="BA253" s="127">
        <v>0</v>
      </c>
      <c r="BB253" s="127">
        <v>0</v>
      </c>
      <c r="BC253" s="127">
        <v>0</v>
      </c>
      <c r="BD253" s="127">
        <v>3620116.48</v>
      </c>
      <c r="BE253" s="127">
        <v>0</v>
      </c>
      <c r="BF253" s="15">
        <f t="shared" si="9"/>
        <v>7240232.5599999996</v>
      </c>
      <c r="BG253" s="15">
        <f t="shared" si="10"/>
        <v>7240232.7599999998</v>
      </c>
      <c r="BH253" s="15">
        <f t="shared" si="11"/>
        <v>14480465.32</v>
      </c>
    </row>
    <row r="254" spans="1:60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14031054.550000103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14031054.550000111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1.6657534246575343</v>
      </c>
      <c r="AE254" s="123">
        <v>15.813698630136987</v>
      </c>
      <c r="AF254" s="129">
        <v>8.2558999999999994E-2</v>
      </c>
      <c r="AG254" s="126" t="s">
        <v>3258</v>
      </c>
      <c r="AH254" s="129">
        <v>2.8282999999999999E-2</v>
      </c>
      <c r="AI254" s="121" t="s">
        <v>311</v>
      </c>
      <c r="AJ254" s="121" t="s">
        <v>311</v>
      </c>
      <c r="AK254" s="127">
        <v>0</v>
      </c>
      <c r="AL254" s="127">
        <v>0</v>
      </c>
      <c r="AM254" s="127">
        <v>0</v>
      </c>
      <c r="AN254" s="127">
        <v>0</v>
      </c>
      <c r="AO254" s="127">
        <v>4166666.67</v>
      </c>
      <c r="AP254" s="127">
        <v>0</v>
      </c>
      <c r="AQ254" s="127">
        <v>0</v>
      </c>
      <c r="AR254" s="127">
        <v>0</v>
      </c>
      <c r="AS254" s="127">
        <v>0</v>
      </c>
      <c r="AT254" s="127">
        <v>0</v>
      </c>
      <c r="AU254" s="127">
        <v>4166666.67</v>
      </c>
      <c r="AV254" s="127">
        <v>0</v>
      </c>
      <c r="AW254" s="127">
        <v>0</v>
      </c>
      <c r="AX254" s="127">
        <v>0</v>
      </c>
      <c r="AY254" s="127">
        <v>0</v>
      </c>
      <c r="AZ254" s="127">
        <v>0</v>
      </c>
      <c r="BA254" s="127">
        <v>4166666.67</v>
      </c>
      <c r="BB254" s="127">
        <v>0</v>
      </c>
      <c r="BC254" s="127">
        <v>0</v>
      </c>
      <c r="BD254" s="127">
        <v>1531054.54</v>
      </c>
      <c r="BE254" s="127">
        <v>0</v>
      </c>
      <c r="BF254" s="15">
        <f t="shared" si="9"/>
        <v>4166666.67</v>
      </c>
      <c r="BG254" s="15">
        <f t="shared" si="10"/>
        <v>9864387.879999999</v>
      </c>
      <c r="BH254" s="15">
        <f t="shared" si="11"/>
        <v>14031054.549999999</v>
      </c>
    </row>
    <row r="255" spans="1:60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47386748.879999794</v>
      </c>
      <c r="S255" s="122">
        <v>0</v>
      </c>
      <c r="T255" s="122">
        <v>5265194.32</v>
      </c>
      <c r="U255" s="122">
        <v>1988664.16</v>
      </c>
      <c r="V255" s="122" t="s">
        <v>2862</v>
      </c>
      <c r="W255" s="122">
        <v>-1.4901161193847656E-8</v>
      </c>
      <c r="X255" s="122">
        <v>0</v>
      </c>
      <c r="Y255" s="122">
        <v>42121554.559999779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3.9808219178082194</v>
      </c>
      <c r="AE255" s="123">
        <v>18.013698630136986</v>
      </c>
      <c r="AF255" s="126">
        <v>8.3011000000000001E-2</v>
      </c>
      <c r="AG255" s="126" t="s">
        <v>3258</v>
      </c>
      <c r="AH255" s="129">
        <v>2.8282999999999999E-2</v>
      </c>
      <c r="AI255" s="121" t="s">
        <v>311</v>
      </c>
      <c r="AJ255" s="121" t="s">
        <v>311</v>
      </c>
      <c r="AK255" s="127">
        <v>0</v>
      </c>
      <c r="AL255" s="127">
        <v>0</v>
      </c>
      <c r="AM255" s="127">
        <v>0</v>
      </c>
      <c r="AN255" s="127">
        <v>0</v>
      </c>
      <c r="AO255" s="127">
        <v>0</v>
      </c>
      <c r="AP255" s="127">
        <v>5265194.33</v>
      </c>
      <c r="AQ255" s="127">
        <v>0</v>
      </c>
      <c r="AR255" s="127">
        <v>0</v>
      </c>
      <c r="AS255" s="127">
        <v>0</v>
      </c>
      <c r="AT255" s="127">
        <v>0</v>
      </c>
      <c r="AU255" s="127">
        <v>0</v>
      </c>
      <c r="AV255" s="127">
        <v>5265194.33</v>
      </c>
      <c r="AW255" s="127">
        <v>0</v>
      </c>
      <c r="AX255" s="127">
        <v>0</v>
      </c>
      <c r="AY255" s="127">
        <v>0</v>
      </c>
      <c r="AZ255" s="127">
        <v>0</v>
      </c>
      <c r="BA255" s="127">
        <v>0</v>
      </c>
      <c r="BB255" s="127">
        <v>5265194.33</v>
      </c>
      <c r="BC255" s="127">
        <v>0</v>
      </c>
      <c r="BD255" s="127">
        <v>0</v>
      </c>
      <c r="BE255" s="127">
        <v>0</v>
      </c>
      <c r="BF255" s="15">
        <f t="shared" si="9"/>
        <v>5265194.33</v>
      </c>
      <c r="BG255" s="15">
        <f t="shared" si="10"/>
        <v>10530388.66</v>
      </c>
      <c r="BH255" s="15">
        <f t="shared" si="11"/>
        <v>15795582.99</v>
      </c>
    </row>
    <row r="256" spans="1:60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109952966.22000082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109952966.22000088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4.6712328767123283</v>
      </c>
      <c r="AE256" s="123">
        <v>18.013698630136986</v>
      </c>
      <c r="AF256" s="129">
        <v>8.2226999999999995E-2</v>
      </c>
      <c r="AG256" s="126" t="s">
        <v>3258</v>
      </c>
      <c r="AH256" s="129">
        <v>2.8282999999999999E-2</v>
      </c>
      <c r="AI256" s="121" t="s">
        <v>311</v>
      </c>
      <c r="AJ256" s="121" t="s">
        <v>311</v>
      </c>
      <c r="AK256" s="127">
        <v>0</v>
      </c>
      <c r="AL256" s="127">
        <v>10995296.619999999</v>
      </c>
      <c r="AM256" s="127">
        <v>0</v>
      </c>
      <c r="AN256" s="127">
        <v>0</v>
      </c>
      <c r="AO256" s="127">
        <v>0</v>
      </c>
      <c r="AP256" s="127">
        <v>0</v>
      </c>
      <c r="AQ256" s="127">
        <v>0</v>
      </c>
      <c r="AR256" s="127">
        <v>10995296.619999999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10995296.619999999</v>
      </c>
      <c r="AY256" s="127">
        <v>0</v>
      </c>
      <c r="AZ256" s="127">
        <v>0</v>
      </c>
      <c r="BA256" s="127">
        <v>0</v>
      </c>
      <c r="BB256" s="127">
        <v>0</v>
      </c>
      <c r="BC256" s="127">
        <v>0</v>
      </c>
      <c r="BD256" s="127">
        <v>10995296.619999999</v>
      </c>
      <c r="BE256" s="127">
        <v>0</v>
      </c>
      <c r="BF256" s="15">
        <f t="shared" si="9"/>
        <v>21990593.239999998</v>
      </c>
      <c r="BG256" s="15">
        <f t="shared" si="10"/>
        <v>21990593.239999998</v>
      </c>
      <c r="BH256" s="15">
        <f t="shared" si="11"/>
        <v>43981186.479999997</v>
      </c>
    </row>
    <row r="257" spans="1:60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5.2465753424657535</v>
      </c>
      <c r="AE257" s="123">
        <v>18.019178082191782</v>
      </c>
      <c r="AF257" s="129">
        <v>8.0049999999999996E-2</v>
      </c>
      <c r="AG257" s="126" t="s">
        <v>3258</v>
      </c>
      <c r="AH257" s="129">
        <v>2.8282999999999999E-2</v>
      </c>
      <c r="AI257" s="121" t="s">
        <v>311</v>
      </c>
      <c r="AJ257" s="121" t="s">
        <v>311</v>
      </c>
      <c r="AK257" s="127">
        <v>0</v>
      </c>
      <c r="AL257" s="127">
        <v>0</v>
      </c>
      <c r="AM257" s="127">
        <v>680223.64</v>
      </c>
      <c r="AN257" s="127">
        <v>0</v>
      </c>
      <c r="AO257" s="127">
        <v>0</v>
      </c>
      <c r="AP257" s="127">
        <v>0</v>
      </c>
      <c r="AQ257" s="127">
        <v>0</v>
      </c>
      <c r="AR257" s="127">
        <v>0</v>
      </c>
      <c r="AS257" s="127">
        <v>680223.64</v>
      </c>
      <c r="AT257" s="127">
        <v>0</v>
      </c>
      <c r="AU257" s="127">
        <v>0</v>
      </c>
      <c r="AV257" s="127">
        <v>0</v>
      </c>
      <c r="AW257" s="127">
        <v>0</v>
      </c>
      <c r="AX257" s="127">
        <v>0</v>
      </c>
      <c r="AY257" s="127">
        <v>680223.64</v>
      </c>
      <c r="AZ257" s="127">
        <v>0</v>
      </c>
      <c r="BA257" s="127">
        <v>0</v>
      </c>
      <c r="BB257" s="127">
        <v>0</v>
      </c>
      <c r="BC257" s="127">
        <v>0</v>
      </c>
      <c r="BD257" s="127">
        <v>0</v>
      </c>
      <c r="BE257" s="127">
        <v>680223.64</v>
      </c>
      <c r="BF257" s="15">
        <f t="shared" si="9"/>
        <v>1360447.28</v>
      </c>
      <c r="BG257" s="15">
        <f t="shared" si="10"/>
        <v>1360447.28</v>
      </c>
      <c r="BH257" s="15">
        <f t="shared" si="11"/>
        <v>2720894.56</v>
      </c>
    </row>
    <row r="258" spans="1:60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3.2356164383561645</v>
      </c>
      <c r="AE258" s="123">
        <v>15.008219178082191</v>
      </c>
      <c r="AF258" s="129">
        <v>7.9920000000000005E-2</v>
      </c>
      <c r="AG258" s="126" t="s">
        <v>3258</v>
      </c>
      <c r="AH258" s="129">
        <v>2.7782999999999999E-2</v>
      </c>
      <c r="AI258" s="121" t="s">
        <v>311</v>
      </c>
      <c r="AJ258" s="121" t="s">
        <v>311</v>
      </c>
      <c r="AK258" s="127">
        <v>0</v>
      </c>
      <c r="AL258" s="127">
        <v>0</v>
      </c>
      <c r="AM258" s="127">
        <v>3482384.04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3482384.04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3482384.04</v>
      </c>
      <c r="AZ258" s="127">
        <v>0</v>
      </c>
      <c r="BA258" s="127">
        <v>0</v>
      </c>
      <c r="BB258" s="127">
        <v>0</v>
      </c>
      <c r="BC258" s="127">
        <v>0</v>
      </c>
      <c r="BD258" s="127">
        <v>0</v>
      </c>
      <c r="BE258" s="127">
        <v>3482384.04</v>
      </c>
      <c r="BF258" s="15">
        <f t="shared" ref="BF258:BF321" si="12">SUM(AK258:AS258)</f>
        <v>6964768.0800000001</v>
      </c>
      <c r="BG258" s="15">
        <f t="shared" si="10"/>
        <v>6964768.0800000001</v>
      </c>
      <c r="BH258" s="15">
        <f t="shared" si="11"/>
        <v>13929536.16</v>
      </c>
    </row>
    <row r="259" spans="1:60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305555.48000000155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305555.48000000167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0.23561643835616439</v>
      </c>
      <c r="AE259" s="123">
        <v>12.008219178082191</v>
      </c>
      <c r="AF259" s="129">
        <v>8.1920000000000007E-2</v>
      </c>
      <c r="AG259" s="126" t="s">
        <v>3258</v>
      </c>
      <c r="AH259" s="129">
        <v>2.9783E-2</v>
      </c>
      <c r="AI259" s="121" t="s">
        <v>311</v>
      </c>
      <c r="AJ259" s="121" t="s">
        <v>311</v>
      </c>
      <c r="AK259" s="127">
        <v>0</v>
      </c>
      <c r="AL259" s="127">
        <v>0</v>
      </c>
      <c r="AM259" s="127">
        <v>305555.484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0</v>
      </c>
      <c r="BA259" s="127">
        <v>0</v>
      </c>
      <c r="BB259" s="127">
        <v>0</v>
      </c>
      <c r="BC259" s="127">
        <v>0</v>
      </c>
      <c r="BD259" s="127">
        <v>0</v>
      </c>
      <c r="BE259" s="127">
        <v>0</v>
      </c>
      <c r="BF259" s="15">
        <f t="shared" si="12"/>
        <v>305555.484</v>
      </c>
      <c r="BG259" s="15">
        <f t="shared" ref="BG259:BG322" si="13">SUM(AT259:BE259)</f>
        <v>0</v>
      </c>
      <c r="BH259" s="15">
        <f t="shared" ref="BH259:BH322" si="14">BF259+BG259</f>
        <v>305555.484</v>
      </c>
    </row>
    <row r="260" spans="1:60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3114244.1239999495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3114244.124999946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0.51506849315068493</v>
      </c>
      <c r="AE260" s="123">
        <v>12.008219178082191</v>
      </c>
      <c r="AF260" s="129">
        <v>8.4640000000000007E-2</v>
      </c>
      <c r="AG260" s="126" t="s">
        <v>3258</v>
      </c>
      <c r="AH260" s="129">
        <v>2.9783E-2</v>
      </c>
      <c r="AI260" s="121" t="s">
        <v>311</v>
      </c>
      <c r="AJ260" s="121" t="s">
        <v>311</v>
      </c>
      <c r="AK260" s="127">
        <v>1557122.1170000001</v>
      </c>
      <c r="AL260" s="127">
        <v>0</v>
      </c>
      <c r="AM260" s="127">
        <v>0</v>
      </c>
      <c r="AN260" s="127">
        <v>0</v>
      </c>
      <c r="AO260" s="127">
        <v>0</v>
      </c>
      <c r="AP260" s="127">
        <v>0</v>
      </c>
      <c r="AQ260" s="127">
        <v>1557122.0249999999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27">
        <v>0</v>
      </c>
      <c r="BE260" s="127">
        <v>0</v>
      </c>
      <c r="BF260" s="15">
        <f t="shared" si="12"/>
        <v>3114244.142</v>
      </c>
      <c r="BG260" s="15">
        <f t="shared" si="13"/>
        <v>0</v>
      </c>
      <c r="BH260" s="15">
        <f t="shared" si="14"/>
        <v>3114244.142</v>
      </c>
    </row>
    <row r="261" spans="1:60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10714285.685999915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10714285.682999909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1.010958904109589</v>
      </c>
      <c r="AE261" s="123">
        <v>12.008219178082191</v>
      </c>
      <c r="AF261" s="126">
        <v>8.4308999999999995E-2</v>
      </c>
      <c r="AG261" s="126" t="s">
        <v>3258</v>
      </c>
      <c r="AH261" s="129">
        <v>2.9783E-2</v>
      </c>
      <c r="AI261" s="121" t="s">
        <v>311</v>
      </c>
      <c r="AJ261" s="121" t="s">
        <v>311</v>
      </c>
      <c r="AK261" s="127">
        <v>3571428.571</v>
      </c>
      <c r="AL261" s="127">
        <v>0</v>
      </c>
      <c r="AM261" s="127">
        <v>0</v>
      </c>
      <c r="AN261" s="127">
        <v>0</v>
      </c>
      <c r="AO261" s="127">
        <v>0</v>
      </c>
      <c r="AP261" s="127">
        <v>0</v>
      </c>
      <c r="AQ261" s="127">
        <v>3571428.571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3571428.58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27">
        <v>0</v>
      </c>
      <c r="BF261" s="15">
        <f t="shared" si="12"/>
        <v>7142857.142</v>
      </c>
      <c r="BG261" s="15">
        <f t="shared" si="13"/>
        <v>3571428.58</v>
      </c>
      <c r="BH261" s="15">
        <f t="shared" si="14"/>
        <v>10714285.721999999</v>
      </c>
    </row>
    <row r="262" spans="1:60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84602308.829999596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84602308.829999566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4.6794520547945204</v>
      </c>
      <c r="AE262" s="123">
        <v>15.010958904109589</v>
      </c>
      <c r="AF262" s="126">
        <v>8.3615999999999996E-2</v>
      </c>
      <c r="AG262" s="126" t="s">
        <v>3258</v>
      </c>
      <c r="AH262" s="129">
        <v>3.0283000000000001E-2</v>
      </c>
      <c r="AI262" s="121" t="s">
        <v>311</v>
      </c>
      <c r="AJ262" s="121" t="s">
        <v>311</v>
      </c>
      <c r="AK262" s="127">
        <v>0</v>
      </c>
      <c r="AL262" s="127">
        <v>0</v>
      </c>
      <c r="AM262" s="127">
        <v>8460230.8800000008</v>
      </c>
      <c r="AN262" s="127">
        <v>0</v>
      </c>
      <c r="AO262" s="127">
        <v>0</v>
      </c>
      <c r="AP262" s="127">
        <v>0</v>
      </c>
      <c r="AQ262" s="127">
        <v>0</v>
      </c>
      <c r="AR262" s="127">
        <v>0</v>
      </c>
      <c r="AS262" s="127">
        <v>8460230.8800000008</v>
      </c>
      <c r="AT262" s="127">
        <v>0</v>
      </c>
      <c r="AU262" s="127">
        <v>0</v>
      </c>
      <c r="AV262" s="127">
        <v>0</v>
      </c>
      <c r="AW262" s="127">
        <v>0</v>
      </c>
      <c r="AX262" s="127">
        <v>0</v>
      </c>
      <c r="AY262" s="127">
        <v>8460230.8800000008</v>
      </c>
      <c r="AZ262" s="127">
        <v>0</v>
      </c>
      <c r="BA262" s="127">
        <v>0</v>
      </c>
      <c r="BB262" s="127">
        <v>0</v>
      </c>
      <c r="BC262" s="127">
        <v>0</v>
      </c>
      <c r="BD262" s="127">
        <v>0</v>
      </c>
      <c r="BE262" s="127">
        <v>8460230.8800000008</v>
      </c>
      <c r="BF262" s="15">
        <f t="shared" si="12"/>
        <v>16920461.760000002</v>
      </c>
      <c r="BG262" s="15">
        <f t="shared" si="13"/>
        <v>16920461.760000002</v>
      </c>
      <c r="BH262" s="15">
        <f t="shared" si="14"/>
        <v>33840923.520000003</v>
      </c>
    </row>
    <row r="263" spans="1:60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41776876.669999994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4.6794520547945204</v>
      </c>
      <c r="AE263" s="123">
        <v>15.010958904109589</v>
      </c>
      <c r="AF263" s="126">
        <v>8.3615999999999996E-2</v>
      </c>
      <c r="AG263" s="126" t="s">
        <v>3258</v>
      </c>
      <c r="AH263" s="129">
        <v>3.0283000000000001E-2</v>
      </c>
      <c r="AI263" s="121" t="s">
        <v>311</v>
      </c>
      <c r="AJ263" s="121" t="s">
        <v>311</v>
      </c>
      <c r="AK263" s="127">
        <v>0</v>
      </c>
      <c r="AL263" s="127">
        <v>0</v>
      </c>
      <c r="AM263" s="127">
        <v>4177687.67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4177687.67</v>
      </c>
      <c r="AT263" s="127">
        <v>0</v>
      </c>
      <c r="AU263" s="127">
        <v>0</v>
      </c>
      <c r="AV263" s="127">
        <v>0</v>
      </c>
      <c r="AW263" s="127">
        <v>0</v>
      </c>
      <c r="AX263" s="127">
        <v>0</v>
      </c>
      <c r="AY263" s="127">
        <v>4177687.67</v>
      </c>
      <c r="AZ263" s="127">
        <v>0</v>
      </c>
      <c r="BA263" s="127">
        <v>0</v>
      </c>
      <c r="BB263" s="127">
        <v>0</v>
      </c>
      <c r="BC263" s="127">
        <v>0</v>
      </c>
      <c r="BD263" s="127">
        <v>0</v>
      </c>
      <c r="BE263" s="127">
        <v>4177687.67</v>
      </c>
      <c r="BF263" s="15">
        <f t="shared" si="12"/>
        <v>8355375.3399999999</v>
      </c>
      <c r="BG263" s="15">
        <f t="shared" si="13"/>
        <v>8355375.3399999999</v>
      </c>
      <c r="BH263" s="15">
        <f t="shared" si="14"/>
        <v>16710750.68</v>
      </c>
    </row>
    <row r="264" spans="1:60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59916324.527999997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5.6383561643835618</v>
      </c>
      <c r="AE264" s="123">
        <v>15.010958904109589</v>
      </c>
      <c r="AF264" s="129">
        <v>7.9033000000000006E-2</v>
      </c>
      <c r="AG264" s="126" t="s">
        <v>3258</v>
      </c>
      <c r="AH264" s="129">
        <v>2.5283E-2</v>
      </c>
      <c r="AI264" s="121" t="s">
        <v>311</v>
      </c>
      <c r="AJ264" s="121" t="s">
        <v>311</v>
      </c>
      <c r="AK264" s="127">
        <v>0</v>
      </c>
      <c r="AL264" s="127">
        <v>4993027.0460000001</v>
      </c>
      <c r="AM264" s="127">
        <v>0</v>
      </c>
      <c r="AN264" s="127">
        <v>0</v>
      </c>
      <c r="AO264" s="127">
        <v>0</v>
      </c>
      <c r="AP264" s="127">
        <v>0</v>
      </c>
      <c r="AQ264" s="127">
        <v>0</v>
      </c>
      <c r="AR264" s="127">
        <v>4993027.0460000001</v>
      </c>
      <c r="AS264" s="127">
        <v>0</v>
      </c>
      <c r="AT264" s="127">
        <v>0</v>
      </c>
      <c r="AU264" s="127">
        <v>0</v>
      </c>
      <c r="AV264" s="127">
        <v>0</v>
      </c>
      <c r="AW264" s="127">
        <v>0</v>
      </c>
      <c r="AX264" s="127">
        <v>4993027.0460000001</v>
      </c>
      <c r="AY264" s="127">
        <v>0</v>
      </c>
      <c r="AZ264" s="127">
        <v>0</v>
      </c>
      <c r="BA264" s="127">
        <v>0</v>
      </c>
      <c r="BB264" s="127">
        <v>0</v>
      </c>
      <c r="BC264" s="127">
        <v>0</v>
      </c>
      <c r="BD264" s="127">
        <v>4993027.0460000001</v>
      </c>
      <c r="BE264" s="127">
        <v>0</v>
      </c>
      <c r="BF264" s="15">
        <f t="shared" si="12"/>
        <v>9986054.0920000002</v>
      </c>
      <c r="BG264" s="15">
        <f t="shared" si="13"/>
        <v>9986054.0920000002</v>
      </c>
      <c r="BH264" s="15">
        <f t="shared" si="14"/>
        <v>19972108.184</v>
      </c>
    </row>
    <row r="265" spans="1:60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46520000.040000007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2.6547945205479451</v>
      </c>
      <c r="AE265" s="123">
        <v>12.008219178082191</v>
      </c>
      <c r="AF265" s="129">
        <v>7.8552999999999998E-2</v>
      </c>
      <c r="AG265" s="126" t="s">
        <v>3258</v>
      </c>
      <c r="AH265" s="129">
        <v>2.4782999999999999E-2</v>
      </c>
      <c r="AI265" s="121" t="s">
        <v>311</v>
      </c>
      <c r="AJ265" s="121" t="s">
        <v>311</v>
      </c>
      <c r="AK265" s="127">
        <v>0</v>
      </c>
      <c r="AL265" s="127">
        <v>7753333.3300000001</v>
      </c>
      <c r="AM265" s="127">
        <v>0</v>
      </c>
      <c r="AN265" s="127">
        <v>0</v>
      </c>
      <c r="AO265" s="127">
        <v>0</v>
      </c>
      <c r="AP265" s="127">
        <v>0</v>
      </c>
      <c r="AQ265" s="127">
        <v>0</v>
      </c>
      <c r="AR265" s="127">
        <v>7753333.3300000001</v>
      </c>
      <c r="AS265" s="127">
        <v>0</v>
      </c>
      <c r="AT265" s="127">
        <v>0</v>
      </c>
      <c r="AU265" s="127">
        <v>0</v>
      </c>
      <c r="AV265" s="127">
        <v>0</v>
      </c>
      <c r="AW265" s="127">
        <v>0</v>
      </c>
      <c r="AX265" s="127">
        <v>7753333.3300000001</v>
      </c>
      <c r="AY265" s="127">
        <v>0</v>
      </c>
      <c r="AZ265" s="127">
        <v>0</v>
      </c>
      <c r="BA265" s="127">
        <v>0</v>
      </c>
      <c r="BB265" s="127">
        <v>0</v>
      </c>
      <c r="BC265" s="127">
        <v>0</v>
      </c>
      <c r="BD265" s="127">
        <v>7753333.3300000001</v>
      </c>
      <c r="BE265" s="127">
        <v>0</v>
      </c>
      <c r="BF265" s="15">
        <f t="shared" si="12"/>
        <v>15506666.66</v>
      </c>
      <c r="BG265" s="15">
        <f t="shared" si="13"/>
        <v>15506666.66</v>
      </c>
      <c r="BH265" s="15">
        <f t="shared" si="14"/>
        <v>31013333.32</v>
      </c>
    </row>
    <row r="266" spans="1:60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100538113.31999953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100538113.3249995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5.6849315068493151</v>
      </c>
      <c r="AE266" s="123">
        <v>15.010958904109589</v>
      </c>
      <c r="AF266" s="129">
        <v>7.8691999999999998E-2</v>
      </c>
      <c r="AG266" s="126" t="s">
        <v>3258</v>
      </c>
      <c r="AH266" s="129">
        <v>2.5283E-2</v>
      </c>
      <c r="AI266" s="121" t="s">
        <v>311</v>
      </c>
      <c r="AJ266" s="121" t="s">
        <v>311</v>
      </c>
      <c r="AK266" s="127">
        <v>0</v>
      </c>
      <c r="AL266" s="127">
        <v>0</v>
      </c>
      <c r="AM266" s="127">
        <v>8378176.0999999996</v>
      </c>
      <c r="AN266" s="127">
        <v>0</v>
      </c>
      <c r="AO266" s="127">
        <v>0</v>
      </c>
      <c r="AP266" s="127">
        <v>0</v>
      </c>
      <c r="AQ266" s="127">
        <v>0</v>
      </c>
      <c r="AR266" s="127">
        <v>0</v>
      </c>
      <c r="AS266" s="127">
        <v>8378176.0999999996</v>
      </c>
      <c r="AT266" s="127">
        <v>0</v>
      </c>
      <c r="AU266" s="127">
        <v>0</v>
      </c>
      <c r="AV266" s="127">
        <v>0</v>
      </c>
      <c r="AW266" s="127">
        <v>0</v>
      </c>
      <c r="AX266" s="127">
        <v>0</v>
      </c>
      <c r="AY266" s="127">
        <v>8378176.0999999996</v>
      </c>
      <c r="AZ266" s="127">
        <v>0</v>
      </c>
      <c r="BA266" s="127">
        <v>0</v>
      </c>
      <c r="BB266" s="127">
        <v>0</v>
      </c>
      <c r="BC266" s="127">
        <v>0</v>
      </c>
      <c r="BD266" s="127">
        <v>0</v>
      </c>
      <c r="BE266" s="127">
        <v>8378176.0999999996</v>
      </c>
      <c r="BF266" s="15">
        <f t="shared" si="12"/>
        <v>16756352.199999999</v>
      </c>
      <c r="BG266" s="15">
        <f t="shared" si="13"/>
        <v>16756352.199999999</v>
      </c>
      <c r="BH266" s="15">
        <f t="shared" si="14"/>
        <v>33512704.399999999</v>
      </c>
    </row>
    <row r="267" spans="1:60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6.2410958904109588</v>
      </c>
      <c r="AE267" s="123">
        <v>15.010958904109589</v>
      </c>
      <c r="AF267" s="129">
        <v>7.6826000000000005E-2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27">
        <v>0</v>
      </c>
      <c r="AL267" s="127">
        <v>0</v>
      </c>
      <c r="AM267" s="127">
        <v>8750000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8750000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8750000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8750000</v>
      </c>
      <c r="BF267" s="15">
        <f t="shared" si="12"/>
        <v>17500000</v>
      </c>
      <c r="BG267" s="15">
        <f t="shared" si="13"/>
        <v>17500000</v>
      </c>
      <c r="BH267" s="15">
        <f t="shared" si="14"/>
        <v>35000000</v>
      </c>
    </row>
    <row r="268" spans="1:60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6.2904109589041095</v>
      </c>
      <c r="AE268" s="123">
        <v>15.010958904109589</v>
      </c>
      <c r="AF268" s="129">
        <v>7.8394000000000005E-2</v>
      </c>
      <c r="AG268" s="126" t="s">
        <v>3258</v>
      </c>
      <c r="AH268" s="129">
        <v>2.1783000000000004E-2</v>
      </c>
      <c r="AI268" s="121" t="s">
        <v>311</v>
      </c>
      <c r="AJ268" s="121" t="s">
        <v>311</v>
      </c>
      <c r="AK268" s="127">
        <v>0</v>
      </c>
      <c r="AL268" s="127">
        <v>0</v>
      </c>
      <c r="AM268" s="127">
        <v>0</v>
      </c>
      <c r="AN268" s="127">
        <v>14814814.814999999</v>
      </c>
      <c r="AO268" s="127">
        <v>0</v>
      </c>
      <c r="AP268" s="127">
        <v>0</v>
      </c>
      <c r="AQ268" s="127">
        <v>0</v>
      </c>
      <c r="AR268" s="127">
        <v>0</v>
      </c>
      <c r="AS268" s="127">
        <v>0</v>
      </c>
      <c r="AT268" s="127">
        <v>14814814.814999999</v>
      </c>
      <c r="AU268" s="127">
        <v>0</v>
      </c>
      <c r="AV268" s="127">
        <v>0</v>
      </c>
      <c r="AW268" s="127">
        <v>0</v>
      </c>
      <c r="AX268" s="127">
        <v>0</v>
      </c>
      <c r="AY268" s="127">
        <v>0</v>
      </c>
      <c r="AZ268" s="127">
        <v>14814814.814999999</v>
      </c>
      <c r="BA268" s="127">
        <v>0</v>
      </c>
      <c r="BB268" s="127">
        <v>0</v>
      </c>
      <c r="BC268" s="127">
        <v>0</v>
      </c>
      <c r="BD268" s="127">
        <v>0</v>
      </c>
      <c r="BE268" s="127">
        <v>0</v>
      </c>
      <c r="BF268" s="15">
        <f t="shared" si="12"/>
        <v>14814814.814999999</v>
      </c>
      <c r="BG268" s="15">
        <f t="shared" si="13"/>
        <v>29629629.629999999</v>
      </c>
      <c r="BH268" s="15">
        <f t="shared" si="14"/>
        <v>44444444.445</v>
      </c>
    </row>
    <row r="269" spans="1:60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6.2410958904109588</v>
      </c>
      <c r="AE269" s="123">
        <v>15.010958904109589</v>
      </c>
      <c r="AF269" s="129">
        <v>7.6826000000000005E-2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27">
        <v>0</v>
      </c>
      <c r="AL269" s="127">
        <v>0</v>
      </c>
      <c r="AM269" s="127">
        <v>1666666.67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1666666.67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1666666.67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1666666.67</v>
      </c>
      <c r="BF269" s="15">
        <f t="shared" si="12"/>
        <v>3333333.34</v>
      </c>
      <c r="BG269" s="15">
        <f t="shared" si="13"/>
        <v>3333333.34</v>
      </c>
      <c r="BH269" s="15">
        <f t="shared" si="14"/>
        <v>6666666.6799999997</v>
      </c>
    </row>
    <row r="270" spans="1:60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61558413.540000409</v>
      </c>
      <c r="S270" s="122">
        <v>0</v>
      </c>
      <c r="T270" s="122">
        <v>3847400.84</v>
      </c>
      <c r="U270" s="122">
        <v>2365553.38</v>
      </c>
      <c r="V270" s="122" t="s">
        <v>2862</v>
      </c>
      <c r="W270" s="122">
        <v>2.9802322387695313E-8</v>
      </c>
      <c r="X270" s="122">
        <v>0</v>
      </c>
      <c r="Y270" s="122">
        <v>57711012.700000435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7.484931506849315</v>
      </c>
      <c r="AE270" s="123">
        <v>15.008219178082191</v>
      </c>
      <c r="AF270" s="129">
        <v>7.9010999999999998E-2</v>
      </c>
      <c r="AG270" s="126" t="s">
        <v>3258</v>
      </c>
      <c r="AH270" s="129">
        <v>2.4282999999999999E-2</v>
      </c>
      <c r="AI270" s="121" t="s">
        <v>311</v>
      </c>
      <c r="AJ270" s="121" t="s">
        <v>311</v>
      </c>
      <c r="AK270" s="127">
        <v>0</v>
      </c>
      <c r="AL270" s="127">
        <v>0</v>
      </c>
      <c r="AM270" s="127">
        <v>0</v>
      </c>
      <c r="AN270" s="127">
        <v>0</v>
      </c>
      <c r="AO270" s="127">
        <v>0</v>
      </c>
      <c r="AP270" s="127">
        <v>3847400.84</v>
      </c>
      <c r="AQ270" s="127">
        <v>0</v>
      </c>
      <c r="AR270" s="127">
        <v>0</v>
      </c>
      <c r="AS270" s="127">
        <v>0</v>
      </c>
      <c r="AT270" s="127">
        <v>0</v>
      </c>
      <c r="AU270" s="127">
        <v>0</v>
      </c>
      <c r="AV270" s="127">
        <v>3847400.84</v>
      </c>
      <c r="AW270" s="127">
        <v>0</v>
      </c>
      <c r="AX270" s="127">
        <v>0</v>
      </c>
      <c r="AY270" s="127">
        <v>0</v>
      </c>
      <c r="AZ270" s="127">
        <v>0</v>
      </c>
      <c r="BA270" s="127">
        <v>0</v>
      </c>
      <c r="BB270" s="127">
        <v>3847400.84</v>
      </c>
      <c r="BC270" s="127">
        <v>0</v>
      </c>
      <c r="BD270" s="127">
        <v>0</v>
      </c>
      <c r="BE270" s="127">
        <v>0</v>
      </c>
      <c r="BF270" s="15">
        <f t="shared" si="12"/>
        <v>3847400.84</v>
      </c>
      <c r="BG270" s="15">
        <f t="shared" si="13"/>
        <v>7694801.6799999997</v>
      </c>
      <c r="BH270" s="15">
        <f t="shared" si="14"/>
        <v>11542202.52</v>
      </c>
    </row>
    <row r="271" spans="1:60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38181818.159999691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38181818.159999669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6.5753424657534243</v>
      </c>
      <c r="AE271" s="123">
        <v>15.010958904109589</v>
      </c>
      <c r="AF271" s="129">
        <v>7.8738000000000002E-2</v>
      </c>
      <c r="AG271" s="126" t="s">
        <v>3258</v>
      </c>
      <c r="AH271" s="129">
        <v>2.4282999999999999E-2</v>
      </c>
      <c r="AI271" s="121" t="s">
        <v>311</v>
      </c>
      <c r="AJ271" s="121" t="s">
        <v>311</v>
      </c>
      <c r="AK271" s="127">
        <v>2727272.73</v>
      </c>
      <c r="AL271" s="127">
        <v>0</v>
      </c>
      <c r="AM271" s="127">
        <v>0</v>
      </c>
      <c r="AN271" s="127">
        <v>0</v>
      </c>
      <c r="AO271" s="127">
        <v>0</v>
      </c>
      <c r="AP271" s="127">
        <v>0</v>
      </c>
      <c r="AQ271" s="127">
        <v>2727272.73</v>
      </c>
      <c r="AR271" s="127">
        <v>0</v>
      </c>
      <c r="AS271" s="127">
        <v>0</v>
      </c>
      <c r="AT271" s="127">
        <v>0</v>
      </c>
      <c r="AU271" s="127">
        <v>0</v>
      </c>
      <c r="AV271" s="127">
        <v>0</v>
      </c>
      <c r="AW271" s="127">
        <v>2727272.73</v>
      </c>
      <c r="AX271" s="127">
        <v>0</v>
      </c>
      <c r="AY271" s="127">
        <v>0</v>
      </c>
      <c r="AZ271" s="127">
        <v>0</v>
      </c>
      <c r="BA271" s="127">
        <v>0</v>
      </c>
      <c r="BB271" s="127">
        <v>0</v>
      </c>
      <c r="BC271" s="127">
        <v>2727272.73</v>
      </c>
      <c r="BD271" s="127">
        <v>0</v>
      </c>
      <c r="BE271" s="127">
        <v>0</v>
      </c>
      <c r="BF271" s="15">
        <f t="shared" si="12"/>
        <v>5454545.46</v>
      </c>
      <c r="BG271" s="15">
        <f t="shared" si="13"/>
        <v>5454545.46</v>
      </c>
      <c r="BH271" s="15">
        <f t="shared" si="14"/>
        <v>10909090.92</v>
      </c>
    </row>
    <row r="272" spans="1:60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30625000</v>
      </c>
      <c r="S272" s="122">
        <v>0</v>
      </c>
      <c r="T272" s="122">
        <v>3062500</v>
      </c>
      <c r="U272" s="122">
        <v>1153379.18</v>
      </c>
      <c r="V272" s="122" t="s">
        <v>2862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4.4602739726027396</v>
      </c>
      <c r="AE272" s="123">
        <v>10.008219178082191</v>
      </c>
      <c r="AF272" s="129">
        <v>7.6494999999999994E-2</v>
      </c>
      <c r="AG272" s="126" t="s">
        <v>3258</v>
      </c>
      <c r="AH272" s="129">
        <v>2.1783E-2</v>
      </c>
      <c r="AI272" s="121" t="s">
        <v>311</v>
      </c>
      <c r="AJ272" s="121" t="s">
        <v>311</v>
      </c>
      <c r="AK272" s="127">
        <v>0</v>
      </c>
      <c r="AL272" s="127">
        <v>0</v>
      </c>
      <c r="AM272" s="127">
        <v>0</v>
      </c>
      <c r="AN272" s="127">
        <v>0</v>
      </c>
      <c r="AO272" s="127">
        <v>0</v>
      </c>
      <c r="AP272" s="127">
        <v>3062500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3062500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3062500</v>
      </c>
      <c r="BC272" s="127">
        <v>0</v>
      </c>
      <c r="BD272" s="127">
        <v>0</v>
      </c>
      <c r="BE272" s="127">
        <v>0</v>
      </c>
      <c r="BF272" s="15">
        <f t="shared" si="12"/>
        <v>3062500</v>
      </c>
      <c r="BG272" s="15">
        <f t="shared" si="13"/>
        <v>6125000</v>
      </c>
      <c r="BH272" s="15">
        <f t="shared" si="14"/>
        <v>9187500</v>
      </c>
    </row>
    <row r="273" spans="1:60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40658096.919999793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40658096.919999778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6.6821917808219178</v>
      </c>
      <c r="AE273" s="123">
        <v>10.005479452054795</v>
      </c>
      <c r="AF273" s="129">
        <v>7.5116000000000002E-2</v>
      </c>
      <c r="AG273" s="126" t="s">
        <v>3258</v>
      </c>
      <c r="AH273" s="129">
        <v>2.1783E-2</v>
      </c>
      <c r="AI273" s="121" t="s">
        <v>311</v>
      </c>
      <c r="AJ273" s="121" t="s">
        <v>311</v>
      </c>
      <c r="AK273" s="127">
        <v>0</v>
      </c>
      <c r="AL273" s="127">
        <v>0</v>
      </c>
      <c r="AM273" s="127">
        <v>2904149.78</v>
      </c>
      <c r="AN273" s="127">
        <v>0</v>
      </c>
      <c r="AO273" s="127">
        <v>0</v>
      </c>
      <c r="AP273" s="127">
        <v>0</v>
      </c>
      <c r="AQ273" s="127">
        <v>0</v>
      </c>
      <c r="AR273" s="127">
        <v>0</v>
      </c>
      <c r="AS273" s="127">
        <v>2904149.78</v>
      </c>
      <c r="AT273" s="127">
        <v>0</v>
      </c>
      <c r="AU273" s="127">
        <v>0</v>
      </c>
      <c r="AV273" s="127">
        <v>0</v>
      </c>
      <c r="AW273" s="127">
        <v>0</v>
      </c>
      <c r="AX273" s="127">
        <v>0</v>
      </c>
      <c r="AY273" s="127">
        <v>2904149.78</v>
      </c>
      <c r="AZ273" s="127">
        <v>0</v>
      </c>
      <c r="BA273" s="127">
        <v>0</v>
      </c>
      <c r="BB273" s="127">
        <v>0</v>
      </c>
      <c r="BC273" s="127">
        <v>0</v>
      </c>
      <c r="BD273" s="127">
        <v>0</v>
      </c>
      <c r="BE273" s="127">
        <v>2904149.78</v>
      </c>
      <c r="BF273" s="15">
        <f t="shared" si="12"/>
        <v>5808299.5599999996</v>
      </c>
      <c r="BG273" s="15">
        <f t="shared" si="13"/>
        <v>5808299.5599999996</v>
      </c>
      <c r="BH273" s="15">
        <f t="shared" si="14"/>
        <v>11616599.119999999</v>
      </c>
    </row>
    <row r="274" spans="1:60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12457500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1.6410958904109589</v>
      </c>
      <c r="AE274" s="123">
        <v>9.9917808219178088</v>
      </c>
      <c r="AF274" s="126">
        <v>7.7533000000000005E-2</v>
      </c>
      <c r="AG274" s="126" t="s">
        <v>3258</v>
      </c>
      <c r="AH274" s="129">
        <v>2.3782999999999999E-2</v>
      </c>
      <c r="AI274" s="121" t="s">
        <v>311</v>
      </c>
      <c r="AJ274" s="121" t="s">
        <v>311</v>
      </c>
      <c r="AK274" s="127">
        <v>0</v>
      </c>
      <c r="AL274" s="127">
        <v>3114375</v>
      </c>
      <c r="AM274" s="127">
        <v>0</v>
      </c>
      <c r="AN274" s="127">
        <v>0</v>
      </c>
      <c r="AO274" s="127">
        <v>0</v>
      </c>
      <c r="AP274" s="127">
        <v>0</v>
      </c>
      <c r="AQ274" s="127">
        <v>0</v>
      </c>
      <c r="AR274" s="127">
        <v>3114375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3114375</v>
      </c>
      <c r="AY274" s="127">
        <v>0</v>
      </c>
      <c r="AZ274" s="127">
        <v>0</v>
      </c>
      <c r="BA274" s="127">
        <v>0</v>
      </c>
      <c r="BB274" s="127">
        <v>0</v>
      </c>
      <c r="BC274" s="127">
        <v>0</v>
      </c>
      <c r="BD274" s="127">
        <v>3114375</v>
      </c>
      <c r="BE274" s="127">
        <v>0</v>
      </c>
      <c r="BF274" s="15">
        <f t="shared" si="12"/>
        <v>6228750</v>
      </c>
      <c r="BG274" s="15">
        <f t="shared" si="13"/>
        <v>6228750</v>
      </c>
      <c r="BH274" s="15">
        <f t="shared" si="14"/>
        <v>12457500</v>
      </c>
    </row>
    <row r="275" spans="1:60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22017193.370000102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22017193.370000109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2.558904109589041</v>
      </c>
      <c r="AE275" s="123">
        <v>12.008219178082191</v>
      </c>
      <c r="AF275" s="129">
        <v>8.2178000000000001E-2</v>
      </c>
      <c r="AG275" s="126" t="s">
        <v>3258</v>
      </c>
      <c r="AH275" s="129">
        <v>2.7283000000000002E-2</v>
      </c>
      <c r="AI275" s="121" t="s">
        <v>311</v>
      </c>
      <c r="AJ275" s="121" t="s">
        <v>311</v>
      </c>
      <c r="AK275" s="127">
        <v>3669532.24</v>
      </c>
      <c r="AL275" s="127">
        <v>0</v>
      </c>
      <c r="AM275" s="127">
        <v>0</v>
      </c>
      <c r="AN275" s="127">
        <v>0</v>
      </c>
      <c r="AO275" s="127">
        <v>0</v>
      </c>
      <c r="AP275" s="127">
        <v>0</v>
      </c>
      <c r="AQ275" s="127">
        <v>3669532.24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3669532.24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27">
        <v>3669532.24</v>
      </c>
      <c r="BD275" s="127">
        <v>0</v>
      </c>
      <c r="BE275" s="127">
        <v>0</v>
      </c>
      <c r="BF275" s="15">
        <f t="shared" si="12"/>
        <v>7339064.4800000004</v>
      </c>
      <c r="BG275" s="15">
        <f t="shared" si="13"/>
        <v>7339064.4800000004</v>
      </c>
      <c r="BH275" s="15">
        <f t="shared" si="14"/>
        <v>14678128.960000001</v>
      </c>
    </row>
    <row r="276" spans="1:60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13.131506849315068</v>
      </c>
      <c r="AE276" s="123">
        <v>17.865753424657534</v>
      </c>
      <c r="AF276" s="126">
        <v>1.35E-2</v>
      </c>
      <c r="AG276" s="126" t="s">
        <v>364</v>
      </c>
      <c r="AH276" s="126"/>
      <c r="AI276" s="121" t="s">
        <v>363</v>
      </c>
      <c r="AJ276" s="121" t="s">
        <v>363</v>
      </c>
      <c r="AK276" s="127">
        <v>0</v>
      </c>
      <c r="AL276" s="127">
        <v>0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27">
        <v>0</v>
      </c>
      <c r="BD276" s="127">
        <v>81589.84</v>
      </c>
      <c r="BE276" s="127">
        <v>0</v>
      </c>
      <c r="BF276" s="15">
        <f t="shared" si="12"/>
        <v>0</v>
      </c>
      <c r="BG276" s="15">
        <f t="shared" si="13"/>
        <v>81589.84</v>
      </c>
      <c r="BH276" s="15">
        <f t="shared" si="14"/>
        <v>81589.84</v>
      </c>
    </row>
    <row r="277" spans="1:60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8405285.0030000005</v>
      </c>
      <c r="S277" s="122">
        <v>0</v>
      </c>
      <c r="T277" s="122">
        <v>0</v>
      </c>
      <c r="U277" s="122">
        <v>0</v>
      </c>
      <c r="V277" s="122">
        <v>0</v>
      </c>
      <c r="W277" s="122">
        <v>-26148.593000000343</v>
      </c>
      <c r="X277" s="122">
        <v>0</v>
      </c>
      <c r="Y277" s="122">
        <v>8379136.4100000001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20.641095890410959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27">
        <v>0</v>
      </c>
      <c r="AL277" s="127">
        <v>199450.364</v>
      </c>
      <c r="AM277" s="127">
        <v>0</v>
      </c>
      <c r="AN277" s="127">
        <v>0</v>
      </c>
      <c r="AO277" s="127">
        <v>0</v>
      </c>
      <c r="AP277" s="127">
        <v>0</v>
      </c>
      <c r="AQ277" s="127">
        <v>0</v>
      </c>
      <c r="AR277" s="127">
        <v>199450.364</v>
      </c>
      <c r="AS277" s="127">
        <v>0</v>
      </c>
      <c r="AT277" s="127">
        <v>0</v>
      </c>
      <c r="AU277" s="127">
        <v>0</v>
      </c>
      <c r="AV277" s="127">
        <v>0</v>
      </c>
      <c r="AW277" s="127">
        <v>0</v>
      </c>
      <c r="AX277" s="127">
        <v>199450.364</v>
      </c>
      <c r="AY277" s="127">
        <v>0</v>
      </c>
      <c r="AZ277" s="127">
        <v>0</v>
      </c>
      <c r="BA277" s="127">
        <v>0</v>
      </c>
      <c r="BB277" s="127">
        <v>0</v>
      </c>
      <c r="BC277" s="127">
        <v>0</v>
      </c>
      <c r="BD277" s="127">
        <v>199450.364</v>
      </c>
      <c r="BE277" s="127">
        <v>0</v>
      </c>
      <c r="BF277" s="15">
        <f t="shared" si="12"/>
        <v>398900.728</v>
      </c>
      <c r="BG277" s="15">
        <f t="shared" si="13"/>
        <v>398900.728</v>
      </c>
      <c r="BH277" s="15">
        <f t="shared" si="14"/>
        <v>797801.45600000001</v>
      </c>
    </row>
    <row r="278" spans="1:60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1687875.767</v>
      </c>
      <c r="S278" s="122">
        <v>0</v>
      </c>
      <c r="T278" s="122">
        <v>0</v>
      </c>
      <c r="U278" s="122">
        <v>0</v>
      </c>
      <c r="V278" s="122">
        <v>0</v>
      </c>
      <c r="W278" s="122">
        <v>-3513.3179999999702</v>
      </c>
      <c r="X278" s="122">
        <v>0</v>
      </c>
      <c r="Y278" s="122">
        <v>1684362.449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11.632876712328768</v>
      </c>
      <c r="AE278" s="123">
        <v>18.205479452054796</v>
      </c>
      <c r="AF278" s="126">
        <v>5.0599999999999999E-2</v>
      </c>
      <c r="AG278" s="126" t="s">
        <v>364</v>
      </c>
      <c r="AH278" s="126"/>
      <c r="AI278" s="121" t="s">
        <v>363</v>
      </c>
      <c r="AJ278" s="121" t="s">
        <v>363</v>
      </c>
      <c r="AK278" s="127">
        <v>0</v>
      </c>
      <c r="AL278" s="127">
        <v>70181.764999999999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70181.764999999999</v>
      </c>
      <c r="AS278" s="127">
        <v>0</v>
      </c>
      <c r="AT278" s="127">
        <v>0</v>
      </c>
      <c r="AU278" s="127">
        <v>0</v>
      </c>
      <c r="AV278" s="127">
        <v>0</v>
      </c>
      <c r="AW278" s="127">
        <v>0</v>
      </c>
      <c r="AX278" s="127">
        <v>70181.764999999999</v>
      </c>
      <c r="AY278" s="127">
        <v>0</v>
      </c>
      <c r="AZ278" s="127">
        <v>0</v>
      </c>
      <c r="BA278" s="127">
        <v>0</v>
      </c>
      <c r="BB278" s="127">
        <v>0</v>
      </c>
      <c r="BC278" s="127">
        <v>0</v>
      </c>
      <c r="BD278" s="127">
        <v>70181.764999999999</v>
      </c>
      <c r="BE278" s="127">
        <v>0</v>
      </c>
      <c r="BF278" s="15">
        <f t="shared" si="12"/>
        <v>140363.53</v>
      </c>
      <c r="BG278" s="15">
        <f t="shared" si="13"/>
        <v>140363.53</v>
      </c>
      <c r="BH278" s="15">
        <f t="shared" si="14"/>
        <v>280727.06</v>
      </c>
    </row>
    <row r="279" spans="1:60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1987401.6059999999</v>
      </c>
      <c r="S279" s="122">
        <v>0</v>
      </c>
      <c r="T279" s="122">
        <v>0</v>
      </c>
      <c r="U279" s="122">
        <v>0</v>
      </c>
      <c r="V279" s="122">
        <v>0</v>
      </c>
      <c r="W279" s="122">
        <v>-6182.747999999905</v>
      </c>
      <c r="X279" s="122">
        <v>0</v>
      </c>
      <c r="Y279" s="122">
        <v>1981218.858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5.6301369863013697</v>
      </c>
      <c r="AE279" s="123">
        <v>18.63013698630137</v>
      </c>
      <c r="AF279" s="126">
        <v>5.3800000000000001E-2</v>
      </c>
      <c r="AG279" s="126" t="s">
        <v>364</v>
      </c>
      <c r="AH279" s="126"/>
      <c r="AI279" s="121" t="s">
        <v>363</v>
      </c>
      <c r="AJ279" s="121" t="s">
        <v>363</v>
      </c>
      <c r="AK279" s="127">
        <v>0</v>
      </c>
      <c r="AL279" s="127">
        <v>162323.03</v>
      </c>
      <c r="AM279" s="127">
        <v>0</v>
      </c>
      <c r="AN279" s="127">
        <v>0</v>
      </c>
      <c r="AO279" s="127">
        <v>0</v>
      </c>
      <c r="AP279" s="127">
        <v>0</v>
      </c>
      <c r="AQ279" s="127">
        <v>0</v>
      </c>
      <c r="AR279" s="127">
        <v>162323.03</v>
      </c>
      <c r="AS279" s="127">
        <v>0</v>
      </c>
      <c r="AT279" s="127">
        <v>0</v>
      </c>
      <c r="AU279" s="127">
        <v>0</v>
      </c>
      <c r="AV279" s="127">
        <v>0</v>
      </c>
      <c r="AW279" s="127">
        <v>0</v>
      </c>
      <c r="AX279" s="127">
        <v>162323.03</v>
      </c>
      <c r="AY279" s="127">
        <v>0</v>
      </c>
      <c r="AZ279" s="127">
        <v>0</v>
      </c>
      <c r="BA279" s="127">
        <v>0</v>
      </c>
      <c r="BB279" s="127">
        <v>0</v>
      </c>
      <c r="BC279" s="127">
        <v>0</v>
      </c>
      <c r="BD279" s="127">
        <v>162323.03</v>
      </c>
      <c r="BE279" s="127">
        <v>0</v>
      </c>
      <c r="BF279" s="15">
        <f t="shared" si="12"/>
        <v>324646.06</v>
      </c>
      <c r="BG279" s="15">
        <f t="shared" si="13"/>
        <v>324646.06</v>
      </c>
      <c r="BH279" s="15">
        <f t="shared" si="14"/>
        <v>649292.12</v>
      </c>
    </row>
    <row r="280" spans="1:60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593252.451</v>
      </c>
      <c r="S280" s="122">
        <v>0</v>
      </c>
      <c r="T280" s="122">
        <v>0</v>
      </c>
      <c r="U280" s="122">
        <v>0</v>
      </c>
      <c r="V280" s="122">
        <v>0</v>
      </c>
      <c r="W280" s="122">
        <v>-1845.5910000000149</v>
      </c>
      <c r="X280" s="122">
        <v>0</v>
      </c>
      <c r="Y280" s="122">
        <v>591406.86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5.6301369863013697</v>
      </c>
      <c r="AE280" s="123">
        <v>18.63013698630137</v>
      </c>
      <c r="AF280" s="126">
        <v>5.3800000000000001E-2</v>
      </c>
      <c r="AG280" s="126" t="s">
        <v>364</v>
      </c>
      <c r="AH280" s="126"/>
      <c r="AI280" s="121" t="s">
        <v>363</v>
      </c>
      <c r="AJ280" s="121" t="s">
        <v>363</v>
      </c>
      <c r="AK280" s="127">
        <v>0</v>
      </c>
      <c r="AL280" s="127">
        <v>48079.205999999998</v>
      </c>
      <c r="AM280" s="127">
        <v>0</v>
      </c>
      <c r="AN280" s="127">
        <v>0</v>
      </c>
      <c r="AO280" s="127">
        <v>0</v>
      </c>
      <c r="AP280" s="127">
        <v>0</v>
      </c>
      <c r="AQ280" s="127">
        <v>0</v>
      </c>
      <c r="AR280" s="127">
        <v>48079.205999999998</v>
      </c>
      <c r="AS280" s="127">
        <v>0</v>
      </c>
      <c r="AT280" s="127">
        <v>0</v>
      </c>
      <c r="AU280" s="127">
        <v>0</v>
      </c>
      <c r="AV280" s="127">
        <v>0</v>
      </c>
      <c r="AW280" s="127">
        <v>0</v>
      </c>
      <c r="AX280" s="127">
        <v>48079.205999999998</v>
      </c>
      <c r="AY280" s="127">
        <v>0</v>
      </c>
      <c r="AZ280" s="127">
        <v>0</v>
      </c>
      <c r="BA280" s="127">
        <v>0</v>
      </c>
      <c r="BB280" s="127">
        <v>0</v>
      </c>
      <c r="BC280" s="127">
        <v>0</v>
      </c>
      <c r="BD280" s="127">
        <v>48079.205999999998</v>
      </c>
      <c r="BE280" s="127">
        <v>0</v>
      </c>
      <c r="BF280" s="15">
        <f t="shared" si="12"/>
        <v>96158.411999999997</v>
      </c>
      <c r="BG280" s="15">
        <f t="shared" si="13"/>
        <v>96158.411999999997</v>
      </c>
      <c r="BH280" s="15">
        <f t="shared" si="14"/>
        <v>192316.82399999999</v>
      </c>
    </row>
    <row r="281" spans="1:60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6327484.8150000004</v>
      </c>
      <c r="S281" s="122">
        <v>0</v>
      </c>
      <c r="T281" s="122">
        <v>0</v>
      </c>
      <c r="U281" s="122">
        <v>0</v>
      </c>
      <c r="V281" s="122">
        <v>0</v>
      </c>
      <c r="W281" s="122">
        <v>-19684.618999999948</v>
      </c>
      <c r="X281" s="122">
        <v>0</v>
      </c>
      <c r="Y281" s="122">
        <v>6307800.1960000005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6.6301369863013697</v>
      </c>
      <c r="AE281" s="123">
        <v>18.473972602739725</v>
      </c>
      <c r="AF281" s="126">
        <v>5.3800000000000001E-2</v>
      </c>
      <c r="AG281" s="126" t="s">
        <v>364</v>
      </c>
      <c r="AH281" s="126"/>
      <c r="AI281" s="121" t="s">
        <v>363</v>
      </c>
      <c r="AJ281" s="121" t="s">
        <v>363</v>
      </c>
      <c r="AK281" s="127">
        <v>0</v>
      </c>
      <c r="AL281" s="127">
        <v>450324.66399999999</v>
      </c>
      <c r="AM281" s="127">
        <v>0</v>
      </c>
      <c r="AN281" s="127">
        <v>0</v>
      </c>
      <c r="AO281" s="127">
        <v>0</v>
      </c>
      <c r="AP281" s="127">
        <v>0</v>
      </c>
      <c r="AQ281" s="127">
        <v>0</v>
      </c>
      <c r="AR281" s="127">
        <v>450324.66399999999</v>
      </c>
      <c r="AS281" s="127">
        <v>0</v>
      </c>
      <c r="AT281" s="127">
        <v>0</v>
      </c>
      <c r="AU281" s="127">
        <v>0</v>
      </c>
      <c r="AV281" s="127">
        <v>0</v>
      </c>
      <c r="AW281" s="127">
        <v>0</v>
      </c>
      <c r="AX281" s="127">
        <v>450324.66399999999</v>
      </c>
      <c r="AY281" s="127">
        <v>0</v>
      </c>
      <c r="AZ281" s="127">
        <v>0</v>
      </c>
      <c r="BA281" s="127">
        <v>0</v>
      </c>
      <c r="BB281" s="127">
        <v>0</v>
      </c>
      <c r="BC281" s="127">
        <v>0</v>
      </c>
      <c r="BD281" s="127">
        <v>450324.66399999999</v>
      </c>
      <c r="BE281" s="127">
        <v>0</v>
      </c>
      <c r="BF281" s="15">
        <f t="shared" si="12"/>
        <v>900649.32799999998</v>
      </c>
      <c r="BG281" s="15">
        <f t="shared" si="13"/>
        <v>900649.32799999998</v>
      </c>
      <c r="BH281" s="15">
        <f t="shared" si="14"/>
        <v>1801298.656</v>
      </c>
    </row>
    <row r="282" spans="1:60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5224360.3969999999</v>
      </c>
      <c r="S282" s="122">
        <v>0</v>
      </c>
      <c r="T282" s="122">
        <v>0</v>
      </c>
      <c r="U282" s="122">
        <v>0</v>
      </c>
      <c r="V282" s="122">
        <v>0</v>
      </c>
      <c r="W282" s="122">
        <v>-10874.51900000032</v>
      </c>
      <c r="X282" s="122">
        <v>0</v>
      </c>
      <c r="Y282" s="122">
        <v>5213485.8779999996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6.6301369863013697</v>
      </c>
      <c r="AE282" s="123">
        <v>18.473972602739725</v>
      </c>
      <c r="AF282" s="126">
        <v>5.0599999999999999E-2</v>
      </c>
      <c r="AG282" s="126" t="s">
        <v>364</v>
      </c>
      <c r="AH282" s="126"/>
      <c r="AI282" s="121" t="s">
        <v>363</v>
      </c>
      <c r="AJ282" s="121" t="s">
        <v>363</v>
      </c>
      <c r="AK282" s="127">
        <v>0</v>
      </c>
      <c r="AL282" s="127">
        <v>372639.95699999999</v>
      </c>
      <c r="AM282" s="127">
        <v>0</v>
      </c>
      <c r="AN282" s="127">
        <v>0</v>
      </c>
      <c r="AO282" s="127">
        <v>0</v>
      </c>
      <c r="AP282" s="127">
        <v>0</v>
      </c>
      <c r="AQ282" s="127">
        <v>0</v>
      </c>
      <c r="AR282" s="127">
        <v>372639.95699999999</v>
      </c>
      <c r="AS282" s="127">
        <v>0</v>
      </c>
      <c r="AT282" s="127">
        <v>0</v>
      </c>
      <c r="AU282" s="127">
        <v>0</v>
      </c>
      <c r="AV282" s="127">
        <v>0</v>
      </c>
      <c r="AW282" s="127">
        <v>0</v>
      </c>
      <c r="AX282" s="127">
        <v>372639.95699999999</v>
      </c>
      <c r="AY282" s="127">
        <v>0</v>
      </c>
      <c r="AZ282" s="127">
        <v>0</v>
      </c>
      <c r="BA282" s="127">
        <v>0</v>
      </c>
      <c r="BB282" s="127">
        <v>0</v>
      </c>
      <c r="BC282" s="127">
        <v>0</v>
      </c>
      <c r="BD282" s="127">
        <v>372639.95699999999</v>
      </c>
      <c r="BE282" s="127">
        <v>0</v>
      </c>
      <c r="BF282" s="15">
        <f t="shared" si="12"/>
        <v>745279.91399999999</v>
      </c>
      <c r="BG282" s="15">
        <f t="shared" si="13"/>
        <v>745279.91399999999</v>
      </c>
      <c r="BH282" s="15">
        <f t="shared" si="14"/>
        <v>1490559.828</v>
      </c>
    </row>
    <row r="283" spans="1:60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6126689400</v>
      </c>
      <c r="S283" s="122">
        <v>0</v>
      </c>
      <c r="T283" s="122">
        <v>0</v>
      </c>
      <c r="U283" s="122">
        <v>0</v>
      </c>
      <c r="V283" s="122">
        <v>0</v>
      </c>
      <c r="W283" s="122">
        <v>-19059950</v>
      </c>
      <c r="X283" s="122">
        <v>0</v>
      </c>
      <c r="Y283" s="122">
        <v>6107629450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8.8438356164383567</v>
      </c>
      <c r="AE283" s="123">
        <v>12.345205479452055</v>
      </c>
      <c r="AF283" s="129">
        <v>5.1052E-2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27">
        <v>0</v>
      </c>
      <c r="AL283" s="127">
        <v>0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0</v>
      </c>
      <c r="AW283" s="127">
        <v>219248236.65799999</v>
      </c>
      <c r="AX283" s="127">
        <v>0</v>
      </c>
      <c r="AY283" s="127">
        <v>156605883.329</v>
      </c>
      <c r="AZ283" s="127">
        <v>0</v>
      </c>
      <c r="BA283" s="127">
        <v>0</v>
      </c>
      <c r="BB283" s="127">
        <v>0</v>
      </c>
      <c r="BC283" s="127">
        <v>219248236.65799999</v>
      </c>
      <c r="BD283" s="127">
        <v>0</v>
      </c>
      <c r="BE283" s="127">
        <v>156605883.329</v>
      </c>
      <c r="BF283" s="15">
        <f t="shared" si="12"/>
        <v>0</v>
      </c>
      <c r="BG283" s="15">
        <f t="shared" si="13"/>
        <v>751708239.97399998</v>
      </c>
      <c r="BH283" s="15">
        <f t="shared" si="14"/>
        <v>751708239.97399998</v>
      </c>
    </row>
    <row r="284" spans="1:60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389721832.5</v>
      </c>
      <c r="S284" s="122">
        <v>0</v>
      </c>
      <c r="T284" s="122">
        <v>0</v>
      </c>
      <c r="U284" s="122">
        <v>0</v>
      </c>
      <c r="V284" s="122">
        <v>0</v>
      </c>
      <c r="W284" s="122">
        <v>-1212413.125</v>
      </c>
      <c r="X284" s="122">
        <v>0</v>
      </c>
      <c r="Y284" s="122">
        <v>388509419.375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1.3342465753424657</v>
      </c>
      <c r="AE284" s="123">
        <v>5.2493150684931509</v>
      </c>
      <c r="AF284" s="129">
        <v>5.1052E-2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27">
        <v>0</v>
      </c>
      <c r="AL284" s="127">
        <v>77701883.875</v>
      </c>
      <c r="AM284" s="127">
        <v>0</v>
      </c>
      <c r="AN284" s="127">
        <v>0</v>
      </c>
      <c r="AO284" s="127">
        <v>77701883.875</v>
      </c>
      <c r="AP284" s="127">
        <v>0</v>
      </c>
      <c r="AQ284" s="127">
        <v>0</v>
      </c>
      <c r="AR284" s="127">
        <v>77701883.875</v>
      </c>
      <c r="AS284" s="127">
        <v>0</v>
      </c>
      <c r="AT284" s="127">
        <v>0</v>
      </c>
      <c r="AU284" s="127">
        <v>77701883.875</v>
      </c>
      <c r="AV284" s="127">
        <v>0</v>
      </c>
      <c r="AW284" s="127">
        <v>0</v>
      </c>
      <c r="AX284" s="127">
        <v>77701883.875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27">
        <v>0</v>
      </c>
      <c r="BF284" s="15">
        <f t="shared" si="12"/>
        <v>233105651.625</v>
      </c>
      <c r="BG284" s="15">
        <f t="shared" si="13"/>
        <v>155403767.75</v>
      </c>
      <c r="BH284" s="15">
        <f t="shared" si="14"/>
        <v>388509419.375</v>
      </c>
    </row>
    <row r="285" spans="1:60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1271077854.381</v>
      </c>
      <c r="S285" s="122">
        <v>0</v>
      </c>
      <c r="T285" s="122">
        <v>52281391.210000001</v>
      </c>
      <c r="U285" s="122" t="s">
        <v>2862</v>
      </c>
      <c r="V285" s="122" t="s">
        <v>2862</v>
      </c>
      <c r="W285" s="122">
        <v>-3474149.5360000134</v>
      </c>
      <c r="X285" s="122">
        <v>0</v>
      </c>
      <c r="Y285" s="122">
        <v>1215322313.635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5.8410958904109593</v>
      </c>
      <c r="AE285" s="123">
        <v>10.901369863013699</v>
      </c>
      <c r="AF285" s="129">
        <v>5.1052E-2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27">
        <v>0</v>
      </c>
      <c r="AL285" s="127">
        <v>0</v>
      </c>
      <c r="AM285" s="127">
        <v>59769406.938000001</v>
      </c>
      <c r="AN285" s="127">
        <v>0</v>
      </c>
      <c r="AO285" s="127">
        <v>0</v>
      </c>
      <c r="AP285" s="127">
        <v>51801255.920999996</v>
      </c>
      <c r="AQ285" s="127">
        <v>0</v>
      </c>
      <c r="AR285" s="127">
        <v>0</v>
      </c>
      <c r="AS285" s="127">
        <v>59769406.938000001</v>
      </c>
      <c r="AT285" s="127">
        <v>0</v>
      </c>
      <c r="AU285" s="127">
        <v>0</v>
      </c>
      <c r="AV285" s="127">
        <v>51801255.920999996</v>
      </c>
      <c r="AW285" s="127">
        <v>0</v>
      </c>
      <c r="AX285" s="127">
        <v>0</v>
      </c>
      <c r="AY285" s="127">
        <v>59769406.938000001</v>
      </c>
      <c r="AZ285" s="127">
        <v>0</v>
      </c>
      <c r="BA285" s="127">
        <v>0</v>
      </c>
      <c r="BB285" s="127">
        <v>51801255.920999996</v>
      </c>
      <c r="BC285" s="127">
        <v>0</v>
      </c>
      <c r="BD285" s="127">
        <v>0</v>
      </c>
      <c r="BE285" s="127">
        <v>59769406.938000001</v>
      </c>
      <c r="BF285" s="15">
        <f t="shared" si="12"/>
        <v>171340069.79699999</v>
      </c>
      <c r="BG285" s="15">
        <f t="shared" si="13"/>
        <v>223141325.71799999</v>
      </c>
      <c r="BH285" s="15">
        <f t="shared" si="14"/>
        <v>394481395.51499999</v>
      </c>
    </row>
    <row r="286" spans="1:60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27">
        <v>0</v>
      </c>
      <c r="AL286" s="127">
        <v>0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27">
        <v>0</v>
      </c>
      <c r="BF286" s="15">
        <f t="shared" si="12"/>
        <v>0</v>
      </c>
      <c r="BG286" s="15">
        <f t="shared" si="13"/>
        <v>0</v>
      </c>
      <c r="BH286" s="15">
        <f t="shared" si="14"/>
        <v>0</v>
      </c>
    </row>
    <row r="287" spans="1:60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381567748.04999995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6.3780821917808215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27">
        <v>0</v>
      </c>
      <c r="AL287" s="127">
        <v>0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27">
        <v>0</v>
      </c>
      <c r="BF287" s="15">
        <f t="shared" si="12"/>
        <v>0</v>
      </c>
      <c r="BG287" s="15">
        <f t="shared" si="13"/>
        <v>0</v>
      </c>
      <c r="BH287" s="15">
        <f t="shared" si="14"/>
        <v>0</v>
      </c>
    </row>
    <row r="288" spans="1:60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7500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10.841095890410958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27">
        <v>0</v>
      </c>
      <c r="AL288" s="127">
        <v>0</v>
      </c>
      <c r="AM288" s="127">
        <v>0</v>
      </c>
      <c r="AN288" s="127">
        <v>9000000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9000000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2000000</v>
      </c>
      <c r="BA288" s="127">
        <v>0</v>
      </c>
      <c r="BB288" s="127">
        <v>0</v>
      </c>
      <c r="BC288" s="127">
        <v>0</v>
      </c>
      <c r="BD288" s="127">
        <v>0</v>
      </c>
      <c r="BE288" s="127">
        <v>0</v>
      </c>
      <c r="BF288" s="15">
        <f t="shared" si="12"/>
        <v>9000000</v>
      </c>
      <c r="BG288" s="15">
        <f t="shared" si="13"/>
        <v>11000000</v>
      </c>
      <c r="BH288" s="15">
        <f t="shared" si="14"/>
        <v>20000000</v>
      </c>
    </row>
    <row r="289" spans="1:60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0.91506849315068495</v>
      </c>
      <c r="AE289" s="123">
        <v>30.021917808219179</v>
      </c>
      <c r="AF289" s="126">
        <v>4.5600000000000002E-2</v>
      </c>
      <c r="AG289" s="126" t="s">
        <v>3350</v>
      </c>
      <c r="AH289" s="126">
        <v>8.1250000000000003E-3</v>
      </c>
      <c r="AI289" s="121" t="s">
        <v>393</v>
      </c>
      <c r="AJ289" s="121" t="s">
        <v>394</v>
      </c>
      <c r="AK289" s="127">
        <v>0</v>
      </c>
      <c r="AL289" s="127">
        <v>0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12343000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27">
        <v>0</v>
      </c>
      <c r="BE289" s="127">
        <v>0</v>
      </c>
      <c r="BF289" s="15">
        <f t="shared" si="12"/>
        <v>0</v>
      </c>
      <c r="BG289" s="15">
        <f t="shared" si="13"/>
        <v>12343000</v>
      </c>
      <c r="BH289" s="15">
        <f t="shared" si="14"/>
        <v>12343000</v>
      </c>
    </row>
    <row r="290" spans="1:60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51529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0.91506849315068495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27">
        <v>0</v>
      </c>
      <c r="AL290" s="127">
        <v>0</v>
      </c>
      <c r="AM290" s="127">
        <v>0</v>
      </c>
      <c r="AN290" s="127">
        <v>0</v>
      </c>
      <c r="AO290" s="127">
        <v>0</v>
      </c>
      <c r="AP290" s="127">
        <v>0</v>
      </c>
      <c r="AQ290" s="127">
        <v>0</v>
      </c>
      <c r="AR290" s="127">
        <v>0</v>
      </c>
      <c r="AS290" s="127">
        <v>0</v>
      </c>
      <c r="AT290" s="127">
        <v>0</v>
      </c>
      <c r="AU290" s="127">
        <v>50183000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27">
        <v>0</v>
      </c>
      <c r="BE290" s="127">
        <v>0</v>
      </c>
      <c r="BF290" s="15">
        <f t="shared" si="12"/>
        <v>0</v>
      </c>
      <c r="BG290" s="15">
        <f t="shared" si="13"/>
        <v>50183000</v>
      </c>
      <c r="BH290" s="15">
        <f t="shared" si="14"/>
        <v>50183000</v>
      </c>
    </row>
    <row r="291" spans="1:60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16.345205479452055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27">
        <v>0</v>
      </c>
      <c r="AL291" s="127">
        <v>0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27">
        <v>0</v>
      </c>
      <c r="BF291" s="15">
        <f t="shared" si="12"/>
        <v>0</v>
      </c>
      <c r="BG291" s="15">
        <f t="shared" si="13"/>
        <v>0</v>
      </c>
      <c r="BH291" s="15">
        <f t="shared" si="14"/>
        <v>0</v>
      </c>
    </row>
    <row r="292" spans="1:60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16.345205479452055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27">
        <v>0</v>
      </c>
      <c r="AL292" s="127">
        <v>0</v>
      </c>
      <c r="AM292" s="127">
        <v>0</v>
      </c>
      <c r="AN292" s="127">
        <v>0</v>
      </c>
      <c r="AO292" s="127">
        <v>0</v>
      </c>
      <c r="AP292" s="127">
        <v>0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27">
        <v>0</v>
      </c>
      <c r="BF292" s="15">
        <f t="shared" si="12"/>
        <v>0</v>
      </c>
      <c r="BG292" s="15">
        <f t="shared" si="13"/>
        <v>0</v>
      </c>
      <c r="BH292" s="15">
        <f t="shared" si="14"/>
        <v>0</v>
      </c>
    </row>
    <row r="293" spans="1:60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16.345205479452055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27">
        <v>0</v>
      </c>
      <c r="AL293" s="127">
        <v>0</v>
      </c>
      <c r="AM293" s="127">
        <v>0</v>
      </c>
      <c r="AN293" s="127">
        <v>0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27">
        <v>0</v>
      </c>
      <c r="BE293" s="127">
        <v>0</v>
      </c>
      <c r="BF293" s="15">
        <f t="shared" si="12"/>
        <v>0</v>
      </c>
      <c r="BG293" s="15">
        <f t="shared" si="13"/>
        <v>0</v>
      </c>
      <c r="BH293" s="15">
        <f t="shared" si="14"/>
        <v>0</v>
      </c>
    </row>
    <row r="294" spans="1:60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16.345205479452055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27">
        <v>0</v>
      </c>
      <c r="AL294" s="127">
        <v>0</v>
      </c>
      <c r="AM294" s="127">
        <v>0</v>
      </c>
      <c r="AN294" s="127">
        <v>0</v>
      </c>
      <c r="AO294" s="127">
        <v>0</v>
      </c>
      <c r="AP294" s="127">
        <v>0</v>
      </c>
      <c r="AQ294" s="127">
        <v>0</v>
      </c>
      <c r="AR294" s="127">
        <v>0</v>
      </c>
      <c r="AS294" s="127">
        <v>0</v>
      </c>
      <c r="AT294" s="127">
        <v>0</v>
      </c>
      <c r="AU294" s="127">
        <v>0</v>
      </c>
      <c r="AV294" s="127">
        <v>0</v>
      </c>
      <c r="AW294" s="127">
        <v>0</v>
      </c>
      <c r="AX294" s="127">
        <v>0</v>
      </c>
      <c r="AY294" s="127">
        <v>0</v>
      </c>
      <c r="AZ294" s="127">
        <v>0</v>
      </c>
      <c r="BA294" s="127">
        <v>0</v>
      </c>
      <c r="BB294" s="127">
        <v>0</v>
      </c>
      <c r="BC294" s="127">
        <v>0</v>
      </c>
      <c r="BD294" s="127">
        <v>0</v>
      </c>
      <c r="BE294" s="127">
        <v>0</v>
      </c>
      <c r="BF294" s="15">
        <f t="shared" si="12"/>
        <v>0</v>
      </c>
      <c r="BG294" s="15">
        <f t="shared" si="13"/>
        <v>0</v>
      </c>
      <c r="BH294" s="15">
        <f t="shared" si="14"/>
        <v>0</v>
      </c>
    </row>
    <row r="295" spans="1:60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7500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16.345205479452055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27">
        <v>0</v>
      </c>
      <c r="AL295" s="127">
        <v>0</v>
      </c>
      <c r="AM295" s="127">
        <v>0</v>
      </c>
      <c r="AN295" s="127">
        <v>0</v>
      </c>
      <c r="AO295" s="127">
        <v>0</v>
      </c>
      <c r="AP295" s="127">
        <v>0</v>
      </c>
      <c r="AQ295" s="127">
        <v>0</v>
      </c>
      <c r="AR295" s="127">
        <v>0</v>
      </c>
      <c r="AS295" s="127">
        <v>0</v>
      </c>
      <c r="AT295" s="127">
        <v>0</v>
      </c>
      <c r="AU295" s="127">
        <v>0</v>
      </c>
      <c r="AV295" s="127">
        <v>0</v>
      </c>
      <c r="AW295" s="127">
        <v>0</v>
      </c>
      <c r="AX295" s="127">
        <v>0</v>
      </c>
      <c r="AY295" s="127">
        <v>0</v>
      </c>
      <c r="AZ295" s="127">
        <v>0</v>
      </c>
      <c r="BA295" s="127">
        <v>0</v>
      </c>
      <c r="BB295" s="127">
        <v>0</v>
      </c>
      <c r="BC295" s="127">
        <v>0</v>
      </c>
      <c r="BD295" s="127">
        <v>0</v>
      </c>
      <c r="BE295" s="127">
        <v>0</v>
      </c>
      <c r="BF295" s="15">
        <f t="shared" si="12"/>
        <v>0</v>
      </c>
      <c r="BG295" s="15">
        <f t="shared" si="13"/>
        <v>0</v>
      </c>
      <c r="BH295" s="15">
        <f t="shared" si="14"/>
        <v>0</v>
      </c>
    </row>
    <row r="296" spans="1:60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16.345205479452055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27">
        <v>0</v>
      </c>
      <c r="AL296" s="127">
        <v>0</v>
      </c>
      <c r="AM296" s="127">
        <v>0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127">
        <v>0</v>
      </c>
      <c r="AT296" s="127">
        <v>0</v>
      </c>
      <c r="AU296" s="127">
        <v>0</v>
      </c>
      <c r="AV296" s="127">
        <v>0</v>
      </c>
      <c r="AW296" s="127">
        <v>0</v>
      </c>
      <c r="AX296" s="127">
        <v>0</v>
      </c>
      <c r="AY296" s="127">
        <v>0</v>
      </c>
      <c r="AZ296" s="127">
        <v>0</v>
      </c>
      <c r="BA296" s="127">
        <v>0</v>
      </c>
      <c r="BB296" s="127">
        <v>0</v>
      </c>
      <c r="BC296" s="127">
        <v>0</v>
      </c>
      <c r="BD296" s="127">
        <v>0</v>
      </c>
      <c r="BE296" s="127">
        <v>0</v>
      </c>
      <c r="BF296" s="15">
        <f t="shared" si="12"/>
        <v>0</v>
      </c>
      <c r="BG296" s="15">
        <f t="shared" si="13"/>
        <v>0</v>
      </c>
      <c r="BH296" s="15">
        <f t="shared" si="14"/>
        <v>0</v>
      </c>
    </row>
    <row r="297" spans="1:60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16.345205479452055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27">
        <v>0</v>
      </c>
      <c r="AL297" s="127">
        <v>0</v>
      </c>
      <c r="AM297" s="127">
        <v>0</v>
      </c>
      <c r="AN297" s="127">
        <v>0</v>
      </c>
      <c r="AO297" s="127">
        <v>0</v>
      </c>
      <c r="AP297" s="127">
        <v>0</v>
      </c>
      <c r="AQ297" s="127">
        <v>0</v>
      </c>
      <c r="AR297" s="127">
        <v>0</v>
      </c>
      <c r="AS297" s="127">
        <v>0</v>
      </c>
      <c r="AT297" s="127">
        <v>0</v>
      </c>
      <c r="AU297" s="127">
        <v>0</v>
      </c>
      <c r="AV297" s="127">
        <v>0</v>
      </c>
      <c r="AW297" s="127">
        <v>0</v>
      </c>
      <c r="AX297" s="127">
        <v>0</v>
      </c>
      <c r="AY297" s="127">
        <v>0</v>
      </c>
      <c r="AZ297" s="127">
        <v>0</v>
      </c>
      <c r="BA297" s="127">
        <v>0</v>
      </c>
      <c r="BB297" s="127">
        <v>0</v>
      </c>
      <c r="BC297" s="127">
        <v>0</v>
      </c>
      <c r="BD297" s="127">
        <v>0</v>
      </c>
      <c r="BE297" s="127">
        <v>0</v>
      </c>
      <c r="BF297" s="15">
        <f t="shared" si="12"/>
        <v>0</v>
      </c>
      <c r="BG297" s="15">
        <f t="shared" si="13"/>
        <v>0</v>
      </c>
      <c r="BH297" s="15">
        <f t="shared" si="14"/>
        <v>0</v>
      </c>
    </row>
    <row r="298" spans="1:60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7500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16.345205479452055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27">
        <v>0</v>
      </c>
      <c r="AL298" s="127">
        <v>0</v>
      </c>
      <c r="AM298" s="127">
        <v>0</v>
      </c>
      <c r="AN298" s="127">
        <v>0</v>
      </c>
      <c r="AO298" s="127">
        <v>0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27">
        <v>0</v>
      </c>
      <c r="BE298" s="127">
        <v>0</v>
      </c>
      <c r="BF298" s="15">
        <f t="shared" si="12"/>
        <v>0</v>
      </c>
      <c r="BG298" s="15">
        <f t="shared" si="13"/>
        <v>0</v>
      </c>
      <c r="BH298" s="15">
        <f t="shared" si="14"/>
        <v>0</v>
      </c>
    </row>
    <row r="299" spans="1:60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7500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16.345205479452055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27">
        <v>0</v>
      </c>
      <c r="AL299" s="127">
        <v>0</v>
      </c>
      <c r="AM299" s="127">
        <v>0</v>
      </c>
      <c r="AN299" s="127">
        <v>0</v>
      </c>
      <c r="AO299" s="127">
        <v>0</v>
      </c>
      <c r="AP299" s="127">
        <v>0</v>
      </c>
      <c r="AQ299" s="127">
        <v>0</v>
      </c>
      <c r="AR299" s="127">
        <v>0</v>
      </c>
      <c r="AS299" s="127">
        <v>0</v>
      </c>
      <c r="AT299" s="127">
        <v>0</v>
      </c>
      <c r="AU299" s="127">
        <v>0</v>
      </c>
      <c r="AV299" s="127">
        <v>0</v>
      </c>
      <c r="AW299" s="127">
        <v>0</v>
      </c>
      <c r="AX299" s="127">
        <v>0</v>
      </c>
      <c r="AY299" s="127">
        <v>0</v>
      </c>
      <c r="AZ299" s="127">
        <v>0</v>
      </c>
      <c r="BA299" s="127">
        <v>0</v>
      </c>
      <c r="BB299" s="127">
        <v>0</v>
      </c>
      <c r="BC299" s="127">
        <v>0</v>
      </c>
      <c r="BD299" s="127">
        <v>0</v>
      </c>
      <c r="BE299" s="127">
        <v>0</v>
      </c>
      <c r="BF299" s="15">
        <f t="shared" si="12"/>
        <v>0</v>
      </c>
      <c r="BG299" s="15">
        <f t="shared" si="13"/>
        <v>0</v>
      </c>
      <c r="BH299" s="15">
        <f t="shared" si="14"/>
        <v>0</v>
      </c>
    </row>
    <row r="300" spans="1:60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16.345205479452055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27">
        <v>0</v>
      </c>
      <c r="AL300" s="127">
        <v>0</v>
      </c>
      <c r="AM300" s="127">
        <v>0</v>
      </c>
      <c r="AN300" s="127">
        <v>0</v>
      </c>
      <c r="AO300" s="127">
        <v>0</v>
      </c>
      <c r="AP300" s="127">
        <v>0</v>
      </c>
      <c r="AQ300" s="127">
        <v>0</v>
      </c>
      <c r="AR300" s="127">
        <v>0</v>
      </c>
      <c r="AS300" s="127">
        <v>0</v>
      </c>
      <c r="AT300" s="127">
        <v>0</v>
      </c>
      <c r="AU300" s="127">
        <v>0</v>
      </c>
      <c r="AV300" s="127">
        <v>0</v>
      </c>
      <c r="AW300" s="127">
        <v>0</v>
      </c>
      <c r="AX300" s="127">
        <v>0</v>
      </c>
      <c r="AY300" s="127">
        <v>0</v>
      </c>
      <c r="AZ300" s="127">
        <v>0</v>
      </c>
      <c r="BA300" s="127">
        <v>0</v>
      </c>
      <c r="BB300" s="127">
        <v>0</v>
      </c>
      <c r="BC300" s="127">
        <v>0</v>
      </c>
      <c r="BD300" s="127">
        <v>0</v>
      </c>
      <c r="BE300" s="127">
        <v>0</v>
      </c>
      <c r="BF300" s="15">
        <f t="shared" si="12"/>
        <v>0</v>
      </c>
      <c r="BG300" s="15">
        <f t="shared" si="13"/>
        <v>0</v>
      </c>
      <c r="BH300" s="15">
        <f t="shared" si="14"/>
        <v>0</v>
      </c>
    </row>
    <row r="301" spans="1:60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6.3369863013698629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27">
        <v>0</v>
      </c>
      <c r="AL301" s="127">
        <v>0</v>
      </c>
      <c r="AM301" s="127">
        <v>0</v>
      </c>
      <c r="AN301" s="127">
        <v>0</v>
      </c>
      <c r="AO301" s="127">
        <v>0</v>
      </c>
      <c r="AP301" s="127">
        <v>0</v>
      </c>
      <c r="AQ301" s="127">
        <v>0</v>
      </c>
      <c r="AR301" s="127">
        <v>0</v>
      </c>
      <c r="AS301" s="127">
        <v>0</v>
      </c>
      <c r="AT301" s="127">
        <v>0</v>
      </c>
      <c r="AU301" s="127">
        <v>0</v>
      </c>
      <c r="AV301" s="127">
        <v>0</v>
      </c>
      <c r="AW301" s="127">
        <v>0</v>
      </c>
      <c r="AX301" s="127">
        <v>0</v>
      </c>
      <c r="AY301" s="127">
        <v>0</v>
      </c>
      <c r="AZ301" s="127">
        <v>0</v>
      </c>
      <c r="BA301" s="127">
        <v>0</v>
      </c>
      <c r="BB301" s="127">
        <v>0</v>
      </c>
      <c r="BC301" s="127">
        <v>0</v>
      </c>
      <c r="BD301" s="127">
        <v>0</v>
      </c>
      <c r="BE301" s="127">
        <v>0</v>
      </c>
      <c r="BF301" s="15">
        <f t="shared" si="12"/>
        <v>0</v>
      </c>
      <c r="BG301" s="15">
        <f t="shared" si="13"/>
        <v>0</v>
      </c>
      <c r="BH301" s="15">
        <f t="shared" si="14"/>
        <v>0</v>
      </c>
    </row>
    <row r="302" spans="1:60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16.345205479452055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27">
        <v>0</v>
      </c>
      <c r="AL302" s="127">
        <v>0</v>
      </c>
      <c r="AM302" s="127">
        <v>0</v>
      </c>
      <c r="AN302" s="127">
        <v>0</v>
      </c>
      <c r="AO302" s="127">
        <v>0</v>
      </c>
      <c r="AP302" s="127">
        <v>0</v>
      </c>
      <c r="AQ302" s="127">
        <v>0</v>
      </c>
      <c r="AR302" s="127">
        <v>0</v>
      </c>
      <c r="AS302" s="127">
        <v>0</v>
      </c>
      <c r="AT302" s="127">
        <v>0</v>
      </c>
      <c r="AU302" s="127">
        <v>0</v>
      </c>
      <c r="AV302" s="127">
        <v>0</v>
      </c>
      <c r="AW302" s="127">
        <v>0</v>
      </c>
      <c r="AX302" s="127">
        <v>0</v>
      </c>
      <c r="AY302" s="127">
        <v>0</v>
      </c>
      <c r="AZ302" s="127">
        <v>0</v>
      </c>
      <c r="BA302" s="127">
        <v>0</v>
      </c>
      <c r="BB302" s="127">
        <v>0</v>
      </c>
      <c r="BC302" s="127">
        <v>0</v>
      </c>
      <c r="BD302" s="127">
        <v>0</v>
      </c>
      <c r="BE302" s="127">
        <v>0</v>
      </c>
      <c r="BF302" s="15">
        <f t="shared" si="12"/>
        <v>0</v>
      </c>
      <c r="BG302" s="15">
        <f t="shared" si="13"/>
        <v>0</v>
      </c>
      <c r="BH302" s="15">
        <f t="shared" si="14"/>
        <v>0</v>
      </c>
    </row>
    <row r="303" spans="1:60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6.3369863013698629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27">
        <v>0</v>
      </c>
      <c r="AL303" s="127">
        <v>0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27">
        <v>0</v>
      </c>
      <c r="BF303" s="15">
        <f t="shared" si="12"/>
        <v>0</v>
      </c>
      <c r="BG303" s="15">
        <f t="shared" si="13"/>
        <v>0</v>
      </c>
      <c r="BH303" s="15">
        <f t="shared" si="14"/>
        <v>0</v>
      </c>
    </row>
    <row r="304" spans="1:60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11.33972602739726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27">
        <v>0</v>
      </c>
      <c r="AL304" s="127">
        <v>0</v>
      </c>
      <c r="AM304" s="127">
        <v>0</v>
      </c>
      <c r="AN304" s="127">
        <v>0</v>
      </c>
      <c r="AO304" s="127">
        <v>0</v>
      </c>
      <c r="AP304" s="127">
        <v>0</v>
      </c>
      <c r="AQ304" s="127">
        <v>0</v>
      </c>
      <c r="AR304" s="127">
        <v>0</v>
      </c>
      <c r="AS304" s="127">
        <v>0</v>
      </c>
      <c r="AT304" s="127">
        <v>0</v>
      </c>
      <c r="AU304" s="127">
        <v>0</v>
      </c>
      <c r="AV304" s="127">
        <v>0</v>
      </c>
      <c r="AW304" s="127">
        <v>0</v>
      </c>
      <c r="AX304" s="127">
        <v>0</v>
      </c>
      <c r="AY304" s="127">
        <v>0</v>
      </c>
      <c r="AZ304" s="127">
        <v>0</v>
      </c>
      <c r="BA304" s="127">
        <v>0</v>
      </c>
      <c r="BB304" s="127">
        <v>0</v>
      </c>
      <c r="BC304" s="127">
        <v>0</v>
      </c>
      <c r="BD304" s="127">
        <v>0</v>
      </c>
      <c r="BE304" s="127">
        <v>0</v>
      </c>
      <c r="BF304" s="15">
        <f t="shared" si="12"/>
        <v>0</v>
      </c>
      <c r="BG304" s="15">
        <f t="shared" si="13"/>
        <v>0</v>
      </c>
      <c r="BH304" s="15">
        <f t="shared" si="14"/>
        <v>0</v>
      </c>
    </row>
    <row r="305" spans="1:60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951564.21</v>
      </c>
      <c r="S305" s="122">
        <v>0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951564.21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25.745205479452054</v>
      </c>
      <c r="AE305" s="123">
        <v>29.019178082191782</v>
      </c>
      <c r="AF305" s="126">
        <v>6.5100000000000005E-2</v>
      </c>
      <c r="AG305" s="126" t="s">
        <v>2798</v>
      </c>
      <c r="AH305" s="126">
        <v>1.2500000000000001E-2</v>
      </c>
      <c r="AI305" s="121" t="s">
        <v>160</v>
      </c>
      <c r="AJ305" s="121" t="s">
        <v>160</v>
      </c>
      <c r="AK305" s="127">
        <v>0</v>
      </c>
      <c r="AL305" s="127">
        <v>0</v>
      </c>
      <c r="AM305" s="127">
        <v>0</v>
      </c>
      <c r="AN305" s="127">
        <v>0</v>
      </c>
      <c r="AO305" s="127">
        <v>0</v>
      </c>
      <c r="AP305" s="127">
        <v>0</v>
      </c>
      <c r="AQ305" s="127">
        <v>0</v>
      </c>
      <c r="AR305" s="127">
        <v>0</v>
      </c>
      <c r="AS305" s="127">
        <v>0</v>
      </c>
      <c r="AT305" s="127">
        <v>0</v>
      </c>
      <c r="AU305" s="127">
        <v>0</v>
      </c>
      <c r="AV305" s="127">
        <v>0</v>
      </c>
      <c r="AW305" s="127">
        <v>0</v>
      </c>
      <c r="AX305" s="127">
        <v>0</v>
      </c>
      <c r="AY305" s="127">
        <v>0</v>
      </c>
      <c r="AZ305" s="127">
        <v>0</v>
      </c>
      <c r="BA305" s="127">
        <v>0</v>
      </c>
      <c r="BB305" s="127">
        <v>0</v>
      </c>
      <c r="BC305" s="127">
        <v>0</v>
      </c>
      <c r="BD305" s="127">
        <v>0</v>
      </c>
      <c r="BE305" s="127">
        <v>0</v>
      </c>
      <c r="BF305" s="15">
        <f t="shared" si="12"/>
        <v>0</v>
      </c>
      <c r="BG305" s="15">
        <f t="shared" si="13"/>
        <v>0</v>
      </c>
      <c r="BH305" s="15">
        <f t="shared" si="14"/>
        <v>0</v>
      </c>
    </row>
    <row r="306" spans="1:60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14.427397260273972</v>
      </c>
      <c r="AE306" s="123">
        <v>17.010958904109589</v>
      </c>
      <c r="AF306" s="129">
        <v>7.7293000000000001E-2</v>
      </c>
      <c r="AG306" s="126" t="s">
        <v>3258</v>
      </c>
      <c r="AH306" s="129">
        <v>2.2283000000000001E-2</v>
      </c>
      <c r="AI306" s="121" t="s">
        <v>311</v>
      </c>
      <c r="AJ306" s="121" t="s">
        <v>311</v>
      </c>
      <c r="AK306" s="127">
        <v>0</v>
      </c>
      <c r="AL306" s="127">
        <v>0</v>
      </c>
      <c r="AM306" s="127">
        <v>0</v>
      </c>
      <c r="AN306" s="127">
        <v>0</v>
      </c>
      <c r="AO306" s="127">
        <v>0</v>
      </c>
      <c r="AP306" s="127">
        <v>7692307.6900000004</v>
      </c>
      <c r="AQ306" s="127">
        <v>0</v>
      </c>
      <c r="AR306" s="127">
        <v>0</v>
      </c>
      <c r="AS306" s="127">
        <v>0</v>
      </c>
      <c r="AT306" s="127">
        <v>0</v>
      </c>
      <c r="AU306" s="127">
        <v>0</v>
      </c>
      <c r="AV306" s="127">
        <v>7692307.6900000004</v>
      </c>
      <c r="AW306" s="127">
        <v>0</v>
      </c>
      <c r="AX306" s="127">
        <v>0</v>
      </c>
      <c r="AY306" s="127">
        <v>0</v>
      </c>
      <c r="AZ306" s="127">
        <v>0</v>
      </c>
      <c r="BA306" s="127">
        <v>0</v>
      </c>
      <c r="BB306" s="127">
        <v>7692307.6900000004</v>
      </c>
      <c r="BC306" s="127">
        <v>0</v>
      </c>
      <c r="BD306" s="127">
        <v>0</v>
      </c>
      <c r="BE306" s="127">
        <v>0</v>
      </c>
      <c r="BF306" s="15">
        <f t="shared" si="12"/>
        <v>7692307.6900000004</v>
      </c>
      <c r="BG306" s="15">
        <f t="shared" si="13"/>
        <v>15384615.380000001</v>
      </c>
      <c r="BH306" s="15">
        <f t="shared" si="14"/>
        <v>23076923.07</v>
      </c>
    </row>
    <row r="307" spans="1:60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300000000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300000000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20.556164383561644</v>
      </c>
      <c r="AE307" s="123">
        <v>22.980821917808218</v>
      </c>
      <c r="AF307" s="126">
        <v>6.4218200000000003E-2</v>
      </c>
      <c r="AG307" s="126" t="s">
        <v>2959</v>
      </c>
      <c r="AH307" s="126">
        <v>1.2500000000000001E-2</v>
      </c>
      <c r="AI307" s="121" t="s">
        <v>160</v>
      </c>
      <c r="AJ307" s="121" t="s">
        <v>160</v>
      </c>
      <c r="AK307" s="127">
        <v>0</v>
      </c>
      <c r="AL307" s="127">
        <v>0</v>
      </c>
      <c r="AM307" s="127">
        <v>0</v>
      </c>
      <c r="AN307" s="127">
        <v>0</v>
      </c>
      <c r="AO307" s="127">
        <v>0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27">
        <v>0</v>
      </c>
      <c r="BE307" s="127">
        <v>0</v>
      </c>
      <c r="BF307" s="15">
        <f t="shared" si="12"/>
        <v>0</v>
      </c>
      <c r="BG307" s="15">
        <f t="shared" si="13"/>
        <v>0</v>
      </c>
      <c r="BH307" s="15">
        <f t="shared" si="14"/>
        <v>0</v>
      </c>
    </row>
    <row r="308" spans="1:60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21.520547945205479</v>
      </c>
      <c r="AE308" s="123">
        <v>25.695890410958903</v>
      </c>
      <c r="AF308" s="126">
        <v>6.9099999999999995E-2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27">
        <v>0</v>
      </c>
      <c r="AL308" s="127">
        <v>0</v>
      </c>
      <c r="AM308" s="127">
        <v>0</v>
      </c>
      <c r="AN308" s="127">
        <v>0</v>
      </c>
      <c r="AO308" s="127">
        <v>0</v>
      </c>
      <c r="AP308" s="127">
        <v>0</v>
      </c>
      <c r="AQ308" s="127">
        <v>0</v>
      </c>
      <c r="AR308" s="127">
        <v>0</v>
      </c>
      <c r="AS308" s="127">
        <v>0</v>
      </c>
      <c r="AT308" s="127">
        <v>0</v>
      </c>
      <c r="AU308" s="127">
        <v>0</v>
      </c>
      <c r="AV308" s="127">
        <v>0</v>
      </c>
      <c r="AW308" s="127">
        <v>0</v>
      </c>
      <c r="AX308" s="127">
        <v>0</v>
      </c>
      <c r="AY308" s="127">
        <v>0</v>
      </c>
      <c r="AZ308" s="127">
        <v>0</v>
      </c>
      <c r="BA308" s="127">
        <v>0</v>
      </c>
      <c r="BB308" s="127">
        <v>0</v>
      </c>
      <c r="BC308" s="127">
        <v>0</v>
      </c>
      <c r="BD308" s="127">
        <v>0</v>
      </c>
      <c r="BE308" s="127">
        <v>0</v>
      </c>
      <c r="BF308" s="15">
        <f t="shared" si="12"/>
        <v>0</v>
      </c>
      <c r="BG308" s="15">
        <f t="shared" si="13"/>
        <v>0</v>
      </c>
      <c r="BH308" s="15">
        <f t="shared" si="14"/>
        <v>0</v>
      </c>
    </row>
    <row r="309" spans="1:60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7.2849315068493148</v>
      </c>
      <c r="AE309" s="123">
        <v>10.005479452054795</v>
      </c>
      <c r="AF309" s="129">
        <v>7.4799000000000004E-2</v>
      </c>
      <c r="AG309" s="126" t="s">
        <v>3443</v>
      </c>
      <c r="AH309" s="129">
        <v>2.1783E-2</v>
      </c>
      <c r="AI309" s="121" t="s">
        <v>311</v>
      </c>
      <c r="AJ309" s="121" t="s">
        <v>311</v>
      </c>
      <c r="AK309" s="127">
        <v>0</v>
      </c>
      <c r="AL309" s="127">
        <v>0</v>
      </c>
      <c r="AM309" s="127">
        <v>6250000</v>
      </c>
      <c r="AN309" s="127">
        <v>0</v>
      </c>
      <c r="AO309" s="127">
        <v>0</v>
      </c>
      <c r="AP309" s="127">
        <v>0</v>
      </c>
      <c r="AQ309" s="127">
        <v>0</v>
      </c>
      <c r="AR309" s="127">
        <v>0</v>
      </c>
      <c r="AS309" s="127">
        <v>6250000</v>
      </c>
      <c r="AT309" s="127">
        <v>0</v>
      </c>
      <c r="AU309" s="127">
        <v>0</v>
      </c>
      <c r="AV309" s="127">
        <v>0</v>
      </c>
      <c r="AW309" s="127">
        <v>0</v>
      </c>
      <c r="AX309" s="127">
        <v>0</v>
      </c>
      <c r="AY309" s="127">
        <v>6250000</v>
      </c>
      <c r="AZ309" s="127">
        <v>0</v>
      </c>
      <c r="BA309" s="127">
        <v>0</v>
      </c>
      <c r="BB309" s="127">
        <v>0</v>
      </c>
      <c r="BC309" s="127">
        <v>0</v>
      </c>
      <c r="BD309" s="127">
        <v>0</v>
      </c>
      <c r="BE309" s="127">
        <v>6250000</v>
      </c>
      <c r="BF309" s="15">
        <f t="shared" si="12"/>
        <v>12500000</v>
      </c>
      <c r="BG309" s="15">
        <f t="shared" si="13"/>
        <v>12500000</v>
      </c>
      <c r="BH309" s="15">
        <f t="shared" si="14"/>
        <v>25000000</v>
      </c>
    </row>
    <row r="310" spans="1:60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3.0410958904109591</v>
      </c>
      <c r="AE310" s="123">
        <v>5.8438356164383558</v>
      </c>
      <c r="AF310" s="126">
        <v>5.5458E-2</v>
      </c>
      <c r="AG310" s="126" t="s">
        <v>39</v>
      </c>
      <c r="AH310" s="126"/>
      <c r="AI310" s="121" t="s">
        <v>160</v>
      </c>
      <c r="AJ310" s="121" t="s">
        <v>160</v>
      </c>
      <c r="AK310" s="127">
        <v>0</v>
      </c>
      <c r="AL310" s="127">
        <v>0</v>
      </c>
      <c r="AM310" s="127">
        <v>0</v>
      </c>
      <c r="AN310" s="127">
        <v>0</v>
      </c>
      <c r="AO310" s="127">
        <v>0</v>
      </c>
      <c r="AP310" s="127">
        <v>0</v>
      </c>
      <c r="AQ310" s="127">
        <v>0</v>
      </c>
      <c r="AR310" s="127">
        <v>55555555.560000002</v>
      </c>
      <c r="AS310" s="127">
        <v>0</v>
      </c>
      <c r="AT310" s="127">
        <v>0</v>
      </c>
      <c r="AU310" s="127">
        <v>0</v>
      </c>
      <c r="AV310" s="127">
        <v>0</v>
      </c>
      <c r="AW310" s="127">
        <v>0</v>
      </c>
      <c r="AX310" s="127">
        <v>55555555.560000002</v>
      </c>
      <c r="AY310" s="127">
        <v>0</v>
      </c>
      <c r="AZ310" s="127">
        <v>0</v>
      </c>
      <c r="BA310" s="127">
        <v>0</v>
      </c>
      <c r="BB310" s="127">
        <v>0</v>
      </c>
      <c r="BC310" s="127">
        <v>0</v>
      </c>
      <c r="BD310" s="127">
        <v>55555555.560000002</v>
      </c>
      <c r="BE310" s="127">
        <v>0</v>
      </c>
      <c r="BF310" s="15">
        <f t="shared" si="12"/>
        <v>55555555.560000002</v>
      </c>
      <c r="BG310" s="15">
        <f t="shared" si="13"/>
        <v>111111111.12</v>
      </c>
      <c r="BH310" s="15">
        <f t="shared" si="14"/>
        <v>166666666.68000001</v>
      </c>
    </row>
    <row r="311" spans="1:60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12.180821917808219</v>
      </c>
      <c r="AE311" s="123">
        <v>15.010958904109589</v>
      </c>
      <c r="AF311" s="129">
        <v>7.5616000000000003E-2</v>
      </c>
      <c r="AG311" s="126" t="s">
        <v>3258</v>
      </c>
      <c r="AH311" s="129">
        <v>2.2283000000000001E-2</v>
      </c>
      <c r="AI311" s="121" t="s">
        <v>311</v>
      </c>
      <c r="AJ311" s="121" t="s">
        <v>311</v>
      </c>
      <c r="AK311" s="127">
        <v>0</v>
      </c>
      <c r="AL311" s="127">
        <v>0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27">
        <v>0</v>
      </c>
      <c r="BE311" s="127">
        <v>0</v>
      </c>
      <c r="BF311" s="15">
        <f t="shared" si="12"/>
        <v>0</v>
      </c>
      <c r="BG311" s="15">
        <f t="shared" si="13"/>
        <v>0</v>
      </c>
      <c r="BH311" s="15">
        <f t="shared" si="14"/>
        <v>0</v>
      </c>
    </row>
    <row r="312" spans="1:60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16.942465753424656</v>
      </c>
      <c r="AE312" s="123">
        <v>19.663013698630138</v>
      </c>
      <c r="AF312" s="126">
        <v>7.5450000000000003E-2</v>
      </c>
      <c r="AG312" s="126" t="s">
        <v>3258</v>
      </c>
      <c r="AH312" s="129">
        <v>2.2283000000000001E-2</v>
      </c>
      <c r="AI312" s="121" t="s">
        <v>311</v>
      </c>
      <c r="AJ312" s="121" t="s">
        <v>311</v>
      </c>
      <c r="AK312" s="127">
        <v>0</v>
      </c>
      <c r="AL312" s="127">
        <v>0</v>
      </c>
      <c r="AM312" s="127">
        <v>0</v>
      </c>
      <c r="AN312" s="127">
        <v>0</v>
      </c>
      <c r="AO312" s="127">
        <v>0</v>
      </c>
      <c r="AP312" s="127">
        <v>0</v>
      </c>
      <c r="AQ312" s="127">
        <v>0</v>
      </c>
      <c r="AR312" s="127">
        <v>0</v>
      </c>
      <c r="AS312" s="127">
        <v>0</v>
      </c>
      <c r="AT312" s="127">
        <v>0</v>
      </c>
      <c r="AU312" s="127">
        <v>0</v>
      </c>
      <c r="AV312" s="127">
        <v>0</v>
      </c>
      <c r="AW312" s="127">
        <v>0</v>
      </c>
      <c r="AX312" s="127">
        <v>0</v>
      </c>
      <c r="AY312" s="127">
        <v>0</v>
      </c>
      <c r="AZ312" s="127">
        <v>0</v>
      </c>
      <c r="BA312" s="127">
        <v>0</v>
      </c>
      <c r="BB312" s="127">
        <v>0</v>
      </c>
      <c r="BC312" s="127">
        <v>0</v>
      </c>
      <c r="BD312" s="127">
        <v>0</v>
      </c>
      <c r="BE312" s="127">
        <v>0</v>
      </c>
      <c r="BF312" s="15">
        <f t="shared" si="12"/>
        <v>0</v>
      </c>
      <c r="BG312" s="15">
        <f t="shared" si="13"/>
        <v>0</v>
      </c>
      <c r="BH312" s="15">
        <f t="shared" si="14"/>
        <v>0</v>
      </c>
    </row>
    <row r="313" spans="1:60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16.942465753424656</v>
      </c>
      <c r="AE313" s="123">
        <v>19.663013698630138</v>
      </c>
      <c r="AF313" s="129">
        <v>7.5450000000000003E-2</v>
      </c>
      <c r="AG313" s="126" t="s">
        <v>3258</v>
      </c>
      <c r="AH313" s="129">
        <v>2.2283000000000001E-2</v>
      </c>
      <c r="AI313" s="121" t="s">
        <v>311</v>
      </c>
      <c r="AJ313" s="121" t="s">
        <v>311</v>
      </c>
      <c r="AK313" s="127">
        <v>0</v>
      </c>
      <c r="AL313" s="127">
        <v>0</v>
      </c>
      <c r="AM313" s="127">
        <v>0</v>
      </c>
      <c r="AN313" s="127">
        <v>0</v>
      </c>
      <c r="AO313" s="127">
        <v>0</v>
      </c>
      <c r="AP313" s="127">
        <v>0</v>
      </c>
      <c r="AQ313" s="127">
        <v>0</v>
      </c>
      <c r="AR313" s="127">
        <v>0</v>
      </c>
      <c r="AS313" s="127">
        <v>1071428.57</v>
      </c>
      <c r="AT313" s="127">
        <v>0</v>
      </c>
      <c r="AU313" s="127">
        <v>0</v>
      </c>
      <c r="AV313" s="127">
        <v>0</v>
      </c>
      <c r="AW313" s="127">
        <v>0</v>
      </c>
      <c r="AX313" s="127">
        <v>0</v>
      </c>
      <c r="AY313" s="127">
        <v>1071428.57</v>
      </c>
      <c r="AZ313" s="127">
        <v>0</v>
      </c>
      <c r="BA313" s="127">
        <v>0</v>
      </c>
      <c r="BB313" s="127">
        <v>0</v>
      </c>
      <c r="BC313" s="127">
        <v>0</v>
      </c>
      <c r="BD313" s="127">
        <v>0</v>
      </c>
      <c r="BE313" s="127">
        <v>1071428.57</v>
      </c>
      <c r="BF313" s="15">
        <f t="shared" si="12"/>
        <v>1071428.57</v>
      </c>
      <c r="BG313" s="15">
        <f t="shared" si="13"/>
        <v>2142857.14</v>
      </c>
      <c r="BH313" s="15">
        <f t="shared" si="14"/>
        <v>3214285.71</v>
      </c>
    </row>
    <row r="314" spans="1:60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11.164383561643836</v>
      </c>
      <c r="AE314" s="123">
        <v>16.010958904109589</v>
      </c>
      <c r="AF314" s="129">
        <v>7.6198000000000002E-2</v>
      </c>
      <c r="AG314" s="126" t="s">
        <v>3258</v>
      </c>
      <c r="AH314" s="126">
        <v>2.2283000000000001E-2</v>
      </c>
      <c r="AI314" s="121" t="s">
        <v>311</v>
      </c>
      <c r="AJ314" s="121" t="s">
        <v>311</v>
      </c>
      <c r="AK314" s="127">
        <v>0</v>
      </c>
      <c r="AL314" s="127">
        <v>0</v>
      </c>
      <c r="AM314" s="127">
        <v>0</v>
      </c>
      <c r="AN314" s="127">
        <v>0</v>
      </c>
      <c r="AO314" s="127">
        <v>0</v>
      </c>
      <c r="AP314" s="127">
        <v>0</v>
      </c>
      <c r="AQ314" s="127">
        <v>0</v>
      </c>
      <c r="AR314" s="127">
        <v>369728.75</v>
      </c>
      <c r="AS314" s="127">
        <v>0</v>
      </c>
      <c r="AT314" s="127">
        <v>0</v>
      </c>
      <c r="AU314" s="127">
        <v>0</v>
      </c>
      <c r="AV314" s="127">
        <v>0</v>
      </c>
      <c r="AW314" s="127">
        <v>0</v>
      </c>
      <c r="AX314" s="127">
        <v>369728.75</v>
      </c>
      <c r="AY314" s="127">
        <v>0</v>
      </c>
      <c r="AZ314" s="127">
        <v>0</v>
      </c>
      <c r="BA314" s="127">
        <v>0</v>
      </c>
      <c r="BB314" s="127">
        <v>0</v>
      </c>
      <c r="BC314" s="127">
        <v>0</v>
      </c>
      <c r="BD314" s="127">
        <v>369728.75</v>
      </c>
      <c r="BE314" s="127">
        <v>0</v>
      </c>
      <c r="BF314" s="15">
        <f t="shared" si="12"/>
        <v>369728.75</v>
      </c>
      <c r="BG314" s="15">
        <f t="shared" si="13"/>
        <v>739457.5</v>
      </c>
      <c r="BH314" s="15">
        <f t="shared" si="14"/>
        <v>1109186.25</v>
      </c>
    </row>
    <row r="315" spans="1:60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950155.59</v>
      </c>
      <c r="S315" s="122">
        <v>0</v>
      </c>
      <c r="T315" s="122">
        <v>0</v>
      </c>
      <c r="U315" s="122">
        <v>0</v>
      </c>
      <c r="V315" s="122">
        <v>0</v>
      </c>
      <c r="W315" s="122">
        <v>-1977.7509999999311</v>
      </c>
      <c r="X315" s="122">
        <v>0</v>
      </c>
      <c r="Y315" s="122">
        <v>948177.83900000004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25.769863013698629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27">
        <v>0</v>
      </c>
      <c r="AL315" s="127">
        <v>0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27">
        <v>0</v>
      </c>
      <c r="BF315" s="15">
        <f t="shared" si="12"/>
        <v>0</v>
      </c>
      <c r="BG315" s="15">
        <f t="shared" si="13"/>
        <v>0</v>
      </c>
      <c r="BH315" s="15">
        <f t="shared" si="14"/>
        <v>0</v>
      </c>
    </row>
    <row r="316" spans="1:60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20.641095890410959</v>
      </c>
      <c r="AE316" s="123">
        <v>24.18082191780822</v>
      </c>
      <c r="AF316" s="126">
        <v>6.6000000000000003E-2</v>
      </c>
      <c r="AG316" s="126" t="s">
        <v>2798</v>
      </c>
      <c r="AH316" s="126">
        <v>1.2500000000000001E-2</v>
      </c>
      <c r="AI316" s="121" t="s">
        <v>160</v>
      </c>
      <c r="AJ316" s="121" t="s">
        <v>160</v>
      </c>
      <c r="AK316" s="127">
        <v>0</v>
      </c>
      <c r="AL316" s="127">
        <v>0</v>
      </c>
      <c r="AM316" s="127">
        <v>0</v>
      </c>
      <c r="AN316" s="127">
        <v>0</v>
      </c>
      <c r="AO316" s="127">
        <v>0</v>
      </c>
      <c r="AP316" s="127">
        <v>0</v>
      </c>
      <c r="AQ316" s="127">
        <v>0</v>
      </c>
      <c r="AR316" s="127">
        <v>0</v>
      </c>
      <c r="AS316" s="127">
        <v>0</v>
      </c>
      <c r="AT316" s="127">
        <v>0</v>
      </c>
      <c r="AU316" s="127">
        <v>0</v>
      </c>
      <c r="AV316" s="127">
        <v>0</v>
      </c>
      <c r="AW316" s="127">
        <v>0</v>
      </c>
      <c r="AX316" s="127">
        <v>0</v>
      </c>
      <c r="AY316" s="127">
        <v>0</v>
      </c>
      <c r="AZ316" s="127">
        <v>0</v>
      </c>
      <c r="BA316" s="127">
        <v>0</v>
      </c>
      <c r="BB316" s="127">
        <v>0</v>
      </c>
      <c r="BC316" s="127">
        <v>0</v>
      </c>
      <c r="BD316" s="127">
        <v>909363.16700000002</v>
      </c>
      <c r="BE316" s="127">
        <v>0</v>
      </c>
      <c r="BF316" s="15">
        <f t="shared" si="12"/>
        <v>0</v>
      </c>
      <c r="BG316" s="15">
        <f t="shared" si="13"/>
        <v>909363.16700000002</v>
      </c>
      <c r="BH316" s="15">
        <f t="shared" si="14"/>
        <v>909363.16700000002</v>
      </c>
    </row>
    <row r="317" spans="1:60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14.131506849315068</v>
      </c>
      <c r="AE317" s="123">
        <v>16.230136986301371</v>
      </c>
      <c r="AF317" s="126">
        <v>6.5199999999999994E-2</v>
      </c>
      <c r="AG317" s="126" t="s">
        <v>2771</v>
      </c>
      <c r="AH317" s="126">
        <v>1.1900000000000001E-2</v>
      </c>
      <c r="AI317" s="121" t="s">
        <v>288</v>
      </c>
      <c r="AJ317" s="121" t="s">
        <v>288</v>
      </c>
      <c r="AK317" s="127">
        <v>0</v>
      </c>
      <c r="AL317" s="127">
        <v>0</v>
      </c>
      <c r="AM317" s="127">
        <v>0</v>
      </c>
      <c r="AN317" s="127">
        <v>0</v>
      </c>
      <c r="AO317" s="127">
        <v>0</v>
      </c>
      <c r="AP317" s="127">
        <v>0</v>
      </c>
      <c r="AQ317" s="127">
        <v>0</v>
      </c>
      <c r="AR317" s="127">
        <v>0</v>
      </c>
      <c r="AS317" s="127">
        <v>0</v>
      </c>
      <c r="AT317" s="127">
        <v>0</v>
      </c>
      <c r="AU317" s="127">
        <v>0</v>
      </c>
      <c r="AV317" s="127">
        <v>0</v>
      </c>
      <c r="AW317" s="127">
        <v>0</v>
      </c>
      <c r="AX317" s="127">
        <v>0</v>
      </c>
      <c r="AY317" s="127">
        <v>0</v>
      </c>
      <c r="AZ317" s="127">
        <v>0</v>
      </c>
      <c r="BA317" s="127">
        <v>0</v>
      </c>
      <c r="BB317" s="127">
        <v>0</v>
      </c>
      <c r="BC317" s="127">
        <v>0</v>
      </c>
      <c r="BD317" s="127">
        <v>0</v>
      </c>
      <c r="BE317" s="127">
        <v>0</v>
      </c>
      <c r="BF317" s="15">
        <f t="shared" si="12"/>
        <v>0</v>
      </c>
      <c r="BG317" s="15">
        <f t="shared" si="13"/>
        <v>0</v>
      </c>
      <c r="BH317" s="15">
        <f t="shared" si="14"/>
        <v>0</v>
      </c>
    </row>
    <row r="318" spans="1:60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1794574.8459999999</v>
      </c>
      <c r="S318" s="122">
        <v>0</v>
      </c>
      <c r="T318" s="122">
        <v>0</v>
      </c>
      <c r="U318" s="122">
        <v>0</v>
      </c>
      <c r="V318" s="122">
        <v>0</v>
      </c>
      <c r="W318" s="122">
        <v>-3735.4120000000112</v>
      </c>
      <c r="X318" s="122">
        <v>0</v>
      </c>
      <c r="Y318" s="122">
        <v>1790839.4339999999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26.643835616438356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27">
        <v>0</v>
      </c>
      <c r="AL318" s="127">
        <v>0</v>
      </c>
      <c r="AM318" s="127">
        <v>0</v>
      </c>
      <c r="AN318" s="127">
        <v>0</v>
      </c>
      <c r="AO318" s="127">
        <v>0</v>
      </c>
      <c r="AP318" s="127">
        <v>0</v>
      </c>
      <c r="AQ318" s="127">
        <v>0</v>
      </c>
      <c r="AR318" s="127">
        <v>0</v>
      </c>
      <c r="AS318" s="127">
        <v>0</v>
      </c>
      <c r="AT318" s="127">
        <v>0</v>
      </c>
      <c r="AU318" s="127">
        <v>0</v>
      </c>
      <c r="AV318" s="127">
        <v>0</v>
      </c>
      <c r="AW318" s="127">
        <v>0</v>
      </c>
      <c r="AX318" s="127">
        <v>0</v>
      </c>
      <c r="AY318" s="127">
        <v>0</v>
      </c>
      <c r="AZ318" s="127">
        <v>0</v>
      </c>
      <c r="BA318" s="127">
        <v>0</v>
      </c>
      <c r="BB318" s="127">
        <v>0</v>
      </c>
      <c r="BC318" s="127">
        <v>0</v>
      </c>
      <c r="BD318" s="127">
        <v>0</v>
      </c>
      <c r="BE318" s="127">
        <v>0</v>
      </c>
      <c r="BF318" s="15">
        <f t="shared" si="12"/>
        <v>0</v>
      </c>
      <c r="BG318" s="15">
        <f t="shared" si="13"/>
        <v>0</v>
      </c>
      <c r="BH318" s="15">
        <f t="shared" si="14"/>
        <v>0</v>
      </c>
    </row>
    <row r="319" spans="1:60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2787898.75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12.945205479452055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27">
        <v>0</v>
      </c>
      <c r="AL319" s="127">
        <v>0</v>
      </c>
      <c r="AM319" s="127">
        <v>0</v>
      </c>
      <c r="AN319" s="127">
        <v>0</v>
      </c>
      <c r="AO319" s="127">
        <v>0</v>
      </c>
      <c r="AP319" s="127">
        <v>2884615.38</v>
      </c>
      <c r="AQ319" s="127">
        <v>0</v>
      </c>
      <c r="AR319" s="127">
        <v>0</v>
      </c>
      <c r="AS319" s="127">
        <v>0</v>
      </c>
      <c r="AT319" s="127">
        <v>0</v>
      </c>
      <c r="AU319" s="127">
        <v>0</v>
      </c>
      <c r="AV319" s="127">
        <v>2884615.38</v>
      </c>
      <c r="AW319" s="127">
        <v>0</v>
      </c>
      <c r="AX319" s="127">
        <v>0</v>
      </c>
      <c r="AY319" s="127">
        <v>0</v>
      </c>
      <c r="AZ319" s="127">
        <v>0</v>
      </c>
      <c r="BA319" s="127">
        <v>0</v>
      </c>
      <c r="BB319" s="127">
        <v>2884615.38</v>
      </c>
      <c r="BC319" s="127">
        <v>0</v>
      </c>
      <c r="BD319" s="127">
        <v>0</v>
      </c>
      <c r="BE319" s="127">
        <v>0</v>
      </c>
      <c r="BF319" s="15">
        <f t="shared" si="12"/>
        <v>2884615.38</v>
      </c>
      <c r="BG319" s="15">
        <f t="shared" si="13"/>
        <v>5769230.7599999998</v>
      </c>
      <c r="BH319" s="15">
        <f t="shared" si="14"/>
        <v>8653846.1400000006</v>
      </c>
    </row>
    <row r="320" spans="1:60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1858599.16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12.945205479452055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27">
        <v>0</v>
      </c>
      <c r="AL320" s="127">
        <v>0</v>
      </c>
      <c r="AM320" s="127">
        <v>0</v>
      </c>
      <c r="AN320" s="127">
        <v>0</v>
      </c>
      <c r="AO320" s="127">
        <v>0</v>
      </c>
      <c r="AP320" s="127">
        <v>1923076.92</v>
      </c>
      <c r="AQ320" s="127">
        <v>0</v>
      </c>
      <c r="AR320" s="127">
        <v>0</v>
      </c>
      <c r="AS320" s="127">
        <v>0</v>
      </c>
      <c r="AT320" s="127">
        <v>0</v>
      </c>
      <c r="AU320" s="127">
        <v>0</v>
      </c>
      <c r="AV320" s="127">
        <v>1923076.92</v>
      </c>
      <c r="AW320" s="127">
        <v>0</v>
      </c>
      <c r="AX320" s="127">
        <v>0</v>
      </c>
      <c r="AY320" s="127">
        <v>0</v>
      </c>
      <c r="AZ320" s="127">
        <v>0</v>
      </c>
      <c r="BA320" s="127">
        <v>0</v>
      </c>
      <c r="BB320" s="127">
        <v>1923076.92</v>
      </c>
      <c r="BC320" s="127">
        <v>0</v>
      </c>
      <c r="BD320" s="127">
        <v>0</v>
      </c>
      <c r="BE320" s="127">
        <v>0</v>
      </c>
      <c r="BF320" s="15">
        <f t="shared" si="12"/>
        <v>1923076.92</v>
      </c>
      <c r="BG320" s="15">
        <f t="shared" si="13"/>
        <v>3846153.84</v>
      </c>
      <c r="BH320" s="15">
        <f t="shared" si="14"/>
        <v>5769230.7599999998</v>
      </c>
    </row>
    <row r="321" spans="1:60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1858599.16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12.945205479452055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27">
        <v>0</v>
      </c>
      <c r="AL321" s="127">
        <v>0</v>
      </c>
      <c r="AM321" s="127">
        <v>0</v>
      </c>
      <c r="AN321" s="127">
        <v>0</v>
      </c>
      <c r="AO321" s="127">
        <v>0</v>
      </c>
      <c r="AP321" s="127">
        <v>1923076.92</v>
      </c>
      <c r="AQ321" s="127">
        <v>0</v>
      </c>
      <c r="AR321" s="127">
        <v>0</v>
      </c>
      <c r="AS321" s="127">
        <v>0</v>
      </c>
      <c r="AT321" s="127">
        <v>0</v>
      </c>
      <c r="AU321" s="127">
        <v>0</v>
      </c>
      <c r="AV321" s="127">
        <v>1923076.92</v>
      </c>
      <c r="AW321" s="127">
        <v>0</v>
      </c>
      <c r="AX321" s="127">
        <v>0</v>
      </c>
      <c r="AY321" s="127">
        <v>0</v>
      </c>
      <c r="AZ321" s="127">
        <v>0</v>
      </c>
      <c r="BA321" s="127">
        <v>0</v>
      </c>
      <c r="BB321" s="127">
        <v>1923076.92</v>
      </c>
      <c r="BC321" s="127">
        <v>0</v>
      </c>
      <c r="BD321" s="127">
        <v>0</v>
      </c>
      <c r="BE321" s="127">
        <v>0</v>
      </c>
      <c r="BF321" s="15">
        <f t="shared" si="12"/>
        <v>1923076.92</v>
      </c>
      <c r="BG321" s="15">
        <f t="shared" si="13"/>
        <v>3846153.84</v>
      </c>
      <c r="BH321" s="15">
        <f t="shared" si="14"/>
        <v>5769230.7599999998</v>
      </c>
    </row>
    <row r="322" spans="1:60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34839.040000000001</v>
      </c>
      <c r="V322" s="122">
        <v>48661.71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24.476712328767125</v>
      </c>
      <c r="AE322" s="123">
        <v>27.454794520547946</v>
      </c>
      <c r="AF322" s="126">
        <v>7.4499999999999997E-2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27">
        <v>0</v>
      </c>
      <c r="AL322" s="127">
        <v>0</v>
      </c>
      <c r="AM322" s="127">
        <v>0</v>
      </c>
      <c r="AN322" s="127">
        <v>0</v>
      </c>
      <c r="AO322" s="127">
        <v>0</v>
      </c>
      <c r="AP322" s="127">
        <v>0</v>
      </c>
      <c r="AQ322" s="127">
        <v>0</v>
      </c>
      <c r="AR322" s="127">
        <v>0</v>
      </c>
      <c r="AS322" s="127">
        <v>0</v>
      </c>
      <c r="AT322" s="127">
        <v>0</v>
      </c>
      <c r="AU322" s="127">
        <v>0</v>
      </c>
      <c r="AV322" s="127">
        <v>0</v>
      </c>
      <c r="AW322" s="127">
        <v>0</v>
      </c>
      <c r="AX322" s="127">
        <v>0</v>
      </c>
      <c r="AY322" s="127">
        <v>0</v>
      </c>
      <c r="AZ322" s="127">
        <v>0</v>
      </c>
      <c r="BA322" s="127">
        <v>0</v>
      </c>
      <c r="BB322" s="127">
        <v>0</v>
      </c>
      <c r="BC322" s="127">
        <v>0</v>
      </c>
      <c r="BD322" s="127">
        <v>0</v>
      </c>
      <c r="BE322" s="127">
        <v>0</v>
      </c>
      <c r="BF322" s="15">
        <f t="shared" ref="BF322:BF367" si="15">SUM(AK322:AS322)</f>
        <v>0</v>
      </c>
      <c r="BG322" s="15">
        <f t="shared" si="13"/>
        <v>0</v>
      </c>
      <c r="BH322" s="15">
        <f t="shared" si="14"/>
        <v>0</v>
      </c>
    </row>
    <row r="323" spans="1:60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88472.22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17.745205479452054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27">
        <v>0</v>
      </c>
      <c r="AL323" s="127">
        <v>0</v>
      </c>
      <c r="AM323" s="127">
        <v>0</v>
      </c>
      <c r="AN323" s="127">
        <v>0</v>
      </c>
      <c r="AO323" s="127">
        <v>0</v>
      </c>
      <c r="AP323" s="127">
        <v>0</v>
      </c>
      <c r="AQ323" s="127">
        <v>0</v>
      </c>
      <c r="AR323" s="127">
        <v>0</v>
      </c>
      <c r="AS323" s="127">
        <v>0</v>
      </c>
      <c r="AT323" s="127">
        <v>0</v>
      </c>
      <c r="AU323" s="127">
        <v>0</v>
      </c>
      <c r="AV323" s="127">
        <v>0</v>
      </c>
      <c r="AW323" s="127">
        <v>0</v>
      </c>
      <c r="AX323" s="127">
        <v>0</v>
      </c>
      <c r="AY323" s="127">
        <v>0</v>
      </c>
      <c r="AZ323" s="127">
        <v>0</v>
      </c>
      <c r="BA323" s="127">
        <v>0</v>
      </c>
      <c r="BB323" s="127">
        <v>0</v>
      </c>
      <c r="BC323" s="127">
        <v>0</v>
      </c>
      <c r="BD323" s="127">
        <v>0</v>
      </c>
      <c r="BE323" s="127">
        <v>0</v>
      </c>
      <c r="BF323" s="15">
        <f t="shared" si="15"/>
        <v>0</v>
      </c>
      <c r="BG323" s="15">
        <f t="shared" ref="BG323:BG366" si="16">SUM(AT323:BE323)</f>
        <v>0</v>
      </c>
      <c r="BH323" s="15">
        <f t="shared" ref="BH323:BH355" si="17">BF323+BG323</f>
        <v>0</v>
      </c>
    </row>
    <row r="324" spans="1:60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16.134246575342466</v>
      </c>
      <c r="AE324" s="123">
        <v>17.898630136986302</v>
      </c>
      <c r="AF324" s="126">
        <v>6.5107700000000004E-2</v>
      </c>
      <c r="AG324" s="126" t="s">
        <v>2798</v>
      </c>
      <c r="AH324" s="126">
        <v>1.2500000000000001E-2</v>
      </c>
      <c r="AI324" s="121" t="s">
        <v>160</v>
      </c>
      <c r="AJ324" s="121" t="s">
        <v>160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27">
        <v>0</v>
      </c>
      <c r="BE324" s="127">
        <v>0</v>
      </c>
      <c r="BF324" s="15">
        <f t="shared" si="15"/>
        <v>0</v>
      </c>
      <c r="BG324" s="15">
        <f t="shared" si="16"/>
        <v>0</v>
      </c>
      <c r="BH324" s="15">
        <f t="shared" si="17"/>
        <v>0</v>
      </c>
    </row>
    <row r="325" spans="1:60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29306649.380000003</v>
      </c>
      <c r="S325" s="122">
        <v>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29306649.380000003</v>
      </c>
      <c r="Z325" s="124">
        <v>44706</v>
      </c>
      <c r="AA325" s="124">
        <v>47082</v>
      </c>
      <c r="AB325" s="123">
        <v>49000000</v>
      </c>
      <c r="AC325" s="123">
        <v>49000000</v>
      </c>
      <c r="AD325" s="123">
        <v>4.6575342465753424</v>
      </c>
      <c r="AE325" s="123">
        <v>6.5095890410958903</v>
      </c>
      <c r="AF325" s="126">
        <v>7.1134000000000003E-2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27">
        <v>0</v>
      </c>
      <c r="AL325" s="127">
        <v>2930664.93</v>
      </c>
      <c r="AM325" s="127">
        <v>0</v>
      </c>
      <c r="AN325" s="127">
        <v>0</v>
      </c>
      <c r="AO325" s="127">
        <v>0</v>
      </c>
      <c r="AP325" s="127">
        <v>0</v>
      </c>
      <c r="AQ325" s="127">
        <v>0</v>
      </c>
      <c r="AR325" s="127">
        <v>2930664.93</v>
      </c>
      <c r="AS325" s="127">
        <v>0</v>
      </c>
      <c r="AT325" s="127">
        <v>0</v>
      </c>
      <c r="AU325" s="127">
        <v>0</v>
      </c>
      <c r="AV325" s="127">
        <v>0</v>
      </c>
      <c r="AW325" s="127">
        <v>0</v>
      </c>
      <c r="AX325" s="127">
        <v>2930664.93</v>
      </c>
      <c r="AY325" s="127">
        <v>0</v>
      </c>
      <c r="AZ325" s="127">
        <v>0</v>
      </c>
      <c r="BA325" s="127">
        <v>0</v>
      </c>
      <c r="BB325" s="127">
        <v>0</v>
      </c>
      <c r="BC325" s="127">
        <v>0</v>
      </c>
      <c r="BD325" s="127">
        <v>2930664.93</v>
      </c>
      <c r="BE325" s="127">
        <v>0</v>
      </c>
      <c r="BF325" s="15">
        <f t="shared" si="15"/>
        <v>5861329.8600000003</v>
      </c>
      <c r="BG325" s="15">
        <f t="shared" si="16"/>
        <v>5861329.8600000003</v>
      </c>
      <c r="BH325" s="15">
        <f t="shared" si="17"/>
        <v>11722659.720000001</v>
      </c>
    </row>
    <row r="326" spans="1:60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18.43013698630137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27">
        <v>0</v>
      </c>
      <c r="AL326" s="127">
        <v>0</v>
      </c>
      <c r="AM326" s="127">
        <v>0</v>
      </c>
      <c r="AN326" s="127">
        <v>0</v>
      </c>
      <c r="AO326" s="127">
        <v>0</v>
      </c>
      <c r="AP326" s="127">
        <v>0</v>
      </c>
      <c r="AQ326" s="127">
        <v>0</v>
      </c>
      <c r="AR326" s="127">
        <v>0</v>
      </c>
      <c r="AS326" s="127">
        <v>0</v>
      </c>
      <c r="AT326" s="127">
        <v>0</v>
      </c>
      <c r="AU326" s="127">
        <v>0</v>
      </c>
      <c r="AV326" s="127">
        <v>0</v>
      </c>
      <c r="AW326" s="127">
        <v>0</v>
      </c>
      <c r="AX326" s="127">
        <v>0</v>
      </c>
      <c r="AY326" s="127">
        <v>0</v>
      </c>
      <c r="AZ326" s="127">
        <v>0</v>
      </c>
      <c r="BA326" s="127">
        <v>0</v>
      </c>
      <c r="BB326" s="127">
        <v>0</v>
      </c>
      <c r="BC326" s="127">
        <v>0</v>
      </c>
      <c r="BD326" s="127">
        <v>0</v>
      </c>
      <c r="BE326" s="127">
        <v>0</v>
      </c>
      <c r="BF326" s="15">
        <f t="shared" si="15"/>
        <v>0</v>
      </c>
      <c r="BG326" s="15">
        <f t="shared" si="16"/>
        <v>0</v>
      </c>
      <c r="BH326" s="15">
        <f t="shared" si="17"/>
        <v>0</v>
      </c>
    </row>
    <row r="327" spans="1:60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18.43013698630137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27">
        <v>0</v>
      </c>
      <c r="AL327" s="127">
        <v>0</v>
      </c>
      <c r="AM327" s="127">
        <v>0</v>
      </c>
      <c r="AN327" s="127">
        <v>0</v>
      </c>
      <c r="AO327" s="127">
        <v>0</v>
      </c>
      <c r="AP327" s="127">
        <v>0</v>
      </c>
      <c r="AQ327" s="127">
        <v>0</v>
      </c>
      <c r="AR327" s="127">
        <v>0</v>
      </c>
      <c r="AS327" s="127">
        <v>0</v>
      </c>
      <c r="AT327" s="127">
        <v>0</v>
      </c>
      <c r="AU327" s="127">
        <v>0</v>
      </c>
      <c r="AV327" s="127">
        <v>0</v>
      </c>
      <c r="AW327" s="127">
        <v>0</v>
      </c>
      <c r="AX327" s="127">
        <v>0</v>
      </c>
      <c r="AY327" s="127">
        <v>0</v>
      </c>
      <c r="AZ327" s="127">
        <v>0</v>
      </c>
      <c r="BA327" s="127">
        <v>0</v>
      </c>
      <c r="BB327" s="127">
        <v>0</v>
      </c>
      <c r="BC327" s="127">
        <v>0</v>
      </c>
      <c r="BD327" s="127">
        <v>0</v>
      </c>
      <c r="BE327" s="127">
        <v>0</v>
      </c>
      <c r="BF327" s="15">
        <f t="shared" si="15"/>
        <v>0</v>
      </c>
      <c r="BG327" s="15">
        <f t="shared" si="16"/>
        <v>0</v>
      </c>
      <c r="BH327" s="15">
        <f t="shared" si="17"/>
        <v>0</v>
      </c>
    </row>
    <row r="328" spans="1:60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18.301369863013697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27">
        <v>0</v>
      </c>
      <c r="AL328" s="127">
        <v>0</v>
      </c>
      <c r="AM328" s="127">
        <v>0</v>
      </c>
      <c r="AN328" s="127">
        <v>0</v>
      </c>
      <c r="AO328" s="127">
        <v>0</v>
      </c>
      <c r="AP328" s="127">
        <v>0</v>
      </c>
      <c r="AQ328" s="127">
        <v>0</v>
      </c>
      <c r="AR328" s="127">
        <v>0</v>
      </c>
      <c r="AS328" s="127">
        <v>0</v>
      </c>
      <c r="AT328" s="127">
        <v>0</v>
      </c>
      <c r="AU328" s="127">
        <v>0</v>
      </c>
      <c r="AV328" s="127">
        <v>0</v>
      </c>
      <c r="AW328" s="127">
        <v>0</v>
      </c>
      <c r="AX328" s="127">
        <v>0</v>
      </c>
      <c r="AY328" s="127">
        <v>0</v>
      </c>
      <c r="AZ328" s="127">
        <v>0</v>
      </c>
      <c r="BA328" s="127">
        <v>0</v>
      </c>
      <c r="BB328" s="127">
        <v>0</v>
      </c>
      <c r="BC328" s="127">
        <v>0</v>
      </c>
      <c r="BD328" s="127">
        <v>0</v>
      </c>
      <c r="BE328" s="127">
        <v>0</v>
      </c>
      <c r="BF328" s="15">
        <f t="shared" si="15"/>
        <v>0</v>
      </c>
      <c r="BG328" s="15">
        <f t="shared" si="16"/>
        <v>0</v>
      </c>
      <c r="BH328" s="15">
        <f t="shared" si="17"/>
        <v>0</v>
      </c>
    </row>
    <row r="329" spans="1:60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36546262.479999997</v>
      </c>
      <c r="S329" s="122">
        <v>6744439.0899999999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15.260273972602739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27">
        <v>0</v>
      </c>
      <c r="AL329" s="127">
        <v>0</v>
      </c>
      <c r="AM329" s="127">
        <v>0</v>
      </c>
      <c r="AN329" s="127">
        <v>0</v>
      </c>
      <c r="AO329" s="127">
        <v>0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27">
        <v>0</v>
      </c>
      <c r="BE329" s="127">
        <v>0</v>
      </c>
      <c r="BF329" s="15">
        <f t="shared" si="15"/>
        <v>0</v>
      </c>
      <c r="BG329" s="15">
        <f t="shared" si="16"/>
        <v>0</v>
      </c>
      <c r="BH329" s="15">
        <f t="shared" si="17"/>
        <v>0</v>
      </c>
    </row>
    <row r="330" spans="1:60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16.780821917808218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27">
        <v>0</v>
      </c>
      <c r="AL330" s="127">
        <v>0</v>
      </c>
      <c r="AM330" s="127">
        <v>0</v>
      </c>
      <c r="AN330" s="127">
        <v>0</v>
      </c>
      <c r="AO330" s="127">
        <v>0</v>
      </c>
      <c r="AP330" s="127">
        <v>0</v>
      </c>
      <c r="AQ330" s="127">
        <v>0</v>
      </c>
      <c r="AR330" s="127">
        <v>0</v>
      </c>
      <c r="AS330" s="127">
        <v>0</v>
      </c>
      <c r="AT330" s="127">
        <v>0</v>
      </c>
      <c r="AU330" s="127">
        <v>0</v>
      </c>
      <c r="AV330" s="127">
        <v>0</v>
      </c>
      <c r="AW330" s="127">
        <v>0</v>
      </c>
      <c r="AX330" s="127">
        <v>0</v>
      </c>
      <c r="AY330" s="127">
        <v>0</v>
      </c>
      <c r="AZ330" s="127">
        <v>0</v>
      </c>
      <c r="BA330" s="127">
        <v>0</v>
      </c>
      <c r="BB330" s="127">
        <v>0</v>
      </c>
      <c r="BC330" s="127">
        <v>0</v>
      </c>
      <c r="BD330" s="127">
        <v>0</v>
      </c>
      <c r="BE330" s="127">
        <v>0</v>
      </c>
      <c r="BF330" s="15">
        <f t="shared" si="15"/>
        <v>0</v>
      </c>
      <c r="BG330" s="15">
        <f t="shared" si="16"/>
        <v>0</v>
      </c>
      <c r="BH330" s="15">
        <f t="shared" si="17"/>
        <v>0</v>
      </c>
    </row>
    <row r="331" spans="1:60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13.734246575342466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27">
        <v>0</v>
      </c>
      <c r="AL331" s="127">
        <v>0</v>
      </c>
      <c r="AM331" s="127">
        <v>0</v>
      </c>
      <c r="AN331" s="127">
        <v>0</v>
      </c>
      <c r="AO331" s="127">
        <v>0</v>
      </c>
      <c r="AP331" s="127">
        <v>0</v>
      </c>
      <c r="AQ331" s="127">
        <v>0</v>
      </c>
      <c r="AR331" s="127">
        <v>0</v>
      </c>
      <c r="AS331" s="127">
        <v>0</v>
      </c>
      <c r="AT331" s="127">
        <v>0</v>
      </c>
      <c r="AU331" s="127">
        <v>0</v>
      </c>
      <c r="AV331" s="127">
        <v>0</v>
      </c>
      <c r="AW331" s="127">
        <v>0</v>
      </c>
      <c r="AX331" s="127">
        <v>0</v>
      </c>
      <c r="AY331" s="127">
        <v>9615384.6199999992</v>
      </c>
      <c r="AZ331" s="127">
        <v>0</v>
      </c>
      <c r="BA331" s="127">
        <v>0</v>
      </c>
      <c r="BB331" s="127">
        <v>0</v>
      </c>
      <c r="BC331" s="127">
        <v>0</v>
      </c>
      <c r="BD331" s="127">
        <v>0</v>
      </c>
      <c r="BE331" s="127">
        <v>9615384.6199999992</v>
      </c>
      <c r="BF331" s="15">
        <f t="shared" si="15"/>
        <v>0</v>
      </c>
      <c r="BG331" s="15">
        <f t="shared" si="16"/>
        <v>19230769.239999998</v>
      </c>
      <c r="BH331" s="15">
        <f t="shared" si="17"/>
        <v>19230769.239999998</v>
      </c>
    </row>
    <row r="332" spans="1:60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18.345205479452055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27">
        <v>0</v>
      </c>
      <c r="AL332" s="127">
        <v>0</v>
      </c>
      <c r="AM332" s="127">
        <v>0</v>
      </c>
      <c r="AN332" s="127">
        <v>0</v>
      </c>
      <c r="AO332" s="127">
        <v>0</v>
      </c>
      <c r="AP332" s="127">
        <v>0</v>
      </c>
      <c r="AQ332" s="127">
        <v>0</v>
      </c>
      <c r="AR332" s="127">
        <v>0</v>
      </c>
      <c r="AS332" s="127">
        <v>0</v>
      </c>
      <c r="AT332" s="127">
        <v>0</v>
      </c>
      <c r="AU332" s="127">
        <v>0</v>
      </c>
      <c r="AV332" s="127">
        <v>0</v>
      </c>
      <c r="AW332" s="127">
        <v>0</v>
      </c>
      <c r="AX332" s="127">
        <v>0</v>
      </c>
      <c r="AY332" s="127">
        <v>0</v>
      </c>
      <c r="AZ332" s="127">
        <v>0</v>
      </c>
      <c r="BA332" s="127">
        <v>0</v>
      </c>
      <c r="BB332" s="127">
        <v>0</v>
      </c>
      <c r="BC332" s="127">
        <v>0</v>
      </c>
      <c r="BD332" s="127">
        <v>0</v>
      </c>
      <c r="BE332" s="127">
        <v>0</v>
      </c>
      <c r="BF332" s="15">
        <f t="shared" si="15"/>
        <v>0</v>
      </c>
      <c r="BG332" s="15">
        <f t="shared" si="16"/>
        <v>0</v>
      </c>
      <c r="BH332" s="15">
        <f t="shared" si="17"/>
        <v>0</v>
      </c>
    </row>
    <row r="333" spans="1:60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153490500</v>
      </c>
      <c r="S333" s="122">
        <v>0</v>
      </c>
      <c r="T333" s="122">
        <v>0</v>
      </c>
      <c r="U333" s="122">
        <v>0</v>
      </c>
      <c r="V333" s="122">
        <v>0</v>
      </c>
      <c r="W333" s="122">
        <v>-1561700</v>
      </c>
      <c r="X333" s="122">
        <v>0</v>
      </c>
      <c r="Y333" s="122">
        <v>151928800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13.621917808219179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27">
        <v>0</v>
      </c>
      <c r="AL333" s="127">
        <v>0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27">
        <v>0</v>
      </c>
      <c r="BF333" s="15">
        <f t="shared" si="15"/>
        <v>0</v>
      </c>
      <c r="BG333" s="15">
        <f t="shared" si="16"/>
        <v>0</v>
      </c>
      <c r="BH333" s="15">
        <f t="shared" si="17"/>
        <v>0</v>
      </c>
    </row>
    <row r="334" spans="1:60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29.646575342465752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27">
        <v>0</v>
      </c>
      <c r="AL334" s="127">
        <v>0</v>
      </c>
      <c r="AM334" s="127">
        <v>0</v>
      </c>
      <c r="AN334" s="127">
        <v>0</v>
      </c>
      <c r="AO334" s="127">
        <v>0</v>
      </c>
      <c r="AP334" s="127">
        <v>0</v>
      </c>
      <c r="AQ334" s="127">
        <v>0</v>
      </c>
      <c r="AR334" s="127">
        <v>0</v>
      </c>
      <c r="AS334" s="127">
        <v>0</v>
      </c>
      <c r="AT334" s="127">
        <v>0</v>
      </c>
      <c r="AU334" s="127">
        <v>0</v>
      </c>
      <c r="AV334" s="127">
        <v>0</v>
      </c>
      <c r="AW334" s="127">
        <v>0</v>
      </c>
      <c r="AX334" s="127">
        <v>0</v>
      </c>
      <c r="AY334" s="127">
        <v>0</v>
      </c>
      <c r="AZ334" s="127">
        <v>0</v>
      </c>
      <c r="BA334" s="127">
        <v>0</v>
      </c>
      <c r="BB334" s="127">
        <v>0</v>
      </c>
      <c r="BC334" s="127">
        <v>0</v>
      </c>
      <c r="BD334" s="127">
        <v>0</v>
      </c>
      <c r="BE334" s="127">
        <v>0</v>
      </c>
      <c r="BF334" s="15">
        <f t="shared" si="15"/>
        <v>0</v>
      </c>
      <c r="BG334" s="15">
        <f t="shared" si="16"/>
        <v>0</v>
      </c>
      <c r="BH334" s="15">
        <f t="shared" si="17"/>
        <v>0</v>
      </c>
    </row>
    <row r="335" spans="1:60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35789473.680000007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35789473.680000007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8.0575342465753419</v>
      </c>
      <c r="AE335" s="123">
        <v>12.013698630136986</v>
      </c>
      <c r="AF335" s="129">
        <v>7.6424000000000006E-2</v>
      </c>
      <c r="AG335" s="126" t="s">
        <v>3258</v>
      </c>
      <c r="AH335" s="129">
        <v>1.3583E-2</v>
      </c>
      <c r="AI335" s="121" t="s">
        <v>311</v>
      </c>
      <c r="AJ335" s="121" t="s">
        <v>311</v>
      </c>
      <c r="AK335" s="127">
        <v>2105263.16</v>
      </c>
      <c r="AL335" s="127">
        <v>0</v>
      </c>
      <c r="AM335" s="127">
        <v>0</v>
      </c>
      <c r="AN335" s="127">
        <v>0</v>
      </c>
      <c r="AO335" s="127">
        <v>0</v>
      </c>
      <c r="AP335" s="127">
        <v>0</v>
      </c>
      <c r="AQ335" s="127">
        <v>2105263.16</v>
      </c>
      <c r="AR335" s="127">
        <v>0</v>
      </c>
      <c r="AS335" s="127">
        <v>0</v>
      </c>
      <c r="AT335" s="127">
        <v>0</v>
      </c>
      <c r="AU335" s="127">
        <v>0</v>
      </c>
      <c r="AV335" s="127">
        <v>0</v>
      </c>
      <c r="AW335" s="127">
        <v>2105263.16</v>
      </c>
      <c r="AX335" s="127">
        <v>0</v>
      </c>
      <c r="AY335" s="127">
        <v>0</v>
      </c>
      <c r="AZ335" s="127">
        <v>0</v>
      </c>
      <c r="BA335" s="127">
        <v>0</v>
      </c>
      <c r="BB335" s="127">
        <v>0</v>
      </c>
      <c r="BC335" s="127">
        <v>2105263.16</v>
      </c>
      <c r="BD335" s="127">
        <v>0</v>
      </c>
      <c r="BE335" s="127">
        <v>0</v>
      </c>
      <c r="BF335" s="15">
        <f t="shared" si="15"/>
        <v>4210526.32</v>
      </c>
      <c r="BG335" s="15">
        <f t="shared" si="16"/>
        <v>4210526.32</v>
      </c>
      <c r="BH335" s="15">
        <f t="shared" si="17"/>
        <v>8421052.6400000006</v>
      </c>
    </row>
    <row r="336" spans="1:60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2073321.1400001638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2073321.1400001787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23.641095890410959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27">
        <v>0</v>
      </c>
      <c r="AL336" s="127">
        <v>0</v>
      </c>
      <c r="AM336" s="127">
        <v>0</v>
      </c>
      <c r="AN336" s="127">
        <v>0</v>
      </c>
      <c r="AO336" s="127">
        <v>0</v>
      </c>
      <c r="AP336" s="127">
        <v>0</v>
      </c>
      <c r="AQ336" s="127">
        <v>0</v>
      </c>
      <c r="AR336" s="127">
        <v>0</v>
      </c>
      <c r="AS336" s="127">
        <v>0</v>
      </c>
      <c r="AT336" s="127">
        <v>0</v>
      </c>
      <c r="AU336" s="127">
        <v>0</v>
      </c>
      <c r="AV336" s="127">
        <v>0</v>
      </c>
      <c r="AW336" s="127">
        <v>0</v>
      </c>
      <c r="AX336" s="127">
        <v>0</v>
      </c>
      <c r="AY336" s="127">
        <v>0</v>
      </c>
      <c r="AZ336" s="127">
        <v>0</v>
      </c>
      <c r="BA336" s="127">
        <v>0</v>
      </c>
      <c r="BB336" s="127">
        <v>0</v>
      </c>
      <c r="BC336" s="127">
        <v>0</v>
      </c>
      <c r="BD336" s="127">
        <v>0</v>
      </c>
      <c r="BE336" s="127">
        <v>0</v>
      </c>
      <c r="BF336" s="15">
        <f t="shared" si="15"/>
        <v>0</v>
      </c>
      <c r="BG336" s="15">
        <f t="shared" si="16"/>
        <v>0</v>
      </c>
      <c r="BH336" s="15">
        <f t="shared" si="17"/>
        <v>0</v>
      </c>
    </row>
    <row r="337" spans="1:60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80000000.000000164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80000000.000000179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9.7616438356164377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27">
        <v>0</v>
      </c>
      <c r="AL337" s="127">
        <v>0</v>
      </c>
      <c r="AM337" s="127">
        <v>0</v>
      </c>
      <c r="AN337" s="127">
        <v>0</v>
      </c>
      <c r="AO337" s="127">
        <v>0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27">
        <v>0</v>
      </c>
      <c r="BE337" s="127">
        <v>0</v>
      </c>
      <c r="BF337" s="15">
        <f t="shared" si="15"/>
        <v>0</v>
      </c>
      <c r="BG337" s="15">
        <f t="shared" si="16"/>
        <v>0</v>
      </c>
      <c r="BH337" s="15">
        <f t="shared" si="17"/>
        <v>0</v>
      </c>
    </row>
    <row r="338" spans="1:60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0</v>
      </c>
      <c r="V338" s="122">
        <v>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17.621917808219177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27">
        <v>0</v>
      </c>
      <c r="AL338" s="127">
        <v>0</v>
      </c>
      <c r="AM338" s="127">
        <v>0</v>
      </c>
      <c r="AN338" s="127">
        <v>0</v>
      </c>
      <c r="AO338" s="127">
        <v>0</v>
      </c>
      <c r="AP338" s="127">
        <v>0</v>
      </c>
      <c r="AQ338" s="127">
        <v>0</v>
      </c>
      <c r="AR338" s="127">
        <v>0</v>
      </c>
      <c r="AS338" s="127">
        <v>0</v>
      </c>
      <c r="AT338" s="127">
        <v>0</v>
      </c>
      <c r="AU338" s="127">
        <v>0</v>
      </c>
      <c r="AV338" s="127">
        <v>0</v>
      </c>
      <c r="AW338" s="127">
        <v>0</v>
      </c>
      <c r="AX338" s="127">
        <v>0</v>
      </c>
      <c r="AY338" s="127">
        <v>0</v>
      </c>
      <c r="AZ338" s="127">
        <v>0</v>
      </c>
      <c r="BA338" s="127">
        <v>0</v>
      </c>
      <c r="BB338" s="127">
        <v>0</v>
      </c>
      <c r="BC338" s="127">
        <v>0</v>
      </c>
      <c r="BD338" s="127">
        <v>0</v>
      </c>
      <c r="BE338" s="127">
        <v>0</v>
      </c>
      <c r="BF338" s="15">
        <f t="shared" si="15"/>
        <v>0</v>
      </c>
      <c r="BG338" s="15">
        <f t="shared" si="16"/>
        <v>0</v>
      </c>
      <c r="BH338" s="15">
        <f t="shared" si="17"/>
        <v>0</v>
      </c>
    </row>
    <row r="339" spans="1:60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1.3411045074462891E-7</v>
      </c>
      <c r="S339" s="122">
        <v>0</v>
      </c>
      <c r="T339" s="122">
        <v>0</v>
      </c>
      <c r="U339" s="122">
        <v>0</v>
      </c>
      <c r="V339" s="122">
        <v>258577.41</v>
      </c>
      <c r="W339" s="122">
        <v>1.4901161193847656E-8</v>
      </c>
      <c r="X339" s="122">
        <v>0</v>
      </c>
      <c r="Y339" s="122">
        <v>1.4901161193847656E-7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13.739726027397261</v>
      </c>
      <c r="AE339" s="123">
        <v>15.010958904109589</v>
      </c>
      <c r="AF339" s="126"/>
      <c r="AG339" s="126" t="s">
        <v>2800</v>
      </c>
      <c r="AH339" s="126">
        <v>0.02</v>
      </c>
      <c r="AI339" s="121" t="s">
        <v>311</v>
      </c>
      <c r="AJ339" s="121" t="s">
        <v>311</v>
      </c>
      <c r="AK339" s="127">
        <v>0</v>
      </c>
      <c r="AL339" s="127">
        <v>0</v>
      </c>
      <c r="AM339" s="127">
        <v>0</v>
      </c>
      <c r="AN339" s="127">
        <v>0</v>
      </c>
      <c r="AO339" s="127">
        <v>0</v>
      </c>
      <c r="AP339" s="127">
        <v>0</v>
      </c>
      <c r="AQ339" s="127">
        <v>0</v>
      </c>
      <c r="AR339" s="127">
        <v>0</v>
      </c>
      <c r="AS339" s="127">
        <v>0</v>
      </c>
      <c r="AT339" s="127">
        <v>0</v>
      </c>
      <c r="AU339" s="127">
        <v>0</v>
      </c>
      <c r="AV339" s="127">
        <v>0</v>
      </c>
      <c r="AW339" s="127">
        <v>0</v>
      </c>
      <c r="AX339" s="127">
        <v>0</v>
      </c>
      <c r="AY339" s="127">
        <v>0</v>
      </c>
      <c r="AZ339" s="127">
        <v>0</v>
      </c>
      <c r="BA339" s="127">
        <v>0</v>
      </c>
      <c r="BB339" s="127">
        <v>0</v>
      </c>
      <c r="BC339" s="127">
        <v>0</v>
      </c>
      <c r="BD339" s="127">
        <v>0</v>
      </c>
      <c r="BE339" s="127">
        <v>0</v>
      </c>
      <c r="BF339" s="15">
        <f t="shared" si="15"/>
        <v>0</v>
      </c>
      <c r="BG339" s="15">
        <f t="shared" si="16"/>
        <v>0</v>
      </c>
      <c r="BH339" s="15">
        <f t="shared" si="17"/>
        <v>0</v>
      </c>
    </row>
    <row r="340" spans="1:60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75000000.000000134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75000000.000000149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9.1534246575342468</v>
      </c>
      <c r="AE340" s="123">
        <v>10.008219178082191</v>
      </c>
      <c r="AF340" s="126">
        <v>7.3784000000000002E-2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27">
        <v>0</v>
      </c>
      <c r="AL340" s="127">
        <v>0</v>
      </c>
      <c r="AM340" s="127">
        <v>0</v>
      </c>
      <c r="AN340" s="127">
        <v>0</v>
      </c>
      <c r="AO340" s="127">
        <v>0</v>
      </c>
      <c r="AP340" s="127">
        <v>0</v>
      </c>
      <c r="AQ340" s="127">
        <v>0</v>
      </c>
      <c r="AR340" s="127">
        <v>0</v>
      </c>
      <c r="AS340" s="127">
        <v>0</v>
      </c>
      <c r="AT340" s="127">
        <v>0</v>
      </c>
      <c r="AU340" s="127">
        <v>0</v>
      </c>
      <c r="AV340" s="127">
        <v>0</v>
      </c>
      <c r="AW340" s="127">
        <v>0</v>
      </c>
      <c r="AX340" s="127">
        <v>0</v>
      </c>
      <c r="AY340" s="127">
        <v>0</v>
      </c>
      <c r="AZ340" s="127">
        <v>0</v>
      </c>
      <c r="BA340" s="127">
        <v>0</v>
      </c>
      <c r="BB340" s="127">
        <v>0</v>
      </c>
      <c r="BC340" s="127">
        <v>0</v>
      </c>
      <c r="BD340" s="127">
        <v>4687500</v>
      </c>
      <c r="BE340" s="127">
        <v>0</v>
      </c>
      <c r="BF340" s="15">
        <f t="shared" si="15"/>
        <v>0</v>
      </c>
      <c r="BG340" s="15">
        <f t="shared" si="16"/>
        <v>4687500</v>
      </c>
      <c r="BH340" s="15">
        <f t="shared" si="17"/>
        <v>4687500</v>
      </c>
    </row>
    <row r="341" spans="1:60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16.942465753424656</v>
      </c>
      <c r="AE341" s="123">
        <v>19.663013698630138</v>
      </c>
      <c r="AF341" s="129">
        <v>7.5450000000000003E-2</v>
      </c>
      <c r="AG341" s="126" t="s">
        <v>3258</v>
      </c>
      <c r="AH341" s="126">
        <v>1.5283E-2</v>
      </c>
      <c r="AI341" s="121" t="s">
        <v>311</v>
      </c>
      <c r="AJ341" s="121" t="s">
        <v>311</v>
      </c>
      <c r="AK341" s="127">
        <v>0</v>
      </c>
      <c r="AL341" s="127">
        <v>0</v>
      </c>
      <c r="AM341" s="127">
        <v>0</v>
      </c>
      <c r="AN341" s="127">
        <v>0</v>
      </c>
      <c r="AO341" s="127">
        <v>0</v>
      </c>
      <c r="AP341" s="127">
        <v>0</v>
      </c>
      <c r="AQ341" s="127">
        <v>0</v>
      </c>
      <c r="AR341" s="127">
        <v>0</v>
      </c>
      <c r="AS341" s="127">
        <v>1071428.57</v>
      </c>
      <c r="AT341" s="127">
        <v>0</v>
      </c>
      <c r="AU341" s="127">
        <v>0</v>
      </c>
      <c r="AV341" s="127">
        <v>0</v>
      </c>
      <c r="AW341" s="127">
        <v>0</v>
      </c>
      <c r="AX341" s="127">
        <v>0</v>
      </c>
      <c r="AY341" s="127">
        <v>1071428.57</v>
      </c>
      <c r="AZ341" s="127">
        <v>0</v>
      </c>
      <c r="BA341" s="127">
        <v>0</v>
      </c>
      <c r="BB341" s="127">
        <v>0</v>
      </c>
      <c r="BC341" s="127">
        <v>0</v>
      </c>
      <c r="BD341" s="127">
        <v>0</v>
      </c>
      <c r="BE341" s="127">
        <v>1071428.57</v>
      </c>
      <c r="BF341" s="15">
        <f t="shared" si="15"/>
        <v>1071428.57</v>
      </c>
      <c r="BG341" s="15">
        <f t="shared" si="16"/>
        <v>2142857.14</v>
      </c>
      <c r="BH341" s="15">
        <f t="shared" si="17"/>
        <v>3214285.71</v>
      </c>
    </row>
    <row r="342" spans="1:60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3345599.49</v>
      </c>
      <c r="V342" s="122">
        <v>505555.56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23.052054794520547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27">
        <v>0</v>
      </c>
      <c r="AL342" s="127">
        <v>0</v>
      </c>
      <c r="AM342" s="127">
        <v>0</v>
      </c>
      <c r="AN342" s="127">
        <v>0</v>
      </c>
      <c r="AO342" s="127">
        <v>0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27">
        <v>0</v>
      </c>
      <c r="BE342" s="127">
        <v>0</v>
      </c>
      <c r="BF342" s="15">
        <f t="shared" si="15"/>
        <v>0</v>
      </c>
      <c r="BG342" s="15">
        <f t="shared" si="16"/>
        <v>0</v>
      </c>
      <c r="BH342" s="15">
        <f t="shared" si="17"/>
        <v>0</v>
      </c>
    </row>
    <row r="343" spans="1:60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21.641095890410959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27">
        <v>0</v>
      </c>
      <c r="AL343" s="127">
        <v>0</v>
      </c>
      <c r="AM343" s="127">
        <v>0</v>
      </c>
      <c r="AN343" s="127">
        <v>0</v>
      </c>
      <c r="AO343" s="127">
        <v>0</v>
      </c>
      <c r="AP343" s="127">
        <v>0</v>
      </c>
      <c r="AQ343" s="127">
        <v>0</v>
      </c>
      <c r="AR343" s="127">
        <v>0</v>
      </c>
      <c r="AS343" s="127">
        <v>0</v>
      </c>
      <c r="AT343" s="127">
        <v>0</v>
      </c>
      <c r="AU343" s="127">
        <v>0</v>
      </c>
      <c r="AV343" s="127">
        <v>0</v>
      </c>
      <c r="AW343" s="127">
        <v>0</v>
      </c>
      <c r="AX343" s="127">
        <v>0</v>
      </c>
      <c r="AY343" s="127">
        <v>0</v>
      </c>
      <c r="AZ343" s="127">
        <v>0</v>
      </c>
      <c r="BA343" s="127">
        <v>0</v>
      </c>
      <c r="BB343" s="127">
        <v>0</v>
      </c>
      <c r="BC343" s="127">
        <v>0</v>
      </c>
      <c r="BD343" s="127">
        <v>0</v>
      </c>
      <c r="BE343" s="127">
        <v>0</v>
      </c>
      <c r="BF343" s="15">
        <f t="shared" si="15"/>
        <v>0</v>
      </c>
      <c r="BG343" s="15">
        <f t="shared" si="16"/>
        <v>0</v>
      </c>
      <c r="BH343" s="15">
        <f t="shared" si="17"/>
        <v>0</v>
      </c>
    </row>
    <row r="344" spans="1:60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1302297.5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23.304109589041097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27">
        <v>0</v>
      </c>
      <c r="AL344" s="127">
        <v>0</v>
      </c>
      <c r="AM344" s="127">
        <v>0</v>
      </c>
      <c r="AN344" s="127">
        <v>0</v>
      </c>
      <c r="AO344" s="127">
        <v>0</v>
      </c>
      <c r="AP344" s="127">
        <v>0</v>
      </c>
      <c r="AQ344" s="127">
        <v>0</v>
      </c>
      <c r="AR344" s="127">
        <v>0</v>
      </c>
      <c r="AS344" s="127">
        <v>0</v>
      </c>
      <c r="AT344" s="127">
        <v>0</v>
      </c>
      <c r="AU344" s="127">
        <v>0</v>
      </c>
      <c r="AV344" s="127">
        <v>0</v>
      </c>
      <c r="AW344" s="127">
        <v>0</v>
      </c>
      <c r="AX344" s="127">
        <v>0</v>
      </c>
      <c r="AY344" s="127">
        <v>0</v>
      </c>
      <c r="AZ344" s="127">
        <v>0</v>
      </c>
      <c r="BA344" s="127">
        <v>0</v>
      </c>
      <c r="BB344" s="127">
        <v>0</v>
      </c>
      <c r="BC344" s="127">
        <v>0</v>
      </c>
      <c r="BD344" s="127">
        <v>0</v>
      </c>
      <c r="BE344" s="127">
        <v>0</v>
      </c>
      <c r="BF344" s="15">
        <f t="shared" si="15"/>
        <v>0</v>
      </c>
      <c r="BG344" s="15">
        <f t="shared" si="16"/>
        <v>0</v>
      </c>
      <c r="BH344" s="15">
        <f t="shared" si="17"/>
        <v>0</v>
      </c>
    </row>
    <row r="345" spans="1:60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16.600000000000001</v>
      </c>
      <c r="AE345" s="123">
        <v>17.652054794520549</v>
      </c>
      <c r="AF345" s="126">
        <v>6.5199999999999994E-2</v>
      </c>
      <c r="AG345" s="126" t="s">
        <v>2771</v>
      </c>
      <c r="AH345" s="126">
        <v>1.1900000000000001E-2</v>
      </c>
      <c r="AI345" s="121" t="s">
        <v>288</v>
      </c>
      <c r="AJ345" s="121" t="s">
        <v>288</v>
      </c>
      <c r="AK345" s="127">
        <v>0</v>
      </c>
      <c r="AL345" s="127">
        <v>0</v>
      </c>
      <c r="AM345" s="127">
        <v>0</v>
      </c>
      <c r="AN345" s="127">
        <v>0</v>
      </c>
      <c r="AO345" s="127">
        <v>0</v>
      </c>
      <c r="AP345" s="127">
        <v>0</v>
      </c>
      <c r="AQ345" s="127">
        <v>0</v>
      </c>
      <c r="AR345" s="127">
        <v>0</v>
      </c>
      <c r="AS345" s="127">
        <v>0</v>
      </c>
      <c r="AT345" s="127">
        <v>0</v>
      </c>
      <c r="AU345" s="127">
        <v>0</v>
      </c>
      <c r="AV345" s="127">
        <v>0</v>
      </c>
      <c r="AW345" s="127">
        <v>0</v>
      </c>
      <c r="AX345" s="127">
        <v>0</v>
      </c>
      <c r="AY345" s="127">
        <v>0</v>
      </c>
      <c r="AZ345" s="127">
        <v>0</v>
      </c>
      <c r="BA345" s="127">
        <v>0</v>
      </c>
      <c r="BB345" s="127">
        <v>0</v>
      </c>
      <c r="BC345" s="127">
        <v>0</v>
      </c>
      <c r="BD345" s="127">
        <v>0</v>
      </c>
      <c r="BE345" s="127">
        <v>0</v>
      </c>
      <c r="BF345" s="15">
        <f t="shared" si="15"/>
        <v>0</v>
      </c>
      <c r="BG345" s="15">
        <f t="shared" si="16"/>
        <v>0</v>
      </c>
      <c r="BH345" s="15">
        <f t="shared" si="17"/>
        <v>0</v>
      </c>
    </row>
    <row r="346" spans="1:60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9.2712328767123289</v>
      </c>
      <c r="AE346" s="123">
        <v>10.008219178082191</v>
      </c>
      <c r="AF346" s="126">
        <v>7.1999999999999995E-2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27">
        <v>0</v>
      </c>
      <c r="AL346" s="127">
        <v>0</v>
      </c>
      <c r="AM346" s="127">
        <v>0</v>
      </c>
      <c r="AN346" s="127">
        <v>0</v>
      </c>
      <c r="AO346" s="127">
        <v>0</v>
      </c>
      <c r="AP346" s="127">
        <v>0</v>
      </c>
      <c r="AQ346" s="127">
        <v>0</v>
      </c>
      <c r="AR346" s="127">
        <v>0</v>
      </c>
      <c r="AS346" s="127">
        <v>0</v>
      </c>
      <c r="AT346" s="127">
        <v>0</v>
      </c>
      <c r="AU346" s="127">
        <v>0</v>
      </c>
      <c r="AV346" s="127">
        <v>0</v>
      </c>
      <c r="AW346" s="127">
        <v>0</v>
      </c>
      <c r="AX346" s="127">
        <v>0</v>
      </c>
      <c r="AY346" s="127">
        <v>0</v>
      </c>
      <c r="AZ346" s="127">
        <v>14485.8</v>
      </c>
      <c r="BA346" s="127">
        <v>0</v>
      </c>
      <c r="BB346" s="127">
        <v>0</v>
      </c>
      <c r="BC346" s="127">
        <v>0</v>
      </c>
      <c r="BD346" s="127">
        <v>0</v>
      </c>
      <c r="BE346" s="127">
        <v>0</v>
      </c>
      <c r="BF346" s="15">
        <f t="shared" si="15"/>
        <v>0</v>
      </c>
      <c r="BG346" s="15">
        <f t="shared" si="16"/>
        <v>14485.8</v>
      </c>
      <c r="BH346" s="15">
        <f t="shared" si="17"/>
        <v>14485.8</v>
      </c>
    </row>
    <row r="347" spans="1:60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19.336986301369862</v>
      </c>
      <c r="AE347" s="123">
        <v>20.013698630136986</v>
      </c>
      <c r="AF347" s="126">
        <v>7.1999999999999995E-2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27">
        <v>0</v>
      </c>
      <c r="AL347" s="127">
        <v>0</v>
      </c>
      <c r="AM347" s="127">
        <v>0</v>
      </c>
      <c r="AN347" s="127">
        <v>0</v>
      </c>
      <c r="AO347" s="127">
        <v>0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27">
        <v>0</v>
      </c>
      <c r="BE347" s="127">
        <v>0</v>
      </c>
      <c r="BF347" s="15">
        <f t="shared" si="15"/>
        <v>0</v>
      </c>
      <c r="BG347" s="15">
        <f t="shared" si="16"/>
        <v>0</v>
      </c>
      <c r="BH347" s="15">
        <f t="shared" si="17"/>
        <v>0</v>
      </c>
    </row>
    <row r="348" spans="1:60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14.334246575342465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27">
        <v>0</v>
      </c>
      <c r="AL348" s="127">
        <v>0</v>
      </c>
      <c r="AM348" s="127">
        <v>0</v>
      </c>
      <c r="AN348" s="127">
        <v>0</v>
      </c>
      <c r="AO348" s="127">
        <v>0</v>
      </c>
      <c r="AP348" s="127">
        <v>0</v>
      </c>
      <c r="AQ348" s="127">
        <v>0</v>
      </c>
      <c r="AR348" s="127">
        <v>0</v>
      </c>
      <c r="AS348" s="127">
        <v>0</v>
      </c>
      <c r="AT348" s="127">
        <v>0</v>
      </c>
      <c r="AU348" s="127">
        <v>0</v>
      </c>
      <c r="AV348" s="127">
        <v>0</v>
      </c>
      <c r="AW348" s="127">
        <v>0</v>
      </c>
      <c r="AX348" s="127">
        <v>0</v>
      </c>
      <c r="AY348" s="127">
        <v>0</v>
      </c>
      <c r="AZ348" s="127">
        <v>0</v>
      </c>
      <c r="BA348" s="127">
        <v>0</v>
      </c>
      <c r="BB348" s="127">
        <v>0</v>
      </c>
      <c r="BC348" s="127">
        <v>0</v>
      </c>
      <c r="BD348" s="127">
        <v>0</v>
      </c>
      <c r="BE348" s="127">
        <v>0</v>
      </c>
      <c r="BF348" s="15">
        <f t="shared" si="15"/>
        <v>0</v>
      </c>
      <c r="BG348" s="15">
        <f t="shared" si="16"/>
        <v>0</v>
      </c>
      <c r="BH348" s="15">
        <f t="shared" si="17"/>
        <v>0</v>
      </c>
    </row>
    <row r="349" spans="1:60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18.301369863013697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27">
        <v>0</v>
      </c>
      <c r="AL349" s="127">
        <v>0</v>
      </c>
      <c r="AM349" s="127">
        <v>0</v>
      </c>
      <c r="AN349" s="127">
        <v>0</v>
      </c>
      <c r="AO349" s="127">
        <v>0</v>
      </c>
      <c r="AP349" s="127">
        <v>0</v>
      </c>
      <c r="AQ349" s="127">
        <v>0</v>
      </c>
      <c r="AR349" s="127">
        <v>0</v>
      </c>
      <c r="AS349" s="127">
        <v>0</v>
      </c>
      <c r="AT349" s="127">
        <v>0</v>
      </c>
      <c r="AU349" s="127">
        <v>0</v>
      </c>
      <c r="AV349" s="127">
        <v>0</v>
      </c>
      <c r="AW349" s="127">
        <v>0</v>
      </c>
      <c r="AX349" s="127">
        <v>0</v>
      </c>
      <c r="AY349" s="127">
        <v>0</v>
      </c>
      <c r="AZ349" s="127">
        <v>0</v>
      </c>
      <c r="BA349" s="127">
        <v>0</v>
      </c>
      <c r="BB349" s="127">
        <v>0</v>
      </c>
      <c r="BC349" s="127">
        <v>0</v>
      </c>
      <c r="BD349" s="127">
        <v>0</v>
      </c>
      <c r="BE349" s="127">
        <v>0</v>
      </c>
      <c r="BF349" s="15">
        <f t="shared" si="15"/>
        <v>0</v>
      </c>
      <c r="BG349" s="15">
        <f t="shared" si="16"/>
        <v>0</v>
      </c>
      <c r="BH349" s="15">
        <f t="shared" si="17"/>
        <v>0</v>
      </c>
    </row>
    <row r="350" spans="1:60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14.298630136986301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27">
        <v>0</v>
      </c>
      <c r="AL350" s="127">
        <v>0</v>
      </c>
      <c r="AM350" s="127">
        <v>0</v>
      </c>
      <c r="AN350" s="127">
        <v>0</v>
      </c>
      <c r="AO350" s="127">
        <v>0</v>
      </c>
      <c r="AP350" s="127">
        <v>0</v>
      </c>
      <c r="AQ350" s="127">
        <v>0</v>
      </c>
      <c r="AR350" s="127">
        <v>0</v>
      </c>
      <c r="AS350" s="127">
        <v>0</v>
      </c>
      <c r="AT350" s="127">
        <v>0</v>
      </c>
      <c r="AU350" s="127">
        <v>0</v>
      </c>
      <c r="AV350" s="127">
        <v>0</v>
      </c>
      <c r="AW350" s="127">
        <v>0</v>
      </c>
      <c r="AX350" s="127">
        <v>0</v>
      </c>
      <c r="AY350" s="127">
        <v>0</v>
      </c>
      <c r="AZ350" s="127">
        <v>0</v>
      </c>
      <c r="BA350" s="127">
        <v>0</v>
      </c>
      <c r="BB350" s="127">
        <v>0</v>
      </c>
      <c r="BC350" s="127">
        <v>0</v>
      </c>
      <c r="BD350" s="127">
        <v>0</v>
      </c>
      <c r="BE350" s="127">
        <v>0</v>
      </c>
      <c r="BF350" s="15">
        <f t="shared" si="15"/>
        <v>0</v>
      </c>
      <c r="BG350" s="15">
        <f t="shared" si="16"/>
        <v>0</v>
      </c>
      <c r="BH350" s="15">
        <f t="shared" si="17"/>
        <v>0</v>
      </c>
    </row>
    <row r="351" spans="1:60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16.720547945205478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27">
        <v>0</v>
      </c>
      <c r="AL351" s="127">
        <v>0</v>
      </c>
      <c r="AM351" s="127">
        <v>0</v>
      </c>
      <c r="AN351" s="127">
        <v>0</v>
      </c>
      <c r="AO351" s="127">
        <v>0</v>
      </c>
      <c r="AP351" s="127">
        <v>0</v>
      </c>
      <c r="AQ351" s="127">
        <v>0</v>
      </c>
      <c r="AR351" s="127">
        <v>0</v>
      </c>
      <c r="AS351" s="127">
        <v>0</v>
      </c>
      <c r="AT351" s="127">
        <v>0</v>
      </c>
      <c r="AU351" s="127">
        <v>0</v>
      </c>
      <c r="AV351" s="127">
        <v>0</v>
      </c>
      <c r="AW351" s="127">
        <v>0</v>
      </c>
      <c r="AX351" s="127">
        <v>0</v>
      </c>
      <c r="AY351" s="127">
        <v>0</v>
      </c>
      <c r="AZ351" s="127">
        <v>0</v>
      </c>
      <c r="BA351" s="127">
        <v>0</v>
      </c>
      <c r="BB351" s="127">
        <v>0</v>
      </c>
      <c r="BC351" s="127">
        <v>0</v>
      </c>
      <c r="BD351" s="127">
        <v>0</v>
      </c>
      <c r="BE351" s="127">
        <v>0</v>
      </c>
      <c r="BF351" s="15">
        <f t="shared" si="15"/>
        <v>0</v>
      </c>
      <c r="BG351" s="15">
        <f t="shared" si="16"/>
        <v>0</v>
      </c>
      <c r="BH351" s="15">
        <f t="shared" si="17"/>
        <v>0</v>
      </c>
    </row>
    <row r="352" spans="1:60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19.367123287671234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27">
        <v>0</v>
      </c>
      <c r="AL352" s="127">
        <v>0</v>
      </c>
      <c r="AM352" s="127">
        <v>0</v>
      </c>
      <c r="AN352" s="127">
        <v>0</v>
      </c>
      <c r="AO352" s="127">
        <v>0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27">
        <v>0</v>
      </c>
      <c r="BE352" s="127">
        <v>0</v>
      </c>
      <c r="BF352" s="15">
        <f t="shared" si="15"/>
        <v>0</v>
      </c>
      <c r="BG352" s="15">
        <f t="shared" si="16"/>
        <v>0</v>
      </c>
      <c r="BH352" s="15">
        <f t="shared" si="17"/>
        <v>0</v>
      </c>
    </row>
    <row r="353" spans="1:60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25000000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7.9095890410958907</v>
      </c>
      <c r="AE353" s="123">
        <v>8.8191780821917813</v>
      </c>
      <c r="AF353" s="126">
        <v>6.5561900000000006E-2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27">
        <v>0</v>
      </c>
      <c r="AL353" s="127">
        <v>0</v>
      </c>
      <c r="AM353" s="127">
        <v>0</v>
      </c>
      <c r="AN353" s="127">
        <v>0</v>
      </c>
      <c r="AO353" s="127">
        <v>0</v>
      </c>
      <c r="AP353" s="127">
        <v>0</v>
      </c>
      <c r="AQ353" s="127">
        <v>0</v>
      </c>
      <c r="AR353" s="127">
        <v>0</v>
      </c>
      <c r="AS353" s="127">
        <v>0</v>
      </c>
      <c r="AT353" s="127">
        <v>0</v>
      </c>
      <c r="AU353" s="127">
        <v>0</v>
      </c>
      <c r="AV353" s="127">
        <v>0</v>
      </c>
      <c r="AW353" s="127">
        <v>0</v>
      </c>
      <c r="AX353" s="127">
        <v>0</v>
      </c>
      <c r="AY353" s="127">
        <v>0</v>
      </c>
      <c r="AZ353" s="127">
        <v>0</v>
      </c>
      <c r="BA353" s="127">
        <v>1785714.2849999999</v>
      </c>
      <c r="BB353" s="127">
        <v>0</v>
      </c>
      <c r="BC353" s="127">
        <v>0</v>
      </c>
      <c r="BD353" s="127">
        <v>0</v>
      </c>
      <c r="BE353" s="127">
        <v>0</v>
      </c>
      <c r="BF353" s="15">
        <f t="shared" si="15"/>
        <v>0</v>
      </c>
      <c r="BG353" s="15">
        <f t="shared" si="16"/>
        <v>1785714.2849999999</v>
      </c>
      <c r="BH353" s="15">
        <f t="shared" si="17"/>
        <v>1785714.2849999999</v>
      </c>
    </row>
    <row r="354" spans="1:60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237222.22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14.468493150684932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27">
        <v>0</v>
      </c>
      <c r="AL354" s="127">
        <v>0</v>
      </c>
      <c r="AM354" s="127">
        <v>0</v>
      </c>
      <c r="AN354" s="127">
        <v>0</v>
      </c>
      <c r="AO354" s="127">
        <v>0</v>
      </c>
      <c r="AP354" s="127">
        <v>0</v>
      </c>
      <c r="AQ354" s="127">
        <v>0</v>
      </c>
      <c r="AR354" s="127">
        <v>0</v>
      </c>
      <c r="AS354" s="127">
        <v>0</v>
      </c>
      <c r="AT354" s="127">
        <v>0</v>
      </c>
      <c r="AU354" s="127">
        <v>0</v>
      </c>
      <c r="AV354" s="127">
        <v>0</v>
      </c>
      <c r="AW354" s="127">
        <v>0</v>
      </c>
      <c r="AX354" s="127">
        <v>0</v>
      </c>
      <c r="AY354" s="127">
        <v>0</v>
      </c>
      <c r="AZ354" s="127">
        <v>0</v>
      </c>
      <c r="BA354" s="127">
        <v>0</v>
      </c>
      <c r="BB354" s="127">
        <v>0</v>
      </c>
      <c r="BC354" s="127">
        <v>0</v>
      </c>
      <c r="BD354" s="127">
        <v>0</v>
      </c>
      <c r="BE354" s="127">
        <v>0</v>
      </c>
      <c r="BF354" s="15">
        <f t="shared" si="15"/>
        <v>0</v>
      </c>
      <c r="BG354" s="15">
        <f t="shared" si="16"/>
        <v>0</v>
      </c>
      <c r="BH354" s="15">
        <f t="shared" si="17"/>
        <v>0</v>
      </c>
    </row>
    <row r="355" spans="1:60" x14ac:dyDescent="0.35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3141</v>
      </c>
      <c r="P355" s="131" t="s">
        <v>3141</v>
      </c>
      <c r="Q355" s="131" t="s">
        <v>288</v>
      </c>
      <c r="R355" s="132">
        <v>150000000</v>
      </c>
      <c r="S355" s="132">
        <v>0</v>
      </c>
      <c r="T355" s="132">
        <v>0</v>
      </c>
      <c r="U355" s="132">
        <v>3160525.5</v>
      </c>
      <c r="V355" s="132">
        <v>98422.399999999994</v>
      </c>
      <c r="W355" s="132">
        <v>0</v>
      </c>
      <c r="X355" s="132">
        <v>0</v>
      </c>
      <c r="Y355" s="132">
        <v>150000000</v>
      </c>
      <c r="Z355" s="134">
        <v>45210</v>
      </c>
      <c r="AA355" s="134">
        <v>46752</v>
      </c>
      <c r="AB355" s="133">
        <v>300000000</v>
      </c>
      <c r="AC355" s="133">
        <v>300000000</v>
      </c>
      <c r="AD355" s="133">
        <v>3.7534246575342465</v>
      </c>
      <c r="AE355" s="133">
        <v>4.2246575342465755</v>
      </c>
      <c r="AF355" s="135">
        <v>6.5100000000000005E-2</v>
      </c>
      <c r="AG355" s="131" t="s">
        <v>2800</v>
      </c>
      <c r="AH355" s="135">
        <v>1.1900000000000001E-2</v>
      </c>
      <c r="AI355" s="131" t="s">
        <v>288</v>
      </c>
      <c r="AJ355" s="131" t="s">
        <v>288</v>
      </c>
      <c r="AK355" s="127">
        <v>0</v>
      </c>
      <c r="AL355" s="127">
        <v>0</v>
      </c>
      <c r="AM355" s="127">
        <v>0</v>
      </c>
      <c r="AN355" s="127">
        <v>0</v>
      </c>
      <c r="AO355" s="127">
        <v>0</v>
      </c>
      <c r="AP355" s="127">
        <v>0</v>
      </c>
      <c r="AQ355" s="127">
        <v>0</v>
      </c>
      <c r="AR355" s="127">
        <v>0</v>
      </c>
      <c r="AS355" s="127">
        <v>0</v>
      </c>
      <c r="AT355" s="127">
        <v>0</v>
      </c>
      <c r="AU355" s="127">
        <v>0</v>
      </c>
      <c r="AV355" s="127">
        <v>0</v>
      </c>
      <c r="AW355" s="127">
        <v>0</v>
      </c>
      <c r="AX355" s="127">
        <v>0</v>
      </c>
      <c r="AY355" s="127">
        <v>0</v>
      </c>
      <c r="AZ355" s="127">
        <v>0</v>
      </c>
      <c r="BA355" s="127">
        <v>0</v>
      </c>
      <c r="BB355" s="127">
        <v>0</v>
      </c>
      <c r="BC355" s="127">
        <v>0</v>
      </c>
      <c r="BD355" s="127">
        <v>0</v>
      </c>
      <c r="BE355" s="127">
        <v>0</v>
      </c>
      <c r="BF355" s="15">
        <f t="shared" si="15"/>
        <v>0</v>
      </c>
      <c r="BG355" s="15">
        <f t="shared" si="16"/>
        <v>0</v>
      </c>
      <c r="BH355" s="15">
        <f t="shared" si="17"/>
        <v>0</v>
      </c>
    </row>
    <row r="356" spans="1:60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6.7041095890410958</v>
      </c>
      <c r="AE356" s="94">
        <v>7.0027397260273974</v>
      </c>
      <c r="AF356" s="95">
        <v>7.1999999999999995E-2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27">
        <v>0</v>
      </c>
      <c r="AL356" s="127">
        <v>0</v>
      </c>
      <c r="AM356" s="127">
        <v>0</v>
      </c>
      <c r="AN356" s="127">
        <v>0</v>
      </c>
      <c r="AO356" s="127">
        <v>0</v>
      </c>
      <c r="AP356" s="127">
        <v>0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6250000</v>
      </c>
      <c r="AZ356" s="127">
        <v>0</v>
      </c>
      <c r="BA356" s="127">
        <v>0</v>
      </c>
      <c r="BB356" s="127">
        <v>0</v>
      </c>
      <c r="BC356" s="127">
        <v>0</v>
      </c>
      <c r="BD356" s="127">
        <v>0</v>
      </c>
      <c r="BE356" s="127">
        <v>6250000</v>
      </c>
      <c r="BF356" s="15">
        <f t="shared" si="15"/>
        <v>0</v>
      </c>
      <c r="BG356" s="15">
        <f t="shared" si="16"/>
        <v>12500000</v>
      </c>
      <c r="BH356" s="15">
        <f t="shared" ref="BH356:BH358" si="18">BF356+BG356</f>
        <v>12500000</v>
      </c>
    </row>
    <row r="357" spans="1:60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3259</v>
      </c>
      <c r="P357" s="64" t="s">
        <v>3259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23.304109589041097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27">
        <v>0</v>
      </c>
      <c r="AL357" s="127">
        <v>0</v>
      </c>
      <c r="AM357" s="127">
        <v>0</v>
      </c>
      <c r="AN357" s="127">
        <v>0</v>
      </c>
      <c r="AO357" s="127">
        <v>0</v>
      </c>
      <c r="AP357" s="127">
        <v>0</v>
      </c>
      <c r="AQ357" s="127">
        <v>0</v>
      </c>
      <c r="AR357" s="127">
        <v>0</v>
      </c>
      <c r="AS357" s="127">
        <v>0</v>
      </c>
      <c r="AT357" s="127">
        <v>0</v>
      </c>
      <c r="AU357" s="127">
        <v>0</v>
      </c>
      <c r="AV357" s="127">
        <v>0</v>
      </c>
      <c r="AW357" s="127">
        <v>0</v>
      </c>
      <c r="AX357" s="127">
        <v>0</v>
      </c>
      <c r="AY357" s="127">
        <v>0</v>
      </c>
      <c r="AZ357" s="127">
        <v>0</v>
      </c>
      <c r="BA357" s="127">
        <v>0</v>
      </c>
      <c r="BB357" s="127">
        <v>0</v>
      </c>
      <c r="BC357" s="127">
        <v>0</v>
      </c>
      <c r="BD357" s="127">
        <v>0</v>
      </c>
      <c r="BE357" s="127">
        <v>0</v>
      </c>
      <c r="BF357" s="15">
        <f t="shared" si="15"/>
        <v>0</v>
      </c>
      <c r="BG357" s="15">
        <f t="shared" si="16"/>
        <v>0</v>
      </c>
      <c r="BH357" s="15">
        <f t="shared" si="18"/>
        <v>0</v>
      </c>
    </row>
    <row r="358" spans="1:60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3260</v>
      </c>
      <c r="P358" s="64" t="s">
        <v>3260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24.323287671232876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27">
        <v>0</v>
      </c>
      <c r="AL358" s="127">
        <v>0</v>
      </c>
      <c r="AM358" s="127">
        <v>0</v>
      </c>
      <c r="AN358" s="127">
        <v>0</v>
      </c>
      <c r="AO358" s="127">
        <v>0</v>
      </c>
      <c r="AP358" s="127">
        <v>0</v>
      </c>
      <c r="AQ358" s="127">
        <v>0</v>
      </c>
      <c r="AR358" s="127">
        <v>0</v>
      </c>
      <c r="AS358" s="127">
        <v>0</v>
      </c>
      <c r="AT358" s="127">
        <v>0</v>
      </c>
      <c r="AU358" s="127">
        <v>0</v>
      </c>
      <c r="AV358" s="127">
        <v>0</v>
      </c>
      <c r="AW358" s="127">
        <v>0</v>
      </c>
      <c r="AX358" s="127">
        <v>0</v>
      </c>
      <c r="AY358" s="127">
        <v>0</v>
      </c>
      <c r="AZ358" s="127">
        <v>0</v>
      </c>
      <c r="BA358" s="127">
        <v>0</v>
      </c>
      <c r="BB358" s="127">
        <v>0</v>
      </c>
      <c r="BC358" s="127">
        <v>0</v>
      </c>
      <c r="BD358" s="127">
        <v>0</v>
      </c>
      <c r="BE358" s="127">
        <v>0</v>
      </c>
      <c r="BF358" s="15">
        <f t="shared" si="15"/>
        <v>0</v>
      </c>
      <c r="BG358" s="15">
        <f t="shared" si="16"/>
        <v>0</v>
      </c>
      <c r="BH358" s="15">
        <f t="shared" si="18"/>
        <v>0</v>
      </c>
    </row>
    <row r="359" spans="1:60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3261</v>
      </c>
      <c r="M359" s="64" t="s">
        <v>65</v>
      </c>
      <c r="N359" s="64" t="s">
        <v>1324</v>
      </c>
      <c r="O359" s="64" t="s">
        <v>3262</v>
      </c>
      <c r="P359" s="64" t="s">
        <v>3262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24.545205479452054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27">
        <v>0</v>
      </c>
      <c r="AL359" s="127">
        <v>0</v>
      </c>
      <c r="AM359" s="127">
        <v>0</v>
      </c>
      <c r="AN359" s="127">
        <v>0</v>
      </c>
      <c r="AO359" s="127">
        <v>0</v>
      </c>
      <c r="AP359" s="127">
        <v>0</v>
      </c>
      <c r="AQ359" s="127">
        <v>0</v>
      </c>
      <c r="AR359" s="127">
        <v>0</v>
      </c>
      <c r="AS359" s="127">
        <v>0</v>
      </c>
      <c r="AT359" s="127">
        <v>0</v>
      </c>
      <c r="AU359" s="127">
        <v>0</v>
      </c>
      <c r="AV359" s="127">
        <v>0</v>
      </c>
      <c r="AW359" s="127">
        <v>0</v>
      </c>
      <c r="AX359" s="127">
        <v>0</v>
      </c>
      <c r="AY359" s="127">
        <v>0</v>
      </c>
      <c r="AZ359" s="127">
        <v>0</v>
      </c>
      <c r="BA359" s="127">
        <v>0</v>
      </c>
      <c r="BB359" s="127">
        <v>0</v>
      </c>
      <c r="BC359" s="127">
        <v>0</v>
      </c>
      <c r="BD359" s="127">
        <v>0</v>
      </c>
      <c r="BE359" s="127">
        <v>0</v>
      </c>
      <c r="BF359" s="15">
        <f t="shared" si="15"/>
        <v>0</v>
      </c>
      <c r="BG359" s="15">
        <f t="shared" si="16"/>
        <v>0</v>
      </c>
      <c r="BH359" s="15">
        <f t="shared" ref="BH359:BH366" si="19">BF359+BG359</f>
        <v>0</v>
      </c>
    </row>
    <row r="360" spans="1:60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3263</v>
      </c>
      <c r="M360" s="64" t="s">
        <v>159</v>
      </c>
      <c r="N360" s="64" t="s">
        <v>1325</v>
      </c>
      <c r="O360" s="64" t="s">
        <v>3264</v>
      </c>
      <c r="P360" s="64" t="s">
        <v>3264</v>
      </c>
      <c r="Q360" s="64" t="s">
        <v>311</v>
      </c>
      <c r="R360" s="96">
        <v>0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0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14.506849315068493</v>
      </c>
      <c r="AE360" s="94">
        <v>15.010958904109589</v>
      </c>
      <c r="AF360" s="95">
        <v>0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27">
        <v>0</v>
      </c>
      <c r="AL360" s="127">
        <v>0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27">
        <v>0</v>
      </c>
      <c r="BF360" s="15">
        <f t="shared" si="15"/>
        <v>0</v>
      </c>
      <c r="BG360" s="15">
        <f t="shared" si="16"/>
        <v>0</v>
      </c>
      <c r="BH360" s="15">
        <f t="shared" si="19"/>
        <v>0</v>
      </c>
    </row>
    <row r="361" spans="1:60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3265</v>
      </c>
      <c r="P361" s="64" t="s">
        <v>3265</v>
      </c>
      <c r="Q361" s="64" t="s">
        <v>160</v>
      </c>
      <c r="R361" s="96">
        <v>0</v>
      </c>
      <c r="S361" s="96">
        <v>120928.04</v>
      </c>
      <c r="T361" s="96">
        <v>0</v>
      </c>
      <c r="U361" s="96">
        <v>0</v>
      </c>
      <c r="V361" s="96">
        <v>35069.440000000002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22.473972602739725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27">
        <v>0</v>
      </c>
      <c r="AL361" s="127">
        <v>0</v>
      </c>
      <c r="AM361" s="127">
        <v>0</v>
      </c>
      <c r="AN361" s="127">
        <v>0</v>
      </c>
      <c r="AO361" s="127">
        <v>0</v>
      </c>
      <c r="AP361" s="127">
        <v>0</v>
      </c>
      <c r="AQ361" s="127">
        <v>0</v>
      </c>
      <c r="AR361" s="127">
        <v>0</v>
      </c>
      <c r="AS361" s="127">
        <v>0</v>
      </c>
      <c r="AT361" s="127">
        <v>0</v>
      </c>
      <c r="AU361" s="127">
        <v>0</v>
      </c>
      <c r="AV361" s="127">
        <v>0</v>
      </c>
      <c r="AW361" s="127">
        <v>0</v>
      </c>
      <c r="AX361" s="127">
        <v>0</v>
      </c>
      <c r="AY361" s="127">
        <v>0</v>
      </c>
      <c r="AZ361" s="127">
        <v>0</v>
      </c>
      <c r="BA361" s="127">
        <v>0</v>
      </c>
      <c r="BB361" s="127">
        <v>0</v>
      </c>
      <c r="BC361" s="127">
        <v>0</v>
      </c>
      <c r="BD361" s="127">
        <v>0</v>
      </c>
      <c r="BE361" s="127">
        <v>0</v>
      </c>
      <c r="BF361" s="15">
        <f t="shared" si="15"/>
        <v>0</v>
      </c>
      <c r="BG361" s="15">
        <f t="shared" si="16"/>
        <v>0</v>
      </c>
      <c r="BH361" s="15">
        <f t="shared" si="19"/>
        <v>0</v>
      </c>
    </row>
    <row r="362" spans="1:60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3266</v>
      </c>
      <c r="P362" s="64" t="s">
        <v>3266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22.556164383561644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0</v>
      </c>
      <c r="AP362" s="127">
        <v>0</v>
      </c>
      <c r="AQ362" s="127">
        <v>0</v>
      </c>
      <c r="AR362" s="127">
        <v>0</v>
      </c>
      <c r="AS362" s="127">
        <v>0</v>
      </c>
      <c r="AT362" s="127">
        <v>0</v>
      </c>
      <c r="AU362" s="127">
        <v>0</v>
      </c>
      <c r="AV362" s="127">
        <v>0</v>
      </c>
      <c r="AW362" s="127">
        <v>0</v>
      </c>
      <c r="AX362" s="127">
        <v>0</v>
      </c>
      <c r="AY362" s="127">
        <v>0</v>
      </c>
      <c r="AZ362" s="127">
        <v>0</v>
      </c>
      <c r="BA362" s="127">
        <v>0</v>
      </c>
      <c r="BB362" s="127">
        <v>0</v>
      </c>
      <c r="BC362" s="127">
        <v>0</v>
      </c>
      <c r="BD362" s="127">
        <v>0</v>
      </c>
      <c r="BE362" s="127">
        <v>0</v>
      </c>
      <c r="BF362" s="15">
        <f t="shared" si="15"/>
        <v>0</v>
      </c>
      <c r="BG362" s="15">
        <f t="shared" si="16"/>
        <v>0</v>
      </c>
      <c r="BH362" s="15">
        <f t="shared" si="19"/>
        <v>0</v>
      </c>
    </row>
    <row r="363" spans="1:60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3267</v>
      </c>
      <c r="P363" s="64" t="s">
        <v>3267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29.646575342465752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27">
        <v>0</v>
      </c>
      <c r="AL363" s="127">
        <v>0</v>
      </c>
      <c r="AM363" s="127">
        <v>0</v>
      </c>
      <c r="AN363" s="127">
        <v>0</v>
      </c>
      <c r="AO363" s="127">
        <v>0</v>
      </c>
      <c r="AP363" s="127">
        <v>0</v>
      </c>
      <c r="AQ363" s="127">
        <v>0</v>
      </c>
      <c r="AR363" s="127">
        <v>0</v>
      </c>
      <c r="AS363" s="127">
        <v>0</v>
      </c>
      <c r="AT363" s="127">
        <v>0</v>
      </c>
      <c r="AU363" s="127">
        <v>0</v>
      </c>
      <c r="AV363" s="127">
        <v>0</v>
      </c>
      <c r="AW363" s="127">
        <v>0</v>
      </c>
      <c r="AX363" s="127">
        <v>0</v>
      </c>
      <c r="AY363" s="127">
        <v>0</v>
      </c>
      <c r="AZ363" s="127">
        <v>0</v>
      </c>
      <c r="BA363" s="127">
        <v>0</v>
      </c>
      <c r="BB363" s="127">
        <v>0</v>
      </c>
      <c r="BC363" s="127">
        <v>0</v>
      </c>
      <c r="BD363" s="127">
        <v>0</v>
      </c>
      <c r="BE363" s="127">
        <v>0</v>
      </c>
      <c r="BF363" s="15">
        <f t="shared" si="15"/>
        <v>0</v>
      </c>
      <c r="BG363" s="15">
        <f t="shared" si="16"/>
        <v>0</v>
      </c>
      <c r="BH363" s="15">
        <f t="shared" si="19"/>
        <v>0</v>
      </c>
    </row>
    <row r="364" spans="1:60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3268</v>
      </c>
      <c r="P364" s="64" t="s">
        <v>3268</v>
      </c>
      <c r="Q364" s="64" t="s">
        <v>288</v>
      </c>
      <c r="R364" s="96">
        <v>0</v>
      </c>
      <c r="S364" s="96">
        <v>0</v>
      </c>
      <c r="T364" s="96">
        <v>0</v>
      </c>
      <c r="U364" s="96">
        <v>0</v>
      </c>
      <c r="V364" s="96">
        <v>488872.68</v>
      </c>
      <c r="W364" s="96">
        <v>0</v>
      </c>
      <c r="X364" s="96">
        <v>0</v>
      </c>
      <c r="Y364" s="96">
        <v>0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18.92876712328767</v>
      </c>
      <c r="AE364" s="94">
        <v>19.479452054794521</v>
      </c>
      <c r="AF364" s="95">
        <v>6.5699999999999995E-2</v>
      </c>
      <c r="AG364" s="95" t="s">
        <v>2800</v>
      </c>
      <c r="AH364" s="95">
        <v>1.2500000000000001E-2</v>
      </c>
      <c r="AI364" s="64" t="s">
        <v>288</v>
      </c>
      <c r="AJ364" s="64" t="s">
        <v>288</v>
      </c>
      <c r="AK364" s="127">
        <v>0</v>
      </c>
      <c r="AL364" s="127">
        <v>0</v>
      </c>
      <c r="AM364" s="127">
        <v>0</v>
      </c>
      <c r="AN364" s="127">
        <v>0</v>
      </c>
      <c r="AO364" s="127">
        <v>0</v>
      </c>
      <c r="AP364" s="127">
        <v>0</v>
      </c>
      <c r="AQ364" s="127">
        <v>0</v>
      </c>
      <c r="AR364" s="127">
        <v>0</v>
      </c>
      <c r="AS364" s="127">
        <v>0</v>
      </c>
      <c r="AT364" s="127">
        <v>0</v>
      </c>
      <c r="AU364" s="127">
        <v>0</v>
      </c>
      <c r="AV364" s="127">
        <v>0</v>
      </c>
      <c r="AW364" s="127">
        <v>0</v>
      </c>
      <c r="AX364" s="127">
        <v>0</v>
      </c>
      <c r="AY364" s="127">
        <v>0</v>
      </c>
      <c r="AZ364" s="127">
        <v>0</v>
      </c>
      <c r="BA364" s="127">
        <v>0</v>
      </c>
      <c r="BB364" s="127">
        <v>0</v>
      </c>
      <c r="BC364" s="127">
        <v>0</v>
      </c>
      <c r="BD364" s="127">
        <v>0</v>
      </c>
      <c r="BE364" s="127">
        <v>0</v>
      </c>
      <c r="BF364" s="15">
        <f t="shared" si="15"/>
        <v>0</v>
      </c>
      <c r="BG364" s="15">
        <f t="shared" si="16"/>
        <v>0</v>
      </c>
      <c r="BH364" s="15">
        <f t="shared" si="19"/>
        <v>0</v>
      </c>
    </row>
    <row r="365" spans="1:60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3269</v>
      </c>
      <c r="P365" s="64" t="s">
        <v>3269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20.641095890410959</v>
      </c>
      <c r="AE365" s="94">
        <v>20.898630136986302</v>
      </c>
      <c r="AF365" s="95">
        <v>5.0189999999999999E-2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27">
        <v>0</v>
      </c>
      <c r="AL365" s="127">
        <v>0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27">
        <v>0</v>
      </c>
      <c r="BF365" s="15">
        <f t="shared" si="15"/>
        <v>0</v>
      </c>
      <c r="BG365" s="15">
        <f t="shared" si="16"/>
        <v>0</v>
      </c>
      <c r="BH365" s="15">
        <f t="shared" si="19"/>
        <v>0</v>
      </c>
    </row>
    <row r="366" spans="1:60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3270</v>
      </c>
      <c r="P366" s="64" t="s">
        <v>3270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22.931506849315067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27">
        <v>0</v>
      </c>
      <c r="AL366" s="127">
        <v>0</v>
      </c>
      <c r="AM366" s="127">
        <v>0</v>
      </c>
      <c r="AN366" s="127">
        <v>0</v>
      </c>
      <c r="AO366" s="127">
        <v>0</v>
      </c>
      <c r="AP366" s="127">
        <v>0</v>
      </c>
      <c r="AQ366" s="127">
        <v>0</v>
      </c>
      <c r="AR366" s="127">
        <v>0</v>
      </c>
      <c r="AS366" s="127">
        <v>0</v>
      </c>
      <c r="AT366" s="127">
        <v>0</v>
      </c>
      <c r="AU366" s="127">
        <v>0</v>
      </c>
      <c r="AV366" s="127">
        <v>0</v>
      </c>
      <c r="AW366" s="127">
        <v>0</v>
      </c>
      <c r="AX366" s="127">
        <v>0</v>
      </c>
      <c r="AY366" s="127">
        <v>0</v>
      </c>
      <c r="AZ366" s="127">
        <v>0</v>
      </c>
      <c r="BA366" s="127">
        <v>0</v>
      </c>
      <c r="BB366" s="127">
        <v>0</v>
      </c>
      <c r="BC366" s="127">
        <v>0</v>
      </c>
      <c r="BD366" s="127">
        <v>0</v>
      </c>
      <c r="BE366" s="127">
        <v>0</v>
      </c>
      <c r="BF366" s="15">
        <f t="shared" si="15"/>
        <v>0</v>
      </c>
      <c r="BG366" s="15">
        <f t="shared" si="16"/>
        <v>0</v>
      </c>
      <c r="BH366" s="15">
        <f t="shared" si="19"/>
        <v>0</v>
      </c>
    </row>
    <row r="367" spans="1:60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3444</v>
      </c>
      <c r="P367" s="64" t="s">
        <v>3444</v>
      </c>
      <c r="Q367" s="64" t="s">
        <v>311</v>
      </c>
      <c r="R367" s="96">
        <v>0</v>
      </c>
      <c r="S367" s="96">
        <v>50000000</v>
      </c>
      <c r="T367" s="96">
        <v>0</v>
      </c>
      <c r="U367" s="96">
        <v>0</v>
      </c>
      <c r="V367" s="96">
        <v>425000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19.931506849315067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27">
        <v>0</v>
      </c>
      <c r="AL367" s="127">
        <v>0</v>
      </c>
      <c r="AM367" s="127">
        <v>0</v>
      </c>
      <c r="AN367" s="127">
        <v>0</v>
      </c>
      <c r="AO367" s="127">
        <v>0</v>
      </c>
      <c r="AP367" s="127">
        <v>0</v>
      </c>
      <c r="AQ367" s="127">
        <v>0</v>
      </c>
      <c r="AR367" s="127">
        <v>0</v>
      </c>
      <c r="AS367" s="127">
        <v>0</v>
      </c>
      <c r="AT367" s="127">
        <v>0</v>
      </c>
      <c r="AU367" s="127">
        <v>0</v>
      </c>
      <c r="AV367" s="127">
        <v>0</v>
      </c>
      <c r="AW367" s="127">
        <v>0</v>
      </c>
      <c r="AX367" s="127">
        <v>0</v>
      </c>
      <c r="AY367" s="127">
        <v>0</v>
      </c>
      <c r="AZ367" s="127">
        <v>0</v>
      </c>
      <c r="BA367" s="127">
        <v>0</v>
      </c>
      <c r="BB367" s="127">
        <v>0</v>
      </c>
      <c r="BC367" s="127">
        <v>0</v>
      </c>
      <c r="BD367" s="127">
        <v>0</v>
      </c>
      <c r="BE367" s="127">
        <v>0</v>
      </c>
      <c r="BF367" s="15">
        <f t="shared" si="15"/>
        <v>0</v>
      </c>
      <c r="BG367" s="15">
        <f t="shared" ref="BG367" si="20">SUM(AT367:BE367)</f>
        <v>0</v>
      </c>
      <c r="BH367" s="15">
        <f t="shared" ref="BH367" si="21">BF367+BG367</f>
        <v>0</v>
      </c>
    </row>
    <row r="368" spans="1:60" x14ac:dyDescent="0.3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96"/>
      <c r="S368" s="96"/>
      <c r="T368" s="96"/>
      <c r="U368" s="96"/>
      <c r="V368" s="96"/>
      <c r="W368" s="96"/>
      <c r="X368" s="96"/>
      <c r="Y368" s="96"/>
      <c r="Z368" s="93"/>
      <c r="AA368" s="93"/>
      <c r="AB368" s="94"/>
      <c r="AC368" s="94"/>
      <c r="AD368" s="94"/>
      <c r="AE368" s="94"/>
      <c r="AF368" s="95"/>
      <c r="AG368" s="95"/>
      <c r="AH368" s="95"/>
      <c r="AI368" s="64"/>
      <c r="AJ368" s="64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</row>
    <row r="369" spans="1:60" x14ac:dyDescent="0.3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03">
        <f t="shared" ref="R369:Y369" si="22">SUBTOTAL(9,R2:R367)</f>
        <v>47246907254.749016</v>
      </c>
      <c r="S369" s="103">
        <f t="shared" si="22"/>
        <v>71196781.219999999</v>
      </c>
      <c r="T369" s="103">
        <f t="shared" si="22"/>
        <v>265495485.20999995</v>
      </c>
      <c r="U369" s="103">
        <f t="shared" si="22"/>
        <v>131929830.85999995</v>
      </c>
      <c r="V369" s="103">
        <f t="shared" si="22"/>
        <v>2751318.92</v>
      </c>
      <c r="W369" s="103">
        <f t="shared" si="22"/>
        <v>-27756902.564000007</v>
      </c>
      <c r="X369" s="103">
        <f t="shared" si="22"/>
        <v>268679257.05000001</v>
      </c>
      <c r="Y369" s="103">
        <f t="shared" si="22"/>
        <v>47024851648.188011</v>
      </c>
      <c r="Z369" s="16"/>
      <c r="AA369" s="16"/>
      <c r="AB369" s="16"/>
      <c r="AC369" s="16"/>
      <c r="AD369" s="16"/>
      <c r="AE369" s="16"/>
      <c r="AF369" s="16"/>
      <c r="AG369" s="16"/>
      <c r="AH369" s="16"/>
      <c r="AI369" s="101"/>
      <c r="AJ369" s="101"/>
      <c r="AK369" s="17">
        <f t="shared" ref="AK369:BH369" si="23">SUBTOTAL(9,AK2:AK367)</f>
        <v>169925309.46599999</v>
      </c>
      <c r="AL369" s="17">
        <f t="shared" si="23"/>
        <v>169701071.977</v>
      </c>
      <c r="AM369" s="17">
        <f t="shared" si="23"/>
        <v>221482774.91800001</v>
      </c>
      <c r="AN369" s="17">
        <f t="shared" si="23"/>
        <v>108128561.40500003</v>
      </c>
      <c r="AO369" s="17">
        <f t="shared" si="23"/>
        <v>112598266.434</v>
      </c>
      <c r="AP369" s="17">
        <f t="shared" si="23"/>
        <v>273948991.18800002</v>
      </c>
      <c r="AQ369" s="17">
        <f t="shared" si="23"/>
        <v>172181433.75099999</v>
      </c>
      <c r="AR369" s="17">
        <f t="shared" si="23"/>
        <v>233919151.84200001</v>
      </c>
      <c r="AS369" s="17">
        <f t="shared" si="23"/>
        <v>252151521.32899994</v>
      </c>
      <c r="AT369" s="17">
        <f t="shared" si="23"/>
        <v>113001110.85500003</v>
      </c>
      <c r="AU369" s="17">
        <f t="shared" si="23"/>
        <v>185525251.93099999</v>
      </c>
      <c r="AV369" s="17">
        <f t="shared" si="23"/>
        <v>277622887.89899999</v>
      </c>
      <c r="AW369" s="17">
        <f t="shared" si="23"/>
        <v>398985689.77700001</v>
      </c>
      <c r="AX369" s="17">
        <f t="shared" si="23"/>
        <v>311532587.39200002</v>
      </c>
      <c r="AY369" s="17">
        <f t="shared" si="23"/>
        <v>423939080.991</v>
      </c>
      <c r="AZ369" s="17">
        <f t="shared" si="23"/>
        <v>109021224.88500004</v>
      </c>
      <c r="BA369" s="17">
        <f t="shared" si="23"/>
        <v>53104826.060999997</v>
      </c>
      <c r="BB369" s="17">
        <f t="shared" si="23"/>
        <v>279909004.35699999</v>
      </c>
      <c r="BC369" s="17">
        <f t="shared" si="23"/>
        <v>392635414.21700001</v>
      </c>
      <c r="BD369" s="17">
        <f t="shared" si="23"/>
        <v>239953311.285</v>
      </c>
      <c r="BE369" s="17">
        <f t="shared" si="23"/>
        <v>415952659.96199995</v>
      </c>
      <c r="BF369" s="17">
        <f t="shared" si="23"/>
        <v>1714037082.3099992</v>
      </c>
      <c r="BG369" s="17">
        <f t="shared" si="23"/>
        <v>3201183049.612</v>
      </c>
      <c r="BH369" s="17">
        <f t="shared" si="23"/>
        <v>4915220131.9220009</v>
      </c>
    </row>
    <row r="370" spans="1:60" x14ac:dyDescent="0.35">
      <c r="R370" s="14"/>
      <c r="S370" s="14"/>
      <c r="T370" s="14"/>
      <c r="U370" s="14"/>
      <c r="V370" s="14"/>
      <c r="W370" s="14"/>
      <c r="X370" s="14"/>
      <c r="Y370" s="14"/>
      <c r="BF370" s="12"/>
      <c r="BG370" s="12"/>
      <c r="BH370" s="15"/>
    </row>
  </sheetData>
  <autoFilter ref="A1:BH367" xr:uid="{168A8614-B30F-45C7-A3A6-BED165F29098}"/>
  <pageMargins left="0.7" right="0.7" top="0.75" bottom="0.75" header="0.3" footer="0.3"/>
  <pageSetup paperSize="9" orientation="portrait" r:id="rId1"/>
  <ignoredErrors>
    <ignoredError sqref="BF2:BG367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J1709"/>
  <sheetViews>
    <sheetView topLeftCell="AZ1691" workbookViewId="0">
      <selection activeCell="BH1711" sqref="BH1711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4" width="11.6328125" style="11" bestFit="1" customWidth="1"/>
    <col min="45" max="46" width="13.08984375" style="11" customWidth="1"/>
    <col min="47" max="47" width="13.453125" style="11" customWidth="1"/>
    <col min="48" max="55" width="11.6328125" style="11" bestFit="1" customWidth="1"/>
    <col min="56" max="56" width="14.36328125" style="11" customWidth="1"/>
    <col min="57" max="57" width="11.6328125" style="11" bestFit="1" customWidth="1"/>
    <col min="58" max="58" width="13.90625" style="11" customWidth="1"/>
    <col min="59" max="59" width="11.6328125" style="11" bestFit="1" customWidth="1"/>
    <col min="60" max="60" width="12.90625" style="11" bestFit="1" customWidth="1"/>
    <col min="61" max="61" width="14.453125" style="11" customWidth="1"/>
    <col min="62" max="62" width="14" style="11" bestFit="1" customWidth="1"/>
    <col min="63" max="16384" width="11.54296875" style="11"/>
  </cols>
  <sheetData>
    <row r="1" spans="1:62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/>
      <c r="AP1" s="16"/>
      <c r="AQ1" s="16"/>
      <c r="AR1" s="16"/>
      <c r="AS1" s="16">
        <v>48</v>
      </c>
      <c r="AT1" s="16"/>
      <c r="AU1" s="11">
        <v>49</v>
      </c>
      <c r="AV1" s="16">
        <v>50</v>
      </c>
      <c r="AW1" s="16">
        <v>51</v>
      </c>
      <c r="AX1" s="11">
        <v>52</v>
      </c>
      <c r="AY1" s="16">
        <v>53</v>
      </c>
      <c r="AZ1" s="16">
        <v>54</v>
      </c>
      <c r="BA1" s="11">
        <v>55</v>
      </c>
      <c r="BB1" s="16">
        <v>56</v>
      </c>
      <c r="BC1" s="16">
        <v>57</v>
      </c>
      <c r="BD1" s="11">
        <v>58</v>
      </c>
      <c r="BE1" s="16">
        <v>59</v>
      </c>
      <c r="BF1" s="16">
        <v>60</v>
      </c>
      <c r="BG1" s="11">
        <v>61</v>
      </c>
      <c r="BH1" s="16">
        <v>62</v>
      </c>
      <c r="BI1" s="16">
        <v>63</v>
      </c>
      <c r="BJ1" s="11">
        <v>64</v>
      </c>
    </row>
    <row r="2" spans="1:62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3447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3448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3173</v>
      </c>
      <c r="AN2" s="32" t="s">
        <v>3174</v>
      </c>
      <c r="AO2" s="32" t="s">
        <v>3175</v>
      </c>
      <c r="AP2" s="32" t="s">
        <v>3176</v>
      </c>
      <c r="AQ2" s="32" t="s">
        <v>3177</v>
      </c>
      <c r="AR2" s="32" t="s">
        <v>2853</v>
      </c>
      <c r="AS2" s="32" t="s">
        <v>2854</v>
      </c>
      <c r="AT2" s="32" t="s">
        <v>2855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32" t="s">
        <v>3189</v>
      </c>
      <c r="BG2" s="32" t="s">
        <v>3190</v>
      </c>
      <c r="BH2" s="46" t="s">
        <v>3191</v>
      </c>
      <c r="BI2" s="46" t="s">
        <v>3192</v>
      </c>
      <c r="BJ2" s="47" t="s">
        <v>3193</v>
      </c>
    </row>
    <row r="3" spans="1:62" x14ac:dyDescent="0.35">
      <c r="A3" s="153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61362928.770000003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61362928.770000003</v>
      </c>
      <c r="AE3" s="155">
        <v>43424</v>
      </c>
      <c r="AF3" s="155">
        <v>46304</v>
      </c>
      <c r="AG3" s="156">
        <v>163634476.66999999</v>
      </c>
      <c r="AH3" s="87">
        <v>2.5249999999999999</v>
      </c>
      <c r="AI3" s="87">
        <v>7.8861111111111111</v>
      </c>
      <c r="AJ3" s="157">
        <v>0.01</v>
      </c>
      <c r="AK3" s="154" t="s">
        <v>638</v>
      </c>
      <c r="AL3" s="154" t="s">
        <v>87</v>
      </c>
      <c r="AM3" s="127">
        <v>306814.64</v>
      </c>
      <c r="AN3" s="127">
        <v>0</v>
      </c>
      <c r="AO3" s="127">
        <v>0</v>
      </c>
      <c r="AP3" s="127">
        <v>0</v>
      </c>
      <c r="AQ3" s="127">
        <v>0</v>
      </c>
      <c r="AR3" s="127">
        <v>0</v>
      </c>
      <c r="AS3" s="127">
        <v>255678.87</v>
      </c>
      <c r="AT3" s="127">
        <v>0</v>
      </c>
      <c r="AU3" s="127">
        <v>0</v>
      </c>
      <c r="AV3" s="127">
        <v>0</v>
      </c>
      <c r="AW3" s="127">
        <v>0</v>
      </c>
      <c r="AX3" s="127">
        <v>0</v>
      </c>
      <c r="AY3" s="127">
        <v>204543.1</v>
      </c>
      <c r="AZ3" s="127">
        <v>0</v>
      </c>
      <c r="BA3" s="127">
        <v>0</v>
      </c>
      <c r="BB3" s="127">
        <v>0</v>
      </c>
      <c r="BC3" s="127">
        <v>0</v>
      </c>
      <c r="BD3" s="127">
        <v>0</v>
      </c>
      <c r="BE3" s="127">
        <v>153407.32</v>
      </c>
      <c r="BF3" s="127">
        <v>0</v>
      </c>
      <c r="BG3" s="127">
        <v>0</v>
      </c>
      <c r="BH3" s="15">
        <f t="shared" ref="BH3:BH66" si="0">SUM(AM3:AU3)</f>
        <v>562493.51</v>
      </c>
      <c r="BI3" s="15">
        <f>SUM(AV3:BG3)</f>
        <v>357950.42000000004</v>
      </c>
      <c r="BJ3" s="15">
        <f>BH3+BI3</f>
        <v>920443.93</v>
      </c>
    </row>
    <row r="4" spans="1:62" x14ac:dyDescent="0.35">
      <c r="A4" s="153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58">
        <v>44050</v>
      </c>
      <c r="AF4" s="158">
        <v>45876</v>
      </c>
      <c r="AG4" s="159">
        <v>623670.89</v>
      </c>
      <c r="AH4" s="92">
        <v>1.3527777777777779</v>
      </c>
      <c r="AI4" s="92">
        <v>5</v>
      </c>
      <c r="AJ4" s="160">
        <v>7.1294999999999997E-2</v>
      </c>
      <c r="AK4" s="154" t="s">
        <v>651</v>
      </c>
      <c r="AL4" s="154" t="s">
        <v>652</v>
      </c>
      <c r="AM4" s="127">
        <v>0</v>
      </c>
      <c r="AN4" s="127">
        <v>0</v>
      </c>
      <c r="AO4" s="127">
        <v>0</v>
      </c>
      <c r="AP4" s="127">
        <v>0</v>
      </c>
      <c r="AQ4" s="127">
        <v>22232.31</v>
      </c>
      <c r="AR4" s="127">
        <v>0</v>
      </c>
      <c r="AS4" s="127">
        <v>0</v>
      </c>
      <c r="AT4" s="127">
        <v>0</v>
      </c>
      <c r="AU4" s="127">
        <v>0</v>
      </c>
      <c r="AV4" s="127">
        <v>0</v>
      </c>
      <c r="AW4" s="127">
        <v>22232.31</v>
      </c>
      <c r="AX4" s="127">
        <v>0</v>
      </c>
      <c r="AY4" s="127">
        <v>0</v>
      </c>
      <c r="AZ4" s="127">
        <v>0</v>
      </c>
      <c r="BA4" s="127">
        <v>0</v>
      </c>
      <c r="BB4" s="127">
        <v>0</v>
      </c>
      <c r="BC4" s="127">
        <v>22232.31</v>
      </c>
      <c r="BD4" s="127">
        <v>0</v>
      </c>
      <c r="BE4" s="127">
        <v>0</v>
      </c>
      <c r="BF4" s="127">
        <v>0</v>
      </c>
      <c r="BG4" s="127">
        <v>0</v>
      </c>
      <c r="BH4" s="15">
        <f t="shared" si="0"/>
        <v>22232.31</v>
      </c>
      <c r="BI4" s="15">
        <f t="shared" ref="BI4:BI67" si="1">SUM(AV4:BG4)</f>
        <v>44464.62</v>
      </c>
      <c r="BJ4" s="15">
        <f t="shared" ref="BJ4:BJ67" si="2">BH4+BI4</f>
        <v>66696.930000000008</v>
      </c>
    </row>
    <row r="5" spans="1:62" x14ac:dyDescent="0.35">
      <c r="A5" s="153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2682296.84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2682296.84</v>
      </c>
      <c r="AE5" s="158">
        <v>44291</v>
      </c>
      <c r="AF5" s="158">
        <v>45387</v>
      </c>
      <c r="AG5" s="159">
        <v>2682296.84</v>
      </c>
      <c r="AH5" s="92">
        <v>1.3888888888888888E-2</v>
      </c>
      <c r="AI5" s="92">
        <v>3</v>
      </c>
      <c r="AJ5" s="160">
        <v>6.1652999999999999E-2</v>
      </c>
      <c r="AK5" s="154" t="s">
        <v>651</v>
      </c>
      <c r="AL5" s="154" t="s">
        <v>652</v>
      </c>
      <c r="AM5" s="127">
        <v>82685.820000000007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7">
        <v>0</v>
      </c>
      <c r="AW5" s="127">
        <v>0</v>
      </c>
      <c r="AX5" s="127">
        <v>0</v>
      </c>
      <c r="AY5" s="127">
        <v>0</v>
      </c>
      <c r="AZ5" s="127">
        <v>0</v>
      </c>
      <c r="BA5" s="127">
        <v>0</v>
      </c>
      <c r="BB5" s="127">
        <v>0</v>
      </c>
      <c r="BC5" s="127">
        <v>0</v>
      </c>
      <c r="BD5" s="127">
        <v>0</v>
      </c>
      <c r="BE5" s="127">
        <v>0</v>
      </c>
      <c r="BF5" s="127">
        <v>0</v>
      </c>
      <c r="BG5" s="127">
        <v>0</v>
      </c>
      <c r="BH5" s="15">
        <f t="shared" si="0"/>
        <v>82685.820000000007</v>
      </c>
      <c r="BI5" s="15">
        <f t="shared" si="1"/>
        <v>0</v>
      </c>
      <c r="BJ5" s="15">
        <f t="shared" si="2"/>
        <v>82685.820000000007</v>
      </c>
    </row>
    <row r="6" spans="1:62" x14ac:dyDescent="0.35">
      <c r="A6" s="153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834545.46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834545.46</v>
      </c>
      <c r="AE6" s="158">
        <v>41404</v>
      </c>
      <c r="AF6" s="158">
        <v>46883</v>
      </c>
      <c r="AG6" s="159">
        <v>1020000</v>
      </c>
      <c r="AH6" s="92">
        <v>4.1111111111111107</v>
      </c>
      <c r="AI6" s="92">
        <v>15</v>
      </c>
      <c r="AJ6" s="160">
        <v>7.7499999999999999E-2</v>
      </c>
      <c r="AK6" s="154" t="s">
        <v>651</v>
      </c>
      <c r="AL6" s="154" t="s">
        <v>652</v>
      </c>
      <c r="AM6" s="127">
        <v>0</v>
      </c>
      <c r="AN6" s="127">
        <v>32338.639999999999</v>
      </c>
      <c r="AO6" s="127">
        <v>0</v>
      </c>
      <c r="AP6" s="127">
        <v>0</v>
      </c>
      <c r="AQ6" s="127">
        <v>0</v>
      </c>
      <c r="AR6" s="127">
        <v>0</v>
      </c>
      <c r="AS6" s="127">
        <v>0</v>
      </c>
      <c r="AT6" s="127">
        <v>28745.45</v>
      </c>
      <c r="AU6" s="127">
        <v>0</v>
      </c>
      <c r="AV6" s="127">
        <v>0</v>
      </c>
      <c r="AW6" s="127">
        <v>0</v>
      </c>
      <c r="AX6" s="127">
        <v>0</v>
      </c>
      <c r="AY6" s="127">
        <v>0</v>
      </c>
      <c r="AZ6" s="127">
        <v>25152.27</v>
      </c>
      <c r="BA6" s="127">
        <v>0</v>
      </c>
      <c r="BB6" s="127">
        <v>0</v>
      </c>
      <c r="BC6" s="127">
        <v>0</v>
      </c>
      <c r="BD6" s="127">
        <v>0</v>
      </c>
      <c r="BE6" s="127">
        <v>0</v>
      </c>
      <c r="BF6" s="127">
        <v>21559.09</v>
      </c>
      <c r="BG6" s="127">
        <v>0</v>
      </c>
      <c r="BH6" s="15">
        <f t="shared" si="0"/>
        <v>61084.09</v>
      </c>
      <c r="BI6" s="15">
        <f t="shared" si="1"/>
        <v>46711.360000000001</v>
      </c>
      <c r="BJ6" s="15">
        <f t="shared" si="2"/>
        <v>107795.45</v>
      </c>
    </row>
    <row r="7" spans="1:62" x14ac:dyDescent="0.35">
      <c r="A7" s="153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90000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90000</v>
      </c>
      <c r="AE7" s="158">
        <v>41408</v>
      </c>
      <c r="AF7" s="158">
        <v>46887</v>
      </c>
      <c r="AG7" s="159">
        <v>110000</v>
      </c>
      <c r="AH7" s="92">
        <v>4.1222222222222218</v>
      </c>
      <c r="AI7" s="92">
        <v>15</v>
      </c>
      <c r="AJ7" s="160">
        <v>7.7499999999999999E-2</v>
      </c>
      <c r="AK7" s="154" t="s">
        <v>651</v>
      </c>
      <c r="AL7" s="154" t="s">
        <v>652</v>
      </c>
      <c r="AM7" s="127">
        <v>0</v>
      </c>
      <c r="AN7" s="127">
        <v>3487.5</v>
      </c>
      <c r="AO7" s="127">
        <v>0</v>
      </c>
      <c r="AP7" s="127">
        <v>0</v>
      </c>
      <c r="AQ7" s="127">
        <v>0</v>
      </c>
      <c r="AR7" s="127">
        <v>0</v>
      </c>
      <c r="AS7" s="127">
        <v>0</v>
      </c>
      <c r="AT7" s="127">
        <v>3100</v>
      </c>
      <c r="AU7" s="127">
        <v>0</v>
      </c>
      <c r="AV7" s="127">
        <v>0</v>
      </c>
      <c r="AW7" s="127">
        <v>0</v>
      </c>
      <c r="AX7" s="127">
        <v>0</v>
      </c>
      <c r="AY7" s="127">
        <v>0</v>
      </c>
      <c r="AZ7" s="127">
        <v>2712.5</v>
      </c>
      <c r="BA7" s="127">
        <v>0</v>
      </c>
      <c r="BB7" s="127">
        <v>0</v>
      </c>
      <c r="BC7" s="127">
        <v>0</v>
      </c>
      <c r="BD7" s="127">
        <v>0</v>
      </c>
      <c r="BE7" s="127">
        <v>0</v>
      </c>
      <c r="BF7" s="127">
        <v>2325</v>
      </c>
      <c r="BG7" s="127">
        <v>0</v>
      </c>
      <c r="BH7" s="15">
        <f t="shared" si="0"/>
        <v>6587.5</v>
      </c>
      <c r="BI7" s="15">
        <f t="shared" si="1"/>
        <v>5037.5</v>
      </c>
      <c r="BJ7" s="15">
        <f t="shared" si="2"/>
        <v>11625</v>
      </c>
    </row>
    <row r="8" spans="1:62" x14ac:dyDescent="0.35">
      <c r="A8" s="153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613636.35999999987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613636.35999999987</v>
      </c>
      <c r="AE8" s="158">
        <v>41424</v>
      </c>
      <c r="AF8" s="158">
        <v>46903</v>
      </c>
      <c r="AG8" s="159">
        <v>750000</v>
      </c>
      <c r="AH8" s="92">
        <v>4.166666666666667</v>
      </c>
      <c r="AI8" s="92">
        <v>15</v>
      </c>
      <c r="AJ8" s="160">
        <v>7.7499999999999999E-2</v>
      </c>
      <c r="AK8" s="154" t="s">
        <v>651</v>
      </c>
      <c r="AL8" s="154" t="s">
        <v>652</v>
      </c>
      <c r="AM8" s="127">
        <v>0</v>
      </c>
      <c r="AN8" s="127">
        <v>23778.41</v>
      </c>
      <c r="AO8" s="127">
        <v>0</v>
      </c>
      <c r="AP8" s="127">
        <v>0</v>
      </c>
      <c r="AQ8" s="127">
        <v>0</v>
      </c>
      <c r="AR8" s="127">
        <v>0</v>
      </c>
      <c r="AS8" s="127">
        <v>0</v>
      </c>
      <c r="AT8" s="127">
        <v>21136.36</v>
      </c>
      <c r="AU8" s="127">
        <v>0</v>
      </c>
      <c r="AV8" s="127">
        <v>0</v>
      </c>
      <c r="AW8" s="127">
        <v>0</v>
      </c>
      <c r="AX8" s="127">
        <v>0</v>
      </c>
      <c r="AY8" s="127">
        <v>0</v>
      </c>
      <c r="AZ8" s="127">
        <v>18494.32</v>
      </c>
      <c r="BA8" s="127">
        <v>0</v>
      </c>
      <c r="BB8" s="127">
        <v>0</v>
      </c>
      <c r="BC8" s="127">
        <v>0</v>
      </c>
      <c r="BD8" s="127">
        <v>0</v>
      </c>
      <c r="BE8" s="127">
        <v>0</v>
      </c>
      <c r="BF8" s="127">
        <v>15852.27</v>
      </c>
      <c r="BG8" s="127">
        <v>0</v>
      </c>
      <c r="BH8" s="15">
        <f t="shared" si="0"/>
        <v>44914.770000000004</v>
      </c>
      <c r="BI8" s="15">
        <f t="shared" si="1"/>
        <v>34346.589999999997</v>
      </c>
      <c r="BJ8" s="15">
        <f t="shared" si="2"/>
        <v>79261.36</v>
      </c>
    </row>
    <row r="9" spans="1:62" x14ac:dyDescent="0.35">
      <c r="A9" s="153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63636.36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63636.36</v>
      </c>
      <c r="AE9" s="158">
        <v>41604</v>
      </c>
      <c r="AF9" s="158">
        <v>47083</v>
      </c>
      <c r="AG9" s="159">
        <v>70000</v>
      </c>
      <c r="AH9" s="92">
        <v>4.6555555555555559</v>
      </c>
      <c r="AI9" s="92">
        <v>15</v>
      </c>
      <c r="AJ9" s="160">
        <v>7.7499999999999999E-2</v>
      </c>
      <c r="AK9" s="154" t="s">
        <v>651</v>
      </c>
      <c r="AL9" s="154" t="s">
        <v>652</v>
      </c>
      <c r="AM9" s="127">
        <v>0</v>
      </c>
      <c r="AN9" s="127">
        <v>2465.91</v>
      </c>
      <c r="AO9" s="127">
        <v>0</v>
      </c>
      <c r="AP9" s="127">
        <v>0</v>
      </c>
      <c r="AQ9" s="127">
        <v>0</v>
      </c>
      <c r="AR9" s="127">
        <v>0</v>
      </c>
      <c r="AS9" s="127">
        <v>0</v>
      </c>
      <c r="AT9" s="127">
        <v>2219.3200000000002</v>
      </c>
      <c r="AU9" s="127">
        <v>0</v>
      </c>
      <c r="AV9" s="127">
        <v>0</v>
      </c>
      <c r="AW9" s="127">
        <v>0</v>
      </c>
      <c r="AX9" s="127">
        <v>0</v>
      </c>
      <c r="AY9" s="127">
        <v>0</v>
      </c>
      <c r="AZ9" s="127">
        <v>1972.73</v>
      </c>
      <c r="BA9" s="127">
        <v>0</v>
      </c>
      <c r="BB9" s="127">
        <v>0</v>
      </c>
      <c r="BC9" s="127">
        <v>0</v>
      </c>
      <c r="BD9" s="127">
        <v>0</v>
      </c>
      <c r="BE9" s="127">
        <v>0</v>
      </c>
      <c r="BF9" s="127">
        <v>1726.14</v>
      </c>
      <c r="BG9" s="127">
        <v>0</v>
      </c>
      <c r="BH9" s="15">
        <f t="shared" si="0"/>
        <v>4685.2299999999996</v>
      </c>
      <c r="BI9" s="15">
        <f t="shared" si="1"/>
        <v>3698.87</v>
      </c>
      <c r="BJ9" s="15">
        <f t="shared" si="2"/>
        <v>8384.0999999999985</v>
      </c>
    </row>
    <row r="10" spans="1:62" x14ac:dyDescent="0.35">
      <c r="A10" s="153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90909.09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90909.09</v>
      </c>
      <c r="AE10" s="158">
        <v>41600</v>
      </c>
      <c r="AF10" s="158">
        <v>47079</v>
      </c>
      <c r="AG10" s="159">
        <v>100000</v>
      </c>
      <c r="AH10" s="92">
        <v>4.6444444444444448</v>
      </c>
      <c r="AI10" s="92">
        <v>15</v>
      </c>
      <c r="AJ10" s="160">
        <v>7.7499999999999999E-2</v>
      </c>
      <c r="AK10" s="154" t="s">
        <v>651</v>
      </c>
      <c r="AL10" s="154" t="s">
        <v>652</v>
      </c>
      <c r="AM10" s="127">
        <v>0</v>
      </c>
      <c r="AN10" s="127">
        <v>3522.73</v>
      </c>
      <c r="AO10" s="127">
        <v>0</v>
      </c>
      <c r="AP10" s="127">
        <v>0</v>
      </c>
      <c r="AQ10" s="127">
        <v>0</v>
      </c>
      <c r="AR10" s="127">
        <v>0</v>
      </c>
      <c r="AS10" s="127">
        <v>0</v>
      </c>
      <c r="AT10" s="127">
        <v>3170.45</v>
      </c>
      <c r="AU10" s="127">
        <v>0</v>
      </c>
      <c r="AV10" s="127">
        <v>0</v>
      </c>
      <c r="AW10" s="127">
        <v>0</v>
      </c>
      <c r="AX10" s="127">
        <v>0</v>
      </c>
      <c r="AY10" s="127">
        <v>0</v>
      </c>
      <c r="AZ10" s="127">
        <v>2818.18</v>
      </c>
      <c r="BA10" s="127">
        <v>0</v>
      </c>
      <c r="BB10" s="127">
        <v>0</v>
      </c>
      <c r="BC10" s="127">
        <v>0</v>
      </c>
      <c r="BD10" s="127">
        <v>0</v>
      </c>
      <c r="BE10" s="127">
        <v>0</v>
      </c>
      <c r="BF10" s="127">
        <v>2465.91</v>
      </c>
      <c r="BG10" s="127">
        <v>0</v>
      </c>
      <c r="BH10" s="15">
        <f t="shared" si="0"/>
        <v>6693.18</v>
      </c>
      <c r="BI10" s="15">
        <f t="shared" si="1"/>
        <v>5284.09</v>
      </c>
      <c r="BJ10" s="15">
        <f t="shared" si="2"/>
        <v>11977.27</v>
      </c>
    </row>
    <row r="11" spans="1:62" x14ac:dyDescent="0.35">
      <c r="A11" s="153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363636.36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363636.36</v>
      </c>
      <c r="AE11" s="158">
        <v>41613</v>
      </c>
      <c r="AF11" s="158">
        <v>47092</v>
      </c>
      <c r="AG11" s="159">
        <v>400000</v>
      </c>
      <c r="AH11" s="92">
        <v>4.6805555555555554</v>
      </c>
      <c r="AI11" s="92">
        <v>15</v>
      </c>
      <c r="AJ11" s="160">
        <v>7.7499999999999999E-2</v>
      </c>
      <c r="AK11" s="154" t="s">
        <v>651</v>
      </c>
      <c r="AL11" s="154" t="s">
        <v>652</v>
      </c>
      <c r="AM11" s="127">
        <v>0</v>
      </c>
      <c r="AN11" s="127">
        <v>0</v>
      </c>
      <c r="AO11" s="127">
        <v>14090.91</v>
      </c>
      <c r="AP11" s="127">
        <v>0</v>
      </c>
      <c r="AQ11" s="127">
        <v>0</v>
      </c>
      <c r="AR11" s="127">
        <v>0</v>
      </c>
      <c r="AS11" s="127">
        <v>0</v>
      </c>
      <c r="AT11" s="127">
        <v>0</v>
      </c>
      <c r="AU11" s="127">
        <v>12681.82</v>
      </c>
      <c r="AV11" s="127">
        <v>0</v>
      </c>
      <c r="AW11" s="127">
        <v>0</v>
      </c>
      <c r="AX11" s="127">
        <v>0</v>
      </c>
      <c r="AY11" s="127">
        <v>0</v>
      </c>
      <c r="AZ11" s="127">
        <v>0</v>
      </c>
      <c r="BA11" s="127">
        <v>11272.73</v>
      </c>
      <c r="BB11" s="127">
        <v>0</v>
      </c>
      <c r="BC11" s="127">
        <v>0</v>
      </c>
      <c r="BD11" s="127">
        <v>0</v>
      </c>
      <c r="BE11" s="127">
        <v>0</v>
      </c>
      <c r="BF11" s="127">
        <v>0</v>
      </c>
      <c r="BG11" s="127">
        <v>9863.64</v>
      </c>
      <c r="BH11" s="15">
        <f t="shared" si="0"/>
        <v>26772.73</v>
      </c>
      <c r="BI11" s="15">
        <f t="shared" si="1"/>
        <v>21136.37</v>
      </c>
      <c r="BJ11" s="15">
        <f t="shared" si="2"/>
        <v>47909.1</v>
      </c>
    </row>
    <row r="12" spans="1:62" x14ac:dyDescent="0.35">
      <c r="A12" s="153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90909.09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90909.09</v>
      </c>
      <c r="AE12" s="158">
        <v>41620</v>
      </c>
      <c r="AF12" s="158">
        <v>47099</v>
      </c>
      <c r="AG12" s="159">
        <v>100000</v>
      </c>
      <c r="AH12" s="92">
        <v>4.7</v>
      </c>
      <c r="AI12" s="92">
        <v>15</v>
      </c>
      <c r="AJ12" s="160">
        <v>7.7499999999999999E-2</v>
      </c>
      <c r="AK12" s="154" t="s">
        <v>651</v>
      </c>
      <c r="AL12" s="154" t="s">
        <v>652</v>
      </c>
      <c r="AM12" s="127">
        <v>0</v>
      </c>
      <c r="AN12" s="127">
        <v>0</v>
      </c>
      <c r="AO12" s="127">
        <v>3522.73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3170.45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27">
        <v>2818.18</v>
      </c>
      <c r="BB12" s="127">
        <v>0</v>
      </c>
      <c r="BC12" s="127">
        <v>0</v>
      </c>
      <c r="BD12" s="127">
        <v>0</v>
      </c>
      <c r="BE12" s="127">
        <v>0</v>
      </c>
      <c r="BF12" s="127">
        <v>0</v>
      </c>
      <c r="BG12" s="127">
        <v>2465.91</v>
      </c>
      <c r="BH12" s="15">
        <f t="shared" si="0"/>
        <v>6693.18</v>
      </c>
      <c r="BI12" s="15">
        <f t="shared" si="1"/>
        <v>5284.09</v>
      </c>
      <c r="BJ12" s="15">
        <f t="shared" si="2"/>
        <v>11977.27</v>
      </c>
    </row>
    <row r="13" spans="1:62" x14ac:dyDescent="0.35">
      <c r="A13" s="153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44916.67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44916.67</v>
      </c>
      <c r="AE13" s="158">
        <v>41780</v>
      </c>
      <c r="AF13" s="158">
        <v>47259</v>
      </c>
      <c r="AG13" s="159">
        <v>49000</v>
      </c>
      <c r="AH13" s="92">
        <v>5.1416666666666666</v>
      </c>
      <c r="AI13" s="92">
        <v>15</v>
      </c>
      <c r="AJ13" s="160">
        <v>7.6999999999999999E-2</v>
      </c>
      <c r="AK13" s="154" t="s">
        <v>651</v>
      </c>
      <c r="AL13" s="154" t="s">
        <v>652</v>
      </c>
      <c r="AM13" s="127">
        <v>0</v>
      </c>
      <c r="AN13" s="127">
        <v>1729.29</v>
      </c>
      <c r="AO13" s="127">
        <v>0</v>
      </c>
      <c r="AP13" s="127">
        <v>0</v>
      </c>
      <c r="AQ13" s="127">
        <v>0</v>
      </c>
      <c r="AR13" s="127">
        <v>0</v>
      </c>
      <c r="AS13" s="127">
        <v>0</v>
      </c>
      <c r="AT13" s="127">
        <v>1572.08</v>
      </c>
      <c r="AU13" s="127">
        <v>0</v>
      </c>
      <c r="AV13" s="127">
        <v>0</v>
      </c>
      <c r="AW13" s="127">
        <v>0</v>
      </c>
      <c r="AX13" s="127">
        <v>0</v>
      </c>
      <c r="AY13" s="127">
        <v>0</v>
      </c>
      <c r="AZ13" s="127">
        <v>1414.88</v>
      </c>
      <c r="BA13" s="127">
        <v>0</v>
      </c>
      <c r="BB13" s="127">
        <v>0</v>
      </c>
      <c r="BC13" s="127">
        <v>0</v>
      </c>
      <c r="BD13" s="127">
        <v>0</v>
      </c>
      <c r="BE13" s="127">
        <v>0</v>
      </c>
      <c r="BF13" s="127">
        <v>1257.67</v>
      </c>
      <c r="BG13" s="127">
        <v>0</v>
      </c>
      <c r="BH13" s="15">
        <f t="shared" si="0"/>
        <v>3301.37</v>
      </c>
      <c r="BI13" s="15">
        <f t="shared" si="1"/>
        <v>2672.55</v>
      </c>
      <c r="BJ13" s="15">
        <f t="shared" si="2"/>
        <v>5973.92</v>
      </c>
    </row>
    <row r="14" spans="1:62" x14ac:dyDescent="0.35">
      <c r="A14" s="153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113666.67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113666.67</v>
      </c>
      <c r="AE14" s="158">
        <v>41781</v>
      </c>
      <c r="AF14" s="158">
        <v>47260</v>
      </c>
      <c r="AG14" s="159">
        <v>124000</v>
      </c>
      <c r="AH14" s="92">
        <v>5.1444444444444448</v>
      </c>
      <c r="AI14" s="92">
        <v>15</v>
      </c>
      <c r="AJ14" s="160">
        <v>7.6999999999999999E-2</v>
      </c>
      <c r="AK14" s="154" t="s">
        <v>651</v>
      </c>
      <c r="AL14" s="154" t="s">
        <v>652</v>
      </c>
      <c r="AM14" s="127">
        <v>0</v>
      </c>
      <c r="AN14" s="127">
        <v>4376.17</v>
      </c>
      <c r="AO14" s="127">
        <v>0</v>
      </c>
      <c r="AP14" s="127">
        <v>0</v>
      </c>
      <c r="AQ14" s="127">
        <v>0</v>
      </c>
      <c r="AR14" s="127">
        <v>0</v>
      </c>
      <c r="AS14" s="127">
        <v>0</v>
      </c>
      <c r="AT14" s="127">
        <v>3978.33</v>
      </c>
      <c r="AU14" s="127">
        <v>0</v>
      </c>
      <c r="AV14" s="127">
        <v>0</v>
      </c>
      <c r="AW14" s="127">
        <v>0</v>
      </c>
      <c r="AX14" s="127">
        <v>0</v>
      </c>
      <c r="AY14" s="127">
        <v>0</v>
      </c>
      <c r="AZ14" s="127">
        <v>3580.5</v>
      </c>
      <c r="BA14" s="127">
        <v>0</v>
      </c>
      <c r="BB14" s="127">
        <v>0</v>
      </c>
      <c r="BC14" s="127">
        <v>0</v>
      </c>
      <c r="BD14" s="127">
        <v>0</v>
      </c>
      <c r="BE14" s="127">
        <v>0</v>
      </c>
      <c r="BF14" s="127">
        <v>3182.67</v>
      </c>
      <c r="BG14" s="127">
        <v>0</v>
      </c>
      <c r="BH14" s="15">
        <f t="shared" si="0"/>
        <v>8354.5</v>
      </c>
      <c r="BI14" s="15">
        <f t="shared" si="1"/>
        <v>6763.17</v>
      </c>
      <c r="BJ14" s="15">
        <f t="shared" si="2"/>
        <v>15117.67</v>
      </c>
    </row>
    <row r="15" spans="1:62" x14ac:dyDescent="0.35">
      <c r="A15" s="153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4583.33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4583.33</v>
      </c>
      <c r="AE15" s="158">
        <v>41789</v>
      </c>
      <c r="AF15" s="158">
        <v>47268</v>
      </c>
      <c r="AG15" s="159">
        <v>5000</v>
      </c>
      <c r="AH15" s="92">
        <v>5.166666666666667</v>
      </c>
      <c r="AI15" s="92">
        <v>15</v>
      </c>
      <c r="AJ15" s="160">
        <v>7.6999999999999999E-2</v>
      </c>
      <c r="AK15" s="154" t="s">
        <v>651</v>
      </c>
      <c r="AL15" s="154" t="s">
        <v>652</v>
      </c>
      <c r="AM15" s="127">
        <v>0</v>
      </c>
      <c r="AN15" s="127">
        <v>176.46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160.41999999999999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144.37</v>
      </c>
      <c r="BA15" s="127">
        <v>0</v>
      </c>
      <c r="BB15" s="127">
        <v>0</v>
      </c>
      <c r="BC15" s="127">
        <v>0</v>
      </c>
      <c r="BD15" s="127">
        <v>0</v>
      </c>
      <c r="BE15" s="127">
        <v>0</v>
      </c>
      <c r="BF15" s="127">
        <v>128.33000000000001</v>
      </c>
      <c r="BG15" s="127">
        <v>0</v>
      </c>
      <c r="BH15" s="15">
        <f t="shared" si="0"/>
        <v>336.88</v>
      </c>
      <c r="BI15" s="15">
        <f t="shared" si="1"/>
        <v>272.70000000000005</v>
      </c>
      <c r="BJ15" s="15">
        <f t="shared" si="2"/>
        <v>609.58000000000004</v>
      </c>
    </row>
    <row r="16" spans="1:62" x14ac:dyDescent="0.35">
      <c r="A16" s="153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24750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24750</v>
      </c>
      <c r="AE16" s="158">
        <v>41795</v>
      </c>
      <c r="AF16" s="158">
        <v>47274</v>
      </c>
      <c r="AG16" s="159">
        <v>27000</v>
      </c>
      <c r="AH16" s="92">
        <v>5.1805555555555554</v>
      </c>
      <c r="AI16" s="92">
        <v>15</v>
      </c>
      <c r="AJ16" s="160">
        <v>7.6999999999999999E-2</v>
      </c>
      <c r="AK16" s="154" t="s">
        <v>651</v>
      </c>
      <c r="AL16" s="154" t="s">
        <v>652</v>
      </c>
      <c r="AM16" s="127">
        <v>0</v>
      </c>
      <c r="AN16" s="127">
        <v>0</v>
      </c>
      <c r="AO16" s="127">
        <v>952.88</v>
      </c>
      <c r="AP16" s="127">
        <v>0</v>
      </c>
      <c r="AQ16" s="127">
        <v>0</v>
      </c>
      <c r="AR16" s="127">
        <v>0</v>
      </c>
      <c r="AS16" s="127">
        <v>0</v>
      </c>
      <c r="AT16" s="127">
        <v>0</v>
      </c>
      <c r="AU16" s="127">
        <v>866.25</v>
      </c>
      <c r="AV16" s="127">
        <v>0</v>
      </c>
      <c r="AW16" s="127">
        <v>0</v>
      </c>
      <c r="AX16" s="127">
        <v>0</v>
      </c>
      <c r="AY16" s="127">
        <v>0</v>
      </c>
      <c r="AZ16" s="127">
        <v>0</v>
      </c>
      <c r="BA16" s="127">
        <v>779.63</v>
      </c>
      <c r="BB16" s="127">
        <v>0</v>
      </c>
      <c r="BC16" s="127">
        <v>0</v>
      </c>
      <c r="BD16" s="127">
        <v>0</v>
      </c>
      <c r="BE16" s="127">
        <v>0</v>
      </c>
      <c r="BF16" s="127">
        <v>0</v>
      </c>
      <c r="BG16" s="127">
        <v>693</v>
      </c>
      <c r="BH16" s="15">
        <f t="shared" si="0"/>
        <v>1819.13</v>
      </c>
      <c r="BI16" s="15">
        <f t="shared" si="1"/>
        <v>1472.63</v>
      </c>
      <c r="BJ16" s="15">
        <f t="shared" si="2"/>
        <v>3291.76</v>
      </c>
    </row>
    <row r="17" spans="1:62" x14ac:dyDescent="0.35">
      <c r="A17" s="153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18333.330000000002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18333.330000000002</v>
      </c>
      <c r="AE17" s="158">
        <v>41814</v>
      </c>
      <c r="AF17" s="158">
        <v>47293</v>
      </c>
      <c r="AG17" s="159">
        <v>20000</v>
      </c>
      <c r="AH17" s="92">
        <v>5.2333333333333334</v>
      </c>
      <c r="AI17" s="92">
        <v>15</v>
      </c>
      <c r="AJ17" s="160">
        <v>7.6999999999999999E-2</v>
      </c>
      <c r="AK17" s="154" t="s">
        <v>651</v>
      </c>
      <c r="AL17" s="154" t="s">
        <v>652</v>
      </c>
      <c r="AM17" s="127">
        <v>0</v>
      </c>
      <c r="AN17" s="127">
        <v>0</v>
      </c>
      <c r="AO17" s="127">
        <v>705.83</v>
      </c>
      <c r="AP17" s="127">
        <v>0</v>
      </c>
      <c r="AQ17" s="127">
        <v>0</v>
      </c>
      <c r="AR17" s="127">
        <v>0</v>
      </c>
      <c r="AS17" s="127">
        <v>0</v>
      </c>
      <c r="AT17" s="127">
        <v>0</v>
      </c>
      <c r="AU17" s="127">
        <v>641.66999999999996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577.5</v>
      </c>
      <c r="BB17" s="127">
        <v>0</v>
      </c>
      <c r="BC17" s="127">
        <v>0</v>
      </c>
      <c r="BD17" s="127">
        <v>0</v>
      </c>
      <c r="BE17" s="127">
        <v>0</v>
      </c>
      <c r="BF17" s="127">
        <v>0</v>
      </c>
      <c r="BG17" s="127">
        <v>513.33000000000004</v>
      </c>
      <c r="BH17" s="15">
        <f t="shared" si="0"/>
        <v>1347.5</v>
      </c>
      <c r="BI17" s="15">
        <f t="shared" si="1"/>
        <v>1090.83</v>
      </c>
      <c r="BJ17" s="15">
        <f t="shared" si="2"/>
        <v>2438.33</v>
      </c>
    </row>
    <row r="18" spans="1:62" x14ac:dyDescent="0.35">
      <c r="A18" s="153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58">
        <v>41963</v>
      </c>
      <c r="AF18" s="158">
        <v>49268</v>
      </c>
      <c r="AG18" s="159">
        <v>65000</v>
      </c>
      <c r="AH18" s="92">
        <v>10.638888888888889</v>
      </c>
      <c r="AI18" s="92">
        <v>20</v>
      </c>
      <c r="AJ18" s="160">
        <v>8.4500000000000006E-2</v>
      </c>
      <c r="AK18" s="154" t="s">
        <v>651</v>
      </c>
      <c r="AL18" s="154" t="s">
        <v>652</v>
      </c>
      <c r="AM18" s="127">
        <v>0</v>
      </c>
      <c r="AN18" s="127">
        <v>2746.25</v>
      </c>
      <c r="AO18" s="127">
        <v>0</v>
      </c>
      <c r="AP18" s="127">
        <v>0</v>
      </c>
      <c r="AQ18" s="127">
        <v>0</v>
      </c>
      <c r="AR18" s="127">
        <v>0</v>
      </c>
      <c r="AS18" s="127">
        <v>0</v>
      </c>
      <c r="AT18" s="127">
        <v>2746.25</v>
      </c>
      <c r="AU18" s="127">
        <v>0</v>
      </c>
      <c r="AV18" s="127">
        <v>0</v>
      </c>
      <c r="AW18" s="127">
        <v>0</v>
      </c>
      <c r="AX18" s="127">
        <v>0</v>
      </c>
      <c r="AY18" s="127">
        <v>0</v>
      </c>
      <c r="AZ18" s="127">
        <v>2746.25</v>
      </c>
      <c r="BA18" s="127">
        <v>0</v>
      </c>
      <c r="BB18" s="127">
        <v>0</v>
      </c>
      <c r="BC18" s="127">
        <v>0</v>
      </c>
      <c r="BD18" s="127">
        <v>0</v>
      </c>
      <c r="BE18" s="127">
        <v>0</v>
      </c>
      <c r="BF18" s="127">
        <v>2608.94</v>
      </c>
      <c r="BG18" s="127">
        <v>0</v>
      </c>
      <c r="BH18" s="15">
        <f t="shared" si="0"/>
        <v>5492.5</v>
      </c>
      <c r="BI18" s="15">
        <f t="shared" si="1"/>
        <v>5355.1900000000005</v>
      </c>
      <c r="BJ18" s="15">
        <f t="shared" si="2"/>
        <v>10847.69</v>
      </c>
    </row>
    <row r="19" spans="1:62" x14ac:dyDescent="0.35">
      <c r="A19" s="153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58">
        <v>41967</v>
      </c>
      <c r="AF19" s="158">
        <v>49272</v>
      </c>
      <c r="AG19" s="159">
        <v>120000</v>
      </c>
      <c r="AH19" s="92">
        <v>10.65</v>
      </c>
      <c r="AI19" s="92">
        <v>20</v>
      </c>
      <c r="AJ19" s="160">
        <v>8.4500000000000006E-2</v>
      </c>
      <c r="AK19" s="154" t="s">
        <v>651</v>
      </c>
      <c r="AL19" s="154" t="s">
        <v>652</v>
      </c>
      <c r="AM19" s="127">
        <v>0</v>
      </c>
      <c r="AN19" s="127">
        <v>5070</v>
      </c>
      <c r="AO19" s="127">
        <v>0</v>
      </c>
      <c r="AP19" s="127">
        <v>0</v>
      </c>
      <c r="AQ19" s="127">
        <v>0</v>
      </c>
      <c r="AR19" s="127">
        <v>0</v>
      </c>
      <c r="AS19" s="127">
        <v>0</v>
      </c>
      <c r="AT19" s="127">
        <v>5070</v>
      </c>
      <c r="AU19" s="127">
        <v>0</v>
      </c>
      <c r="AV19" s="127">
        <v>0</v>
      </c>
      <c r="AW19" s="127">
        <v>0</v>
      </c>
      <c r="AX19" s="127">
        <v>0</v>
      </c>
      <c r="AY19" s="127">
        <v>0</v>
      </c>
      <c r="AZ19" s="127">
        <v>5070</v>
      </c>
      <c r="BA19" s="127">
        <v>0</v>
      </c>
      <c r="BB19" s="127">
        <v>0</v>
      </c>
      <c r="BC19" s="127">
        <v>0</v>
      </c>
      <c r="BD19" s="127">
        <v>0</v>
      </c>
      <c r="BE19" s="127">
        <v>0</v>
      </c>
      <c r="BF19" s="127">
        <v>4816.5</v>
      </c>
      <c r="BG19" s="127">
        <v>0</v>
      </c>
      <c r="BH19" s="15">
        <f t="shared" si="0"/>
        <v>10140</v>
      </c>
      <c r="BI19" s="15">
        <f t="shared" si="1"/>
        <v>9886.5</v>
      </c>
      <c r="BJ19" s="15">
        <f t="shared" si="2"/>
        <v>20026.5</v>
      </c>
    </row>
    <row r="20" spans="1:62" x14ac:dyDescent="0.35">
      <c r="A20" s="153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58">
        <v>41970</v>
      </c>
      <c r="AF20" s="158">
        <v>49275</v>
      </c>
      <c r="AG20" s="159">
        <v>15000</v>
      </c>
      <c r="AH20" s="92">
        <v>10.658333333333333</v>
      </c>
      <c r="AI20" s="92">
        <v>20</v>
      </c>
      <c r="AJ20" s="160">
        <v>8.4500000000000006E-2</v>
      </c>
      <c r="AK20" s="154" t="s">
        <v>651</v>
      </c>
      <c r="AL20" s="154" t="s">
        <v>652</v>
      </c>
      <c r="AM20" s="127">
        <v>0</v>
      </c>
      <c r="AN20" s="127">
        <v>633.75</v>
      </c>
      <c r="AO20" s="127">
        <v>0</v>
      </c>
      <c r="AP20" s="127">
        <v>0</v>
      </c>
      <c r="AQ20" s="127">
        <v>0</v>
      </c>
      <c r="AR20" s="127">
        <v>0</v>
      </c>
      <c r="AS20" s="127">
        <v>0</v>
      </c>
      <c r="AT20" s="127">
        <v>633.75</v>
      </c>
      <c r="AU20" s="127">
        <v>0</v>
      </c>
      <c r="AV20" s="127">
        <v>0</v>
      </c>
      <c r="AW20" s="127">
        <v>0</v>
      </c>
      <c r="AX20" s="127">
        <v>0</v>
      </c>
      <c r="AY20" s="127">
        <v>0</v>
      </c>
      <c r="AZ20" s="127">
        <v>633.75</v>
      </c>
      <c r="BA20" s="127">
        <v>0</v>
      </c>
      <c r="BB20" s="127">
        <v>0</v>
      </c>
      <c r="BC20" s="127">
        <v>0</v>
      </c>
      <c r="BD20" s="127">
        <v>0</v>
      </c>
      <c r="BE20" s="127">
        <v>0</v>
      </c>
      <c r="BF20" s="127">
        <v>602.05999999999995</v>
      </c>
      <c r="BG20" s="127">
        <v>0</v>
      </c>
      <c r="BH20" s="15">
        <f t="shared" si="0"/>
        <v>1267.5</v>
      </c>
      <c r="BI20" s="15">
        <f t="shared" si="1"/>
        <v>1235.81</v>
      </c>
      <c r="BJ20" s="15">
        <f t="shared" si="2"/>
        <v>2503.31</v>
      </c>
    </row>
    <row r="21" spans="1:62" x14ac:dyDescent="0.35">
      <c r="A21" s="153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58">
        <v>41997</v>
      </c>
      <c r="AF21" s="158">
        <v>49302</v>
      </c>
      <c r="AG21" s="159">
        <v>50000</v>
      </c>
      <c r="AH21" s="92">
        <v>10.733333333333333</v>
      </c>
      <c r="AI21" s="92">
        <v>20</v>
      </c>
      <c r="AJ21" s="160">
        <v>8.4500000000000006E-2</v>
      </c>
      <c r="AK21" s="154" t="s">
        <v>651</v>
      </c>
      <c r="AL21" s="154" t="s">
        <v>652</v>
      </c>
      <c r="AM21" s="127">
        <v>0</v>
      </c>
      <c r="AN21" s="127">
        <v>0</v>
      </c>
      <c r="AO21" s="127">
        <v>2112.5</v>
      </c>
      <c r="AP21" s="127">
        <v>0</v>
      </c>
      <c r="AQ21" s="127">
        <v>0</v>
      </c>
      <c r="AR21" s="127">
        <v>0</v>
      </c>
      <c r="AS21" s="127">
        <v>0</v>
      </c>
      <c r="AT21" s="127">
        <v>0</v>
      </c>
      <c r="AU21" s="127">
        <v>2112.5</v>
      </c>
      <c r="AV21" s="127">
        <v>0</v>
      </c>
      <c r="AW21" s="127">
        <v>0</v>
      </c>
      <c r="AX21" s="127">
        <v>0</v>
      </c>
      <c r="AY21" s="127">
        <v>0</v>
      </c>
      <c r="AZ21" s="127">
        <v>0</v>
      </c>
      <c r="BA21" s="127">
        <v>2112.5</v>
      </c>
      <c r="BB21" s="127">
        <v>0</v>
      </c>
      <c r="BC21" s="127">
        <v>0</v>
      </c>
      <c r="BD21" s="127">
        <v>0</v>
      </c>
      <c r="BE21" s="127">
        <v>0</v>
      </c>
      <c r="BF21" s="127">
        <v>0</v>
      </c>
      <c r="BG21" s="127">
        <v>2006.88</v>
      </c>
      <c r="BH21" s="15">
        <f t="shared" si="0"/>
        <v>4225</v>
      </c>
      <c r="BI21" s="15">
        <f t="shared" si="1"/>
        <v>4119.38</v>
      </c>
      <c r="BJ21" s="15">
        <f t="shared" si="2"/>
        <v>8344.380000000001</v>
      </c>
    </row>
    <row r="22" spans="1:62" x14ac:dyDescent="0.35">
      <c r="A22" s="153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58">
        <v>41992</v>
      </c>
      <c r="AF22" s="158">
        <v>49297</v>
      </c>
      <c r="AG22" s="159">
        <v>1425000</v>
      </c>
      <c r="AH22" s="92">
        <v>10.719444444444445</v>
      </c>
      <c r="AI22" s="92">
        <v>20</v>
      </c>
      <c r="AJ22" s="160">
        <v>8.4500000000000006E-2</v>
      </c>
      <c r="AK22" s="154" t="s">
        <v>651</v>
      </c>
      <c r="AL22" s="154" t="s">
        <v>652</v>
      </c>
      <c r="AM22" s="127">
        <v>0</v>
      </c>
      <c r="AN22" s="127">
        <v>0</v>
      </c>
      <c r="AO22" s="127">
        <v>60206.25</v>
      </c>
      <c r="AP22" s="127">
        <v>0</v>
      </c>
      <c r="AQ22" s="127">
        <v>0</v>
      </c>
      <c r="AR22" s="127">
        <v>0</v>
      </c>
      <c r="AS22" s="127">
        <v>0</v>
      </c>
      <c r="AT22" s="127">
        <v>0</v>
      </c>
      <c r="AU22" s="127">
        <v>60206.25</v>
      </c>
      <c r="AV22" s="127">
        <v>0</v>
      </c>
      <c r="AW22" s="127">
        <v>0</v>
      </c>
      <c r="AX22" s="127">
        <v>0</v>
      </c>
      <c r="AY22" s="127">
        <v>0</v>
      </c>
      <c r="AZ22" s="127">
        <v>0</v>
      </c>
      <c r="BA22" s="127">
        <v>60206.25</v>
      </c>
      <c r="BB22" s="127">
        <v>0</v>
      </c>
      <c r="BC22" s="127">
        <v>0</v>
      </c>
      <c r="BD22" s="127">
        <v>0</v>
      </c>
      <c r="BE22" s="127">
        <v>0</v>
      </c>
      <c r="BF22" s="127">
        <v>0</v>
      </c>
      <c r="BG22" s="127">
        <v>57195.94</v>
      </c>
      <c r="BH22" s="15">
        <f t="shared" si="0"/>
        <v>120412.5</v>
      </c>
      <c r="BI22" s="15">
        <f t="shared" si="1"/>
        <v>117402.19</v>
      </c>
      <c r="BJ22" s="15">
        <f t="shared" si="2"/>
        <v>237814.69</v>
      </c>
    </row>
    <row r="23" spans="1:62" x14ac:dyDescent="0.35">
      <c r="A23" s="153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58">
        <v>42215</v>
      </c>
      <c r="AF23" s="158">
        <v>49520</v>
      </c>
      <c r="AG23" s="159">
        <v>302000</v>
      </c>
      <c r="AH23" s="92">
        <v>11.333333333333334</v>
      </c>
      <c r="AI23" s="92">
        <v>20</v>
      </c>
      <c r="AJ23" s="160">
        <v>8.4500000000000006E-2</v>
      </c>
      <c r="AK23" s="154" t="s">
        <v>651</v>
      </c>
      <c r="AL23" s="154" t="s">
        <v>652</v>
      </c>
      <c r="AM23" s="127">
        <v>0</v>
      </c>
      <c r="AN23" s="127">
        <v>0</v>
      </c>
      <c r="AO23" s="127">
        <v>0</v>
      </c>
      <c r="AP23" s="127">
        <v>12759.5</v>
      </c>
      <c r="AQ23" s="127">
        <v>0</v>
      </c>
      <c r="AR23" s="127">
        <v>0</v>
      </c>
      <c r="AS23" s="127">
        <v>0</v>
      </c>
      <c r="AT23" s="127">
        <v>0</v>
      </c>
      <c r="AU23" s="127">
        <v>0</v>
      </c>
      <c r="AV23" s="127">
        <v>12759.5</v>
      </c>
      <c r="AW23" s="127">
        <v>0</v>
      </c>
      <c r="AX23" s="127">
        <v>0</v>
      </c>
      <c r="AY23" s="127">
        <v>0</v>
      </c>
      <c r="AZ23" s="127">
        <v>0</v>
      </c>
      <c r="BA23" s="127">
        <v>0</v>
      </c>
      <c r="BB23" s="127">
        <v>12759.5</v>
      </c>
      <c r="BC23" s="127">
        <v>0</v>
      </c>
      <c r="BD23" s="127">
        <v>0</v>
      </c>
      <c r="BE23" s="127">
        <v>0</v>
      </c>
      <c r="BF23" s="127">
        <v>0</v>
      </c>
      <c r="BG23" s="127">
        <v>0</v>
      </c>
      <c r="BH23" s="15">
        <f t="shared" si="0"/>
        <v>12759.5</v>
      </c>
      <c r="BI23" s="15">
        <f t="shared" si="1"/>
        <v>25519</v>
      </c>
      <c r="BJ23" s="15">
        <f t="shared" si="2"/>
        <v>38278.5</v>
      </c>
    </row>
    <row r="24" spans="1:62" x14ac:dyDescent="0.35">
      <c r="A24" s="153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58">
        <v>42332</v>
      </c>
      <c r="AF24" s="158">
        <v>49637</v>
      </c>
      <c r="AG24" s="159">
        <v>160000</v>
      </c>
      <c r="AH24" s="92">
        <v>11.65</v>
      </c>
      <c r="AI24" s="92">
        <v>20</v>
      </c>
      <c r="AJ24" s="160">
        <v>8.4500000000000006E-2</v>
      </c>
      <c r="AK24" s="154" t="s">
        <v>651</v>
      </c>
      <c r="AL24" s="154" t="s">
        <v>652</v>
      </c>
      <c r="AM24" s="127">
        <v>0</v>
      </c>
      <c r="AN24" s="127">
        <v>6760</v>
      </c>
      <c r="AO24" s="127">
        <v>0</v>
      </c>
      <c r="AP24" s="127">
        <v>0</v>
      </c>
      <c r="AQ24" s="127">
        <v>0</v>
      </c>
      <c r="AR24" s="127">
        <v>0</v>
      </c>
      <c r="AS24" s="127">
        <v>0</v>
      </c>
      <c r="AT24" s="127">
        <v>6760</v>
      </c>
      <c r="AU24" s="127">
        <v>0</v>
      </c>
      <c r="AV24" s="127">
        <v>0</v>
      </c>
      <c r="AW24" s="127">
        <v>0</v>
      </c>
      <c r="AX24" s="127">
        <v>0</v>
      </c>
      <c r="AY24" s="127">
        <v>0</v>
      </c>
      <c r="AZ24" s="127">
        <v>6760</v>
      </c>
      <c r="BA24" s="127">
        <v>0</v>
      </c>
      <c r="BB24" s="127">
        <v>0</v>
      </c>
      <c r="BC24" s="127">
        <v>0</v>
      </c>
      <c r="BD24" s="127">
        <v>0</v>
      </c>
      <c r="BE24" s="127">
        <v>0</v>
      </c>
      <c r="BF24" s="127">
        <v>6760</v>
      </c>
      <c r="BG24" s="127">
        <v>0</v>
      </c>
      <c r="BH24" s="15">
        <f t="shared" si="0"/>
        <v>13520</v>
      </c>
      <c r="BI24" s="15">
        <f t="shared" si="1"/>
        <v>13520</v>
      </c>
      <c r="BJ24" s="15">
        <f t="shared" si="2"/>
        <v>27040</v>
      </c>
    </row>
    <row r="25" spans="1:62" x14ac:dyDescent="0.35">
      <c r="A25" s="153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58">
        <v>42338</v>
      </c>
      <c r="AF25" s="158">
        <v>49643</v>
      </c>
      <c r="AG25" s="159">
        <v>27000</v>
      </c>
      <c r="AH25" s="92">
        <v>11.666666666666666</v>
      </c>
      <c r="AI25" s="92">
        <v>20</v>
      </c>
      <c r="AJ25" s="160">
        <v>8.4500000000000006E-2</v>
      </c>
      <c r="AK25" s="154" t="s">
        <v>651</v>
      </c>
      <c r="AL25" s="154" t="s">
        <v>652</v>
      </c>
      <c r="AM25" s="127">
        <v>0</v>
      </c>
      <c r="AN25" s="127">
        <v>1140.75</v>
      </c>
      <c r="AO25" s="127">
        <v>0</v>
      </c>
      <c r="AP25" s="127">
        <v>0</v>
      </c>
      <c r="AQ25" s="127">
        <v>0</v>
      </c>
      <c r="AR25" s="127">
        <v>0</v>
      </c>
      <c r="AS25" s="127">
        <v>0</v>
      </c>
      <c r="AT25" s="127">
        <v>1140.75</v>
      </c>
      <c r="AU25" s="127">
        <v>0</v>
      </c>
      <c r="AV25" s="127">
        <v>0</v>
      </c>
      <c r="AW25" s="127">
        <v>0</v>
      </c>
      <c r="AX25" s="127">
        <v>0</v>
      </c>
      <c r="AY25" s="127">
        <v>0</v>
      </c>
      <c r="AZ25" s="127">
        <v>1140.75</v>
      </c>
      <c r="BA25" s="127">
        <v>0</v>
      </c>
      <c r="BB25" s="127">
        <v>0</v>
      </c>
      <c r="BC25" s="127">
        <v>0</v>
      </c>
      <c r="BD25" s="127">
        <v>0</v>
      </c>
      <c r="BE25" s="127">
        <v>0</v>
      </c>
      <c r="BF25" s="127">
        <v>1140.75</v>
      </c>
      <c r="BG25" s="127">
        <v>0</v>
      </c>
      <c r="BH25" s="15">
        <f t="shared" si="0"/>
        <v>2281.5</v>
      </c>
      <c r="BI25" s="15">
        <f t="shared" si="1"/>
        <v>2281.5</v>
      </c>
      <c r="BJ25" s="15">
        <f t="shared" si="2"/>
        <v>4563</v>
      </c>
    </row>
    <row r="26" spans="1:62" x14ac:dyDescent="0.35">
      <c r="A26" s="153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58">
        <v>42606</v>
      </c>
      <c r="AF26" s="158">
        <v>49911</v>
      </c>
      <c r="AG26" s="159">
        <v>70000</v>
      </c>
      <c r="AH26" s="92">
        <v>12.4</v>
      </c>
      <c r="AI26" s="92">
        <v>20</v>
      </c>
      <c r="AJ26" s="160">
        <v>8.4500000000000006E-2</v>
      </c>
      <c r="AK26" s="154" t="s">
        <v>651</v>
      </c>
      <c r="AL26" s="154" t="s">
        <v>652</v>
      </c>
      <c r="AM26" s="127">
        <v>0</v>
      </c>
      <c r="AN26" s="127">
        <v>0</v>
      </c>
      <c r="AO26" s="127">
        <v>0</v>
      </c>
      <c r="AP26" s="127">
        <v>0</v>
      </c>
      <c r="AQ26" s="127">
        <v>7816.25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7816.25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7816.25</v>
      </c>
      <c r="BD26" s="127">
        <v>0</v>
      </c>
      <c r="BE26" s="127">
        <v>0</v>
      </c>
      <c r="BF26" s="127">
        <v>0</v>
      </c>
      <c r="BG26" s="127">
        <v>0</v>
      </c>
      <c r="BH26" s="15">
        <f t="shared" si="0"/>
        <v>7816.25</v>
      </c>
      <c r="BI26" s="15">
        <f t="shared" si="1"/>
        <v>15632.5</v>
      </c>
      <c r="BJ26" s="15">
        <f t="shared" si="2"/>
        <v>23448.75</v>
      </c>
    </row>
    <row r="27" spans="1:62" x14ac:dyDescent="0.35">
      <c r="A27" s="153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58">
        <v>42607</v>
      </c>
      <c r="AF27" s="158">
        <v>49912</v>
      </c>
      <c r="AG27" s="159">
        <v>185000</v>
      </c>
      <c r="AH27" s="92">
        <v>12.402777777777779</v>
      </c>
      <c r="AI27" s="92">
        <v>20</v>
      </c>
      <c r="AJ27" s="160">
        <v>8.4500000000000006E-2</v>
      </c>
      <c r="AK27" s="154" t="s">
        <v>651</v>
      </c>
      <c r="AL27" s="154" t="s">
        <v>652</v>
      </c>
      <c r="AM27" s="127">
        <v>0</v>
      </c>
      <c r="AN27" s="127">
        <v>0</v>
      </c>
      <c r="AO27" s="127">
        <v>0</v>
      </c>
      <c r="AP27" s="127">
        <v>0</v>
      </c>
      <c r="AQ27" s="127">
        <v>7816.25</v>
      </c>
      <c r="AR27" s="127">
        <v>0</v>
      </c>
      <c r="AS27" s="127">
        <v>0</v>
      </c>
      <c r="AT27" s="127">
        <v>0</v>
      </c>
      <c r="AU27" s="127">
        <v>0</v>
      </c>
      <c r="AV27" s="127">
        <v>0</v>
      </c>
      <c r="AW27" s="127">
        <v>7816.25</v>
      </c>
      <c r="AX27" s="127">
        <v>0</v>
      </c>
      <c r="AY27" s="127">
        <v>0</v>
      </c>
      <c r="AZ27" s="127">
        <v>0</v>
      </c>
      <c r="BA27" s="127">
        <v>0</v>
      </c>
      <c r="BB27" s="127">
        <v>0</v>
      </c>
      <c r="BC27" s="127">
        <v>7816.25</v>
      </c>
      <c r="BD27" s="127">
        <v>0</v>
      </c>
      <c r="BE27" s="127">
        <v>0</v>
      </c>
      <c r="BF27" s="127">
        <v>0</v>
      </c>
      <c r="BG27" s="127">
        <v>0</v>
      </c>
      <c r="BH27" s="15">
        <f t="shared" si="0"/>
        <v>7816.25</v>
      </c>
      <c r="BI27" s="15">
        <f t="shared" si="1"/>
        <v>15632.5</v>
      </c>
      <c r="BJ27" s="15">
        <f t="shared" si="2"/>
        <v>23448.75</v>
      </c>
    </row>
    <row r="28" spans="1:62" x14ac:dyDescent="0.35">
      <c r="A28" s="153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595000</v>
      </c>
      <c r="AE28" s="158">
        <v>42955</v>
      </c>
      <c r="AF28" s="158">
        <v>46607</v>
      </c>
      <c r="AG28" s="159">
        <v>85000</v>
      </c>
      <c r="AH28" s="92">
        <v>3.3555555555555556</v>
      </c>
      <c r="AI28" s="92">
        <v>10</v>
      </c>
      <c r="AJ28" s="160">
        <v>6.4000000000000001E-2</v>
      </c>
      <c r="AK28" s="154" t="s">
        <v>651</v>
      </c>
      <c r="AL28" s="154" t="s">
        <v>652</v>
      </c>
      <c r="AM28" s="127">
        <v>0</v>
      </c>
      <c r="AN28" s="127">
        <v>0</v>
      </c>
      <c r="AO28" s="127">
        <v>0</v>
      </c>
      <c r="AP28" s="127">
        <v>0</v>
      </c>
      <c r="AQ28" s="127">
        <v>19040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16320</v>
      </c>
      <c r="AX28" s="127">
        <v>0</v>
      </c>
      <c r="AY28" s="127">
        <v>0</v>
      </c>
      <c r="AZ28" s="127">
        <v>0</v>
      </c>
      <c r="BA28" s="127">
        <v>0</v>
      </c>
      <c r="BB28" s="127">
        <v>0</v>
      </c>
      <c r="BC28" s="127">
        <v>13600</v>
      </c>
      <c r="BD28" s="127">
        <v>0</v>
      </c>
      <c r="BE28" s="127">
        <v>0</v>
      </c>
      <c r="BF28" s="127">
        <v>0</v>
      </c>
      <c r="BG28" s="127">
        <v>0</v>
      </c>
      <c r="BH28" s="15">
        <f t="shared" si="0"/>
        <v>19040</v>
      </c>
      <c r="BI28" s="15">
        <f t="shared" si="1"/>
        <v>29920</v>
      </c>
      <c r="BJ28" s="15">
        <f t="shared" si="2"/>
        <v>48960</v>
      </c>
    </row>
    <row r="29" spans="1:62" x14ac:dyDescent="0.35">
      <c r="A29" s="153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144000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144000</v>
      </c>
      <c r="AE29" s="158">
        <v>43097</v>
      </c>
      <c r="AF29" s="158">
        <v>46749</v>
      </c>
      <c r="AG29" s="159">
        <v>125000</v>
      </c>
      <c r="AH29" s="92">
        <v>3.7444444444444445</v>
      </c>
      <c r="AI29" s="92">
        <v>10</v>
      </c>
      <c r="AJ29" s="160">
        <v>6.4000000000000001E-2</v>
      </c>
      <c r="AK29" s="154" t="s">
        <v>651</v>
      </c>
      <c r="AL29" s="154" t="s">
        <v>652</v>
      </c>
      <c r="AM29" s="127">
        <v>0</v>
      </c>
      <c r="AN29" s="127">
        <v>0</v>
      </c>
      <c r="AO29" s="127">
        <v>4608</v>
      </c>
      <c r="AP29" s="127">
        <v>0</v>
      </c>
      <c r="AQ29" s="127">
        <v>0</v>
      </c>
      <c r="AR29" s="127">
        <v>0</v>
      </c>
      <c r="AS29" s="127">
        <v>0</v>
      </c>
      <c r="AT29" s="127">
        <v>0</v>
      </c>
      <c r="AU29" s="127">
        <v>4032</v>
      </c>
      <c r="AV29" s="127">
        <v>0</v>
      </c>
      <c r="AW29" s="127">
        <v>0</v>
      </c>
      <c r="AX29" s="127">
        <v>0</v>
      </c>
      <c r="AY29" s="127">
        <v>0</v>
      </c>
      <c r="AZ29" s="127">
        <v>0</v>
      </c>
      <c r="BA29" s="127">
        <v>3456</v>
      </c>
      <c r="BB29" s="127">
        <v>0</v>
      </c>
      <c r="BC29" s="127">
        <v>0</v>
      </c>
      <c r="BD29" s="127">
        <v>0</v>
      </c>
      <c r="BE29" s="127">
        <v>0</v>
      </c>
      <c r="BF29" s="127">
        <v>0</v>
      </c>
      <c r="BG29" s="127">
        <v>2880</v>
      </c>
      <c r="BH29" s="15">
        <f t="shared" si="0"/>
        <v>8640</v>
      </c>
      <c r="BI29" s="15">
        <f t="shared" si="1"/>
        <v>6336</v>
      </c>
      <c r="BJ29" s="15">
        <f t="shared" si="2"/>
        <v>14976</v>
      </c>
    </row>
    <row r="30" spans="1:62" x14ac:dyDescent="0.35">
      <c r="A30" s="153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550000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550000</v>
      </c>
      <c r="AE30" s="158">
        <v>43404</v>
      </c>
      <c r="AF30" s="158">
        <v>50709</v>
      </c>
      <c r="AG30" s="159">
        <v>550000</v>
      </c>
      <c r="AH30" s="92">
        <v>14.583333333333334</v>
      </c>
      <c r="AI30" s="92">
        <v>20</v>
      </c>
      <c r="AJ30" s="160">
        <v>7.4999999999999997E-2</v>
      </c>
      <c r="AK30" s="154" t="s">
        <v>651</v>
      </c>
      <c r="AL30" s="154" t="s">
        <v>652</v>
      </c>
      <c r="AM30" s="127">
        <v>20625</v>
      </c>
      <c r="AN30" s="127">
        <v>0</v>
      </c>
      <c r="AO30" s="127">
        <v>0</v>
      </c>
      <c r="AP30" s="127">
        <v>0</v>
      </c>
      <c r="AQ30" s="127">
        <v>0</v>
      </c>
      <c r="AR30" s="127">
        <v>0</v>
      </c>
      <c r="AS30" s="127">
        <v>19937.5</v>
      </c>
      <c r="AT30" s="127">
        <v>0</v>
      </c>
      <c r="AU30" s="127">
        <v>0</v>
      </c>
      <c r="AV30" s="127">
        <v>0</v>
      </c>
      <c r="AW30" s="127">
        <v>0</v>
      </c>
      <c r="AX30" s="127">
        <v>0</v>
      </c>
      <c r="AY30" s="127">
        <v>19250</v>
      </c>
      <c r="AZ30" s="127">
        <v>0</v>
      </c>
      <c r="BA30" s="127">
        <v>0</v>
      </c>
      <c r="BB30" s="127">
        <v>0</v>
      </c>
      <c r="BC30" s="127">
        <v>0</v>
      </c>
      <c r="BD30" s="127">
        <v>0</v>
      </c>
      <c r="BE30" s="127">
        <v>18562.5</v>
      </c>
      <c r="BF30" s="127">
        <v>0</v>
      </c>
      <c r="BG30" s="127">
        <v>0</v>
      </c>
      <c r="BH30" s="15">
        <f t="shared" si="0"/>
        <v>40562.5</v>
      </c>
      <c r="BI30" s="15">
        <f t="shared" si="1"/>
        <v>37812.5</v>
      </c>
      <c r="BJ30" s="15">
        <f t="shared" si="2"/>
        <v>78375</v>
      </c>
    </row>
    <row r="31" spans="1:62" x14ac:dyDescent="0.35">
      <c r="A31" s="153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70000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70000</v>
      </c>
      <c r="AE31" s="158">
        <v>43404</v>
      </c>
      <c r="AF31" s="158">
        <v>50709</v>
      </c>
      <c r="AG31" s="159">
        <v>70000</v>
      </c>
      <c r="AH31" s="92">
        <v>14.583333333333334</v>
      </c>
      <c r="AI31" s="92">
        <v>20</v>
      </c>
      <c r="AJ31" s="160">
        <v>7.4999999999999997E-2</v>
      </c>
      <c r="AK31" s="154" t="s">
        <v>651</v>
      </c>
      <c r="AL31" s="154" t="s">
        <v>652</v>
      </c>
      <c r="AM31" s="127">
        <v>2625</v>
      </c>
      <c r="AN31" s="127">
        <v>0</v>
      </c>
      <c r="AO31" s="127">
        <v>0</v>
      </c>
      <c r="AP31" s="127">
        <v>0</v>
      </c>
      <c r="AQ31" s="127">
        <v>0</v>
      </c>
      <c r="AR31" s="127">
        <v>0</v>
      </c>
      <c r="AS31" s="127">
        <v>2537.5</v>
      </c>
      <c r="AT31" s="127">
        <v>0</v>
      </c>
      <c r="AU31" s="127">
        <v>0</v>
      </c>
      <c r="AV31" s="127">
        <v>0</v>
      </c>
      <c r="AW31" s="127">
        <v>0</v>
      </c>
      <c r="AX31" s="127">
        <v>0</v>
      </c>
      <c r="AY31" s="127">
        <v>2450</v>
      </c>
      <c r="AZ31" s="127">
        <v>0</v>
      </c>
      <c r="BA31" s="127">
        <v>0</v>
      </c>
      <c r="BB31" s="127">
        <v>0</v>
      </c>
      <c r="BC31" s="127">
        <v>0</v>
      </c>
      <c r="BD31" s="127">
        <v>0</v>
      </c>
      <c r="BE31" s="127">
        <v>2362.5</v>
      </c>
      <c r="BF31" s="127">
        <v>0</v>
      </c>
      <c r="BG31" s="127">
        <v>0</v>
      </c>
      <c r="BH31" s="15">
        <f t="shared" si="0"/>
        <v>5162.5</v>
      </c>
      <c r="BI31" s="15">
        <f t="shared" si="1"/>
        <v>4812.5</v>
      </c>
      <c r="BJ31" s="15">
        <f t="shared" si="2"/>
        <v>9975</v>
      </c>
    </row>
    <row r="32" spans="1:62" x14ac:dyDescent="0.35">
      <c r="A32" s="153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55000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55000</v>
      </c>
      <c r="AE32" s="158">
        <v>43460</v>
      </c>
      <c r="AF32" s="158">
        <v>47113</v>
      </c>
      <c r="AG32" s="159">
        <v>55000</v>
      </c>
      <c r="AH32" s="92">
        <v>4.7388888888888889</v>
      </c>
      <c r="AI32" s="92">
        <v>10</v>
      </c>
      <c r="AJ32" s="160">
        <v>6.0600000000000001E-2</v>
      </c>
      <c r="AK32" s="154" t="s">
        <v>651</v>
      </c>
      <c r="AL32" s="154" t="s">
        <v>652</v>
      </c>
      <c r="AM32" s="127">
        <v>0</v>
      </c>
      <c r="AN32" s="127">
        <v>0</v>
      </c>
      <c r="AO32" s="127">
        <v>1666.5</v>
      </c>
      <c r="AP32" s="127">
        <v>0</v>
      </c>
      <c r="AQ32" s="127">
        <v>0</v>
      </c>
      <c r="AR32" s="127">
        <v>0</v>
      </c>
      <c r="AS32" s="127">
        <v>0</v>
      </c>
      <c r="AT32" s="127">
        <v>0</v>
      </c>
      <c r="AU32" s="127">
        <v>1499.85</v>
      </c>
      <c r="AV32" s="127">
        <v>0</v>
      </c>
      <c r="AW32" s="127">
        <v>0</v>
      </c>
      <c r="AX32" s="127">
        <v>0</v>
      </c>
      <c r="AY32" s="127">
        <v>0</v>
      </c>
      <c r="AZ32" s="127">
        <v>0</v>
      </c>
      <c r="BA32" s="127">
        <v>1333.2</v>
      </c>
      <c r="BB32" s="127">
        <v>0</v>
      </c>
      <c r="BC32" s="127">
        <v>0</v>
      </c>
      <c r="BD32" s="127">
        <v>0</v>
      </c>
      <c r="BE32" s="127">
        <v>0</v>
      </c>
      <c r="BF32" s="127">
        <v>0</v>
      </c>
      <c r="BG32" s="127">
        <v>1166.55</v>
      </c>
      <c r="BH32" s="15">
        <f t="shared" si="0"/>
        <v>3166.35</v>
      </c>
      <c r="BI32" s="15">
        <f t="shared" si="1"/>
        <v>2499.75</v>
      </c>
      <c r="BJ32" s="15">
        <f t="shared" si="2"/>
        <v>5666.1</v>
      </c>
    </row>
    <row r="33" spans="1:62" x14ac:dyDescent="0.35">
      <c r="A33" s="153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225000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225000</v>
      </c>
      <c r="AE33" s="158">
        <v>43460</v>
      </c>
      <c r="AF33" s="158">
        <v>47113</v>
      </c>
      <c r="AG33" s="159">
        <v>225000</v>
      </c>
      <c r="AH33" s="92">
        <v>4.7388888888888889</v>
      </c>
      <c r="AI33" s="92">
        <v>10</v>
      </c>
      <c r="AJ33" s="160">
        <v>6.0600000000000001E-2</v>
      </c>
      <c r="AK33" s="154" t="s">
        <v>651</v>
      </c>
      <c r="AL33" s="154" t="s">
        <v>652</v>
      </c>
      <c r="AM33" s="127">
        <v>0</v>
      </c>
      <c r="AN33" s="127">
        <v>0</v>
      </c>
      <c r="AO33" s="127">
        <v>6817.5</v>
      </c>
      <c r="AP33" s="127">
        <v>0</v>
      </c>
      <c r="AQ33" s="127">
        <v>0</v>
      </c>
      <c r="AR33" s="127">
        <v>0</v>
      </c>
      <c r="AS33" s="127">
        <v>0</v>
      </c>
      <c r="AT33" s="127">
        <v>0</v>
      </c>
      <c r="AU33" s="127">
        <v>6135.75</v>
      </c>
      <c r="AV33" s="127">
        <v>0</v>
      </c>
      <c r="AW33" s="127">
        <v>0</v>
      </c>
      <c r="AX33" s="127">
        <v>0</v>
      </c>
      <c r="AY33" s="127">
        <v>0</v>
      </c>
      <c r="AZ33" s="127">
        <v>0</v>
      </c>
      <c r="BA33" s="127">
        <v>5454</v>
      </c>
      <c r="BB33" s="127">
        <v>0</v>
      </c>
      <c r="BC33" s="127">
        <v>0</v>
      </c>
      <c r="BD33" s="127">
        <v>0</v>
      </c>
      <c r="BE33" s="127">
        <v>0</v>
      </c>
      <c r="BF33" s="127">
        <v>0</v>
      </c>
      <c r="BG33" s="127">
        <v>4772.25</v>
      </c>
      <c r="BH33" s="15">
        <f t="shared" si="0"/>
        <v>12953.25</v>
      </c>
      <c r="BI33" s="15">
        <f t="shared" si="1"/>
        <v>10226.25</v>
      </c>
      <c r="BJ33" s="15">
        <f t="shared" si="2"/>
        <v>23179.5</v>
      </c>
    </row>
    <row r="34" spans="1:62" x14ac:dyDescent="0.35">
      <c r="A34" s="153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58">
        <v>43476</v>
      </c>
      <c r="AF34" s="158">
        <v>45302</v>
      </c>
      <c r="AG34" s="159">
        <v>5000000</v>
      </c>
      <c r="AH34" s="92">
        <v>0</v>
      </c>
      <c r="AI34" s="92">
        <v>0</v>
      </c>
      <c r="AJ34" s="160">
        <v>4.7800000000000002E-2</v>
      </c>
      <c r="AK34" s="154" t="s">
        <v>651</v>
      </c>
      <c r="AL34" s="154" t="s">
        <v>652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27">
        <v>0</v>
      </c>
      <c r="BD34" s="127">
        <v>0</v>
      </c>
      <c r="BE34" s="127">
        <v>0</v>
      </c>
      <c r="BF34" s="127">
        <v>0</v>
      </c>
      <c r="BG34" s="127">
        <v>0</v>
      </c>
      <c r="BH34" s="15">
        <f t="shared" si="0"/>
        <v>0</v>
      </c>
      <c r="BI34" s="15">
        <f t="shared" si="1"/>
        <v>0</v>
      </c>
      <c r="BJ34" s="15">
        <f t="shared" si="2"/>
        <v>0</v>
      </c>
    </row>
    <row r="35" spans="1:62" x14ac:dyDescent="0.35">
      <c r="A35" s="153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58">
        <v>43476</v>
      </c>
      <c r="AF35" s="158">
        <v>45302</v>
      </c>
      <c r="AG35" s="159">
        <v>6000000</v>
      </c>
      <c r="AH35" s="92">
        <v>0</v>
      </c>
      <c r="AI35" s="92">
        <v>0</v>
      </c>
      <c r="AJ35" s="160">
        <v>4.7800000000000002E-2</v>
      </c>
      <c r="AK35" s="154" t="s">
        <v>651</v>
      </c>
      <c r="AL35" s="154" t="s">
        <v>652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27">
        <v>0</v>
      </c>
      <c r="BG35" s="127">
        <v>0</v>
      </c>
      <c r="BH35" s="15">
        <f t="shared" si="0"/>
        <v>0</v>
      </c>
      <c r="BI35" s="15">
        <f t="shared" si="1"/>
        <v>0</v>
      </c>
      <c r="BJ35" s="15">
        <f t="shared" si="2"/>
        <v>0</v>
      </c>
    </row>
    <row r="36" spans="1:62" x14ac:dyDescent="0.35">
      <c r="A36" s="153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12100</v>
      </c>
      <c r="AE36" s="158">
        <v>43518</v>
      </c>
      <c r="AF36" s="158">
        <v>47171</v>
      </c>
      <c r="AG36" s="159">
        <v>12100</v>
      </c>
      <c r="AH36" s="92">
        <v>4.8944444444444448</v>
      </c>
      <c r="AI36" s="92">
        <v>10</v>
      </c>
      <c r="AJ36" s="160">
        <v>6.0600000000000001E-2</v>
      </c>
      <c r="AK36" s="154" t="s">
        <v>651</v>
      </c>
      <c r="AL36" s="154" t="s">
        <v>652</v>
      </c>
      <c r="AM36" s="127">
        <v>0</v>
      </c>
      <c r="AN36" s="127">
        <v>0</v>
      </c>
      <c r="AO36" s="127">
        <v>0</v>
      </c>
      <c r="AP36" s="127">
        <v>0</v>
      </c>
      <c r="AQ36" s="127">
        <v>366.63</v>
      </c>
      <c r="AR36" s="127">
        <v>0</v>
      </c>
      <c r="AS36" s="127">
        <v>0</v>
      </c>
      <c r="AT36" s="127">
        <v>0</v>
      </c>
      <c r="AU36" s="127">
        <v>0</v>
      </c>
      <c r="AV36" s="127">
        <v>0</v>
      </c>
      <c r="AW36" s="127">
        <v>329.97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293.3</v>
      </c>
      <c r="BD36" s="127">
        <v>0</v>
      </c>
      <c r="BE36" s="127">
        <v>0</v>
      </c>
      <c r="BF36" s="127">
        <v>0</v>
      </c>
      <c r="BG36" s="127">
        <v>0</v>
      </c>
      <c r="BH36" s="15">
        <f t="shared" si="0"/>
        <v>366.63</v>
      </c>
      <c r="BI36" s="15">
        <f t="shared" si="1"/>
        <v>623.27</v>
      </c>
      <c r="BJ36" s="15">
        <f t="shared" si="2"/>
        <v>989.9</v>
      </c>
    </row>
    <row r="37" spans="1:62" x14ac:dyDescent="0.35">
      <c r="A37" s="153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57900</v>
      </c>
      <c r="AE37" s="158">
        <v>43518</v>
      </c>
      <c r="AF37" s="158">
        <v>47171</v>
      </c>
      <c r="AG37" s="159">
        <v>57900</v>
      </c>
      <c r="AH37" s="92">
        <v>4.8944444444444448</v>
      </c>
      <c r="AI37" s="92">
        <v>10</v>
      </c>
      <c r="AJ37" s="160">
        <v>6.0600000000000001E-2</v>
      </c>
      <c r="AK37" s="154" t="s">
        <v>651</v>
      </c>
      <c r="AL37" s="154" t="s">
        <v>652</v>
      </c>
      <c r="AM37" s="127">
        <v>0</v>
      </c>
      <c r="AN37" s="127">
        <v>0</v>
      </c>
      <c r="AO37" s="127">
        <v>0</v>
      </c>
      <c r="AP37" s="127">
        <v>0</v>
      </c>
      <c r="AQ37" s="127">
        <v>1754.37</v>
      </c>
      <c r="AR37" s="127">
        <v>0</v>
      </c>
      <c r="AS37" s="127">
        <v>0</v>
      </c>
      <c r="AT37" s="127">
        <v>0</v>
      </c>
      <c r="AU37" s="127">
        <v>0</v>
      </c>
      <c r="AV37" s="127">
        <v>0</v>
      </c>
      <c r="AW37" s="127">
        <v>1578.93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1403.5</v>
      </c>
      <c r="BD37" s="127">
        <v>0</v>
      </c>
      <c r="BE37" s="127">
        <v>0</v>
      </c>
      <c r="BF37" s="127">
        <v>0</v>
      </c>
      <c r="BG37" s="127">
        <v>0</v>
      </c>
      <c r="BH37" s="15">
        <f t="shared" si="0"/>
        <v>1754.37</v>
      </c>
      <c r="BI37" s="15">
        <f t="shared" si="1"/>
        <v>2982.4300000000003</v>
      </c>
      <c r="BJ37" s="15">
        <f t="shared" si="2"/>
        <v>4736.8</v>
      </c>
    </row>
    <row r="38" spans="1:62" x14ac:dyDescent="0.35">
      <c r="A38" s="153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58">
        <v>43522</v>
      </c>
      <c r="AF38" s="158">
        <v>45348</v>
      </c>
      <c r="AG38" s="159">
        <v>3000000</v>
      </c>
      <c r="AH38" s="92">
        <v>0</v>
      </c>
      <c r="AI38" s="92">
        <v>0</v>
      </c>
      <c r="AJ38" s="160">
        <v>4.7800000000000002E-2</v>
      </c>
      <c r="AK38" s="154" t="s">
        <v>651</v>
      </c>
      <c r="AL38" s="154" t="s">
        <v>652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27">
        <v>0</v>
      </c>
      <c r="BG38" s="127">
        <v>0</v>
      </c>
      <c r="BH38" s="15">
        <f t="shared" si="0"/>
        <v>0</v>
      </c>
      <c r="BI38" s="15">
        <f t="shared" si="1"/>
        <v>0</v>
      </c>
      <c r="BJ38" s="15">
        <f t="shared" si="2"/>
        <v>0</v>
      </c>
    </row>
    <row r="39" spans="1:62" x14ac:dyDescent="0.35">
      <c r="A39" s="153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58">
        <v>43606</v>
      </c>
      <c r="AF39" s="158">
        <v>47259</v>
      </c>
      <c r="AG39" s="159">
        <v>150000</v>
      </c>
      <c r="AH39" s="92">
        <v>5.1416666666666666</v>
      </c>
      <c r="AI39" s="92">
        <v>10</v>
      </c>
      <c r="AJ39" s="160">
        <v>6.0600000000000001E-2</v>
      </c>
      <c r="AK39" s="154" t="s">
        <v>651</v>
      </c>
      <c r="AL39" s="154" t="s">
        <v>652</v>
      </c>
      <c r="AM39" s="127">
        <v>0</v>
      </c>
      <c r="AN39" s="127">
        <v>4545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4545</v>
      </c>
      <c r="AU39" s="127">
        <v>0</v>
      </c>
      <c r="AV39" s="127">
        <v>0</v>
      </c>
      <c r="AW39" s="127">
        <v>0</v>
      </c>
      <c r="AX39" s="127">
        <v>0</v>
      </c>
      <c r="AY39" s="127">
        <v>0</v>
      </c>
      <c r="AZ39" s="127">
        <v>4090.5</v>
      </c>
      <c r="BA39" s="127">
        <v>0</v>
      </c>
      <c r="BB39" s="127">
        <v>0</v>
      </c>
      <c r="BC39" s="127">
        <v>0</v>
      </c>
      <c r="BD39" s="127">
        <v>0</v>
      </c>
      <c r="BE39" s="127">
        <v>0</v>
      </c>
      <c r="BF39" s="127">
        <v>3636</v>
      </c>
      <c r="BG39" s="127">
        <v>0</v>
      </c>
      <c r="BH39" s="15">
        <f t="shared" si="0"/>
        <v>9090</v>
      </c>
      <c r="BI39" s="15">
        <f t="shared" si="1"/>
        <v>7726.5</v>
      </c>
      <c r="BJ39" s="15">
        <f t="shared" si="2"/>
        <v>16816.5</v>
      </c>
    </row>
    <row r="40" spans="1:62" x14ac:dyDescent="0.35">
      <c r="A40" s="153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58">
        <v>43606</v>
      </c>
      <c r="AF40" s="158">
        <v>47259</v>
      </c>
      <c r="AG40" s="159">
        <v>785000</v>
      </c>
      <c r="AH40" s="92">
        <v>5.1416666666666666</v>
      </c>
      <c r="AI40" s="92">
        <v>10</v>
      </c>
      <c r="AJ40" s="160">
        <v>6.0600000000000001E-2</v>
      </c>
      <c r="AK40" s="154" t="s">
        <v>651</v>
      </c>
      <c r="AL40" s="154" t="s">
        <v>652</v>
      </c>
      <c r="AM40" s="127">
        <v>0</v>
      </c>
      <c r="AN40" s="127">
        <v>23785.5</v>
      </c>
      <c r="AO40" s="127">
        <v>0</v>
      </c>
      <c r="AP40" s="127">
        <v>0</v>
      </c>
      <c r="AQ40" s="127">
        <v>0</v>
      </c>
      <c r="AR40" s="127">
        <v>0</v>
      </c>
      <c r="AS40" s="127">
        <v>0</v>
      </c>
      <c r="AT40" s="127">
        <v>23785.5</v>
      </c>
      <c r="AU40" s="127">
        <v>0</v>
      </c>
      <c r="AV40" s="127">
        <v>0</v>
      </c>
      <c r="AW40" s="127">
        <v>0</v>
      </c>
      <c r="AX40" s="127">
        <v>0</v>
      </c>
      <c r="AY40" s="127">
        <v>0</v>
      </c>
      <c r="AZ40" s="127">
        <v>21406.95</v>
      </c>
      <c r="BA40" s="127">
        <v>0</v>
      </c>
      <c r="BB40" s="127">
        <v>0</v>
      </c>
      <c r="BC40" s="127">
        <v>0</v>
      </c>
      <c r="BD40" s="127">
        <v>0</v>
      </c>
      <c r="BE40" s="127">
        <v>0</v>
      </c>
      <c r="BF40" s="127">
        <v>19028.400000000001</v>
      </c>
      <c r="BG40" s="127">
        <v>0</v>
      </c>
      <c r="BH40" s="15">
        <f t="shared" si="0"/>
        <v>47571</v>
      </c>
      <c r="BI40" s="15">
        <f t="shared" si="1"/>
        <v>40435.350000000006</v>
      </c>
      <c r="BJ40" s="15">
        <f t="shared" si="2"/>
        <v>88006.35</v>
      </c>
    </row>
    <row r="41" spans="1:62" x14ac:dyDescent="0.35">
      <c r="A41" s="153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58">
        <v>43637</v>
      </c>
      <c r="AF41" s="158">
        <v>47290</v>
      </c>
      <c r="AG41" s="159">
        <v>95000</v>
      </c>
      <c r="AH41" s="92">
        <v>5.2249999999999996</v>
      </c>
      <c r="AI41" s="92">
        <v>10</v>
      </c>
      <c r="AJ41" s="160">
        <v>6.0600000000000001E-2</v>
      </c>
      <c r="AK41" s="154" t="s">
        <v>651</v>
      </c>
      <c r="AL41" s="154" t="s">
        <v>652</v>
      </c>
      <c r="AM41" s="127">
        <v>0</v>
      </c>
      <c r="AN41" s="127">
        <v>0</v>
      </c>
      <c r="AO41" s="127">
        <v>2878.5</v>
      </c>
      <c r="AP41" s="127">
        <v>0</v>
      </c>
      <c r="AQ41" s="127">
        <v>0</v>
      </c>
      <c r="AR41" s="127">
        <v>0</v>
      </c>
      <c r="AS41" s="127">
        <v>0</v>
      </c>
      <c r="AT41" s="127">
        <v>0</v>
      </c>
      <c r="AU41" s="127">
        <v>2878.5</v>
      </c>
      <c r="AV41" s="127">
        <v>0</v>
      </c>
      <c r="AW41" s="127">
        <v>0</v>
      </c>
      <c r="AX41" s="127">
        <v>0</v>
      </c>
      <c r="AY41" s="127">
        <v>0</v>
      </c>
      <c r="AZ41" s="127">
        <v>0</v>
      </c>
      <c r="BA41" s="127">
        <v>2590.65</v>
      </c>
      <c r="BB41" s="127">
        <v>0</v>
      </c>
      <c r="BC41" s="127">
        <v>0</v>
      </c>
      <c r="BD41" s="127">
        <v>0</v>
      </c>
      <c r="BE41" s="127">
        <v>0</v>
      </c>
      <c r="BF41" s="127">
        <v>0</v>
      </c>
      <c r="BG41" s="127">
        <v>2302.8000000000002</v>
      </c>
      <c r="BH41" s="15">
        <f t="shared" si="0"/>
        <v>5757</v>
      </c>
      <c r="BI41" s="15">
        <f t="shared" si="1"/>
        <v>4893.4500000000007</v>
      </c>
      <c r="BJ41" s="15">
        <f t="shared" si="2"/>
        <v>10650.45</v>
      </c>
    </row>
    <row r="42" spans="1:62" x14ac:dyDescent="0.35">
      <c r="A42" s="153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58">
        <v>43790</v>
      </c>
      <c r="AF42" s="158">
        <v>45617</v>
      </c>
      <c r="AG42" s="159">
        <v>2995607.38</v>
      </c>
      <c r="AH42" s="92">
        <v>0.64166666666666672</v>
      </c>
      <c r="AI42" s="92">
        <v>5</v>
      </c>
      <c r="AJ42" s="160">
        <v>4.7800000000000002E-2</v>
      </c>
      <c r="AK42" s="154" t="s">
        <v>651</v>
      </c>
      <c r="AL42" s="154" t="s">
        <v>652</v>
      </c>
      <c r="AM42" s="127">
        <v>0</v>
      </c>
      <c r="AN42" s="127">
        <v>71595.02</v>
      </c>
      <c r="AO42" s="127">
        <v>0</v>
      </c>
      <c r="AP42" s="127">
        <v>0</v>
      </c>
      <c r="AQ42" s="127">
        <v>0</v>
      </c>
      <c r="AR42" s="127">
        <v>0</v>
      </c>
      <c r="AS42" s="127">
        <v>0</v>
      </c>
      <c r="AT42" s="127">
        <v>71595.02</v>
      </c>
      <c r="AU42" s="127">
        <v>0</v>
      </c>
      <c r="AV42" s="127">
        <v>0</v>
      </c>
      <c r="AW42" s="127">
        <v>0</v>
      </c>
      <c r="AX42" s="127">
        <v>0</v>
      </c>
      <c r="AY42" s="127">
        <v>0</v>
      </c>
      <c r="AZ42" s="127">
        <v>0</v>
      </c>
      <c r="BA42" s="127">
        <v>0</v>
      </c>
      <c r="BB42" s="127">
        <v>0</v>
      </c>
      <c r="BC42" s="127">
        <v>0</v>
      </c>
      <c r="BD42" s="127">
        <v>0</v>
      </c>
      <c r="BE42" s="127">
        <v>0</v>
      </c>
      <c r="BF42" s="127">
        <v>0</v>
      </c>
      <c r="BG42" s="127">
        <v>0</v>
      </c>
      <c r="BH42" s="15">
        <f t="shared" si="0"/>
        <v>143190.04</v>
      </c>
      <c r="BI42" s="15">
        <f t="shared" si="1"/>
        <v>0</v>
      </c>
      <c r="BJ42" s="15">
        <f t="shared" si="2"/>
        <v>143190.04</v>
      </c>
    </row>
    <row r="43" spans="1:62" x14ac:dyDescent="0.35">
      <c r="A43" s="153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58">
        <v>43826</v>
      </c>
      <c r="AF43" s="158">
        <v>46383</v>
      </c>
      <c r="AG43" s="159">
        <v>3000000</v>
      </c>
      <c r="AH43" s="92">
        <v>2.7416666666666667</v>
      </c>
      <c r="AI43" s="92">
        <v>7</v>
      </c>
      <c r="AJ43" s="160">
        <v>8.5000000000000006E-2</v>
      </c>
      <c r="AK43" s="154" t="s">
        <v>651</v>
      </c>
      <c r="AL43" s="154" t="s">
        <v>652</v>
      </c>
      <c r="AM43" s="127">
        <v>0</v>
      </c>
      <c r="AN43" s="127">
        <v>0</v>
      </c>
      <c r="AO43" s="127">
        <v>127500</v>
      </c>
      <c r="AP43" s="127">
        <v>0</v>
      </c>
      <c r="AQ43" s="127">
        <v>0</v>
      </c>
      <c r="AR43" s="127">
        <v>0</v>
      </c>
      <c r="AS43" s="127">
        <v>0</v>
      </c>
      <c r="AT43" s="127">
        <v>0</v>
      </c>
      <c r="AU43" s="127">
        <v>127500</v>
      </c>
      <c r="AV43" s="127">
        <v>0</v>
      </c>
      <c r="AW43" s="127">
        <v>0</v>
      </c>
      <c r="AX43" s="127">
        <v>0</v>
      </c>
      <c r="AY43" s="127">
        <v>0</v>
      </c>
      <c r="AZ43" s="127">
        <v>0</v>
      </c>
      <c r="BA43" s="127">
        <v>127500</v>
      </c>
      <c r="BB43" s="127">
        <v>0</v>
      </c>
      <c r="BC43" s="127">
        <v>0</v>
      </c>
      <c r="BD43" s="127">
        <v>0</v>
      </c>
      <c r="BE43" s="127">
        <v>0</v>
      </c>
      <c r="BF43" s="127">
        <v>0</v>
      </c>
      <c r="BG43" s="127">
        <v>127500</v>
      </c>
      <c r="BH43" s="15">
        <f t="shared" si="0"/>
        <v>255000</v>
      </c>
      <c r="BI43" s="15">
        <f t="shared" si="1"/>
        <v>255000</v>
      </c>
      <c r="BJ43" s="15">
        <f t="shared" si="2"/>
        <v>510000</v>
      </c>
    </row>
    <row r="44" spans="1:62" x14ac:dyDescent="0.35">
      <c r="A44" s="153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58">
        <v>43826</v>
      </c>
      <c r="AF44" s="158">
        <v>46383</v>
      </c>
      <c r="AG44" s="159">
        <v>1500000</v>
      </c>
      <c r="AH44" s="92">
        <v>2.7416666666666667</v>
      </c>
      <c r="AI44" s="92">
        <v>7</v>
      </c>
      <c r="AJ44" s="160">
        <v>8.5000000000000006E-2</v>
      </c>
      <c r="AK44" s="154" t="s">
        <v>651</v>
      </c>
      <c r="AL44" s="154" t="s">
        <v>652</v>
      </c>
      <c r="AM44" s="127">
        <v>0</v>
      </c>
      <c r="AN44" s="127">
        <v>0</v>
      </c>
      <c r="AO44" s="127">
        <v>63750</v>
      </c>
      <c r="AP44" s="127">
        <v>0</v>
      </c>
      <c r="AQ44" s="127">
        <v>0</v>
      </c>
      <c r="AR44" s="127">
        <v>0</v>
      </c>
      <c r="AS44" s="127">
        <v>0</v>
      </c>
      <c r="AT44" s="127">
        <v>0</v>
      </c>
      <c r="AU44" s="127">
        <v>63750</v>
      </c>
      <c r="AV44" s="127">
        <v>0</v>
      </c>
      <c r="AW44" s="127">
        <v>0</v>
      </c>
      <c r="AX44" s="127">
        <v>0</v>
      </c>
      <c r="AY44" s="127">
        <v>0</v>
      </c>
      <c r="AZ44" s="127">
        <v>0</v>
      </c>
      <c r="BA44" s="127">
        <v>63750</v>
      </c>
      <c r="BB44" s="127">
        <v>0</v>
      </c>
      <c r="BC44" s="127">
        <v>0</v>
      </c>
      <c r="BD44" s="127">
        <v>0</v>
      </c>
      <c r="BE44" s="127">
        <v>0</v>
      </c>
      <c r="BF44" s="127">
        <v>0</v>
      </c>
      <c r="BG44" s="127">
        <v>63750</v>
      </c>
      <c r="BH44" s="15">
        <f t="shared" si="0"/>
        <v>127500</v>
      </c>
      <c r="BI44" s="15">
        <f t="shared" si="1"/>
        <v>127500</v>
      </c>
      <c r="BJ44" s="15">
        <f t="shared" si="2"/>
        <v>255000</v>
      </c>
    </row>
    <row r="45" spans="1:62" x14ac:dyDescent="0.35">
      <c r="A45" s="153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58">
        <v>43826</v>
      </c>
      <c r="AF45" s="158">
        <v>46383</v>
      </c>
      <c r="AG45" s="159">
        <v>1000000</v>
      </c>
      <c r="AH45" s="92">
        <v>2.7416666666666667</v>
      </c>
      <c r="AI45" s="92">
        <v>7</v>
      </c>
      <c r="AJ45" s="160">
        <v>8.5000000000000006E-2</v>
      </c>
      <c r="AK45" s="154" t="s">
        <v>651</v>
      </c>
      <c r="AL45" s="154" t="s">
        <v>652</v>
      </c>
      <c r="AM45" s="127">
        <v>0</v>
      </c>
      <c r="AN45" s="127">
        <v>0</v>
      </c>
      <c r="AO45" s="127">
        <v>42500</v>
      </c>
      <c r="AP45" s="127">
        <v>0</v>
      </c>
      <c r="AQ45" s="127">
        <v>0</v>
      </c>
      <c r="AR45" s="127">
        <v>0</v>
      </c>
      <c r="AS45" s="127">
        <v>0</v>
      </c>
      <c r="AT45" s="127">
        <v>0</v>
      </c>
      <c r="AU45" s="127">
        <v>42500</v>
      </c>
      <c r="AV45" s="127">
        <v>0</v>
      </c>
      <c r="AW45" s="127">
        <v>0</v>
      </c>
      <c r="AX45" s="127">
        <v>0</v>
      </c>
      <c r="AY45" s="127">
        <v>0</v>
      </c>
      <c r="AZ45" s="127">
        <v>0</v>
      </c>
      <c r="BA45" s="127">
        <v>42500</v>
      </c>
      <c r="BB45" s="127">
        <v>0</v>
      </c>
      <c r="BC45" s="127">
        <v>0</v>
      </c>
      <c r="BD45" s="127">
        <v>0</v>
      </c>
      <c r="BE45" s="127">
        <v>0</v>
      </c>
      <c r="BF45" s="127">
        <v>0</v>
      </c>
      <c r="BG45" s="127">
        <v>42500</v>
      </c>
      <c r="BH45" s="15">
        <f t="shared" si="0"/>
        <v>85000</v>
      </c>
      <c r="BI45" s="15">
        <f t="shared" si="1"/>
        <v>85000</v>
      </c>
      <c r="BJ45" s="15">
        <f t="shared" si="2"/>
        <v>170000</v>
      </c>
    </row>
    <row r="46" spans="1:62" x14ac:dyDescent="0.35">
      <c r="A46" s="153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58">
        <v>43826</v>
      </c>
      <c r="AF46" s="158">
        <v>46383</v>
      </c>
      <c r="AG46" s="159">
        <v>1000000</v>
      </c>
      <c r="AH46" s="92">
        <v>2.7416666666666667</v>
      </c>
      <c r="AI46" s="92">
        <v>7</v>
      </c>
      <c r="AJ46" s="160">
        <v>8.5000000000000006E-2</v>
      </c>
      <c r="AK46" s="154" t="s">
        <v>651</v>
      </c>
      <c r="AL46" s="154" t="s">
        <v>652</v>
      </c>
      <c r="AM46" s="127">
        <v>0</v>
      </c>
      <c r="AN46" s="127">
        <v>0</v>
      </c>
      <c r="AO46" s="127">
        <v>42500</v>
      </c>
      <c r="AP46" s="127">
        <v>0</v>
      </c>
      <c r="AQ46" s="127">
        <v>0</v>
      </c>
      <c r="AR46" s="127">
        <v>0</v>
      </c>
      <c r="AS46" s="127">
        <v>0</v>
      </c>
      <c r="AT46" s="127">
        <v>0</v>
      </c>
      <c r="AU46" s="127">
        <v>42500</v>
      </c>
      <c r="AV46" s="127">
        <v>0</v>
      </c>
      <c r="AW46" s="127">
        <v>0</v>
      </c>
      <c r="AX46" s="127">
        <v>0</v>
      </c>
      <c r="AY46" s="127">
        <v>0</v>
      </c>
      <c r="AZ46" s="127">
        <v>0</v>
      </c>
      <c r="BA46" s="127">
        <v>42500</v>
      </c>
      <c r="BB46" s="127">
        <v>0</v>
      </c>
      <c r="BC46" s="127">
        <v>0</v>
      </c>
      <c r="BD46" s="127">
        <v>0</v>
      </c>
      <c r="BE46" s="127">
        <v>0</v>
      </c>
      <c r="BF46" s="127">
        <v>0</v>
      </c>
      <c r="BG46" s="127">
        <v>42500</v>
      </c>
      <c r="BH46" s="15">
        <f t="shared" si="0"/>
        <v>85000</v>
      </c>
      <c r="BI46" s="15">
        <f t="shared" si="1"/>
        <v>85000</v>
      </c>
      <c r="BJ46" s="15">
        <f t="shared" si="2"/>
        <v>170000</v>
      </c>
    </row>
    <row r="47" spans="1:62" x14ac:dyDescent="0.35">
      <c r="A47" s="153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58">
        <v>43826</v>
      </c>
      <c r="AF47" s="158">
        <v>46383</v>
      </c>
      <c r="AG47" s="159">
        <v>155000</v>
      </c>
      <c r="AH47" s="92">
        <v>2.7416666666666667</v>
      </c>
      <c r="AI47" s="92">
        <v>7</v>
      </c>
      <c r="AJ47" s="160">
        <v>8.5000000000000006E-2</v>
      </c>
      <c r="AK47" s="154" t="s">
        <v>651</v>
      </c>
      <c r="AL47" s="154" t="s">
        <v>652</v>
      </c>
      <c r="AM47" s="127">
        <v>0</v>
      </c>
      <c r="AN47" s="127">
        <v>0</v>
      </c>
      <c r="AO47" s="127">
        <v>6587.5</v>
      </c>
      <c r="AP47" s="127">
        <v>0</v>
      </c>
      <c r="AQ47" s="127">
        <v>0</v>
      </c>
      <c r="AR47" s="127">
        <v>0</v>
      </c>
      <c r="AS47" s="127">
        <v>0</v>
      </c>
      <c r="AT47" s="127">
        <v>0</v>
      </c>
      <c r="AU47" s="127">
        <v>6587.5</v>
      </c>
      <c r="AV47" s="127">
        <v>0</v>
      </c>
      <c r="AW47" s="127">
        <v>0</v>
      </c>
      <c r="AX47" s="127">
        <v>0</v>
      </c>
      <c r="AY47" s="127">
        <v>0</v>
      </c>
      <c r="AZ47" s="127">
        <v>0</v>
      </c>
      <c r="BA47" s="127">
        <v>6587.5</v>
      </c>
      <c r="BB47" s="127">
        <v>0</v>
      </c>
      <c r="BC47" s="127">
        <v>0</v>
      </c>
      <c r="BD47" s="127">
        <v>0</v>
      </c>
      <c r="BE47" s="127">
        <v>0</v>
      </c>
      <c r="BF47" s="127">
        <v>0</v>
      </c>
      <c r="BG47" s="127">
        <v>6587.5</v>
      </c>
      <c r="BH47" s="15">
        <f t="shared" si="0"/>
        <v>13175</v>
      </c>
      <c r="BI47" s="15">
        <f t="shared" si="1"/>
        <v>13175</v>
      </c>
      <c r="BJ47" s="15">
        <f t="shared" si="2"/>
        <v>26350</v>
      </c>
    </row>
    <row r="48" spans="1:62" x14ac:dyDescent="0.35">
      <c r="A48" s="153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58">
        <v>43826</v>
      </c>
      <c r="AF48" s="158">
        <v>46383</v>
      </c>
      <c r="AG48" s="159">
        <v>390000</v>
      </c>
      <c r="AH48" s="92">
        <v>2.7416666666666667</v>
      </c>
      <c r="AI48" s="92">
        <v>7</v>
      </c>
      <c r="AJ48" s="160">
        <v>8.5000000000000006E-2</v>
      </c>
      <c r="AK48" s="154" t="s">
        <v>651</v>
      </c>
      <c r="AL48" s="154" t="s">
        <v>652</v>
      </c>
      <c r="AM48" s="127">
        <v>0</v>
      </c>
      <c r="AN48" s="127">
        <v>0</v>
      </c>
      <c r="AO48" s="127">
        <v>16575</v>
      </c>
      <c r="AP48" s="127">
        <v>0</v>
      </c>
      <c r="AQ48" s="127">
        <v>0</v>
      </c>
      <c r="AR48" s="127">
        <v>0</v>
      </c>
      <c r="AS48" s="127">
        <v>0</v>
      </c>
      <c r="AT48" s="127">
        <v>0</v>
      </c>
      <c r="AU48" s="127">
        <v>16575</v>
      </c>
      <c r="AV48" s="127">
        <v>0</v>
      </c>
      <c r="AW48" s="127">
        <v>0</v>
      </c>
      <c r="AX48" s="127">
        <v>0</v>
      </c>
      <c r="AY48" s="127">
        <v>0</v>
      </c>
      <c r="AZ48" s="127">
        <v>0</v>
      </c>
      <c r="BA48" s="127">
        <v>16575</v>
      </c>
      <c r="BB48" s="127">
        <v>0</v>
      </c>
      <c r="BC48" s="127">
        <v>0</v>
      </c>
      <c r="BD48" s="127">
        <v>0</v>
      </c>
      <c r="BE48" s="127">
        <v>0</v>
      </c>
      <c r="BF48" s="127">
        <v>0</v>
      </c>
      <c r="BG48" s="127">
        <v>16575</v>
      </c>
      <c r="BH48" s="15">
        <f t="shared" si="0"/>
        <v>33150</v>
      </c>
      <c r="BI48" s="15">
        <f t="shared" si="1"/>
        <v>33150</v>
      </c>
      <c r="BJ48" s="15">
        <f t="shared" si="2"/>
        <v>66300</v>
      </c>
    </row>
    <row r="49" spans="1:62" x14ac:dyDescent="0.35">
      <c r="A49" s="153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58">
        <v>43826</v>
      </c>
      <c r="AF49" s="158">
        <v>46383</v>
      </c>
      <c r="AG49" s="159">
        <v>600500</v>
      </c>
      <c r="AH49" s="92">
        <v>2.7416666666666667</v>
      </c>
      <c r="AI49" s="92">
        <v>7</v>
      </c>
      <c r="AJ49" s="160">
        <v>8.5000000000000006E-2</v>
      </c>
      <c r="AK49" s="154" t="s">
        <v>651</v>
      </c>
      <c r="AL49" s="154" t="s">
        <v>652</v>
      </c>
      <c r="AM49" s="127">
        <v>0</v>
      </c>
      <c r="AN49" s="127">
        <v>0</v>
      </c>
      <c r="AO49" s="127">
        <v>25521.25</v>
      </c>
      <c r="AP49" s="127">
        <v>0</v>
      </c>
      <c r="AQ49" s="127">
        <v>0</v>
      </c>
      <c r="AR49" s="127">
        <v>0</v>
      </c>
      <c r="AS49" s="127">
        <v>0</v>
      </c>
      <c r="AT49" s="127">
        <v>0</v>
      </c>
      <c r="AU49" s="127">
        <v>25521.25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25521.25</v>
      </c>
      <c r="BB49" s="127">
        <v>0</v>
      </c>
      <c r="BC49" s="127">
        <v>0</v>
      </c>
      <c r="BD49" s="127">
        <v>0</v>
      </c>
      <c r="BE49" s="127">
        <v>0</v>
      </c>
      <c r="BF49" s="127">
        <v>0</v>
      </c>
      <c r="BG49" s="127">
        <v>25521.25</v>
      </c>
      <c r="BH49" s="15">
        <f t="shared" si="0"/>
        <v>51042.5</v>
      </c>
      <c r="BI49" s="15">
        <f t="shared" si="1"/>
        <v>51042.5</v>
      </c>
      <c r="BJ49" s="15">
        <f t="shared" si="2"/>
        <v>102085</v>
      </c>
    </row>
    <row r="50" spans="1:62" x14ac:dyDescent="0.35">
      <c r="A50" s="153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58">
        <v>43826</v>
      </c>
      <c r="AF50" s="158">
        <v>46383</v>
      </c>
      <c r="AG50" s="159">
        <v>3000000</v>
      </c>
      <c r="AH50" s="92">
        <v>2.7416666666666667</v>
      </c>
      <c r="AI50" s="92">
        <v>7</v>
      </c>
      <c r="AJ50" s="160">
        <v>8.5000000000000006E-2</v>
      </c>
      <c r="AK50" s="154" t="s">
        <v>651</v>
      </c>
      <c r="AL50" s="154" t="s">
        <v>652</v>
      </c>
      <c r="AM50" s="127">
        <v>0</v>
      </c>
      <c r="AN50" s="127">
        <v>0</v>
      </c>
      <c r="AO50" s="127">
        <v>127500</v>
      </c>
      <c r="AP50" s="127">
        <v>0</v>
      </c>
      <c r="AQ50" s="127">
        <v>0</v>
      </c>
      <c r="AR50" s="127">
        <v>0</v>
      </c>
      <c r="AS50" s="127">
        <v>0</v>
      </c>
      <c r="AT50" s="127">
        <v>0</v>
      </c>
      <c r="AU50" s="127">
        <v>127500</v>
      </c>
      <c r="AV50" s="127">
        <v>0</v>
      </c>
      <c r="AW50" s="127">
        <v>0</v>
      </c>
      <c r="AX50" s="127">
        <v>0</v>
      </c>
      <c r="AY50" s="127">
        <v>0</v>
      </c>
      <c r="AZ50" s="127">
        <v>0</v>
      </c>
      <c r="BA50" s="127">
        <v>127500</v>
      </c>
      <c r="BB50" s="127">
        <v>0</v>
      </c>
      <c r="BC50" s="127">
        <v>0</v>
      </c>
      <c r="BD50" s="127">
        <v>0</v>
      </c>
      <c r="BE50" s="127">
        <v>0</v>
      </c>
      <c r="BF50" s="127">
        <v>0</v>
      </c>
      <c r="BG50" s="127">
        <v>127500</v>
      </c>
      <c r="BH50" s="15">
        <f t="shared" si="0"/>
        <v>255000</v>
      </c>
      <c r="BI50" s="15">
        <f t="shared" si="1"/>
        <v>255000</v>
      </c>
      <c r="BJ50" s="15">
        <f t="shared" si="2"/>
        <v>510000</v>
      </c>
    </row>
    <row r="51" spans="1:62" x14ac:dyDescent="0.35">
      <c r="A51" s="153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58">
        <v>43826</v>
      </c>
      <c r="AF51" s="158">
        <v>46383</v>
      </c>
      <c r="AG51" s="159">
        <v>150000</v>
      </c>
      <c r="AH51" s="92">
        <v>2.7416666666666667</v>
      </c>
      <c r="AI51" s="92">
        <v>7</v>
      </c>
      <c r="AJ51" s="160">
        <v>8.5000000000000006E-2</v>
      </c>
      <c r="AK51" s="154" t="s">
        <v>651</v>
      </c>
      <c r="AL51" s="154" t="s">
        <v>652</v>
      </c>
      <c r="AM51" s="127">
        <v>0</v>
      </c>
      <c r="AN51" s="127">
        <v>0</v>
      </c>
      <c r="AO51" s="127">
        <v>6375</v>
      </c>
      <c r="AP51" s="127">
        <v>0</v>
      </c>
      <c r="AQ51" s="127">
        <v>0</v>
      </c>
      <c r="AR51" s="127">
        <v>0</v>
      </c>
      <c r="AS51" s="127">
        <v>0</v>
      </c>
      <c r="AT51" s="127">
        <v>0</v>
      </c>
      <c r="AU51" s="127">
        <v>6375</v>
      </c>
      <c r="AV51" s="127">
        <v>0</v>
      </c>
      <c r="AW51" s="127">
        <v>0</v>
      </c>
      <c r="AX51" s="127">
        <v>0</v>
      </c>
      <c r="AY51" s="127">
        <v>0</v>
      </c>
      <c r="AZ51" s="127">
        <v>0</v>
      </c>
      <c r="BA51" s="127">
        <v>6375</v>
      </c>
      <c r="BB51" s="127">
        <v>0</v>
      </c>
      <c r="BC51" s="127">
        <v>0</v>
      </c>
      <c r="BD51" s="127">
        <v>0</v>
      </c>
      <c r="BE51" s="127">
        <v>0</v>
      </c>
      <c r="BF51" s="127">
        <v>0</v>
      </c>
      <c r="BG51" s="127">
        <v>6375</v>
      </c>
      <c r="BH51" s="15">
        <f t="shared" si="0"/>
        <v>12750</v>
      </c>
      <c r="BI51" s="15">
        <f t="shared" si="1"/>
        <v>12750</v>
      </c>
      <c r="BJ51" s="15">
        <f t="shared" si="2"/>
        <v>25500</v>
      </c>
    </row>
    <row r="52" spans="1:62" x14ac:dyDescent="0.35">
      <c r="A52" s="153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58">
        <v>43826</v>
      </c>
      <c r="AF52" s="158">
        <v>46383</v>
      </c>
      <c r="AG52" s="159">
        <v>3000000</v>
      </c>
      <c r="AH52" s="92">
        <v>2.7416666666666667</v>
      </c>
      <c r="AI52" s="92">
        <v>7</v>
      </c>
      <c r="AJ52" s="160">
        <v>8.5000000000000006E-2</v>
      </c>
      <c r="AK52" s="154" t="s">
        <v>651</v>
      </c>
      <c r="AL52" s="154" t="s">
        <v>652</v>
      </c>
      <c r="AM52" s="127">
        <v>0</v>
      </c>
      <c r="AN52" s="127">
        <v>0</v>
      </c>
      <c r="AO52" s="127">
        <v>127500</v>
      </c>
      <c r="AP52" s="127">
        <v>0</v>
      </c>
      <c r="AQ52" s="127">
        <v>0</v>
      </c>
      <c r="AR52" s="127">
        <v>0</v>
      </c>
      <c r="AS52" s="127">
        <v>0</v>
      </c>
      <c r="AT52" s="127">
        <v>0</v>
      </c>
      <c r="AU52" s="127">
        <v>127500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127500</v>
      </c>
      <c r="BB52" s="127">
        <v>0</v>
      </c>
      <c r="BC52" s="127">
        <v>0</v>
      </c>
      <c r="BD52" s="127">
        <v>0</v>
      </c>
      <c r="BE52" s="127">
        <v>0</v>
      </c>
      <c r="BF52" s="127">
        <v>0</v>
      </c>
      <c r="BG52" s="127">
        <v>127500</v>
      </c>
      <c r="BH52" s="15">
        <f t="shared" si="0"/>
        <v>255000</v>
      </c>
      <c r="BI52" s="15">
        <f t="shared" si="1"/>
        <v>255000</v>
      </c>
      <c r="BJ52" s="15">
        <f t="shared" si="2"/>
        <v>510000</v>
      </c>
    </row>
    <row r="53" spans="1:62" x14ac:dyDescent="0.35">
      <c r="A53" s="153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58">
        <v>43826</v>
      </c>
      <c r="AF53" s="158">
        <v>46383</v>
      </c>
      <c r="AG53" s="159">
        <v>2200000</v>
      </c>
      <c r="AH53" s="92">
        <v>2.7416666666666667</v>
      </c>
      <c r="AI53" s="92">
        <v>7</v>
      </c>
      <c r="AJ53" s="160">
        <v>8.5000000000000006E-2</v>
      </c>
      <c r="AK53" s="154" t="s">
        <v>651</v>
      </c>
      <c r="AL53" s="154" t="s">
        <v>652</v>
      </c>
      <c r="AM53" s="127">
        <v>0</v>
      </c>
      <c r="AN53" s="127">
        <v>0</v>
      </c>
      <c r="AO53" s="127">
        <v>93500</v>
      </c>
      <c r="AP53" s="127">
        <v>0</v>
      </c>
      <c r="AQ53" s="127">
        <v>0</v>
      </c>
      <c r="AR53" s="127">
        <v>0</v>
      </c>
      <c r="AS53" s="127">
        <v>0</v>
      </c>
      <c r="AT53" s="127">
        <v>0</v>
      </c>
      <c r="AU53" s="127">
        <v>93500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93500</v>
      </c>
      <c r="BB53" s="127">
        <v>0</v>
      </c>
      <c r="BC53" s="127">
        <v>0</v>
      </c>
      <c r="BD53" s="127">
        <v>0</v>
      </c>
      <c r="BE53" s="127">
        <v>0</v>
      </c>
      <c r="BF53" s="127">
        <v>0</v>
      </c>
      <c r="BG53" s="127">
        <v>93500</v>
      </c>
      <c r="BH53" s="15">
        <f t="shared" si="0"/>
        <v>187000</v>
      </c>
      <c r="BI53" s="15">
        <f t="shared" si="1"/>
        <v>187000</v>
      </c>
      <c r="BJ53" s="15">
        <f t="shared" si="2"/>
        <v>374000</v>
      </c>
    </row>
    <row r="54" spans="1:62" x14ac:dyDescent="0.35">
      <c r="A54" s="153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58">
        <v>43826</v>
      </c>
      <c r="AF54" s="158">
        <v>46383</v>
      </c>
      <c r="AG54" s="159">
        <v>600000</v>
      </c>
      <c r="AH54" s="92">
        <v>2.7416666666666667</v>
      </c>
      <c r="AI54" s="92">
        <v>7</v>
      </c>
      <c r="AJ54" s="160">
        <v>8.5000000000000006E-2</v>
      </c>
      <c r="AK54" s="154" t="s">
        <v>651</v>
      </c>
      <c r="AL54" s="154" t="s">
        <v>652</v>
      </c>
      <c r="AM54" s="127">
        <v>0</v>
      </c>
      <c r="AN54" s="127">
        <v>0</v>
      </c>
      <c r="AO54" s="127">
        <v>25500</v>
      </c>
      <c r="AP54" s="127">
        <v>0</v>
      </c>
      <c r="AQ54" s="127">
        <v>0</v>
      </c>
      <c r="AR54" s="127">
        <v>0</v>
      </c>
      <c r="AS54" s="127">
        <v>0</v>
      </c>
      <c r="AT54" s="127">
        <v>0</v>
      </c>
      <c r="AU54" s="127">
        <v>25500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25500</v>
      </c>
      <c r="BB54" s="127">
        <v>0</v>
      </c>
      <c r="BC54" s="127">
        <v>0</v>
      </c>
      <c r="BD54" s="127">
        <v>0</v>
      </c>
      <c r="BE54" s="127">
        <v>0</v>
      </c>
      <c r="BF54" s="127">
        <v>0</v>
      </c>
      <c r="BG54" s="127">
        <v>25500</v>
      </c>
      <c r="BH54" s="15">
        <f t="shared" si="0"/>
        <v>51000</v>
      </c>
      <c r="BI54" s="15">
        <f t="shared" si="1"/>
        <v>51000</v>
      </c>
      <c r="BJ54" s="15">
        <f t="shared" si="2"/>
        <v>102000</v>
      </c>
    </row>
    <row r="55" spans="1:62" x14ac:dyDescent="0.35">
      <c r="A55" s="153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58">
        <v>43860</v>
      </c>
      <c r="AF55" s="158">
        <v>45687</v>
      </c>
      <c r="AG55" s="159">
        <v>1000000</v>
      </c>
      <c r="AH55" s="92">
        <v>0.83333333333333337</v>
      </c>
      <c r="AI55" s="92">
        <v>5</v>
      </c>
      <c r="AJ55" s="160">
        <v>7.85E-2</v>
      </c>
      <c r="AK55" s="154" t="s">
        <v>651</v>
      </c>
      <c r="AL55" s="154" t="s">
        <v>652</v>
      </c>
      <c r="AM55" s="127">
        <v>0</v>
      </c>
      <c r="AN55" s="127">
        <v>0</v>
      </c>
      <c r="AO55" s="127">
        <v>0</v>
      </c>
      <c r="AP55" s="127">
        <v>39250</v>
      </c>
      <c r="AQ55" s="127">
        <v>0</v>
      </c>
      <c r="AR55" s="127">
        <v>0</v>
      </c>
      <c r="AS55" s="127">
        <v>0</v>
      </c>
      <c r="AT55" s="127">
        <v>0</v>
      </c>
      <c r="AU55" s="127">
        <v>0</v>
      </c>
      <c r="AV55" s="127">
        <v>39250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0</v>
      </c>
      <c r="BD55" s="127">
        <v>0</v>
      </c>
      <c r="BE55" s="127">
        <v>0</v>
      </c>
      <c r="BF55" s="127">
        <v>0</v>
      </c>
      <c r="BG55" s="127">
        <v>0</v>
      </c>
      <c r="BH55" s="15">
        <f t="shared" si="0"/>
        <v>39250</v>
      </c>
      <c r="BI55" s="15">
        <f t="shared" si="1"/>
        <v>39250</v>
      </c>
      <c r="BJ55" s="15">
        <f t="shared" si="2"/>
        <v>78500</v>
      </c>
    </row>
    <row r="56" spans="1:62" x14ac:dyDescent="0.35">
      <c r="A56" s="153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58">
        <v>43860</v>
      </c>
      <c r="AF56" s="158">
        <v>45687</v>
      </c>
      <c r="AG56" s="159">
        <v>500000</v>
      </c>
      <c r="AH56" s="92">
        <v>0.83333333333333337</v>
      </c>
      <c r="AI56" s="92">
        <v>5</v>
      </c>
      <c r="AJ56" s="160">
        <v>7.85E-2</v>
      </c>
      <c r="AK56" s="154" t="s">
        <v>651</v>
      </c>
      <c r="AL56" s="154" t="s">
        <v>652</v>
      </c>
      <c r="AM56" s="127">
        <v>0</v>
      </c>
      <c r="AN56" s="127">
        <v>0</v>
      </c>
      <c r="AO56" s="127">
        <v>0</v>
      </c>
      <c r="AP56" s="127">
        <v>19625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19625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27">
        <v>0</v>
      </c>
      <c r="BF56" s="127">
        <v>0</v>
      </c>
      <c r="BG56" s="127">
        <v>0</v>
      </c>
      <c r="BH56" s="15">
        <f t="shared" si="0"/>
        <v>19625</v>
      </c>
      <c r="BI56" s="15">
        <f t="shared" si="1"/>
        <v>19625</v>
      </c>
      <c r="BJ56" s="15">
        <f t="shared" si="2"/>
        <v>39250</v>
      </c>
    </row>
    <row r="57" spans="1:62" x14ac:dyDescent="0.35">
      <c r="A57" s="153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58">
        <v>43826</v>
      </c>
      <c r="AF57" s="158">
        <v>46383</v>
      </c>
      <c r="AG57" s="159">
        <v>1400000</v>
      </c>
      <c r="AH57" s="92">
        <v>2.7416666666666667</v>
      </c>
      <c r="AI57" s="92">
        <v>7</v>
      </c>
      <c r="AJ57" s="160">
        <v>8.5000000000000006E-2</v>
      </c>
      <c r="AK57" s="154" t="s">
        <v>651</v>
      </c>
      <c r="AL57" s="154" t="s">
        <v>652</v>
      </c>
      <c r="AM57" s="127">
        <v>0</v>
      </c>
      <c r="AN57" s="127">
        <v>0</v>
      </c>
      <c r="AO57" s="127">
        <v>59500</v>
      </c>
      <c r="AP57" s="127">
        <v>0</v>
      </c>
      <c r="AQ57" s="127">
        <v>0</v>
      </c>
      <c r="AR57" s="127">
        <v>0</v>
      </c>
      <c r="AS57" s="127">
        <v>0</v>
      </c>
      <c r="AT57" s="127">
        <v>0</v>
      </c>
      <c r="AU57" s="127">
        <v>59500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27">
        <v>59500</v>
      </c>
      <c r="BB57" s="127">
        <v>0</v>
      </c>
      <c r="BC57" s="127">
        <v>0</v>
      </c>
      <c r="BD57" s="127">
        <v>0</v>
      </c>
      <c r="BE57" s="127">
        <v>0</v>
      </c>
      <c r="BF57" s="127">
        <v>0</v>
      </c>
      <c r="BG57" s="127">
        <v>59500</v>
      </c>
      <c r="BH57" s="15">
        <f t="shared" si="0"/>
        <v>119000</v>
      </c>
      <c r="BI57" s="15">
        <f t="shared" si="1"/>
        <v>119000</v>
      </c>
      <c r="BJ57" s="15">
        <f t="shared" si="2"/>
        <v>238000</v>
      </c>
    </row>
    <row r="58" spans="1:62" x14ac:dyDescent="0.35">
      <c r="A58" s="153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58">
        <v>43826</v>
      </c>
      <c r="AF58" s="158">
        <v>46383</v>
      </c>
      <c r="AG58" s="159">
        <v>5600000</v>
      </c>
      <c r="AH58" s="92">
        <v>2.7416666666666667</v>
      </c>
      <c r="AI58" s="92">
        <v>7</v>
      </c>
      <c r="AJ58" s="160">
        <v>8.5000000000000006E-2</v>
      </c>
      <c r="AK58" s="154" t="s">
        <v>651</v>
      </c>
      <c r="AL58" s="154" t="s">
        <v>652</v>
      </c>
      <c r="AM58" s="127">
        <v>0</v>
      </c>
      <c r="AN58" s="127">
        <v>0</v>
      </c>
      <c r="AO58" s="127">
        <v>238000</v>
      </c>
      <c r="AP58" s="127">
        <v>0</v>
      </c>
      <c r="AQ58" s="127">
        <v>0</v>
      </c>
      <c r="AR58" s="127">
        <v>0</v>
      </c>
      <c r="AS58" s="127">
        <v>0</v>
      </c>
      <c r="AT58" s="127">
        <v>0</v>
      </c>
      <c r="AU58" s="127">
        <v>238000</v>
      </c>
      <c r="AV58" s="127">
        <v>0</v>
      </c>
      <c r="AW58" s="127">
        <v>0</v>
      </c>
      <c r="AX58" s="127">
        <v>0</v>
      </c>
      <c r="AY58" s="127">
        <v>0</v>
      </c>
      <c r="AZ58" s="127">
        <v>0</v>
      </c>
      <c r="BA58" s="127">
        <v>238000</v>
      </c>
      <c r="BB58" s="127">
        <v>0</v>
      </c>
      <c r="BC58" s="127">
        <v>0</v>
      </c>
      <c r="BD58" s="127">
        <v>0</v>
      </c>
      <c r="BE58" s="127">
        <v>0</v>
      </c>
      <c r="BF58" s="127">
        <v>0</v>
      </c>
      <c r="BG58" s="127">
        <v>238000</v>
      </c>
      <c r="BH58" s="15">
        <f t="shared" si="0"/>
        <v>476000</v>
      </c>
      <c r="BI58" s="15">
        <f t="shared" si="1"/>
        <v>476000</v>
      </c>
      <c r="BJ58" s="15">
        <f t="shared" si="2"/>
        <v>952000</v>
      </c>
    </row>
    <row r="59" spans="1:62" x14ac:dyDescent="0.35">
      <c r="A59" s="153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58">
        <v>43860</v>
      </c>
      <c r="AF59" s="158">
        <v>45687</v>
      </c>
      <c r="AG59" s="159">
        <v>3205000</v>
      </c>
      <c r="AH59" s="92">
        <v>0.83333333333333337</v>
      </c>
      <c r="AI59" s="92">
        <v>5</v>
      </c>
      <c r="AJ59" s="160">
        <v>7.85E-2</v>
      </c>
      <c r="AK59" s="154" t="s">
        <v>651</v>
      </c>
      <c r="AL59" s="154" t="s">
        <v>652</v>
      </c>
      <c r="AM59" s="127">
        <v>0</v>
      </c>
      <c r="AN59" s="127">
        <v>0</v>
      </c>
      <c r="AO59" s="127">
        <v>0</v>
      </c>
      <c r="AP59" s="127">
        <v>125796.25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125796.25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27">
        <v>0</v>
      </c>
      <c r="BF59" s="127">
        <v>0</v>
      </c>
      <c r="BG59" s="127">
        <v>0</v>
      </c>
      <c r="BH59" s="15">
        <f t="shared" si="0"/>
        <v>125796.25</v>
      </c>
      <c r="BI59" s="15">
        <f t="shared" si="1"/>
        <v>125796.25</v>
      </c>
      <c r="BJ59" s="15">
        <f t="shared" si="2"/>
        <v>251592.5</v>
      </c>
    </row>
    <row r="60" spans="1:62" x14ac:dyDescent="0.35">
      <c r="A60" s="153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58">
        <v>43826</v>
      </c>
      <c r="AF60" s="158">
        <v>46383</v>
      </c>
      <c r="AG60" s="159">
        <v>585831</v>
      </c>
      <c r="AH60" s="92">
        <v>2.7416666666666667</v>
      </c>
      <c r="AI60" s="92">
        <v>7</v>
      </c>
      <c r="AJ60" s="160">
        <v>8.5000000000000006E-2</v>
      </c>
      <c r="AK60" s="154" t="s">
        <v>651</v>
      </c>
      <c r="AL60" s="154" t="s">
        <v>652</v>
      </c>
      <c r="AM60" s="127">
        <v>0</v>
      </c>
      <c r="AN60" s="127">
        <v>0</v>
      </c>
      <c r="AO60" s="127">
        <v>24897.82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24897.82</v>
      </c>
      <c r="AV60" s="127">
        <v>0</v>
      </c>
      <c r="AW60" s="127">
        <v>0</v>
      </c>
      <c r="AX60" s="127">
        <v>0</v>
      </c>
      <c r="AY60" s="127">
        <v>0</v>
      </c>
      <c r="AZ60" s="127">
        <v>0</v>
      </c>
      <c r="BA60" s="127">
        <v>24897.82</v>
      </c>
      <c r="BB60" s="127">
        <v>0</v>
      </c>
      <c r="BC60" s="127">
        <v>0</v>
      </c>
      <c r="BD60" s="127">
        <v>0</v>
      </c>
      <c r="BE60" s="127">
        <v>0</v>
      </c>
      <c r="BF60" s="127">
        <v>0</v>
      </c>
      <c r="BG60" s="127">
        <v>24897.82</v>
      </c>
      <c r="BH60" s="15">
        <f t="shared" si="0"/>
        <v>49795.64</v>
      </c>
      <c r="BI60" s="15">
        <f t="shared" si="1"/>
        <v>49795.64</v>
      </c>
      <c r="BJ60" s="15">
        <f t="shared" si="2"/>
        <v>99591.28</v>
      </c>
    </row>
    <row r="61" spans="1:62" x14ac:dyDescent="0.35">
      <c r="A61" s="153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58">
        <v>43860</v>
      </c>
      <c r="AF61" s="158">
        <v>45687</v>
      </c>
      <c r="AG61" s="159">
        <v>14004714.4</v>
      </c>
      <c r="AH61" s="92">
        <v>0.83333333333333337</v>
      </c>
      <c r="AI61" s="92">
        <v>5</v>
      </c>
      <c r="AJ61" s="160">
        <v>7.85E-2</v>
      </c>
      <c r="AK61" s="154" t="s">
        <v>651</v>
      </c>
      <c r="AL61" s="154" t="s">
        <v>652</v>
      </c>
      <c r="AM61" s="127">
        <v>0</v>
      </c>
      <c r="AN61" s="127">
        <v>0</v>
      </c>
      <c r="AO61" s="127">
        <v>0</v>
      </c>
      <c r="AP61" s="127">
        <v>549685.04</v>
      </c>
      <c r="AQ61" s="127">
        <v>0</v>
      </c>
      <c r="AR61" s="127">
        <v>0</v>
      </c>
      <c r="AS61" s="127">
        <v>0</v>
      </c>
      <c r="AT61" s="127">
        <v>0</v>
      </c>
      <c r="AU61" s="127">
        <v>0</v>
      </c>
      <c r="AV61" s="127">
        <v>549685.04</v>
      </c>
      <c r="AW61" s="127">
        <v>0</v>
      </c>
      <c r="AX61" s="127">
        <v>0</v>
      </c>
      <c r="AY61" s="127">
        <v>0</v>
      </c>
      <c r="AZ61" s="127">
        <v>0</v>
      </c>
      <c r="BA61" s="127">
        <v>0</v>
      </c>
      <c r="BB61" s="127">
        <v>0</v>
      </c>
      <c r="BC61" s="127">
        <v>0</v>
      </c>
      <c r="BD61" s="127">
        <v>0</v>
      </c>
      <c r="BE61" s="127">
        <v>0</v>
      </c>
      <c r="BF61" s="127">
        <v>0</v>
      </c>
      <c r="BG61" s="127">
        <v>0</v>
      </c>
      <c r="BH61" s="15">
        <f t="shared" si="0"/>
        <v>549685.04</v>
      </c>
      <c r="BI61" s="15">
        <f t="shared" si="1"/>
        <v>549685.04</v>
      </c>
      <c r="BJ61" s="15">
        <f t="shared" si="2"/>
        <v>1099370.08</v>
      </c>
    </row>
    <row r="62" spans="1:62" x14ac:dyDescent="0.35">
      <c r="A62" s="153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58">
        <v>43860</v>
      </c>
      <c r="AF62" s="158">
        <v>45687</v>
      </c>
      <c r="AG62" s="159">
        <v>806757.78</v>
      </c>
      <c r="AH62" s="92">
        <v>0.83333333333333337</v>
      </c>
      <c r="AI62" s="92">
        <v>5</v>
      </c>
      <c r="AJ62" s="160">
        <v>7.85E-2</v>
      </c>
      <c r="AK62" s="154" t="s">
        <v>651</v>
      </c>
      <c r="AL62" s="154" t="s">
        <v>652</v>
      </c>
      <c r="AM62" s="127">
        <v>0</v>
      </c>
      <c r="AN62" s="127">
        <v>0</v>
      </c>
      <c r="AO62" s="127">
        <v>0</v>
      </c>
      <c r="AP62" s="127">
        <v>31665.24</v>
      </c>
      <c r="AQ62" s="127">
        <v>0</v>
      </c>
      <c r="AR62" s="127">
        <v>0</v>
      </c>
      <c r="AS62" s="127">
        <v>0</v>
      </c>
      <c r="AT62" s="127">
        <v>0</v>
      </c>
      <c r="AU62" s="127">
        <v>0</v>
      </c>
      <c r="AV62" s="127">
        <v>31665.24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0</v>
      </c>
      <c r="BF62" s="127">
        <v>0</v>
      </c>
      <c r="BG62" s="127">
        <v>0</v>
      </c>
      <c r="BH62" s="15">
        <f t="shared" si="0"/>
        <v>31665.24</v>
      </c>
      <c r="BI62" s="15">
        <f t="shared" si="1"/>
        <v>31665.24</v>
      </c>
      <c r="BJ62" s="15">
        <f t="shared" si="2"/>
        <v>63330.48</v>
      </c>
    </row>
    <row r="63" spans="1:62" x14ac:dyDescent="0.35">
      <c r="A63" s="153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58">
        <v>43860</v>
      </c>
      <c r="AF63" s="158">
        <v>45687</v>
      </c>
      <c r="AG63" s="159">
        <v>734844.73</v>
      </c>
      <c r="AH63" s="92">
        <v>0.83333333333333337</v>
      </c>
      <c r="AI63" s="92">
        <v>5</v>
      </c>
      <c r="AJ63" s="160">
        <v>7.85E-2</v>
      </c>
      <c r="AK63" s="154" t="s">
        <v>651</v>
      </c>
      <c r="AL63" s="154" t="s">
        <v>652</v>
      </c>
      <c r="AM63" s="127">
        <v>0</v>
      </c>
      <c r="AN63" s="127">
        <v>0</v>
      </c>
      <c r="AO63" s="127">
        <v>0</v>
      </c>
      <c r="AP63" s="127">
        <v>28842.66</v>
      </c>
      <c r="AQ63" s="127">
        <v>0</v>
      </c>
      <c r="AR63" s="127">
        <v>0</v>
      </c>
      <c r="AS63" s="127">
        <v>0</v>
      </c>
      <c r="AT63" s="127">
        <v>0</v>
      </c>
      <c r="AU63" s="127">
        <v>0</v>
      </c>
      <c r="AV63" s="127">
        <v>28842.66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0</v>
      </c>
      <c r="BC63" s="127">
        <v>0</v>
      </c>
      <c r="BD63" s="127">
        <v>0</v>
      </c>
      <c r="BE63" s="127">
        <v>0</v>
      </c>
      <c r="BF63" s="127">
        <v>0</v>
      </c>
      <c r="BG63" s="127">
        <v>0</v>
      </c>
      <c r="BH63" s="15">
        <f t="shared" si="0"/>
        <v>28842.66</v>
      </c>
      <c r="BI63" s="15">
        <f t="shared" si="1"/>
        <v>28842.66</v>
      </c>
      <c r="BJ63" s="15">
        <f t="shared" si="2"/>
        <v>57685.32</v>
      </c>
    </row>
    <row r="64" spans="1:62" x14ac:dyDescent="0.35">
      <c r="A64" s="153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58">
        <v>43860</v>
      </c>
      <c r="AF64" s="158">
        <v>45687</v>
      </c>
      <c r="AG64" s="159">
        <v>1012037</v>
      </c>
      <c r="AH64" s="92">
        <v>0.83333333333333337</v>
      </c>
      <c r="AI64" s="92">
        <v>5</v>
      </c>
      <c r="AJ64" s="160">
        <v>7.85E-2</v>
      </c>
      <c r="AK64" s="154" t="s">
        <v>651</v>
      </c>
      <c r="AL64" s="154" t="s">
        <v>652</v>
      </c>
      <c r="AM64" s="127">
        <v>0</v>
      </c>
      <c r="AN64" s="127">
        <v>0</v>
      </c>
      <c r="AO64" s="127">
        <v>0</v>
      </c>
      <c r="AP64" s="127">
        <v>39722.449999999997</v>
      </c>
      <c r="AQ64" s="127">
        <v>0</v>
      </c>
      <c r="AR64" s="127">
        <v>0</v>
      </c>
      <c r="AS64" s="127">
        <v>0</v>
      </c>
      <c r="AT64" s="127">
        <v>0</v>
      </c>
      <c r="AU64" s="127">
        <v>0</v>
      </c>
      <c r="AV64" s="127">
        <v>39722.449999999997</v>
      </c>
      <c r="AW64" s="127">
        <v>0</v>
      </c>
      <c r="AX64" s="127">
        <v>0</v>
      </c>
      <c r="AY64" s="127">
        <v>0</v>
      </c>
      <c r="AZ64" s="127">
        <v>0</v>
      </c>
      <c r="BA64" s="127">
        <v>0</v>
      </c>
      <c r="BB64" s="127">
        <v>0</v>
      </c>
      <c r="BC64" s="127">
        <v>0</v>
      </c>
      <c r="BD64" s="127">
        <v>0</v>
      </c>
      <c r="BE64" s="127">
        <v>0</v>
      </c>
      <c r="BF64" s="127">
        <v>0</v>
      </c>
      <c r="BG64" s="127">
        <v>0</v>
      </c>
      <c r="BH64" s="15">
        <f t="shared" si="0"/>
        <v>39722.449999999997</v>
      </c>
      <c r="BI64" s="15">
        <f t="shared" si="1"/>
        <v>39722.449999999997</v>
      </c>
      <c r="BJ64" s="15">
        <f t="shared" si="2"/>
        <v>79444.899999999994</v>
      </c>
    </row>
    <row r="65" spans="1:62" x14ac:dyDescent="0.35">
      <c r="A65" s="153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58">
        <v>43860</v>
      </c>
      <c r="AF65" s="158">
        <v>45687</v>
      </c>
      <c r="AG65" s="159">
        <v>1564434.67</v>
      </c>
      <c r="AH65" s="92">
        <v>0.83333333333333337</v>
      </c>
      <c r="AI65" s="92">
        <v>5</v>
      </c>
      <c r="AJ65" s="160">
        <v>7.85E-2</v>
      </c>
      <c r="AK65" s="154" t="s">
        <v>651</v>
      </c>
      <c r="AL65" s="154" t="s">
        <v>652</v>
      </c>
      <c r="AM65" s="127">
        <v>0</v>
      </c>
      <c r="AN65" s="127">
        <v>0</v>
      </c>
      <c r="AO65" s="127">
        <v>0</v>
      </c>
      <c r="AP65" s="127">
        <v>61404.06</v>
      </c>
      <c r="AQ65" s="127">
        <v>0</v>
      </c>
      <c r="AR65" s="127">
        <v>0</v>
      </c>
      <c r="AS65" s="127">
        <v>0</v>
      </c>
      <c r="AT65" s="127">
        <v>0</v>
      </c>
      <c r="AU65" s="127">
        <v>0</v>
      </c>
      <c r="AV65" s="127">
        <v>61404.06</v>
      </c>
      <c r="AW65" s="127">
        <v>0</v>
      </c>
      <c r="AX65" s="127">
        <v>0</v>
      </c>
      <c r="AY65" s="127">
        <v>0</v>
      </c>
      <c r="AZ65" s="127">
        <v>0</v>
      </c>
      <c r="BA65" s="127">
        <v>0</v>
      </c>
      <c r="BB65" s="127">
        <v>0</v>
      </c>
      <c r="BC65" s="127">
        <v>0</v>
      </c>
      <c r="BD65" s="127">
        <v>0</v>
      </c>
      <c r="BE65" s="127">
        <v>0</v>
      </c>
      <c r="BF65" s="127">
        <v>0</v>
      </c>
      <c r="BG65" s="127">
        <v>0</v>
      </c>
      <c r="BH65" s="15">
        <f t="shared" si="0"/>
        <v>61404.06</v>
      </c>
      <c r="BI65" s="15">
        <f t="shared" si="1"/>
        <v>61404.06</v>
      </c>
      <c r="BJ65" s="15">
        <f t="shared" si="2"/>
        <v>122808.12</v>
      </c>
    </row>
    <row r="66" spans="1:62" x14ac:dyDescent="0.35">
      <c r="A66" s="153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58">
        <v>43826</v>
      </c>
      <c r="AF66" s="158">
        <v>46383</v>
      </c>
      <c r="AG66" s="159">
        <v>1564434.67</v>
      </c>
      <c r="AH66" s="92">
        <v>2.7416666666666667</v>
      </c>
      <c r="AI66" s="92">
        <v>7</v>
      </c>
      <c r="AJ66" s="160">
        <v>8.5000000000000006E-2</v>
      </c>
      <c r="AK66" s="154" t="s">
        <v>651</v>
      </c>
      <c r="AL66" s="154" t="s">
        <v>652</v>
      </c>
      <c r="AM66" s="127">
        <v>0</v>
      </c>
      <c r="AN66" s="127">
        <v>0</v>
      </c>
      <c r="AO66" s="127">
        <v>66488.47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66488.47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27">
        <v>66488.47</v>
      </c>
      <c r="BB66" s="127">
        <v>0</v>
      </c>
      <c r="BC66" s="127">
        <v>0</v>
      </c>
      <c r="BD66" s="127">
        <v>0</v>
      </c>
      <c r="BE66" s="127">
        <v>0</v>
      </c>
      <c r="BF66" s="127">
        <v>0</v>
      </c>
      <c r="BG66" s="127">
        <v>66488.47</v>
      </c>
      <c r="BH66" s="15">
        <f t="shared" si="0"/>
        <v>132976.94</v>
      </c>
      <c r="BI66" s="15">
        <f t="shared" si="1"/>
        <v>132976.94</v>
      </c>
      <c r="BJ66" s="15">
        <f t="shared" si="2"/>
        <v>265953.88</v>
      </c>
    </row>
    <row r="67" spans="1:62" x14ac:dyDescent="0.35">
      <c r="A67" s="153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58">
        <v>43860</v>
      </c>
      <c r="AF67" s="158">
        <v>45687</v>
      </c>
      <c r="AG67" s="159">
        <v>1185812.6000000001</v>
      </c>
      <c r="AH67" s="92">
        <v>0.83333333333333337</v>
      </c>
      <c r="AI67" s="92">
        <v>5</v>
      </c>
      <c r="AJ67" s="160">
        <v>7.85E-2</v>
      </c>
      <c r="AK67" s="154" t="s">
        <v>651</v>
      </c>
      <c r="AL67" s="154" t="s">
        <v>652</v>
      </c>
      <c r="AM67" s="127">
        <v>0</v>
      </c>
      <c r="AN67" s="127">
        <v>0</v>
      </c>
      <c r="AO67" s="127">
        <v>0</v>
      </c>
      <c r="AP67" s="127">
        <v>46543.14</v>
      </c>
      <c r="AQ67" s="127">
        <v>0</v>
      </c>
      <c r="AR67" s="127">
        <v>0</v>
      </c>
      <c r="AS67" s="127">
        <v>0</v>
      </c>
      <c r="AT67" s="127">
        <v>0</v>
      </c>
      <c r="AU67" s="127">
        <v>0</v>
      </c>
      <c r="AV67" s="127">
        <v>46543.14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27">
        <v>0</v>
      </c>
      <c r="BE67" s="127">
        <v>0</v>
      </c>
      <c r="BF67" s="127">
        <v>0</v>
      </c>
      <c r="BG67" s="127">
        <v>0</v>
      </c>
      <c r="BH67" s="15">
        <f t="shared" ref="BH67:BH130" si="3">SUM(AM67:AU67)</f>
        <v>46543.14</v>
      </c>
      <c r="BI67" s="15">
        <f t="shared" si="1"/>
        <v>46543.14</v>
      </c>
      <c r="BJ67" s="15">
        <f t="shared" si="2"/>
        <v>93086.28</v>
      </c>
    </row>
    <row r="68" spans="1:62" x14ac:dyDescent="0.35">
      <c r="A68" s="153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58">
        <v>43860</v>
      </c>
      <c r="AF68" s="158">
        <v>45687</v>
      </c>
      <c r="AG68" s="159">
        <v>778223.33</v>
      </c>
      <c r="AH68" s="92">
        <v>0.83333333333333337</v>
      </c>
      <c r="AI68" s="92">
        <v>5</v>
      </c>
      <c r="AJ68" s="160">
        <v>7.85E-2</v>
      </c>
      <c r="AK68" s="154" t="s">
        <v>651</v>
      </c>
      <c r="AL68" s="154" t="s">
        <v>652</v>
      </c>
      <c r="AM68" s="127">
        <v>0</v>
      </c>
      <c r="AN68" s="127">
        <v>0</v>
      </c>
      <c r="AO68" s="127">
        <v>0</v>
      </c>
      <c r="AP68" s="127">
        <v>30545.27</v>
      </c>
      <c r="AQ68" s="127">
        <v>0</v>
      </c>
      <c r="AR68" s="127">
        <v>0</v>
      </c>
      <c r="AS68" s="127">
        <v>0</v>
      </c>
      <c r="AT68" s="127">
        <v>0</v>
      </c>
      <c r="AU68" s="127">
        <v>0</v>
      </c>
      <c r="AV68" s="127">
        <v>30545.27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27">
        <v>0</v>
      </c>
      <c r="BG68" s="127">
        <v>0</v>
      </c>
      <c r="BH68" s="15">
        <f t="shared" si="3"/>
        <v>30545.27</v>
      </c>
      <c r="BI68" s="15">
        <f t="shared" ref="BI68:BI131" si="4">SUM(AV68:BG68)</f>
        <v>30545.27</v>
      </c>
      <c r="BJ68" s="15">
        <f t="shared" ref="BJ68:BJ131" si="5">BH68+BI68</f>
        <v>61090.54</v>
      </c>
    </row>
    <row r="69" spans="1:62" x14ac:dyDescent="0.35">
      <c r="A69" s="153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58">
        <v>43860</v>
      </c>
      <c r="AF69" s="158">
        <v>45687</v>
      </c>
      <c r="AG69" s="159">
        <v>117551.89</v>
      </c>
      <c r="AH69" s="92">
        <v>0.83333333333333337</v>
      </c>
      <c r="AI69" s="92">
        <v>5</v>
      </c>
      <c r="AJ69" s="160">
        <v>7.85E-2</v>
      </c>
      <c r="AK69" s="154" t="s">
        <v>651</v>
      </c>
      <c r="AL69" s="154" t="s">
        <v>652</v>
      </c>
      <c r="AM69" s="127">
        <v>0</v>
      </c>
      <c r="AN69" s="127">
        <v>0</v>
      </c>
      <c r="AO69" s="127">
        <v>0</v>
      </c>
      <c r="AP69" s="127">
        <v>4613.91</v>
      </c>
      <c r="AQ69" s="127">
        <v>0</v>
      </c>
      <c r="AR69" s="127">
        <v>0</v>
      </c>
      <c r="AS69" s="127">
        <v>0</v>
      </c>
      <c r="AT69" s="127">
        <v>0</v>
      </c>
      <c r="AU69" s="127">
        <v>0</v>
      </c>
      <c r="AV69" s="127">
        <v>4613.91</v>
      </c>
      <c r="AW69" s="127">
        <v>0</v>
      </c>
      <c r="AX69" s="127">
        <v>0</v>
      </c>
      <c r="AY69" s="127">
        <v>0</v>
      </c>
      <c r="AZ69" s="127">
        <v>0</v>
      </c>
      <c r="BA69" s="127">
        <v>0</v>
      </c>
      <c r="BB69" s="127">
        <v>0</v>
      </c>
      <c r="BC69" s="127">
        <v>0</v>
      </c>
      <c r="BD69" s="127">
        <v>0</v>
      </c>
      <c r="BE69" s="127">
        <v>0</v>
      </c>
      <c r="BF69" s="127">
        <v>0</v>
      </c>
      <c r="BG69" s="127">
        <v>0</v>
      </c>
      <c r="BH69" s="15">
        <f t="shared" si="3"/>
        <v>4613.91</v>
      </c>
      <c r="BI69" s="15">
        <f t="shared" si="4"/>
        <v>4613.91</v>
      </c>
      <c r="BJ69" s="15">
        <f t="shared" si="5"/>
        <v>9227.82</v>
      </c>
    </row>
    <row r="70" spans="1:62" x14ac:dyDescent="0.35">
      <c r="A70" s="153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58">
        <v>43860</v>
      </c>
      <c r="AF70" s="158">
        <v>45687</v>
      </c>
      <c r="AG70" s="159">
        <v>1417316.42</v>
      </c>
      <c r="AH70" s="92">
        <v>0.83333333333333337</v>
      </c>
      <c r="AI70" s="92">
        <v>5</v>
      </c>
      <c r="AJ70" s="160">
        <v>7.85E-2</v>
      </c>
      <c r="AK70" s="154" t="s">
        <v>651</v>
      </c>
      <c r="AL70" s="154" t="s">
        <v>652</v>
      </c>
      <c r="AM70" s="127">
        <v>0</v>
      </c>
      <c r="AN70" s="127">
        <v>0</v>
      </c>
      <c r="AO70" s="127">
        <v>0</v>
      </c>
      <c r="AP70" s="127">
        <v>55629.67</v>
      </c>
      <c r="AQ70" s="127">
        <v>0</v>
      </c>
      <c r="AR70" s="127">
        <v>0</v>
      </c>
      <c r="AS70" s="127">
        <v>0</v>
      </c>
      <c r="AT70" s="127">
        <v>0</v>
      </c>
      <c r="AU70" s="127">
        <v>0</v>
      </c>
      <c r="AV70" s="127">
        <v>55629.67</v>
      </c>
      <c r="AW70" s="127">
        <v>0</v>
      </c>
      <c r="AX70" s="127">
        <v>0</v>
      </c>
      <c r="AY70" s="127">
        <v>0</v>
      </c>
      <c r="AZ70" s="127">
        <v>0</v>
      </c>
      <c r="BA70" s="127">
        <v>0</v>
      </c>
      <c r="BB70" s="127">
        <v>0</v>
      </c>
      <c r="BC70" s="127">
        <v>0</v>
      </c>
      <c r="BD70" s="127">
        <v>0</v>
      </c>
      <c r="BE70" s="127">
        <v>0</v>
      </c>
      <c r="BF70" s="127">
        <v>0</v>
      </c>
      <c r="BG70" s="127">
        <v>0</v>
      </c>
      <c r="BH70" s="15">
        <f t="shared" si="3"/>
        <v>55629.67</v>
      </c>
      <c r="BI70" s="15">
        <f t="shared" si="4"/>
        <v>55629.67</v>
      </c>
      <c r="BJ70" s="15">
        <f t="shared" si="5"/>
        <v>111259.34</v>
      </c>
    </row>
    <row r="71" spans="1:62" x14ac:dyDescent="0.35">
      <c r="A71" s="153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58">
        <v>43826</v>
      </c>
      <c r="AF71" s="158">
        <v>46383</v>
      </c>
      <c r="AG71" s="159">
        <v>1405686.01</v>
      </c>
      <c r="AH71" s="92">
        <v>2.7416666666666667</v>
      </c>
      <c r="AI71" s="92">
        <v>7</v>
      </c>
      <c r="AJ71" s="160">
        <v>8.5000000000000006E-2</v>
      </c>
      <c r="AK71" s="154" t="s">
        <v>651</v>
      </c>
      <c r="AL71" s="154" t="s">
        <v>652</v>
      </c>
      <c r="AM71" s="127">
        <v>0</v>
      </c>
      <c r="AN71" s="127">
        <v>0</v>
      </c>
      <c r="AO71" s="127">
        <v>59741.66</v>
      </c>
      <c r="AP71" s="127">
        <v>0</v>
      </c>
      <c r="AQ71" s="127">
        <v>0</v>
      </c>
      <c r="AR71" s="127">
        <v>0</v>
      </c>
      <c r="AS71" s="127">
        <v>0</v>
      </c>
      <c r="AT71" s="127">
        <v>0</v>
      </c>
      <c r="AU71" s="127">
        <v>59741.66</v>
      </c>
      <c r="AV71" s="127">
        <v>0</v>
      </c>
      <c r="AW71" s="127">
        <v>0</v>
      </c>
      <c r="AX71" s="127">
        <v>0</v>
      </c>
      <c r="AY71" s="127">
        <v>0</v>
      </c>
      <c r="AZ71" s="127">
        <v>0</v>
      </c>
      <c r="BA71" s="127">
        <v>59741.66</v>
      </c>
      <c r="BB71" s="127">
        <v>0</v>
      </c>
      <c r="BC71" s="127">
        <v>0</v>
      </c>
      <c r="BD71" s="127">
        <v>0</v>
      </c>
      <c r="BE71" s="127">
        <v>0</v>
      </c>
      <c r="BF71" s="127">
        <v>0</v>
      </c>
      <c r="BG71" s="127">
        <v>59741.66</v>
      </c>
      <c r="BH71" s="15">
        <f t="shared" si="3"/>
        <v>119483.32</v>
      </c>
      <c r="BI71" s="15">
        <f t="shared" si="4"/>
        <v>119483.32</v>
      </c>
      <c r="BJ71" s="15">
        <f t="shared" si="5"/>
        <v>238966.64</v>
      </c>
    </row>
    <row r="72" spans="1:62" x14ac:dyDescent="0.35">
      <c r="A72" s="153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58">
        <v>43860</v>
      </c>
      <c r="AF72" s="158">
        <v>45687</v>
      </c>
      <c r="AG72" s="159">
        <v>1204773</v>
      </c>
      <c r="AH72" s="92">
        <v>0.83333333333333337</v>
      </c>
      <c r="AI72" s="92">
        <v>5</v>
      </c>
      <c r="AJ72" s="160">
        <v>7.85E-2</v>
      </c>
      <c r="AK72" s="154" t="s">
        <v>651</v>
      </c>
      <c r="AL72" s="154" t="s">
        <v>652</v>
      </c>
      <c r="AM72" s="127">
        <v>0</v>
      </c>
      <c r="AN72" s="127">
        <v>0</v>
      </c>
      <c r="AO72" s="127">
        <v>0</v>
      </c>
      <c r="AP72" s="127">
        <v>47287.34</v>
      </c>
      <c r="AQ72" s="127">
        <v>0</v>
      </c>
      <c r="AR72" s="127">
        <v>0</v>
      </c>
      <c r="AS72" s="127">
        <v>0</v>
      </c>
      <c r="AT72" s="127">
        <v>0</v>
      </c>
      <c r="AU72" s="127">
        <v>0</v>
      </c>
      <c r="AV72" s="127">
        <v>47287.34</v>
      </c>
      <c r="AW72" s="127">
        <v>0</v>
      </c>
      <c r="AX72" s="127">
        <v>0</v>
      </c>
      <c r="AY72" s="127">
        <v>0</v>
      </c>
      <c r="AZ72" s="127">
        <v>0</v>
      </c>
      <c r="BA72" s="127">
        <v>0</v>
      </c>
      <c r="BB72" s="127">
        <v>0</v>
      </c>
      <c r="BC72" s="127">
        <v>0</v>
      </c>
      <c r="BD72" s="127">
        <v>0</v>
      </c>
      <c r="BE72" s="127">
        <v>0</v>
      </c>
      <c r="BF72" s="127">
        <v>0</v>
      </c>
      <c r="BG72" s="127">
        <v>0</v>
      </c>
      <c r="BH72" s="15">
        <f t="shared" si="3"/>
        <v>47287.34</v>
      </c>
      <c r="BI72" s="15">
        <f t="shared" si="4"/>
        <v>47287.34</v>
      </c>
      <c r="BJ72" s="15">
        <f t="shared" si="5"/>
        <v>94574.68</v>
      </c>
    </row>
    <row r="73" spans="1:62" x14ac:dyDescent="0.35">
      <c r="A73" s="153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58">
        <v>43826</v>
      </c>
      <c r="AF73" s="158">
        <v>46383</v>
      </c>
      <c r="AG73" s="159">
        <v>1204773</v>
      </c>
      <c r="AH73" s="92">
        <v>2.7416666666666667</v>
      </c>
      <c r="AI73" s="92">
        <v>7</v>
      </c>
      <c r="AJ73" s="160">
        <v>8.5000000000000006E-2</v>
      </c>
      <c r="AK73" s="154" t="s">
        <v>651</v>
      </c>
      <c r="AL73" s="154" t="s">
        <v>652</v>
      </c>
      <c r="AM73" s="127">
        <v>0</v>
      </c>
      <c r="AN73" s="127">
        <v>0</v>
      </c>
      <c r="AO73" s="127">
        <v>51202.85</v>
      </c>
      <c r="AP73" s="127">
        <v>0</v>
      </c>
      <c r="AQ73" s="127">
        <v>0</v>
      </c>
      <c r="AR73" s="127">
        <v>0</v>
      </c>
      <c r="AS73" s="127">
        <v>0</v>
      </c>
      <c r="AT73" s="127">
        <v>0</v>
      </c>
      <c r="AU73" s="127">
        <v>51202.85</v>
      </c>
      <c r="AV73" s="127">
        <v>0</v>
      </c>
      <c r="AW73" s="127">
        <v>0</v>
      </c>
      <c r="AX73" s="127">
        <v>0</v>
      </c>
      <c r="AY73" s="127">
        <v>0</v>
      </c>
      <c r="AZ73" s="127">
        <v>0</v>
      </c>
      <c r="BA73" s="127">
        <v>51202.85</v>
      </c>
      <c r="BB73" s="127">
        <v>0</v>
      </c>
      <c r="BC73" s="127">
        <v>0</v>
      </c>
      <c r="BD73" s="127">
        <v>0</v>
      </c>
      <c r="BE73" s="127">
        <v>0</v>
      </c>
      <c r="BF73" s="127">
        <v>0</v>
      </c>
      <c r="BG73" s="127">
        <v>51202.85</v>
      </c>
      <c r="BH73" s="15">
        <f t="shared" si="3"/>
        <v>102405.7</v>
      </c>
      <c r="BI73" s="15">
        <f t="shared" si="4"/>
        <v>102405.7</v>
      </c>
      <c r="BJ73" s="15">
        <f t="shared" si="5"/>
        <v>204811.4</v>
      </c>
    </row>
    <row r="74" spans="1:62" x14ac:dyDescent="0.35">
      <c r="A74" s="153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58">
        <v>43860</v>
      </c>
      <c r="AF74" s="158">
        <v>45687</v>
      </c>
      <c r="AG74" s="159">
        <v>744695</v>
      </c>
      <c r="AH74" s="92">
        <v>0.83333333333333337</v>
      </c>
      <c r="AI74" s="92">
        <v>5</v>
      </c>
      <c r="AJ74" s="160">
        <v>7.85E-2</v>
      </c>
      <c r="AK74" s="154" t="s">
        <v>651</v>
      </c>
      <c r="AL74" s="154" t="s">
        <v>652</v>
      </c>
      <c r="AM74" s="127">
        <v>0</v>
      </c>
      <c r="AN74" s="127">
        <v>0</v>
      </c>
      <c r="AO74" s="127">
        <v>0</v>
      </c>
      <c r="AP74" s="127">
        <v>29229.279999999999</v>
      </c>
      <c r="AQ74" s="127">
        <v>0</v>
      </c>
      <c r="AR74" s="127">
        <v>0</v>
      </c>
      <c r="AS74" s="127">
        <v>0</v>
      </c>
      <c r="AT74" s="127">
        <v>0</v>
      </c>
      <c r="AU74" s="127">
        <v>0</v>
      </c>
      <c r="AV74" s="127">
        <v>29229.279999999999</v>
      </c>
      <c r="AW74" s="127">
        <v>0</v>
      </c>
      <c r="AX74" s="127">
        <v>0</v>
      </c>
      <c r="AY74" s="127">
        <v>0</v>
      </c>
      <c r="AZ74" s="127">
        <v>0</v>
      </c>
      <c r="BA74" s="127">
        <v>0</v>
      </c>
      <c r="BB74" s="127">
        <v>0</v>
      </c>
      <c r="BC74" s="127">
        <v>0</v>
      </c>
      <c r="BD74" s="127">
        <v>0</v>
      </c>
      <c r="BE74" s="127">
        <v>0</v>
      </c>
      <c r="BF74" s="127">
        <v>0</v>
      </c>
      <c r="BG74" s="127">
        <v>0</v>
      </c>
      <c r="BH74" s="15">
        <f t="shared" si="3"/>
        <v>29229.279999999999</v>
      </c>
      <c r="BI74" s="15">
        <f t="shared" si="4"/>
        <v>29229.279999999999</v>
      </c>
      <c r="BJ74" s="15">
        <f t="shared" si="5"/>
        <v>58458.559999999998</v>
      </c>
    </row>
    <row r="75" spans="1:62" x14ac:dyDescent="0.35">
      <c r="A75" s="153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58">
        <v>43860</v>
      </c>
      <c r="AF75" s="158">
        <v>45687</v>
      </c>
      <c r="AG75" s="159">
        <v>205079.71</v>
      </c>
      <c r="AH75" s="92">
        <v>0.83333333333333337</v>
      </c>
      <c r="AI75" s="92">
        <v>5</v>
      </c>
      <c r="AJ75" s="160">
        <v>7.85E-2</v>
      </c>
      <c r="AK75" s="154" t="s">
        <v>651</v>
      </c>
      <c r="AL75" s="154" t="s">
        <v>652</v>
      </c>
      <c r="AM75" s="127">
        <v>0</v>
      </c>
      <c r="AN75" s="127">
        <v>0</v>
      </c>
      <c r="AO75" s="127">
        <v>0</v>
      </c>
      <c r="AP75" s="127">
        <v>8049.38</v>
      </c>
      <c r="AQ75" s="127">
        <v>0</v>
      </c>
      <c r="AR75" s="127">
        <v>0</v>
      </c>
      <c r="AS75" s="127">
        <v>0</v>
      </c>
      <c r="AT75" s="127">
        <v>0</v>
      </c>
      <c r="AU75" s="127">
        <v>0</v>
      </c>
      <c r="AV75" s="127">
        <v>8049.38</v>
      </c>
      <c r="AW75" s="127">
        <v>0</v>
      </c>
      <c r="AX75" s="127">
        <v>0</v>
      </c>
      <c r="AY75" s="127">
        <v>0</v>
      </c>
      <c r="AZ75" s="127">
        <v>0</v>
      </c>
      <c r="BA75" s="127">
        <v>0</v>
      </c>
      <c r="BB75" s="127">
        <v>0</v>
      </c>
      <c r="BC75" s="127">
        <v>0</v>
      </c>
      <c r="BD75" s="127">
        <v>0</v>
      </c>
      <c r="BE75" s="127">
        <v>0</v>
      </c>
      <c r="BF75" s="127">
        <v>0</v>
      </c>
      <c r="BG75" s="127">
        <v>0</v>
      </c>
      <c r="BH75" s="15">
        <f t="shared" si="3"/>
        <v>8049.38</v>
      </c>
      <c r="BI75" s="15">
        <f t="shared" si="4"/>
        <v>8049.38</v>
      </c>
      <c r="BJ75" s="15">
        <f t="shared" si="5"/>
        <v>16098.76</v>
      </c>
    </row>
    <row r="76" spans="1:62" x14ac:dyDescent="0.35">
      <c r="A76" s="153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58">
        <v>43860</v>
      </c>
      <c r="AF76" s="158">
        <v>45687</v>
      </c>
      <c r="AG76" s="159">
        <v>128104.31</v>
      </c>
      <c r="AH76" s="92">
        <v>0.83333333333333337</v>
      </c>
      <c r="AI76" s="92">
        <v>5</v>
      </c>
      <c r="AJ76" s="160">
        <v>7.85E-2</v>
      </c>
      <c r="AK76" s="154" t="s">
        <v>651</v>
      </c>
      <c r="AL76" s="154" t="s">
        <v>652</v>
      </c>
      <c r="AM76" s="127">
        <v>0</v>
      </c>
      <c r="AN76" s="127">
        <v>0</v>
      </c>
      <c r="AO76" s="127">
        <v>0</v>
      </c>
      <c r="AP76" s="127">
        <v>5028.09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5028.09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27">
        <v>0</v>
      </c>
      <c r="BF76" s="127">
        <v>0</v>
      </c>
      <c r="BG76" s="127">
        <v>0</v>
      </c>
      <c r="BH76" s="15">
        <f t="shared" si="3"/>
        <v>5028.09</v>
      </c>
      <c r="BI76" s="15">
        <f t="shared" si="4"/>
        <v>5028.09</v>
      </c>
      <c r="BJ76" s="15">
        <f t="shared" si="5"/>
        <v>10056.18</v>
      </c>
    </row>
    <row r="77" spans="1:62" x14ac:dyDescent="0.35">
      <c r="A77" s="153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58">
        <v>43826</v>
      </c>
      <c r="AF77" s="158">
        <v>46383</v>
      </c>
      <c r="AG77" s="159">
        <v>127038.97</v>
      </c>
      <c r="AH77" s="92">
        <v>2.7416666666666667</v>
      </c>
      <c r="AI77" s="92">
        <v>7</v>
      </c>
      <c r="AJ77" s="160">
        <v>8.5000000000000006E-2</v>
      </c>
      <c r="AK77" s="154" t="s">
        <v>651</v>
      </c>
      <c r="AL77" s="154" t="s">
        <v>652</v>
      </c>
      <c r="AM77" s="127">
        <v>0</v>
      </c>
      <c r="AN77" s="127">
        <v>0</v>
      </c>
      <c r="AO77" s="127">
        <v>5399.16</v>
      </c>
      <c r="AP77" s="127">
        <v>0</v>
      </c>
      <c r="AQ77" s="127">
        <v>0</v>
      </c>
      <c r="AR77" s="127">
        <v>0</v>
      </c>
      <c r="AS77" s="127">
        <v>0</v>
      </c>
      <c r="AT77" s="127">
        <v>0</v>
      </c>
      <c r="AU77" s="127">
        <v>5399.16</v>
      </c>
      <c r="AV77" s="127">
        <v>0</v>
      </c>
      <c r="AW77" s="127">
        <v>0</v>
      </c>
      <c r="AX77" s="127">
        <v>0</v>
      </c>
      <c r="AY77" s="127">
        <v>0</v>
      </c>
      <c r="AZ77" s="127">
        <v>0</v>
      </c>
      <c r="BA77" s="127">
        <v>5399.16</v>
      </c>
      <c r="BB77" s="127">
        <v>0</v>
      </c>
      <c r="BC77" s="127">
        <v>0</v>
      </c>
      <c r="BD77" s="127">
        <v>0</v>
      </c>
      <c r="BE77" s="127">
        <v>0</v>
      </c>
      <c r="BF77" s="127">
        <v>0</v>
      </c>
      <c r="BG77" s="127">
        <v>5399.16</v>
      </c>
      <c r="BH77" s="15">
        <f t="shared" si="3"/>
        <v>10798.32</v>
      </c>
      <c r="BI77" s="15">
        <f t="shared" si="4"/>
        <v>10798.32</v>
      </c>
      <c r="BJ77" s="15">
        <f t="shared" si="5"/>
        <v>21596.639999999999</v>
      </c>
    </row>
    <row r="78" spans="1:62" x14ac:dyDescent="0.35">
      <c r="A78" s="153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58">
        <v>43860</v>
      </c>
      <c r="AF78" s="158">
        <v>45687</v>
      </c>
      <c r="AG78" s="159">
        <v>437542.38</v>
      </c>
      <c r="AH78" s="92">
        <v>0.83333333333333337</v>
      </c>
      <c r="AI78" s="92">
        <v>5</v>
      </c>
      <c r="AJ78" s="160">
        <v>7.85E-2</v>
      </c>
      <c r="AK78" s="154" t="s">
        <v>651</v>
      </c>
      <c r="AL78" s="154" t="s">
        <v>652</v>
      </c>
      <c r="AM78" s="127">
        <v>0</v>
      </c>
      <c r="AN78" s="127">
        <v>0</v>
      </c>
      <c r="AO78" s="127">
        <v>0</v>
      </c>
      <c r="AP78" s="127">
        <v>17173.54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17173.54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27">
        <v>0</v>
      </c>
      <c r="BG78" s="127">
        <v>0</v>
      </c>
      <c r="BH78" s="15">
        <f t="shared" si="3"/>
        <v>17173.54</v>
      </c>
      <c r="BI78" s="15">
        <f t="shared" si="4"/>
        <v>17173.54</v>
      </c>
      <c r="BJ78" s="15">
        <f t="shared" si="5"/>
        <v>34347.08</v>
      </c>
    </row>
    <row r="79" spans="1:62" x14ac:dyDescent="0.35">
      <c r="A79" s="153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58">
        <v>43826</v>
      </c>
      <c r="AF79" s="158">
        <v>46383</v>
      </c>
      <c r="AG79" s="159">
        <v>437542.38</v>
      </c>
      <c r="AH79" s="92">
        <v>2.7416666666666667</v>
      </c>
      <c r="AI79" s="92">
        <v>7</v>
      </c>
      <c r="AJ79" s="160">
        <v>8.5000000000000006E-2</v>
      </c>
      <c r="AK79" s="154" t="s">
        <v>651</v>
      </c>
      <c r="AL79" s="154" t="s">
        <v>652</v>
      </c>
      <c r="AM79" s="127">
        <v>0</v>
      </c>
      <c r="AN79" s="127">
        <v>0</v>
      </c>
      <c r="AO79" s="127">
        <v>18595.55</v>
      </c>
      <c r="AP79" s="127">
        <v>0</v>
      </c>
      <c r="AQ79" s="127">
        <v>0</v>
      </c>
      <c r="AR79" s="127">
        <v>0</v>
      </c>
      <c r="AS79" s="127">
        <v>0</v>
      </c>
      <c r="AT79" s="127">
        <v>0</v>
      </c>
      <c r="AU79" s="127">
        <v>18595.55</v>
      </c>
      <c r="AV79" s="127">
        <v>0</v>
      </c>
      <c r="AW79" s="127">
        <v>0</v>
      </c>
      <c r="AX79" s="127">
        <v>0</v>
      </c>
      <c r="AY79" s="127">
        <v>0</v>
      </c>
      <c r="AZ79" s="127">
        <v>0</v>
      </c>
      <c r="BA79" s="127">
        <v>18595.55</v>
      </c>
      <c r="BB79" s="127">
        <v>0</v>
      </c>
      <c r="BC79" s="127">
        <v>0</v>
      </c>
      <c r="BD79" s="127">
        <v>0</v>
      </c>
      <c r="BE79" s="127">
        <v>0</v>
      </c>
      <c r="BF79" s="127">
        <v>0</v>
      </c>
      <c r="BG79" s="127">
        <v>18595.55</v>
      </c>
      <c r="BH79" s="15">
        <f t="shared" si="3"/>
        <v>37191.1</v>
      </c>
      <c r="BI79" s="15">
        <f t="shared" si="4"/>
        <v>37191.1</v>
      </c>
      <c r="BJ79" s="15">
        <f t="shared" si="5"/>
        <v>74382.2</v>
      </c>
    </row>
    <row r="80" spans="1:62" x14ac:dyDescent="0.35">
      <c r="A80" s="153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58">
        <v>43860</v>
      </c>
      <c r="AF80" s="158">
        <v>45687</v>
      </c>
      <c r="AG80" s="159">
        <v>417739.66</v>
      </c>
      <c r="AH80" s="92">
        <v>0.83333333333333337</v>
      </c>
      <c r="AI80" s="92">
        <v>5</v>
      </c>
      <c r="AJ80" s="160">
        <v>7.85E-2</v>
      </c>
      <c r="AK80" s="154" t="s">
        <v>651</v>
      </c>
      <c r="AL80" s="154" t="s">
        <v>652</v>
      </c>
      <c r="AM80" s="127">
        <v>0</v>
      </c>
      <c r="AN80" s="127">
        <v>0</v>
      </c>
      <c r="AO80" s="127">
        <v>0</v>
      </c>
      <c r="AP80" s="127">
        <v>16396.28</v>
      </c>
      <c r="AQ80" s="127">
        <v>0</v>
      </c>
      <c r="AR80" s="127">
        <v>0</v>
      </c>
      <c r="AS80" s="127">
        <v>0</v>
      </c>
      <c r="AT80" s="127">
        <v>0</v>
      </c>
      <c r="AU80" s="127">
        <v>0</v>
      </c>
      <c r="AV80" s="127">
        <v>16396.28</v>
      </c>
      <c r="AW80" s="127">
        <v>0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27">
        <v>0</v>
      </c>
      <c r="BF80" s="127">
        <v>0</v>
      </c>
      <c r="BG80" s="127">
        <v>0</v>
      </c>
      <c r="BH80" s="15">
        <f t="shared" si="3"/>
        <v>16396.28</v>
      </c>
      <c r="BI80" s="15">
        <f t="shared" si="4"/>
        <v>16396.28</v>
      </c>
      <c r="BJ80" s="15">
        <f t="shared" si="5"/>
        <v>32792.559999999998</v>
      </c>
    </row>
    <row r="81" spans="1:62" x14ac:dyDescent="0.35">
      <c r="A81" s="153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58">
        <v>43860</v>
      </c>
      <c r="AF81" s="158">
        <v>45687</v>
      </c>
      <c r="AG81" s="159">
        <v>645039.01</v>
      </c>
      <c r="AH81" s="92">
        <v>0.83333333333333337</v>
      </c>
      <c r="AI81" s="92">
        <v>5</v>
      </c>
      <c r="AJ81" s="160">
        <v>7.85E-2</v>
      </c>
      <c r="AK81" s="154" t="s">
        <v>651</v>
      </c>
      <c r="AL81" s="154" t="s">
        <v>652</v>
      </c>
      <c r="AM81" s="127">
        <v>0</v>
      </c>
      <c r="AN81" s="127">
        <v>0</v>
      </c>
      <c r="AO81" s="127">
        <v>0</v>
      </c>
      <c r="AP81" s="127">
        <v>25317.78</v>
      </c>
      <c r="AQ81" s="127">
        <v>0</v>
      </c>
      <c r="AR81" s="127">
        <v>0</v>
      </c>
      <c r="AS81" s="127">
        <v>0</v>
      </c>
      <c r="AT81" s="127">
        <v>0</v>
      </c>
      <c r="AU81" s="127">
        <v>0</v>
      </c>
      <c r="AV81" s="127">
        <v>25317.78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0</v>
      </c>
      <c r="BC81" s="127">
        <v>0</v>
      </c>
      <c r="BD81" s="127">
        <v>0</v>
      </c>
      <c r="BE81" s="127">
        <v>0</v>
      </c>
      <c r="BF81" s="127">
        <v>0</v>
      </c>
      <c r="BG81" s="127">
        <v>0</v>
      </c>
      <c r="BH81" s="15">
        <f t="shared" si="3"/>
        <v>25317.78</v>
      </c>
      <c r="BI81" s="15">
        <f t="shared" si="4"/>
        <v>25317.78</v>
      </c>
      <c r="BJ81" s="15">
        <f t="shared" si="5"/>
        <v>50635.56</v>
      </c>
    </row>
    <row r="82" spans="1:62" x14ac:dyDescent="0.35">
      <c r="A82" s="153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58">
        <v>43860</v>
      </c>
      <c r="AF82" s="158">
        <v>45687</v>
      </c>
      <c r="AG82" s="159">
        <v>2772000</v>
      </c>
      <c r="AH82" s="92">
        <v>0.83333333333333337</v>
      </c>
      <c r="AI82" s="92">
        <v>5</v>
      </c>
      <c r="AJ82" s="160">
        <v>7.85E-2</v>
      </c>
      <c r="AK82" s="154" t="s">
        <v>651</v>
      </c>
      <c r="AL82" s="154" t="s">
        <v>652</v>
      </c>
      <c r="AM82" s="127">
        <v>0</v>
      </c>
      <c r="AN82" s="127">
        <v>0</v>
      </c>
      <c r="AO82" s="127">
        <v>0</v>
      </c>
      <c r="AP82" s="127">
        <v>108801</v>
      </c>
      <c r="AQ82" s="127">
        <v>0</v>
      </c>
      <c r="AR82" s="127">
        <v>0</v>
      </c>
      <c r="AS82" s="127">
        <v>0</v>
      </c>
      <c r="AT82" s="127">
        <v>0</v>
      </c>
      <c r="AU82" s="127">
        <v>0</v>
      </c>
      <c r="AV82" s="127">
        <v>108801</v>
      </c>
      <c r="AW82" s="127">
        <v>0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27">
        <v>0</v>
      </c>
      <c r="BD82" s="127">
        <v>0</v>
      </c>
      <c r="BE82" s="127">
        <v>0</v>
      </c>
      <c r="BF82" s="127">
        <v>0</v>
      </c>
      <c r="BG82" s="127">
        <v>0</v>
      </c>
      <c r="BH82" s="15">
        <f t="shared" si="3"/>
        <v>108801</v>
      </c>
      <c r="BI82" s="15">
        <f t="shared" si="4"/>
        <v>108801</v>
      </c>
      <c r="BJ82" s="15">
        <f t="shared" si="5"/>
        <v>217602</v>
      </c>
    </row>
    <row r="83" spans="1:62" x14ac:dyDescent="0.35">
      <c r="A83" s="153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58">
        <v>43826</v>
      </c>
      <c r="AF83" s="158">
        <v>46383</v>
      </c>
      <c r="AG83" s="159">
        <v>2772000</v>
      </c>
      <c r="AH83" s="92">
        <v>2.7416666666666667</v>
      </c>
      <c r="AI83" s="92">
        <v>7</v>
      </c>
      <c r="AJ83" s="160">
        <v>8.5000000000000006E-2</v>
      </c>
      <c r="AK83" s="154" t="s">
        <v>651</v>
      </c>
      <c r="AL83" s="154" t="s">
        <v>652</v>
      </c>
      <c r="AM83" s="127">
        <v>0</v>
      </c>
      <c r="AN83" s="127">
        <v>0</v>
      </c>
      <c r="AO83" s="127">
        <v>117810</v>
      </c>
      <c r="AP83" s="127">
        <v>0</v>
      </c>
      <c r="AQ83" s="127">
        <v>0</v>
      </c>
      <c r="AR83" s="127">
        <v>0</v>
      </c>
      <c r="AS83" s="127">
        <v>0</v>
      </c>
      <c r="AT83" s="127">
        <v>0</v>
      </c>
      <c r="AU83" s="127">
        <v>117810</v>
      </c>
      <c r="AV83" s="127">
        <v>0</v>
      </c>
      <c r="AW83" s="127">
        <v>0</v>
      </c>
      <c r="AX83" s="127">
        <v>0</v>
      </c>
      <c r="AY83" s="127">
        <v>0</v>
      </c>
      <c r="AZ83" s="127">
        <v>0</v>
      </c>
      <c r="BA83" s="127">
        <v>117810</v>
      </c>
      <c r="BB83" s="127">
        <v>0</v>
      </c>
      <c r="BC83" s="127">
        <v>0</v>
      </c>
      <c r="BD83" s="127">
        <v>0</v>
      </c>
      <c r="BE83" s="127">
        <v>0</v>
      </c>
      <c r="BF83" s="127">
        <v>0</v>
      </c>
      <c r="BG83" s="127">
        <v>117810</v>
      </c>
      <c r="BH83" s="15">
        <f t="shared" si="3"/>
        <v>235620</v>
      </c>
      <c r="BI83" s="15">
        <f t="shared" si="4"/>
        <v>235620</v>
      </c>
      <c r="BJ83" s="15">
        <f t="shared" si="5"/>
        <v>471240</v>
      </c>
    </row>
    <row r="84" spans="1:62" x14ac:dyDescent="0.35">
      <c r="A84" s="153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58">
        <v>43860</v>
      </c>
      <c r="AF84" s="158">
        <v>45687</v>
      </c>
      <c r="AG84" s="159">
        <v>1984519</v>
      </c>
      <c r="AH84" s="92">
        <v>0.83333333333333337</v>
      </c>
      <c r="AI84" s="92">
        <v>5</v>
      </c>
      <c r="AJ84" s="160">
        <v>7.85E-2</v>
      </c>
      <c r="AK84" s="154" t="s">
        <v>651</v>
      </c>
      <c r="AL84" s="154" t="s">
        <v>652</v>
      </c>
      <c r="AM84" s="127">
        <v>0</v>
      </c>
      <c r="AN84" s="127">
        <v>0</v>
      </c>
      <c r="AO84" s="127">
        <v>0</v>
      </c>
      <c r="AP84" s="127">
        <v>77892.37</v>
      </c>
      <c r="AQ84" s="127">
        <v>0</v>
      </c>
      <c r="AR84" s="127">
        <v>0</v>
      </c>
      <c r="AS84" s="127">
        <v>0</v>
      </c>
      <c r="AT84" s="127">
        <v>0</v>
      </c>
      <c r="AU84" s="127">
        <v>0</v>
      </c>
      <c r="AV84" s="127">
        <v>77892.37</v>
      </c>
      <c r="AW84" s="127">
        <v>0</v>
      </c>
      <c r="AX84" s="127">
        <v>0</v>
      </c>
      <c r="AY84" s="127">
        <v>0</v>
      </c>
      <c r="AZ84" s="127">
        <v>0</v>
      </c>
      <c r="BA84" s="127">
        <v>0</v>
      </c>
      <c r="BB84" s="127">
        <v>0</v>
      </c>
      <c r="BC84" s="127">
        <v>0</v>
      </c>
      <c r="BD84" s="127">
        <v>0</v>
      </c>
      <c r="BE84" s="127">
        <v>0</v>
      </c>
      <c r="BF84" s="127">
        <v>0</v>
      </c>
      <c r="BG84" s="127">
        <v>0</v>
      </c>
      <c r="BH84" s="15">
        <f t="shared" si="3"/>
        <v>77892.37</v>
      </c>
      <c r="BI84" s="15">
        <f t="shared" si="4"/>
        <v>77892.37</v>
      </c>
      <c r="BJ84" s="15">
        <f t="shared" si="5"/>
        <v>155784.74</v>
      </c>
    </row>
    <row r="85" spans="1:62" x14ac:dyDescent="0.35">
      <c r="A85" s="153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58">
        <v>43826</v>
      </c>
      <c r="AF85" s="158">
        <v>46383</v>
      </c>
      <c r="AG85" s="159">
        <v>1984519</v>
      </c>
      <c r="AH85" s="92">
        <v>2.7416666666666667</v>
      </c>
      <c r="AI85" s="92">
        <v>7</v>
      </c>
      <c r="AJ85" s="160">
        <v>8.5000000000000006E-2</v>
      </c>
      <c r="AK85" s="154" t="s">
        <v>651</v>
      </c>
      <c r="AL85" s="154" t="s">
        <v>652</v>
      </c>
      <c r="AM85" s="127">
        <v>0</v>
      </c>
      <c r="AN85" s="127">
        <v>0</v>
      </c>
      <c r="AO85" s="127">
        <v>84342.06</v>
      </c>
      <c r="AP85" s="127">
        <v>0</v>
      </c>
      <c r="AQ85" s="127">
        <v>0</v>
      </c>
      <c r="AR85" s="127">
        <v>0</v>
      </c>
      <c r="AS85" s="127">
        <v>0</v>
      </c>
      <c r="AT85" s="127">
        <v>0</v>
      </c>
      <c r="AU85" s="127">
        <v>84342.06</v>
      </c>
      <c r="AV85" s="127">
        <v>0</v>
      </c>
      <c r="AW85" s="127">
        <v>0</v>
      </c>
      <c r="AX85" s="127">
        <v>0</v>
      </c>
      <c r="AY85" s="127">
        <v>0</v>
      </c>
      <c r="AZ85" s="127">
        <v>0</v>
      </c>
      <c r="BA85" s="127">
        <v>84342.06</v>
      </c>
      <c r="BB85" s="127">
        <v>0</v>
      </c>
      <c r="BC85" s="127">
        <v>0</v>
      </c>
      <c r="BD85" s="127">
        <v>0</v>
      </c>
      <c r="BE85" s="127">
        <v>0</v>
      </c>
      <c r="BF85" s="127">
        <v>0</v>
      </c>
      <c r="BG85" s="127">
        <v>84342.06</v>
      </c>
      <c r="BH85" s="15">
        <f t="shared" si="3"/>
        <v>168684.12</v>
      </c>
      <c r="BI85" s="15">
        <f t="shared" si="4"/>
        <v>168684.12</v>
      </c>
      <c r="BJ85" s="15">
        <f t="shared" si="5"/>
        <v>337368.24</v>
      </c>
    </row>
    <row r="86" spans="1:62" x14ac:dyDescent="0.35">
      <c r="A86" s="153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58">
        <v>43860</v>
      </c>
      <c r="AF86" s="158">
        <v>45687</v>
      </c>
      <c r="AG86" s="159">
        <v>2346357</v>
      </c>
      <c r="AH86" s="92">
        <v>0.83333333333333337</v>
      </c>
      <c r="AI86" s="92">
        <v>5</v>
      </c>
      <c r="AJ86" s="160">
        <v>7.85E-2</v>
      </c>
      <c r="AK86" s="154" t="s">
        <v>651</v>
      </c>
      <c r="AL86" s="154" t="s">
        <v>652</v>
      </c>
      <c r="AM86" s="127">
        <v>0</v>
      </c>
      <c r="AN86" s="127">
        <v>0</v>
      </c>
      <c r="AO86" s="127">
        <v>0</v>
      </c>
      <c r="AP86" s="127">
        <v>92094.51</v>
      </c>
      <c r="AQ86" s="127">
        <v>0</v>
      </c>
      <c r="AR86" s="127">
        <v>0</v>
      </c>
      <c r="AS86" s="127">
        <v>0</v>
      </c>
      <c r="AT86" s="127">
        <v>0</v>
      </c>
      <c r="AU86" s="127">
        <v>0</v>
      </c>
      <c r="AV86" s="127">
        <v>92094.51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27">
        <v>0</v>
      </c>
      <c r="BG86" s="127">
        <v>0</v>
      </c>
      <c r="BH86" s="15">
        <f t="shared" si="3"/>
        <v>92094.51</v>
      </c>
      <c r="BI86" s="15">
        <f t="shared" si="4"/>
        <v>92094.51</v>
      </c>
      <c r="BJ86" s="15">
        <f t="shared" si="5"/>
        <v>184189.02</v>
      </c>
    </row>
    <row r="87" spans="1:62" x14ac:dyDescent="0.35">
      <c r="A87" s="153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58">
        <v>43826</v>
      </c>
      <c r="AF87" s="158">
        <v>46383</v>
      </c>
      <c r="AG87" s="159">
        <v>2346357</v>
      </c>
      <c r="AH87" s="92">
        <v>2.7416666666666667</v>
      </c>
      <c r="AI87" s="92">
        <v>7</v>
      </c>
      <c r="AJ87" s="160">
        <v>8.5000000000000006E-2</v>
      </c>
      <c r="AK87" s="154" t="s">
        <v>651</v>
      </c>
      <c r="AL87" s="154" t="s">
        <v>652</v>
      </c>
      <c r="AM87" s="127">
        <v>0</v>
      </c>
      <c r="AN87" s="127">
        <v>0</v>
      </c>
      <c r="AO87" s="127">
        <v>99720.17</v>
      </c>
      <c r="AP87" s="127">
        <v>0</v>
      </c>
      <c r="AQ87" s="127">
        <v>0</v>
      </c>
      <c r="AR87" s="127">
        <v>0</v>
      </c>
      <c r="AS87" s="127">
        <v>0</v>
      </c>
      <c r="AT87" s="127">
        <v>0</v>
      </c>
      <c r="AU87" s="127">
        <v>99720.17</v>
      </c>
      <c r="AV87" s="127">
        <v>0</v>
      </c>
      <c r="AW87" s="127">
        <v>0</v>
      </c>
      <c r="AX87" s="127">
        <v>0</v>
      </c>
      <c r="AY87" s="127">
        <v>0</v>
      </c>
      <c r="AZ87" s="127">
        <v>0</v>
      </c>
      <c r="BA87" s="127">
        <v>99720.17</v>
      </c>
      <c r="BB87" s="127">
        <v>0</v>
      </c>
      <c r="BC87" s="127">
        <v>0</v>
      </c>
      <c r="BD87" s="127">
        <v>0</v>
      </c>
      <c r="BE87" s="127">
        <v>0</v>
      </c>
      <c r="BF87" s="127">
        <v>0</v>
      </c>
      <c r="BG87" s="127">
        <v>99720.17</v>
      </c>
      <c r="BH87" s="15">
        <f t="shared" si="3"/>
        <v>199440.34</v>
      </c>
      <c r="BI87" s="15">
        <f t="shared" si="4"/>
        <v>199440.34</v>
      </c>
      <c r="BJ87" s="15">
        <f t="shared" si="5"/>
        <v>398880.68</v>
      </c>
    </row>
    <row r="88" spans="1:62" x14ac:dyDescent="0.35">
      <c r="A88" s="153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58">
        <v>43860</v>
      </c>
      <c r="AF88" s="158">
        <v>45687</v>
      </c>
      <c r="AG88" s="159">
        <v>228975.12</v>
      </c>
      <c r="AH88" s="92">
        <v>0.83333333333333337</v>
      </c>
      <c r="AI88" s="92">
        <v>5</v>
      </c>
      <c r="AJ88" s="160">
        <v>7.85E-2</v>
      </c>
      <c r="AK88" s="154" t="s">
        <v>651</v>
      </c>
      <c r="AL88" s="154" t="s">
        <v>652</v>
      </c>
      <c r="AM88" s="127">
        <v>0</v>
      </c>
      <c r="AN88" s="127">
        <v>0</v>
      </c>
      <c r="AO88" s="127">
        <v>0</v>
      </c>
      <c r="AP88" s="127">
        <v>8987.27</v>
      </c>
      <c r="AQ88" s="127">
        <v>0</v>
      </c>
      <c r="AR88" s="127">
        <v>0</v>
      </c>
      <c r="AS88" s="127">
        <v>0</v>
      </c>
      <c r="AT88" s="127">
        <v>0</v>
      </c>
      <c r="AU88" s="127">
        <v>0</v>
      </c>
      <c r="AV88" s="127">
        <v>8987.27</v>
      </c>
      <c r="AW88" s="127">
        <v>0</v>
      </c>
      <c r="AX88" s="127">
        <v>0</v>
      </c>
      <c r="AY88" s="127">
        <v>0</v>
      </c>
      <c r="AZ88" s="127">
        <v>0</v>
      </c>
      <c r="BA88" s="127">
        <v>0</v>
      </c>
      <c r="BB88" s="127">
        <v>0</v>
      </c>
      <c r="BC88" s="127">
        <v>0</v>
      </c>
      <c r="BD88" s="127">
        <v>0</v>
      </c>
      <c r="BE88" s="127">
        <v>0</v>
      </c>
      <c r="BF88" s="127">
        <v>0</v>
      </c>
      <c r="BG88" s="127">
        <v>0</v>
      </c>
      <c r="BH88" s="15">
        <f t="shared" si="3"/>
        <v>8987.27</v>
      </c>
      <c r="BI88" s="15">
        <f t="shared" si="4"/>
        <v>8987.27</v>
      </c>
      <c r="BJ88" s="15">
        <f t="shared" si="5"/>
        <v>17974.54</v>
      </c>
    </row>
    <row r="89" spans="1:62" x14ac:dyDescent="0.35">
      <c r="A89" s="153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58">
        <v>43860</v>
      </c>
      <c r="AF89" s="158">
        <v>45687</v>
      </c>
      <c r="AG89" s="159">
        <v>312000</v>
      </c>
      <c r="AH89" s="92">
        <v>0.83333333333333337</v>
      </c>
      <c r="AI89" s="92">
        <v>5</v>
      </c>
      <c r="AJ89" s="160">
        <v>7.85E-2</v>
      </c>
      <c r="AK89" s="154" t="s">
        <v>651</v>
      </c>
      <c r="AL89" s="154" t="s">
        <v>652</v>
      </c>
      <c r="AM89" s="127">
        <v>0</v>
      </c>
      <c r="AN89" s="127">
        <v>0</v>
      </c>
      <c r="AO89" s="127">
        <v>0</v>
      </c>
      <c r="AP89" s="127">
        <v>12246</v>
      </c>
      <c r="AQ89" s="127">
        <v>0</v>
      </c>
      <c r="AR89" s="127">
        <v>0</v>
      </c>
      <c r="AS89" s="127">
        <v>0</v>
      </c>
      <c r="AT89" s="127">
        <v>0</v>
      </c>
      <c r="AU89" s="127">
        <v>0</v>
      </c>
      <c r="AV89" s="127">
        <v>12246</v>
      </c>
      <c r="AW89" s="127">
        <v>0</v>
      </c>
      <c r="AX89" s="127">
        <v>0</v>
      </c>
      <c r="AY89" s="127">
        <v>0</v>
      </c>
      <c r="AZ89" s="127">
        <v>0</v>
      </c>
      <c r="BA89" s="127">
        <v>0</v>
      </c>
      <c r="BB89" s="127">
        <v>0</v>
      </c>
      <c r="BC89" s="127">
        <v>0</v>
      </c>
      <c r="BD89" s="127">
        <v>0</v>
      </c>
      <c r="BE89" s="127">
        <v>0</v>
      </c>
      <c r="BF89" s="127">
        <v>0</v>
      </c>
      <c r="BG89" s="127">
        <v>0</v>
      </c>
      <c r="BH89" s="15">
        <f t="shared" si="3"/>
        <v>12246</v>
      </c>
      <c r="BI89" s="15">
        <f t="shared" si="4"/>
        <v>12246</v>
      </c>
      <c r="BJ89" s="15">
        <f t="shared" si="5"/>
        <v>24492</v>
      </c>
    </row>
    <row r="90" spans="1:62" x14ac:dyDescent="0.35">
      <c r="A90" s="153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58">
        <v>43826</v>
      </c>
      <c r="AF90" s="158">
        <v>46383</v>
      </c>
      <c r="AG90" s="159">
        <v>312000</v>
      </c>
      <c r="AH90" s="92">
        <v>2.7416666666666667</v>
      </c>
      <c r="AI90" s="92">
        <v>7</v>
      </c>
      <c r="AJ90" s="160">
        <v>8.5000000000000006E-2</v>
      </c>
      <c r="AK90" s="154" t="s">
        <v>651</v>
      </c>
      <c r="AL90" s="154" t="s">
        <v>652</v>
      </c>
      <c r="AM90" s="127">
        <v>0</v>
      </c>
      <c r="AN90" s="127">
        <v>0</v>
      </c>
      <c r="AO90" s="127">
        <v>13260</v>
      </c>
      <c r="AP90" s="127">
        <v>0</v>
      </c>
      <c r="AQ90" s="127">
        <v>0</v>
      </c>
      <c r="AR90" s="127">
        <v>0</v>
      </c>
      <c r="AS90" s="127">
        <v>0</v>
      </c>
      <c r="AT90" s="127">
        <v>0</v>
      </c>
      <c r="AU90" s="127">
        <v>13260</v>
      </c>
      <c r="AV90" s="127">
        <v>0</v>
      </c>
      <c r="AW90" s="127">
        <v>0</v>
      </c>
      <c r="AX90" s="127">
        <v>0</v>
      </c>
      <c r="AY90" s="127">
        <v>0</v>
      </c>
      <c r="AZ90" s="127">
        <v>0</v>
      </c>
      <c r="BA90" s="127">
        <v>13260</v>
      </c>
      <c r="BB90" s="127">
        <v>0</v>
      </c>
      <c r="BC90" s="127">
        <v>0</v>
      </c>
      <c r="BD90" s="127">
        <v>0</v>
      </c>
      <c r="BE90" s="127">
        <v>0</v>
      </c>
      <c r="BF90" s="127">
        <v>0</v>
      </c>
      <c r="BG90" s="127">
        <v>13260</v>
      </c>
      <c r="BH90" s="15">
        <f t="shared" si="3"/>
        <v>26520</v>
      </c>
      <c r="BI90" s="15">
        <f t="shared" si="4"/>
        <v>26520</v>
      </c>
      <c r="BJ90" s="15">
        <f t="shared" si="5"/>
        <v>53040</v>
      </c>
    </row>
    <row r="91" spans="1:62" x14ac:dyDescent="0.35">
      <c r="A91" s="153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58">
        <v>43860</v>
      </c>
      <c r="AF91" s="158">
        <v>45687</v>
      </c>
      <c r="AG91" s="159">
        <v>2931360.41</v>
      </c>
      <c r="AH91" s="92">
        <v>0.83333333333333337</v>
      </c>
      <c r="AI91" s="92">
        <v>5</v>
      </c>
      <c r="AJ91" s="160">
        <v>7.85E-2</v>
      </c>
      <c r="AK91" s="154" t="s">
        <v>651</v>
      </c>
      <c r="AL91" s="154" t="s">
        <v>652</v>
      </c>
      <c r="AM91" s="127">
        <v>0</v>
      </c>
      <c r="AN91" s="127">
        <v>0</v>
      </c>
      <c r="AO91" s="127">
        <v>0</v>
      </c>
      <c r="AP91" s="127">
        <v>115055.9</v>
      </c>
      <c r="AQ91" s="127">
        <v>0</v>
      </c>
      <c r="AR91" s="127">
        <v>0</v>
      </c>
      <c r="AS91" s="127">
        <v>0</v>
      </c>
      <c r="AT91" s="127">
        <v>0</v>
      </c>
      <c r="AU91" s="127">
        <v>0</v>
      </c>
      <c r="AV91" s="127">
        <v>115055.9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0</v>
      </c>
      <c r="BC91" s="127">
        <v>0</v>
      </c>
      <c r="BD91" s="127">
        <v>0</v>
      </c>
      <c r="BE91" s="127">
        <v>0</v>
      </c>
      <c r="BF91" s="127">
        <v>0</v>
      </c>
      <c r="BG91" s="127">
        <v>0</v>
      </c>
      <c r="BH91" s="15">
        <f t="shared" si="3"/>
        <v>115055.9</v>
      </c>
      <c r="BI91" s="15">
        <f t="shared" si="4"/>
        <v>115055.9</v>
      </c>
      <c r="BJ91" s="15">
        <f t="shared" si="5"/>
        <v>230111.8</v>
      </c>
    </row>
    <row r="92" spans="1:62" x14ac:dyDescent="0.35">
      <c r="A92" s="153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58">
        <v>43860</v>
      </c>
      <c r="AF92" s="158">
        <v>45687</v>
      </c>
      <c r="AG92" s="159">
        <v>871604.48</v>
      </c>
      <c r="AH92" s="92">
        <v>0.83333333333333337</v>
      </c>
      <c r="AI92" s="92">
        <v>5</v>
      </c>
      <c r="AJ92" s="160">
        <v>7.85E-2</v>
      </c>
      <c r="AK92" s="154" t="s">
        <v>651</v>
      </c>
      <c r="AL92" s="154" t="s">
        <v>652</v>
      </c>
      <c r="AM92" s="127">
        <v>0</v>
      </c>
      <c r="AN92" s="127">
        <v>0</v>
      </c>
      <c r="AO92" s="127">
        <v>0</v>
      </c>
      <c r="AP92" s="127">
        <v>34210.480000000003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34210.480000000003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27">
        <v>0</v>
      </c>
      <c r="BG92" s="127">
        <v>0</v>
      </c>
      <c r="BH92" s="15">
        <f t="shared" si="3"/>
        <v>34210.480000000003</v>
      </c>
      <c r="BI92" s="15">
        <f t="shared" si="4"/>
        <v>34210.480000000003</v>
      </c>
      <c r="BJ92" s="15">
        <f t="shared" si="5"/>
        <v>68420.960000000006</v>
      </c>
    </row>
    <row r="93" spans="1:62" x14ac:dyDescent="0.35">
      <c r="A93" s="153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58">
        <v>43860</v>
      </c>
      <c r="AF93" s="158">
        <v>45687</v>
      </c>
      <c r="AG93" s="159">
        <v>234464.36</v>
      </c>
      <c r="AH93" s="92">
        <v>0.83333333333333337</v>
      </c>
      <c r="AI93" s="92">
        <v>5</v>
      </c>
      <c r="AJ93" s="160">
        <v>7.85E-2</v>
      </c>
      <c r="AK93" s="154" t="s">
        <v>651</v>
      </c>
      <c r="AL93" s="154" t="s">
        <v>652</v>
      </c>
      <c r="AM93" s="127">
        <v>0</v>
      </c>
      <c r="AN93" s="127">
        <v>0</v>
      </c>
      <c r="AO93" s="127">
        <v>0</v>
      </c>
      <c r="AP93" s="127">
        <v>9202.73</v>
      </c>
      <c r="AQ93" s="127">
        <v>0</v>
      </c>
      <c r="AR93" s="127">
        <v>0</v>
      </c>
      <c r="AS93" s="127">
        <v>0</v>
      </c>
      <c r="AT93" s="127">
        <v>0</v>
      </c>
      <c r="AU93" s="127">
        <v>0</v>
      </c>
      <c r="AV93" s="127">
        <v>9202.73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27">
        <v>0</v>
      </c>
      <c r="BG93" s="127">
        <v>0</v>
      </c>
      <c r="BH93" s="15">
        <f t="shared" si="3"/>
        <v>9202.73</v>
      </c>
      <c r="BI93" s="15">
        <f t="shared" si="4"/>
        <v>9202.73</v>
      </c>
      <c r="BJ93" s="15">
        <f t="shared" si="5"/>
        <v>18405.46</v>
      </c>
    </row>
    <row r="94" spans="1:62" x14ac:dyDescent="0.35">
      <c r="A94" s="153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58">
        <v>43860</v>
      </c>
      <c r="AF94" s="158">
        <v>45687</v>
      </c>
      <c r="AG94" s="159">
        <v>1750702.26</v>
      </c>
      <c r="AH94" s="92">
        <v>0.83333333333333337</v>
      </c>
      <c r="AI94" s="92">
        <v>5</v>
      </c>
      <c r="AJ94" s="160">
        <v>7.85E-2</v>
      </c>
      <c r="AK94" s="154" t="s">
        <v>651</v>
      </c>
      <c r="AL94" s="154" t="s">
        <v>652</v>
      </c>
      <c r="AM94" s="127">
        <v>0</v>
      </c>
      <c r="AN94" s="127">
        <v>0</v>
      </c>
      <c r="AO94" s="127">
        <v>0</v>
      </c>
      <c r="AP94" s="127">
        <v>68715.06</v>
      </c>
      <c r="AQ94" s="127">
        <v>0</v>
      </c>
      <c r="AR94" s="127">
        <v>0</v>
      </c>
      <c r="AS94" s="127">
        <v>0</v>
      </c>
      <c r="AT94" s="127">
        <v>0</v>
      </c>
      <c r="AU94" s="127">
        <v>0</v>
      </c>
      <c r="AV94" s="127">
        <v>68715.06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27">
        <v>0</v>
      </c>
      <c r="BG94" s="127">
        <v>0</v>
      </c>
      <c r="BH94" s="15">
        <f t="shared" si="3"/>
        <v>68715.06</v>
      </c>
      <c r="BI94" s="15">
        <f t="shared" si="4"/>
        <v>68715.06</v>
      </c>
      <c r="BJ94" s="15">
        <f t="shared" si="5"/>
        <v>137430.12</v>
      </c>
    </row>
    <row r="95" spans="1:62" x14ac:dyDescent="0.35">
      <c r="A95" s="153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58">
        <v>43826</v>
      </c>
      <c r="AF95" s="158">
        <v>46383</v>
      </c>
      <c r="AG95" s="159">
        <v>1750702.26</v>
      </c>
      <c r="AH95" s="92">
        <v>2.7416666666666667</v>
      </c>
      <c r="AI95" s="92">
        <v>7</v>
      </c>
      <c r="AJ95" s="160">
        <v>8.5000000000000006E-2</v>
      </c>
      <c r="AK95" s="154" t="s">
        <v>651</v>
      </c>
      <c r="AL95" s="154" t="s">
        <v>652</v>
      </c>
      <c r="AM95" s="127">
        <v>0</v>
      </c>
      <c r="AN95" s="127">
        <v>0</v>
      </c>
      <c r="AO95" s="127">
        <v>74404.850000000006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74404.850000000006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74404.850000000006</v>
      </c>
      <c r="BB95" s="127">
        <v>0</v>
      </c>
      <c r="BC95" s="127">
        <v>0</v>
      </c>
      <c r="BD95" s="127">
        <v>0</v>
      </c>
      <c r="BE95" s="127">
        <v>0</v>
      </c>
      <c r="BF95" s="127">
        <v>0</v>
      </c>
      <c r="BG95" s="127">
        <v>74404.850000000006</v>
      </c>
      <c r="BH95" s="15">
        <f t="shared" si="3"/>
        <v>148809.70000000001</v>
      </c>
      <c r="BI95" s="15">
        <f t="shared" si="4"/>
        <v>148809.70000000001</v>
      </c>
      <c r="BJ95" s="15">
        <f t="shared" si="5"/>
        <v>297619.40000000002</v>
      </c>
    </row>
    <row r="96" spans="1:62" x14ac:dyDescent="0.35">
      <c r="A96" s="153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58">
        <v>43860</v>
      </c>
      <c r="AF96" s="158">
        <v>45687</v>
      </c>
      <c r="AG96" s="159">
        <v>118843.71</v>
      </c>
      <c r="AH96" s="92">
        <v>0.83333333333333337</v>
      </c>
      <c r="AI96" s="92">
        <v>5</v>
      </c>
      <c r="AJ96" s="160">
        <v>7.85E-2</v>
      </c>
      <c r="AK96" s="154" t="s">
        <v>651</v>
      </c>
      <c r="AL96" s="154" t="s">
        <v>652</v>
      </c>
      <c r="AM96" s="127">
        <v>0</v>
      </c>
      <c r="AN96" s="127">
        <v>0</v>
      </c>
      <c r="AO96" s="127">
        <v>0</v>
      </c>
      <c r="AP96" s="127">
        <v>4664.62</v>
      </c>
      <c r="AQ96" s="127">
        <v>0</v>
      </c>
      <c r="AR96" s="127">
        <v>0</v>
      </c>
      <c r="AS96" s="127">
        <v>0</v>
      </c>
      <c r="AT96" s="127">
        <v>0</v>
      </c>
      <c r="AU96" s="127">
        <v>0</v>
      </c>
      <c r="AV96" s="127">
        <v>4664.62</v>
      </c>
      <c r="AW96" s="127">
        <v>0</v>
      </c>
      <c r="AX96" s="127">
        <v>0</v>
      </c>
      <c r="AY96" s="127">
        <v>0</v>
      </c>
      <c r="AZ96" s="127">
        <v>0</v>
      </c>
      <c r="BA96" s="127">
        <v>0</v>
      </c>
      <c r="BB96" s="127">
        <v>0</v>
      </c>
      <c r="BC96" s="127">
        <v>0</v>
      </c>
      <c r="BD96" s="127">
        <v>0</v>
      </c>
      <c r="BE96" s="127">
        <v>0</v>
      </c>
      <c r="BF96" s="127">
        <v>0</v>
      </c>
      <c r="BG96" s="127">
        <v>0</v>
      </c>
      <c r="BH96" s="15">
        <f t="shared" si="3"/>
        <v>4664.62</v>
      </c>
      <c r="BI96" s="15">
        <f t="shared" si="4"/>
        <v>4664.62</v>
      </c>
      <c r="BJ96" s="15">
        <f t="shared" si="5"/>
        <v>9329.24</v>
      </c>
    </row>
    <row r="97" spans="1:62" x14ac:dyDescent="0.35">
      <c r="A97" s="153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58">
        <v>43860</v>
      </c>
      <c r="AF97" s="158">
        <v>45687</v>
      </c>
      <c r="AG97" s="159">
        <v>451019.78</v>
      </c>
      <c r="AH97" s="92">
        <v>0.83333333333333337</v>
      </c>
      <c r="AI97" s="92">
        <v>5</v>
      </c>
      <c r="AJ97" s="160">
        <v>7.85E-2</v>
      </c>
      <c r="AK97" s="154" t="s">
        <v>651</v>
      </c>
      <c r="AL97" s="154" t="s">
        <v>652</v>
      </c>
      <c r="AM97" s="127">
        <v>0</v>
      </c>
      <c r="AN97" s="127">
        <v>0</v>
      </c>
      <c r="AO97" s="127">
        <v>0</v>
      </c>
      <c r="AP97" s="127">
        <v>17702.53</v>
      </c>
      <c r="AQ97" s="127">
        <v>0</v>
      </c>
      <c r="AR97" s="127">
        <v>0</v>
      </c>
      <c r="AS97" s="127">
        <v>0</v>
      </c>
      <c r="AT97" s="127">
        <v>0</v>
      </c>
      <c r="AU97" s="127">
        <v>0</v>
      </c>
      <c r="AV97" s="127">
        <v>17702.53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27">
        <v>0</v>
      </c>
      <c r="BE97" s="127">
        <v>0</v>
      </c>
      <c r="BF97" s="127">
        <v>0</v>
      </c>
      <c r="BG97" s="127">
        <v>0</v>
      </c>
      <c r="BH97" s="15">
        <f t="shared" si="3"/>
        <v>17702.53</v>
      </c>
      <c r="BI97" s="15">
        <f t="shared" si="4"/>
        <v>17702.53</v>
      </c>
      <c r="BJ97" s="15">
        <f t="shared" si="5"/>
        <v>35405.06</v>
      </c>
    </row>
    <row r="98" spans="1:62" x14ac:dyDescent="0.35">
      <c r="A98" s="153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58">
        <v>43826</v>
      </c>
      <c r="AF98" s="158">
        <v>46383</v>
      </c>
      <c r="AG98" s="159">
        <v>451019.78</v>
      </c>
      <c r="AH98" s="92">
        <v>2.7416666666666667</v>
      </c>
      <c r="AI98" s="92">
        <v>7</v>
      </c>
      <c r="AJ98" s="160">
        <v>8.5000000000000006E-2</v>
      </c>
      <c r="AK98" s="154" t="s">
        <v>651</v>
      </c>
      <c r="AL98" s="154" t="s">
        <v>652</v>
      </c>
      <c r="AM98" s="127">
        <v>0</v>
      </c>
      <c r="AN98" s="127">
        <v>0</v>
      </c>
      <c r="AO98" s="127">
        <v>19168.34</v>
      </c>
      <c r="AP98" s="127">
        <v>0</v>
      </c>
      <c r="AQ98" s="127">
        <v>0</v>
      </c>
      <c r="AR98" s="127">
        <v>0</v>
      </c>
      <c r="AS98" s="127">
        <v>0</v>
      </c>
      <c r="AT98" s="127">
        <v>0</v>
      </c>
      <c r="AU98" s="127">
        <v>19168.34</v>
      </c>
      <c r="AV98" s="127">
        <v>0</v>
      </c>
      <c r="AW98" s="127">
        <v>0</v>
      </c>
      <c r="AX98" s="127">
        <v>0</v>
      </c>
      <c r="AY98" s="127">
        <v>0</v>
      </c>
      <c r="AZ98" s="127">
        <v>0</v>
      </c>
      <c r="BA98" s="127">
        <v>19168.34</v>
      </c>
      <c r="BB98" s="127">
        <v>0</v>
      </c>
      <c r="BC98" s="127">
        <v>0</v>
      </c>
      <c r="BD98" s="127">
        <v>0</v>
      </c>
      <c r="BE98" s="127">
        <v>0</v>
      </c>
      <c r="BF98" s="127">
        <v>0</v>
      </c>
      <c r="BG98" s="127">
        <v>19168.34</v>
      </c>
      <c r="BH98" s="15">
        <f t="shared" si="3"/>
        <v>38336.68</v>
      </c>
      <c r="BI98" s="15">
        <f t="shared" si="4"/>
        <v>38336.68</v>
      </c>
      <c r="BJ98" s="15">
        <f t="shared" si="5"/>
        <v>76673.36</v>
      </c>
    </row>
    <row r="99" spans="1:62" x14ac:dyDescent="0.35">
      <c r="A99" s="153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58">
        <v>43860</v>
      </c>
      <c r="AF99" s="158">
        <v>45687</v>
      </c>
      <c r="AG99" s="159">
        <v>1563038.35</v>
      </c>
      <c r="AH99" s="92">
        <v>0.83333333333333337</v>
      </c>
      <c r="AI99" s="92">
        <v>5</v>
      </c>
      <c r="AJ99" s="160">
        <v>7.85E-2</v>
      </c>
      <c r="AK99" s="154" t="s">
        <v>651</v>
      </c>
      <c r="AL99" s="154" t="s">
        <v>652</v>
      </c>
      <c r="AM99" s="127">
        <v>0</v>
      </c>
      <c r="AN99" s="127">
        <v>0</v>
      </c>
      <c r="AO99" s="127">
        <v>0</v>
      </c>
      <c r="AP99" s="127">
        <v>61349.26</v>
      </c>
      <c r="AQ99" s="127">
        <v>0</v>
      </c>
      <c r="AR99" s="127">
        <v>0</v>
      </c>
      <c r="AS99" s="127">
        <v>0</v>
      </c>
      <c r="AT99" s="127">
        <v>0</v>
      </c>
      <c r="AU99" s="127">
        <v>0</v>
      </c>
      <c r="AV99" s="127">
        <v>61349.26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27">
        <v>0</v>
      </c>
      <c r="BD99" s="127">
        <v>0</v>
      </c>
      <c r="BE99" s="127">
        <v>0</v>
      </c>
      <c r="BF99" s="127">
        <v>0</v>
      </c>
      <c r="BG99" s="127">
        <v>0</v>
      </c>
      <c r="BH99" s="15">
        <f t="shared" si="3"/>
        <v>61349.26</v>
      </c>
      <c r="BI99" s="15">
        <f t="shared" si="4"/>
        <v>61349.26</v>
      </c>
      <c r="BJ99" s="15">
        <f t="shared" si="5"/>
        <v>122698.52</v>
      </c>
    </row>
    <row r="100" spans="1:62" x14ac:dyDescent="0.35">
      <c r="A100" s="153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58">
        <v>43826</v>
      </c>
      <c r="AF100" s="158">
        <v>46383</v>
      </c>
      <c r="AG100" s="159">
        <v>1549032.27</v>
      </c>
      <c r="AH100" s="92">
        <v>2.7416666666666667</v>
      </c>
      <c r="AI100" s="92">
        <v>7</v>
      </c>
      <c r="AJ100" s="160">
        <v>8.5000000000000006E-2</v>
      </c>
      <c r="AK100" s="154" t="s">
        <v>651</v>
      </c>
      <c r="AL100" s="154" t="s">
        <v>652</v>
      </c>
      <c r="AM100" s="127">
        <v>0</v>
      </c>
      <c r="AN100" s="127">
        <v>0</v>
      </c>
      <c r="AO100" s="127">
        <v>65833.87</v>
      </c>
      <c r="AP100" s="127">
        <v>0</v>
      </c>
      <c r="AQ100" s="127">
        <v>0</v>
      </c>
      <c r="AR100" s="127">
        <v>0</v>
      </c>
      <c r="AS100" s="127">
        <v>0</v>
      </c>
      <c r="AT100" s="127">
        <v>0</v>
      </c>
      <c r="AU100" s="127">
        <v>65833.87</v>
      </c>
      <c r="AV100" s="127">
        <v>0</v>
      </c>
      <c r="AW100" s="127">
        <v>0</v>
      </c>
      <c r="AX100" s="127">
        <v>0</v>
      </c>
      <c r="AY100" s="127">
        <v>0</v>
      </c>
      <c r="AZ100" s="127">
        <v>0</v>
      </c>
      <c r="BA100" s="127">
        <v>65833.87</v>
      </c>
      <c r="BB100" s="127">
        <v>0</v>
      </c>
      <c r="BC100" s="127">
        <v>0</v>
      </c>
      <c r="BD100" s="127">
        <v>0</v>
      </c>
      <c r="BE100" s="127">
        <v>0</v>
      </c>
      <c r="BF100" s="127">
        <v>0</v>
      </c>
      <c r="BG100" s="127">
        <v>65833.87</v>
      </c>
      <c r="BH100" s="15">
        <f t="shared" si="3"/>
        <v>131667.74</v>
      </c>
      <c r="BI100" s="15">
        <f t="shared" si="4"/>
        <v>131667.74</v>
      </c>
      <c r="BJ100" s="15">
        <f t="shared" si="5"/>
        <v>263335.48</v>
      </c>
    </row>
    <row r="101" spans="1:62" x14ac:dyDescent="0.35">
      <c r="A101" s="153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58">
        <v>43860</v>
      </c>
      <c r="AF101" s="158">
        <v>45687</v>
      </c>
      <c r="AG101" s="159">
        <v>409000</v>
      </c>
      <c r="AH101" s="92">
        <v>0.83333333333333337</v>
      </c>
      <c r="AI101" s="92">
        <v>5</v>
      </c>
      <c r="AJ101" s="160">
        <v>7.85E-2</v>
      </c>
      <c r="AK101" s="154" t="s">
        <v>651</v>
      </c>
      <c r="AL101" s="154" t="s">
        <v>652</v>
      </c>
      <c r="AM101" s="127">
        <v>0</v>
      </c>
      <c r="AN101" s="127">
        <v>0</v>
      </c>
      <c r="AO101" s="127">
        <v>0</v>
      </c>
      <c r="AP101" s="127">
        <v>16053.25</v>
      </c>
      <c r="AQ101" s="127">
        <v>0</v>
      </c>
      <c r="AR101" s="127">
        <v>0</v>
      </c>
      <c r="AS101" s="127">
        <v>0</v>
      </c>
      <c r="AT101" s="127">
        <v>0</v>
      </c>
      <c r="AU101" s="127">
        <v>0</v>
      </c>
      <c r="AV101" s="127">
        <v>16053.25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27">
        <v>0</v>
      </c>
      <c r="BE101" s="127">
        <v>0</v>
      </c>
      <c r="BF101" s="127">
        <v>0</v>
      </c>
      <c r="BG101" s="127">
        <v>0</v>
      </c>
      <c r="BH101" s="15">
        <f t="shared" si="3"/>
        <v>16053.25</v>
      </c>
      <c r="BI101" s="15">
        <f t="shared" si="4"/>
        <v>16053.25</v>
      </c>
      <c r="BJ101" s="15">
        <f t="shared" si="5"/>
        <v>32106.5</v>
      </c>
    </row>
    <row r="102" spans="1:62" x14ac:dyDescent="0.35">
      <c r="A102" s="153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58">
        <v>43826</v>
      </c>
      <c r="AF102" s="158">
        <v>46383</v>
      </c>
      <c r="AG102" s="159">
        <v>405350</v>
      </c>
      <c r="AH102" s="92">
        <v>2.7416666666666667</v>
      </c>
      <c r="AI102" s="92">
        <v>7</v>
      </c>
      <c r="AJ102" s="160">
        <v>8.5000000000000006E-2</v>
      </c>
      <c r="AK102" s="154" t="s">
        <v>651</v>
      </c>
      <c r="AL102" s="154" t="s">
        <v>652</v>
      </c>
      <c r="AM102" s="127">
        <v>0</v>
      </c>
      <c r="AN102" s="127">
        <v>0</v>
      </c>
      <c r="AO102" s="127">
        <v>17227.38</v>
      </c>
      <c r="AP102" s="127">
        <v>0</v>
      </c>
      <c r="AQ102" s="127">
        <v>0</v>
      </c>
      <c r="AR102" s="127">
        <v>0</v>
      </c>
      <c r="AS102" s="127">
        <v>0</v>
      </c>
      <c r="AT102" s="127">
        <v>0</v>
      </c>
      <c r="AU102" s="127">
        <v>17227.38</v>
      </c>
      <c r="AV102" s="127">
        <v>0</v>
      </c>
      <c r="AW102" s="127">
        <v>0</v>
      </c>
      <c r="AX102" s="127">
        <v>0</v>
      </c>
      <c r="AY102" s="127">
        <v>0</v>
      </c>
      <c r="AZ102" s="127">
        <v>0</v>
      </c>
      <c r="BA102" s="127">
        <v>17227.38</v>
      </c>
      <c r="BB102" s="127">
        <v>0</v>
      </c>
      <c r="BC102" s="127">
        <v>0</v>
      </c>
      <c r="BD102" s="127">
        <v>0</v>
      </c>
      <c r="BE102" s="127">
        <v>0</v>
      </c>
      <c r="BF102" s="127">
        <v>0</v>
      </c>
      <c r="BG102" s="127">
        <v>17227.38</v>
      </c>
      <c r="BH102" s="15">
        <f t="shared" si="3"/>
        <v>34454.76</v>
      </c>
      <c r="BI102" s="15">
        <f t="shared" si="4"/>
        <v>34454.76</v>
      </c>
      <c r="BJ102" s="15">
        <f t="shared" si="5"/>
        <v>68909.52</v>
      </c>
    </row>
    <row r="103" spans="1:62" x14ac:dyDescent="0.35">
      <c r="A103" s="153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58">
        <v>43860</v>
      </c>
      <c r="AF103" s="158">
        <v>45687</v>
      </c>
      <c r="AG103" s="159">
        <v>155320.5</v>
      </c>
      <c r="AH103" s="92">
        <v>0.83333333333333337</v>
      </c>
      <c r="AI103" s="92">
        <v>5</v>
      </c>
      <c r="AJ103" s="160">
        <v>7.85E-2</v>
      </c>
      <c r="AK103" s="154" t="s">
        <v>651</v>
      </c>
      <c r="AL103" s="154" t="s">
        <v>652</v>
      </c>
      <c r="AM103" s="127">
        <v>0</v>
      </c>
      <c r="AN103" s="127">
        <v>0</v>
      </c>
      <c r="AO103" s="127">
        <v>0</v>
      </c>
      <c r="AP103" s="127">
        <v>6096.33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6096.33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5">
        <f t="shared" si="3"/>
        <v>6096.33</v>
      </c>
      <c r="BI103" s="15">
        <f t="shared" si="4"/>
        <v>6096.33</v>
      </c>
      <c r="BJ103" s="15">
        <f t="shared" si="5"/>
        <v>12192.66</v>
      </c>
    </row>
    <row r="104" spans="1:62" x14ac:dyDescent="0.35">
      <c r="A104" s="153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58">
        <v>43860</v>
      </c>
      <c r="AF104" s="158">
        <v>45687</v>
      </c>
      <c r="AG104" s="159">
        <v>1093027.0900000001</v>
      </c>
      <c r="AH104" s="92">
        <v>0.83333333333333337</v>
      </c>
      <c r="AI104" s="92">
        <v>5</v>
      </c>
      <c r="AJ104" s="160">
        <v>7.85E-2</v>
      </c>
      <c r="AK104" s="154" t="s">
        <v>651</v>
      </c>
      <c r="AL104" s="154" t="s">
        <v>652</v>
      </c>
      <c r="AM104" s="127">
        <v>0</v>
      </c>
      <c r="AN104" s="127">
        <v>0</v>
      </c>
      <c r="AO104" s="127">
        <v>0</v>
      </c>
      <c r="AP104" s="127">
        <v>42901.31</v>
      </c>
      <c r="AQ104" s="127">
        <v>0</v>
      </c>
      <c r="AR104" s="127">
        <v>0</v>
      </c>
      <c r="AS104" s="127">
        <v>0</v>
      </c>
      <c r="AT104" s="127">
        <v>0</v>
      </c>
      <c r="AU104" s="127">
        <v>0</v>
      </c>
      <c r="AV104" s="127">
        <v>42901.31</v>
      </c>
      <c r="AW104" s="127">
        <v>0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27">
        <v>0</v>
      </c>
      <c r="BD104" s="127">
        <v>0</v>
      </c>
      <c r="BE104" s="127">
        <v>0</v>
      </c>
      <c r="BF104" s="127">
        <v>0</v>
      </c>
      <c r="BG104" s="127">
        <v>0</v>
      </c>
      <c r="BH104" s="15">
        <f t="shared" si="3"/>
        <v>42901.31</v>
      </c>
      <c r="BI104" s="15">
        <f t="shared" si="4"/>
        <v>42901.31</v>
      </c>
      <c r="BJ104" s="15">
        <f t="shared" si="5"/>
        <v>85802.62</v>
      </c>
    </row>
    <row r="105" spans="1:62" x14ac:dyDescent="0.35">
      <c r="A105" s="153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58">
        <v>43860</v>
      </c>
      <c r="AF105" s="158">
        <v>45687</v>
      </c>
      <c r="AG105" s="159">
        <v>401924.85</v>
      </c>
      <c r="AH105" s="92">
        <v>0.83333333333333337</v>
      </c>
      <c r="AI105" s="92">
        <v>5</v>
      </c>
      <c r="AJ105" s="160">
        <v>7.85E-2</v>
      </c>
      <c r="AK105" s="154" t="s">
        <v>651</v>
      </c>
      <c r="AL105" s="154" t="s">
        <v>652</v>
      </c>
      <c r="AM105" s="127">
        <v>0</v>
      </c>
      <c r="AN105" s="127">
        <v>0</v>
      </c>
      <c r="AO105" s="127">
        <v>0</v>
      </c>
      <c r="AP105" s="127">
        <v>15775.55</v>
      </c>
      <c r="AQ105" s="127">
        <v>0</v>
      </c>
      <c r="AR105" s="127">
        <v>0</v>
      </c>
      <c r="AS105" s="127">
        <v>0</v>
      </c>
      <c r="AT105" s="127">
        <v>0</v>
      </c>
      <c r="AU105" s="127">
        <v>0</v>
      </c>
      <c r="AV105" s="127">
        <v>15775.55</v>
      </c>
      <c r="AW105" s="127">
        <v>0</v>
      </c>
      <c r="AX105" s="127">
        <v>0</v>
      </c>
      <c r="AY105" s="127">
        <v>0</v>
      </c>
      <c r="AZ105" s="127">
        <v>0</v>
      </c>
      <c r="BA105" s="127">
        <v>0</v>
      </c>
      <c r="BB105" s="127">
        <v>0</v>
      </c>
      <c r="BC105" s="127">
        <v>0</v>
      </c>
      <c r="BD105" s="127">
        <v>0</v>
      </c>
      <c r="BE105" s="127">
        <v>0</v>
      </c>
      <c r="BF105" s="127">
        <v>0</v>
      </c>
      <c r="BG105" s="127">
        <v>0</v>
      </c>
      <c r="BH105" s="15">
        <f t="shared" si="3"/>
        <v>15775.55</v>
      </c>
      <c r="BI105" s="15">
        <f t="shared" si="4"/>
        <v>15775.55</v>
      </c>
      <c r="BJ105" s="15">
        <f t="shared" si="5"/>
        <v>31551.1</v>
      </c>
    </row>
    <row r="106" spans="1:62" x14ac:dyDescent="0.35">
      <c r="A106" s="153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58">
        <v>43826</v>
      </c>
      <c r="AF106" s="158">
        <v>46383</v>
      </c>
      <c r="AG106" s="159">
        <v>401924.85</v>
      </c>
      <c r="AH106" s="92">
        <v>2.7416666666666667</v>
      </c>
      <c r="AI106" s="92">
        <v>7</v>
      </c>
      <c r="AJ106" s="160">
        <v>8.5000000000000006E-2</v>
      </c>
      <c r="AK106" s="154" t="s">
        <v>651</v>
      </c>
      <c r="AL106" s="154" t="s">
        <v>652</v>
      </c>
      <c r="AM106" s="127">
        <v>0</v>
      </c>
      <c r="AN106" s="127">
        <v>0</v>
      </c>
      <c r="AO106" s="127">
        <v>17081.810000000001</v>
      </c>
      <c r="AP106" s="127">
        <v>0</v>
      </c>
      <c r="AQ106" s="127">
        <v>0</v>
      </c>
      <c r="AR106" s="127">
        <v>0</v>
      </c>
      <c r="AS106" s="127">
        <v>0</v>
      </c>
      <c r="AT106" s="127">
        <v>0</v>
      </c>
      <c r="AU106" s="127">
        <v>17081.810000000001</v>
      </c>
      <c r="AV106" s="127">
        <v>0</v>
      </c>
      <c r="AW106" s="127">
        <v>0</v>
      </c>
      <c r="AX106" s="127">
        <v>0</v>
      </c>
      <c r="AY106" s="127">
        <v>0</v>
      </c>
      <c r="AZ106" s="127">
        <v>0</v>
      </c>
      <c r="BA106" s="127">
        <v>17081.810000000001</v>
      </c>
      <c r="BB106" s="127">
        <v>0</v>
      </c>
      <c r="BC106" s="127">
        <v>0</v>
      </c>
      <c r="BD106" s="127">
        <v>0</v>
      </c>
      <c r="BE106" s="127">
        <v>0</v>
      </c>
      <c r="BF106" s="127">
        <v>0</v>
      </c>
      <c r="BG106" s="127">
        <v>17081.810000000001</v>
      </c>
      <c r="BH106" s="15">
        <f t="shared" si="3"/>
        <v>34163.620000000003</v>
      </c>
      <c r="BI106" s="15">
        <f t="shared" si="4"/>
        <v>34163.620000000003</v>
      </c>
      <c r="BJ106" s="15">
        <f t="shared" si="5"/>
        <v>68327.240000000005</v>
      </c>
    </row>
    <row r="107" spans="1:62" x14ac:dyDescent="0.35">
      <c r="A107" s="153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58">
        <v>43860</v>
      </c>
      <c r="AF107" s="158">
        <v>45687</v>
      </c>
      <c r="AG107" s="159">
        <v>1048915.27</v>
      </c>
      <c r="AH107" s="92">
        <v>0.83333333333333337</v>
      </c>
      <c r="AI107" s="92">
        <v>5</v>
      </c>
      <c r="AJ107" s="160">
        <v>7.85E-2</v>
      </c>
      <c r="AK107" s="154" t="s">
        <v>651</v>
      </c>
      <c r="AL107" s="154" t="s">
        <v>652</v>
      </c>
      <c r="AM107" s="127">
        <v>0</v>
      </c>
      <c r="AN107" s="127">
        <v>0</v>
      </c>
      <c r="AO107" s="127">
        <v>0</v>
      </c>
      <c r="AP107" s="127">
        <v>41169.919999999998</v>
      </c>
      <c r="AQ107" s="127">
        <v>0</v>
      </c>
      <c r="AR107" s="127">
        <v>0</v>
      </c>
      <c r="AS107" s="127">
        <v>0</v>
      </c>
      <c r="AT107" s="127">
        <v>0</v>
      </c>
      <c r="AU107" s="127">
        <v>0</v>
      </c>
      <c r="AV107" s="127">
        <v>41169.919999999998</v>
      </c>
      <c r="AW107" s="127">
        <v>0</v>
      </c>
      <c r="AX107" s="127">
        <v>0</v>
      </c>
      <c r="AY107" s="127">
        <v>0</v>
      </c>
      <c r="AZ107" s="127">
        <v>0</v>
      </c>
      <c r="BA107" s="127">
        <v>0</v>
      </c>
      <c r="BB107" s="127">
        <v>0</v>
      </c>
      <c r="BC107" s="127">
        <v>0</v>
      </c>
      <c r="BD107" s="127">
        <v>0</v>
      </c>
      <c r="BE107" s="127">
        <v>0</v>
      </c>
      <c r="BF107" s="127">
        <v>0</v>
      </c>
      <c r="BG107" s="127">
        <v>0</v>
      </c>
      <c r="BH107" s="15">
        <f t="shared" si="3"/>
        <v>41169.919999999998</v>
      </c>
      <c r="BI107" s="15">
        <f t="shared" si="4"/>
        <v>41169.919999999998</v>
      </c>
      <c r="BJ107" s="15">
        <f t="shared" si="5"/>
        <v>82339.839999999997</v>
      </c>
    </row>
    <row r="108" spans="1:62" x14ac:dyDescent="0.35">
      <c r="A108" s="153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58">
        <v>43826</v>
      </c>
      <c r="AF108" s="158">
        <v>46383</v>
      </c>
      <c r="AG108" s="159">
        <v>1039101.67</v>
      </c>
      <c r="AH108" s="92">
        <v>2.7416666666666667</v>
      </c>
      <c r="AI108" s="92">
        <v>7</v>
      </c>
      <c r="AJ108" s="160">
        <v>8.5000000000000006E-2</v>
      </c>
      <c r="AK108" s="154" t="s">
        <v>651</v>
      </c>
      <c r="AL108" s="154" t="s">
        <v>652</v>
      </c>
      <c r="AM108" s="127">
        <v>0</v>
      </c>
      <c r="AN108" s="127">
        <v>0</v>
      </c>
      <c r="AO108" s="127">
        <v>44161.82</v>
      </c>
      <c r="AP108" s="127">
        <v>0</v>
      </c>
      <c r="AQ108" s="127">
        <v>0</v>
      </c>
      <c r="AR108" s="127">
        <v>0</v>
      </c>
      <c r="AS108" s="127">
        <v>0</v>
      </c>
      <c r="AT108" s="127">
        <v>0</v>
      </c>
      <c r="AU108" s="127">
        <v>44161.82</v>
      </c>
      <c r="AV108" s="127">
        <v>0</v>
      </c>
      <c r="AW108" s="127">
        <v>0</v>
      </c>
      <c r="AX108" s="127">
        <v>0</v>
      </c>
      <c r="AY108" s="127">
        <v>0</v>
      </c>
      <c r="AZ108" s="127">
        <v>0</v>
      </c>
      <c r="BA108" s="127">
        <v>44161.82</v>
      </c>
      <c r="BB108" s="127">
        <v>0</v>
      </c>
      <c r="BC108" s="127">
        <v>0</v>
      </c>
      <c r="BD108" s="127">
        <v>0</v>
      </c>
      <c r="BE108" s="127">
        <v>0</v>
      </c>
      <c r="BF108" s="127">
        <v>0</v>
      </c>
      <c r="BG108" s="127">
        <v>44161.82</v>
      </c>
      <c r="BH108" s="15">
        <f t="shared" si="3"/>
        <v>88323.64</v>
      </c>
      <c r="BI108" s="15">
        <f t="shared" si="4"/>
        <v>88323.64</v>
      </c>
      <c r="BJ108" s="15">
        <f t="shared" si="5"/>
        <v>176647.28</v>
      </c>
    </row>
    <row r="109" spans="1:62" x14ac:dyDescent="0.35">
      <c r="A109" s="153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58">
        <v>43860</v>
      </c>
      <c r="AF109" s="158">
        <v>45687</v>
      </c>
      <c r="AG109" s="159">
        <v>268699.3</v>
      </c>
      <c r="AH109" s="92">
        <v>0.83333333333333337</v>
      </c>
      <c r="AI109" s="92">
        <v>5</v>
      </c>
      <c r="AJ109" s="160">
        <v>7.85E-2</v>
      </c>
      <c r="AK109" s="154" t="s">
        <v>651</v>
      </c>
      <c r="AL109" s="154" t="s">
        <v>652</v>
      </c>
      <c r="AM109" s="127">
        <v>0</v>
      </c>
      <c r="AN109" s="127">
        <v>0</v>
      </c>
      <c r="AO109" s="127">
        <v>0</v>
      </c>
      <c r="AP109" s="127">
        <v>10546.45</v>
      </c>
      <c r="AQ109" s="127">
        <v>0</v>
      </c>
      <c r="AR109" s="127">
        <v>0</v>
      </c>
      <c r="AS109" s="127">
        <v>0</v>
      </c>
      <c r="AT109" s="127">
        <v>0</v>
      </c>
      <c r="AU109" s="127">
        <v>0</v>
      </c>
      <c r="AV109" s="127">
        <v>10546.45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27">
        <v>0</v>
      </c>
      <c r="BG109" s="127">
        <v>0</v>
      </c>
      <c r="BH109" s="15">
        <f t="shared" si="3"/>
        <v>10546.45</v>
      </c>
      <c r="BI109" s="15">
        <f t="shared" si="4"/>
        <v>10546.45</v>
      </c>
      <c r="BJ109" s="15">
        <f t="shared" si="5"/>
        <v>21092.9</v>
      </c>
    </row>
    <row r="110" spans="1:62" x14ac:dyDescent="0.35">
      <c r="A110" s="153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58">
        <v>43826</v>
      </c>
      <c r="AF110" s="158">
        <v>46383</v>
      </c>
      <c r="AG110" s="159">
        <v>266120.73</v>
      </c>
      <c r="AH110" s="92">
        <v>2.7416666666666667</v>
      </c>
      <c r="AI110" s="92">
        <v>7</v>
      </c>
      <c r="AJ110" s="160">
        <v>8.5000000000000006E-2</v>
      </c>
      <c r="AK110" s="154" t="s">
        <v>651</v>
      </c>
      <c r="AL110" s="154" t="s">
        <v>652</v>
      </c>
      <c r="AM110" s="127">
        <v>0</v>
      </c>
      <c r="AN110" s="127">
        <v>0</v>
      </c>
      <c r="AO110" s="127">
        <v>11310.13</v>
      </c>
      <c r="AP110" s="127">
        <v>0</v>
      </c>
      <c r="AQ110" s="127">
        <v>0</v>
      </c>
      <c r="AR110" s="127">
        <v>0</v>
      </c>
      <c r="AS110" s="127">
        <v>0</v>
      </c>
      <c r="AT110" s="127">
        <v>0</v>
      </c>
      <c r="AU110" s="127">
        <v>11310.13</v>
      </c>
      <c r="AV110" s="127">
        <v>0</v>
      </c>
      <c r="AW110" s="127">
        <v>0</v>
      </c>
      <c r="AX110" s="127">
        <v>0</v>
      </c>
      <c r="AY110" s="127">
        <v>0</v>
      </c>
      <c r="AZ110" s="127">
        <v>0</v>
      </c>
      <c r="BA110" s="127">
        <v>11310.13</v>
      </c>
      <c r="BB110" s="127">
        <v>0</v>
      </c>
      <c r="BC110" s="127">
        <v>0</v>
      </c>
      <c r="BD110" s="127">
        <v>0</v>
      </c>
      <c r="BE110" s="127">
        <v>0</v>
      </c>
      <c r="BF110" s="127">
        <v>0</v>
      </c>
      <c r="BG110" s="127">
        <v>11310.13</v>
      </c>
      <c r="BH110" s="15">
        <f t="shared" si="3"/>
        <v>22620.26</v>
      </c>
      <c r="BI110" s="15">
        <f t="shared" si="4"/>
        <v>22620.26</v>
      </c>
      <c r="BJ110" s="15">
        <f t="shared" si="5"/>
        <v>45240.52</v>
      </c>
    </row>
    <row r="111" spans="1:62" x14ac:dyDescent="0.35">
      <c r="A111" s="153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58">
        <v>43860</v>
      </c>
      <c r="AF111" s="158">
        <v>45687</v>
      </c>
      <c r="AG111" s="159">
        <v>134072.67000000001</v>
      </c>
      <c r="AH111" s="92">
        <v>0.83333333333333337</v>
      </c>
      <c r="AI111" s="92">
        <v>5</v>
      </c>
      <c r="AJ111" s="160">
        <v>7.85E-2</v>
      </c>
      <c r="AK111" s="154" t="s">
        <v>651</v>
      </c>
      <c r="AL111" s="154" t="s">
        <v>652</v>
      </c>
      <c r="AM111" s="127">
        <v>0</v>
      </c>
      <c r="AN111" s="127">
        <v>0</v>
      </c>
      <c r="AO111" s="127">
        <v>0</v>
      </c>
      <c r="AP111" s="127">
        <v>5262.35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5262.35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27">
        <v>0</v>
      </c>
      <c r="BG111" s="127">
        <v>0</v>
      </c>
      <c r="BH111" s="15">
        <f t="shared" si="3"/>
        <v>5262.35</v>
      </c>
      <c r="BI111" s="15">
        <f t="shared" si="4"/>
        <v>5262.35</v>
      </c>
      <c r="BJ111" s="15">
        <f t="shared" si="5"/>
        <v>10524.7</v>
      </c>
    </row>
    <row r="112" spans="1:62" x14ac:dyDescent="0.35">
      <c r="A112" s="153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58">
        <v>43826</v>
      </c>
      <c r="AF112" s="158">
        <v>46383</v>
      </c>
      <c r="AG112" s="159">
        <v>132758.62</v>
      </c>
      <c r="AH112" s="92">
        <v>2.7416666666666667</v>
      </c>
      <c r="AI112" s="92">
        <v>7</v>
      </c>
      <c r="AJ112" s="160">
        <v>8.5000000000000006E-2</v>
      </c>
      <c r="AK112" s="154" t="s">
        <v>651</v>
      </c>
      <c r="AL112" s="154" t="s">
        <v>652</v>
      </c>
      <c r="AM112" s="127">
        <v>0</v>
      </c>
      <c r="AN112" s="127">
        <v>0</v>
      </c>
      <c r="AO112" s="127">
        <v>5642.24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5642.24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5642.24</v>
      </c>
      <c r="BB112" s="127">
        <v>0</v>
      </c>
      <c r="BC112" s="127">
        <v>0</v>
      </c>
      <c r="BD112" s="127">
        <v>0</v>
      </c>
      <c r="BE112" s="127">
        <v>0</v>
      </c>
      <c r="BF112" s="127">
        <v>0</v>
      </c>
      <c r="BG112" s="127">
        <v>5642.24</v>
      </c>
      <c r="BH112" s="15">
        <f t="shared" si="3"/>
        <v>11284.48</v>
      </c>
      <c r="BI112" s="15">
        <f t="shared" si="4"/>
        <v>11284.48</v>
      </c>
      <c r="BJ112" s="15">
        <f t="shared" si="5"/>
        <v>22568.959999999999</v>
      </c>
    </row>
    <row r="113" spans="1:62" x14ac:dyDescent="0.35">
      <c r="A113" s="153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58">
        <v>43860</v>
      </c>
      <c r="AF113" s="158">
        <v>45687</v>
      </c>
      <c r="AG113" s="159">
        <v>147000</v>
      </c>
      <c r="AH113" s="92">
        <v>0.83333333333333337</v>
      </c>
      <c r="AI113" s="92">
        <v>5</v>
      </c>
      <c r="AJ113" s="160">
        <v>7.85E-2</v>
      </c>
      <c r="AK113" s="154" t="s">
        <v>651</v>
      </c>
      <c r="AL113" s="154" t="s">
        <v>652</v>
      </c>
      <c r="AM113" s="127">
        <v>0</v>
      </c>
      <c r="AN113" s="127">
        <v>0</v>
      </c>
      <c r="AO113" s="127">
        <v>0</v>
      </c>
      <c r="AP113" s="127">
        <v>5769.75</v>
      </c>
      <c r="AQ113" s="127">
        <v>0</v>
      </c>
      <c r="AR113" s="127">
        <v>0</v>
      </c>
      <c r="AS113" s="127">
        <v>0</v>
      </c>
      <c r="AT113" s="127">
        <v>0</v>
      </c>
      <c r="AU113" s="127">
        <v>0</v>
      </c>
      <c r="AV113" s="127">
        <v>5769.75</v>
      </c>
      <c r="AW113" s="127">
        <v>0</v>
      </c>
      <c r="AX113" s="127">
        <v>0</v>
      </c>
      <c r="AY113" s="127">
        <v>0</v>
      </c>
      <c r="AZ113" s="127">
        <v>0</v>
      </c>
      <c r="BA113" s="127">
        <v>0</v>
      </c>
      <c r="BB113" s="127">
        <v>0</v>
      </c>
      <c r="BC113" s="127">
        <v>0</v>
      </c>
      <c r="BD113" s="127">
        <v>0</v>
      </c>
      <c r="BE113" s="127">
        <v>0</v>
      </c>
      <c r="BF113" s="127">
        <v>0</v>
      </c>
      <c r="BG113" s="127">
        <v>0</v>
      </c>
      <c r="BH113" s="15">
        <f t="shared" si="3"/>
        <v>5769.75</v>
      </c>
      <c r="BI113" s="15">
        <f t="shared" si="4"/>
        <v>5769.75</v>
      </c>
      <c r="BJ113" s="15">
        <f t="shared" si="5"/>
        <v>11539.5</v>
      </c>
    </row>
    <row r="114" spans="1:62" x14ac:dyDescent="0.35">
      <c r="A114" s="153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58">
        <v>43826</v>
      </c>
      <c r="AF114" s="158">
        <v>46383</v>
      </c>
      <c r="AG114" s="159">
        <v>147000</v>
      </c>
      <c r="AH114" s="92">
        <v>2.7416666666666667</v>
      </c>
      <c r="AI114" s="92">
        <v>7</v>
      </c>
      <c r="AJ114" s="160">
        <v>8.5000000000000006E-2</v>
      </c>
      <c r="AK114" s="154" t="s">
        <v>651</v>
      </c>
      <c r="AL114" s="154" t="s">
        <v>652</v>
      </c>
      <c r="AM114" s="127">
        <v>0</v>
      </c>
      <c r="AN114" s="127">
        <v>0</v>
      </c>
      <c r="AO114" s="127">
        <v>6247.5</v>
      </c>
      <c r="AP114" s="127">
        <v>0</v>
      </c>
      <c r="AQ114" s="127">
        <v>0</v>
      </c>
      <c r="AR114" s="127">
        <v>0</v>
      </c>
      <c r="AS114" s="127">
        <v>0</v>
      </c>
      <c r="AT114" s="127">
        <v>0</v>
      </c>
      <c r="AU114" s="127">
        <v>6247.5</v>
      </c>
      <c r="AV114" s="127">
        <v>0</v>
      </c>
      <c r="AW114" s="127">
        <v>0</v>
      </c>
      <c r="AX114" s="127">
        <v>0</v>
      </c>
      <c r="AY114" s="127">
        <v>0</v>
      </c>
      <c r="AZ114" s="127">
        <v>0</v>
      </c>
      <c r="BA114" s="127">
        <v>6247.5</v>
      </c>
      <c r="BB114" s="127">
        <v>0</v>
      </c>
      <c r="BC114" s="127">
        <v>0</v>
      </c>
      <c r="BD114" s="127">
        <v>0</v>
      </c>
      <c r="BE114" s="127">
        <v>0</v>
      </c>
      <c r="BF114" s="127">
        <v>0</v>
      </c>
      <c r="BG114" s="127">
        <v>6247.5</v>
      </c>
      <c r="BH114" s="15">
        <f t="shared" si="3"/>
        <v>12495</v>
      </c>
      <c r="BI114" s="15">
        <f t="shared" si="4"/>
        <v>12495</v>
      </c>
      <c r="BJ114" s="15">
        <f t="shared" si="5"/>
        <v>24990</v>
      </c>
    </row>
    <row r="115" spans="1:62" x14ac:dyDescent="0.35">
      <c r="A115" s="153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58">
        <v>43860</v>
      </c>
      <c r="AF115" s="158">
        <v>45687</v>
      </c>
      <c r="AG115" s="159">
        <v>1583358.19</v>
      </c>
      <c r="AH115" s="92">
        <v>0.83333333333333337</v>
      </c>
      <c r="AI115" s="92">
        <v>5</v>
      </c>
      <c r="AJ115" s="160">
        <v>7.85E-2</v>
      </c>
      <c r="AK115" s="154" t="s">
        <v>651</v>
      </c>
      <c r="AL115" s="154" t="s">
        <v>652</v>
      </c>
      <c r="AM115" s="127">
        <v>0</v>
      </c>
      <c r="AN115" s="127">
        <v>0</v>
      </c>
      <c r="AO115" s="127">
        <v>0</v>
      </c>
      <c r="AP115" s="127">
        <v>62146.81</v>
      </c>
      <c r="AQ115" s="127">
        <v>0</v>
      </c>
      <c r="AR115" s="127">
        <v>0</v>
      </c>
      <c r="AS115" s="127">
        <v>0</v>
      </c>
      <c r="AT115" s="127">
        <v>0</v>
      </c>
      <c r="AU115" s="127">
        <v>0</v>
      </c>
      <c r="AV115" s="127">
        <v>62146.81</v>
      </c>
      <c r="AW115" s="127">
        <v>0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27">
        <v>0</v>
      </c>
      <c r="BD115" s="127">
        <v>0</v>
      </c>
      <c r="BE115" s="127">
        <v>0</v>
      </c>
      <c r="BF115" s="127">
        <v>0</v>
      </c>
      <c r="BG115" s="127">
        <v>0</v>
      </c>
      <c r="BH115" s="15">
        <f t="shared" si="3"/>
        <v>62146.81</v>
      </c>
      <c r="BI115" s="15">
        <f t="shared" si="4"/>
        <v>62146.81</v>
      </c>
      <c r="BJ115" s="15">
        <f t="shared" si="5"/>
        <v>124293.62</v>
      </c>
    </row>
    <row r="116" spans="1:62" x14ac:dyDescent="0.35">
      <c r="A116" s="153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58">
        <v>43826</v>
      </c>
      <c r="AF116" s="158">
        <v>46383</v>
      </c>
      <c r="AG116" s="159">
        <v>1567402.03</v>
      </c>
      <c r="AH116" s="92">
        <v>2.7416666666666667</v>
      </c>
      <c r="AI116" s="92">
        <v>7</v>
      </c>
      <c r="AJ116" s="160">
        <v>8.5000000000000006E-2</v>
      </c>
      <c r="AK116" s="154" t="s">
        <v>651</v>
      </c>
      <c r="AL116" s="154" t="s">
        <v>652</v>
      </c>
      <c r="AM116" s="127">
        <v>0</v>
      </c>
      <c r="AN116" s="127">
        <v>0</v>
      </c>
      <c r="AO116" s="127">
        <v>66614.59</v>
      </c>
      <c r="AP116" s="127">
        <v>0</v>
      </c>
      <c r="AQ116" s="127">
        <v>0</v>
      </c>
      <c r="AR116" s="127">
        <v>0</v>
      </c>
      <c r="AS116" s="127">
        <v>0</v>
      </c>
      <c r="AT116" s="127">
        <v>0</v>
      </c>
      <c r="AU116" s="127">
        <v>66614.59</v>
      </c>
      <c r="AV116" s="127">
        <v>0</v>
      </c>
      <c r="AW116" s="127">
        <v>0</v>
      </c>
      <c r="AX116" s="127">
        <v>0</v>
      </c>
      <c r="AY116" s="127">
        <v>0</v>
      </c>
      <c r="AZ116" s="127">
        <v>0</v>
      </c>
      <c r="BA116" s="127">
        <v>66614.59</v>
      </c>
      <c r="BB116" s="127">
        <v>0</v>
      </c>
      <c r="BC116" s="127">
        <v>0</v>
      </c>
      <c r="BD116" s="127">
        <v>0</v>
      </c>
      <c r="BE116" s="127">
        <v>0</v>
      </c>
      <c r="BF116" s="127">
        <v>0</v>
      </c>
      <c r="BG116" s="127">
        <v>66614.59</v>
      </c>
      <c r="BH116" s="15">
        <f t="shared" si="3"/>
        <v>133229.18</v>
      </c>
      <c r="BI116" s="15">
        <f t="shared" si="4"/>
        <v>133229.18</v>
      </c>
      <c r="BJ116" s="15">
        <f t="shared" si="5"/>
        <v>266458.36</v>
      </c>
    </row>
    <row r="117" spans="1:62" x14ac:dyDescent="0.35">
      <c r="A117" s="153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58">
        <v>43860</v>
      </c>
      <c r="AF117" s="158">
        <v>45687</v>
      </c>
      <c r="AG117" s="159">
        <v>687227.35</v>
      </c>
      <c r="AH117" s="92">
        <v>0.83333333333333337</v>
      </c>
      <c r="AI117" s="92">
        <v>5</v>
      </c>
      <c r="AJ117" s="160">
        <v>7.85E-2</v>
      </c>
      <c r="AK117" s="154" t="s">
        <v>651</v>
      </c>
      <c r="AL117" s="154" t="s">
        <v>652</v>
      </c>
      <c r="AM117" s="127">
        <v>0</v>
      </c>
      <c r="AN117" s="127">
        <v>0</v>
      </c>
      <c r="AO117" s="127">
        <v>0</v>
      </c>
      <c r="AP117" s="127">
        <v>26973.67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26973.67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27">
        <v>0</v>
      </c>
      <c r="BG117" s="127">
        <v>0</v>
      </c>
      <c r="BH117" s="15">
        <f t="shared" si="3"/>
        <v>26973.67</v>
      </c>
      <c r="BI117" s="15">
        <f t="shared" si="4"/>
        <v>26973.67</v>
      </c>
      <c r="BJ117" s="15">
        <f t="shared" si="5"/>
        <v>53947.34</v>
      </c>
    </row>
    <row r="118" spans="1:62" x14ac:dyDescent="0.35">
      <c r="A118" s="153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58">
        <v>43826</v>
      </c>
      <c r="AF118" s="158">
        <v>46383</v>
      </c>
      <c r="AG118" s="159">
        <v>680301.87</v>
      </c>
      <c r="AH118" s="92">
        <v>2.7416666666666667</v>
      </c>
      <c r="AI118" s="92">
        <v>7</v>
      </c>
      <c r="AJ118" s="160">
        <v>8.5000000000000006E-2</v>
      </c>
      <c r="AK118" s="154" t="s">
        <v>651</v>
      </c>
      <c r="AL118" s="154" t="s">
        <v>652</v>
      </c>
      <c r="AM118" s="127">
        <v>0</v>
      </c>
      <c r="AN118" s="127">
        <v>0</v>
      </c>
      <c r="AO118" s="127">
        <v>28912.83</v>
      </c>
      <c r="AP118" s="127">
        <v>0</v>
      </c>
      <c r="AQ118" s="127">
        <v>0</v>
      </c>
      <c r="AR118" s="127">
        <v>0</v>
      </c>
      <c r="AS118" s="127">
        <v>0</v>
      </c>
      <c r="AT118" s="127">
        <v>0</v>
      </c>
      <c r="AU118" s="127">
        <v>28912.83</v>
      </c>
      <c r="AV118" s="127">
        <v>0</v>
      </c>
      <c r="AW118" s="127">
        <v>0</v>
      </c>
      <c r="AX118" s="127">
        <v>0</v>
      </c>
      <c r="AY118" s="127">
        <v>0</v>
      </c>
      <c r="AZ118" s="127">
        <v>0</v>
      </c>
      <c r="BA118" s="127">
        <v>28912.83</v>
      </c>
      <c r="BB118" s="127">
        <v>0</v>
      </c>
      <c r="BC118" s="127">
        <v>0</v>
      </c>
      <c r="BD118" s="127">
        <v>0</v>
      </c>
      <c r="BE118" s="127">
        <v>0</v>
      </c>
      <c r="BF118" s="127">
        <v>0</v>
      </c>
      <c r="BG118" s="127">
        <v>28912.83</v>
      </c>
      <c r="BH118" s="15">
        <f t="shared" si="3"/>
        <v>57825.66</v>
      </c>
      <c r="BI118" s="15">
        <f t="shared" si="4"/>
        <v>57825.66</v>
      </c>
      <c r="BJ118" s="15">
        <f t="shared" si="5"/>
        <v>115651.32</v>
      </c>
    </row>
    <row r="119" spans="1:62" x14ac:dyDescent="0.35">
      <c r="A119" s="153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58">
        <v>43860</v>
      </c>
      <c r="AF119" s="158">
        <v>45687</v>
      </c>
      <c r="AG119" s="159">
        <v>493040.22</v>
      </c>
      <c r="AH119" s="92">
        <v>0.83333333333333337</v>
      </c>
      <c r="AI119" s="92">
        <v>5</v>
      </c>
      <c r="AJ119" s="160">
        <v>7.85E-2</v>
      </c>
      <c r="AK119" s="154" t="s">
        <v>651</v>
      </c>
      <c r="AL119" s="154" t="s">
        <v>652</v>
      </c>
      <c r="AM119" s="127">
        <v>0</v>
      </c>
      <c r="AN119" s="127">
        <v>0</v>
      </c>
      <c r="AO119" s="127">
        <v>0</v>
      </c>
      <c r="AP119" s="127">
        <v>19351.830000000002</v>
      </c>
      <c r="AQ119" s="127">
        <v>0</v>
      </c>
      <c r="AR119" s="127">
        <v>0</v>
      </c>
      <c r="AS119" s="127">
        <v>0</v>
      </c>
      <c r="AT119" s="127">
        <v>0</v>
      </c>
      <c r="AU119" s="127">
        <v>0</v>
      </c>
      <c r="AV119" s="127">
        <v>19351.830000000002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0</v>
      </c>
      <c r="BC119" s="127">
        <v>0</v>
      </c>
      <c r="BD119" s="127">
        <v>0</v>
      </c>
      <c r="BE119" s="127">
        <v>0</v>
      </c>
      <c r="BF119" s="127">
        <v>0</v>
      </c>
      <c r="BG119" s="127">
        <v>0</v>
      </c>
      <c r="BH119" s="15">
        <f t="shared" si="3"/>
        <v>19351.830000000002</v>
      </c>
      <c r="BI119" s="15">
        <f t="shared" si="4"/>
        <v>19351.830000000002</v>
      </c>
      <c r="BJ119" s="15">
        <f t="shared" si="5"/>
        <v>38703.660000000003</v>
      </c>
    </row>
    <row r="120" spans="1:62" x14ac:dyDescent="0.35">
      <c r="A120" s="153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58">
        <v>43826</v>
      </c>
      <c r="AF120" s="158">
        <v>46383</v>
      </c>
      <c r="AG120" s="159">
        <v>493040.22</v>
      </c>
      <c r="AH120" s="92">
        <v>2.7416666666666667</v>
      </c>
      <c r="AI120" s="92">
        <v>7</v>
      </c>
      <c r="AJ120" s="160">
        <v>8.5000000000000006E-2</v>
      </c>
      <c r="AK120" s="154" t="s">
        <v>651</v>
      </c>
      <c r="AL120" s="154" t="s">
        <v>652</v>
      </c>
      <c r="AM120" s="127">
        <v>0</v>
      </c>
      <c r="AN120" s="127">
        <v>0</v>
      </c>
      <c r="AO120" s="127">
        <v>20954.21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20954.21</v>
      </c>
      <c r="AV120" s="127">
        <v>0</v>
      </c>
      <c r="AW120" s="127">
        <v>0</v>
      </c>
      <c r="AX120" s="127">
        <v>0</v>
      </c>
      <c r="AY120" s="127">
        <v>0</v>
      </c>
      <c r="AZ120" s="127">
        <v>0</v>
      </c>
      <c r="BA120" s="127">
        <v>20954.21</v>
      </c>
      <c r="BB120" s="127">
        <v>0</v>
      </c>
      <c r="BC120" s="127">
        <v>0</v>
      </c>
      <c r="BD120" s="127">
        <v>0</v>
      </c>
      <c r="BE120" s="127">
        <v>0</v>
      </c>
      <c r="BF120" s="127">
        <v>0</v>
      </c>
      <c r="BG120" s="127">
        <v>20954.21</v>
      </c>
      <c r="BH120" s="15">
        <f t="shared" si="3"/>
        <v>41908.42</v>
      </c>
      <c r="BI120" s="15">
        <f t="shared" si="4"/>
        <v>41908.42</v>
      </c>
      <c r="BJ120" s="15">
        <f t="shared" si="5"/>
        <v>83816.84</v>
      </c>
    </row>
    <row r="121" spans="1:62" x14ac:dyDescent="0.35">
      <c r="A121" s="153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58">
        <v>43860</v>
      </c>
      <c r="AF121" s="158">
        <v>45687</v>
      </c>
      <c r="AG121" s="159">
        <v>331341.55</v>
      </c>
      <c r="AH121" s="92">
        <v>0.83333333333333337</v>
      </c>
      <c r="AI121" s="92">
        <v>5</v>
      </c>
      <c r="AJ121" s="160">
        <v>7.85E-2</v>
      </c>
      <c r="AK121" s="154" t="s">
        <v>651</v>
      </c>
      <c r="AL121" s="154" t="s">
        <v>652</v>
      </c>
      <c r="AM121" s="127">
        <v>0</v>
      </c>
      <c r="AN121" s="127">
        <v>0</v>
      </c>
      <c r="AO121" s="127">
        <v>0</v>
      </c>
      <c r="AP121" s="127">
        <v>13005.16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13005.16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27">
        <v>0</v>
      </c>
      <c r="BF121" s="127">
        <v>0</v>
      </c>
      <c r="BG121" s="127">
        <v>0</v>
      </c>
      <c r="BH121" s="15">
        <f t="shared" si="3"/>
        <v>13005.16</v>
      </c>
      <c r="BI121" s="15">
        <f t="shared" si="4"/>
        <v>13005.16</v>
      </c>
      <c r="BJ121" s="15">
        <f t="shared" si="5"/>
        <v>26010.32</v>
      </c>
    </row>
    <row r="122" spans="1:62" x14ac:dyDescent="0.35">
      <c r="A122" s="153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58">
        <v>43860</v>
      </c>
      <c r="AF122" s="158">
        <v>45687</v>
      </c>
      <c r="AG122" s="159">
        <v>6385827.2856901046</v>
      </c>
      <c r="AH122" s="92">
        <v>0.83333333333333337</v>
      </c>
      <c r="AI122" s="92">
        <v>5</v>
      </c>
      <c r="AJ122" s="160">
        <v>7.85E-2</v>
      </c>
      <c r="AK122" s="154" t="s">
        <v>651</v>
      </c>
      <c r="AL122" s="154" t="s">
        <v>652</v>
      </c>
      <c r="AM122" s="127">
        <v>0</v>
      </c>
      <c r="AN122" s="127">
        <v>0</v>
      </c>
      <c r="AO122" s="127">
        <v>0</v>
      </c>
      <c r="AP122" s="127">
        <v>250643.72</v>
      </c>
      <c r="AQ122" s="127">
        <v>0</v>
      </c>
      <c r="AR122" s="127">
        <v>0</v>
      </c>
      <c r="AS122" s="127">
        <v>0</v>
      </c>
      <c r="AT122" s="127">
        <v>0</v>
      </c>
      <c r="AU122" s="127">
        <v>0</v>
      </c>
      <c r="AV122" s="127">
        <v>250643.72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27">
        <v>0</v>
      </c>
      <c r="BG122" s="127">
        <v>0</v>
      </c>
      <c r="BH122" s="15">
        <f t="shared" si="3"/>
        <v>250643.72</v>
      </c>
      <c r="BI122" s="15">
        <f t="shared" si="4"/>
        <v>250643.72</v>
      </c>
      <c r="BJ122" s="15">
        <f t="shared" si="5"/>
        <v>501287.44</v>
      </c>
    </row>
    <row r="123" spans="1:62" x14ac:dyDescent="0.35">
      <c r="A123" s="153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58">
        <v>43826</v>
      </c>
      <c r="AF123" s="158">
        <v>46383</v>
      </c>
      <c r="AG123" s="159">
        <v>6587165.7480864301</v>
      </c>
      <c r="AH123" s="92">
        <v>2.7416666666666667</v>
      </c>
      <c r="AI123" s="92">
        <v>7</v>
      </c>
      <c r="AJ123" s="160">
        <v>8.5000000000000006E-2</v>
      </c>
      <c r="AK123" s="154" t="s">
        <v>651</v>
      </c>
      <c r="AL123" s="154" t="s">
        <v>652</v>
      </c>
      <c r="AM123" s="127">
        <v>0</v>
      </c>
      <c r="AN123" s="127">
        <v>0</v>
      </c>
      <c r="AO123" s="127">
        <v>279954.53999999998</v>
      </c>
      <c r="AP123" s="127">
        <v>0</v>
      </c>
      <c r="AQ123" s="127">
        <v>0</v>
      </c>
      <c r="AR123" s="127">
        <v>0</v>
      </c>
      <c r="AS123" s="127">
        <v>0</v>
      </c>
      <c r="AT123" s="127">
        <v>0</v>
      </c>
      <c r="AU123" s="127">
        <v>279954.53999999998</v>
      </c>
      <c r="AV123" s="127">
        <v>0</v>
      </c>
      <c r="AW123" s="127">
        <v>0</v>
      </c>
      <c r="AX123" s="127">
        <v>0</v>
      </c>
      <c r="AY123" s="127">
        <v>0</v>
      </c>
      <c r="AZ123" s="127">
        <v>0</v>
      </c>
      <c r="BA123" s="127">
        <v>279954.53999999998</v>
      </c>
      <c r="BB123" s="127">
        <v>0</v>
      </c>
      <c r="BC123" s="127">
        <v>0</v>
      </c>
      <c r="BD123" s="127">
        <v>0</v>
      </c>
      <c r="BE123" s="127">
        <v>0</v>
      </c>
      <c r="BF123" s="127">
        <v>0</v>
      </c>
      <c r="BG123" s="127">
        <v>279954.53999999998</v>
      </c>
      <c r="BH123" s="15">
        <f t="shared" si="3"/>
        <v>559909.07999999996</v>
      </c>
      <c r="BI123" s="15">
        <f t="shared" si="4"/>
        <v>559909.07999999996</v>
      </c>
      <c r="BJ123" s="15">
        <f t="shared" si="5"/>
        <v>1119818.1599999999</v>
      </c>
    </row>
    <row r="124" spans="1:62" x14ac:dyDescent="0.35">
      <c r="A124" s="153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58">
        <v>44050</v>
      </c>
      <c r="AF124" s="158">
        <v>45876</v>
      </c>
      <c r="AG124" s="159">
        <v>1574092.65</v>
      </c>
      <c r="AH124" s="92">
        <v>1.3527777777777779</v>
      </c>
      <c r="AI124" s="92">
        <v>5</v>
      </c>
      <c r="AJ124" s="160">
        <v>7.1294999999999997E-2</v>
      </c>
      <c r="AK124" s="154" t="s">
        <v>651</v>
      </c>
      <c r="AL124" s="154" t="s">
        <v>652</v>
      </c>
      <c r="AM124" s="127">
        <v>0</v>
      </c>
      <c r="AN124" s="127">
        <v>0</v>
      </c>
      <c r="AO124" s="127">
        <v>0</v>
      </c>
      <c r="AP124" s="127">
        <v>0</v>
      </c>
      <c r="AQ124" s="127">
        <v>56112.47</v>
      </c>
      <c r="AR124" s="127">
        <v>0</v>
      </c>
      <c r="AS124" s="127">
        <v>0</v>
      </c>
      <c r="AT124" s="127">
        <v>0</v>
      </c>
      <c r="AU124" s="127">
        <v>0</v>
      </c>
      <c r="AV124" s="127">
        <v>0</v>
      </c>
      <c r="AW124" s="127">
        <v>56112.47</v>
      </c>
      <c r="AX124" s="127">
        <v>0</v>
      </c>
      <c r="AY124" s="127">
        <v>0</v>
      </c>
      <c r="AZ124" s="127">
        <v>0</v>
      </c>
      <c r="BA124" s="127">
        <v>0</v>
      </c>
      <c r="BB124" s="127">
        <v>0</v>
      </c>
      <c r="BC124" s="127">
        <v>56112.47</v>
      </c>
      <c r="BD124" s="127">
        <v>0</v>
      </c>
      <c r="BE124" s="127">
        <v>0</v>
      </c>
      <c r="BF124" s="127">
        <v>0</v>
      </c>
      <c r="BG124" s="127">
        <v>0</v>
      </c>
      <c r="BH124" s="15">
        <f t="shared" si="3"/>
        <v>56112.47</v>
      </c>
      <c r="BI124" s="15">
        <f t="shared" si="4"/>
        <v>112224.94</v>
      </c>
      <c r="BJ124" s="15">
        <f t="shared" si="5"/>
        <v>168337.41</v>
      </c>
    </row>
    <row r="125" spans="1:62" x14ac:dyDescent="0.35">
      <c r="A125" s="153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58">
        <v>44050</v>
      </c>
      <c r="AF125" s="158">
        <v>46606</v>
      </c>
      <c r="AG125" s="159">
        <v>1574092.65</v>
      </c>
      <c r="AH125" s="92">
        <v>3.3527777777777779</v>
      </c>
      <c r="AI125" s="92">
        <v>7</v>
      </c>
      <c r="AJ125" s="160">
        <v>7.5481999999999994E-2</v>
      </c>
      <c r="AK125" s="154" t="s">
        <v>651</v>
      </c>
      <c r="AL125" s="154" t="s">
        <v>652</v>
      </c>
      <c r="AM125" s="127">
        <v>0</v>
      </c>
      <c r="AN125" s="127">
        <v>0</v>
      </c>
      <c r="AO125" s="127">
        <v>0</v>
      </c>
      <c r="AP125" s="127">
        <v>0</v>
      </c>
      <c r="AQ125" s="127">
        <v>59407.83</v>
      </c>
      <c r="AR125" s="127">
        <v>0</v>
      </c>
      <c r="AS125" s="127">
        <v>0</v>
      </c>
      <c r="AT125" s="127">
        <v>0</v>
      </c>
      <c r="AU125" s="127">
        <v>0</v>
      </c>
      <c r="AV125" s="127">
        <v>0</v>
      </c>
      <c r="AW125" s="127">
        <v>59407.83</v>
      </c>
      <c r="AX125" s="127">
        <v>0</v>
      </c>
      <c r="AY125" s="127">
        <v>0</v>
      </c>
      <c r="AZ125" s="127">
        <v>0</v>
      </c>
      <c r="BA125" s="127">
        <v>0</v>
      </c>
      <c r="BB125" s="127">
        <v>0</v>
      </c>
      <c r="BC125" s="127">
        <v>59407.83</v>
      </c>
      <c r="BD125" s="127">
        <v>0</v>
      </c>
      <c r="BE125" s="127">
        <v>0</v>
      </c>
      <c r="BF125" s="127">
        <v>0</v>
      </c>
      <c r="BG125" s="127">
        <v>0</v>
      </c>
      <c r="BH125" s="15">
        <f t="shared" si="3"/>
        <v>59407.83</v>
      </c>
      <c r="BI125" s="15">
        <f t="shared" si="4"/>
        <v>118815.66</v>
      </c>
      <c r="BJ125" s="15">
        <f t="shared" si="5"/>
        <v>178223.49</v>
      </c>
    </row>
    <row r="126" spans="1:62" x14ac:dyDescent="0.35">
      <c r="A126" s="153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58">
        <v>44050</v>
      </c>
      <c r="AF126" s="158">
        <v>45876</v>
      </c>
      <c r="AG126" s="159">
        <v>502091.44</v>
      </c>
      <c r="AH126" s="92">
        <v>1.3527777777777779</v>
      </c>
      <c r="AI126" s="92">
        <v>5</v>
      </c>
      <c r="AJ126" s="160">
        <v>7.1294999999999997E-2</v>
      </c>
      <c r="AK126" s="154" t="s">
        <v>651</v>
      </c>
      <c r="AL126" s="154" t="s">
        <v>652</v>
      </c>
      <c r="AM126" s="127">
        <v>0</v>
      </c>
      <c r="AN126" s="127">
        <v>0</v>
      </c>
      <c r="AO126" s="127">
        <v>0</v>
      </c>
      <c r="AP126" s="127">
        <v>0</v>
      </c>
      <c r="AQ126" s="127">
        <v>17898.3</v>
      </c>
      <c r="AR126" s="127">
        <v>0</v>
      </c>
      <c r="AS126" s="127">
        <v>0</v>
      </c>
      <c r="AT126" s="127">
        <v>0</v>
      </c>
      <c r="AU126" s="127">
        <v>0</v>
      </c>
      <c r="AV126" s="127">
        <v>0</v>
      </c>
      <c r="AW126" s="127">
        <v>17898.3</v>
      </c>
      <c r="AX126" s="127">
        <v>0</v>
      </c>
      <c r="AY126" s="127">
        <v>0</v>
      </c>
      <c r="AZ126" s="127">
        <v>0</v>
      </c>
      <c r="BA126" s="127">
        <v>0</v>
      </c>
      <c r="BB126" s="127">
        <v>0</v>
      </c>
      <c r="BC126" s="127">
        <v>17898.3</v>
      </c>
      <c r="BD126" s="127">
        <v>0</v>
      </c>
      <c r="BE126" s="127">
        <v>0</v>
      </c>
      <c r="BF126" s="127">
        <v>0</v>
      </c>
      <c r="BG126" s="127">
        <v>0</v>
      </c>
      <c r="BH126" s="15">
        <f t="shared" si="3"/>
        <v>17898.3</v>
      </c>
      <c r="BI126" s="15">
        <f t="shared" si="4"/>
        <v>35796.6</v>
      </c>
      <c r="BJ126" s="15">
        <f t="shared" si="5"/>
        <v>53694.899999999994</v>
      </c>
    </row>
    <row r="127" spans="1:62" x14ac:dyDescent="0.35">
      <c r="A127" s="153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58">
        <v>44050</v>
      </c>
      <c r="AF127" s="158">
        <v>46606</v>
      </c>
      <c r="AG127" s="159">
        <v>502063.34</v>
      </c>
      <c r="AH127" s="92">
        <v>3.3527777777777779</v>
      </c>
      <c r="AI127" s="92">
        <v>7</v>
      </c>
      <c r="AJ127" s="160">
        <v>7.5481999999999994E-2</v>
      </c>
      <c r="AK127" s="154" t="s">
        <v>651</v>
      </c>
      <c r="AL127" s="154" t="s">
        <v>652</v>
      </c>
      <c r="AM127" s="127">
        <v>0</v>
      </c>
      <c r="AN127" s="127">
        <v>0</v>
      </c>
      <c r="AO127" s="127">
        <v>0</v>
      </c>
      <c r="AP127" s="127">
        <v>0</v>
      </c>
      <c r="AQ127" s="127">
        <v>18948.37</v>
      </c>
      <c r="AR127" s="127">
        <v>0</v>
      </c>
      <c r="AS127" s="127">
        <v>0</v>
      </c>
      <c r="AT127" s="127">
        <v>0</v>
      </c>
      <c r="AU127" s="127">
        <v>0</v>
      </c>
      <c r="AV127" s="127">
        <v>0</v>
      </c>
      <c r="AW127" s="127">
        <v>18948.37</v>
      </c>
      <c r="AX127" s="127">
        <v>0</v>
      </c>
      <c r="AY127" s="127">
        <v>0</v>
      </c>
      <c r="AZ127" s="127">
        <v>0</v>
      </c>
      <c r="BA127" s="127">
        <v>0</v>
      </c>
      <c r="BB127" s="127">
        <v>0</v>
      </c>
      <c r="BC127" s="127">
        <v>18948.37</v>
      </c>
      <c r="BD127" s="127">
        <v>0</v>
      </c>
      <c r="BE127" s="127">
        <v>0</v>
      </c>
      <c r="BF127" s="127">
        <v>0</v>
      </c>
      <c r="BG127" s="127">
        <v>0</v>
      </c>
      <c r="BH127" s="15">
        <f t="shared" si="3"/>
        <v>18948.37</v>
      </c>
      <c r="BI127" s="15">
        <f t="shared" si="4"/>
        <v>37896.74</v>
      </c>
      <c r="BJ127" s="15">
        <f t="shared" si="5"/>
        <v>56845.11</v>
      </c>
    </row>
    <row r="128" spans="1:62" x14ac:dyDescent="0.35">
      <c r="A128" s="153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58">
        <v>44050</v>
      </c>
      <c r="AF128" s="158">
        <v>45876</v>
      </c>
      <c r="AG128" s="159">
        <v>566477.53</v>
      </c>
      <c r="AH128" s="92">
        <v>1.3527777777777779</v>
      </c>
      <c r="AI128" s="92">
        <v>5</v>
      </c>
      <c r="AJ128" s="160">
        <v>7.1294999999999997E-2</v>
      </c>
      <c r="AK128" s="154" t="s">
        <v>651</v>
      </c>
      <c r="AL128" s="154" t="s">
        <v>652</v>
      </c>
      <c r="AM128" s="127">
        <v>0</v>
      </c>
      <c r="AN128" s="127">
        <v>0</v>
      </c>
      <c r="AO128" s="127">
        <v>0</v>
      </c>
      <c r="AP128" s="127">
        <v>0</v>
      </c>
      <c r="AQ128" s="127">
        <v>20193.509999999998</v>
      </c>
      <c r="AR128" s="127">
        <v>0</v>
      </c>
      <c r="AS128" s="127">
        <v>0</v>
      </c>
      <c r="AT128" s="127">
        <v>0</v>
      </c>
      <c r="AU128" s="127">
        <v>0</v>
      </c>
      <c r="AV128" s="127">
        <v>0</v>
      </c>
      <c r="AW128" s="127">
        <v>20193.509999999998</v>
      </c>
      <c r="AX128" s="127">
        <v>0</v>
      </c>
      <c r="AY128" s="127">
        <v>0</v>
      </c>
      <c r="AZ128" s="127">
        <v>0</v>
      </c>
      <c r="BA128" s="127">
        <v>0</v>
      </c>
      <c r="BB128" s="127">
        <v>0</v>
      </c>
      <c r="BC128" s="127">
        <v>20193.509999999998</v>
      </c>
      <c r="BD128" s="127">
        <v>0</v>
      </c>
      <c r="BE128" s="127">
        <v>0</v>
      </c>
      <c r="BF128" s="127">
        <v>0</v>
      </c>
      <c r="BG128" s="127">
        <v>0</v>
      </c>
      <c r="BH128" s="15">
        <f t="shared" si="3"/>
        <v>20193.509999999998</v>
      </c>
      <c r="BI128" s="15">
        <f t="shared" si="4"/>
        <v>40387.019999999997</v>
      </c>
      <c r="BJ128" s="15">
        <f t="shared" si="5"/>
        <v>60580.53</v>
      </c>
    </row>
    <row r="129" spans="1:62" x14ac:dyDescent="0.35">
      <c r="A129" s="153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58">
        <v>44050</v>
      </c>
      <c r="AF129" s="158">
        <v>46606</v>
      </c>
      <c r="AG129" s="159">
        <v>283200.63</v>
      </c>
      <c r="AH129" s="92">
        <v>3.3527777777777779</v>
      </c>
      <c r="AI129" s="92">
        <v>7</v>
      </c>
      <c r="AJ129" s="160">
        <v>7.5481999999999994E-2</v>
      </c>
      <c r="AK129" s="154" t="s">
        <v>651</v>
      </c>
      <c r="AL129" s="154" t="s">
        <v>652</v>
      </c>
      <c r="AM129" s="127">
        <v>0</v>
      </c>
      <c r="AN129" s="127">
        <v>0</v>
      </c>
      <c r="AO129" s="127">
        <v>0</v>
      </c>
      <c r="AP129" s="127">
        <v>0</v>
      </c>
      <c r="AQ129" s="127">
        <v>10688.27</v>
      </c>
      <c r="AR129" s="127">
        <v>0</v>
      </c>
      <c r="AS129" s="127">
        <v>0</v>
      </c>
      <c r="AT129" s="127">
        <v>0</v>
      </c>
      <c r="AU129" s="127">
        <v>0</v>
      </c>
      <c r="AV129" s="127">
        <v>0</v>
      </c>
      <c r="AW129" s="127">
        <v>10688.27</v>
      </c>
      <c r="AX129" s="127">
        <v>0</v>
      </c>
      <c r="AY129" s="127">
        <v>0</v>
      </c>
      <c r="AZ129" s="127">
        <v>0</v>
      </c>
      <c r="BA129" s="127">
        <v>0</v>
      </c>
      <c r="BB129" s="127">
        <v>0</v>
      </c>
      <c r="BC129" s="127">
        <v>10688.27</v>
      </c>
      <c r="BD129" s="127">
        <v>0</v>
      </c>
      <c r="BE129" s="127">
        <v>0</v>
      </c>
      <c r="BF129" s="127">
        <v>0</v>
      </c>
      <c r="BG129" s="127">
        <v>0</v>
      </c>
      <c r="BH129" s="15">
        <f t="shared" si="3"/>
        <v>10688.27</v>
      </c>
      <c r="BI129" s="15">
        <f t="shared" si="4"/>
        <v>21376.54</v>
      </c>
      <c r="BJ129" s="15">
        <f t="shared" si="5"/>
        <v>32064.81</v>
      </c>
    </row>
    <row r="130" spans="1:62" x14ac:dyDescent="0.35">
      <c r="A130" s="153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58">
        <v>44050</v>
      </c>
      <c r="AF130" s="158">
        <v>45876</v>
      </c>
      <c r="AG130" s="159">
        <v>1787478</v>
      </c>
      <c r="AH130" s="92">
        <v>1.3527777777777779</v>
      </c>
      <c r="AI130" s="92">
        <v>5</v>
      </c>
      <c r="AJ130" s="160">
        <v>7.1294999999999997E-2</v>
      </c>
      <c r="AK130" s="154" t="s">
        <v>651</v>
      </c>
      <c r="AL130" s="154" t="s">
        <v>652</v>
      </c>
      <c r="AM130" s="127">
        <v>0</v>
      </c>
      <c r="AN130" s="127">
        <v>0</v>
      </c>
      <c r="AO130" s="127">
        <v>0</v>
      </c>
      <c r="AP130" s="127">
        <v>0</v>
      </c>
      <c r="AQ130" s="127">
        <v>63719.12</v>
      </c>
      <c r="AR130" s="127">
        <v>0</v>
      </c>
      <c r="AS130" s="127">
        <v>0</v>
      </c>
      <c r="AT130" s="127">
        <v>0</v>
      </c>
      <c r="AU130" s="127">
        <v>0</v>
      </c>
      <c r="AV130" s="127">
        <v>0</v>
      </c>
      <c r="AW130" s="127">
        <v>63719.12</v>
      </c>
      <c r="AX130" s="127">
        <v>0</v>
      </c>
      <c r="AY130" s="127">
        <v>0</v>
      </c>
      <c r="AZ130" s="127">
        <v>0</v>
      </c>
      <c r="BA130" s="127">
        <v>0</v>
      </c>
      <c r="BB130" s="127">
        <v>0</v>
      </c>
      <c r="BC130" s="127">
        <v>63719.12</v>
      </c>
      <c r="BD130" s="127">
        <v>0</v>
      </c>
      <c r="BE130" s="127">
        <v>0</v>
      </c>
      <c r="BF130" s="127">
        <v>0</v>
      </c>
      <c r="BG130" s="127">
        <v>0</v>
      </c>
      <c r="BH130" s="15">
        <f t="shared" si="3"/>
        <v>63719.12</v>
      </c>
      <c r="BI130" s="15">
        <f t="shared" si="4"/>
        <v>127438.24</v>
      </c>
      <c r="BJ130" s="15">
        <f t="shared" si="5"/>
        <v>191157.36000000002</v>
      </c>
    </row>
    <row r="131" spans="1:62" x14ac:dyDescent="0.35">
      <c r="A131" s="153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58">
        <v>44050</v>
      </c>
      <c r="AF131" s="158">
        <v>45876</v>
      </c>
      <c r="AG131" s="159">
        <v>3689366.44</v>
      </c>
      <c r="AH131" s="92">
        <v>1.3527777777777779</v>
      </c>
      <c r="AI131" s="92">
        <v>5</v>
      </c>
      <c r="AJ131" s="160">
        <v>7.1294999999999997E-2</v>
      </c>
      <c r="AK131" s="154" t="s">
        <v>651</v>
      </c>
      <c r="AL131" s="154" t="s">
        <v>652</v>
      </c>
      <c r="AM131" s="127">
        <v>0</v>
      </c>
      <c r="AN131" s="127">
        <v>0</v>
      </c>
      <c r="AO131" s="127">
        <v>0</v>
      </c>
      <c r="AP131" s="127">
        <v>0</v>
      </c>
      <c r="AQ131" s="127">
        <v>131516.69</v>
      </c>
      <c r="AR131" s="127">
        <v>0</v>
      </c>
      <c r="AS131" s="127">
        <v>0</v>
      </c>
      <c r="AT131" s="127">
        <v>0</v>
      </c>
      <c r="AU131" s="127">
        <v>0</v>
      </c>
      <c r="AV131" s="127">
        <v>0</v>
      </c>
      <c r="AW131" s="127">
        <v>131516.69</v>
      </c>
      <c r="AX131" s="127">
        <v>0</v>
      </c>
      <c r="AY131" s="127">
        <v>0</v>
      </c>
      <c r="AZ131" s="127">
        <v>0</v>
      </c>
      <c r="BA131" s="127">
        <v>0</v>
      </c>
      <c r="BB131" s="127">
        <v>0</v>
      </c>
      <c r="BC131" s="127">
        <v>131516.69</v>
      </c>
      <c r="BD131" s="127">
        <v>0</v>
      </c>
      <c r="BE131" s="127">
        <v>0</v>
      </c>
      <c r="BF131" s="127">
        <v>0</v>
      </c>
      <c r="BG131" s="127">
        <v>0</v>
      </c>
      <c r="BH131" s="15">
        <f t="shared" ref="BH131:BH194" si="6">SUM(AM131:AU131)</f>
        <v>131516.69</v>
      </c>
      <c r="BI131" s="15">
        <f t="shared" si="4"/>
        <v>263033.38</v>
      </c>
      <c r="BJ131" s="15">
        <f t="shared" si="5"/>
        <v>394550.07</v>
      </c>
    </row>
    <row r="132" spans="1:62" x14ac:dyDescent="0.35">
      <c r="A132" s="153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58">
        <v>44050</v>
      </c>
      <c r="AF132" s="158">
        <v>46606</v>
      </c>
      <c r="AG132" s="159">
        <v>1842554.11</v>
      </c>
      <c r="AH132" s="92">
        <v>3.3527777777777779</v>
      </c>
      <c r="AI132" s="92">
        <v>7</v>
      </c>
      <c r="AJ132" s="160">
        <v>7.5481999999999994E-2</v>
      </c>
      <c r="AK132" s="154" t="s">
        <v>651</v>
      </c>
      <c r="AL132" s="154" t="s">
        <v>652</v>
      </c>
      <c r="AM132" s="127">
        <v>0</v>
      </c>
      <c r="AN132" s="127">
        <v>0</v>
      </c>
      <c r="AO132" s="127">
        <v>0</v>
      </c>
      <c r="AP132" s="127">
        <v>0</v>
      </c>
      <c r="AQ132" s="127">
        <v>69539.83</v>
      </c>
      <c r="AR132" s="127">
        <v>0</v>
      </c>
      <c r="AS132" s="127">
        <v>0</v>
      </c>
      <c r="AT132" s="127">
        <v>0</v>
      </c>
      <c r="AU132" s="127">
        <v>0</v>
      </c>
      <c r="AV132" s="127">
        <v>0</v>
      </c>
      <c r="AW132" s="127">
        <v>69539.83</v>
      </c>
      <c r="AX132" s="127">
        <v>0</v>
      </c>
      <c r="AY132" s="127">
        <v>0</v>
      </c>
      <c r="AZ132" s="127">
        <v>0</v>
      </c>
      <c r="BA132" s="127">
        <v>0</v>
      </c>
      <c r="BB132" s="127">
        <v>0</v>
      </c>
      <c r="BC132" s="127">
        <v>69539.83</v>
      </c>
      <c r="BD132" s="127">
        <v>0</v>
      </c>
      <c r="BE132" s="127">
        <v>0</v>
      </c>
      <c r="BF132" s="127">
        <v>0</v>
      </c>
      <c r="BG132" s="127">
        <v>0</v>
      </c>
      <c r="BH132" s="15">
        <f t="shared" si="6"/>
        <v>69539.83</v>
      </c>
      <c r="BI132" s="15">
        <f t="shared" ref="BI132:BI195" si="7">SUM(AV132:BG132)</f>
        <v>139079.66</v>
      </c>
      <c r="BJ132" s="15">
        <f t="shared" ref="BJ132:BJ195" si="8">BH132+BI132</f>
        <v>208619.49</v>
      </c>
    </row>
    <row r="133" spans="1:62" x14ac:dyDescent="0.35">
      <c r="A133" s="153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58">
        <v>44050</v>
      </c>
      <c r="AF133" s="158">
        <v>45876</v>
      </c>
      <c r="AG133" s="159">
        <v>478945.45</v>
      </c>
      <c r="AH133" s="92">
        <v>1.3527777777777779</v>
      </c>
      <c r="AI133" s="92">
        <v>5</v>
      </c>
      <c r="AJ133" s="160">
        <v>7.1294999999999997E-2</v>
      </c>
      <c r="AK133" s="154" t="s">
        <v>651</v>
      </c>
      <c r="AL133" s="154" t="s">
        <v>652</v>
      </c>
      <c r="AM133" s="127">
        <v>0</v>
      </c>
      <c r="AN133" s="127">
        <v>0</v>
      </c>
      <c r="AO133" s="127">
        <v>0</v>
      </c>
      <c r="AP133" s="127">
        <v>0</v>
      </c>
      <c r="AQ133" s="127">
        <v>17073.21</v>
      </c>
      <c r="AR133" s="127">
        <v>0</v>
      </c>
      <c r="AS133" s="127">
        <v>0</v>
      </c>
      <c r="AT133" s="127">
        <v>0</v>
      </c>
      <c r="AU133" s="127">
        <v>0</v>
      </c>
      <c r="AV133" s="127">
        <v>0</v>
      </c>
      <c r="AW133" s="127">
        <v>17073.21</v>
      </c>
      <c r="AX133" s="127">
        <v>0</v>
      </c>
      <c r="AY133" s="127">
        <v>0</v>
      </c>
      <c r="AZ133" s="127">
        <v>0</v>
      </c>
      <c r="BA133" s="127">
        <v>0</v>
      </c>
      <c r="BB133" s="127">
        <v>0</v>
      </c>
      <c r="BC133" s="127">
        <v>17073.21</v>
      </c>
      <c r="BD133" s="127">
        <v>0</v>
      </c>
      <c r="BE133" s="127">
        <v>0</v>
      </c>
      <c r="BF133" s="127">
        <v>0</v>
      </c>
      <c r="BG133" s="127">
        <v>0</v>
      </c>
      <c r="BH133" s="15">
        <f t="shared" si="6"/>
        <v>17073.21</v>
      </c>
      <c r="BI133" s="15">
        <f t="shared" si="7"/>
        <v>34146.42</v>
      </c>
      <c r="BJ133" s="15">
        <f t="shared" si="8"/>
        <v>51219.63</v>
      </c>
    </row>
    <row r="134" spans="1:62" x14ac:dyDescent="0.35">
      <c r="A134" s="153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58">
        <v>44050</v>
      </c>
      <c r="AF134" s="158">
        <v>46606</v>
      </c>
      <c r="AG134" s="159">
        <v>239418.99</v>
      </c>
      <c r="AH134" s="92">
        <v>3.3527777777777779</v>
      </c>
      <c r="AI134" s="92">
        <v>7</v>
      </c>
      <c r="AJ134" s="160">
        <v>7.5481999999999994E-2</v>
      </c>
      <c r="AK134" s="154" t="s">
        <v>651</v>
      </c>
      <c r="AL134" s="154" t="s">
        <v>652</v>
      </c>
      <c r="AM134" s="127">
        <v>0</v>
      </c>
      <c r="AN134" s="127">
        <v>0</v>
      </c>
      <c r="AO134" s="127">
        <v>0</v>
      </c>
      <c r="AP134" s="127">
        <v>0</v>
      </c>
      <c r="AQ134" s="127">
        <v>9035.91</v>
      </c>
      <c r="AR134" s="127">
        <v>0</v>
      </c>
      <c r="AS134" s="127">
        <v>0</v>
      </c>
      <c r="AT134" s="127">
        <v>0</v>
      </c>
      <c r="AU134" s="127">
        <v>0</v>
      </c>
      <c r="AV134" s="127">
        <v>0</v>
      </c>
      <c r="AW134" s="127">
        <v>9035.91</v>
      </c>
      <c r="AX134" s="127">
        <v>0</v>
      </c>
      <c r="AY134" s="127">
        <v>0</v>
      </c>
      <c r="AZ134" s="127">
        <v>0</v>
      </c>
      <c r="BA134" s="127">
        <v>0</v>
      </c>
      <c r="BB134" s="127">
        <v>0</v>
      </c>
      <c r="BC134" s="127">
        <v>9035.91</v>
      </c>
      <c r="BD134" s="127">
        <v>0</v>
      </c>
      <c r="BE134" s="127">
        <v>0</v>
      </c>
      <c r="BF134" s="127">
        <v>0</v>
      </c>
      <c r="BG134" s="127">
        <v>0</v>
      </c>
      <c r="BH134" s="15">
        <f t="shared" si="6"/>
        <v>9035.91</v>
      </c>
      <c r="BI134" s="15">
        <f t="shared" si="7"/>
        <v>18071.82</v>
      </c>
      <c r="BJ134" s="15">
        <f t="shared" si="8"/>
        <v>27107.73</v>
      </c>
    </row>
    <row r="135" spans="1:62" x14ac:dyDescent="0.35">
      <c r="A135" s="153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58">
        <v>44050</v>
      </c>
      <c r="AF135" s="158">
        <v>45876</v>
      </c>
      <c r="AG135" s="159">
        <v>528980.37</v>
      </c>
      <c r="AH135" s="92">
        <v>1.3527777777777779</v>
      </c>
      <c r="AI135" s="92">
        <v>5</v>
      </c>
      <c r="AJ135" s="160">
        <v>7.1294999999999997E-2</v>
      </c>
      <c r="AK135" s="154" t="s">
        <v>651</v>
      </c>
      <c r="AL135" s="154" t="s">
        <v>652</v>
      </c>
      <c r="AM135" s="127">
        <v>0</v>
      </c>
      <c r="AN135" s="127">
        <v>0</v>
      </c>
      <c r="AO135" s="127">
        <v>0</v>
      </c>
      <c r="AP135" s="127">
        <v>0</v>
      </c>
      <c r="AQ135" s="127">
        <v>18856.830000000002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18856.830000000002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18856.830000000002</v>
      </c>
      <c r="BD135" s="127">
        <v>0</v>
      </c>
      <c r="BE135" s="127">
        <v>0</v>
      </c>
      <c r="BF135" s="127">
        <v>0</v>
      </c>
      <c r="BG135" s="127">
        <v>0</v>
      </c>
      <c r="BH135" s="15">
        <f t="shared" si="6"/>
        <v>18856.830000000002</v>
      </c>
      <c r="BI135" s="15">
        <f t="shared" si="7"/>
        <v>37713.660000000003</v>
      </c>
      <c r="BJ135" s="15">
        <f t="shared" si="8"/>
        <v>56570.490000000005</v>
      </c>
    </row>
    <row r="136" spans="1:62" x14ac:dyDescent="0.35">
      <c r="A136" s="153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58">
        <v>44050</v>
      </c>
      <c r="AF136" s="158">
        <v>46606</v>
      </c>
      <c r="AG136" s="159">
        <v>528855.76</v>
      </c>
      <c r="AH136" s="92">
        <v>3.3527777777777779</v>
      </c>
      <c r="AI136" s="92">
        <v>7</v>
      </c>
      <c r="AJ136" s="160">
        <v>7.5481999999999994E-2</v>
      </c>
      <c r="AK136" s="154" t="s">
        <v>651</v>
      </c>
      <c r="AL136" s="154" t="s">
        <v>652</v>
      </c>
      <c r="AM136" s="127">
        <v>0</v>
      </c>
      <c r="AN136" s="127">
        <v>0</v>
      </c>
      <c r="AO136" s="127">
        <v>0</v>
      </c>
      <c r="AP136" s="127">
        <v>0</v>
      </c>
      <c r="AQ136" s="127">
        <v>19959.55</v>
      </c>
      <c r="AR136" s="127">
        <v>0</v>
      </c>
      <c r="AS136" s="127">
        <v>0</v>
      </c>
      <c r="AT136" s="127">
        <v>0</v>
      </c>
      <c r="AU136" s="127">
        <v>0</v>
      </c>
      <c r="AV136" s="127">
        <v>0</v>
      </c>
      <c r="AW136" s="127">
        <v>19959.55</v>
      </c>
      <c r="AX136" s="127">
        <v>0</v>
      </c>
      <c r="AY136" s="127">
        <v>0</v>
      </c>
      <c r="AZ136" s="127">
        <v>0</v>
      </c>
      <c r="BA136" s="127">
        <v>0</v>
      </c>
      <c r="BB136" s="127">
        <v>0</v>
      </c>
      <c r="BC136" s="127">
        <v>19959.55</v>
      </c>
      <c r="BD136" s="127">
        <v>0</v>
      </c>
      <c r="BE136" s="127">
        <v>0</v>
      </c>
      <c r="BF136" s="127">
        <v>0</v>
      </c>
      <c r="BG136" s="127">
        <v>0</v>
      </c>
      <c r="BH136" s="15">
        <f t="shared" si="6"/>
        <v>19959.55</v>
      </c>
      <c r="BI136" s="15">
        <f t="shared" si="7"/>
        <v>39919.1</v>
      </c>
      <c r="BJ136" s="15">
        <f t="shared" si="8"/>
        <v>59878.649999999994</v>
      </c>
    </row>
    <row r="137" spans="1:62" x14ac:dyDescent="0.35">
      <c r="A137" s="153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58">
        <v>44050</v>
      </c>
      <c r="AF137" s="158">
        <v>45876</v>
      </c>
      <c r="AG137" s="159">
        <v>472181.54</v>
      </c>
      <c r="AH137" s="92">
        <v>1.3527777777777779</v>
      </c>
      <c r="AI137" s="92">
        <v>5</v>
      </c>
      <c r="AJ137" s="160">
        <v>7.1294999999999997E-2</v>
      </c>
      <c r="AK137" s="154" t="s">
        <v>651</v>
      </c>
      <c r="AL137" s="154" t="s">
        <v>652</v>
      </c>
      <c r="AM137" s="127">
        <v>0</v>
      </c>
      <c r="AN137" s="127">
        <v>0</v>
      </c>
      <c r="AO137" s="127">
        <v>0</v>
      </c>
      <c r="AP137" s="127">
        <v>0</v>
      </c>
      <c r="AQ137" s="127">
        <v>16832.09</v>
      </c>
      <c r="AR137" s="127">
        <v>0</v>
      </c>
      <c r="AS137" s="127">
        <v>0</v>
      </c>
      <c r="AT137" s="127">
        <v>0</v>
      </c>
      <c r="AU137" s="127">
        <v>0</v>
      </c>
      <c r="AV137" s="127">
        <v>0</v>
      </c>
      <c r="AW137" s="127">
        <v>16832.09</v>
      </c>
      <c r="AX137" s="127">
        <v>0</v>
      </c>
      <c r="AY137" s="127">
        <v>0</v>
      </c>
      <c r="AZ137" s="127">
        <v>0</v>
      </c>
      <c r="BA137" s="127">
        <v>0</v>
      </c>
      <c r="BB137" s="127">
        <v>0</v>
      </c>
      <c r="BC137" s="127">
        <v>16832.09</v>
      </c>
      <c r="BD137" s="127">
        <v>0</v>
      </c>
      <c r="BE137" s="127">
        <v>0</v>
      </c>
      <c r="BF137" s="127">
        <v>0</v>
      </c>
      <c r="BG137" s="127">
        <v>0</v>
      </c>
      <c r="BH137" s="15">
        <f t="shared" si="6"/>
        <v>16832.09</v>
      </c>
      <c r="BI137" s="15">
        <f t="shared" si="7"/>
        <v>33664.18</v>
      </c>
      <c r="BJ137" s="15">
        <f t="shared" si="8"/>
        <v>50496.270000000004</v>
      </c>
    </row>
    <row r="138" spans="1:62" x14ac:dyDescent="0.35">
      <c r="A138" s="153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58">
        <v>44050</v>
      </c>
      <c r="AF138" s="158">
        <v>46606</v>
      </c>
      <c r="AG138" s="159">
        <v>236021.98</v>
      </c>
      <c r="AH138" s="92">
        <v>3.3527777777777779</v>
      </c>
      <c r="AI138" s="92">
        <v>7</v>
      </c>
      <c r="AJ138" s="160">
        <v>7.5481999999999994E-2</v>
      </c>
      <c r="AK138" s="154" t="s">
        <v>651</v>
      </c>
      <c r="AL138" s="154" t="s">
        <v>652</v>
      </c>
      <c r="AM138" s="127">
        <v>0</v>
      </c>
      <c r="AN138" s="127">
        <v>0</v>
      </c>
      <c r="AO138" s="127">
        <v>0</v>
      </c>
      <c r="AP138" s="127">
        <v>0</v>
      </c>
      <c r="AQ138" s="127">
        <v>8907.7099999999991</v>
      </c>
      <c r="AR138" s="127">
        <v>0</v>
      </c>
      <c r="AS138" s="127">
        <v>0</v>
      </c>
      <c r="AT138" s="127">
        <v>0</v>
      </c>
      <c r="AU138" s="127">
        <v>0</v>
      </c>
      <c r="AV138" s="127">
        <v>0</v>
      </c>
      <c r="AW138" s="127">
        <v>8907.7099999999991</v>
      </c>
      <c r="AX138" s="127">
        <v>0</v>
      </c>
      <c r="AY138" s="127">
        <v>0</v>
      </c>
      <c r="AZ138" s="127">
        <v>0</v>
      </c>
      <c r="BA138" s="127">
        <v>0</v>
      </c>
      <c r="BB138" s="127">
        <v>0</v>
      </c>
      <c r="BC138" s="127">
        <v>8907.7099999999991</v>
      </c>
      <c r="BD138" s="127">
        <v>0</v>
      </c>
      <c r="BE138" s="127">
        <v>0</v>
      </c>
      <c r="BF138" s="127">
        <v>0</v>
      </c>
      <c r="BG138" s="127">
        <v>0</v>
      </c>
      <c r="BH138" s="15">
        <f t="shared" si="6"/>
        <v>8907.7099999999991</v>
      </c>
      <c r="BI138" s="15">
        <f t="shared" si="7"/>
        <v>17815.419999999998</v>
      </c>
      <c r="BJ138" s="15">
        <f t="shared" si="8"/>
        <v>26723.129999999997</v>
      </c>
    </row>
    <row r="139" spans="1:62" x14ac:dyDescent="0.35">
      <c r="A139" s="153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58">
        <v>44050</v>
      </c>
      <c r="AF139" s="158">
        <v>45876</v>
      </c>
      <c r="AG139" s="159">
        <v>103318.07</v>
      </c>
      <c r="AH139" s="92">
        <v>1.3527777777777779</v>
      </c>
      <c r="AI139" s="92">
        <v>5</v>
      </c>
      <c r="AJ139" s="160">
        <v>7.1294999999999997E-2</v>
      </c>
      <c r="AK139" s="154" t="s">
        <v>651</v>
      </c>
      <c r="AL139" s="154" t="s">
        <v>652</v>
      </c>
      <c r="AM139" s="127">
        <v>0</v>
      </c>
      <c r="AN139" s="127">
        <v>0</v>
      </c>
      <c r="AO139" s="127">
        <v>0</v>
      </c>
      <c r="AP139" s="127">
        <v>0</v>
      </c>
      <c r="AQ139" s="127">
        <v>3683.03</v>
      </c>
      <c r="AR139" s="127">
        <v>0</v>
      </c>
      <c r="AS139" s="127">
        <v>0</v>
      </c>
      <c r="AT139" s="127">
        <v>0</v>
      </c>
      <c r="AU139" s="127">
        <v>0</v>
      </c>
      <c r="AV139" s="127">
        <v>0</v>
      </c>
      <c r="AW139" s="127">
        <v>3683.03</v>
      </c>
      <c r="AX139" s="127">
        <v>0</v>
      </c>
      <c r="AY139" s="127">
        <v>0</v>
      </c>
      <c r="AZ139" s="127">
        <v>0</v>
      </c>
      <c r="BA139" s="127">
        <v>0</v>
      </c>
      <c r="BB139" s="127">
        <v>0</v>
      </c>
      <c r="BC139" s="127">
        <v>3683.03</v>
      </c>
      <c r="BD139" s="127">
        <v>0</v>
      </c>
      <c r="BE139" s="127">
        <v>0</v>
      </c>
      <c r="BF139" s="127">
        <v>0</v>
      </c>
      <c r="BG139" s="127">
        <v>0</v>
      </c>
      <c r="BH139" s="15">
        <f t="shared" si="6"/>
        <v>3683.03</v>
      </c>
      <c r="BI139" s="15">
        <f t="shared" si="7"/>
        <v>7366.06</v>
      </c>
      <c r="BJ139" s="15">
        <f t="shared" si="8"/>
        <v>11049.09</v>
      </c>
    </row>
    <row r="140" spans="1:62" x14ac:dyDescent="0.35">
      <c r="A140" s="153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58">
        <v>44050</v>
      </c>
      <c r="AF140" s="158">
        <v>46606</v>
      </c>
      <c r="AG140" s="159">
        <v>50932.43</v>
      </c>
      <c r="AH140" s="92">
        <v>3.3527777777777779</v>
      </c>
      <c r="AI140" s="92">
        <v>7</v>
      </c>
      <c r="AJ140" s="160">
        <v>7.5481999999999994E-2</v>
      </c>
      <c r="AK140" s="154" t="s">
        <v>651</v>
      </c>
      <c r="AL140" s="154" t="s">
        <v>652</v>
      </c>
      <c r="AM140" s="127">
        <v>0</v>
      </c>
      <c r="AN140" s="127">
        <v>0</v>
      </c>
      <c r="AO140" s="127">
        <v>0</v>
      </c>
      <c r="AP140" s="127">
        <v>0</v>
      </c>
      <c r="AQ140" s="127">
        <v>1922.24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1922.24</v>
      </c>
      <c r="AX140" s="127">
        <v>0</v>
      </c>
      <c r="AY140" s="127">
        <v>0</v>
      </c>
      <c r="AZ140" s="127">
        <v>0</v>
      </c>
      <c r="BA140" s="127">
        <v>0</v>
      </c>
      <c r="BB140" s="127">
        <v>0</v>
      </c>
      <c r="BC140" s="127">
        <v>1922.24</v>
      </c>
      <c r="BD140" s="127">
        <v>0</v>
      </c>
      <c r="BE140" s="127">
        <v>0</v>
      </c>
      <c r="BF140" s="127">
        <v>0</v>
      </c>
      <c r="BG140" s="127">
        <v>0</v>
      </c>
      <c r="BH140" s="15">
        <f t="shared" si="6"/>
        <v>1922.24</v>
      </c>
      <c r="BI140" s="15">
        <f t="shared" si="7"/>
        <v>3844.48</v>
      </c>
      <c r="BJ140" s="15">
        <f t="shared" si="8"/>
        <v>5766.72</v>
      </c>
    </row>
    <row r="141" spans="1:62" x14ac:dyDescent="0.35">
      <c r="A141" s="153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58">
        <v>44050</v>
      </c>
      <c r="AF141" s="158">
        <v>45876</v>
      </c>
      <c r="AG141" s="159">
        <v>58854.13</v>
      </c>
      <c r="AH141" s="92">
        <v>1.3527777777777779</v>
      </c>
      <c r="AI141" s="92">
        <v>5</v>
      </c>
      <c r="AJ141" s="160">
        <v>7.1294999999999997E-2</v>
      </c>
      <c r="AK141" s="154" t="s">
        <v>651</v>
      </c>
      <c r="AL141" s="154" t="s">
        <v>652</v>
      </c>
      <c r="AM141" s="127">
        <v>0</v>
      </c>
      <c r="AN141" s="127">
        <v>0</v>
      </c>
      <c r="AO141" s="127">
        <v>0</v>
      </c>
      <c r="AP141" s="127">
        <v>0</v>
      </c>
      <c r="AQ141" s="127">
        <v>2098</v>
      </c>
      <c r="AR141" s="127">
        <v>0</v>
      </c>
      <c r="AS141" s="127">
        <v>0</v>
      </c>
      <c r="AT141" s="127">
        <v>0</v>
      </c>
      <c r="AU141" s="127">
        <v>0</v>
      </c>
      <c r="AV141" s="127">
        <v>0</v>
      </c>
      <c r="AW141" s="127">
        <v>2098</v>
      </c>
      <c r="AX141" s="127">
        <v>0</v>
      </c>
      <c r="AY141" s="127">
        <v>0</v>
      </c>
      <c r="AZ141" s="127">
        <v>0</v>
      </c>
      <c r="BA141" s="127">
        <v>0</v>
      </c>
      <c r="BB141" s="127">
        <v>0</v>
      </c>
      <c r="BC141" s="127">
        <v>2098</v>
      </c>
      <c r="BD141" s="127">
        <v>0</v>
      </c>
      <c r="BE141" s="127">
        <v>0</v>
      </c>
      <c r="BF141" s="127">
        <v>0</v>
      </c>
      <c r="BG141" s="127">
        <v>0</v>
      </c>
      <c r="BH141" s="15">
        <f t="shared" si="6"/>
        <v>2098</v>
      </c>
      <c r="BI141" s="15">
        <f t="shared" si="7"/>
        <v>4196</v>
      </c>
      <c r="BJ141" s="15">
        <f t="shared" si="8"/>
        <v>6294</v>
      </c>
    </row>
    <row r="142" spans="1:62" x14ac:dyDescent="0.35">
      <c r="A142" s="153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58">
        <v>44050</v>
      </c>
      <c r="AF142" s="158">
        <v>46606</v>
      </c>
      <c r="AG142" s="159">
        <v>29417.18</v>
      </c>
      <c r="AH142" s="92">
        <v>3.3527777777777779</v>
      </c>
      <c r="AI142" s="92">
        <v>7</v>
      </c>
      <c r="AJ142" s="160">
        <v>7.5481999999999994E-2</v>
      </c>
      <c r="AK142" s="154" t="s">
        <v>651</v>
      </c>
      <c r="AL142" s="154" t="s">
        <v>652</v>
      </c>
      <c r="AM142" s="127">
        <v>0</v>
      </c>
      <c r="AN142" s="127">
        <v>0</v>
      </c>
      <c r="AO142" s="127">
        <v>0</v>
      </c>
      <c r="AP142" s="127">
        <v>0</v>
      </c>
      <c r="AQ142" s="127">
        <v>1110.23</v>
      </c>
      <c r="AR142" s="127">
        <v>0</v>
      </c>
      <c r="AS142" s="127">
        <v>0</v>
      </c>
      <c r="AT142" s="127">
        <v>0</v>
      </c>
      <c r="AU142" s="127">
        <v>0</v>
      </c>
      <c r="AV142" s="127">
        <v>0</v>
      </c>
      <c r="AW142" s="127">
        <v>1110.23</v>
      </c>
      <c r="AX142" s="127">
        <v>0</v>
      </c>
      <c r="AY142" s="127">
        <v>0</v>
      </c>
      <c r="AZ142" s="127">
        <v>0</v>
      </c>
      <c r="BA142" s="127">
        <v>0</v>
      </c>
      <c r="BB142" s="127">
        <v>0</v>
      </c>
      <c r="BC142" s="127">
        <v>1110.23</v>
      </c>
      <c r="BD142" s="127">
        <v>0</v>
      </c>
      <c r="BE142" s="127">
        <v>0</v>
      </c>
      <c r="BF142" s="127">
        <v>0</v>
      </c>
      <c r="BG142" s="127">
        <v>0</v>
      </c>
      <c r="BH142" s="15">
        <f t="shared" si="6"/>
        <v>1110.23</v>
      </c>
      <c r="BI142" s="15">
        <f t="shared" si="7"/>
        <v>2220.46</v>
      </c>
      <c r="BJ142" s="15">
        <f t="shared" si="8"/>
        <v>3330.69</v>
      </c>
    </row>
    <row r="143" spans="1:62" x14ac:dyDescent="0.35">
      <c r="A143" s="153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58">
        <v>44050</v>
      </c>
      <c r="AF143" s="158">
        <v>45876</v>
      </c>
      <c r="AG143" s="159">
        <v>70840.479999999996</v>
      </c>
      <c r="AH143" s="92">
        <v>1.3527777777777779</v>
      </c>
      <c r="AI143" s="92">
        <v>5</v>
      </c>
      <c r="AJ143" s="160">
        <v>7.1294999999999997E-2</v>
      </c>
      <c r="AK143" s="154" t="s">
        <v>651</v>
      </c>
      <c r="AL143" s="154" t="s">
        <v>652</v>
      </c>
      <c r="AM143" s="127">
        <v>0</v>
      </c>
      <c r="AN143" s="127">
        <v>0</v>
      </c>
      <c r="AO143" s="127">
        <v>0</v>
      </c>
      <c r="AP143" s="127">
        <v>0</v>
      </c>
      <c r="AQ143" s="127">
        <v>2525.29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2525.29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2525.29</v>
      </c>
      <c r="BD143" s="127">
        <v>0</v>
      </c>
      <c r="BE143" s="127">
        <v>0</v>
      </c>
      <c r="BF143" s="127">
        <v>0</v>
      </c>
      <c r="BG143" s="127">
        <v>0</v>
      </c>
      <c r="BH143" s="15">
        <f t="shared" si="6"/>
        <v>2525.29</v>
      </c>
      <c r="BI143" s="15">
        <f t="shared" si="7"/>
        <v>5050.58</v>
      </c>
      <c r="BJ143" s="15">
        <f t="shared" si="8"/>
        <v>7575.87</v>
      </c>
    </row>
    <row r="144" spans="1:62" x14ac:dyDescent="0.35">
      <c r="A144" s="153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58">
        <v>44050</v>
      </c>
      <c r="AF144" s="158">
        <v>46606</v>
      </c>
      <c r="AG144" s="159">
        <v>35407.93</v>
      </c>
      <c r="AH144" s="92">
        <v>3.3527777777777779</v>
      </c>
      <c r="AI144" s="92">
        <v>7</v>
      </c>
      <c r="AJ144" s="160">
        <v>7.5481999999999994E-2</v>
      </c>
      <c r="AK144" s="154" t="s">
        <v>651</v>
      </c>
      <c r="AL144" s="154" t="s">
        <v>652</v>
      </c>
      <c r="AM144" s="127">
        <v>0</v>
      </c>
      <c r="AN144" s="127">
        <v>0</v>
      </c>
      <c r="AO144" s="127">
        <v>0</v>
      </c>
      <c r="AP144" s="127">
        <v>0</v>
      </c>
      <c r="AQ144" s="127">
        <v>1336.33</v>
      </c>
      <c r="AR144" s="127">
        <v>0</v>
      </c>
      <c r="AS144" s="127">
        <v>0</v>
      </c>
      <c r="AT144" s="127">
        <v>0</v>
      </c>
      <c r="AU144" s="127">
        <v>0</v>
      </c>
      <c r="AV144" s="127">
        <v>0</v>
      </c>
      <c r="AW144" s="127">
        <v>1336.33</v>
      </c>
      <c r="AX144" s="127">
        <v>0</v>
      </c>
      <c r="AY144" s="127">
        <v>0</v>
      </c>
      <c r="AZ144" s="127">
        <v>0</v>
      </c>
      <c r="BA144" s="127">
        <v>0</v>
      </c>
      <c r="BB144" s="127">
        <v>0</v>
      </c>
      <c r="BC144" s="127">
        <v>1336.33</v>
      </c>
      <c r="BD144" s="127">
        <v>0</v>
      </c>
      <c r="BE144" s="127">
        <v>0</v>
      </c>
      <c r="BF144" s="127">
        <v>0</v>
      </c>
      <c r="BG144" s="127">
        <v>0</v>
      </c>
      <c r="BH144" s="15">
        <f t="shared" si="6"/>
        <v>1336.33</v>
      </c>
      <c r="BI144" s="15">
        <f t="shared" si="7"/>
        <v>2672.66</v>
      </c>
      <c r="BJ144" s="15">
        <f t="shared" si="8"/>
        <v>4008.99</v>
      </c>
    </row>
    <row r="145" spans="1:62" x14ac:dyDescent="0.35">
      <c r="A145" s="153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58">
        <v>44050</v>
      </c>
      <c r="AF145" s="158">
        <v>45876</v>
      </c>
      <c r="AG145" s="159">
        <v>440565.24</v>
      </c>
      <c r="AH145" s="92">
        <v>1.3527777777777779</v>
      </c>
      <c r="AI145" s="92">
        <v>5</v>
      </c>
      <c r="AJ145" s="160">
        <v>7.1294999999999997E-2</v>
      </c>
      <c r="AK145" s="154" t="s">
        <v>651</v>
      </c>
      <c r="AL145" s="154" t="s">
        <v>652</v>
      </c>
      <c r="AM145" s="127">
        <v>0</v>
      </c>
      <c r="AN145" s="127">
        <v>0</v>
      </c>
      <c r="AO145" s="127">
        <v>0</v>
      </c>
      <c r="AP145" s="127">
        <v>0</v>
      </c>
      <c r="AQ145" s="127">
        <v>15705.05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15705.05</v>
      </c>
      <c r="AX145" s="127">
        <v>0</v>
      </c>
      <c r="AY145" s="127">
        <v>0</v>
      </c>
      <c r="AZ145" s="127">
        <v>0</v>
      </c>
      <c r="BA145" s="127">
        <v>0</v>
      </c>
      <c r="BB145" s="127">
        <v>0</v>
      </c>
      <c r="BC145" s="127">
        <v>15705.05</v>
      </c>
      <c r="BD145" s="127">
        <v>0</v>
      </c>
      <c r="BE145" s="127">
        <v>0</v>
      </c>
      <c r="BF145" s="127">
        <v>0</v>
      </c>
      <c r="BG145" s="127">
        <v>0</v>
      </c>
      <c r="BH145" s="15">
        <f t="shared" si="6"/>
        <v>15705.05</v>
      </c>
      <c r="BI145" s="15">
        <f t="shared" si="7"/>
        <v>31410.1</v>
      </c>
      <c r="BJ145" s="15">
        <f t="shared" si="8"/>
        <v>47115.149999999994</v>
      </c>
    </row>
    <row r="146" spans="1:62" x14ac:dyDescent="0.35">
      <c r="A146" s="153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58">
        <v>44050</v>
      </c>
      <c r="AF146" s="158">
        <v>46606</v>
      </c>
      <c r="AG146" s="159">
        <v>216148.06</v>
      </c>
      <c r="AH146" s="92">
        <v>3.3527777777777779</v>
      </c>
      <c r="AI146" s="92">
        <v>7</v>
      </c>
      <c r="AJ146" s="160">
        <v>7.5481999999999994E-2</v>
      </c>
      <c r="AK146" s="154" t="s">
        <v>651</v>
      </c>
      <c r="AL146" s="154" t="s">
        <v>652</v>
      </c>
      <c r="AM146" s="127">
        <v>0</v>
      </c>
      <c r="AN146" s="127">
        <v>0</v>
      </c>
      <c r="AO146" s="127">
        <v>0</v>
      </c>
      <c r="AP146" s="127">
        <v>0</v>
      </c>
      <c r="AQ146" s="127">
        <v>8157.64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7">
        <v>8157.64</v>
      </c>
      <c r="AX146" s="127">
        <v>0</v>
      </c>
      <c r="AY146" s="127">
        <v>0</v>
      </c>
      <c r="AZ146" s="127">
        <v>0</v>
      </c>
      <c r="BA146" s="127">
        <v>0</v>
      </c>
      <c r="BB146" s="127">
        <v>0</v>
      </c>
      <c r="BC146" s="127">
        <v>8157.64</v>
      </c>
      <c r="BD146" s="127">
        <v>0</v>
      </c>
      <c r="BE146" s="127">
        <v>0</v>
      </c>
      <c r="BF146" s="127">
        <v>0</v>
      </c>
      <c r="BG146" s="127">
        <v>0</v>
      </c>
      <c r="BH146" s="15">
        <f t="shared" si="6"/>
        <v>8157.64</v>
      </c>
      <c r="BI146" s="15">
        <f t="shared" si="7"/>
        <v>16315.28</v>
      </c>
      <c r="BJ146" s="15">
        <f t="shared" si="8"/>
        <v>24472.920000000002</v>
      </c>
    </row>
    <row r="147" spans="1:62" x14ac:dyDescent="0.35">
      <c r="A147" s="153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58">
        <v>44050</v>
      </c>
      <c r="AF147" s="158">
        <v>45876</v>
      </c>
      <c r="AG147" s="159">
        <v>599654.34</v>
      </c>
      <c r="AH147" s="92">
        <v>1.3527777777777779</v>
      </c>
      <c r="AI147" s="92">
        <v>5</v>
      </c>
      <c r="AJ147" s="160">
        <v>7.1294999999999997E-2</v>
      </c>
      <c r="AK147" s="154" t="s">
        <v>651</v>
      </c>
      <c r="AL147" s="154" t="s">
        <v>652</v>
      </c>
      <c r="AM147" s="127">
        <v>0</v>
      </c>
      <c r="AN147" s="127">
        <v>0</v>
      </c>
      <c r="AO147" s="127">
        <v>0</v>
      </c>
      <c r="AP147" s="127">
        <v>0</v>
      </c>
      <c r="AQ147" s="127">
        <v>21376.18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21376.18</v>
      </c>
      <c r="AX147" s="127">
        <v>0</v>
      </c>
      <c r="AY147" s="127">
        <v>0</v>
      </c>
      <c r="AZ147" s="127">
        <v>0</v>
      </c>
      <c r="BA147" s="127">
        <v>0</v>
      </c>
      <c r="BB147" s="127">
        <v>0</v>
      </c>
      <c r="BC147" s="127">
        <v>21376.18</v>
      </c>
      <c r="BD147" s="127">
        <v>0</v>
      </c>
      <c r="BE147" s="127">
        <v>0</v>
      </c>
      <c r="BF147" s="127">
        <v>0</v>
      </c>
      <c r="BG147" s="127">
        <v>0</v>
      </c>
      <c r="BH147" s="15">
        <f t="shared" si="6"/>
        <v>21376.18</v>
      </c>
      <c r="BI147" s="15">
        <f t="shared" si="7"/>
        <v>42752.36</v>
      </c>
      <c r="BJ147" s="15">
        <f t="shared" si="8"/>
        <v>64128.54</v>
      </c>
    </row>
    <row r="148" spans="1:62" x14ac:dyDescent="0.35">
      <c r="A148" s="153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58">
        <v>44050</v>
      </c>
      <c r="AF148" s="158">
        <v>46606</v>
      </c>
      <c r="AG148" s="159">
        <v>299827.17</v>
      </c>
      <c r="AH148" s="92">
        <v>3.3527777777777779</v>
      </c>
      <c r="AI148" s="92">
        <v>7</v>
      </c>
      <c r="AJ148" s="160">
        <v>7.5481999999999994E-2</v>
      </c>
      <c r="AK148" s="154" t="s">
        <v>651</v>
      </c>
      <c r="AL148" s="154" t="s">
        <v>652</v>
      </c>
      <c r="AM148" s="127">
        <v>0</v>
      </c>
      <c r="AN148" s="127">
        <v>0</v>
      </c>
      <c r="AO148" s="127">
        <v>0</v>
      </c>
      <c r="AP148" s="127">
        <v>0</v>
      </c>
      <c r="AQ148" s="127">
        <v>11315.78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11315.78</v>
      </c>
      <c r="AX148" s="127">
        <v>0</v>
      </c>
      <c r="AY148" s="127">
        <v>0</v>
      </c>
      <c r="AZ148" s="127">
        <v>0</v>
      </c>
      <c r="BA148" s="127">
        <v>0</v>
      </c>
      <c r="BB148" s="127">
        <v>0</v>
      </c>
      <c r="BC148" s="127">
        <v>11315.78</v>
      </c>
      <c r="BD148" s="127">
        <v>0</v>
      </c>
      <c r="BE148" s="127">
        <v>0</v>
      </c>
      <c r="BF148" s="127">
        <v>0</v>
      </c>
      <c r="BG148" s="127">
        <v>0</v>
      </c>
      <c r="BH148" s="15">
        <f t="shared" si="6"/>
        <v>11315.78</v>
      </c>
      <c r="BI148" s="15">
        <f t="shared" si="7"/>
        <v>22631.56</v>
      </c>
      <c r="BJ148" s="15">
        <f t="shared" si="8"/>
        <v>33947.340000000004</v>
      </c>
    </row>
    <row r="149" spans="1:62" x14ac:dyDescent="0.35">
      <c r="A149" s="153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58">
        <v>44050</v>
      </c>
      <c r="AF149" s="158">
        <v>45876</v>
      </c>
      <c r="AG149" s="159">
        <v>1996624.38</v>
      </c>
      <c r="AH149" s="92">
        <v>1.3527777777777779</v>
      </c>
      <c r="AI149" s="92">
        <v>5</v>
      </c>
      <c r="AJ149" s="160">
        <v>7.1294999999999997E-2</v>
      </c>
      <c r="AK149" s="154" t="s">
        <v>651</v>
      </c>
      <c r="AL149" s="154" t="s">
        <v>652</v>
      </c>
      <c r="AM149" s="127">
        <v>0</v>
      </c>
      <c r="AN149" s="127">
        <v>0</v>
      </c>
      <c r="AO149" s="127">
        <v>0</v>
      </c>
      <c r="AP149" s="127">
        <v>0</v>
      </c>
      <c r="AQ149" s="127">
        <v>71174.67</v>
      </c>
      <c r="AR149" s="127">
        <v>0</v>
      </c>
      <c r="AS149" s="127">
        <v>0</v>
      </c>
      <c r="AT149" s="127">
        <v>0</v>
      </c>
      <c r="AU149" s="127">
        <v>0</v>
      </c>
      <c r="AV149" s="127">
        <v>0</v>
      </c>
      <c r="AW149" s="127">
        <v>71174.67</v>
      </c>
      <c r="AX149" s="127">
        <v>0</v>
      </c>
      <c r="AY149" s="127">
        <v>0</v>
      </c>
      <c r="AZ149" s="127">
        <v>0</v>
      </c>
      <c r="BA149" s="127">
        <v>0</v>
      </c>
      <c r="BB149" s="127">
        <v>0</v>
      </c>
      <c r="BC149" s="127">
        <v>71174.67</v>
      </c>
      <c r="BD149" s="127">
        <v>0</v>
      </c>
      <c r="BE149" s="127">
        <v>0</v>
      </c>
      <c r="BF149" s="127">
        <v>0</v>
      </c>
      <c r="BG149" s="127">
        <v>0</v>
      </c>
      <c r="BH149" s="15">
        <f t="shared" si="6"/>
        <v>71174.67</v>
      </c>
      <c r="BI149" s="15">
        <f t="shared" si="7"/>
        <v>142349.34</v>
      </c>
      <c r="BJ149" s="15">
        <f t="shared" si="8"/>
        <v>213524.01</v>
      </c>
    </row>
    <row r="150" spans="1:62" x14ac:dyDescent="0.35">
      <c r="A150" s="153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58">
        <v>44050</v>
      </c>
      <c r="AF150" s="158">
        <v>46606</v>
      </c>
      <c r="AG150" s="159">
        <v>997719.94</v>
      </c>
      <c r="AH150" s="92">
        <v>3.3527777777777779</v>
      </c>
      <c r="AI150" s="92">
        <v>7</v>
      </c>
      <c r="AJ150" s="160">
        <v>7.5481999999999994E-2</v>
      </c>
      <c r="AK150" s="154" t="s">
        <v>651</v>
      </c>
      <c r="AL150" s="154" t="s">
        <v>652</v>
      </c>
      <c r="AM150" s="127">
        <v>0</v>
      </c>
      <c r="AN150" s="127">
        <v>0</v>
      </c>
      <c r="AO150" s="127">
        <v>0</v>
      </c>
      <c r="AP150" s="127">
        <v>0</v>
      </c>
      <c r="AQ150" s="127">
        <v>37654.949999999997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37654.949999999997</v>
      </c>
      <c r="AX150" s="127">
        <v>0</v>
      </c>
      <c r="AY150" s="127">
        <v>0</v>
      </c>
      <c r="AZ150" s="127">
        <v>0</v>
      </c>
      <c r="BA150" s="127">
        <v>0</v>
      </c>
      <c r="BB150" s="127">
        <v>0</v>
      </c>
      <c r="BC150" s="127">
        <v>37654.949999999997</v>
      </c>
      <c r="BD150" s="127">
        <v>0</v>
      </c>
      <c r="BE150" s="127">
        <v>0</v>
      </c>
      <c r="BF150" s="127">
        <v>0</v>
      </c>
      <c r="BG150" s="127">
        <v>0</v>
      </c>
      <c r="BH150" s="15">
        <f t="shared" si="6"/>
        <v>37654.949999999997</v>
      </c>
      <c r="BI150" s="15">
        <f t="shared" si="7"/>
        <v>75309.899999999994</v>
      </c>
      <c r="BJ150" s="15">
        <f t="shared" si="8"/>
        <v>112964.84999999999</v>
      </c>
    </row>
    <row r="151" spans="1:62" x14ac:dyDescent="0.35">
      <c r="A151" s="153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58">
        <v>44050</v>
      </c>
      <c r="AF151" s="158">
        <v>45876</v>
      </c>
      <c r="AG151" s="159">
        <v>436679.9</v>
      </c>
      <c r="AH151" s="92">
        <v>1.3527777777777779</v>
      </c>
      <c r="AI151" s="92">
        <v>5</v>
      </c>
      <c r="AJ151" s="160">
        <v>7.1294999999999997E-2</v>
      </c>
      <c r="AK151" s="154" t="s">
        <v>651</v>
      </c>
      <c r="AL151" s="154" t="s">
        <v>652</v>
      </c>
      <c r="AM151" s="127">
        <v>0</v>
      </c>
      <c r="AN151" s="127">
        <v>0</v>
      </c>
      <c r="AO151" s="127">
        <v>0</v>
      </c>
      <c r="AP151" s="127">
        <v>0</v>
      </c>
      <c r="AQ151" s="127">
        <v>15566.55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15566.55</v>
      </c>
      <c r="AX151" s="127">
        <v>0</v>
      </c>
      <c r="AY151" s="127">
        <v>0</v>
      </c>
      <c r="AZ151" s="127">
        <v>0</v>
      </c>
      <c r="BA151" s="127">
        <v>0</v>
      </c>
      <c r="BB151" s="127">
        <v>0</v>
      </c>
      <c r="BC151" s="127">
        <v>15566.55</v>
      </c>
      <c r="BD151" s="127">
        <v>0</v>
      </c>
      <c r="BE151" s="127">
        <v>0</v>
      </c>
      <c r="BF151" s="127">
        <v>0</v>
      </c>
      <c r="BG151" s="127">
        <v>0</v>
      </c>
      <c r="BH151" s="15">
        <f t="shared" si="6"/>
        <v>15566.55</v>
      </c>
      <c r="BI151" s="15">
        <f t="shared" si="7"/>
        <v>31133.1</v>
      </c>
      <c r="BJ151" s="15">
        <f t="shared" si="8"/>
        <v>46699.649999999994</v>
      </c>
    </row>
    <row r="152" spans="1:62" x14ac:dyDescent="0.35">
      <c r="A152" s="153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58">
        <v>44050</v>
      </c>
      <c r="AF152" s="158">
        <v>45876</v>
      </c>
      <c r="AG152" s="159">
        <v>387820.77</v>
      </c>
      <c r="AH152" s="92">
        <v>1.3527777777777779</v>
      </c>
      <c r="AI152" s="92">
        <v>5</v>
      </c>
      <c r="AJ152" s="160">
        <v>7.1294999999999997E-2</v>
      </c>
      <c r="AK152" s="154" t="s">
        <v>651</v>
      </c>
      <c r="AL152" s="154" t="s">
        <v>652</v>
      </c>
      <c r="AM152" s="127">
        <v>0</v>
      </c>
      <c r="AN152" s="127">
        <v>0</v>
      </c>
      <c r="AO152" s="127">
        <v>0</v>
      </c>
      <c r="AP152" s="127">
        <v>0</v>
      </c>
      <c r="AQ152" s="127">
        <v>13824.84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13824.84</v>
      </c>
      <c r="AX152" s="127">
        <v>0</v>
      </c>
      <c r="AY152" s="127">
        <v>0</v>
      </c>
      <c r="AZ152" s="127">
        <v>0</v>
      </c>
      <c r="BA152" s="127">
        <v>0</v>
      </c>
      <c r="BB152" s="127">
        <v>0</v>
      </c>
      <c r="BC152" s="127">
        <v>13824.84</v>
      </c>
      <c r="BD152" s="127">
        <v>0</v>
      </c>
      <c r="BE152" s="127">
        <v>0</v>
      </c>
      <c r="BF152" s="127">
        <v>0</v>
      </c>
      <c r="BG152" s="127">
        <v>0</v>
      </c>
      <c r="BH152" s="15">
        <f t="shared" si="6"/>
        <v>13824.84</v>
      </c>
      <c r="BI152" s="15">
        <f t="shared" si="7"/>
        <v>27649.68</v>
      </c>
      <c r="BJ152" s="15">
        <f t="shared" si="8"/>
        <v>41474.520000000004</v>
      </c>
    </row>
    <row r="153" spans="1:62" x14ac:dyDescent="0.35">
      <c r="A153" s="153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58">
        <v>44050</v>
      </c>
      <c r="AF153" s="158">
        <v>45876</v>
      </c>
      <c r="AG153" s="159">
        <v>283367.01</v>
      </c>
      <c r="AH153" s="92">
        <v>1.3527777777777779</v>
      </c>
      <c r="AI153" s="92">
        <v>5</v>
      </c>
      <c r="AJ153" s="160">
        <v>7.1294999999999997E-2</v>
      </c>
      <c r="AK153" s="154" t="s">
        <v>651</v>
      </c>
      <c r="AL153" s="154" t="s">
        <v>652</v>
      </c>
      <c r="AM153" s="127">
        <v>0</v>
      </c>
      <c r="AN153" s="127">
        <v>0</v>
      </c>
      <c r="AO153" s="127">
        <v>0</v>
      </c>
      <c r="AP153" s="127">
        <v>0</v>
      </c>
      <c r="AQ153" s="127">
        <v>10101.33</v>
      </c>
      <c r="AR153" s="127">
        <v>0</v>
      </c>
      <c r="AS153" s="127">
        <v>0</v>
      </c>
      <c r="AT153" s="127">
        <v>0</v>
      </c>
      <c r="AU153" s="127">
        <v>0</v>
      </c>
      <c r="AV153" s="127">
        <v>0</v>
      </c>
      <c r="AW153" s="127">
        <v>10101.33</v>
      </c>
      <c r="AX153" s="127">
        <v>0</v>
      </c>
      <c r="AY153" s="127">
        <v>0</v>
      </c>
      <c r="AZ153" s="127">
        <v>0</v>
      </c>
      <c r="BA153" s="127">
        <v>0</v>
      </c>
      <c r="BB153" s="127">
        <v>0</v>
      </c>
      <c r="BC153" s="127">
        <v>10101.33</v>
      </c>
      <c r="BD153" s="127">
        <v>0</v>
      </c>
      <c r="BE153" s="127">
        <v>0</v>
      </c>
      <c r="BF153" s="127">
        <v>0</v>
      </c>
      <c r="BG153" s="127">
        <v>0</v>
      </c>
      <c r="BH153" s="15">
        <f t="shared" si="6"/>
        <v>10101.33</v>
      </c>
      <c r="BI153" s="15">
        <f t="shared" si="7"/>
        <v>20202.66</v>
      </c>
      <c r="BJ153" s="15">
        <f t="shared" si="8"/>
        <v>30303.989999999998</v>
      </c>
    </row>
    <row r="154" spans="1:62" x14ac:dyDescent="0.35">
      <c r="A154" s="153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58">
        <v>44050</v>
      </c>
      <c r="AF154" s="158">
        <v>45876</v>
      </c>
      <c r="AG154" s="159">
        <v>90149.56</v>
      </c>
      <c r="AH154" s="92">
        <v>1.3527777777777779</v>
      </c>
      <c r="AI154" s="92">
        <v>5</v>
      </c>
      <c r="AJ154" s="160">
        <v>7.1294999999999997E-2</v>
      </c>
      <c r="AK154" s="154" t="s">
        <v>651</v>
      </c>
      <c r="AL154" s="154" t="s">
        <v>652</v>
      </c>
      <c r="AM154" s="127">
        <v>0</v>
      </c>
      <c r="AN154" s="127">
        <v>0</v>
      </c>
      <c r="AO154" s="127">
        <v>0</v>
      </c>
      <c r="AP154" s="127">
        <v>0</v>
      </c>
      <c r="AQ154" s="127">
        <v>3213.61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3213.61</v>
      </c>
      <c r="AX154" s="127">
        <v>0</v>
      </c>
      <c r="AY154" s="127">
        <v>0</v>
      </c>
      <c r="AZ154" s="127">
        <v>0</v>
      </c>
      <c r="BA154" s="127">
        <v>0</v>
      </c>
      <c r="BB154" s="127">
        <v>0</v>
      </c>
      <c r="BC154" s="127">
        <v>3213.61</v>
      </c>
      <c r="BD154" s="127">
        <v>0</v>
      </c>
      <c r="BE154" s="127">
        <v>0</v>
      </c>
      <c r="BF154" s="127">
        <v>0</v>
      </c>
      <c r="BG154" s="127">
        <v>0</v>
      </c>
      <c r="BH154" s="15">
        <f t="shared" si="6"/>
        <v>3213.61</v>
      </c>
      <c r="BI154" s="15">
        <f t="shared" si="7"/>
        <v>6427.22</v>
      </c>
      <c r="BJ154" s="15">
        <f t="shared" si="8"/>
        <v>9640.83</v>
      </c>
    </row>
    <row r="155" spans="1:62" x14ac:dyDescent="0.35">
      <c r="A155" s="153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58">
        <v>44050</v>
      </c>
      <c r="AF155" s="158">
        <v>45876</v>
      </c>
      <c r="AG155" s="159">
        <v>1024629.57</v>
      </c>
      <c r="AH155" s="92">
        <v>1.3527777777777779</v>
      </c>
      <c r="AI155" s="92">
        <v>5</v>
      </c>
      <c r="AJ155" s="160">
        <v>7.1294999999999997E-2</v>
      </c>
      <c r="AK155" s="154" t="s">
        <v>651</v>
      </c>
      <c r="AL155" s="154" t="s">
        <v>652</v>
      </c>
      <c r="AM155" s="127">
        <v>0</v>
      </c>
      <c r="AN155" s="127">
        <v>0</v>
      </c>
      <c r="AO155" s="127">
        <v>0</v>
      </c>
      <c r="AP155" s="127">
        <v>0</v>
      </c>
      <c r="AQ155" s="127">
        <v>36525.480000000003</v>
      </c>
      <c r="AR155" s="127">
        <v>0</v>
      </c>
      <c r="AS155" s="127">
        <v>0</v>
      </c>
      <c r="AT155" s="127">
        <v>0</v>
      </c>
      <c r="AU155" s="127">
        <v>0</v>
      </c>
      <c r="AV155" s="127">
        <v>0</v>
      </c>
      <c r="AW155" s="127">
        <v>36525.480000000003</v>
      </c>
      <c r="AX155" s="127">
        <v>0</v>
      </c>
      <c r="AY155" s="127">
        <v>0</v>
      </c>
      <c r="AZ155" s="127">
        <v>0</v>
      </c>
      <c r="BA155" s="127">
        <v>0</v>
      </c>
      <c r="BB155" s="127">
        <v>0</v>
      </c>
      <c r="BC155" s="127">
        <v>36525.480000000003</v>
      </c>
      <c r="BD155" s="127">
        <v>0</v>
      </c>
      <c r="BE155" s="127">
        <v>0</v>
      </c>
      <c r="BF155" s="127">
        <v>0</v>
      </c>
      <c r="BG155" s="127">
        <v>0</v>
      </c>
      <c r="BH155" s="15">
        <f t="shared" si="6"/>
        <v>36525.480000000003</v>
      </c>
      <c r="BI155" s="15">
        <f t="shared" si="7"/>
        <v>73050.960000000006</v>
      </c>
      <c r="BJ155" s="15">
        <f t="shared" si="8"/>
        <v>109576.44</v>
      </c>
    </row>
    <row r="156" spans="1:62" x14ac:dyDescent="0.35">
      <c r="A156" s="153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58">
        <v>44050</v>
      </c>
      <c r="AF156" s="158">
        <v>46606</v>
      </c>
      <c r="AG156" s="159">
        <v>511899.23</v>
      </c>
      <c r="AH156" s="92">
        <v>3.3527777777777779</v>
      </c>
      <c r="AI156" s="92">
        <v>7</v>
      </c>
      <c r="AJ156" s="160">
        <v>7.5481999999999994E-2</v>
      </c>
      <c r="AK156" s="154" t="s">
        <v>651</v>
      </c>
      <c r="AL156" s="154" t="s">
        <v>652</v>
      </c>
      <c r="AM156" s="127">
        <v>0</v>
      </c>
      <c r="AN156" s="127">
        <v>0</v>
      </c>
      <c r="AO156" s="127">
        <v>0</v>
      </c>
      <c r="AP156" s="127">
        <v>0</v>
      </c>
      <c r="AQ156" s="127">
        <v>19319.59</v>
      </c>
      <c r="AR156" s="127">
        <v>0</v>
      </c>
      <c r="AS156" s="127">
        <v>0</v>
      </c>
      <c r="AT156" s="127">
        <v>0</v>
      </c>
      <c r="AU156" s="127">
        <v>0</v>
      </c>
      <c r="AV156" s="127">
        <v>0</v>
      </c>
      <c r="AW156" s="127">
        <v>19319.59</v>
      </c>
      <c r="AX156" s="127">
        <v>0</v>
      </c>
      <c r="AY156" s="127">
        <v>0</v>
      </c>
      <c r="AZ156" s="127">
        <v>0</v>
      </c>
      <c r="BA156" s="127">
        <v>0</v>
      </c>
      <c r="BB156" s="127">
        <v>0</v>
      </c>
      <c r="BC156" s="127">
        <v>19319.59</v>
      </c>
      <c r="BD156" s="127">
        <v>0</v>
      </c>
      <c r="BE156" s="127">
        <v>0</v>
      </c>
      <c r="BF156" s="127">
        <v>0</v>
      </c>
      <c r="BG156" s="127">
        <v>0</v>
      </c>
      <c r="BH156" s="15">
        <f t="shared" si="6"/>
        <v>19319.59</v>
      </c>
      <c r="BI156" s="15">
        <f t="shared" si="7"/>
        <v>38639.18</v>
      </c>
      <c r="BJ156" s="15">
        <f t="shared" si="8"/>
        <v>57958.770000000004</v>
      </c>
    </row>
    <row r="157" spans="1:62" x14ac:dyDescent="0.35">
      <c r="A157" s="153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58">
        <v>44050</v>
      </c>
      <c r="AF157" s="158">
        <v>45876</v>
      </c>
      <c r="AG157" s="159">
        <v>3375478.67</v>
      </c>
      <c r="AH157" s="92">
        <v>1.3527777777777779</v>
      </c>
      <c r="AI157" s="92">
        <v>5</v>
      </c>
      <c r="AJ157" s="160">
        <v>7.1294999999999997E-2</v>
      </c>
      <c r="AK157" s="154" t="s">
        <v>651</v>
      </c>
      <c r="AL157" s="154" t="s">
        <v>652</v>
      </c>
      <c r="AM157" s="127">
        <v>0</v>
      </c>
      <c r="AN157" s="127">
        <v>0</v>
      </c>
      <c r="AO157" s="127">
        <v>0</v>
      </c>
      <c r="AP157" s="127">
        <v>0</v>
      </c>
      <c r="AQ157" s="127">
        <v>120327.38</v>
      </c>
      <c r="AR157" s="127">
        <v>0</v>
      </c>
      <c r="AS157" s="127">
        <v>0</v>
      </c>
      <c r="AT157" s="127">
        <v>0</v>
      </c>
      <c r="AU157" s="127">
        <v>0</v>
      </c>
      <c r="AV157" s="127">
        <v>0</v>
      </c>
      <c r="AW157" s="127">
        <v>120327.38</v>
      </c>
      <c r="AX157" s="127">
        <v>0</v>
      </c>
      <c r="AY157" s="127">
        <v>0</v>
      </c>
      <c r="AZ157" s="127">
        <v>0</v>
      </c>
      <c r="BA157" s="127">
        <v>0</v>
      </c>
      <c r="BB157" s="127">
        <v>0</v>
      </c>
      <c r="BC157" s="127">
        <v>120327.38</v>
      </c>
      <c r="BD157" s="127">
        <v>0</v>
      </c>
      <c r="BE157" s="127">
        <v>0</v>
      </c>
      <c r="BF157" s="127">
        <v>0</v>
      </c>
      <c r="BG157" s="127">
        <v>0</v>
      </c>
      <c r="BH157" s="15">
        <f t="shared" si="6"/>
        <v>120327.38</v>
      </c>
      <c r="BI157" s="15">
        <f t="shared" si="7"/>
        <v>240654.76</v>
      </c>
      <c r="BJ157" s="15">
        <f t="shared" si="8"/>
        <v>360982.14</v>
      </c>
    </row>
    <row r="158" spans="1:62" x14ac:dyDescent="0.35">
      <c r="A158" s="153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58">
        <v>44050</v>
      </c>
      <c r="AF158" s="158">
        <v>46606</v>
      </c>
      <c r="AG158" s="159">
        <v>1686321.15</v>
      </c>
      <c r="AH158" s="92">
        <v>3.3527777777777779</v>
      </c>
      <c r="AI158" s="92">
        <v>7</v>
      </c>
      <c r="AJ158" s="160">
        <v>7.5481999999999994E-2</v>
      </c>
      <c r="AK158" s="154" t="s">
        <v>651</v>
      </c>
      <c r="AL158" s="154" t="s">
        <v>652</v>
      </c>
      <c r="AM158" s="127">
        <v>0</v>
      </c>
      <c r="AN158" s="127">
        <v>0</v>
      </c>
      <c r="AO158" s="127">
        <v>0</v>
      </c>
      <c r="AP158" s="127">
        <v>0</v>
      </c>
      <c r="AQ158" s="127">
        <v>63643.45</v>
      </c>
      <c r="AR158" s="127">
        <v>0</v>
      </c>
      <c r="AS158" s="127">
        <v>0</v>
      </c>
      <c r="AT158" s="127">
        <v>0</v>
      </c>
      <c r="AU158" s="127">
        <v>0</v>
      </c>
      <c r="AV158" s="127">
        <v>0</v>
      </c>
      <c r="AW158" s="127">
        <v>63643.45</v>
      </c>
      <c r="AX158" s="127">
        <v>0</v>
      </c>
      <c r="AY158" s="127">
        <v>0</v>
      </c>
      <c r="AZ158" s="127">
        <v>0</v>
      </c>
      <c r="BA158" s="127">
        <v>0</v>
      </c>
      <c r="BB158" s="127">
        <v>0</v>
      </c>
      <c r="BC158" s="127">
        <v>63643.45</v>
      </c>
      <c r="BD158" s="127">
        <v>0</v>
      </c>
      <c r="BE158" s="127">
        <v>0</v>
      </c>
      <c r="BF158" s="127">
        <v>0</v>
      </c>
      <c r="BG158" s="127">
        <v>0</v>
      </c>
      <c r="BH158" s="15">
        <f t="shared" si="6"/>
        <v>63643.45</v>
      </c>
      <c r="BI158" s="15">
        <f t="shared" si="7"/>
        <v>127286.9</v>
      </c>
      <c r="BJ158" s="15">
        <f t="shared" si="8"/>
        <v>190930.34999999998</v>
      </c>
    </row>
    <row r="159" spans="1:62" x14ac:dyDescent="0.35">
      <c r="A159" s="153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58">
        <v>44050</v>
      </c>
      <c r="AF159" s="158">
        <v>45876</v>
      </c>
      <c r="AG159" s="159">
        <v>704317.79</v>
      </c>
      <c r="AH159" s="92">
        <v>1.3527777777777779</v>
      </c>
      <c r="AI159" s="92">
        <v>5</v>
      </c>
      <c r="AJ159" s="160">
        <v>7.1294999999999997E-2</v>
      </c>
      <c r="AK159" s="154" t="s">
        <v>651</v>
      </c>
      <c r="AL159" s="154" t="s">
        <v>652</v>
      </c>
      <c r="AM159" s="127">
        <v>0</v>
      </c>
      <c r="AN159" s="127">
        <v>0</v>
      </c>
      <c r="AO159" s="127">
        <v>0</v>
      </c>
      <c r="AP159" s="127">
        <v>0</v>
      </c>
      <c r="AQ159" s="127">
        <v>25107.17</v>
      </c>
      <c r="AR159" s="127">
        <v>0</v>
      </c>
      <c r="AS159" s="127">
        <v>0</v>
      </c>
      <c r="AT159" s="127">
        <v>0</v>
      </c>
      <c r="AU159" s="127">
        <v>0</v>
      </c>
      <c r="AV159" s="127">
        <v>0</v>
      </c>
      <c r="AW159" s="127">
        <v>25107.17</v>
      </c>
      <c r="AX159" s="127">
        <v>0</v>
      </c>
      <c r="AY159" s="127">
        <v>0</v>
      </c>
      <c r="AZ159" s="127">
        <v>0</v>
      </c>
      <c r="BA159" s="127">
        <v>0</v>
      </c>
      <c r="BB159" s="127">
        <v>0</v>
      </c>
      <c r="BC159" s="127">
        <v>25107.17</v>
      </c>
      <c r="BD159" s="127">
        <v>0</v>
      </c>
      <c r="BE159" s="127">
        <v>0</v>
      </c>
      <c r="BF159" s="127">
        <v>0</v>
      </c>
      <c r="BG159" s="127">
        <v>0</v>
      </c>
      <c r="BH159" s="15">
        <f t="shared" si="6"/>
        <v>25107.17</v>
      </c>
      <c r="BI159" s="15">
        <f t="shared" si="7"/>
        <v>50214.34</v>
      </c>
      <c r="BJ159" s="15">
        <f t="shared" si="8"/>
        <v>75321.509999999995</v>
      </c>
    </row>
    <row r="160" spans="1:62" x14ac:dyDescent="0.35">
      <c r="A160" s="153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58">
        <v>44050</v>
      </c>
      <c r="AF160" s="158">
        <v>46606</v>
      </c>
      <c r="AG160" s="159">
        <v>348012.24</v>
      </c>
      <c r="AH160" s="92">
        <v>3.3527777777777779</v>
      </c>
      <c r="AI160" s="92">
        <v>7</v>
      </c>
      <c r="AJ160" s="160">
        <v>7.5481999999999994E-2</v>
      </c>
      <c r="AK160" s="154" t="s">
        <v>651</v>
      </c>
      <c r="AL160" s="154" t="s">
        <v>652</v>
      </c>
      <c r="AM160" s="127">
        <v>0</v>
      </c>
      <c r="AN160" s="127">
        <v>0</v>
      </c>
      <c r="AO160" s="127">
        <v>0</v>
      </c>
      <c r="AP160" s="127">
        <v>0</v>
      </c>
      <c r="AQ160" s="127">
        <v>13134.33</v>
      </c>
      <c r="AR160" s="127">
        <v>0</v>
      </c>
      <c r="AS160" s="127">
        <v>0</v>
      </c>
      <c r="AT160" s="127">
        <v>0</v>
      </c>
      <c r="AU160" s="127">
        <v>0</v>
      </c>
      <c r="AV160" s="127">
        <v>0</v>
      </c>
      <c r="AW160" s="127">
        <v>13134.33</v>
      </c>
      <c r="AX160" s="127">
        <v>0</v>
      </c>
      <c r="AY160" s="127">
        <v>0</v>
      </c>
      <c r="AZ160" s="127">
        <v>0</v>
      </c>
      <c r="BA160" s="127">
        <v>0</v>
      </c>
      <c r="BB160" s="127">
        <v>0</v>
      </c>
      <c r="BC160" s="127">
        <v>13134.33</v>
      </c>
      <c r="BD160" s="127">
        <v>0</v>
      </c>
      <c r="BE160" s="127">
        <v>0</v>
      </c>
      <c r="BF160" s="127">
        <v>0</v>
      </c>
      <c r="BG160" s="127">
        <v>0</v>
      </c>
      <c r="BH160" s="15">
        <f t="shared" si="6"/>
        <v>13134.33</v>
      </c>
      <c r="BI160" s="15">
        <f t="shared" si="7"/>
        <v>26268.66</v>
      </c>
      <c r="BJ160" s="15">
        <f t="shared" si="8"/>
        <v>39402.99</v>
      </c>
    </row>
    <row r="161" spans="1:62" x14ac:dyDescent="0.35">
      <c r="A161" s="153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58">
        <v>44050</v>
      </c>
      <c r="AF161" s="158">
        <v>45876</v>
      </c>
      <c r="AG161" s="159">
        <v>114715</v>
      </c>
      <c r="AH161" s="92">
        <v>1.3527777777777779</v>
      </c>
      <c r="AI161" s="92">
        <v>5</v>
      </c>
      <c r="AJ161" s="160">
        <v>7.1294999999999997E-2</v>
      </c>
      <c r="AK161" s="154" t="s">
        <v>651</v>
      </c>
      <c r="AL161" s="154" t="s">
        <v>652</v>
      </c>
      <c r="AM161" s="127">
        <v>0</v>
      </c>
      <c r="AN161" s="127">
        <v>0</v>
      </c>
      <c r="AO161" s="127">
        <v>0</v>
      </c>
      <c r="AP161" s="127">
        <v>0</v>
      </c>
      <c r="AQ161" s="127">
        <v>4089.3</v>
      </c>
      <c r="AR161" s="127">
        <v>0</v>
      </c>
      <c r="AS161" s="127">
        <v>0</v>
      </c>
      <c r="AT161" s="127">
        <v>0</v>
      </c>
      <c r="AU161" s="127">
        <v>0</v>
      </c>
      <c r="AV161" s="127">
        <v>0</v>
      </c>
      <c r="AW161" s="127">
        <v>4089.3</v>
      </c>
      <c r="AX161" s="127">
        <v>0</v>
      </c>
      <c r="AY161" s="127">
        <v>0</v>
      </c>
      <c r="AZ161" s="127">
        <v>0</v>
      </c>
      <c r="BA161" s="127">
        <v>0</v>
      </c>
      <c r="BB161" s="127">
        <v>0</v>
      </c>
      <c r="BC161" s="127">
        <v>4089.3</v>
      </c>
      <c r="BD161" s="127">
        <v>0</v>
      </c>
      <c r="BE161" s="127">
        <v>0</v>
      </c>
      <c r="BF161" s="127">
        <v>0</v>
      </c>
      <c r="BG161" s="127">
        <v>0</v>
      </c>
      <c r="BH161" s="15">
        <f t="shared" si="6"/>
        <v>4089.3</v>
      </c>
      <c r="BI161" s="15">
        <f t="shared" si="7"/>
        <v>8178.6</v>
      </c>
      <c r="BJ161" s="15">
        <f t="shared" si="8"/>
        <v>12267.900000000001</v>
      </c>
    </row>
    <row r="162" spans="1:62" x14ac:dyDescent="0.35">
      <c r="A162" s="153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58">
        <v>44050</v>
      </c>
      <c r="AF162" s="158">
        <v>46606</v>
      </c>
      <c r="AG162" s="159">
        <v>114575</v>
      </c>
      <c r="AH162" s="92">
        <v>3.3527777777777779</v>
      </c>
      <c r="AI162" s="92">
        <v>7</v>
      </c>
      <c r="AJ162" s="160">
        <v>7.5481999999999994E-2</v>
      </c>
      <c r="AK162" s="154" t="s">
        <v>651</v>
      </c>
      <c r="AL162" s="154" t="s">
        <v>652</v>
      </c>
      <c r="AM162" s="127">
        <v>0</v>
      </c>
      <c r="AN162" s="127">
        <v>0</v>
      </c>
      <c r="AO162" s="127">
        <v>0</v>
      </c>
      <c r="AP162" s="127">
        <v>0</v>
      </c>
      <c r="AQ162" s="127">
        <v>4324.18</v>
      </c>
      <c r="AR162" s="127">
        <v>0</v>
      </c>
      <c r="AS162" s="127">
        <v>0</v>
      </c>
      <c r="AT162" s="127">
        <v>0</v>
      </c>
      <c r="AU162" s="127">
        <v>0</v>
      </c>
      <c r="AV162" s="127">
        <v>0</v>
      </c>
      <c r="AW162" s="127">
        <v>4324.18</v>
      </c>
      <c r="AX162" s="127">
        <v>0</v>
      </c>
      <c r="AY162" s="127">
        <v>0</v>
      </c>
      <c r="AZ162" s="127">
        <v>0</v>
      </c>
      <c r="BA162" s="127">
        <v>0</v>
      </c>
      <c r="BB162" s="127">
        <v>0</v>
      </c>
      <c r="BC162" s="127">
        <v>4324.18</v>
      </c>
      <c r="BD162" s="127">
        <v>0</v>
      </c>
      <c r="BE162" s="127">
        <v>0</v>
      </c>
      <c r="BF162" s="127">
        <v>0</v>
      </c>
      <c r="BG162" s="127">
        <v>0</v>
      </c>
      <c r="BH162" s="15">
        <f t="shared" si="6"/>
        <v>4324.18</v>
      </c>
      <c r="BI162" s="15">
        <f t="shared" si="7"/>
        <v>8648.36</v>
      </c>
      <c r="BJ162" s="15">
        <f t="shared" si="8"/>
        <v>12972.54</v>
      </c>
    </row>
    <row r="163" spans="1:62" x14ac:dyDescent="0.35">
      <c r="A163" s="153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58">
        <v>44050</v>
      </c>
      <c r="AF163" s="158">
        <v>45876</v>
      </c>
      <c r="AG163" s="159">
        <v>6290645.4400000004</v>
      </c>
      <c r="AH163" s="92">
        <v>1.3527777777777779</v>
      </c>
      <c r="AI163" s="92">
        <v>5</v>
      </c>
      <c r="AJ163" s="160">
        <v>7.1294999999999997E-2</v>
      </c>
      <c r="AK163" s="154" t="s">
        <v>651</v>
      </c>
      <c r="AL163" s="154" t="s">
        <v>652</v>
      </c>
      <c r="AM163" s="127">
        <v>0</v>
      </c>
      <c r="AN163" s="127">
        <v>0</v>
      </c>
      <c r="AO163" s="127">
        <v>0</v>
      </c>
      <c r="AP163" s="127">
        <v>0</v>
      </c>
      <c r="AQ163" s="127">
        <v>224245.78</v>
      </c>
      <c r="AR163" s="127">
        <v>0</v>
      </c>
      <c r="AS163" s="127">
        <v>0</v>
      </c>
      <c r="AT163" s="127">
        <v>0</v>
      </c>
      <c r="AU163" s="127">
        <v>0</v>
      </c>
      <c r="AV163" s="127">
        <v>0</v>
      </c>
      <c r="AW163" s="127">
        <v>224245.78</v>
      </c>
      <c r="AX163" s="127">
        <v>0</v>
      </c>
      <c r="AY163" s="127">
        <v>0</v>
      </c>
      <c r="AZ163" s="127">
        <v>0</v>
      </c>
      <c r="BA163" s="127">
        <v>0</v>
      </c>
      <c r="BB163" s="127">
        <v>0</v>
      </c>
      <c r="BC163" s="127">
        <v>224245.78</v>
      </c>
      <c r="BD163" s="127">
        <v>0</v>
      </c>
      <c r="BE163" s="127">
        <v>0</v>
      </c>
      <c r="BF163" s="127">
        <v>0</v>
      </c>
      <c r="BG163" s="127">
        <v>0</v>
      </c>
      <c r="BH163" s="15">
        <f t="shared" si="6"/>
        <v>224245.78</v>
      </c>
      <c r="BI163" s="15">
        <f t="shared" si="7"/>
        <v>448491.56</v>
      </c>
      <c r="BJ163" s="15">
        <f t="shared" si="8"/>
        <v>672737.34</v>
      </c>
    </row>
    <row r="164" spans="1:62" x14ac:dyDescent="0.35">
      <c r="A164" s="153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58">
        <v>44168</v>
      </c>
      <c r="AF164" s="158">
        <v>45994</v>
      </c>
      <c r="AG164" s="159">
        <v>2968774.18</v>
      </c>
      <c r="AH164" s="92">
        <v>1.675</v>
      </c>
      <c r="AI164" s="92">
        <v>5</v>
      </c>
      <c r="AJ164" s="160">
        <v>7.1294999999999997E-2</v>
      </c>
      <c r="AK164" s="154" t="s">
        <v>651</v>
      </c>
      <c r="AL164" s="154" t="s">
        <v>652</v>
      </c>
      <c r="AM164" s="127">
        <v>0</v>
      </c>
      <c r="AN164" s="127">
        <v>0</v>
      </c>
      <c r="AO164" s="127">
        <v>105829.38</v>
      </c>
      <c r="AP164" s="127">
        <v>0</v>
      </c>
      <c r="AQ164" s="127">
        <v>0</v>
      </c>
      <c r="AR164" s="127">
        <v>0</v>
      </c>
      <c r="AS164" s="127">
        <v>0</v>
      </c>
      <c r="AT164" s="127">
        <v>0</v>
      </c>
      <c r="AU164" s="127">
        <v>105829.38</v>
      </c>
      <c r="AV164" s="127">
        <v>0</v>
      </c>
      <c r="AW164" s="127">
        <v>0</v>
      </c>
      <c r="AX164" s="127">
        <v>0</v>
      </c>
      <c r="AY164" s="127">
        <v>0</v>
      </c>
      <c r="AZ164" s="127">
        <v>0</v>
      </c>
      <c r="BA164" s="127">
        <v>105829.38</v>
      </c>
      <c r="BB164" s="127">
        <v>0</v>
      </c>
      <c r="BC164" s="127">
        <v>0</v>
      </c>
      <c r="BD164" s="127">
        <v>0</v>
      </c>
      <c r="BE164" s="127">
        <v>0</v>
      </c>
      <c r="BF164" s="127">
        <v>0</v>
      </c>
      <c r="BG164" s="127">
        <v>105829.38</v>
      </c>
      <c r="BH164" s="15">
        <f t="shared" si="6"/>
        <v>211658.76</v>
      </c>
      <c r="BI164" s="15">
        <f t="shared" si="7"/>
        <v>211658.76</v>
      </c>
      <c r="BJ164" s="15">
        <f t="shared" si="8"/>
        <v>423317.52</v>
      </c>
    </row>
    <row r="165" spans="1:62" x14ac:dyDescent="0.35">
      <c r="A165" s="153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58">
        <v>44050</v>
      </c>
      <c r="AF165" s="158">
        <v>45876</v>
      </c>
      <c r="AG165" s="159">
        <v>102465.04</v>
      </c>
      <c r="AH165" s="92">
        <v>1.3527777777777779</v>
      </c>
      <c r="AI165" s="92">
        <v>5</v>
      </c>
      <c r="AJ165" s="160">
        <v>7.1300000000000002E-2</v>
      </c>
      <c r="AK165" s="154" t="s">
        <v>651</v>
      </c>
      <c r="AL165" s="154" t="s">
        <v>652</v>
      </c>
      <c r="AM165" s="127">
        <v>0</v>
      </c>
      <c r="AN165" s="127">
        <v>0</v>
      </c>
      <c r="AO165" s="127">
        <v>0</v>
      </c>
      <c r="AP165" s="127">
        <v>0</v>
      </c>
      <c r="AQ165" s="127">
        <v>3652.62</v>
      </c>
      <c r="AR165" s="127">
        <v>0</v>
      </c>
      <c r="AS165" s="127">
        <v>0</v>
      </c>
      <c r="AT165" s="127">
        <v>0</v>
      </c>
      <c r="AU165" s="127">
        <v>0</v>
      </c>
      <c r="AV165" s="127">
        <v>0</v>
      </c>
      <c r="AW165" s="127">
        <v>3652.62</v>
      </c>
      <c r="AX165" s="127">
        <v>0</v>
      </c>
      <c r="AY165" s="127">
        <v>0</v>
      </c>
      <c r="AZ165" s="127">
        <v>0</v>
      </c>
      <c r="BA165" s="127">
        <v>0</v>
      </c>
      <c r="BB165" s="127">
        <v>0</v>
      </c>
      <c r="BC165" s="127">
        <v>3652.62</v>
      </c>
      <c r="BD165" s="127">
        <v>0</v>
      </c>
      <c r="BE165" s="127">
        <v>0</v>
      </c>
      <c r="BF165" s="127">
        <v>0</v>
      </c>
      <c r="BG165" s="127">
        <v>0</v>
      </c>
      <c r="BH165" s="15">
        <f t="shared" si="6"/>
        <v>3652.62</v>
      </c>
      <c r="BI165" s="15">
        <f t="shared" si="7"/>
        <v>7305.24</v>
      </c>
      <c r="BJ165" s="15">
        <f t="shared" si="8"/>
        <v>10957.86</v>
      </c>
    </row>
    <row r="166" spans="1:62" x14ac:dyDescent="0.35">
      <c r="A166" s="153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58">
        <v>44050</v>
      </c>
      <c r="AF166" s="158">
        <v>45876</v>
      </c>
      <c r="AG166" s="159">
        <v>213700</v>
      </c>
      <c r="AH166" s="92">
        <v>1.3527777777777779</v>
      </c>
      <c r="AI166" s="92">
        <v>5</v>
      </c>
      <c r="AJ166" s="160">
        <v>7.1300000000000002E-2</v>
      </c>
      <c r="AK166" s="154" t="s">
        <v>651</v>
      </c>
      <c r="AL166" s="154" t="s">
        <v>652</v>
      </c>
      <c r="AM166" s="127">
        <v>0</v>
      </c>
      <c r="AN166" s="127">
        <v>0</v>
      </c>
      <c r="AO166" s="127">
        <v>0</v>
      </c>
      <c r="AP166" s="127">
        <v>0</v>
      </c>
      <c r="AQ166" s="127">
        <v>7617.87</v>
      </c>
      <c r="AR166" s="127">
        <v>0</v>
      </c>
      <c r="AS166" s="127">
        <v>0</v>
      </c>
      <c r="AT166" s="127">
        <v>0</v>
      </c>
      <c r="AU166" s="127">
        <v>0</v>
      </c>
      <c r="AV166" s="127">
        <v>0</v>
      </c>
      <c r="AW166" s="127">
        <v>7617.87</v>
      </c>
      <c r="AX166" s="127">
        <v>0</v>
      </c>
      <c r="AY166" s="127">
        <v>0</v>
      </c>
      <c r="AZ166" s="127">
        <v>0</v>
      </c>
      <c r="BA166" s="127">
        <v>0</v>
      </c>
      <c r="BB166" s="127">
        <v>0</v>
      </c>
      <c r="BC166" s="127">
        <v>7617.87</v>
      </c>
      <c r="BD166" s="127">
        <v>0</v>
      </c>
      <c r="BE166" s="127">
        <v>0</v>
      </c>
      <c r="BF166" s="127">
        <v>0</v>
      </c>
      <c r="BG166" s="127">
        <v>0</v>
      </c>
      <c r="BH166" s="15">
        <f t="shared" si="6"/>
        <v>7617.87</v>
      </c>
      <c r="BI166" s="15">
        <f t="shared" si="7"/>
        <v>15235.74</v>
      </c>
      <c r="BJ166" s="15">
        <f t="shared" si="8"/>
        <v>22853.61</v>
      </c>
    </row>
    <row r="167" spans="1:62" x14ac:dyDescent="0.35">
      <c r="A167" s="153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58">
        <v>44050</v>
      </c>
      <c r="AF167" s="158">
        <v>45876</v>
      </c>
      <c r="AG167" s="159">
        <v>238518.95</v>
      </c>
      <c r="AH167" s="92">
        <v>1.3527777777777779</v>
      </c>
      <c r="AI167" s="92">
        <v>5</v>
      </c>
      <c r="AJ167" s="160">
        <v>7.1300000000000002E-2</v>
      </c>
      <c r="AK167" s="154" t="s">
        <v>651</v>
      </c>
      <c r="AL167" s="154" t="s">
        <v>652</v>
      </c>
      <c r="AM167" s="127">
        <v>0</v>
      </c>
      <c r="AN167" s="127">
        <v>0</v>
      </c>
      <c r="AO167" s="127">
        <v>0</v>
      </c>
      <c r="AP167" s="127">
        <v>0</v>
      </c>
      <c r="AQ167" s="127">
        <v>8502.6</v>
      </c>
      <c r="AR167" s="127">
        <v>0</v>
      </c>
      <c r="AS167" s="127">
        <v>0</v>
      </c>
      <c r="AT167" s="127">
        <v>0</v>
      </c>
      <c r="AU167" s="127">
        <v>0</v>
      </c>
      <c r="AV167" s="127">
        <v>0</v>
      </c>
      <c r="AW167" s="127">
        <v>8502.6</v>
      </c>
      <c r="AX167" s="127">
        <v>0</v>
      </c>
      <c r="AY167" s="127">
        <v>0</v>
      </c>
      <c r="AZ167" s="127">
        <v>0</v>
      </c>
      <c r="BA167" s="127">
        <v>0</v>
      </c>
      <c r="BB167" s="127">
        <v>0</v>
      </c>
      <c r="BC167" s="127">
        <v>8502.6</v>
      </c>
      <c r="BD167" s="127">
        <v>0</v>
      </c>
      <c r="BE167" s="127">
        <v>0</v>
      </c>
      <c r="BF167" s="127">
        <v>0</v>
      </c>
      <c r="BG167" s="127">
        <v>0</v>
      </c>
      <c r="BH167" s="15">
        <f t="shared" si="6"/>
        <v>8502.6</v>
      </c>
      <c r="BI167" s="15">
        <f t="shared" si="7"/>
        <v>17005.2</v>
      </c>
      <c r="BJ167" s="15">
        <f t="shared" si="8"/>
        <v>25507.800000000003</v>
      </c>
    </row>
    <row r="168" spans="1:62" x14ac:dyDescent="0.35">
      <c r="A168" s="153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58">
        <v>44168</v>
      </c>
      <c r="AF168" s="158">
        <v>45994</v>
      </c>
      <c r="AG168" s="159">
        <v>2965887.06</v>
      </c>
      <c r="AH168" s="92">
        <v>1.675</v>
      </c>
      <c r="AI168" s="92">
        <v>5</v>
      </c>
      <c r="AJ168" s="160">
        <v>7.1294999999999997E-2</v>
      </c>
      <c r="AK168" s="154" t="s">
        <v>651</v>
      </c>
      <c r="AL168" s="154" t="s">
        <v>652</v>
      </c>
      <c r="AM168" s="127">
        <v>0</v>
      </c>
      <c r="AN168" s="127">
        <v>0</v>
      </c>
      <c r="AO168" s="127">
        <v>105726.46</v>
      </c>
      <c r="AP168" s="127">
        <v>0</v>
      </c>
      <c r="AQ168" s="127">
        <v>0</v>
      </c>
      <c r="AR168" s="127">
        <v>0</v>
      </c>
      <c r="AS168" s="127">
        <v>0</v>
      </c>
      <c r="AT168" s="127">
        <v>0</v>
      </c>
      <c r="AU168" s="127">
        <v>105726.46</v>
      </c>
      <c r="AV168" s="127">
        <v>0</v>
      </c>
      <c r="AW168" s="127">
        <v>0</v>
      </c>
      <c r="AX168" s="127">
        <v>0</v>
      </c>
      <c r="AY168" s="127">
        <v>0</v>
      </c>
      <c r="AZ168" s="127">
        <v>0</v>
      </c>
      <c r="BA168" s="127">
        <v>105726.46</v>
      </c>
      <c r="BB168" s="127">
        <v>0</v>
      </c>
      <c r="BC168" s="127">
        <v>0</v>
      </c>
      <c r="BD168" s="127">
        <v>0</v>
      </c>
      <c r="BE168" s="127">
        <v>0</v>
      </c>
      <c r="BF168" s="127">
        <v>0</v>
      </c>
      <c r="BG168" s="127">
        <v>105726.46</v>
      </c>
      <c r="BH168" s="15">
        <f t="shared" si="6"/>
        <v>211452.92</v>
      </c>
      <c r="BI168" s="15">
        <f t="shared" si="7"/>
        <v>211452.92</v>
      </c>
      <c r="BJ168" s="15">
        <f t="shared" si="8"/>
        <v>422905.84</v>
      </c>
    </row>
    <row r="169" spans="1:62" x14ac:dyDescent="0.35">
      <c r="A169" s="153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58">
        <v>44050</v>
      </c>
      <c r="AF169" s="158">
        <v>45876</v>
      </c>
      <c r="AG169" s="159">
        <v>1181099.07</v>
      </c>
      <c r="AH169" s="92">
        <v>1.3527777777777779</v>
      </c>
      <c r="AI169" s="92">
        <v>5</v>
      </c>
      <c r="AJ169" s="160">
        <v>7.1300000000000002E-2</v>
      </c>
      <c r="AK169" s="154" t="s">
        <v>651</v>
      </c>
      <c r="AL169" s="154" t="s">
        <v>652</v>
      </c>
      <c r="AM169" s="127">
        <v>0</v>
      </c>
      <c r="AN169" s="127">
        <v>0</v>
      </c>
      <c r="AO169" s="127">
        <v>0</v>
      </c>
      <c r="AP169" s="127">
        <v>0</v>
      </c>
      <c r="AQ169" s="127">
        <v>42103.23</v>
      </c>
      <c r="AR169" s="127">
        <v>0</v>
      </c>
      <c r="AS169" s="127">
        <v>0</v>
      </c>
      <c r="AT169" s="127">
        <v>0</v>
      </c>
      <c r="AU169" s="127">
        <v>0</v>
      </c>
      <c r="AV169" s="127">
        <v>0</v>
      </c>
      <c r="AW169" s="127">
        <v>42103.23</v>
      </c>
      <c r="AX169" s="127">
        <v>0</v>
      </c>
      <c r="AY169" s="127">
        <v>0</v>
      </c>
      <c r="AZ169" s="127">
        <v>0</v>
      </c>
      <c r="BA169" s="127">
        <v>0</v>
      </c>
      <c r="BB169" s="127">
        <v>0</v>
      </c>
      <c r="BC169" s="127">
        <v>42103.23</v>
      </c>
      <c r="BD169" s="127">
        <v>0</v>
      </c>
      <c r="BE169" s="127">
        <v>0</v>
      </c>
      <c r="BF169" s="127">
        <v>0</v>
      </c>
      <c r="BG169" s="127">
        <v>0</v>
      </c>
      <c r="BH169" s="15">
        <f t="shared" si="6"/>
        <v>42103.23</v>
      </c>
      <c r="BI169" s="15">
        <f t="shared" si="7"/>
        <v>84206.46</v>
      </c>
      <c r="BJ169" s="15">
        <f t="shared" si="8"/>
        <v>126309.69</v>
      </c>
    </row>
    <row r="170" spans="1:62" x14ac:dyDescent="0.35">
      <c r="A170" s="153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58">
        <v>44050</v>
      </c>
      <c r="AF170" s="158">
        <v>45876</v>
      </c>
      <c r="AG170" s="159">
        <v>881282.52</v>
      </c>
      <c r="AH170" s="92">
        <v>1.3527777777777779</v>
      </c>
      <c r="AI170" s="92">
        <v>5</v>
      </c>
      <c r="AJ170" s="160">
        <v>7.1300000000000002E-2</v>
      </c>
      <c r="AK170" s="154" t="s">
        <v>651</v>
      </c>
      <c r="AL170" s="154" t="s">
        <v>652</v>
      </c>
      <c r="AM170" s="127">
        <v>0</v>
      </c>
      <c r="AN170" s="127">
        <v>0</v>
      </c>
      <c r="AO170" s="127">
        <v>0</v>
      </c>
      <c r="AP170" s="127">
        <v>0</v>
      </c>
      <c r="AQ170" s="127">
        <v>31415.52</v>
      </c>
      <c r="AR170" s="127">
        <v>0</v>
      </c>
      <c r="AS170" s="127">
        <v>0</v>
      </c>
      <c r="AT170" s="127">
        <v>0</v>
      </c>
      <c r="AU170" s="127">
        <v>0</v>
      </c>
      <c r="AV170" s="127">
        <v>0</v>
      </c>
      <c r="AW170" s="127">
        <v>31415.52</v>
      </c>
      <c r="AX170" s="127">
        <v>0</v>
      </c>
      <c r="AY170" s="127">
        <v>0</v>
      </c>
      <c r="AZ170" s="127">
        <v>0</v>
      </c>
      <c r="BA170" s="127">
        <v>0</v>
      </c>
      <c r="BB170" s="127">
        <v>0</v>
      </c>
      <c r="BC170" s="127">
        <v>31415.52</v>
      </c>
      <c r="BD170" s="127">
        <v>0</v>
      </c>
      <c r="BE170" s="127">
        <v>0</v>
      </c>
      <c r="BF170" s="127">
        <v>0</v>
      </c>
      <c r="BG170" s="127">
        <v>0</v>
      </c>
      <c r="BH170" s="15">
        <f t="shared" si="6"/>
        <v>31415.52</v>
      </c>
      <c r="BI170" s="15">
        <f t="shared" si="7"/>
        <v>62831.040000000001</v>
      </c>
      <c r="BJ170" s="15">
        <f t="shared" si="8"/>
        <v>94246.56</v>
      </c>
    </row>
    <row r="171" spans="1:62" x14ac:dyDescent="0.35">
      <c r="A171" s="153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58">
        <v>44050</v>
      </c>
      <c r="AF171" s="158">
        <v>45876</v>
      </c>
      <c r="AG171" s="159">
        <v>25948.880000000001</v>
      </c>
      <c r="AH171" s="92">
        <v>1.3527777777777779</v>
      </c>
      <c r="AI171" s="92">
        <v>5</v>
      </c>
      <c r="AJ171" s="160">
        <v>7.1300000000000002E-2</v>
      </c>
      <c r="AK171" s="154" t="s">
        <v>651</v>
      </c>
      <c r="AL171" s="154" t="s">
        <v>652</v>
      </c>
      <c r="AM171" s="127">
        <v>0</v>
      </c>
      <c r="AN171" s="127">
        <v>0</v>
      </c>
      <c r="AO171" s="127">
        <v>0</v>
      </c>
      <c r="AP171" s="127">
        <v>0</v>
      </c>
      <c r="AQ171" s="127">
        <v>925.01</v>
      </c>
      <c r="AR171" s="127">
        <v>0</v>
      </c>
      <c r="AS171" s="127">
        <v>0</v>
      </c>
      <c r="AT171" s="127">
        <v>0</v>
      </c>
      <c r="AU171" s="127">
        <v>0</v>
      </c>
      <c r="AV171" s="127">
        <v>0</v>
      </c>
      <c r="AW171" s="127">
        <v>925.01</v>
      </c>
      <c r="AX171" s="127">
        <v>0</v>
      </c>
      <c r="AY171" s="127">
        <v>0</v>
      </c>
      <c r="AZ171" s="127">
        <v>0</v>
      </c>
      <c r="BA171" s="127">
        <v>0</v>
      </c>
      <c r="BB171" s="127">
        <v>0</v>
      </c>
      <c r="BC171" s="127">
        <v>925.01</v>
      </c>
      <c r="BD171" s="127">
        <v>0</v>
      </c>
      <c r="BE171" s="127">
        <v>0</v>
      </c>
      <c r="BF171" s="127">
        <v>0</v>
      </c>
      <c r="BG171" s="127">
        <v>0</v>
      </c>
      <c r="BH171" s="15">
        <f t="shared" si="6"/>
        <v>925.01</v>
      </c>
      <c r="BI171" s="15">
        <f t="shared" si="7"/>
        <v>1850.02</v>
      </c>
      <c r="BJ171" s="15">
        <f t="shared" si="8"/>
        <v>2775.0299999999997</v>
      </c>
    </row>
    <row r="172" spans="1:62" x14ac:dyDescent="0.35">
      <c r="A172" s="153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58">
        <v>44050</v>
      </c>
      <c r="AF172" s="158">
        <v>46606</v>
      </c>
      <c r="AG172" s="159">
        <v>12932.71</v>
      </c>
      <c r="AH172" s="92">
        <v>3.3527777777777779</v>
      </c>
      <c r="AI172" s="92">
        <v>7</v>
      </c>
      <c r="AJ172" s="160">
        <v>7.5481999999999994E-2</v>
      </c>
      <c r="AK172" s="154" t="s">
        <v>651</v>
      </c>
      <c r="AL172" s="154" t="s">
        <v>652</v>
      </c>
      <c r="AM172" s="127">
        <v>0</v>
      </c>
      <c r="AN172" s="127">
        <v>0</v>
      </c>
      <c r="AO172" s="127">
        <v>0</v>
      </c>
      <c r="AP172" s="127">
        <v>0</v>
      </c>
      <c r="AQ172" s="127">
        <v>488.09</v>
      </c>
      <c r="AR172" s="127">
        <v>0</v>
      </c>
      <c r="AS172" s="127">
        <v>0</v>
      </c>
      <c r="AT172" s="127">
        <v>0</v>
      </c>
      <c r="AU172" s="127">
        <v>0</v>
      </c>
      <c r="AV172" s="127">
        <v>0</v>
      </c>
      <c r="AW172" s="127">
        <v>488.09</v>
      </c>
      <c r="AX172" s="127">
        <v>0</v>
      </c>
      <c r="AY172" s="127">
        <v>0</v>
      </c>
      <c r="AZ172" s="127">
        <v>0</v>
      </c>
      <c r="BA172" s="127">
        <v>0</v>
      </c>
      <c r="BB172" s="127">
        <v>0</v>
      </c>
      <c r="BC172" s="127">
        <v>488.09</v>
      </c>
      <c r="BD172" s="127">
        <v>0</v>
      </c>
      <c r="BE172" s="127">
        <v>0</v>
      </c>
      <c r="BF172" s="127">
        <v>0</v>
      </c>
      <c r="BG172" s="127">
        <v>0</v>
      </c>
      <c r="BH172" s="15">
        <f t="shared" si="6"/>
        <v>488.09</v>
      </c>
      <c r="BI172" s="15">
        <f t="shared" si="7"/>
        <v>976.18</v>
      </c>
      <c r="BJ172" s="15">
        <f t="shared" si="8"/>
        <v>1464.27</v>
      </c>
    </row>
    <row r="173" spans="1:62" x14ac:dyDescent="0.35">
      <c r="A173" s="153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58">
        <v>44050</v>
      </c>
      <c r="AF173" s="158">
        <v>45876</v>
      </c>
      <c r="AG173" s="159">
        <v>91120.83</v>
      </c>
      <c r="AH173" s="92">
        <v>1.3527777777777779</v>
      </c>
      <c r="AI173" s="92">
        <v>5</v>
      </c>
      <c r="AJ173" s="160">
        <v>7.1300000000000002E-2</v>
      </c>
      <c r="AK173" s="154" t="s">
        <v>651</v>
      </c>
      <c r="AL173" s="154" t="s">
        <v>652</v>
      </c>
      <c r="AM173" s="127">
        <v>0</v>
      </c>
      <c r="AN173" s="127">
        <v>0</v>
      </c>
      <c r="AO173" s="127">
        <v>0</v>
      </c>
      <c r="AP173" s="127">
        <v>0</v>
      </c>
      <c r="AQ173" s="127">
        <v>3248.23</v>
      </c>
      <c r="AR173" s="127">
        <v>0</v>
      </c>
      <c r="AS173" s="127">
        <v>0</v>
      </c>
      <c r="AT173" s="127">
        <v>0</v>
      </c>
      <c r="AU173" s="127">
        <v>0</v>
      </c>
      <c r="AV173" s="127">
        <v>0</v>
      </c>
      <c r="AW173" s="127">
        <v>3248.23</v>
      </c>
      <c r="AX173" s="127">
        <v>0</v>
      </c>
      <c r="AY173" s="127">
        <v>0</v>
      </c>
      <c r="AZ173" s="127">
        <v>0</v>
      </c>
      <c r="BA173" s="127">
        <v>0</v>
      </c>
      <c r="BB173" s="127">
        <v>0</v>
      </c>
      <c r="BC173" s="127">
        <v>3248.23</v>
      </c>
      <c r="BD173" s="127">
        <v>0</v>
      </c>
      <c r="BE173" s="127">
        <v>0</v>
      </c>
      <c r="BF173" s="127">
        <v>0</v>
      </c>
      <c r="BG173" s="127">
        <v>0</v>
      </c>
      <c r="BH173" s="15">
        <f t="shared" si="6"/>
        <v>3248.23</v>
      </c>
      <c r="BI173" s="15">
        <f t="shared" si="7"/>
        <v>6496.46</v>
      </c>
      <c r="BJ173" s="15">
        <f t="shared" si="8"/>
        <v>9744.69</v>
      </c>
    </row>
    <row r="174" spans="1:62" x14ac:dyDescent="0.35">
      <c r="A174" s="153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58">
        <v>44050</v>
      </c>
      <c r="AF174" s="158">
        <v>45876</v>
      </c>
      <c r="AG174" s="159">
        <v>1576401.9199999999</v>
      </c>
      <c r="AH174" s="92">
        <v>1.3527777777777779</v>
      </c>
      <c r="AI174" s="92">
        <v>5</v>
      </c>
      <c r="AJ174" s="160">
        <v>7.1294999999999997E-2</v>
      </c>
      <c r="AK174" s="154" t="s">
        <v>651</v>
      </c>
      <c r="AL174" s="154" t="s">
        <v>652</v>
      </c>
      <c r="AM174" s="127">
        <v>0</v>
      </c>
      <c r="AN174" s="127">
        <v>0</v>
      </c>
      <c r="AO174" s="127">
        <v>0</v>
      </c>
      <c r="AP174" s="127">
        <v>0</v>
      </c>
      <c r="AQ174" s="127">
        <v>56194.79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56194.79</v>
      </c>
      <c r="AX174" s="127">
        <v>0</v>
      </c>
      <c r="AY174" s="127">
        <v>0</v>
      </c>
      <c r="AZ174" s="127">
        <v>0</v>
      </c>
      <c r="BA174" s="127">
        <v>0</v>
      </c>
      <c r="BB174" s="127">
        <v>0</v>
      </c>
      <c r="BC174" s="127">
        <v>56194.79</v>
      </c>
      <c r="BD174" s="127">
        <v>0</v>
      </c>
      <c r="BE174" s="127">
        <v>0</v>
      </c>
      <c r="BF174" s="127">
        <v>0</v>
      </c>
      <c r="BG174" s="127">
        <v>0</v>
      </c>
      <c r="BH174" s="15">
        <f t="shared" si="6"/>
        <v>56194.79</v>
      </c>
      <c r="BI174" s="15">
        <f t="shared" si="7"/>
        <v>112389.58</v>
      </c>
      <c r="BJ174" s="15">
        <f t="shared" si="8"/>
        <v>168584.37</v>
      </c>
    </row>
    <row r="175" spans="1:62" x14ac:dyDescent="0.35">
      <c r="A175" s="153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58">
        <v>44050</v>
      </c>
      <c r="AF175" s="158">
        <v>46606</v>
      </c>
      <c r="AG175" s="159">
        <v>787071.04</v>
      </c>
      <c r="AH175" s="92">
        <v>3.3527777777777779</v>
      </c>
      <c r="AI175" s="92">
        <v>7</v>
      </c>
      <c r="AJ175" s="160">
        <v>7.5481999999999994E-2</v>
      </c>
      <c r="AK175" s="154" t="s">
        <v>651</v>
      </c>
      <c r="AL175" s="154" t="s">
        <v>652</v>
      </c>
      <c r="AM175" s="127">
        <v>0</v>
      </c>
      <c r="AN175" s="127">
        <v>0</v>
      </c>
      <c r="AO175" s="127">
        <v>0</v>
      </c>
      <c r="AP175" s="127">
        <v>0</v>
      </c>
      <c r="AQ175" s="127">
        <v>29704.85</v>
      </c>
      <c r="AR175" s="127">
        <v>0</v>
      </c>
      <c r="AS175" s="127">
        <v>0</v>
      </c>
      <c r="AT175" s="127">
        <v>0</v>
      </c>
      <c r="AU175" s="127">
        <v>0</v>
      </c>
      <c r="AV175" s="127">
        <v>0</v>
      </c>
      <c r="AW175" s="127">
        <v>29704.85</v>
      </c>
      <c r="AX175" s="127">
        <v>0</v>
      </c>
      <c r="AY175" s="127">
        <v>0</v>
      </c>
      <c r="AZ175" s="127">
        <v>0</v>
      </c>
      <c r="BA175" s="127">
        <v>0</v>
      </c>
      <c r="BB175" s="127">
        <v>0</v>
      </c>
      <c r="BC175" s="127">
        <v>29704.85</v>
      </c>
      <c r="BD175" s="127">
        <v>0</v>
      </c>
      <c r="BE175" s="127">
        <v>0</v>
      </c>
      <c r="BF175" s="127">
        <v>0</v>
      </c>
      <c r="BG175" s="127">
        <v>0</v>
      </c>
      <c r="BH175" s="15">
        <f t="shared" si="6"/>
        <v>29704.85</v>
      </c>
      <c r="BI175" s="15">
        <f t="shared" si="7"/>
        <v>59409.7</v>
      </c>
      <c r="BJ175" s="15">
        <f t="shared" si="8"/>
        <v>89114.549999999988</v>
      </c>
    </row>
    <row r="176" spans="1:62" x14ac:dyDescent="0.35">
      <c r="A176" s="153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58">
        <v>44050</v>
      </c>
      <c r="AF176" s="158">
        <v>45876</v>
      </c>
      <c r="AG176" s="159">
        <v>222200</v>
      </c>
      <c r="AH176" s="92">
        <v>1.3527777777777779</v>
      </c>
      <c r="AI176" s="92">
        <v>5</v>
      </c>
      <c r="AJ176" s="160">
        <v>7.1294999999999997E-2</v>
      </c>
      <c r="AK176" s="154" t="s">
        <v>651</v>
      </c>
      <c r="AL176" s="154" t="s">
        <v>652</v>
      </c>
      <c r="AM176" s="127">
        <v>0</v>
      </c>
      <c r="AN176" s="127">
        <v>0</v>
      </c>
      <c r="AO176" s="127">
        <v>0</v>
      </c>
      <c r="AP176" s="127">
        <v>0</v>
      </c>
      <c r="AQ176" s="127">
        <v>7920.87</v>
      </c>
      <c r="AR176" s="127">
        <v>0</v>
      </c>
      <c r="AS176" s="127">
        <v>0</v>
      </c>
      <c r="AT176" s="127">
        <v>0</v>
      </c>
      <c r="AU176" s="127">
        <v>0</v>
      </c>
      <c r="AV176" s="127">
        <v>0</v>
      </c>
      <c r="AW176" s="127">
        <v>7920.87</v>
      </c>
      <c r="AX176" s="127">
        <v>0</v>
      </c>
      <c r="AY176" s="127">
        <v>0</v>
      </c>
      <c r="AZ176" s="127">
        <v>0</v>
      </c>
      <c r="BA176" s="127">
        <v>0</v>
      </c>
      <c r="BB176" s="127">
        <v>0</v>
      </c>
      <c r="BC176" s="127">
        <v>7920.87</v>
      </c>
      <c r="BD176" s="127">
        <v>0</v>
      </c>
      <c r="BE176" s="127">
        <v>0</v>
      </c>
      <c r="BF176" s="127">
        <v>0</v>
      </c>
      <c r="BG176" s="127">
        <v>0</v>
      </c>
      <c r="BH176" s="15">
        <f t="shared" si="6"/>
        <v>7920.87</v>
      </c>
      <c r="BI176" s="15">
        <f t="shared" si="7"/>
        <v>15841.74</v>
      </c>
      <c r="BJ176" s="15">
        <f t="shared" si="8"/>
        <v>23762.61</v>
      </c>
    </row>
    <row r="177" spans="1:62" x14ac:dyDescent="0.35">
      <c r="A177" s="153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58">
        <v>44050</v>
      </c>
      <c r="AF177" s="158">
        <v>45876</v>
      </c>
      <c r="AG177" s="159">
        <v>1319509.58</v>
      </c>
      <c r="AH177" s="92">
        <v>1.3527777777777779</v>
      </c>
      <c r="AI177" s="92">
        <v>5</v>
      </c>
      <c r="AJ177" s="160">
        <v>7.1294999999999997E-2</v>
      </c>
      <c r="AK177" s="154" t="s">
        <v>651</v>
      </c>
      <c r="AL177" s="154" t="s">
        <v>652</v>
      </c>
      <c r="AM177" s="127">
        <v>0</v>
      </c>
      <c r="AN177" s="127">
        <v>0</v>
      </c>
      <c r="AO177" s="127">
        <v>0</v>
      </c>
      <c r="AP177" s="127">
        <v>0</v>
      </c>
      <c r="AQ177" s="127">
        <v>47037.22</v>
      </c>
      <c r="AR177" s="127">
        <v>0</v>
      </c>
      <c r="AS177" s="127">
        <v>0</v>
      </c>
      <c r="AT177" s="127">
        <v>0</v>
      </c>
      <c r="AU177" s="127">
        <v>0</v>
      </c>
      <c r="AV177" s="127">
        <v>0</v>
      </c>
      <c r="AW177" s="127">
        <v>47037.22</v>
      </c>
      <c r="AX177" s="127">
        <v>0</v>
      </c>
      <c r="AY177" s="127">
        <v>0</v>
      </c>
      <c r="AZ177" s="127">
        <v>0</v>
      </c>
      <c r="BA177" s="127">
        <v>0</v>
      </c>
      <c r="BB177" s="127">
        <v>0</v>
      </c>
      <c r="BC177" s="127">
        <v>47037.22</v>
      </c>
      <c r="BD177" s="127">
        <v>0</v>
      </c>
      <c r="BE177" s="127">
        <v>0</v>
      </c>
      <c r="BF177" s="127">
        <v>0</v>
      </c>
      <c r="BG177" s="127">
        <v>0</v>
      </c>
      <c r="BH177" s="15">
        <f t="shared" si="6"/>
        <v>47037.22</v>
      </c>
      <c r="BI177" s="15">
        <f t="shared" si="7"/>
        <v>94074.44</v>
      </c>
      <c r="BJ177" s="15">
        <f t="shared" si="8"/>
        <v>141111.66</v>
      </c>
    </row>
    <row r="178" spans="1:62" x14ac:dyDescent="0.35">
      <c r="A178" s="153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58">
        <v>44050</v>
      </c>
      <c r="AF178" s="158">
        <v>45876</v>
      </c>
      <c r="AG178" s="159">
        <v>756340.13</v>
      </c>
      <c r="AH178" s="92">
        <v>1.3527777777777779</v>
      </c>
      <c r="AI178" s="92">
        <v>5</v>
      </c>
      <c r="AJ178" s="160">
        <v>7.1294999999999997E-2</v>
      </c>
      <c r="AK178" s="154" t="s">
        <v>651</v>
      </c>
      <c r="AL178" s="154" t="s">
        <v>652</v>
      </c>
      <c r="AM178" s="127">
        <v>0</v>
      </c>
      <c r="AN178" s="127">
        <v>0</v>
      </c>
      <c r="AO178" s="127">
        <v>0</v>
      </c>
      <c r="AP178" s="127">
        <v>0</v>
      </c>
      <c r="AQ178" s="127">
        <v>26961.63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26961.63</v>
      </c>
      <c r="AX178" s="127">
        <v>0</v>
      </c>
      <c r="AY178" s="127">
        <v>0</v>
      </c>
      <c r="AZ178" s="127">
        <v>0</v>
      </c>
      <c r="BA178" s="127">
        <v>0</v>
      </c>
      <c r="BB178" s="127">
        <v>0</v>
      </c>
      <c r="BC178" s="127">
        <v>26961.63</v>
      </c>
      <c r="BD178" s="127">
        <v>0</v>
      </c>
      <c r="BE178" s="127">
        <v>0</v>
      </c>
      <c r="BF178" s="127">
        <v>0</v>
      </c>
      <c r="BG178" s="127">
        <v>0</v>
      </c>
      <c r="BH178" s="15">
        <f t="shared" si="6"/>
        <v>26961.63</v>
      </c>
      <c r="BI178" s="15">
        <f t="shared" si="7"/>
        <v>53923.26</v>
      </c>
      <c r="BJ178" s="15">
        <f t="shared" si="8"/>
        <v>80884.89</v>
      </c>
    </row>
    <row r="179" spans="1:62" x14ac:dyDescent="0.35">
      <c r="A179" s="153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58">
        <v>44050</v>
      </c>
      <c r="AF179" s="158">
        <v>46606</v>
      </c>
      <c r="AG179" s="159">
        <v>372254.1</v>
      </c>
      <c r="AH179" s="92">
        <v>3.3527777777777779</v>
      </c>
      <c r="AI179" s="92">
        <v>7</v>
      </c>
      <c r="AJ179" s="160">
        <v>7.5481999999999994E-2</v>
      </c>
      <c r="AK179" s="154" t="s">
        <v>651</v>
      </c>
      <c r="AL179" s="154" t="s">
        <v>652</v>
      </c>
      <c r="AM179" s="127">
        <v>0</v>
      </c>
      <c r="AN179" s="127">
        <v>0</v>
      </c>
      <c r="AO179" s="127">
        <v>0</v>
      </c>
      <c r="AP179" s="127">
        <v>0</v>
      </c>
      <c r="AQ179" s="127">
        <v>14049.24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14049.24</v>
      </c>
      <c r="AX179" s="127">
        <v>0</v>
      </c>
      <c r="AY179" s="127">
        <v>0</v>
      </c>
      <c r="AZ179" s="127">
        <v>0</v>
      </c>
      <c r="BA179" s="127">
        <v>0</v>
      </c>
      <c r="BB179" s="127">
        <v>0</v>
      </c>
      <c r="BC179" s="127">
        <v>14049.24</v>
      </c>
      <c r="BD179" s="127">
        <v>0</v>
      </c>
      <c r="BE179" s="127">
        <v>0</v>
      </c>
      <c r="BF179" s="127">
        <v>0</v>
      </c>
      <c r="BG179" s="127">
        <v>0</v>
      </c>
      <c r="BH179" s="15">
        <f t="shared" si="6"/>
        <v>14049.24</v>
      </c>
      <c r="BI179" s="15">
        <f t="shared" si="7"/>
        <v>28098.48</v>
      </c>
      <c r="BJ179" s="15">
        <f t="shared" si="8"/>
        <v>42147.72</v>
      </c>
    </row>
    <row r="180" spans="1:62" x14ac:dyDescent="0.35">
      <c r="A180" s="153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58">
        <v>44050</v>
      </c>
      <c r="AF180" s="158">
        <v>45876</v>
      </c>
      <c r="AG180" s="159">
        <v>155855.07</v>
      </c>
      <c r="AH180" s="92">
        <v>1.3527777777777779</v>
      </c>
      <c r="AI180" s="92">
        <v>5</v>
      </c>
      <c r="AJ180" s="160">
        <v>7.1294999999999997E-2</v>
      </c>
      <c r="AK180" s="154" t="s">
        <v>651</v>
      </c>
      <c r="AL180" s="154" t="s">
        <v>652</v>
      </c>
      <c r="AM180" s="127">
        <v>0</v>
      </c>
      <c r="AN180" s="127">
        <v>0</v>
      </c>
      <c r="AO180" s="127">
        <v>0</v>
      </c>
      <c r="AP180" s="127">
        <v>0</v>
      </c>
      <c r="AQ180" s="127">
        <v>5555.84</v>
      </c>
      <c r="AR180" s="127">
        <v>0</v>
      </c>
      <c r="AS180" s="127">
        <v>0</v>
      </c>
      <c r="AT180" s="127">
        <v>0</v>
      </c>
      <c r="AU180" s="127">
        <v>0</v>
      </c>
      <c r="AV180" s="127">
        <v>0</v>
      </c>
      <c r="AW180" s="127">
        <v>5555.84</v>
      </c>
      <c r="AX180" s="127">
        <v>0</v>
      </c>
      <c r="AY180" s="127">
        <v>0</v>
      </c>
      <c r="AZ180" s="127">
        <v>0</v>
      </c>
      <c r="BA180" s="127">
        <v>0</v>
      </c>
      <c r="BB180" s="127">
        <v>0</v>
      </c>
      <c r="BC180" s="127">
        <v>5555.84</v>
      </c>
      <c r="BD180" s="127">
        <v>0</v>
      </c>
      <c r="BE180" s="127">
        <v>0</v>
      </c>
      <c r="BF180" s="127">
        <v>0</v>
      </c>
      <c r="BG180" s="127">
        <v>0</v>
      </c>
      <c r="BH180" s="15">
        <f t="shared" si="6"/>
        <v>5555.84</v>
      </c>
      <c r="BI180" s="15">
        <f t="shared" si="7"/>
        <v>11111.68</v>
      </c>
      <c r="BJ180" s="15">
        <f t="shared" si="8"/>
        <v>16667.52</v>
      </c>
    </row>
    <row r="181" spans="1:62" x14ac:dyDescent="0.35">
      <c r="A181" s="153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58">
        <v>44050</v>
      </c>
      <c r="AF181" s="158">
        <v>45876</v>
      </c>
      <c r="AG181" s="159">
        <v>235356.26</v>
      </c>
      <c r="AH181" s="92">
        <v>1.3527777777777779</v>
      </c>
      <c r="AI181" s="92">
        <v>5</v>
      </c>
      <c r="AJ181" s="160">
        <v>7.1294999999999997E-2</v>
      </c>
      <c r="AK181" s="154" t="s">
        <v>651</v>
      </c>
      <c r="AL181" s="154" t="s">
        <v>652</v>
      </c>
      <c r="AM181" s="127">
        <v>0</v>
      </c>
      <c r="AN181" s="127">
        <v>0</v>
      </c>
      <c r="AO181" s="127">
        <v>0</v>
      </c>
      <c r="AP181" s="127">
        <v>0</v>
      </c>
      <c r="AQ181" s="127">
        <v>8389.86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8389.86</v>
      </c>
      <c r="AX181" s="127">
        <v>0</v>
      </c>
      <c r="AY181" s="127">
        <v>0</v>
      </c>
      <c r="AZ181" s="127">
        <v>0</v>
      </c>
      <c r="BA181" s="127">
        <v>0</v>
      </c>
      <c r="BB181" s="127">
        <v>0</v>
      </c>
      <c r="BC181" s="127">
        <v>8389.86</v>
      </c>
      <c r="BD181" s="127">
        <v>0</v>
      </c>
      <c r="BE181" s="127">
        <v>0</v>
      </c>
      <c r="BF181" s="127">
        <v>0</v>
      </c>
      <c r="BG181" s="127">
        <v>0</v>
      </c>
      <c r="BH181" s="15">
        <f t="shared" si="6"/>
        <v>8389.86</v>
      </c>
      <c r="BI181" s="15">
        <f t="shared" si="7"/>
        <v>16779.72</v>
      </c>
      <c r="BJ181" s="15">
        <f t="shared" si="8"/>
        <v>25169.58</v>
      </c>
    </row>
    <row r="182" spans="1:62" x14ac:dyDescent="0.35">
      <c r="A182" s="153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58">
        <v>44050</v>
      </c>
      <c r="AF182" s="158">
        <v>45876</v>
      </c>
      <c r="AG182" s="159">
        <v>323809.71000000002</v>
      </c>
      <c r="AH182" s="92">
        <v>1.3527777777777779</v>
      </c>
      <c r="AI182" s="92">
        <v>5</v>
      </c>
      <c r="AJ182" s="160">
        <v>7.1294999999999997E-2</v>
      </c>
      <c r="AK182" s="154" t="s">
        <v>651</v>
      </c>
      <c r="AL182" s="154" t="s">
        <v>652</v>
      </c>
      <c r="AM182" s="127">
        <v>0</v>
      </c>
      <c r="AN182" s="127">
        <v>0</v>
      </c>
      <c r="AO182" s="127">
        <v>0</v>
      </c>
      <c r="AP182" s="127">
        <v>0</v>
      </c>
      <c r="AQ182" s="127">
        <v>11543.01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11543.01</v>
      </c>
      <c r="AX182" s="127">
        <v>0</v>
      </c>
      <c r="AY182" s="127">
        <v>0</v>
      </c>
      <c r="AZ182" s="127">
        <v>0</v>
      </c>
      <c r="BA182" s="127">
        <v>0</v>
      </c>
      <c r="BB182" s="127">
        <v>0</v>
      </c>
      <c r="BC182" s="127">
        <v>11543.01</v>
      </c>
      <c r="BD182" s="127">
        <v>0</v>
      </c>
      <c r="BE182" s="127">
        <v>0</v>
      </c>
      <c r="BF182" s="127">
        <v>0</v>
      </c>
      <c r="BG182" s="127">
        <v>0</v>
      </c>
      <c r="BH182" s="15">
        <f t="shared" si="6"/>
        <v>11543.01</v>
      </c>
      <c r="BI182" s="15">
        <f t="shared" si="7"/>
        <v>23086.02</v>
      </c>
      <c r="BJ182" s="15">
        <f t="shared" si="8"/>
        <v>34629.03</v>
      </c>
    </row>
    <row r="183" spans="1:62" x14ac:dyDescent="0.35">
      <c r="A183" s="153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58">
        <v>44050</v>
      </c>
      <c r="AF183" s="158">
        <v>45876</v>
      </c>
      <c r="AG183" s="159">
        <v>548243.53</v>
      </c>
      <c r="AH183" s="92">
        <v>1.3527777777777779</v>
      </c>
      <c r="AI183" s="92">
        <v>5</v>
      </c>
      <c r="AJ183" s="160">
        <v>7.1294999999999997E-2</v>
      </c>
      <c r="AK183" s="154" t="s">
        <v>651</v>
      </c>
      <c r="AL183" s="154" t="s">
        <v>652</v>
      </c>
      <c r="AM183" s="127">
        <v>0</v>
      </c>
      <c r="AN183" s="127">
        <v>0</v>
      </c>
      <c r="AO183" s="127">
        <v>0</v>
      </c>
      <c r="AP183" s="127">
        <v>0</v>
      </c>
      <c r="AQ183" s="127">
        <v>19543.509999999998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19543.509999999998</v>
      </c>
      <c r="AX183" s="127">
        <v>0</v>
      </c>
      <c r="AY183" s="127">
        <v>0</v>
      </c>
      <c r="AZ183" s="127">
        <v>0</v>
      </c>
      <c r="BA183" s="127">
        <v>0</v>
      </c>
      <c r="BB183" s="127">
        <v>0</v>
      </c>
      <c r="BC183" s="127">
        <v>19543.509999999998</v>
      </c>
      <c r="BD183" s="127">
        <v>0</v>
      </c>
      <c r="BE183" s="127">
        <v>0</v>
      </c>
      <c r="BF183" s="127">
        <v>0</v>
      </c>
      <c r="BG183" s="127">
        <v>0</v>
      </c>
      <c r="BH183" s="15">
        <f t="shared" si="6"/>
        <v>19543.509999999998</v>
      </c>
      <c r="BI183" s="15">
        <f t="shared" si="7"/>
        <v>39087.019999999997</v>
      </c>
      <c r="BJ183" s="15">
        <f t="shared" si="8"/>
        <v>58630.53</v>
      </c>
    </row>
    <row r="184" spans="1:62" x14ac:dyDescent="0.35">
      <c r="A184" s="153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58">
        <v>44050</v>
      </c>
      <c r="AF184" s="158">
        <v>45876</v>
      </c>
      <c r="AG184" s="159">
        <v>604077.44999999995</v>
      </c>
      <c r="AH184" s="92">
        <v>1.3527777777777779</v>
      </c>
      <c r="AI184" s="92">
        <v>5</v>
      </c>
      <c r="AJ184" s="160">
        <v>7.1294999999999997E-2</v>
      </c>
      <c r="AK184" s="154" t="s">
        <v>651</v>
      </c>
      <c r="AL184" s="154" t="s">
        <v>652</v>
      </c>
      <c r="AM184" s="127">
        <v>0</v>
      </c>
      <c r="AN184" s="127">
        <v>0</v>
      </c>
      <c r="AO184" s="127">
        <v>0</v>
      </c>
      <c r="AP184" s="127">
        <v>0</v>
      </c>
      <c r="AQ184" s="127">
        <v>21533.85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21533.85</v>
      </c>
      <c r="AX184" s="127">
        <v>0</v>
      </c>
      <c r="AY184" s="127">
        <v>0</v>
      </c>
      <c r="AZ184" s="127">
        <v>0</v>
      </c>
      <c r="BA184" s="127">
        <v>0</v>
      </c>
      <c r="BB184" s="127">
        <v>0</v>
      </c>
      <c r="BC184" s="127">
        <v>21533.85</v>
      </c>
      <c r="BD184" s="127">
        <v>0</v>
      </c>
      <c r="BE184" s="127">
        <v>0</v>
      </c>
      <c r="BF184" s="127">
        <v>0</v>
      </c>
      <c r="BG184" s="127">
        <v>0</v>
      </c>
      <c r="BH184" s="15">
        <f t="shared" si="6"/>
        <v>21533.85</v>
      </c>
      <c r="BI184" s="15">
        <f t="shared" si="7"/>
        <v>43067.7</v>
      </c>
      <c r="BJ184" s="15">
        <f t="shared" si="8"/>
        <v>64601.549999999996</v>
      </c>
    </row>
    <row r="185" spans="1:62" x14ac:dyDescent="0.35">
      <c r="A185" s="153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58">
        <v>44050</v>
      </c>
      <c r="AF185" s="158">
        <v>45876</v>
      </c>
      <c r="AG185" s="159">
        <v>1299992.79</v>
      </c>
      <c r="AH185" s="92">
        <v>1.3527777777777779</v>
      </c>
      <c r="AI185" s="92">
        <v>5</v>
      </c>
      <c r="AJ185" s="160">
        <v>7.1294999999999997E-2</v>
      </c>
      <c r="AK185" s="154" t="s">
        <v>651</v>
      </c>
      <c r="AL185" s="154" t="s">
        <v>652</v>
      </c>
      <c r="AM185" s="127">
        <v>0</v>
      </c>
      <c r="AN185" s="127">
        <v>0</v>
      </c>
      <c r="AO185" s="127">
        <v>0</v>
      </c>
      <c r="AP185" s="127">
        <v>0</v>
      </c>
      <c r="AQ185" s="127">
        <v>46341.49</v>
      </c>
      <c r="AR185" s="127">
        <v>0</v>
      </c>
      <c r="AS185" s="127">
        <v>0</v>
      </c>
      <c r="AT185" s="127">
        <v>0</v>
      </c>
      <c r="AU185" s="127">
        <v>0</v>
      </c>
      <c r="AV185" s="127">
        <v>0</v>
      </c>
      <c r="AW185" s="127">
        <v>46341.49</v>
      </c>
      <c r="AX185" s="127">
        <v>0</v>
      </c>
      <c r="AY185" s="127">
        <v>0</v>
      </c>
      <c r="AZ185" s="127">
        <v>0</v>
      </c>
      <c r="BA185" s="127">
        <v>0</v>
      </c>
      <c r="BB185" s="127">
        <v>0</v>
      </c>
      <c r="BC185" s="127">
        <v>46341.49</v>
      </c>
      <c r="BD185" s="127">
        <v>0</v>
      </c>
      <c r="BE185" s="127">
        <v>0</v>
      </c>
      <c r="BF185" s="127">
        <v>0</v>
      </c>
      <c r="BG185" s="127">
        <v>0</v>
      </c>
      <c r="BH185" s="15">
        <f t="shared" si="6"/>
        <v>46341.49</v>
      </c>
      <c r="BI185" s="15">
        <f t="shared" si="7"/>
        <v>92682.98</v>
      </c>
      <c r="BJ185" s="15">
        <f t="shared" si="8"/>
        <v>139024.47</v>
      </c>
    </row>
    <row r="186" spans="1:62" x14ac:dyDescent="0.35">
      <c r="A186" s="153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58">
        <v>44050</v>
      </c>
      <c r="AF186" s="158">
        <v>45876</v>
      </c>
      <c r="AG186" s="159">
        <v>828347.54</v>
      </c>
      <c r="AH186" s="92">
        <v>1.3527777777777779</v>
      </c>
      <c r="AI186" s="92">
        <v>5</v>
      </c>
      <c r="AJ186" s="160">
        <v>7.1294999999999997E-2</v>
      </c>
      <c r="AK186" s="154" t="s">
        <v>651</v>
      </c>
      <c r="AL186" s="154" t="s">
        <v>652</v>
      </c>
      <c r="AM186" s="127">
        <v>0</v>
      </c>
      <c r="AN186" s="127">
        <v>0</v>
      </c>
      <c r="AO186" s="127">
        <v>0</v>
      </c>
      <c r="AP186" s="127">
        <v>0</v>
      </c>
      <c r="AQ186" s="127">
        <v>29528.52</v>
      </c>
      <c r="AR186" s="127">
        <v>0</v>
      </c>
      <c r="AS186" s="127">
        <v>0</v>
      </c>
      <c r="AT186" s="127">
        <v>0</v>
      </c>
      <c r="AU186" s="127">
        <v>0</v>
      </c>
      <c r="AV186" s="127">
        <v>0</v>
      </c>
      <c r="AW186" s="127">
        <v>29528.52</v>
      </c>
      <c r="AX186" s="127">
        <v>0</v>
      </c>
      <c r="AY186" s="127">
        <v>0</v>
      </c>
      <c r="AZ186" s="127">
        <v>0</v>
      </c>
      <c r="BA186" s="127">
        <v>0</v>
      </c>
      <c r="BB186" s="127">
        <v>0</v>
      </c>
      <c r="BC186" s="127">
        <v>29528.52</v>
      </c>
      <c r="BD186" s="127">
        <v>0</v>
      </c>
      <c r="BE186" s="127">
        <v>0</v>
      </c>
      <c r="BF186" s="127">
        <v>0</v>
      </c>
      <c r="BG186" s="127">
        <v>0</v>
      </c>
      <c r="BH186" s="15">
        <f t="shared" si="6"/>
        <v>29528.52</v>
      </c>
      <c r="BI186" s="15">
        <f t="shared" si="7"/>
        <v>59057.04</v>
      </c>
      <c r="BJ186" s="15">
        <f t="shared" si="8"/>
        <v>88585.56</v>
      </c>
    </row>
    <row r="187" spans="1:62" x14ac:dyDescent="0.35">
      <c r="A187" s="153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58">
        <v>44050</v>
      </c>
      <c r="AF187" s="158">
        <v>45876</v>
      </c>
      <c r="AG187" s="159">
        <v>263293.8</v>
      </c>
      <c r="AH187" s="92">
        <v>1.3527777777777779</v>
      </c>
      <c r="AI187" s="92">
        <v>5</v>
      </c>
      <c r="AJ187" s="160">
        <v>7.1294999999999997E-2</v>
      </c>
      <c r="AK187" s="154" t="s">
        <v>651</v>
      </c>
      <c r="AL187" s="154" t="s">
        <v>652</v>
      </c>
      <c r="AM187" s="127">
        <v>0</v>
      </c>
      <c r="AN187" s="127">
        <v>0</v>
      </c>
      <c r="AO187" s="127">
        <v>0</v>
      </c>
      <c r="AP187" s="127">
        <v>0</v>
      </c>
      <c r="AQ187" s="127">
        <v>9385.77</v>
      </c>
      <c r="AR187" s="127">
        <v>0</v>
      </c>
      <c r="AS187" s="127">
        <v>0</v>
      </c>
      <c r="AT187" s="127">
        <v>0</v>
      </c>
      <c r="AU187" s="127">
        <v>0</v>
      </c>
      <c r="AV187" s="127">
        <v>0</v>
      </c>
      <c r="AW187" s="127">
        <v>9385.77</v>
      </c>
      <c r="AX187" s="127">
        <v>0</v>
      </c>
      <c r="AY187" s="127">
        <v>0</v>
      </c>
      <c r="AZ187" s="127">
        <v>0</v>
      </c>
      <c r="BA187" s="127">
        <v>0</v>
      </c>
      <c r="BB187" s="127">
        <v>0</v>
      </c>
      <c r="BC187" s="127">
        <v>9385.77</v>
      </c>
      <c r="BD187" s="127">
        <v>0</v>
      </c>
      <c r="BE187" s="127">
        <v>0</v>
      </c>
      <c r="BF187" s="127">
        <v>0</v>
      </c>
      <c r="BG187" s="127">
        <v>0</v>
      </c>
      <c r="BH187" s="15">
        <f t="shared" si="6"/>
        <v>9385.77</v>
      </c>
      <c r="BI187" s="15">
        <f t="shared" si="7"/>
        <v>18771.54</v>
      </c>
      <c r="BJ187" s="15">
        <f t="shared" si="8"/>
        <v>28157.31</v>
      </c>
    </row>
    <row r="188" spans="1:62" x14ac:dyDescent="0.35">
      <c r="A188" s="153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58">
        <v>44050</v>
      </c>
      <c r="AF188" s="158">
        <v>45876</v>
      </c>
      <c r="AG188" s="159">
        <v>1259577.79</v>
      </c>
      <c r="AH188" s="92">
        <v>1.3527777777777779</v>
      </c>
      <c r="AI188" s="92">
        <v>5</v>
      </c>
      <c r="AJ188" s="160">
        <v>7.1294999999999997E-2</v>
      </c>
      <c r="AK188" s="154" t="s">
        <v>651</v>
      </c>
      <c r="AL188" s="154" t="s">
        <v>652</v>
      </c>
      <c r="AM188" s="127">
        <v>0</v>
      </c>
      <c r="AN188" s="127">
        <v>0</v>
      </c>
      <c r="AO188" s="127">
        <v>0</v>
      </c>
      <c r="AP188" s="127">
        <v>0</v>
      </c>
      <c r="AQ188" s="127">
        <v>44900.800000000003</v>
      </c>
      <c r="AR188" s="127">
        <v>0</v>
      </c>
      <c r="AS188" s="127">
        <v>0</v>
      </c>
      <c r="AT188" s="127">
        <v>0</v>
      </c>
      <c r="AU188" s="127">
        <v>0</v>
      </c>
      <c r="AV188" s="127">
        <v>0</v>
      </c>
      <c r="AW188" s="127">
        <v>44900.800000000003</v>
      </c>
      <c r="AX188" s="127">
        <v>0</v>
      </c>
      <c r="AY188" s="127">
        <v>0</v>
      </c>
      <c r="AZ188" s="127">
        <v>0</v>
      </c>
      <c r="BA188" s="127">
        <v>0</v>
      </c>
      <c r="BB188" s="127">
        <v>0</v>
      </c>
      <c r="BC188" s="127">
        <v>44900.800000000003</v>
      </c>
      <c r="BD188" s="127">
        <v>0</v>
      </c>
      <c r="BE188" s="127">
        <v>0</v>
      </c>
      <c r="BF188" s="127">
        <v>0</v>
      </c>
      <c r="BG188" s="127">
        <v>0</v>
      </c>
      <c r="BH188" s="15">
        <f t="shared" si="6"/>
        <v>44900.800000000003</v>
      </c>
      <c r="BI188" s="15">
        <f t="shared" si="7"/>
        <v>89801.600000000006</v>
      </c>
      <c r="BJ188" s="15">
        <f t="shared" si="8"/>
        <v>134702.40000000002</v>
      </c>
    </row>
    <row r="189" spans="1:62" x14ac:dyDescent="0.35">
      <c r="A189" s="153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58">
        <v>44050</v>
      </c>
      <c r="AF189" s="158">
        <v>45876</v>
      </c>
      <c r="AG189" s="159">
        <v>1133923.07</v>
      </c>
      <c r="AH189" s="92">
        <v>1.3527777777777779</v>
      </c>
      <c r="AI189" s="92">
        <v>5</v>
      </c>
      <c r="AJ189" s="160">
        <v>7.1294999999999997E-2</v>
      </c>
      <c r="AK189" s="154" t="s">
        <v>651</v>
      </c>
      <c r="AL189" s="154" t="s">
        <v>652</v>
      </c>
      <c r="AM189" s="127">
        <v>0</v>
      </c>
      <c r="AN189" s="127">
        <v>0</v>
      </c>
      <c r="AO189" s="127">
        <v>0</v>
      </c>
      <c r="AP189" s="127">
        <v>0</v>
      </c>
      <c r="AQ189" s="127">
        <v>40421.519999999997</v>
      </c>
      <c r="AR189" s="127">
        <v>0</v>
      </c>
      <c r="AS189" s="127">
        <v>0</v>
      </c>
      <c r="AT189" s="127">
        <v>0</v>
      </c>
      <c r="AU189" s="127">
        <v>0</v>
      </c>
      <c r="AV189" s="127">
        <v>0</v>
      </c>
      <c r="AW189" s="127">
        <v>40421.519999999997</v>
      </c>
      <c r="AX189" s="127">
        <v>0</v>
      </c>
      <c r="AY189" s="127">
        <v>0</v>
      </c>
      <c r="AZ189" s="127">
        <v>0</v>
      </c>
      <c r="BA189" s="127">
        <v>0</v>
      </c>
      <c r="BB189" s="127">
        <v>0</v>
      </c>
      <c r="BC189" s="127">
        <v>40421.519999999997</v>
      </c>
      <c r="BD189" s="127">
        <v>0</v>
      </c>
      <c r="BE189" s="127">
        <v>0</v>
      </c>
      <c r="BF189" s="127">
        <v>0</v>
      </c>
      <c r="BG189" s="127">
        <v>0</v>
      </c>
      <c r="BH189" s="15">
        <f t="shared" si="6"/>
        <v>40421.519999999997</v>
      </c>
      <c r="BI189" s="15">
        <f t="shared" si="7"/>
        <v>80843.039999999994</v>
      </c>
      <c r="BJ189" s="15">
        <f t="shared" si="8"/>
        <v>121264.56</v>
      </c>
    </row>
    <row r="190" spans="1:62" x14ac:dyDescent="0.35">
      <c r="A190" s="153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899848.21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899848.21</v>
      </c>
      <c r="AE190" s="158">
        <v>44291</v>
      </c>
      <c r="AF190" s="158">
        <v>45387</v>
      </c>
      <c r="AG190" s="159">
        <v>899848.21</v>
      </c>
      <c r="AH190" s="92">
        <v>1.3888888888888888E-2</v>
      </c>
      <c r="AI190" s="92">
        <v>3</v>
      </c>
      <c r="AJ190" s="160">
        <v>6.1652999999999999E-2</v>
      </c>
      <c r="AK190" s="154" t="s">
        <v>651</v>
      </c>
      <c r="AL190" s="154" t="s">
        <v>652</v>
      </c>
      <c r="AM190" s="127">
        <v>27739.17</v>
      </c>
      <c r="AN190" s="127">
        <v>0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7">
        <v>0</v>
      </c>
      <c r="AX190" s="127">
        <v>0</v>
      </c>
      <c r="AY190" s="127">
        <v>0</v>
      </c>
      <c r="AZ190" s="127">
        <v>0</v>
      </c>
      <c r="BA190" s="127">
        <v>0</v>
      </c>
      <c r="BB190" s="127">
        <v>0</v>
      </c>
      <c r="BC190" s="127">
        <v>0</v>
      </c>
      <c r="BD190" s="127">
        <v>0</v>
      </c>
      <c r="BE190" s="127">
        <v>0</v>
      </c>
      <c r="BF190" s="127">
        <v>0</v>
      </c>
      <c r="BG190" s="127">
        <v>0</v>
      </c>
      <c r="BH190" s="15">
        <f t="shared" si="6"/>
        <v>27739.17</v>
      </c>
      <c r="BI190" s="15">
        <f t="shared" si="7"/>
        <v>0</v>
      </c>
      <c r="BJ190" s="15">
        <f t="shared" si="8"/>
        <v>27739.17</v>
      </c>
    </row>
    <row r="191" spans="1:62" x14ac:dyDescent="0.35">
      <c r="A191" s="153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58">
        <v>44291</v>
      </c>
      <c r="AF191" s="158">
        <v>46117</v>
      </c>
      <c r="AG191" s="159">
        <v>799844.34</v>
      </c>
      <c r="AH191" s="92">
        <v>2.0138888888888888</v>
      </c>
      <c r="AI191" s="92">
        <v>5</v>
      </c>
      <c r="AJ191" s="160">
        <v>7.1294999999999997E-2</v>
      </c>
      <c r="AK191" s="154" t="s">
        <v>651</v>
      </c>
      <c r="AL191" s="154" t="s">
        <v>652</v>
      </c>
      <c r="AM191" s="127">
        <v>28512.45</v>
      </c>
      <c r="AN191" s="127">
        <v>0</v>
      </c>
      <c r="AO191" s="127">
        <v>0</v>
      </c>
      <c r="AP191" s="127">
        <v>0</v>
      </c>
      <c r="AQ191" s="127">
        <v>0</v>
      </c>
      <c r="AR191" s="127">
        <v>0</v>
      </c>
      <c r="AS191" s="127">
        <v>28512.45</v>
      </c>
      <c r="AT191" s="127">
        <v>0</v>
      </c>
      <c r="AU191" s="127">
        <v>0</v>
      </c>
      <c r="AV191" s="127">
        <v>0</v>
      </c>
      <c r="AW191" s="127">
        <v>0</v>
      </c>
      <c r="AX191" s="127">
        <v>0</v>
      </c>
      <c r="AY191" s="127">
        <v>28512.45</v>
      </c>
      <c r="AZ191" s="127">
        <v>0</v>
      </c>
      <c r="BA191" s="127">
        <v>0</v>
      </c>
      <c r="BB191" s="127">
        <v>0</v>
      </c>
      <c r="BC191" s="127">
        <v>0</v>
      </c>
      <c r="BD191" s="127">
        <v>0</v>
      </c>
      <c r="BE191" s="127">
        <v>28512.45</v>
      </c>
      <c r="BF191" s="127">
        <v>0</v>
      </c>
      <c r="BG191" s="127">
        <v>0</v>
      </c>
      <c r="BH191" s="15">
        <f t="shared" si="6"/>
        <v>57024.9</v>
      </c>
      <c r="BI191" s="15">
        <f t="shared" si="7"/>
        <v>57024.9</v>
      </c>
      <c r="BJ191" s="15">
        <f t="shared" si="8"/>
        <v>114049.8</v>
      </c>
    </row>
    <row r="192" spans="1:62" x14ac:dyDescent="0.35">
      <c r="A192" s="153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662375.23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662375.23</v>
      </c>
      <c r="AE192" s="158">
        <v>44291</v>
      </c>
      <c r="AF192" s="158">
        <v>45387</v>
      </c>
      <c r="AG192" s="159">
        <v>662375.23</v>
      </c>
      <c r="AH192" s="92">
        <v>1.3888888888888888E-2</v>
      </c>
      <c r="AI192" s="92">
        <v>3</v>
      </c>
      <c r="AJ192" s="160">
        <v>6.1652999999999999E-2</v>
      </c>
      <c r="AK192" s="154" t="s">
        <v>651</v>
      </c>
      <c r="AL192" s="154" t="s">
        <v>652</v>
      </c>
      <c r="AM192" s="127">
        <v>20418.71</v>
      </c>
      <c r="AN192" s="127">
        <v>0</v>
      </c>
      <c r="AO192" s="127">
        <v>0</v>
      </c>
      <c r="AP192" s="127">
        <v>0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0</v>
      </c>
      <c r="BB192" s="127">
        <v>0</v>
      </c>
      <c r="BC192" s="127">
        <v>0</v>
      </c>
      <c r="BD192" s="127">
        <v>0</v>
      </c>
      <c r="BE192" s="127">
        <v>0</v>
      </c>
      <c r="BF192" s="127">
        <v>0</v>
      </c>
      <c r="BG192" s="127">
        <v>0</v>
      </c>
      <c r="BH192" s="15">
        <f t="shared" si="6"/>
        <v>20418.71</v>
      </c>
      <c r="BI192" s="15">
        <f t="shared" si="7"/>
        <v>0</v>
      </c>
      <c r="BJ192" s="15">
        <f t="shared" si="8"/>
        <v>20418.71</v>
      </c>
    </row>
    <row r="193" spans="1:62" x14ac:dyDescent="0.35">
      <c r="A193" s="153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58">
        <v>44291</v>
      </c>
      <c r="AF193" s="158">
        <v>46117</v>
      </c>
      <c r="AG193" s="159">
        <v>579518.23</v>
      </c>
      <c r="AH193" s="92">
        <v>2.0138888888888888</v>
      </c>
      <c r="AI193" s="92">
        <v>5</v>
      </c>
      <c r="AJ193" s="160">
        <v>7.1294999999999997E-2</v>
      </c>
      <c r="AK193" s="154" t="s">
        <v>651</v>
      </c>
      <c r="AL193" s="154" t="s">
        <v>652</v>
      </c>
      <c r="AM193" s="127">
        <v>20658.38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20658.38</v>
      </c>
      <c r="AT193" s="127">
        <v>0</v>
      </c>
      <c r="AU193" s="127">
        <v>0</v>
      </c>
      <c r="AV193" s="127">
        <v>0</v>
      </c>
      <c r="AW193" s="127">
        <v>0</v>
      </c>
      <c r="AX193" s="127">
        <v>0</v>
      </c>
      <c r="AY193" s="127">
        <v>20658.38</v>
      </c>
      <c r="AZ193" s="127">
        <v>0</v>
      </c>
      <c r="BA193" s="127">
        <v>0</v>
      </c>
      <c r="BB193" s="127">
        <v>0</v>
      </c>
      <c r="BC193" s="127">
        <v>0</v>
      </c>
      <c r="BD193" s="127">
        <v>0</v>
      </c>
      <c r="BE193" s="127">
        <v>20658.38</v>
      </c>
      <c r="BF193" s="127">
        <v>0</v>
      </c>
      <c r="BG193" s="127">
        <v>0</v>
      </c>
      <c r="BH193" s="15">
        <f t="shared" si="6"/>
        <v>41316.76</v>
      </c>
      <c r="BI193" s="15">
        <f t="shared" si="7"/>
        <v>41316.76</v>
      </c>
      <c r="BJ193" s="15">
        <f t="shared" si="8"/>
        <v>82633.52</v>
      </c>
    </row>
    <row r="194" spans="1:62" x14ac:dyDescent="0.35">
      <c r="A194" s="153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81128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81128</v>
      </c>
      <c r="AE194" s="158">
        <v>44291</v>
      </c>
      <c r="AF194" s="158">
        <v>45387</v>
      </c>
      <c r="AG194" s="159">
        <v>81128</v>
      </c>
      <c r="AH194" s="92">
        <v>1.3888888888888888E-2</v>
      </c>
      <c r="AI194" s="92">
        <v>3</v>
      </c>
      <c r="AJ194" s="160">
        <v>6.1652999999999999E-2</v>
      </c>
      <c r="AK194" s="154" t="s">
        <v>651</v>
      </c>
      <c r="AL194" s="154" t="s">
        <v>652</v>
      </c>
      <c r="AM194" s="127">
        <v>2500.89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27">
        <v>0</v>
      </c>
      <c r="BD194" s="127">
        <v>0</v>
      </c>
      <c r="BE194" s="127">
        <v>0</v>
      </c>
      <c r="BF194" s="127">
        <v>0</v>
      </c>
      <c r="BG194" s="127">
        <v>0</v>
      </c>
      <c r="BH194" s="15">
        <f t="shared" si="6"/>
        <v>2500.89</v>
      </c>
      <c r="BI194" s="15">
        <f t="shared" si="7"/>
        <v>0</v>
      </c>
      <c r="BJ194" s="15">
        <f t="shared" si="8"/>
        <v>2500.89</v>
      </c>
    </row>
    <row r="195" spans="1:62" x14ac:dyDescent="0.35">
      <c r="A195" s="153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58">
        <v>44291</v>
      </c>
      <c r="AF195" s="158">
        <v>46117</v>
      </c>
      <c r="AG195" s="159">
        <v>71000</v>
      </c>
      <c r="AH195" s="92">
        <v>2.0138888888888888</v>
      </c>
      <c r="AI195" s="92">
        <v>5</v>
      </c>
      <c r="AJ195" s="160">
        <v>7.1294999999999997E-2</v>
      </c>
      <c r="AK195" s="154" t="s">
        <v>651</v>
      </c>
      <c r="AL195" s="154" t="s">
        <v>652</v>
      </c>
      <c r="AM195" s="127">
        <v>2530.9699999999998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>
        <v>2530.9699999999998</v>
      </c>
      <c r="AT195" s="127">
        <v>0</v>
      </c>
      <c r="AU195" s="127">
        <v>0</v>
      </c>
      <c r="AV195" s="127">
        <v>0</v>
      </c>
      <c r="AW195" s="127">
        <v>0</v>
      </c>
      <c r="AX195" s="127">
        <v>0</v>
      </c>
      <c r="AY195" s="127">
        <v>2530.9699999999998</v>
      </c>
      <c r="AZ195" s="127">
        <v>0</v>
      </c>
      <c r="BA195" s="127">
        <v>0</v>
      </c>
      <c r="BB195" s="127">
        <v>0</v>
      </c>
      <c r="BC195" s="127">
        <v>0</v>
      </c>
      <c r="BD195" s="127">
        <v>0</v>
      </c>
      <c r="BE195" s="127">
        <v>2530.9699999999998</v>
      </c>
      <c r="BF195" s="127">
        <v>0</v>
      </c>
      <c r="BG195" s="127">
        <v>0</v>
      </c>
      <c r="BH195" s="15">
        <f t="shared" ref="BH195:BH258" si="9">SUM(AM195:AU195)</f>
        <v>5061.9399999999996</v>
      </c>
      <c r="BI195" s="15">
        <f t="shared" si="7"/>
        <v>5061.9399999999996</v>
      </c>
      <c r="BJ195" s="15">
        <f t="shared" si="8"/>
        <v>10123.879999999999</v>
      </c>
    </row>
    <row r="196" spans="1:62" x14ac:dyDescent="0.35">
      <c r="A196" s="153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216532.74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216532.74</v>
      </c>
      <c r="AE196" s="158">
        <v>44291</v>
      </c>
      <c r="AF196" s="158">
        <v>45387</v>
      </c>
      <c r="AG196" s="159">
        <v>216532.74</v>
      </c>
      <c r="AH196" s="92">
        <v>1.3888888888888888E-2</v>
      </c>
      <c r="AI196" s="92">
        <v>3</v>
      </c>
      <c r="AJ196" s="160">
        <v>6.1652999999999999E-2</v>
      </c>
      <c r="AK196" s="154" t="s">
        <v>651</v>
      </c>
      <c r="AL196" s="154" t="s">
        <v>652</v>
      </c>
      <c r="AM196" s="127">
        <v>6674.95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0</v>
      </c>
      <c r="AZ196" s="127">
        <v>0</v>
      </c>
      <c r="BA196" s="127">
        <v>0</v>
      </c>
      <c r="BB196" s="127">
        <v>0</v>
      </c>
      <c r="BC196" s="127">
        <v>0</v>
      </c>
      <c r="BD196" s="127">
        <v>0</v>
      </c>
      <c r="BE196" s="127">
        <v>0</v>
      </c>
      <c r="BF196" s="127">
        <v>0</v>
      </c>
      <c r="BG196" s="127">
        <v>0</v>
      </c>
      <c r="BH196" s="15">
        <f t="shared" si="9"/>
        <v>6674.95</v>
      </c>
      <c r="BI196" s="15">
        <f t="shared" ref="BI196:BI259" si="10">SUM(AV196:BG196)</f>
        <v>0</v>
      </c>
      <c r="BJ196" s="15">
        <f t="shared" ref="BJ196:BJ259" si="11">BH196+BI196</f>
        <v>6674.95</v>
      </c>
    </row>
    <row r="197" spans="1:62" x14ac:dyDescent="0.35">
      <c r="A197" s="153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222970.09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222970.09</v>
      </c>
      <c r="AE197" s="158">
        <v>44291</v>
      </c>
      <c r="AF197" s="158">
        <v>45387</v>
      </c>
      <c r="AG197" s="159">
        <v>222970.09</v>
      </c>
      <c r="AH197" s="92">
        <v>1.3888888888888888E-2</v>
      </c>
      <c r="AI197" s="92">
        <v>3</v>
      </c>
      <c r="AJ197" s="160">
        <v>6.1652999999999999E-2</v>
      </c>
      <c r="AK197" s="154" t="s">
        <v>651</v>
      </c>
      <c r="AL197" s="154" t="s">
        <v>652</v>
      </c>
      <c r="AM197" s="127">
        <v>6873.39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27">
        <v>0</v>
      </c>
      <c r="BB197" s="127">
        <v>0</v>
      </c>
      <c r="BC197" s="127">
        <v>0</v>
      </c>
      <c r="BD197" s="127">
        <v>0</v>
      </c>
      <c r="BE197" s="127">
        <v>0</v>
      </c>
      <c r="BF197" s="127">
        <v>0</v>
      </c>
      <c r="BG197" s="127">
        <v>0</v>
      </c>
      <c r="BH197" s="15">
        <f t="shared" si="9"/>
        <v>6873.39</v>
      </c>
      <c r="BI197" s="15">
        <f t="shared" si="10"/>
        <v>0</v>
      </c>
      <c r="BJ197" s="15">
        <f t="shared" si="11"/>
        <v>6873.39</v>
      </c>
    </row>
    <row r="198" spans="1:62" x14ac:dyDescent="0.35">
      <c r="A198" s="153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58">
        <v>44291</v>
      </c>
      <c r="AF198" s="158">
        <v>46117</v>
      </c>
      <c r="AG198" s="159">
        <v>195028.14</v>
      </c>
      <c r="AH198" s="92">
        <v>2.0138888888888888</v>
      </c>
      <c r="AI198" s="92">
        <v>5</v>
      </c>
      <c r="AJ198" s="160">
        <v>7.1294999999999997E-2</v>
      </c>
      <c r="AK198" s="154" t="s">
        <v>651</v>
      </c>
      <c r="AL198" s="154" t="s">
        <v>652</v>
      </c>
      <c r="AM198" s="127">
        <v>6952.27</v>
      </c>
      <c r="AN198" s="127">
        <v>0</v>
      </c>
      <c r="AO198" s="127">
        <v>0</v>
      </c>
      <c r="AP198" s="127">
        <v>0</v>
      </c>
      <c r="AQ198" s="127">
        <v>0</v>
      </c>
      <c r="AR198" s="127">
        <v>0</v>
      </c>
      <c r="AS198" s="127">
        <v>6952.27</v>
      </c>
      <c r="AT198" s="127">
        <v>0</v>
      </c>
      <c r="AU198" s="127">
        <v>0</v>
      </c>
      <c r="AV198" s="127">
        <v>0</v>
      </c>
      <c r="AW198" s="127">
        <v>0</v>
      </c>
      <c r="AX198" s="127">
        <v>0</v>
      </c>
      <c r="AY198" s="127">
        <v>6952.27</v>
      </c>
      <c r="AZ198" s="127">
        <v>0</v>
      </c>
      <c r="BA198" s="127">
        <v>0</v>
      </c>
      <c r="BB198" s="127">
        <v>0</v>
      </c>
      <c r="BC198" s="127">
        <v>0</v>
      </c>
      <c r="BD198" s="127">
        <v>0</v>
      </c>
      <c r="BE198" s="127">
        <v>6952.27</v>
      </c>
      <c r="BF198" s="127">
        <v>0</v>
      </c>
      <c r="BG198" s="127">
        <v>0</v>
      </c>
      <c r="BH198" s="15">
        <f t="shared" si="9"/>
        <v>13904.54</v>
      </c>
      <c r="BI198" s="15">
        <f t="shared" si="10"/>
        <v>13904.54</v>
      </c>
      <c r="BJ198" s="15">
        <f t="shared" si="11"/>
        <v>27809.08</v>
      </c>
    </row>
    <row r="199" spans="1:62" x14ac:dyDescent="0.35">
      <c r="A199" s="153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249678.98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249678.98</v>
      </c>
      <c r="AE199" s="158">
        <v>44291</v>
      </c>
      <c r="AF199" s="158">
        <v>45387</v>
      </c>
      <c r="AG199" s="159">
        <v>249678.98</v>
      </c>
      <c r="AH199" s="92">
        <v>1.3888888888888888E-2</v>
      </c>
      <c r="AI199" s="92">
        <v>3</v>
      </c>
      <c r="AJ199" s="160">
        <v>6.1652999999999999E-2</v>
      </c>
      <c r="AK199" s="154" t="s">
        <v>651</v>
      </c>
      <c r="AL199" s="154" t="s">
        <v>652</v>
      </c>
      <c r="AM199" s="127">
        <v>7696.73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27">
        <v>0</v>
      </c>
      <c r="BB199" s="127">
        <v>0</v>
      </c>
      <c r="BC199" s="127">
        <v>0</v>
      </c>
      <c r="BD199" s="127">
        <v>0</v>
      </c>
      <c r="BE199" s="127">
        <v>0</v>
      </c>
      <c r="BF199" s="127">
        <v>0</v>
      </c>
      <c r="BG199" s="127">
        <v>0</v>
      </c>
      <c r="BH199" s="15">
        <f t="shared" si="9"/>
        <v>7696.73</v>
      </c>
      <c r="BI199" s="15">
        <f t="shared" si="10"/>
        <v>0</v>
      </c>
      <c r="BJ199" s="15">
        <f t="shared" si="11"/>
        <v>7696.73</v>
      </c>
    </row>
    <row r="200" spans="1:62" x14ac:dyDescent="0.35">
      <c r="A200" s="153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58">
        <v>44291</v>
      </c>
      <c r="AF200" s="158">
        <v>46117</v>
      </c>
      <c r="AG200" s="159">
        <v>218389.96</v>
      </c>
      <c r="AH200" s="92">
        <v>2.0138888888888888</v>
      </c>
      <c r="AI200" s="92">
        <v>5</v>
      </c>
      <c r="AJ200" s="160">
        <v>7.1294999999999997E-2</v>
      </c>
      <c r="AK200" s="154" t="s">
        <v>651</v>
      </c>
      <c r="AL200" s="154" t="s">
        <v>652</v>
      </c>
      <c r="AM200" s="127">
        <v>7785.06</v>
      </c>
      <c r="AN200" s="127">
        <v>0</v>
      </c>
      <c r="AO200" s="127">
        <v>0</v>
      </c>
      <c r="AP200" s="127">
        <v>0</v>
      </c>
      <c r="AQ200" s="127">
        <v>0</v>
      </c>
      <c r="AR200" s="127">
        <v>0</v>
      </c>
      <c r="AS200" s="127">
        <v>7785.06</v>
      </c>
      <c r="AT200" s="127">
        <v>0</v>
      </c>
      <c r="AU200" s="127">
        <v>0</v>
      </c>
      <c r="AV200" s="127">
        <v>0</v>
      </c>
      <c r="AW200" s="127">
        <v>0</v>
      </c>
      <c r="AX200" s="127">
        <v>0</v>
      </c>
      <c r="AY200" s="127">
        <v>7785.06</v>
      </c>
      <c r="AZ200" s="127">
        <v>0</v>
      </c>
      <c r="BA200" s="127">
        <v>0</v>
      </c>
      <c r="BB200" s="127">
        <v>0</v>
      </c>
      <c r="BC200" s="127">
        <v>0</v>
      </c>
      <c r="BD200" s="127">
        <v>0</v>
      </c>
      <c r="BE200" s="127">
        <v>7785.06</v>
      </c>
      <c r="BF200" s="127">
        <v>0</v>
      </c>
      <c r="BG200" s="127">
        <v>0</v>
      </c>
      <c r="BH200" s="15">
        <f t="shared" si="9"/>
        <v>15570.12</v>
      </c>
      <c r="BI200" s="15">
        <f t="shared" si="10"/>
        <v>15570.12</v>
      </c>
      <c r="BJ200" s="15">
        <f t="shared" si="11"/>
        <v>31140.240000000002</v>
      </c>
    </row>
    <row r="201" spans="1:62" x14ac:dyDescent="0.35">
      <c r="A201" s="153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259445.3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259445.3</v>
      </c>
      <c r="AE201" s="158">
        <v>44291</v>
      </c>
      <c r="AF201" s="158">
        <v>45387</v>
      </c>
      <c r="AG201" s="159">
        <v>259445.3</v>
      </c>
      <c r="AH201" s="92">
        <v>1.3888888888888888E-2</v>
      </c>
      <c r="AI201" s="92">
        <v>3</v>
      </c>
      <c r="AJ201" s="160">
        <v>6.1652999999999999E-2</v>
      </c>
      <c r="AK201" s="154" t="s">
        <v>651</v>
      </c>
      <c r="AL201" s="154" t="s">
        <v>652</v>
      </c>
      <c r="AM201" s="127">
        <v>7997.79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27">
        <v>0</v>
      </c>
      <c r="BB201" s="127">
        <v>0</v>
      </c>
      <c r="BC201" s="127">
        <v>0</v>
      </c>
      <c r="BD201" s="127">
        <v>0</v>
      </c>
      <c r="BE201" s="127">
        <v>0</v>
      </c>
      <c r="BF201" s="127">
        <v>0</v>
      </c>
      <c r="BG201" s="127">
        <v>0</v>
      </c>
      <c r="BH201" s="15">
        <f t="shared" si="9"/>
        <v>7997.79</v>
      </c>
      <c r="BI201" s="15">
        <f t="shared" si="10"/>
        <v>0</v>
      </c>
      <c r="BJ201" s="15">
        <f t="shared" si="11"/>
        <v>7997.79</v>
      </c>
    </row>
    <row r="202" spans="1:62" x14ac:dyDescent="0.35">
      <c r="A202" s="153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58">
        <v>44291</v>
      </c>
      <c r="AF202" s="158">
        <v>46117</v>
      </c>
      <c r="AG202" s="159">
        <v>226534.35</v>
      </c>
      <c r="AH202" s="92">
        <v>2.0138888888888888</v>
      </c>
      <c r="AI202" s="92">
        <v>5</v>
      </c>
      <c r="AJ202" s="160">
        <v>7.1294999999999997E-2</v>
      </c>
      <c r="AK202" s="154" t="s">
        <v>651</v>
      </c>
      <c r="AL202" s="154" t="s">
        <v>652</v>
      </c>
      <c r="AM202" s="127">
        <v>8075.38</v>
      </c>
      <c r="AN202" s="127">
        <v>0</v>
      </c>
      <c r="AO202" s="127">
        <v>0</v>
      </c>
      <c r="AP202" s="127">
        <v>0</v>
      </c>
      <c r="AQ202" s="127">
        <v>0</v>
      </c>
      <c r="AR202" s="127">
        <v>0</v>
      </c>
      <c r="AS202" s="127">
        <v>8075.38</v>
      </c>
      <c r="AT202" s="127">
        <v>0</v>
      </c>
      <c r="AU202" s="127">
        <v>0</v>
      </c>
      <c r="AV202" s="127">
        <v>0</v>
      </c>
      <c r="AW202" s="127">
        <v>0</v>
      </c>
      <c r="AX202" s="127">
        <v>0</v>
      </c>
      <c r="AY202" s="127">
        <v>8075.38</v>
      </c>
      <c r="AZ202" s="127">
        <v>0</v>
      </c>
      <c r="BA202" s="127">
        <v>0</v>
      </c>
      <c r="BB202" s="127">
        <v>0</v>
      </c>
      <c r="BC202" s="127">
        <v>0</v>
      </c>
      <c r="BD202" s="127">
        <v>0</v>
      </c>
      <c r="BE202" s="127">
        <v>8075.38</v>
      </c>
      <c r="BF202" s="127">
        <v>0</v>
      </c>
      <c r="BG202" s="127">
        <v>0</v>
      </c>
      <c r="BH202" s="15">
        <f t="shared" si="9"/>
        <v>16150.76</v>
      </c>
      <c r="BI202" s="15">
        <f t="shared" si="10"/>
        <v>16150.76</v>
      </c>
      <c r="BJ202" s="15">
        <f t="shared" si="11"/>
        <v>32301.52</v>
      </c>
    </row>
    <row r="203" spans="1:62" x14ac:dyDescent="0.35">
      <c r="A203" s="153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1191280.48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1191280.48</v>
      </c>
      <c r="AE203" s="158">
        <v>44291</v>
      </c>
      <c r="AF203" s="158">
        <v>45387</v>
      </c>
      <c r="AG203" s="159">
        <v>1191280.48</v>
      </c>
      <c r="AH203" s="92">
        <v>1.3888888888888888E-2</v>
      </c>
      <c r="AI203" s="92">
        <v>3</v>
      </c>
      <c r="AJ203" s="160">
        <v>6.1652999999999999E-2</v>
      </c>
      <c r="AK203" s="154" t="s">
        <v>651</v>
      </c>
      <c r="AL203" s="154" t="s">
        <v>652</v>
      </c>
      <c r="AM203" s="127">
        <v>36723.01</v>
      </c>
      <c r="AN203" s="127">
        <v>0</v>
      </c>
      <c r="AO203" s="127">
        <v>0</v>
      </c>
      <c r="AP203" s="127">
        <v>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0</v>
      </c>
      <c r="BC203" s="127">
        <v>0</v>
      </c>
      <c r="BD203" s="127">
        <v>0</v>
      </c>
      <c r="BE203" s="127">
        <v>0</v>
      </c>
      <c r="BF203" s="127">
        <v>0</v>
      </c>
      <c r="BG203" s="127">
        <v>0</v>
      </c>
      <c r="BH203" s="15">
        <f t="shared" si="9"/>
        <v>36723.01</v>
      </c>
      <c r="BI203" s="15">
        <f t="shared" si="10"/>
        <v>0</v>
      </c>
      <c r="BJ203" s="15">
        <f t="shared" si="11"/>
        <v>36723.01</v>
      </c>
    </row>
    <row r="204" spans="1:62" x14ac:dyDescent="0.35">
      <c r="A204" s="153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58">
        <v>44291</v>
      </c>
      <c r="AF204" s="158">
        <v>46117</v>
      </c>
      <c r="AG204" s="159">
        <v>1190816.8400000001</v>
      </c>
      <c r="AH204" s="92">
        <v>2.0138888888888888</v>
      </c>
      <c r="AI204" s="92">
        <v>5</v>
      </c>
      <c r="AJ204" s="160">
        <v>7.1294999999999997E-2</v>
      </c>
      <c r="AK204" s="154" t="s">
        <v>651</v>
      </c>
      <c r="AL204" s="154" t="s">
        <v>652</v>
      </c>
      <c r="AM204" s="127">
        <v>42449.64</v>
      </c>
      <c r="AN204" s="127">
        <v>0</v>
      </c>
      <c r="AO204" s="127">
        <v>0</v>
      </c>
      <c r="AP204" s="127">
        <v>0</v>
      </c>
      <c r="AQ204" s="127">
        <v>0</v>
      </c>
      <c r="AR204" s="127">
        <v>0</v>
      </c>
      <c r="AS204" s="127">
        <v>42449.64</v>
      </c>
      <c r="AT204" s="127">
        <v>0</v>
      </c>
      <c r="AU204" s="127">
        <v>0</v>
      </c>
      <c r="AV204" s="127">
        <v>0</v>
      </c>
      <c r="AW204" s="127">
        <v>0</v>
      </c>
      <c r="AX204" s="127">
        <v>0</v>
      </c>
      <c r="AY204" s="127">
        <v>42449.64</v>
      </c>
      <c r="AZ204" s="127">
        <v>0</v>
      </c>
      <c r="BA204" s="127">
        <v>0</v>
      </c>
      <c r="BB204" s="127">
        <v>0</v>
      </c>
      <c r="BC204" s="127">
        <v>0</v>
      </c>
      <c r="BD204" s="127">
        <v>0</v>
      </c>
      <c r="BE204" s="127">
        <v>42449.64</v>
      </c>
      <c r="BF204" s="127">
        <v>0</v>
      </c>
      <c r="BG204" s="127">
        <v>0</v>
      </c>
      <c r="BH204" s="15">
        <f t="shared" si="9"/>
        <v>84899.28</v>
      </c>
      <c r="BI204" s="15">
        <f t="shared" si="10"/>
        <v>84899.28</v>
      </c>
      <c r="BJ204" s="15">
        <f t="shared" si="11"/>
        <v>169798.56</v>
      </c>
    </row>
    <row r="205" spans="1:62" x14ac:dyDescent="0.35">
      <c r="A205" s="153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1964816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1964816</v>
      </c>
      <c r="AE205" s="158">
        <v>44291</v>
      </c>
      <c r="AF205" s="158">
        <v>45387</v>
      </c>
      <c r="AG205" s="159">
        <v>1964816</v>
      </c>
      <c r="AH205" s="92">
        <v>1.3888888888888888E-2</v>
      </c>
      <c r="AI205" s="92">
        <v>3</v>
      </c>
      <c r="AJ205" s="160">
        <v>6.1652999999999999E-2</v>
      </c>
      <c r="AK205" s="154" t="s">
        <v>651</v>
      </c>
      <c r="AL205" s="154" t="s">
        <v>652</v>
      </c>
      <c r="AM205" s="127">
        <v>60568.4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0</v>
      </c>
      <c r="BB205" s="127">
        <v>0</v>
      </c>
      <c r="BC205" s="127">
        <v>0</v>
      </c>
      <c r="BD205" s="127">
        <v>0</v>
      </c>
      <c r="BE205" s="127">
        <v>0</v>
      </c>
      <c r="BF205" s="127">
        <v>0</v>
      </c>
      <c r="BG205" s="127">
        <v>0</v>
      </c>
      <c r="BH205" s="15">
        <f t="shared" si="9"/>
        <v>60568.4</v>
      </c>
      <c r="BI205" s="15">
        <f t="shared" si="10"/>
        <v>0</v>
      </c>
      <c r="BJ205" s="15">
        <f t="shared" si="11"/>
        <v>60568.4</v>
      </c>
    </row>
    <row r="206" spans="1:62" x14ac:dyDescent="0.35">
      <c r="A206" s="153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58">
        <v>44291</v>
      </c>
      <c r="AF206" s="158">
        <v>46117</v>
      </c>
      <c r="AG206" s="159">
        <v>1964000</v>
      </c>
      <c r="AH206" s="92">
        <v>2.0138888888888888</v>
      </c>
      <c r="AI206" s="92">
        <v>5</v>
      </c>
      <c r="AJ206" s="160">
        <v>7.1294999999999997E-2</v>
      </c>
      <c r="AK206" s="154" t="s">
        <v>651</v>
      </c>
      <c r="AL206" s="154" t="s">
        <v>652</v>
      </c>
      <c r="AM206" s="127">
        <v>70011.69</v>
      </c>
      <c r="AN206" s="127">
        <v>0</v>
      </c>
      <c r="AO206" s="127">
        <v>0</v>
      </c>
      <c r="AP206" s="127">
        <v>0</v>
      </c>
      <c r="AQ206" s="127">
        <v>0</v>
      </c>
      <c r="AR206" s="127">
        <v>0</v>
      </c>
      <c r="AS206" s="127">
        <v>70011.69</v>
      </c>
      <c r="AT206" s="127">
        <v>0</v>
      </c>
      <c r="AU206" s="127">
        <v>0</v>
      </c>
      <c r="AV206" s="127">
        <v>0</v>
      </c>
      <c r="AW206" s="127">
        <v>0</v>
      </c>
      <c r="AX206" s="127">
        <v>0</v>
      </c>
      <c r="AY206" s="127">
        <v>70011.69</v>
      </c>
      <c r="AZ206" s="127">
        <v>0</v>
      </c>
      <c r="BA206" s="127">
        <v>0</v>
      </c>
      <c r="BB206" s="127">
        <v>0</v>
      </c>
      <c r="BC206" s="127">
        <v>0</v>
      </c>
      <c r="BD206" s="127">
        <v>0</v>
      </c>
      <c r="BE206" s="127">
        <v>70011.69</v>
      </c>
      <c r="BF206" s="127">
        <v>0</v>
      </c>
      <c r="BG206" s="127">
        <v>0</v>
      </c>
      <c r="BH206" s="15">
        <f t="shared" si="9"/>
        <v>140023.38</v>
      </c>
      <c r="BI206" s="15">
        <f t="shared" si="10"/>
        <v>140023.38</v>
      </c>
      <c r="BJ206" s="15">
        <f t="shared" si="11"/>
        <v>280046.76</v>
      </c>
    </row>
    <row r="207" spans="1:62" x14ac:dyDescent="0.35">
      <c r="A207" s="153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1200041.33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1200041.33</v>
      </c>
      <c r="AE207" s="158">
        <v>44291</v>
      </c>
      <c r="AF207" s="158">
        <v>45387</v>
      </c>
      <c r="AG207" s="159">
        <v>1200041.33</v>
      </c>
      <c r="AH207" s="92">
        <v>1.3888888888888888E-2</v>
      </c>
      <c r="AI207" s="92">
        <v>3</v>
      </c>
      <c r="AJ207" s="160">
        <v>6.1652999999999999E-2</v>
      </c>
      <c r="AK207" s="154" t="s">
        <v>651</v>
      </c>
      <c r="AL207" s="154" t="s">
        <v>652</v>
      </c>
      <c r="AM207" s="127">
        <v>36993.07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0</v>
      </c>
      <c r="BA207" s="127">
        <v>0</v>
      </c>
      <c r="BB207" s="127">
        <v>0</v>
      </c>
      <c r="BC207" s="127">
        <v>0</v>
      </c>
      <c r="BD207" s="127">
        <v>0</v>
      </c>
      <c r="BE207" s="127">
        <v>0</v>
      </c>
      <c r="BF207" s="127">
        <v>0</v>
      </c>
      <c r="BG207" s="127">
        <v>0</v>
      </c>
      <c r="BH207" s="15">
        <f t="shared" si="9"/>
        <v>36993.07</v>
      </c>
      <c r="BI207" s="15">
        <f t="shared" si="10"/>
        <v>0</v>
      </c>
      <c r="BJ207" s="15">
        <f t="shared" si="11"/>
        <v>36993.07</v>
      </c>
    </row>
    <row r="208" spans="1:62" x14ac:dyDescent="0.35">
      <c r="A208" s="153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58">
        <v>44291</v>
      </c>
      <c r="AF208" s="158">
        <v>46117</v>
      </c>
      <c r="AG208" s="159">
        <v>1199513.1499999999</v>
      </c>
      <c r="AH208" s="92">
        <v>2.0138888888888888</v>
      </c>
      <c r="AI208" s="92">
        <v>5</v>
      </c>
      <c r="AJ208" s="160">
        <v>7.1294999999999997E-2</v>
      </c>
      <c r="AK208" s="154" t="s">
        <v>651</v>
      </c>
      <c r="AL208" s="154" t="s">
        <v>652</v>
      </c>
      <c r="AM208" s="127">
        <v>42759.65</v>
      </c>
      <c r="AN208" s="127">
        <v>0</v>
      </c>
      <c r="AO208" s="127">
        <v>0</v>
      </c>
      <c r="AP208" s="127">
        <v>0</v>
      </c>
      <c r="AQ208" s="127">
        <v>0</v>
      </c>
      <c r="AR208" s="127">
        <v>0</v>
      </c>
      <c r="AS208" s="127">
        <v>42759.65</v>
      </c>
      <c r="AT208" s="127">
        <v>0</v>
      </c>
      <c r="AU208" s="127">
        <v>0</v>
      </c>
      <c r="AV208" s="127">
        <v>0</v>
      </c>
      <c r="AW208" s="127">
        <v>0</v>
      </c>
      <c r="AX208" s="127">
        <v>0</v>
      </c>
      <c r="AY208" s="127">
        <v>42759.65</v>
      </c>
      <c r="AZ208" s="127">
        <v>0</v>
      </c>
      <c r="BA208" s="127">
        <v>0</v>
      </c>
      <c r="BB208" s="127">
        <v>0</v>
      </c>
      <c r="BC208" s="127">
        <v>0</v>
      </c>
      <c r="BD208" s="127">
        <v>0</v>
      </c>
      <c r="BE208" s="127">
        <v>42759.65</v>
      </c>
      <c r="BF208" s="127">
        <v>0</v>
      </c>
      <c r="BG208" s="127">
        <v>0</v>
      </c>
      <c r="BH208" s="15">
        <f t="shared" si="9"/>
        <v>85519.3</v>
      </c>
      <c r="BI208" s="15">
        <f t="shared" si="10"/>
        <v>85519.3</v>
      </c>
      <c r="BJ208" s="15">
        <f t="shared" si="11"/>
        <v>171038.6</v>
      </c>
    </row>
    <row r="209" spans="1:62" x14ac:dyDescent="0.35">
      <c r="A209" s="153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873251.49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873251.49</v>
      </c>
      <c r="AE209" s="158">
        <v>44291</v>
      </c>
      <c r="AF209" s="158">
        <v>45387</v>
      </c>
      <c r="AG209" s="159">
        <v>873251.49</v>
      </c>
      <c r="AH209" s="92">
        <v>1.3888888888888888E-2</v>
      </c>
      <c r="AI209" s="92">
        <v>3</v>
      </c>
      <c r="AJ209" s="160">
        <v>6.1652999999999999E-2</v>
      </c>
      <c r="AK209" s="154" t="s">
        <v>651</v>
      </c>
      <c r="AL209" s="154" t="s">
        <v>652</v>
      </c>
      <c r="AM209" s="127">
        <v>26919.29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27">
        <v>0</v>
      </c>
      <c r="BE209" s="127">
        <v>0</v>
      </c>
      <c r="BF209" s="127">
        <v>0</v>
      </c>
      <c r="BG209" s="127">
        <v>0</v>
      </c>
      <c r="BH209" s="15">
        <f t="shared" si="9"/>
        <v>26919.29</v>
      </c>
      <c r="BI209" s="15">
        <f t="shared" si="10"/>
        <v>0</v>
      </c>
      <c r="BJ209" s="15">
        <f t="shared" si="11"/>
        <v>26919.29</v>
      </c>
    </row>
    <row r="210" spans="1:62" x14ac:dyDescent="0.35">
      <c r="A210" s="153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58">
        <v>44291</v>
      </c>
      <c r="AF210" s="158">
        <v>46117</v>
      </c>
      <c r="AG210" s="159">
        <v>872844.86</v>
      </c>
      <c r="AH210" s="92">
        <v>2.0138888888888888</v>
      </c>
      <c r="AI210" s="92">
        <v>5</v>
      </c>
      <c r="AJ210" s="160">
        <v>7.1294999999999997E-2</v>
      </c>
      <c r="AK210" s="154" t="s">
        <v>651</v>
      </c>
      <c r="AL210" s="154" t="s">
        <v>652</v>
      </c>
      <c r="AM210" s="127">
        <v>31114.74</v>
      </c>
      <c r="AN210" s="127">
        <v>0</v>
      </c>
      <c r="AO210" s="127">
        <v>0</v>
      </c>
      <c r="AP210" s="127">
        <v>0</v>
      </c>
      <c r="AQ210" s="127">
        <v>0</v>
      </c>
      <c r="AR210" s="127">
        <v>0</v>
      </c>
      <c r="AS210" s="127">
        <v>31114.74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31114.74</v>
      </c>
      <c r="AZ210" s="127">
        <v>0</v>
      </c>
      <c r="BA210" s="127">
        <v>0</v>
      </c>
      <c r="BB210" s="127">
        <v>0</v>
      </c>
      <c r="BC210" s="127">
        <v>0</v>
      </c>
      <c r="BD210" s="127">
        <v>0</v>
      </c>
      <c r="BE210" s="127">
        <v>31114.74</v>
      </c>
      <c r="BF210" s="127">
        <v>0</v>
      </c>
      <c r="BG210" s="127">
        <v>0</v>
      </c>
      <c r="BH210" s="15">
        <f t="shared" si="9"/>
        <v>62229.48</v>
      </c>
      <c r="BI210" s="15">
        <f t="shared" si="10"/>
        <v>62229.48</v>
      </c>
      <c r="BJ210" s="15">
        <f t="shared" si="11"/>
        <v>124458.96</v>
      </c>
    </row>
    <row r="211" spans="1:62" x14ac:dyDescent="0.35">
      <c r="A211" s="153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1817000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1817000</v>
      </c>
      <c r="AE211" s="158">
        <v>44291</v>
      </c>
      <c r="AF211" s="158">
        <v>45387</v>
      </c>
      <c r="AG211" s="159">
        <v>1817000</v>
      </c>
      <c r="AH211" s="92">
        <v>1.3888888888888888E-2</v>
      </c>
      <c r="AI211" s="92">
        <v>3</v>
      </c>
      <c r="AJ211" s="160">
        <v>6.1652999999999999E-2</v>
      </c>
      <c r="AK211" s="154" t="s">
        <v>651</v>
      </c>
      <c r="AL211" s="154" t="s">
        <v>652</v>
      </c>
      <c r="AM211" s="127">
        <v>56011.75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27">
        <v>0</v>
      </c>
      <c r="BE211" s="127">
        <v>0</v>
      </c>
      <c r="BF211" s="127">
        <v>0</v>
      </c>
      <c r="BG211" s="127">
        <v>0</v>
      </c>
      <c r="BH211" s="15">
        <f t="shared" si="9"/>
        <v>56011.75</v>
      </c>
      <c r="BI211" s="15">
        <f t="shared" si="10"/>
        <v>0</v>
      </c>
      <c r="BJ211" s="15">
        <f t="shared" si="11"/>
        <v>56011.75</v>
      </c>
    </row>
    <row r="212" spans="1:62" x14ac:dyDescent="0.35">
      <c r="A212" s="153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378856.95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378856.95</v>
      </c>
      <c r="AE212" s="158">
        <v>44291</v>
      </c>
      <c r="AF212" s="158">
        <v>45387</v>
      </c>
      <c r="AG212" s="159">
        <v>378856.95</v>
      </c>
      <c r="AH212" s="92">
        <v>1.3888888888888888E-2</v>
      </c>
      <c r="AI212" s="92">
        <v>3</v>
      </c>
      <c r="AJ212" s="160">
        <v>6.1652999999999999E-2</v>
      </c>
      <c r="AK212" s="154" t="s">
        <v>651</v>
      </c>
      <c r="AL212" s="154" t="s">
        <v>652</v>
      </c>
      <c r="AM212" s="127">
        <v>11678.83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27">
        <v>0</v>
      </c>
      <c r="BF212" s="127">
        <v>0</v>
      </c>
      <c r="BG212" s="127">
        <v>0</v>
      </c>
      <c r="BH212" s="15">
        <f t="shared" si="9"/>
        <v>11678.83</v>
      </c>
      <c r="BI212" s="15">
        <f t="shared" si="10"/>
        <v>0</v>
      </c>
      <c r="BJ212" s="15">
        <f t="shared" si="11"/>
        <v>11678.83</v>
      </c>
    </row>
    <row r="213" spans="1:62" x14ac:dyDescent="0.35">
      <c r="A213" s="153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1295191.5900000001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1295191.5900000001</v>
      </c>
      <c r="AE213" s="158">
        <v>44291</v>
      </c>
      <c r="AF213" s="158">
        <v>45387</v>
      </c>
      <c r="AG213" s="159">
        <v>1295191.5900000001</v>
      </c>
      <c r="AH213" s="92">
        <v>1.3888888888888888E-2</v>
      </c>
      <c r="AI213" s="92">
        <v>3</v>
      </c>
      <c r="AJ213" s="160">
        <v>6.1652999999999999E-2</v>
      </c>
      <c r="AK213" s="154" t="s">
        <v>651</v>
      </c>
      <c r="AL213" s="154" t="s">
        <v>652</v>
      </c>
      <c r="AM213" s="127">
        <v>39926.22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27">
        <v>0</v>
      </c>
      <c r="BE213" s="127">
        <v>0</v>
      </c>
      <c r="BF213" s="127">
        <v>0</v>
      </c>
      <c r="BG213" s="127">
        <v>0</v>
      </c>
      <c r="BH213" s="15">
        <f t="shared" si="9"/>
        <v>39926.22</v>
      </c>
      <c r="BI213" s="15">
        <f t="shared" si="10"/>
        <v>0</v>
      </c>
      <c r="BJ213" s="15">
        <f t="shared" si="11"/>
        <v>39926.22</v>
      </c>
    </row>
    <row r="214" spans="1:62" x14ac:dyDescent="0.35">
      <c r="A214" s="153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58">
        <v>44291</v>
      </c>
      <c r="AF214" s="158">
        <v>46117</v>
      </c>
      <c r="AG214" s="159">
        <v>1295191.5900000001</v>
      </c>
      <c r="AH214" s="92">
        <v>2.0138888888888888</v>
      </c>
      <c r="AI214" s="92">
        <v>5</v>
      </c>
      <c r="AJ214" s="160">
        <v>7.1294999999999997E-2</v>
      </c>
      <c r="AK214" s="154" t="s">
        <v>651</v>
      </c>
      <c r="AL214" s="154" t="s">
        <v>652</v>
      </c>
      <c r="AM214" s="127">
        <v>46170.34</v>
      </c>
      <c r="AN214" s="127">
        <v>0</v>
      </c>
      <c r="AO214" s="127">
        <v>0</v>
      </c>
      <c r="AP214" s="127">
        <v>0</v>
      </c>
      <c r="AQ214" s="127">
        <v>0</v>
      </c>
      <c r="AR214" s="127">
        <v>0</v>
      </c>
      <c r="AS214" s="127">
        <v>46170.34</v>
      </c>
      <c r="AT214" s="127">
        <v>0</v>
      </c>
      <c r="AU214" s="127">
        <v>0</v>
      </c>
      <c r="AV214" s="127">
        <v>0</v>
      </c>
      <c r="AW214" s="127">
        <v>0</v>
      </c>
      <c r="AX214" s="127">
        <v>0</v>
      </c>
      <c r="AY214" s="127">
        <v>46170.34</v>
      </c>
      <c r="AZ214" s="127">
        <v>0</v>
      </c>
      <c r="BA214" s="127">
        <v>0</v>
      </c>
      <c r="BB214" s="127">
        <v>0</v>
      </c>
      <c r="BC214" s="127">
        <v>0</v>
      </c>
      <c r="BD214" s="127">
        <v>0</v>
      </c>
      <c r="BE214" s="127">
        <v>46170.34</v>
      </c>
      <c r="BF214" s="127">
        <v>0</v>
      </c>
      <c r="BG214" s="127">
        <v>0</v>
      </c>
      <c r="BH214" s="15">
        <f t="shared" si="9"/>
        <v>92340.68</v>
      </c>
      <c r="BI214" s="15">
        <f t="shared" si="10"/>
        <v>92340.68</v>
      </c>
      <c r="BJ214" s="15">
        <f t="shared" si="11"/>
        <v>184681.36</v>
      </c>
    </row>
    <row r="215" spans="1:62" x14ac:dyDescent="0.35">
      <c r="A215" s="153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250000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250000</v>
      </c>
      <c r="AE215" s="158">
        <v>44291</v>
      </c>
      <c r="AF215" s="158">
        <v>45387</v>
      </c>
      <c r="AG215" s="159">
        <v>250000</v>
      </c>
      <c r="AH215" s="92">
        <v>1.3888888888888888E-2</v>
      </c>
      <c r="AI215" s="92">
        <v>3</v>
      </c>
      <c r="AJ215" s="160">
        <v>6.1652999999999999E-2</v>
      </c>
      <c r="AK215" s="154" t="s">
        <v>651</v>
      </c>
      <c r="AL215" s="154" t="s">
        <v>652</v>
      </c>
      <c r="AM215" s="127">
        <v>7706.63</v>
      </c>
      <c r="AN215" s="127">
        <v>0</v>
      </c>
      <c r="AO215" s="127">
        <v>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27">
        <v>0</v>
      </c>
      <c r="BF215" s="127">
        <v>0</v>
      </c>
      <c r="BG215" s="127">
        <v>0</v>
      </c>
      <c r="BH215" s="15">
        <f t="shared" si="9"/>
        <v>7706.63</v>
      </c>
      <c r="BI215" s="15">
        <f t="shared" si="10"/>
        <v>0</v>
      </c>
      <c r="BJ215" s="15">
        <f t="shared" si="11"/>
        <v>7706.63</v>
      </c>
    </row>
    <row r="216" spans="1:62" x14ac:dyDescent="0.35">
      <c r="A216" s="153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1453522.67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1453522.67</v>
      </c>
      <c r="AE216" s="158">
        <v>44291</v>
      </c>
      <c r="AF216" s="158">
        <v>45387</v>
      </c>
      <c r="AG216" s="159">
        <v>1453522.67</v>
      </c>
      <c r="AH216" s="92">
        <v>1.3888888888888888E-2</v>
      </c>
      <c r="AI216" s="92">
        <v>3</v>
      </c>
      <c r="AJ216" s="160">
        <v>6.1652999999999999E-2</v>
      </c>
      <c r="AK216" s="154" t="s">
        <v>651</v>
      </c>
      <c r="AL216" s="154" t="s">
        <v>652</v>
      </c>
      <c r="AM216" s="127">
        <v>44807.02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27">
        <v>0</v>
      </c>
      <c r="BG216" s="127">
        <v>0</v>
      </c>
      <c r="BH216" s="15">
        <f t="shared" si="9"/>
        <v>44807.02</v>
      </c>
      <c r="BI216" s="15">
        <f t="shared" si="10"/>
        <v>0</v>
      </c>
      <c r="BJ216" s="15">
        <f t="shared" si="11"/>
        <v>44807.02</v>
      </c>
    </row>
    <row r="217" spans="1:62" x14ac:dyDescent="0.35">
      <c r="A217" s="153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1240286.8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1240286.8</v>
      </c>
      <c r="AE217" s="158">
        <v>44291</v>
      </c>
      <c r="AF217" s="158">
        <v>45387</v>
      </c>
      <c r="AG217" s="159">
        <v>1240286.8</v>
      </c>
      <c r="AH217" s="92">
        <v>1.3888888888888888E-2</v>
      </c>
      <c r="AI217" s="92">
        <v>3</v>
      </c>
      <c r="AJ217" s="160">
        <v>6.1652999999999999E-2</v>
      </c>
      <c r="AK217" s="154" t="s">
        <v>651</v>
      </c>
      <c r="AL217" s="154" t="s">
        <v>652</v>
      </c>
      <c r="AM217" s="127">
        <v>38233.699999999997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27">
        <v>0</v>
      </c>
      <c r="BG217" s="127">
        <v>0</v>
      </c>
      <c r="BH217" s="15">
        <f t="shared" si="9"/>
        <v>38233.699999999997</v>
      </c>
      <c r="BI217" s="15">
        <f t="shared" si="10"/>
        <v>0</v>
      </c>
      <c r="BJ217" s="15">
        <f t="shared" si="11"/>
        <v>38233.699999999997</v>
      </c>
    </row>
    <row r="218" spans="1:62" x14ac:dyDescent="0.35">
      <c r="A218" s="153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58">
        <v>44291</v>
      </c>
      <c r="AF218" s="158">
        <v>46117</v>
      </c>
      <c r="AG218" s="159">
        <v>1239554.1299999999</v>
      </c>
      <c r="AH218" s="92">
        <v>2.0138888888888888</v>
      </c>
      <c r="AI218" s="92">
        <v>5</v>
      </c>
      <c r="AJ218" s="160">
        <v>7.1294999999999997E-2</v>
      </c>
      <c r="AK218" s="154" t="s">
        <v>651</v>
      </c>
      <c r="AL218" s="154" t="s">
        <v>652</v>
      </c>
      <c r="AM218" s="127">
        <v>44187.01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</v>
      </c>
      <c r="AS218" s="127">
        <v>44187.01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44187.01</v>
      </c>
      <c r="AZ218" s="127">
        <v>0</v>
      </c>
      <c r="BA218" s="127">
        <v>0</v>
      </c>
      <c r="BB218" s="127">
        <v>0</v>
      </c>
      <c r="BC218" s="127">
        <v>0</v>
      </c>
      <c r="BD218" s="127">
        <v>0</v>
      </c>
      <c r="BE218" s="127">
        <v>44187.01</v>
      </c>
      <c r="BF218" s="127">
        <v>0</v>
      </c>
      <c r="BG218" s="127">
        <v>0</v>
      </c>
      <c r="BH218" s="15">
        <f t="shared" si="9"/>
        <v>88374.02</v>
      </c>
      <c r="BI218" s="15">
        <f t="shared" si="10"/>
        <v>88374.02</v>
      </c>
      <c r="BJ218" s="15">
        <f t="shared" si="11"/>
        <v>176748.04</v>
      </c>
    </row>
    <row r="219" spans="1:62" x14ac:dyDescent="0.35">
      <c r="A219" s="153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180218.14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180218.14</v>
      </c>
      <c r="AE219" s="158">
        <v>44291</v>
      </c>
      <c r="AF219" s="158">
        <v>45387</v>
      </c>
      <c r="AG219" s="159">
        <v>180218.14</v>
      </c>
      <c r="AH219" s="92">
        <v>1.3888888888888888E-2</v>
      </c>
      <c r="AI219" s="92">
        <v>3</v>
      </c>
      <c r="AJ219" s="160">
        <v>6.1652999999999999E-2</v>
      </c>
      <c r="AK219" s="154" t="s">
        <v>651</v>
      </c>
      <c r="AL219" s="154" t="s">
        <v>652</v>
      </c>
      <c r="AM219" s="127">
        <v>5555.49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27">
        <v>0</v>
      </c>
      <c r="BF219" s="127">
        <v>0</v>
      </c>
      <c r="BG219" s="127">
        <v>0</v>
      </c>
      <c r="BH219" s="15">
        <f t="shared" si="9"/>
        <v>5555.49</v>
      </c>
      <c r="BI219" s="15">
        <f t="shared" si="10"/>
        <v>0</v>
      </c>
      <c r="BJ219" s="15">
        <f t="shared" si="11"/>
        <v>5555.49</v>
      </c>
    </row>
    <row r="220" spans="1:62" x14ac:dyDescent="0.35">
      <c r="A220" s="153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58">
        <v>44291</v>
      </c>
      <c r="AF220" s="158">
        <v>46117</v>
      </c>
      <c r="AG220" s="159">
        <v>160094.26999999999</v>
      </c>
      <c r="AH220" s="92">
        <v>2.0138888888888888</v>
      </c>
      <c r="AI220" s="92">
        <v>5</v>
      </c>
      <c r="AJ220" s="160">
        <v>7.1294999999999997E-2</v>
      </c>
      <c r="AK220" s="154" t="s">
        <v>651</v>
      </c>
      <c r="AL220" s="154" t="s">
        <v>652</v>
      </c>
      <c r="AM220" s="127">
        <v>5706.96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5706.96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5706.96</v>
      </c>
      <c r="AZ220" s="127">
        <v>0</v>
      </c>
      <c r="BA220" s="127">
        <v>0</v>
      </c>
      <c r="BB220" s="127">
        <v>0</v>
      </c>
      <c r="BC220" s="127">
        <v>0</v>
      </c>
      <c r="BD220" s="127">
        <v>0</v>
      </c>
      <c r="BE220" s="127">
        <v>5706.96</v>
      </c>
      <c r="BF220" s="127">
        <v>0</v>
      </c>
      <c r="BG220" s="127">
        <v>0</v>
      </c>
      <c r="BH220" s="15">
        <f t="shared" si="9"/>
        <v>11413.92</v>
      </c>
      <c r="BI220" s="15">
        <f t="shared" si="10"/>
        <v>11413.92</v>
      </c>
      <c r="BJ220" s="15">
        <f t="shared" si="11"/>
        <v>22827.84</v>
      </c>
    </row>
    <row r="221" spans="1:62" x14ac:dyDescent="0.35">
      <c r="A221" s="153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349064.84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349064.84</v>
      </c>
      <c r="AE221" s="158">
        <v>44291</v>
      </c>
      <c r="AF221" s="158">
        <v>45387</v>
      </c>
      <c r="AG221" s="159">
        <v>349064.84</v>
      </c>
      <c r="AH221" s="92">
        <v>1.3888888888888888E-2</v>
      </c>
      <c r="AI221" s="92">
        <v>3</v>
      </c>
      <c r="AJ221" s="160">
        <v>6.1652999999999999E-2</v>
      </c>
      <c r="AK221" s="154" t="s">
        <v>651</v>
      </c>
      <c r="AL221" s="154" t="s">
        <v>652</v>
      </c>
      <c r="AM221" s="127">
        <v>10760.45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F221" s="127">
        <v>0</v>
      </c>
      <c r="BG221" s="127">
        <v>0</v>
      </c>
      <c r="BH221" s="15">
        <f t="shared" si="9"/>
        <v>10760.45</v>
      </c>
      <c r="BI221" s="15">
        <f t="shared" si="10"/>
        <v>0</v>
      </c>
      <c r="BJ221" s="15">
        <f t="shared" si="11"/>
        <v>10760.45</v>
      </c>
    </row>
    <row r="222" spans="1:62" x14ac:dyDescent="0.35">
      <c r="A222" s="153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58">
        <v>44291</v>
      </c>
      <c r="AF222" s="158">
        <v>46117</v>
      </c>
      <c r="AG222" s="159">
        <v>310086.89</v>
      </c>
      <c r="AH222" s="92">
        <v>2.0138888888888888</v>
      </c>
      <c r="AI222" s="92">
        <v>5</v>
      </c>
      <c r="AJ222" s="160">
        <v>7.1294999999999997E-2</v>
      </c>
      <c r="AK222" s="154" t="s">
        <v>651</v>
      </c>
      <c r="AL222" s="154" t="s">
        <v>652</v>
      </c>
      <c r="AM222" s="127">
        <v>11053.82</v>
      </c>
      <c r="AN222" s="127">
        <v>0</v>
      </c>
      <c r="AO222" s="127">
        <v>0</v>
      </c>
      <c r="AP222" s="127">
        <v>0</v>
      </c>
      <c r="AQ222" s="127">
        <v>0</v>
      </c>
      <c r="AR222" s="127">
        <v>0</v>
      </c>
      <c r="AS222" s="127">
        <v>11053.82</v>
      </c>
      <c r="AT222" s="127">
        <v>0</v>
      </c>
      <c r="AU222" s="127">
        <v>0</v>
      </c>
      <c r="AV222" s="127">
        <v>0</v>
      </c>
      <c r="AW222" s="127">
        <v>0</v>
      </c>
      <c r="AX222" s="127">
        <v>0</v>
      </c>
      <c r="AY222" s="127">
        <v>11053.82</v>
      </c>
      <c r="AZ222" s="127">
        <v>0</v>
      </c>
      <c r="BA222" s="127">
        <v>0</v>
      </c>
      <c r="BB222" s="127">
        <v>0</v>
      </c>
      <c r="BC222" s="127">
        <v>0</v>
      </c>
      <c r="BD222" s="127">
        <v>0</v>
      </c>
      <c r="BE222" s="127">
        <v>11053.82</v>
      </c>
      <c r="BF222" s="127">
        <v>0</v>
      </c>
      <c r="BG222" s="127">
        <v>0</v>
      </c>
      <c r="BH222" s="15">
        <f t="shared" si="9"/>
        <v>22107.64</v>
      </c>
      <c r="BI222" s="15">
        <f t="shared" si="10"/>
        <v>22107.64</v>
      </c>
      <c r="BJ222" s="15">
        <f t="shared" si="11"/>
        <v>44215.28</v>
      </c>
    </row>
    <row r="223" spans="1:62" x14ac:dyDescent="0.35">
      <c r="A223" s="153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665577.14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665577.14</v>
      </c>
      <c r="AE223" s="158">
        <v>44291</v>
      </c>
      <c r="AF223" s="158">
        <v>45387</v>
      </c>
      <c r="AG223" s="159">
        <v>665577.14</v>
      </c>
      <c r="AH223" s="92">
        <v>1.3888888888888888E-2</v>
      </c>
      <c r="AI223" s="92">
        <v>3</v>
      </c>
      <c r="AJ223" s="160">
        <v>6.1652999999999999E-2</v>
      </c>
      <c r="AK223" s="154" t="s">
        <v>651</v>
      </c>
      <c r="AL223" s="154" t="s">
        <v>652</v>
      </c>
      <c r="AM223" s="127">
        <v>20517.41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0</v>
      </c>
      <c r="BC223" s="127">
        <v>0</v>
      </c>
      <c r="BD223" s="127">
        <v>0</v>
      </c>
      <c r="BE223" s="127">
        <v>0</v>
      </c>
      <c r="BF223" s="127">
        <v>0</v>
      </c>
      <c r="BG223" s="127">
        <v>0</v>
      </c>
      <c r="BH223" s="15">
        <f t="shared" si="9"/>
        <v>20517.41</v>
      </c>
      <c r="BI223" s="15">
        <f t="shared" si="10"/>
        <v>0</v>
      </c>
      <c r="BJ223" s="15">
        <f t="shared" si="11"/>
        <v>20517.41</v>
      </c>
    </row>
    <row r="224" spans="1:62" x14ac:dyDescent="0.35">
      <c r="A224" s="153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58">
        <v>44291</v>
      </c>
      <c r="AF224" s="158">
        <v>46117</v>
      </c>
      <c r="AG224" s="159">
        <v>665094.68000000005</v>
      </c>
      <c r="AH224" s="92">
        <v>2.0138888888888888</v>
      </c>
      <c r="AI224" s="92">
        <v>5</v>
      </c>
      <c r="AJ224" s="160">
        <v>7.1294999999999997E-2</v>
      </c>
      <c r="AK224" s="154" t="s">
        <v>651</v>
      </c>
      <c r="AL224" s="154" t="s">
        <v>652</v>
      </c>
      <c r="AM224" s="127">
        <v>23708.959999999999</v>
      </c>
      <c r="AN224" s="127">
        <v>0</v>
      </c>
      <c r="AO224" s="127">
        <v>0</v>
      </c>
      <c r="AP224" s="127">
        <v>0</v>
      </c>
      <c r="AQ224" s="127">
        <v>0</v>
      </c>
      <c r="AR224" s="127">
        <v>0</v>
      </c>
      <c r="AS224" s="127">
        <v>23708.959999999999</v>
      </c>
      <c r="AT224" s="127">
        <v>0</v>
      </c>
      <c r="AU224" s="127">
        <v>0</v>
      </c>
      <c r="AV224" s="127">
        <v>0</v>
      </c>
      <c r="AW224" s="127">
        <v>0</v>
      </c>
      <c r="AX224" s="127">
        <v>0</v>
      </c>
      <c r="AY224" s="127">
        <v>23708.959999999999</v>
      </c>
      <c r="AZ224" s="127">
        <v>0</v>
      </c>
      <c r="BA224" s="127">
        <v>0</v>
      </c>
      <c r="BB224" s="127">
        <v>0</v>
      </c>
      <c r="BC224" s="127">
        <v>0</v>
      </c>
      <c r="BD224" s="127">
        <v>0</v>
      </c>
      <c r="BE224" s="127">
        <v>23708.959999999999</v>
      </c>
      <c r="BF224" s="127">
        <v>0</v>
      </c>
      <c r="BG224" s="127">
        <v>0</v>
      </c>
      <c r="BH224" s="15">
        <f t="shared" si="9"/>
        <v>47417.919999999998</v>
      </c>
      <c r="BI224" s="15">
        <f t="shared" si="10"/>
        <v>47417.919999999998</v>
      </c>
      <c r="BJ224" s="15">
        <f t="shared" si="11"/>
        <v>94835.839999999997</v>
      </c>
    </row>
    <row r="225" spans="1:62" x14ac:dyDescent="0.35">
      <c r="A225" s="153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322650.98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322650.98</v>
      </c>
      <c r="AE225" s="158">
        <v>44291</v>
      </c>
      <c r="AF225" s="158">
        <v>45387</v>
      </c>
      <c r="AG225" s="159">
        <v>322650.98</v>
      </c>
      <c r="AH225" s="92">
        <v>1.3888888888888888E-2</v>
      </c>
      <c r="AI225" s="92">
        <v>3</v>
      </c>
      <c r="AJ225" s="160">
        <v>6.1652999999999999E-2</v>
      </c>
      <c r="AK225" s="154" t="s">
        <v>651</v>
      </c>
      <c r="AL225" s="154" t="s">
        <v>652</v>
      </c>
      <c r="AM225" s="127">
        <v>9946.2000000000007</v>
      </c>
      <c r="AN225" s="127">
        <v>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0</v>
      </c>
      <c r="BA225" s="127">
        <v>0</v>
      </c>
      <c r="BB225" s="127">
        <v>0</v>
      </c>
      <c r="BC225" s="127">
        <v>0</v>
      </c>
      <c r="BD225" s="127">
        <v>0</v>
      </c>
      <c r="BE225" s="127">
        <v>0</v>
      </c>
      <c r="BF225" s="127">
        <v>0</v>
      </c>
      <c r="BG225" s="127">
        <v>0</v>
      </c>
      <c r="BH225" s="15">
        <f t="shared" si="9"/>
        <v>9946.2000000000007</v>
      </c>
      <c r="BI225" s="15">
        <f t="shared" si="10"/>
        <v>0</v>
      </c>
      <c r="BJ225" s="15">
        <f t="shared" si="11"/>
        <v>9946.2000000000007</v>
      </c>
    </row>
    <row r="226" spans="1:62" x14ac:dyDescent="0.35">
      <c r="A226" s="153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58">
        <v>44291</v>
      </c>
      <c r="AF226" s="158">
        <v>46117</v>
      </c>
      <c r="AG226" s="159">
        <v>201501.13</v>
      </c>
      <c r="AH226" s="92">
        <v>2.0138888888888888</v>
      </c>
      <c r="AI226" s="92">
        <v>5</v>
      </c>
      <c r="AJ226" s="160">
        <v>7.1294999999999997E-2</v>
      </c>
      <c r="AK226" s="154" t="s">
        <v>651</v>
      </c>
      <c r="AL226" s="154" t="s">
        <v>652</v>
      </c>
      <c r="AM226" s="127">
        <v>7183.01</v>
      </c>
      <c r="AN226" s="127">
        <v>0</v>
      </c>
      <c r="AO226" s="127">
        <v>0</v>
      </c>
      <c r="AP226" s="127">
        <v>0</v>
      </c>
      <c r="AQ226" s="127">
        <v>0</v>
      </c>
      <c r="AR226" s="127">
        <v>0</v>
      </c>
      <c r="AS226" s="127">
        <v>7183.01</v>
      </c>
      <c r="AT226" s="127">
        <v>0</v>
      </c>
      <c r="AU226" s="127">
        <v>0</v>
      </c>
      <c r="AV226" s="127">
        <v>0</v>
      </c>
      <c r="AW226" s="127">
        <v>0</v>
      </c>
      <c r="AX226" s="127">
        <v>0</v>
      </c>
      <c r="AY226" s="127">
        <v>7183.01</v>
      </c>
      <c r="AZ226" s="127">
        <v>0</v>
      </c>
      <c r="BA226" s="127">
        <v>0</v>
      </c>
      <c r="BB226" s="127">
        <v>0</v>
      </c>
      <c r="BC226" s="127">
        <v>0</v>
      </c>
      <c r="BD226" s="127">
        <v>0</v>
      </c>
      <c r="BE226" s="127">
        <v>7183.01</v>
      </c>
      <c r="BF226" s="127">
        <v>0</v>
      </c>
      <c r="BG226" s="127">
        <v>0</v>
      </c>
      <c r="BH226" s="15">
        <f t="shared" si="9"/>
        <v>14366.02</v>
      </c>
      <c r="BI226" s="15">
        <f t="shared" si="10"/>
        <v>14366.02</v>
      </c>
      <c r="BJ226" s="15">
        <f t="shared" si="11"/>
        <v>28732.04</v>
      </c>
    </row>
    <row r="227" spans="1:62" x14ac:dyDescent="0.35">
      <c r="A227" s="153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49422.01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49422.01</v>
      </c>
      <c r="AE227" s="158">
        <v>44291</v>
      </c>
      <c r="AF227" s="158">
        <v>45387</v>
      </c>
      <c r="AG227" s="159">
        <v>49422.01</v>
      </c>
      <c r="AH227" s="92">
        <v>1.3888888888888888E-2</v>
      </c>
      <c r="AI227" s="92">
        <v>3</v>
      </c>
      <c r="AJ227" s="160">
        <v>6.1652999999999999E-2</v>
      </c>
      <c r="AK227" s="154" t="s">
        <v>651</v>
      </c>
      <c r="AL227" s="154" t="s">
        <v>652</v>
      </c>
      <c r="AM227" s="127">
        <v>1523.51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27">
        <v>0</v>
      </c>
      <c r="BD227" s="127">
        <v>0</v>
      </c>
      <c r="BE227" s="127">
        <v>0</v>
      </c>
      <c r="BF227" s="127">
        <v>0</v>
      </c>
      <c r="BG227" s="127">
        <v>0</v>
      </c>
      <c r="BH227" s="15">
        <f t="shared" si="9"/>
        <v>1523.51</v>
      </c>
      <c r="BI227" s="15">
        <f t="shared" si="10"/>
        <v>0</v>
      </c>
      <c r="BJ227" s="15">
        <f t="shared" si="11"/>
        <v>1523.51</v>
      </c>
    </row>
    <row r="228" spans="1:62" x14ac:dyDescent="0.35">
      <c r="A228" s="153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58">
        <v>44291</v>
      </c>
      <c r="AF228" s="158">
        <v>46117</v>
      </c>
      <c r="AG228" s="159">
        <v>43897.66</v>
      </c>
      <c r="AH228" s="92">
        <v>2.0138888888888888</v>
      </c>
      <c r="AI228" s="92">
        <v>5</v>
      </c>
      <c r="AJ228" s="160">
        <v>7.1294999999999997E-2</v>
      </c>
      <c r="AK228" s="154" t="s">
        <v>651</v>
      </c>
      <c r="AL228" s="154" t="s">
        <v>652</v>
      </c>
      <c r="AM228" s="127">
        <v>1564.84</v>
      </c>
      <c r="AN228" s="127">
        <v>0</v>
      </c>
      <c r="AO228" s="127">
        <v>0</v>
      </c>
      <c r="AP228" s="127">
        <v>0</v>
      </c>
      <c r="AQ228" s="127">
        <v>0</v>
      </c>
      <c r="AR228" s="127">
        <v>0</v>
      </c>
      <c r="AS228" s="127">
        <v>1564.84</v>
      </c>
      <c r="AT228" s="127">
        <v>0</v>
      </c>
      <c r="AU228" s="127">
        <v>0</v>
      </c>
      <c r="AV228" s="127">
        <v>0</v>
      </c>
      <c r="AW228" s="127">
        <v>0</v>
      </c>
      <c r="AX228" s="127">
        <v>0</v>
      </c>
      <c r="AY228" s="127">
        <v>1564.84</v>
      </c>
      <c r="AZ228" s="127">
        <v>0</v>
      </c>
      <c r="BA228" s="127">
        <v>0</v>
      </c>
      <c r="BB228" s="127">
        <v>0</v>
      </c>
      <c r="BC228" s="127">
        <v>0</v>
      </c>
      <c r="BD228" s="127">
        <v>0</v>
      </c>
      <c r="BE228" s="127">
        <v>1564.84</v>
      </c>
      <c r="BF228" s="127">
        <v>0</v>
      </c>
      <c r="BG228" s="127">
        <v>0</v>
      </c>
      <c r="BH228" s="15">
        <f t="shared" si="9"/>
        <v>3129.68</v>
      </c>
      <c r="BI228" s="15">
        <f t="shared" si="10"/>
        <v>3129.68</v>
      </c>
      <c r="BJ228" s="15">
        <f t="shared" si="11"/>
        <v>6259.36</v>
      </c>
    </row>
    <row r="229" spans="1:62" x14ac:dyDescent="0.35">
      <c r="A229" s="153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509133.41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509133.41</v>
      </c>
      <c r="AE229" s="158">
        <v>44291</v>
      </c>
      <c r="AF229" s="158">
        <v>45387</v>
      </c>
      <c r="AG229" s="159">
        <v>509133.41</v>
      </c>
      <c r="AH229" s="92">
        <v>1.3888888888888888E-2</v>
      </c>
      <c r="AI229" s="92">
        <v>3</v>
      </c>
      <c r="AJ229" s="160">
        <v>6.1652999999999999E-2</v>
      </c>
      <c r="AK229" s="154" t="s">
        <v>651</v>
      </c>
      <c r="AL229" s="154" t="s">
        <v>652</v>
      </c>
      <c r="AM229" s="127">
        <v>15694.8</v>
      </c>
      <c r="AN229" s="127">
        <v>0</v>
      </c>
      <c r="AO229" s="127">
        <v>0</v>
      </c>
      <c r="AP229" s="127">
        <v>0</v>
      </c>
      <c r="AQ229" s="127">
        <v>0</v>
      </c>
      <c r="AR229" s="127">
        <v>0</v>
      </c>
      <c r="AS229" s="127">
        <v>0</v>
      </c>
      <c r="AT229" s="127">
        <v>0</v>
      </c>
      <c r="AU229" s="127">
        <v>0</v>
      </c>
      <c r="AV229" s="127">
        <v>0</v>
      </c>
      <c r="AW229" s="127">
        <v>0</v>
      </c>
      <c r="AX229" s="127">
        <v>0</v>
      </c>
      <c r="AY229" s="127">
        <v>0</v>
      </c>
      <c r="AZ229" s="127">
        <v>0</v>
      </c>
      <c r="BA229" s="127">
        <v>0</v>
      </c>
      <c r="BB229" s="127">
        <v>0</v>
      </c>
      <c r="BC229" s="127">
        <v>0</v>
      </c>
      <c r="BD229" s="127">
        <v>0</v>
      </c>
      <c r="BE229" s="127">
        <v>0</v>
      </c>
      <c r="BF229" s="127">
        <v>0</v>
      </c>
      <c r="BG229" s="127">
        <v>0</v>
      </c>
      <c r="BH229" s="15">
        <f t="shared" si="9"/>
        <v>15694.8</v>
      </c>
      <c r="BI229" s="15">
        <f t="shared" si="10"/>
        <v>0</v>
      </c>
      <c r="BJ229" s="15">
        <f t="shared" si="11"/>
        <v>15694.8</v>
      </c>
    </row>
    <row r="230" spans="1:62" x14ac:dyDescent="0.35">
      <c r="A230" s="153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58">
        <v>44291</v>
      </c>
      <c r="AF230" s="158">
        <v>46117</v>
      </c>
      <c r="AG230" s="159">
        <v>509133.41</v>
      </c>
      <c r="AH230" s="92">
        <v>2.0138888888888888</v>
      </c>
      <c r="AI230" s="92">
        <v>5</v>
      </c>
      <c r="AJ230" s="160">
        <v>7.1294999999999997E-2</v>
      </c>
      <c r="AK230" s="154" t="s">
        <v>651</v>
      </c>
      <c r="AL230" s="154" t="s">
        <v>652</v>
      </c>
      <c r="AM230" s="127">
        <v>18149.330000000002</v>
      </c>
      <c r="AN230" s="127">
        <v>0</v>
      </c>
      <c r="AO230" s="127">
        <v>0</v>
      </c>
      <c r="AP230" s="127">
        <v>0</v>
      </c>
      <c r="AQ230" s="127">
        <v>0</v>
      </c>
      <c r="AR230" s="127">
        <v>0</v>
      </c>
      <c r="AS230" s="127">
        <v>18149.330000000002</v>
      </c>
      <c r="AT230" s="127">
        <v>0</v>
      </c>
      <c r="AU230" s="127">
        <v>0</v>
      </c>
      <c r="AV230" s="127">
        <v>0</v>
      </c>
      <c r="AW230" s="127">
        <v>0</v>
      </c>
      <c r="AX230" s="127">
        <v>0</v>
      </c>
      <c r="AY230" s="127">
        <v>18149.330000000002</v>
      </c>
      <c r="AZ230" s="127">
        <v>0</v>
      </c>
      <c r="BA230" s="127">
        <v>0</v>
      </c>
      <c r="BB230" s="127">
        <v>0</v>
      </c>
      <c r="BC230" s="127">
        <v>0</v>
      </c>
      <c r="BD230" s="127">
        <v>0</v>
      </c>
      <c r="BE230" s="127">
        <v>18149.330000000002</v>
      </c>
      <c r="BF230" s="127">
        <v>0</v>
      </c>
      <c r="BG230" s="127">
        <v>0</v>
      </c>
      <c r="BH230" s="15">
        <f t="shared" si="9"/>
        <v>36298.660000000003</v>
      </c>
      <c r="BI230" s="15">
        <f t="shared" si="10"/>
        <v>36298.660000000003</v>
      </c>
      <c r="BJ230" s="15">
        <f t="shared" si="11"/>
        <v>72597.320000000007</v>
      </c>
    </row>
    <row r="231" spans="1:62" x14ac:dyDescent="0.35">
      <c r="A231" s="153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249107.5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249107.5</v>
      </c>
      <c r="AE231" s="158">
        <v>44291</v>
      </c>
      <c r="AF231" s="158">
        <v>45387</v>
      </c>
      <c r="AG231" s="159">
        <v>249107.5</v>
      </c>
      <c r="AH231" s="92">
        <v>1.3888888888888888E-2</v>
      </c>
      <c r="AI231" s="92">
        <v>3</v>
      </c>
      <c r="AJ231" s="160">
        <v>6.1652999999999999E-2</v>
      </c>
      <c r="AK231" s="154" t="s">
        <v>651</v>
      </c>
      <c r="AL231" s="154" t="s">
        <v>652</v>
      </c>
      <c r="AM231" s="127">
        <v>7679.11</v>
      </c>
      <c r="AN231" s="127">
        <v>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0</v>
      </c>
      <c r="AZ231" s="127">
        <v>0</v>
      </c>
      <c r="BA231" s="127">
        <v>0</v>
      </c>
      <c r="BB231" s="127">
        <v>0</v>
      </c>
      <c r="BC231" s="127">
        <v>0</v>
      </c>
      <c r="BD231" s="127">
        <v>0</v>
      </c>
      <c r="BE231" s="127">
        <v>0</v>
      </c>
      <c r="BF231" s="127">
        <v>0</v>
      </c>
      <c r="BG231" s="127">
        <v>0</v>
      </c>
      <c r="BH231" s="15">
        <f t="shared" si="9"/>
        <v>7679.11</v>
      </c>
      <c r="BI231" s="15">
        <f t="shared" si="10"/>
        <v>0</v>
      </c>
      <c r="BJ231" s="15">
        <f t="shared" si="11"/>
        <v>7679.11</v>
      </c>
    </row>
    <row r="232" spans="1:62" x14ac:dyDescent="0.35">
      <c r="A232" s="153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58">
        <v>44291</v>
      </c>
      <c r="AF232" s="158">
        <v>46117</v>
      </c>
      <c r="AG232" s="159">
        <v>221256.76</v>
      </c>
      <c r="AH232" s="92">
        <v>2.0138888888888888</v>
      </c>
      <c r="AI232" s="92">
        <v>5</v>
      </c>
      <c r="AJ232" s="160">
        <v>7.1294999999999997E-2</v>
      </c>
      <c r="AK232" s="154" t="s">
        <v>651</v>
      </c>
      <c r="AL232" s="154" t="s">
        <v>652</v>
      </c>
      <c r="AM232" s="127">
        <v>7887.25</v>
      </c>
      <c r="AN232" s="127">
        <v>0</v>
      </c>
      <c r="AO232" s="127">
        <v>0</v>
      </c>
      <c r="AP232" s="127">
        <v>0</v>
      </c>
      <c r="AQ232" s="127">
        <v>0</v>
      </c>
      <c r="AR232" s="127">
        <v>0</v>
      </c>
      <c r="AS232" s="127">
        <v>7887.25</v>
      </c>
      <c r="AT232" s="127">
        <v>0</v>
      </c>
      <c r="AU232" s="127">
        <v>0</v>
      </c>
      <c r="AV232" s="127">
        <v>0</v>
      </c>
      <c r="AW232" s="127">
        <v>0</v>
      </c>
      <c r="AX232" s="127">
        <v>0</v>
      </c>
      <c r="AY232" s="127">
        <v>7887.25</v>
      </c>
      <c r="AZ232" s="127">
        <v>0</v>
      </c>
      <c r="BA232" s="127">
        <v>0</v>
      </c>
      <c r="BB232" s="127">
        <v>0</v>
      </c>
      <c r="BC232" s="127">
        <v>0</v>
      </c>
      <c r="BD232" s="127">
        <v>0</v>
      </c>
      <c r="BE232" s="127">
        <v>7887.25</v>
      </c>
      <c r="BF232" s="127">
        <v>0</v>
      </c>
      <c r="BG232" s="127">
        <v>0</v>
      </c>
      <c r="BH232" s="15">
        <f t="shared" si="9"/>
        <v>15774.5</v>
      </c>
      <c r="BI232" s="15">
        <f t="shared" si="10"/>
        <v>15774.5</v>
      </c>
      <c r="BJ232" s="15">
        <f t="shared" si="11"/>
        <v>31549</v>
      </c>
    </row>
    <row r="233" spans="1:62" x14ac:dyDescent="0.35">
      <c r="A233" s="153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3753599.31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3753599.31</v>
      </c>
      <c r="AE233" s="158">
        <v>44291</v>
      </c>
      <c r="AF233" s="158">
        <v>45387</v>
      </c>
      <c r="AG233" s="159">
        <v>3753599.31</v>
      </c>
      <c r="AH233" s="92">
        <v>1.3888888888888888E-2</v>
      </c>
      <c r="AI233" s="92">
        <v>3</v>
      </c>
      <c r="AJ233" s="160">
        <v>6.1652999999999999E-2</v>
      </c>
      <c r="AK233" s="154" t="s">
        <v>651</v>
      </c>
      <c r="AL233" s="154" t="s">
        <v>652</v>
      </c>
      <c r="AM233" s="127">
        <v>115710.33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27">
        <v>0</v>
      </c>
      <c r="BE233" s="127">
        <v>0</v>
      </c>
      <c r="BF233" s="127">
        <v>0</v>
      </c>
      <c r="BG233" s="127">
        <v>0</v>
      </c>
      <c r="BH233" s="15">
        <f t="shared" si="9"/>
        <v>115710.33</v>
      </c>
      <c r="BI233" s="15">
        <f t="shared" si="10"/>
        <v>0</v>
      </c>
      <c r="BJ233" s="15">
        <f t="shared" si="11"/>
        <v>115710.33</v>
      </c>
    </row>
    <row r="234" spans="1:62" x14ac:dyDescent="0.35">
      <c r="A234" s="153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290202.96000000002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290202.96000000002</v>
      </c>
      <c r="AE234" s="158">
        <v>44291</v>
      </c>
      <c r="AF234" s="158">
        <v>45387</v>
      </c>
      <c r="AG234" s="159">
        <v>290202.96000000002</v>
      </c>
      <c r="AH234" s="92">
        <v>1.3888888888888888E-2</v>
      </c>
      <c r="AI234" s="92">
        <v>3</v>
      </c>
      <c r="AJ234" s="160">
        <v>6.1652999999999999E-2</v>
      </c>
      <c r="AK234" s="154" t="s">
        <v>651</v>
      </c>
      <c r="AL234" s="154" t="s">
        <v>652</v>
      </c>
      <c r="AM234" s="127">
        <v>8945.94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27">
        <v>0</v>
      </c>
      <c r="BB234" s="127">
        <v>0</v>
      </c>
      <c r="BC234" s="127">
        <v>0</v>
      </c>
      <c r="BD234" s="127">
        <v>0</v>
      </c>
      <c r="BE234" s="127">
        <v>0</v>
      </c>
      <c r="BF234" s="127">
        <v>0</v>
      </c>
      <c r="BG234" s="127">
        <v>0</v>
      </c>
      <c r="BH234" s="15">
        <f t="shared" si="9"/>
        <v>8945.94</v>
      </c>
      <c r="BI234" s="15">
        <f t="shared" si="10"/>
        <v>0</v>
      </c>
      <c r="BJ234" s="15">
        <f t="shared" si="11"/>
        <v>8945.94</v>
      </c>
    </row>
    <row r="235" spans="1:62" x14ac:dyDescent="0.35">
      <c r="A235" s="153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58">
        <v>44291</v>
      </c>
      <c r="AF235" s="158">
        <v>46117</v>
      </c>
      <c r="AG235" s="159">
        <v>289932.76</v>
      </c>
      <c r="AH235" s="92">
        <v>2.0138888888888888</v>
      </c>
      <c r="AI235" s="92">
        <v>5</v>
      </c>
      <c r="AJ235" s="160">
        <v>7.1294999999999997E-2</v>
      </c>
      <c r="AK235" s="154" t="s">
        <v>651</v>
      </c>
      <c r="AL235" s="154" t="s">
        <v>652</v>
      </c>
      <c r="AM235" s="127">
        <v>10335.379999999999</v>
      </c>
      <c r="AN235" s="127">
        <v>0</v>
      </c>
      <c r="AO235" s="127">
        <v>0</v>
      </c>
      <c r="AP235" s="127">
        <v>0</v>
      </c>
      <c r="AQ235" s="127">
        <v>0</v>
      </c>
      <c r="AR235" s="127">
        <v>0</v>
      </c>
      <c r="AS235" s="127">
        <v>10335.379999999999</v>
      </c>
      <c r="AT235" s="127">
        <v>0</v>
      </c>
      <c r="AU235" s="127">
        <v>0</v>
      </c>
      <c r="AV235" s="127">
        <v>0</v>
      </c>
      <c r="AW235" s="127">
        <v>0</v>
      </c>
      <c r="AX235" s="127">
        <v>0</v>
      </c>
      <c r="AY235" s="127">
        <v>10335.379999999999</v>
      </c>
      <c r="AZ235" s="127">
        <v>0</v>
      </c>
      <c r="BA235" s="127">
        <v>0</v>
      </c>
      <c r="BB235" s="127">
        <v>0</v>
      </c>
      <c r="BC235" s="127">
        <v>0</v>
      </c>
      <c r="BD235" s="127">
        <v>0</v>
      </c>
      <c r="BE235" s="127">
        <v>10335.379999999999</v>
      </c>
      <c r="BF235" s="127">
        <v>0</v>
      </c>
      <c r="BG235" s="127">
        <v>0</v>
      </c>
      <c r="BH235" s="15">
        <f t="shared" si="9"/>
        <v>20670.759999999998</v>
      </c>
      <c r="BI235" s="15">
        <f t="shared" si="10"/>
        <v>20670.759999999998</v>
      </c>
      <c r="BJ235" s="15">
        <f t="shared" si="11"/>
        <v>41341.519999999997</v>
      </c>
    </row>
    <row r="236" spans="1:62" x14ac:dyDescent="0.35">
      <c r="A236" s="153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368112.64000000001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368112.64000000001</v>
      </c>
      <c r="AE236" s="158">
        <v>44291</v>
      </c>
      <c r="AF236" s="158">
        <v>45387</v>
      </c>
      <c r="AG236" s="159">
        <v>368112.64000000001</v>
      </c>
      <c r="AH236" s="92">
        <v>1.3888888888888888E-2</v>
      </c>
      <c r="AI236" s="92">
        <v>3</v>
      </c>
      <c r="AJ236" s="160">
        <v>6.1652999999999999E-2</v>
      </c>
      <c r="AK236" s="154" t="s">
        <v>651</v>
      </c>
      <c r="AL236" s="154" t="s">
        <v>652</v>
      </c>
      <c r="AM236" s="127">
        <v>11347.62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7">
        <v>0</v>
      </c>
      <c r="AT236" s="127">
        <v>0</v>
      </c>
      <c r="AU236" s="127">
        <v>0</v>
      </c>
      <c r="AV236" s="127">
        <v>0</v>
      </c>
      <c r="AW236" s="127">
        <v>0</v>
      </c>
      <c r="AX236" s="127">
        <v>0</v>
      </c>
      <c r="AY236" s="127">
        <v>0</v>
      </c>
      <c r="AZ236" s="127">
        <v>0</v>
      </c>
      <c r="BA236" s="127">
        <v>0</v>
      </c>
      <c r="BB236" s="127">
        <v>0</v>
      </c>
      <c r="BC236" s="127">
        <v>0</v>
      </c>
      <c r="BD236" s="127">
        <v>0</v>
      </c>
      <c r="BE236" s="127">
        <v>0</v>
      </c>
      <c r="BF236" s="127">
        <v>0</v>
      </c>
      <c r="BG236" s="127">
        <v>0</v>
      </c>
      <c r="BH236" s="15">
        <f t="shared" si="9"/>
        <v>11347.62</v>
      </c>
      <c r="BI236" s="15">
        <f t="shared" si="10"/>
        <v>0</v>
      </c>
      <c r="BJ236" s="15">
        <f t="shared" si="11"/>
        <v>11347.62</v>
      </c>
    </row>
    <row r="237" spans="1:62" x14ac:dyDescent="0.35">
      <c r="A237" s="153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58">
        <v>44291</v>
      </c>
      <c r="AF237" s="158">
        <v>46117</v>
      </c>
      <c r="AG237" s="159">
        <v>367760.08</v>
      </c>
      <c r="AH237" s="92">
        <v>2.0138888888888888</v>
      </c>
      <c r="AI237" s="92">
        <v>5</v>
      </c>
      <c r="AJ237" s="160">
        <v>7.1294999999999997E-2</v>
      </c>
      <c r="AK237" s="154" t="s">
        <v>651</v>
      </c>
      <c r="AL237" s="154" t="s">
        <v>652</v>
      </c>
      <c r="AM237" s="127">
        <v>13109.73</v>
      </c>
      <c r="AN237" s="127">
        <v>0</v>
      </c>
      <c r="AO237" s="127">
        <v>0</v>
      </c>
      <c r="AP237" s="127">
        <v>0</v>
      </c>
      <c r="AQ237" s="127">
        <v>0</v>
      </c>
      <c r="AR237" s="127">
        <v>0</v>
      </c>
      <c r="AS237" s="127">
        <v>13109.73</v>
      </c>
      <c r="AT237" s="127">
        <v>0</v>
      </c>
      <c r="AU237" s="127">
        <v>0</v>
      </c>
      <c r="AV237" s="127">
        <v>0</v>
      </c>
      <c r="AW237" s="127">
        <v>0</v>
      </c>
      <c r="AX237" s="127">
        <v>0</v>
      </c>
      <c r="AY237" s="127">
        <v>13109.73</v>
      </c>
      <c r="AZ237" s="127">
        <v>0</v>
      </c>
      <c r="BA237" s="127">
        <v>0</v>
      </c>
      <c r="BB237" s="127">
        <v>0</v>
      </c>
      <c r="BC237" s="127">
        <v>0</v>
      </c>
      <c r="BD237" s="127">
        <v>0</v>
      </c>
      <c r="BE237" s="127">
        <v>13109.73</v>
      </c>
      <c r="BF237" s="127">
        <v>0</v>
      </c>
      <c r="BG237" s="127">
        <v>0</v>
      </c>
      <c r="BH237" s="15">
        <f t="shared" si="9"/>
        <v>26219.46</v>
      </c>
      <c r="BI237" s="15">
        <f t="shared" si="10"/>
        <v>26219.46</v>
      </c>
      <c r="BJ237" s="15">
        <f t="shared" si="11"/>
        <v>52438.92</v>
      </c>
    </row>
    <row r="238" spans="1:62" x14ac:dyDescent="0.35">
      <c r="A238" s="153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134527.66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134527.66</v>
      </c>
      <c r="AE238" s="158">
        <v>44291</v>
      </c>
      <c r="AF238" s="158">
        <v>45387</v>
      </c>
      <c r="AG238" s="159">
        <v>134527.66</v>
      </c>
      <c r="AH238" s="92">
        <v>1.3888888888888888E-2</v>
      </c>
      <c r="AI238" s="92">
        <v>3</v>
      </c>
      <c r="AJ238" s="160">
        <v>6.1652999999999999E-2</v>
      </c>
      <c r="AK238" s="154" t="s">
        <v>651</v>
      </c>
      <c r="AL238" s="154" t="s">
        <v>652</v>
      </c>
      <c r="AM238" s="127">
        <v>4147.0200000000004</v>
      </c>
      <c r="AN238" s="127">
        <v>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0</v>
      </c>
      <c r="BC238" s="127">
        <v>0</v>
      </c>
      <c r="BD238" s="127">
        <v>0</v>
      </c>
      <c r="BE238" s="127">
        <v>0</v>
      </c>
      <c r="BF238" s="127">
        <v>0</v>
      </c>
      <c r="BG238" s="127">
        <v>0</v>
      </c>
      <c r="BH238" s="15">
        <f t="shared" si="9"/>
        <v>4147.0200000000004</v>
      </c>
      <c r="BI238" s="15">
        <f t="shared" si="10"/>
        <v>0</v>
      </c>
      <c r="BJ238" s="15">
        <f t="shared" si="11"/>
        <v>4147.0200000000004</v>
      </c>
    </row>
    <row r="239" spans="1:62" x14ac:dyDescent="0.35">
      <c r="A239" s="153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58">
        <v>44291</v>
      </c>
      <c r="AF239" s="158">
        <v>46117</v>
      </c>
      <c r="AG239" s="159">
        <v>134391.94</v>
      </c>
      <c r="AH239" s="92">
        <v>2.0138888888888888</v>
      </c>
      <c r="AI239" s="92">
        <v>5</v>
      </c>
      <c r="AJ239" s="160">
        <v>7.1294999999999997E-2</v>
      </c>
      <c r="AK239" s="154" t="s">
        <v>651</v>
      </c>
      <c r="AL239" s="154" t="s">
        <v>652</v>
      </c>
      <c r="AM239" s="127">
        <v>4790.74</v>
      </c>
      <c r="AN239" s="127">
        <v>0</v>
      </c>
      <c r="AO239" s="127">
        <v>0</v>
      </c>
      <c r="AP239" s="127">
        <v>0</v>
      </c>
      <c r="AQ239" s="127">
        <v>0</v>
      </c>
      <c r="AR239" s="127">
        <v>0</v>
      </c>
      <c r="AS239" s="127">
        <v>4790.74</v>
      </c>
      <c r="AT239" s="127">
        <v>0</v>
      </c>
      <c r="AU239" s="127">
        <v>0</v>
      </c>
      <c r="AV239" s="127">
        <v>0</v>
      </c>
      <c r="AW239" s="127">
        <v>0</v>
      </c>
      <c r="AX239" s="127">
        <v>0</v>
      </c>
      <c r="AY239" s="127">
        <v>4790.74</v>
      </c>
      <c r="AZ239" s="127">
        <v>0</v>
      </c>
      <c r="BA239" s="127">
        <v>0</v>
      </c>
      <c r="BB239" s="127">
        <v>0</v>
      </c>
      <c r="BC239" s="127">
        <v>0</v>
      </c>
      <c r="BD239" s="127">
        <v>0</v>
      </c>
      <c r="BE239" s="127">
        <v>4790.74</v>
      </c>
      <c r="BF239" s="127">
        <v>0</v>
      </c>
      <c r="BG239" s="127">
        <v>0</v>
      </c>
      <c r="BH239" s="15">
        <f t="shared" si="9"/>
        <v>9581.48</v>
      </c>
      <c r="BI239" s="15">
        <f t="shared" si="10"/>
        <v>9581.48</v>
      </c>
      <c r="BJ239" s="15">
        <f t="shared" si="11"/>
        <v>19162.96</v>
      </c>
    </row>
    <row r="240" spans="1:62" x14ac:dyDescent="0.35">
      <c r="A240" s="153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226960.36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226960.36</v>
      </c>
      <c r="AE240" s="158">
        <v>44291</v>
      </c>
      <c r="AF240" s="158">
        <v>45387</v>
      </c>
      <c r="AG240" s="159">
        <v>226960.36</v>
      </c>
      <c r="AH240" s="92">
        <v>1.3888888888888888E-2</v>
      </c>
      <c r="AI240" s="92">
        <v>3</v>
      </c>
      <c r="AJ240" s="160">
        <v>6.1652999999999999E-2</v>
      </c>
      <c r="AK240" s="154" t="s">
        <v>651</v>
      </c>
      <c r="AL240" s="154" t="s">
        <v>652</v>
      </c>
      <c r="AM240" s="127">
        <v>6996.39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0</v>
      </c>
      <c r="BD240" s="127">
        <v>0</v>
      </c>
      <c r="BE240" s="127">
        <v>0</v>
      </c>
      <c r="BF240" s="127">
        <v>0</v>
      </c>
      <c r="BG240" s="127">
        <v>0</v>
      </c>
      <c r="BH240" s="15">
        <f t="shared" si="9"/>
        <v>6996.39</v>
      </c>
      <c r="BI240" s="15">
        <f t="shared" si="10"/>
        <v>0</v>
      </c>
      <c r="BJ240" s="15">
        <f t="shared" si="11"/>
        <v>6996.39</v>
      </c>
    </row>
    <row r="241" spans="1:62" x14ac:dyDescent="0.35">
      <c r="A241" s="153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59883.64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59883.64</v>
      </c>
      <c r="AE241" s="158">
        <v>44291</v>
      </c>
      <c r="AF241" s="158">
        <v>45387</v>
      </c>
      <c r="AG241" s="159">
        <v>59883.64</v>
      </c>
      <c r="AH241" s="92">
        <v>1.3888888888888888E-2</v>
      </c>
      <c r="AI241" s="92">
        <v>3</v>
      </c>
      <c r="AJ241" s="160">
        <v>6.1652999999999999E-2</v>
      </c>
      <c r="AK241" s="154" t="s">
        <v>651</v>
      </c>
      <c r="AL241" s="154" t="s">
        <v>652</v>
      </c>
      <c r="AM241" s="127">
        <v>1846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0</v>
      </c>
      <c r="AZ241" s="127">
        <v>0</v>
      </c>
      <c r="BA241" s="127">
        <v>0</v>
      </c>
      <c r="BB241" s="127">
        <v>0</v>
      </c>
      <c r="BC241" s="127">
        <v>0</v>
      </c>
      <c r="BD241" s="127">
        <v>0</v>
      </c>
      <c r="BE241" s="127">
        <v>0</v>
      </c>
      <c r="BF241" s="127">
        <v>0</v>
      </c>
      <c r="BG241" s="127">
        <v>0</v>
      </c>
      <c r="BH241" s="15">
        <f t="shared" si="9"/>
        <v>1846</v>
      </c>
      <c r="BI241" s="15">
        <f t="shared" si="10"/>
        <v>0</v>
      </c>
      <c r="BJ241" s="15">
        <f t="shared" si="11"/>
        <v>1846</v>
      </c>
    </row>
    <row r="242" spans="1:62" x14ac:dyDescent="0.35">
      <c r="A242" s="153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58">
        <v>44291</v>
      </c>
      <c r="AF242" s="158">
        <v>46117</v>
      </c>
      <c r="AG242" s="159">
        <v>59813</v>
      </c>
      <c r="AH242" s="92">
        <v>2.0138888888888888</v>
      </c>
      <c r="AI242" s="92">
        <v>5</v>
      </c>
      <c r="AJ242" s="160">
        <v>7.1294999999999997E-2</v>
      </c>
      <c r="AK242" s="154" t="s">
        <v>651</v>
      </c>
      <c r="AL242" s="154" t="s">
        <v>652</v>
      </c>
      <c r="AM242" s="127">
        <v>2132.1799999999998</v>
      </c>
      <c r="AN242" s="127">
        <v>0</v>
      </c>
      <c r="AO242" s="127">
        <v>0</v>
      </c>
      <c r="AP242" s="127">
        <v>0</v>
      </c>
      <c r="AQ242" s="127">
        <v>0</v>
      </c>
      <c r="AR242" s="127">
        <v>0</v>
      </c>
      <c r="AS242" s="127">
        <v>2132.1799999999998</v>
      </c>
      <c r="AT242" s="127">
        <v>0</v>
      </c>
      <c r="AU242" s="127">
        <v>0</v>
      </c>
      <c r="AV242" s="127">
        <v>0</v>
      </c>
      <c r="AW242" s="127">
        <v>0</v>
      </c>
      <c r="AX242" s="127">
        <v>0</v>
      </c>
      <c r="AY242" s="127">
        <v>2132.1799999999998</v>
      </c>
      <c r="AZ242" s="127">
        <v>0</v>
      </c>
      <c r="BA242" s="127">
        <v>0</v>
      </c>
      <c r="BB242" s="127">
        <v>0</v>
      </c>
      <c r="BC242" s="127">
        <v>0</v>
      </c>
      <c r="BD242" s="127">
        <v>0</v>
      </c>
      <c r="BE242" s="127">
        <v>2132.1799999999998</v>
      </c>
      <c r="BF242" s="127">
        <v>0</v>
      </c>
      <c r="BG242" s="127">
        <v>0</v>
      </c>
      <c r="BH242" s="15">
        <f t="shared" si="9"/>
        <v>4264.3599999999997</v>
      </c>
      <c r="BI242" s="15">
        <f t="shared" si="10"/>
        <v>4264.3599999999997</v>
      </c>
      <c r="BJ242" s="15">
        <f t="shared" si="11"/>
        <v>8528.7199999999993</v>
      </c>
    </row>
    <row r="243" spans="1:62" x14ac:dyDescent="0.35">
      <c r="A243" s="153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434120.4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434120.4</v>
      </c>
      <c r="AE243" s="158">
        <v>44291</v>
      </c>
      <c r="AF243" s="158">
        <v>45387</v>
      </c>
      <c r="AG243" s="159">
        <v>434120.4</v>
      </c>
      <c r="AH243" s="92">
        <v>1.3888888888888888E-2</v>
      </c>
      <c r="AI243" s="92">
        <v>3</v>
      </c>
      <c r="AJ243" s="160">
        <v>6.1652999999999999E-2</v>
      </c>
      <c r="AK243" s="154" t="s">
        <v>651</v>
      </c>
      <c r="AL243" s="154" t="s">
        <v>652</v>
      </c>
      <c r="AM243" s="127">
        <v>13382.41</v>
      </c>
      <c r="AN243" s="127">
        <v>0</v>
      </c>
      <c r="AO243" s="127">
        <v>0</v>
      </c>
      <c r="AP243" s="127">
        <v>0</v>
      </c>
      <c r="AQ243" s="127">
        <v>0</v>
      </c>
      <c r="AR243" s="127">
        <v>0</v>
      </c>
      <c r="AS243" s="127">
        <v>0</v>
      </c>
      <c r="AT243" s="127">
        <v>0</v>
      </c>
      <c r="AU243" s="127">
        <v>0</v>
      </c>
      <c r="AV243" s="127">
        <v>0</v>
      </c>
      <c r="AW243" s="127">
        <v>0</v>
      </c>
      <c r="AX243" s="127">
        <v>0</v>
      </c>
      <c r="AY243" s="127">
        <v>0</v>
      </c>
      <c r="AZ243" s="127">
        <v>0</v>
      </c>
      <c r="BA243" s="127">
        <v>0</v>
      </c>
      <c r="BB243" s="127">
        <v>0</v>
      </c>
      <c r="BC243" s="127">
        <v>0</v>
      </c>
      <c r="BD243" s="127">
        <v>0</v>
      </c>
      <c r="BE243" s="127">
        <v>0</v>
      </c>
      <c r="BF243" s="127">
        <v>0</v>
      </c>
      <c r="BG243" s="127">
        <v>0</v>
      </c>
      <c r="BH243" s="15">
        <f t="shared" si="9"/>
        <v>13382.41</v>
      </c>
      <c r="BI243" s="15">
        <f t="shared" si="10"/>
        <v>0</v>
      </c>
      <c r="BJ243" s="15">
        <f t="shared" si="11"/>
        <v>13382.41</v>
      </c>
    </row>
    <row r="244" spans="1:62" x14ac:dyDescent="0.35">
      <c r="A244" s="153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357215.37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357215.37</v>
      </c>
      <c r="AE244" s="158">
        <v>44291</v>
      </c>
      <c r="AF244" s="158">
        <v>45387</v>
      </c>
      <c r="AG244" s="159">
        <v>357215.37</v>
      </c>
      <c r="AH244" s="92">
        <v>1.3888888888888888E-2</v>
      </c>
      <c r="AI244" s="92">
        <v>3</v>
      </c>
      <c r="AJ244" s="160">
        <v>6.1652999999999999E-2</v>
      </c>
      <c r="AK244" s="154" t="s">
        <v>651</v>
      </c>
      <c r="AL244" s="154" t="s">
        <v>652</v>
      </c>
      <c r="AM244" s="127">
        <v>11011.7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27">
        <v>0</v>
      </c>
      <c r="BF244" s="127">
        <v>0</v>
      </c>
      <c r="BG244" s="127">
        <v>0</v>
      </c>
      <c r="BH244" s="15">
        <f t="shared" si="9"/>
        <v>11011.7</v>
      </c>
      <c r="BI244" s="15">
        <f t="shared" si="10"/>
        <v>0</v>
      </c>
      <c r="BJ244" s="15">
        <f t="shared" si="11"/>
        <v>11011.7</v>
      </c>
    </row>
    <row r="245" spans="1:62" x14ac:dyDescent="0.35">
      <c r="A245" s="153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927415.9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927415.9</v>
      </c>
      <c r="AE245" s="158">
        <v>44291</v>
      </c>
      <c r="AF245" s="158">
        <v>45387</v>
      </c>
      <c r="AG245" s="159">
        <v>927415.9</v>
      </c>
      <c r="AH245" s="92">
        <v>1.3888888888888888E-2</v>
      </c>
      <c r="AI245" s="92">
        <v>3</v>
      </c>
      <c r="AJ245" s="160">
        <v>6.1652999999999999E-2</v>
      </c>
      <c r="AK245" s="154" t="s">
        <v>651</v>
      </c>
      <c r="AL245" s="154" t="s">
        <v>652</v>
      </c>
      <c r="AM245" s="127">
        <v>28588.99</v>
      </c>
      <c r="AN245" s="127">
        <v>0</v>
      </c>
      <c r="AO245" s="127">
        <v>0</v>
      </c>
      <c r="AP245" s="127">
        <v>0</v>
      </c>
      <c r="AQ245" s="127">
        <v>0</v>
      </c>
      <c r="AR245" s="127">
        <v>0</v>
      </c>
      <c r="AS245" s="127">
        <v>0</v>
      </c>
      <c r="AT245" s="127">
        <v>0</v>
      </c>
      <c r="AU245" s="127">
        <v>0</v>
      </c>
      <c r="AV245" s="127">
        <v>0</v>
      </c>
      <c r="AW245" s="127">
        <v>0</v>
      </c>
      <c r="AX245" s="127">
        <v>0</v>
      </c>
      <c r="AY245" s="127">
        <v>0</v>
      </c>
      <c r="AZ245" s="127">
        <v>0</v>
      </c>
      <c r="BA245" s="127">
        <v>0</v>
      </c>
      <c r="BB245" s="127">
        <v>0</v>
      </c>
      <c r="BC245" s="127">
        <v>0</v>
      </c>
      <c r="BD245" s="127">
        <v>0</v>
      </c>
      <c r="BE245" s="127">
        <v>0</v>
      </c>
      <c r="BF245" s="127">
        <v>0</v>
      </c>
      <c r="BG245" s="127">
        <v>0</v>
      </c>
      <c r="BH245" s="15">
        <f t="shared" si="9"/>
        <v>28588.99</v>
      </c>
      <c r="BI245" s="15">
        <f t="shared" si="10"/>
        <v>0</v>
      </c>
      <c r="BJ245" s="15">
        <f t="shared" si="11"/>
        <v>28588.99</v>
      </c>
    </row>
    <row r="246" spans="1:62" x14ac:dyDescent="0.35">
      <c r="A246" s="153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143983.32999999999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143983.32999999999</v>
      </c>
      <c r="AE246" s="158">
        <v>44291</v>
      </c>
      <c r="AF246" s="158">
        <v>45387</v>
      </c>
      <c r="AG246" s="159">
        <v>143983.32999999999</v>
      </c>
      <c r="AH246" s="92">
        <v>1.3888888888888888E-2</v>
      </c>
      <c r="AI246" s="92">
        <v>3</v>
      </c>
      <c r="AJ246" s="160">
        <v>6.1652999999999999E-2</v>
      </c>
      <c r="AK246" s="154" t="s">
        <v>651</v>
      </c>
      <c r="AL246" s="154" t="s">
        <v>652</v>
      </c>
      <c r="AM246" s="127">
        <v>4438.5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0</v>
      </c>
      <c r="AU246" s="127">
        <v>0</v>
      </c>
      <c r="AV246" s="127">
        <v>0</v>
      </c>
      <c r="AW246" s="127">
        <v>0</v>
      </c>
      <c r="AX246" s="127">
        <v>0</v>
      </c>
      <c r="AY246" s="127">
        <v>0</v>
      </c>
      <c r="AZ246" s="127">
        <v>0</v>
      </c>
      <c r="BA246" s="127">
        <v>0</v>
      </c>
      <c r="BB246" s="127">
        <v>0</v>
      </c>
      <c r="BC246" s="127">
        <v>0</v>
      </c>
      <c r="BD246" s="127">
        <v>0</v>
      </c>
      <c r="BE246" s="127">
        <v>0</v>
      </c>
      <c r="BF246" s="127">
        <v>0</v>
      </c>
      <c r="BG246" s="127">
        <v>0</v>
      </c>
      <c r="BH246" s="15">
        <f t="shared" si="9"/>
        <v>4438.5</v>
      </c>
      <c r="BI246" s="15">
        <f t="shared" si="10"/>
        <v>0</v>
      </c>
      <c r="BJ246" s="15">
        <f t="shared" si="11"/>
        <v>4438.5</v>
      </c>
    </row>
    <row r="247" spans="1:62" x14ac:dyDescent="0.35">
      <c r="A247" s="153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149653.78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149653.78</v>
      </c>
      <c r="AE247" s="158">
        <v>44291</v>
      </c>
      <c r="AF247" s="158">
        <v>45387</v>
      </c>
      <c r="AG247" s="159">
        <v>149653.78</v>
      </c>
      <c r="AH247" s="92">
        <v>1.3888888888888888E-2</v>
      </c>
      <c r="AI247" s="92">
        <v>3</v>
      </c>
      <c r="AJ247" s="160">
        <v>6.1652999999999999E-2</v>
      </c>
      <c r="AK247" s="154" t="s">
        <v>651</v>
      </c>
      <c r="AL247" s="154" t="s">
        <v>652</v>
      </c>
      <c r="AM247" s="127">
        <v>4613.3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27">
        <v>0</v>
      </c>
      <c r="BF247" s="127">
        <v>0</v>
      </c>
      <c r="BG247" s="127">
        <v>0</v>
      </c>
      <c r="BH247" s="15">
        <f t="shared" si="9"/>
        <v>4613.3</v>
      </c>
      <c r="BI247" s="15">
        <f t="shared" si="10"/>
        <v>0</v>
      </c>
      <c r="BJ247" s="15">
        <f t="shared" si="11"/>
        <v>4613.3</v>
      </c>
    </row>
    <row r="248" spans="1:62" x14ac:dyDescent="0.35">
      <c r="A248" s="153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139502.87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139502.87</v>
      </c>
      <c r="AE248" s="158">
        <v>44291</v>
      </c>
      <c r="AF248" s="158">
        <v>45387</v>
      </c>
      <c r="AG248" s="159">
        <v>139502.87</v>
      </c>
      <c r="AH248" s="92">
        <v>1.3888888888888888E-2</v>
      </c>
      <c r="AI248" s="92">
        <v>3</v>
      </c>
      <c r="AJ248" s="160">
        <v>6.1652999999999999E-2</v>
      </c>
      <c r="AK248" s="154" t="s">
        <v>651</v>
      </c>
      <c r="AL248" s="154" t="s">
        <v>652</v>
      </c>
      <c r="AM248" s="127">
        <v>4300.3900000000003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27">
        <v>0</v>
      </c>
      <c r="BF248" s="127">
        <v>0</v>
      </c>
      <c r="BG248" s="127">
        <v>0</v>
      </c>
      <c r="BH248" s="15">
        <f t="shared" si="9"/>
        <v>4300.3900000000003</v>
      </c>
      <c r="BI248" s="15">
        <f t="shared" si="10"/>
        <v>0</v>
      </c>
      <c r="BJ248" s="15">
        <f t="shared" si="11"/>
        <v>4300.3900000000003</v>
      </c>
    </row>
    <row r="249" spans="1:62" x14ac:dyDescent="0.35">
      <c r="A249" s="153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295815.59999999998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295815.59999999998</v>
      </c>
      <c r="AE249" s="158">
        <v>44291</v>
      </c>
      <c r="AF249" s="158">
        <v>45387</v>
      </c>
      <c r="AG249" s="159">
        <v>295815.59999999998</v>
      </c>
      <c r="AH249" s="92">
        <v>1.3888888888888888E-2</v>
      </c>
      <c r="AI249" s="92">
        <v>3</v>
      </c>
      <c r="AJ249" s="160">
        <v>6.1652999999999999E-2</v>
      </c>
      <c r="AK249" s="154" t="s">
        <v>651</v>
      </c>
      <c r="AL249" s="154" t="s">
        <v>652</v>
      </c>
      <c r="AM249" s="127">
        <v>9118.9599999999991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27">
        <v>0</v>
      </c>
      <c r="BF249" s="127">
        <v>0</v>
      </c>
      <c r="BG249" s="127">
        <v>0</v>
      </c>
      <c r="BH249" s="15">
        <f t="shared" si="9"/>
        <v>9118.9599999999991</v>
      </c>
      <c r="BI249" s="15">
        <f t="shared" si="10"/>
        <v>0</v>
      </c>
      <c r="BJ249" s="15">
        <f t="shared" si="11"/>
        <v>9118.9599999999991</v>
      </c>
    </row>
    <row r="250" spans="1:62" x14ac:dyDescent="0.35">
      <c r="A250" s="153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2685398.07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2685398.07</v>
      </c>
      <c r="AE250" s="158">
        <v>44291</v>
      </c>
      <c r="AF250" s="158">
        <v>45387</v>
      </c>
      <c r="AG250" s="159">
        <v>2685398.07</v>
      </c>
      <c r="AH250" s="92">
        <v>1.3888888888888888E-2</v>
      </c>
      <c r="AI250" s="92">
        <v>3</v>
      </c>
      <c r="AJ250" s="160">
        <v>6.1652999999999999E-2</v>
      </c>
      <c r="AK250" s="154" t="s">
        <v>651</v>
      </c>
      <c r="AL250" s="154" t="s">
        <v>652</v>
      </c>
      <c r="AM250" s="127">
        <v>82781.42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27">
        <v>0</v>
      </c>
      <c r="BF250" s="127">
        <v>0</v>
      </c>
      <c r="BG250" s="127">
        <v>0</v>
      </c>
      <c r="BH250" s="15">
        <f t="shared" si="9"/>
        <v>82781.42</v>
      </c>
      <c r="BI250" s="15">
        <f t="shared" si="10"/>
        <v>0</v>
      </c>
      <c r="BJ250" s="15">
        <f t="shared" si="11"/>
        <v>82781.42</v>
      </c>
    </row>
    <row r="251" spans="1:62" x14ac:dyDescent="0.35">
      <c r="A251" s="153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500000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500000</v>
      </c>
      <c r="AE251" s="158">
        <v>44291</v>
      </c>
      <c r="AF251" s="158">
        <v>45387</v>
      </c>
      <c r="AG251" s="159">
        <v>500000</v>
      </c>
      <c r="AH251" s="92">
        <v>1.3888888888888888E-2</v>
      </c>
      <c r="AI251" s="92">
        <v>3</v>
      </c>
      <c r="AJ251" s="160">
        <v>6.1652999999999999E-2</v>
      </c>
      <c r="AK251" s="154" t="s">
        <v>651</v>
      </c>
      <c r="AL251" s="154" t="s">
        <v>652</v>
      </c>
      <c r="AM251" s="127">
        <v>15413.25</v>
      </c>
      <c r="AN251" s="127">
        <v>0</v>
      </c>
      <c r="AO251" s="127">
        <v>0</v>
      </c>
      <c r="AP251" s="127">
        <v>0</v>
      </c>
      <c r="AQ251" s="127">
        <v>0</v>
      </c>
      <c r="AR251" s="127">
        <v>0</v>
      </c>
      <c r="AS251" s="127">
        <v>0</v>
      </c>
      <c r="AT251" s="127">
        <v>0</v>
      </c>
      <c r="AU251" s="127">
        <v>0</v>
      </c>
      <c r="AV251" s="127">
        <v>0</v>
      </c>
      <c r="AW251" s="127">
        <v>0</v>
      </c>
      <c r="AX251" s="127">
        <v>0</v>
      </c>
      <c r="AY251" s="127">
        <v>0</v>
      </c>
      <c r="AZ251" s="127">
        <v>0</v>
      </c>
      <c r="BA251" s="127">
        <v>0</v>
      </c>
      <c r="BB251" s="127">
        <v>0</v>
      </c>
      <c r="BC251" s="127">
        <v>0</v>
      </c>
      <c r="BD251" s="127">
        <v>0</v>
      </c>
      <c r="BE251" s="127">
        <v>0</v>
      </c>
      <c r="BF251" s="127">
        <v>0</v>
      </c>
      <c r="BG251" s="127">
        <v>0</v>
      </c>
      <c r="BH251" s="15">
        <f t="shared" si="9"/>
        <v>15413.25</v>
      </c>
      <c r="BI251" s="15">
        <f t="shared" si="10"/>
        <v>0</v>
      </c>
      <c r="BJ251" s="15">
        <f t="shared" si="11"/>
        <v>15413.25</v>
      </c>
    </row>
    <row r="252" spans="1:62" x14ac:dyDescent="0.35">
      <c r="A252" s="153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1011186.95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1011186.95</v>
      </c>
      <c r="AE252" s="158">
        <v>44291</v>
      </c>
      <c r="AF252" s="158">
        <v>45387</v>
      </c>
      <c r="AG252" s="159">
        <v>1011186.95</v>
      </c>
      <c r="AH252" s="92">
        <v>1.3888888888888888E-2</v>
      </c>
      <c r="AI252" s="92">
        <v>3</v>
      </c>
      <c r="AJ252" s="160">
        <v>6.1652999999999999E-2</v>
      </c>
      <c r="AK252" s="154" t="s">
        <v>651</v>
      </c>
      <c r="AL252" s="154" t="s">
        <v>652</v>
      </c>
      <c r="AM252" s="127">
        <v>31171.35</v>
      </c>
      <c r="AN252" s="127">
        <v>0</v>
      </c>
      <c r="AO252" s="127">
        <v>0</v>
      </c>
      <c r="AP252" s="127">
        <v>0</v>
      </c>
      <c r="AQ252" s="127">
        <v>0</v>
      </c>
      <c r="AR252" s="127">
        <v>0</v>
      </c>
      <c r="AS252" s="127">
        <v>0</v>
      </c>
      <c r="AT252" s="127">
        <v>0</v>
      </c>
      <c r="AU252" s="127">
        <v>0</v>
      </c>
      <c r="AV252" s="127">
        <v>0</v>
      </c>
      <c r="AW252" s="127">
        <v>0</v>
      </c>
      <c r="AX252" s="127">
        <v>0</v>
      </c>
      <c r="AY252" s="127">
        <v>0</v>
      </c>
      <c r="AZ252" s="127">
        <v>0</v>
      </c>
      <c r="BA252" s="127">
        <v>0</v>
      </c>
      <c r="BB252" s="127">
        <v>0</v>
      </c>
      <c r="BC252" s="127">
        <v>0</v>
      </c>
      <c r="BD252" s="127">
        <v>0</v>
      </c>
      <c r="BE252" s="127">
        <v>0</v>
      </c>
      <c r="BF252" s="127">
        <v>0</v>
      </c>
      <c r="BG252" s="127">
        <v>0</v>
      </c>
      <c r="BH252" s="15">
        <f t="shared" si="9"/>
        <v>31171.35</v>
      </c>
      <c r="BI252" s="15">
        <f t="shared" si="10"/>
        <v>0</v>
      </c>
      <c r="BJ252" s="15">
        <f t="shared" si="11"/>
        <v>31171.35</v>
      </c>
    </row>
    <row r="253" spans="1:62" x14ac:dyDescent="0.35">
      <c r="A253" s="153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58">
        <v>44291</v>
      </c>
      <c r="AF253" s="158">
        <v>46117</v>
      </c>
      <c r="AG253" s="159">
        <v>883483.46</v>
      </c>
      <c r="AH253" s="92">
        <v>2.0138888888888888</v>
      </c>
      <c r="AI253" s="92">
        <v>5</v>
      </c>
      <c r="AJ253" s="160">
        <v>7.1294999999999997E-2</v>
      </c>
      <c r="AK253" s="154" t="s">
        <v>651</v>
      </c>
      <c r="AL253" s="154" t="s">
        <v>652</v>
      </c>
      <c r="AM253" s="127">
        <v>31493.98</v>
      </c>
      <c r="AN253" s="127">
        <v>0</v>
      </c>
      <c r="AO253" s="127">
        <v>0</v>
      </c>
      <c r="AP253" s="127">
        <v>0</v>
      </c>
      <c r="AQ253" s="127">
        <v>0</v>
      </c>
      <c r="AR253" s="127">
        <v>0</v>
      </c>
      <c r="AS253" s="127">
        <v>31493.98</v>
      </c>
      <c r="AT253" s="127">
        <v>0</v>
      </c>
      <c r="AU253" s="127">
        <v>0</v>
      </c>
      <c r="AV253" s="127">
        <v>0</v>
      </c>
      <c r="AW253" s="127">
        <v>0</v>
      </c>
      <c r="AX253" s="127">
        <v>0</v>
      </c>
      <c r="AY253" s="127">
        <v>31493.98</v>
      </c>
      <c r="AZ253" s="127">
        <v>0</v>
      </c>
      <c r="BA253" s="127">
        <v>0</v>
      </c>
      <c r="BB253" s="127">
        <v>0</v>
      </c>
      <c r="BC253" s="127">
        <v>0</v>
      </c>
      <c r="BD253" s="127">
        <v>0</v>
      </c>
      <c r="BE253" s="127">
        <v>31493.98</v>
      </c>
      <c r="BF253" s="127">
        <v>0</v>
      </c>
      <c r="BG253" s="127">
        <v>0</v>
      </c>
      <c r="BH253" s="15">
        <f t="shared" si="9"/>
        <v>62987.96</v>
      </c>
      <c r="BI253" s="15">
        <f t="shared" si="10"/>
        <v>62987.96</v>
      </c>
      <c r="BJ253" s="15">
        <f t="shared" si="11"/>
        <v>125975.92</v>
      </c>
    </row>
    <row r="254" spans="1:62" x14ac:dyDescent="0.35">
      <c r="A254" s="153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1073481.06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1073481.06</v>
      </c>
      <c r="AE254" s="158">
        <v>44291</v>
      </c>
      <c r="AF254" s="158">
        <v>45387</v>
      </c>
      <c r="AG254" s="159">
        <v>1073481.06</v>
      </c>
      <c r="AH254" s="92">
        <v>1.3888888888888888E-2</v>
      </c>
      <c r="AI254" s="92">
        <v>3</v>
      </c>
      <c r="AJ254" s="160">
        <v>6.1652999999999999E-2</v>
      </c>
      <c r="AK254" s="154" t="s">
        <v>651</v>
      </c>
      <c r="AL254" s="154" t="s">
        <v>652</v>
      </c>
      <c r="AM254" s="127">
        <v>33091.660000000003</v>
      </c>
      <c r="AN254" s="127">
        <v>0</v>
      </c>
      <c r="AO254" s="127">
        <v>0</v>
      </c>
      <c r="AP254" s="127">
        <v>0</v>
      </c>
      <c r="AQ254" s="127">
        <v>0</v>
      </c>
      <c r="AR254" s="127">
        <v>0</v>
      </c>
      <c r="AS254" s="127">
        <v>0</v>
      </c>
      <c r="AT254" s="127">
        <v>0</v>
      </c>
      <c r="AU254" s="127">
        <v>0</v>
      </c>
      <c r="AV254" s="127">
        <v>0</v>
      </c>
      <c r="AW254" s="127">
        <v>0</v>
      </c>
      <c r="AX254" s="127">
        <v>0</v>
      </c>
      <c r="AY254" s="127">
        <v>0</v>
      </c>
      <c r="AZ254" s="127">
        <v>0</v>
      </c>
      <c r="BA254" s="127">
        <v>0</v>
      </c>
      <c r="BB254" s="127">
        <v>0</v>
      </c>
      <c r="BC254" s="127">
        <v>0</v>
      </c>
      <c r="BD254" s="127">
        <v>0</v>
      </c>
      <c r="BE254" s="127">
        <v>0</v>
      </c>
      <c r="BF254" s="127">
        <v>0</v>
      </c>
      <c r="BG254" s="127">
        <v>0</v>
      </c>
      <c r="BH254" s="15">
        <f t="shared" si="9"/>
        <v>33091.660000000003</v>
      </c>
      <c r="BI254" s="15">
        <f t="shared" si="10"/>
        <v>0</v>
      </c>
      <c r="BJ254" s="15">
        <f t="shared" si="11"/>
        <v>33091.660000000003</v>
      </c>
    </row>
    <row r="255" spans="1:62" x14ac:dyDescent="0.35">
      <c r="A255" s="153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58">
        <v>44291</v>
      </c>
      <c r="AF255" s="158">
        <v>46117</v>
      </c>
      <c r="AG255" s="159">
        <v>937886.16</v>
      </c>
      <c r="AH255" s="92">
        <v>2.0138888888888888</v>
      </c>
      <c r="AI255" s="92">
        <v>5</v>
      </c>
      <c r="AJ255" s="160">
        <v>7.1294999999999997E-2</v>
      </c>
      <c r="AK255" s="154" t="s">
        <v>651</v>
      </c>
      <c r="AL255" s="154" t="s">
        <v>652</v>
      </c>
      <c r="AM255" s="127">
        <v>33433.300000000003</v>
      </c>
      <c r="AN255" s="127">
        <v>0</v>
      </c>
      <c r="AO255" s="127">
        <v>0</v>
      </c>
      <c r="AP255" s="127">
        <v>0</v>
      </c>
      <c r="AQ255" s="127">
        <v>0</v>
      </c>
      <c r="AR255" s="127">
        <v>0</v>
      </c>
      <c r="AS255" s="127">
        <v>33433.300000000003</v>
      </c>
      <c r="AT255" s="127">
        <v>0</v>
      </c>
      <c r="AU255" s="127">
        <v>0</v>
      </c>
      <c r="AV255" s="127">
        <v>0</v>
      </c>
      <c r="AW255" s="127">
        <v>0</v>
      </c>
      <c r="AX255" s="127">
        <v>0</v>
      </c>
      <c r="AY255" s="127">
        <v>33433.300000000003</v>
      </c>
      <c r="AZ255" s="127">
        <v>0</v>
      </c>
      <c r="BA255" s="127">
        <v>0</v>
      </c>
      <c r="BB255" s="127">
        <v>0</v>
      </c>
      <c r="BC255" s="127">
        <v>0</v>
      </c>
      <c r="BD255" s="127">
        <v>0</v>
      </c>
      <c r="BE255" s="127">
        <v>33433.300000000003</v>
      </c>
      <c r="BF255" s="127">
        <v>0</v>
      </c>
      <c r="BG255" s="127">
        <v>0</v>
      </c>
      <c r="BH255" s="15">
        <f t="shared" si="9"/>
        <v>66866.600000000006</v>
      </c>
      <c r="BI255" s="15">
        <f t="shared" si="10"/>
        <v>66866.600000000006</v>
      </c>
      <c r="BJ255" s="15">
        <f t="shared" si="11"/>
        <v>133733.20000000001</v>
      </c>
    </row>
    <row r="256" spans="1:62" x14ac:dyDescent="0.35">
      <c r="A256" s="153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1046843.7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1046843.7</v>
      </c>
      <c r="AE256" s="158">
        <v>44291</v>
      </c>
      <c r="AF256" s="158">
        <v>45387</v>
      </c>
      <c r="AG256" s="159">
        <v>1046843.7</v>
      </c>
      <c r="AH256" s="92">
        <v>1.3888888888888888E-2</v>
      </c>
      <c r="AI256" s="92">
        <v>3</v>
      </c>
      <c r="AJ256" s="160">
        <v>6.1652999999999999E-2</v>
      </c>
      <c r="AK256" s="154" t="s">
        <v>651</v>
      </c>
      <c r="AL256" s="154" t="s">
        <v>652</v>
      </c>
      <c r="AM256" s="127">
        <v>32270.53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27">
        <v>0</v>
      </c>
      <c r="BD256" s="127">
        <v>0</v>
      </c>
      <c r="BE256" s="127">
        <v>0</v>
      </c>
      <c r="BF256" s="127">
        <v>0</v>
      </c>
      <c r="BG256" s="127">
        <v>0</v>
      </c>
      <c r="BH256" s="15">
        <f t="shared" si="9"/>
        <v>32270.53</v>
      </c>
      <c r="BI256" s="15">
        <f t="shared" si="10"/>
        <v>0</v>
      </c>
      <c r="BJ256" s="15">
        <f t="shared" si="11"/>
        <v>32270.53</v>
      </c>
    </row>
    <row r="257" spans="1:62" x14ac:dyDescent="0.35">
      <c r="A257" s="153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58">
        <v>44291</v>
      </c>
      <c r="AF257" s="158">
        <v>46117</v>
      </c>
      <c r="AG257" s="159">
        <v>914591.86</v>
      </c>
      <c r="AH257" s="92">
        <v>2.0138888888888888</v>
      </c>
      <c r="AI257" s="92">
        <v>5</v>
      </c>
      <c r="AJ257" s="160">
        <v>7.1294999999999997E-2</v>
      </c>
      <c r="AK257" s="154" t="s">
        <v>651</v>
      </c>
      <c r="AL257" s="154" t="s">
        <v>652</v>
      </c>
      <c r="AM257" s="127">
        <v>32602.91</v>
      </c>
      <c r="AN257" s="127">
        <v>0</v>
      </c>
      <c r="AO257" s="127">
        <v>0</v>
      </c>
      <c r="AP257" s="127">
        <v>0</v>
      </c>
      <c r="AQ257" s="127">
        <v>0</v>
      </c>
      <c r="AR257" s="127">
        <v>0</v>
      </c>
      <c r="AS257" s="127">
        <v>32602.91</v>
      </c>
      <c r="AT257" s="127">
        <v>0</v>
      </c>
      <c r="AU257" s="127">
        <v>0</v>
      </c>
      <c r="AV257" s="127">
        <v>0</v>
      </c>
      <c r="AW257" s="127">
        <v>0</v>
      </c>
      <c r="AX257" s="127">
        <v>0</v>
      </c>
      <c r="AY257" s="127">
        <v>32602.91</v>
      </c>
      <c r="AZ257" s="127">
        <v>0</v>
      </c>
      <c r="BA257" s="127">
        <v>0</v>
      </c>
      <c r="BB257" s="127">
        <v>0</v>
      </c>
      <c r="BC257" s="127">
        <v>0</v>
      </c>
      <c r="BD257" s="127">
        <v>0</v>
      </c>
      <c r="BE257" s="127">
        <v>32602.91</v>
      </c>
      <c r="BF257" s="127">
        <v>0</v>
      </c>
      <c r="BG257" s="127">
        <v>0</v>
      </c>
      <c r="BH257" s="15">
        <f t="shared" si="9"/>
        <v>65205.82</v>
      </c>
      <c r="BI257" s="15">
        <f t="shared" si="10"/>
        <v>65205.82</v>
      </c>
      <c r="BJ257" s="15">
        <f t="shared" si="11"/>
        <v>130411.64</v>
      </c>
    </row>
    <row r="258" spans="1:62" x14ac:dyDescent="0.35">
      <c r="A258" s="153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407342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407342</v>
      </c>
      <c r="AE258" s="158">
        <v>44291</v>
      </c>
      <c r="AF258" s="158">
        <v>45387</v>
      </c>
      <c r="AG258" s="159">
        <v>407342</v>
      </c>
      <c r="AH258" s="92">
        <v>1.3888888888888888E-2</v>
      </c>
      <c r="AI258" s="92">
        <v>3</v>
      </c>
      <c r="AJ258" s="160">
        <v>6.1652999999999999E-2</v>
      </c>
      <c r="AK258" s="154" t="s">
        <v>651</v>
      </c>
      <c r="AL258" s="154" t="s">
        <v>652</v>
      </c>
      <c r="AM258" s="127">
        <v>12556.93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27">
        <v>0</v>
      </c>
      <c r="BD258" s="127">
        <v>0</v>
      </c>
      <c r="BE258" s="127">
        <v>0</v>
      </c>
      <c r="BF258" s="127">
        <v>0</v>
      </c>
      <c r="BG258" s="127">
        <v>0</v>
      </c>
      <c r="BH258" s="15">
        <f t="shared" si="9"/>
        <v>12556.93</v>
      </c>
      <c r="BI258" s="15">
        <f t="shared" si="10"/>
        <v>0</v>
      </c>
      <c r="BJ258" s="15">
        <f t="shared" si="11"/>
        <v>12556.93</v>
      </c>
    </row>
    <row r="259" spans="1:62" x14ac:dyDescent="0.35">
      <c r="A259" s="153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58">
        <v>44291</v>
      </c>
      <c r="AF259" s="158">
        <v>46117</v>
      </c>
      <c r="AG259" s="159">
        <v>406652.05</v>
      </c>
      <c r="AH259" s="92">
        <v>2.0138888888888888</v>
      </c>
      <c r="AI259" s="92">
        <v>5</v>
      </c>
      <c r="AJ259" s="160">
        <v>7.1294999999999997E-2</v>
      </c>
      <c r="AK259" s="154" t="s">
        <v>651</v>
      </c>
      <c r="AL259" s="154" t="s">
        <v>652</v>
      </c>
      <c r="AM259" s="127">
        <v>14496.13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14496.13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14496.13</v>
      </c>
      <c r="AZ259" s="127">
        <v>0</v>
      </c>
      <c r="BA259" s="127">
        <v>0</v>
      </c>
      <c r="BB259" s="127">
        <v>0</v>
      </c>
      <c r="BC259" s="127">
        <v>0</v>
      </c>
      <c r="BD259" s="127">
        <v>0</v>
      </c>
      <c r="BE259" s="127">
        <v>14496.13</v>
      </c>
      <c r="BF259" s="127">
        <v>0</v>
      </c>
      <c r="BG259" s="127">
        <v>0</v>
      </c>
      <c r="BH259" s="15">
        <f t="shared" ref="BH259:BH322" si="12">SUM(AM259:AU259)</f>
        <v>28992.26</v>
      </c>
      <c r="BI259" s="15">
        <f t="shared" si="10"/>
        <v>28992.26</v>
      </c>
      <c r="BJ259" s="15">
        <f t="shared" si="11"/>
        <v>57984.52</v>
      </c>
    </row>
    <row r="260" spans="1:62" x14ac:dyDescent="0.35">
      <c r="A260" s="153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807991.24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807991.24</v>
      </c>
      <c r="AE260" s="158">
        <v>44291</v>
      </c>
      <c r="AF260" s="158">
        <v>45387</v>
      </c>
      <c r="AG260" s="159">
        <v>807991.24</v>
      </c>
      <c r="AH260" s="92">
        <v>1.3888888888888888E-2</v>
      </c>
      <c r="AI260" s="92">
        <v>3</v>
      </c>
      <c r="AJ260" s="160">
        <v>6.1652999999999999E-2</v>
      </c>
      <c r="AK260" s="154" t="s">
        <v>651</v>
      </c>
      <c r="AL260" s="154" t="s">
        <v>652</v>
      </c>
      <c r="AM260" s="127">
        <v>24907.54</v>
      </c>
      <c r="AN260" s="127">
        <v>0</v>
      </c>
      <c r="AO260" s="127">
        <v>0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27">
        <v>0</v>
      </c>
      <c r="BE260" s="127">
        <v>0</v>
      </c>
      <c r="BF260" s="127">
        <v>0</v>
      </c>
      <c r="BG260" s="127">
        <v>0</v>
      </c>
      <c r="BH260" s="15">
        <f t="shared" si="12"/>
        <v>24907.54</v>
      </c>
      <c r="BI260" s="15">
        <f t="shared" ref="BI260:BI323" si="13">SUM(AV260:BG260)</f>
        <v>0</v>
      </c>
      <c r="BJ260" s="15">
        <f t="shared" ref="BJ260:BJ323" si="14">BH260+BI260</f>
        <v>24907.54</v>
      </c>
    </row>
    <row r="261" spans="1:62" x14ac:dyDescent="0.35">
      <c r="A261" s="153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732840.14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732840.14</v>
      </c>
      <c r="AE261" s="158">
        <v>44291</v>
      </c>
      <c r="AF261" s="158">
        <v>45387</v>
      </c>
      <c r="AG261" s="159">
        <v>732840.14</v>
      </c>
      <c r="AH261" s="92">
        <v>1.3888888888888888E-2</v>
      </c>
      <c r="AI261" s="92">
        <v>3</v>
      </c>
      <c r="AJ261" s="160">
        <v>6.1652999999999999E-2</v>
      </c>
      <c r="AK261" s="154" t="s">
        <v>651</v>
      </c>
      <c r="AL261" s="154" t="s">
        <v>652</v>
      </c>
      <c r="AM261" s="127">
        <v>22590.9</v>
      </c>
      <c r="AN261" s="127">
        <v>0</v>
      </c>
      <c r="AO261" s="127">
        <v>0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27">
        <v>0</v>
      </c>
      <c r="BF261" s="127">
        <v>0</v>
      </c>
      <c r="BG261" s="127">
        <v>0</v>
      </c>
      <c r="BH261" s="15">
        <f t="shared" si="12"/>
        <v>22590.9</v>
      </c>
      <c r="BI261" s="15">
        <f t="shared" si="13"/>
        <v>0</v>
      </c>
      <c r="BJ261" s="15">
        <f t="shared" si="14"/>
        <v>22590.9</v>
      </c>
    </row>
    <row r="262" spans="1:62" x14ac:dyDescent="0.35">
      <c r="A262" s="153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58">
        <v>44291</v>
      </c>
      <c r="AF262" s="158">
        <v>46117</v>
      </c>
      <c r="AG262" s="159">
        <v>731588.55</v>
      </c>
      <c r="AH262" s="92">
        <v>2.0138888888888888</v>
      </c>
      <c r="AI262" s="92">
        <v>5</v>
      </c>
      <c r="AJ262" s="160">
        <v>7.1294999999999997E-2</v>
      </c>
      <c r="AK262" s="154" t="s">
        <v>651</v>
      </c>
      <c r="AL262" s="154" t="s">
        <v>652</v>
      </c>
      <c r="AM262" s="127">
        <v>26079.3</v>
      </c>
      <c r="AN262" s="127">
        <v>0</v>
      </c>
      <c r="AO262" s="127">
        <v>0</v>
      </c>
      <c r="AP262" s="127">
        <v>0</v>
      </c>
      <c r="AQ262" s="127">
        <v>0</v>
      </c>
      <c r="AR262" s="127">
        <v>0</v>
      </c>
      <c r="AS262" s="127">
        <v>26079.3</v>
      </c>
      <c r="AT262" s="127">
        <v>0</v>
      </c>
      <c r="AU262" s="127">
        <v>0</v>
      </c>
      <c r="AV262" s="127">
        <v>0</v>
      </c>
      <c r="AW262" s="127">
        <v>0</v>
      </c>
      <c r="AX262" s="127">
        <v>0</v>
      </c>
      <c r="AY262" s="127">
        <v>26079.3</v>
      </c>
      <c r="AZ262" s="127">
        <v>0</v>
      </c>
      <c r="BA262" s="127">
        <v>0</v>
      </c>
      <c r="BB262" s="127">
        <v>0</v>
      </c>
      <c r="BC262" s="127">
        <v>0</v>
      </c>
      <c r="BD262" s="127">
        <v>0</v>
      </c>
      <c r="BE262" s="127">
        <v>26079.3</v>
      </c>
      <c r="BF262" s="127">
        <v>0</v>
      </c>
      <c r="BG262" s="127">
        <v>0</v>
      </c>
      <c r="BH262" s="15">
        <f t="shared" si="12"/>
        <v>52158.6</v>
      </c>
      <c r="BI262" s="15">
        <f t="shared" si="13"/>
        <v>52158.6</v>
      </c>
      <c r="BJ262" s="15">
        <f t="shared" si="14"/>
        <v>104317.2</v>
      </c>
    </row>
    <row r="263" spans="1:62" x14ac:dyDescent="0.35">
      <c r="A263" s="153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530714.43000000005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530714.43000000005</v>
      </c>
      <c r="AE263" s="158">
        <v>44291</v>
      </c>
      <c r="AF263" s="158">
        <v>45387</v>
      </c>
      <c r="AG263" s="159">
        <v>530714.43000000005</v>
      </c>
      <c r="AH263" s="92">
        <v>1.3888888888888888E-2</v>
      </c>
      <c r="AI263" s="92">
        <v>3</v>
      </c>
      <c r="AJ263" s="160">
        <v>6.1652999999999999E-2</v>
      </c>
      <c r="AK263" s="154" t="s">
        <v>651</v>
      </c>
      <c r="AL263" s="154" t="s">
        <v>652</v>
      </c>
      <c r="AM263" s="127">
        <v>16360.07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0</v>
      </c>
      <c r="AY263" s="127">
        <v>0</v>
      </c>
      <c r="AZ263" s="127">
        <v>0</v>
      </c>
      <c r="BA263" s="127">
        <v>0</v>
      </c>
      <c r="BB263" s="127">
        <v>0</v>
      </c>
      <c r="BC263" s="127">
        <v>0</v>
      </c>
      <c r="BD263" s="127">
        <v>0</v>
      </c>
      <c r="BE263" s="127">
        <v>0</v>
      </c>
      <c r="BF263" s="127">
        <v>0</v>
      </c>
      <c r="BG263" s="127">
        <v>0</v>
      </c>
      <c r="BH263" s="15">
        <f t="shared" si="12"/>
        <v>16360.07</v>
      </c>
      <c r="BI263" s="15">
        <f t="shared" si="13"/>
        <v>0</v>
      </c>
      <c r="BJ263" s="15">
        <f t="shared" si="14"/>
        <v>16360.07</v>
      </c>
    </row>
    <row r="264" spans="1:62" x14ac:dyDescent="0.35">
      <c r="A264" s="153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86414.34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86414.34</v>
      </c>
      <c r="AE264" s="158">
        <v>44291</v>
      </c>
      <c r="AF264" s="158">
        <v>45387</v>
      </c>
      <c r="AG264" s="159">
        <v>86414.34</v>
      </c>
      <c r="AH264" s="92">
        <v>1.3888888888888888E-2</v>
      </c>
      <c r="AI264" s="92">
        <v>3</v>
      </c>
      <c r="AJ264" s="160">
        <v>6.1652999999999999E-2</v>
      </c>
      <c r="AK264" s="154" t="s">
        <v>651</v>
      </c>
      <c r="AL264" s="154" t="s">
        <v>652</v>
      </c>
      <c r="AM264" s="127">
        <v>2663.85</v>
      </c>
      <c r="AN264" s="127">
        <v>0</v>
      </c>
      <c r="AO264" s="127">
        <v>0</v>
      </c>
      <c r="AP264" s="127">
        <v>0</v>
      </c>
      <c r="AQ264" s="127">
        <v>0</v>
      </c>
      <c r="AR264" s="127">
        <v>0</v>
      </c>
      <c r="AS264" s="127">
        <v>0</v>
      </c>
      <c r="AT264" s="127">
        <v>0</v>
      </c>
      <c r="AU264" s="127">
        <v>0</v>
      </c>
      <c r="AV264" s="127">
        <v>0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27">
        <v>0</v>
      </c>
      <c r="BD264" s="127">
        <v>0</v>
      </c>
      <c r="BE264" s="127">
        <v>0</v>
      </c>
      <c r="BF264" s="127">
        <v>0</v>
      </c>
      <c r="BG264" s="127">
        <v>0</v>
      </c>
      <c r="BH264" s="15">
        <f t="shared" si="12"/>
        <v>2663.85</v>
      </c>
      <c r="BI264" s="15">
        <f t="shared" si="13"/>
        <v>0</v>
      </c>
      <c r="BJ264" s="15">
        <f t="shared" si="14"/>
        <v>2663.85</v>
      </c>
    </row>
    <row r="265" spans="1:62" x14ac:dyDescent="0.35">
      <c r="A265" s="153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577549.48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577549.48</v>
      </c>
      <c r="AE265" s="158">
        <v>44291</v>
      </c>
      <c r="AF265" s="158">
        <v>45387</v>
      </c>
      <c r="AG265" s="159">
        <v>577549.48</v>
      </c>
      <c r="AH265" s="92">
        <v>1.3888888888888888E-2</v>
      </c>
      <c r="AI265" s="92">
        <v>3</v>
      </c>
      <c r="AJ265" s="160">
        <v>6.1652999999999999E-2</v>
      </c>
      <c r="AK265" s="154" t="s">
        <v>651</v>
      </c>
      <c r="AL265" s="154" t="s">
        <v>652</v>
      </c>
      <c r="AM265" s="127">
        <v>17803.830000000002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0</v>
      </c>
      <c r="AT265" s="127">
        <v>0</v>
      </c>
      <c r="AU265" s="127">
        <v>0</v>
      </c>
      <c r="AV265" s="127">
        <v>0</v>
      </c>
      <c r="AW265" s="127">
        <v>0</v>
      </c>
      <c r="AX265" s="127">
        <v>0</v>
      </c>
      <c r="AY265" s="127">
        <v>0</v>
      </c>
      <c r="AZ265" s="127">
        <v>0</v>
      </c>
      <c r="BA265" s="127">
        <v>0</v>
      </c>
      <c r="BB265" s="127">
        <v>0</v>
      </c>
      <c r="BC265" s="127">
        <v>0</v>
      </c>
      <c r="BD265" s="127">
        <v>0</v>
      </c>
      <c r="BE265" s="127">
        <v>0</v>
      </c>
      <c r="BF265" s="127">
        <v>0</v>
      </c>
      <c r="BG265" s="127">
        <v>0</v>
      </c>
      <c r="BH265" s="15">
        <f t="shared" si="12"/>
        <v>17803.830000000002</v>
      </c>
      <c r="BI265" s="15">
        <f t="shared" si="13"/>
        <v>0</v>
      </c>
      <c r="BJ265" s="15">
        <f t="shared" si="14"/>
        <v>17803.830000000002</v>
      </c>
    </row>
    <row r="266" spans="1:62" x14ac:dyDescent="0.35">
      <c r="A266" s="153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58">
        <v>44291</v>
      </c>
      <c r="AF266" s="158">
        <v>46117</v>
      </c>
      <c r="AG266" s="159">
        <v>576488.34</v>
      </c>
      <c r="AH266" s="92">
        <v>2.0138888888888888</v>
      </c>
      <c r="AI266" s="92">
        <v>5</v>
      </c>
      <c r="AJ266" s="160">
        <v>7.1294999999999997E-2</v>
      </c>
      <c r="AK266" s="154" t="s">
        <v>651</v>
      </c>
      <c r="AL266" s="154" t="s">
        <v>652</v>
      </c>
      <c r="AM266" s="127">
        <v>20550.37</v>
      </c>
      <c r="AN266" s="127">
        <v>0</v>
      </c>
      <c r="AO266" s="127">
        <v>0</v>
      </c>
      <c r="AP266" s="127">
        <v>0</v>
      </c>
      <c r="AQ266" s="127">
        <v>0</v>
      </c>
      <c r="AR266" s="127">
        <v>0</v>
      </c>
      <c r="AS266" s="127">
        <v>20550.37</v>
      </c>
      <c r="AT266" s="127">
        <v>0</v>
      </c>
      <c r="AU266" s="127">
        <v>0</v>
      </c>
      <c r="AV266" s="127">
        <v>0</v>
      </c>
      <c r="AW266" s="127">
        <v>0</v>
      </c>
      <c r="AX266" s="127">
        <v>0</v>
      </c>
      <c r="AY266" s="127">
        <v>20550.37</v>
      </c>
      <c r="AZ266" s="127">
        <v>0</v>
      </c>
      <c r="BA266" s="127">
        <v>0</v>
      </c>
      <c r="BB266" s="127">
        <v>0</v>
      </c>
      <c r="BC266" s="127">
        <v>0</v>
      </c>
      <c r="BD266" s="127">
        <v>0</v>
      </c>
      <c r="BE266" s="127">
        <v>20550.37</v>
      </c>
      <c r="BF266" s="127">
        <v>0</v>
      </c>
      <c r="BG266" s="127">
        <v>0</v>
      </c>
      <c r="BH266" s="15">
        <f t="shared" si="12"/>
        <v>41100.74</v>
      </c>
      <c r="BI266" s="15">
        <f t="shared" si="13"/>
        <v>41100.74</v>
      </c>
      <c r="BJ266" s="15">
        <f t="shared" si="14"/>
        <v>82201.48</v>
      </c>
    </row>
    <row r="267" spans="1:62" x14ac:dyDescent="0.35">
      <c r="A267" s="153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610232.5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610232.5</v>
      </c>
      <c r="AE267" s="158">
        <v>44291</v>
      </c>
      <c r="AF267" s="158">
        <v>45387</v>
      </c>
      <c r="AG267" s="159">
        <v>610232.5</v>
      </c>
      <c r="AH267" s="92">
        <v>1.3888888888888888E-2</v>
      </c>
      <c r="AI267" s="92">
        <v>3</v>
      </c>
      <c r="AJ267" s="160">
        <v>6.1652999999999999E-2</v>
      </c>
      <c r="AK267" s="154" t="s">
        <v>651</v>
      </c>
      <c r="AL267" s="154" t="s">
        <v>652</v>
      </c>
      <c r="AM267" s="127">
        <v>18811.330000000002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0</v>
      </c>
      <c r="BF267" s="127">
        <v>0</v>
      </c>
      <c r="BG267" s="127">
        <v>0</v>
      </c>
      <c r="BH267" s="15">
        <f t="shared" si="12"/>
        <v>18811.330000000002</v>
      </c>
      <c r="BI267" s="15">
        <f t="shared" si="13"/>
        <v>0</v>
      </c>
      <c r="BJ267" s="15">
        <f t="shared" si="14"/>
        <v>18811.330000000002</v>
      </c>
    </row>
    <row r="268" spans="1:62" x14ac:dyDescent="0.35">
      <c r="A268" s="153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58">
        <v>44291</v>
      </c>
      <c r="AF268" s="158">
        <v>46117</v>
      </c>
      <c r="AG268" s="159">
        <v>609111.47</v>
      </c>
      <c r="AH268" s="92">
        <v>2.0138888888888888</v>
      </c>
      <c r="AI268" s="92">
        <v>5</v>
      </c>
      <c r="AJ268" s="160">
        <v>7.1294999999999997E-2</v>
      </c>
      <c r="AK268" s="154" t="s">
        <v>651</v>
      </c>
      <c r="AL268" s="154" t="s">
        <v>652</v>
      </c>
      <c r="AM268" s="127">
        <v>21713.3</v>
      </c>
      <c r="AN268" s="127">
        <v>0</v>
      </c>
      <c r="AO268" s="127">
        <v>0</v>
      </c>
      <c r="AP268" s="127">
        <v>0</v>
      </c>
      <c r="AQ268" s="127">
        <v>0</v>
      </c>
      <c r="AR268" s="127">
        <v>0</v>
      </c>
      <c r="AS268" s="127">
        <v>21713.3</v>
      </c>
      <c r="AT268" s="127">
        <v>0</v>
      </c>
      <c r="AU268" s="127">
        <v>0</v>
      </c>
      <c r="AV268" s="127">
        <v>0</v>
      </c>
      <c r="AW268" s="127">
        <v>0</v>
      </c>
      <c r="AX268" s="127">
        <v>0</v>
      </c>
      <c r="AY268" s="127">
        <v>21713.3</v>
      </c>
      <c r="AZ268" s="127">
        <v>0</v>
      </c>
      <c r="BA268" s="127">
        <v>0</v>
      </c>
      <c r="BB268" s="127">
        <v>0</v>
      </c>
      <c r="BC268" s="127">
        <v>0</v>
      </c>
      <c r="BD268" s="127">
        <v>0</v>
      </c>
      <c r="BE268" s="127">
        <v>21713.3</v>
      </c>
      <c r="BF268" s="127">
        <v>0</v>
      </c>
      <c r="BG268" s="127">
        <v>0</v>
      </c>
      <c r="BH268" s="15">
        <f t="shared" si="12"/>
        <v>43426.6</v>
      </c>
      <c r="BI268" s="15">
        <f t="shared" si="13"/>
        <v>43426.6</v>
      </c>
      <c r="BJ268" s="15">
        <f t="shared" si="14"/>
        <v>86853.2</v>
      </c>
    </row>
    <row r="269" spans="1:62" x14ac:dyDescent="0.35">
      <c r="A269" s="153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98809.57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98809.57</v>
      </c>
      <c r="AE269" s="158">
        <v>44291</v>
      </c>
      <c r="AF269" s="158">
        <v>45387</v>
      </c>
      <c r="AG269" s="159">
        <v>98809.57</v>
      </c>
      <c r="AH269" s="92">
        <v>1.3888888888888888E-2</v>
      </c>
      <c r="AI269" s="92">
        <v>3</v>
      </c>
      <c r="AJ269" s="160">
        <v>6.1652999999999999E-2</v>
      </c>
      <c r="AK269" s="154" t="s">
        <v>651</v>
      </c>
      <c r="AL269" s="154" t="s">
        <v>652</v>
      </c>
      <c r="AM269" s="127">
        <v>3045.95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0</v>
      </c>
      <c r="BF269" s="127">
        <v>0</v>
      </c>
      <c r="BG269" s="127">
        <v>0</v>
      </c>
      <c r="BH269" s="15">
        <f t="shared" si="12"/>
        <v>3045.95</v>
      </c>
      <c r="BI269" s="15">
        <f t="shared" si="13"/>
        <v>0</v>
      </c>
      <c r="BJ269" s="15">
        <f t="shared" si="14"/>
        <v>3045.95</v>
      </c>
    </row>
    <row r="270" spans="1:62" x14ac:dyDescent="0.35">
      <c r="A270" s="153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367303.46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367303.46</v>
      </c>
      <c r="AE270" s="158">
        <v>44291</v>
      </c>
      <c r="AF270" s="158">
        <v>45387</v>
      </c>
      <c r="AG270" s="159">
        <v>367303.46</v>
      </c>
      <c r="AH270" s="92">
        <v>1.3888888888888888E-2</v>
      </c>
      <c r="AI270" s="92">
        <v>3</v>
      </c>
      <c r="AJ270" s="160">
        <v>6.1652999999999999E-2</v>
      </c>
      <c r="AK270" s="154" t="s">
        <v>651</v>
      </c>
      <c r="AL270" s="154" t="s">
        <v>652</v>
      </c>
      <c r="AM270" s="127">
        <v>11322.68</v>
      </c>
      <c r="AN270" s="127">
        <v>0</v>
      </c>
      <c r="AO270" s="127">
        <v>0</v>
      </c>
      <c r="AP270" s="127">
        <v>0</v>
      </c>
      <c r="AQ270" s="127">
        <v>0</v>
      </c>
      <c r="AR270" s="127">
        <v>0</v>
      </c>
      <c r="AS270" s="127">
        <v>0</v>
      </c>
      <c r="AT270" s="127">
        <v>0</v>
      </c>
      <c r="AU270" s="127">
        <v>0</v>
      </c>
      <c r="AV270" s="127">
        <v>0</v>
      </c>
      <c r="AW270" s="127">
        <v>0</v>
      </c>
      <c r="AX270" s="127">
        <v>0</v>
      </c>
      <c r="AY270" s="127">
        <v>0</v>
      </c>
      <c r="AZ270" s="127">
        <v>0</v>
      </c>
      <c r="BA270" s="127">
        <v>0</v>
      </c>
      <c r="BB270" s="127">
        <v>0</v>
      </c>
      <c r="BC270" s="127">
        <v>0</v>
      </c>
      <c r="BD270" s="127">
        <v>0</v>
      </c>
      <c r="BE270" s="127">
        <v>0</v>
      </c>
      <c r="BF270" s="127">
        <v>0</v>
      </c>
      <c r="BG270" s="127">
        <v>0</v>
      </c>
      <c r="BH270" s="15">
        <f t="shared" si="12"/>
        <v>11322.68</v>
      </c>
      <c r="BI270" s="15">
        <f t="shared" si="13"/>
        <v>0</v>
      </c>
      <c r="BJ270" s="15">
        <f t="shared" si="14"/>
        <v>11322.68</v>
      </c>
    </row>
    <row r="271" spans="1:62" x14ac:dyDescent="0.35">
      <c r="A271" s="153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58">
        <v>44291</v>
      </c>
      <c r="AF271" s="158">
        <v>46117</v>
      </c>
      <c r="AG271" s="159">
        <v>366628.74</v>
      </c>
      <c r="AH271" s="92">
        <v>2.0138888888888888</v>
      </c>
      <c r="AI271" s="92">
        <v>5</v>
      </c>
      <c r="AJ271" s="160">
        <v>7.1294999999999997E-2</v>
      </c>
      <c r="AK271" s="154" t="s">
        <v>651</v>
      </c>
      <c r="AL271" s="154" t="s">
        <v>652</v>
      </c>
      <c r="AM271" s="127">
        <v>13069.4</v>
      </c>
      <c r="AN271" s="127">
        <v>0</v>
      </c>
      <c r="AO271" s="127">
        <v>0</v>
      </c>
      <c r="AP271" s="127">
        <v>0</v>
      </c>
      <c r="AQ271" s="127">
        <v>0</v>
      </c>
      <c r="AR271" s="127">
        <v>0</v>
      </c>
      <c r="AS271" s="127">
        <v>13069.4</v>
      </c>
      <c r="AT271" s="127">
        <v>0</v>
      </c>
      <c r="AU271" s="127">
        <v>0</v>
      </c>
      <c r="AV271" s="127">
        <v>0</v>
      </c>
      <c r="AW271" s="127">
        <v>0</v>
      </c>
      <c r="AX271" s="127">
        <v>0</v>
      </c>
      <c r="AY271" s="127">
        <v>13069.4</v>
      </c>
      <c r="AZ271" s="127">
        <v>0</v>
      </c>
      <c r="BA271" s="127">
        <v>0</v>
      </c>
      <c r="BB271" s="127">
        <v>0</v>
      </c>
      <c r="BC271" s="127">
        <v>0</v>
      </c>
      <c r="BD271" s="127">
        <v>0</v>
      </c>
      <c r="BE271" s="127">
        <v>13069.4</v>
      </c>
      <c r="BF271" s="127">
        <v>0</v>
      </c>
      <c r="BG271" s="127">
        <v>0</v>
      </c>
      <c r="BH271" s="15">
        <f t="shared" si="12"/>
        <v>26138.799999999999</v>
      </c>
      <c r="BI271" s="15">
        <f t="shared" si="13"/>
        <v>26138.799999999999</v>
      </c>
      <c r="BJ271" s="15">
        <f t="shared" si="14"/>
        <v>52277.599999999999</v>
      </c>
    </row>
    <row r="272" spans="1:62" x14ac:dyDescent="0.35">
      <c r="A272" s="153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394885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394885</v>
      </c>
      <c r="AE272" s="158">
        <v>44291</v>
      </c>
      <c r="AF272" s="158">
        <v>45387</v>
      </c>
      <c r="AG272" s="159">
        <v>394885</v>
      </c>
      <c r="AH272" s="92">
        <v>1.3888888888888888E-2</v>
      </c>
      <c r="AI272" s="92">
        <v>3</v>
      </c>
      <c r="AJ272" s="160">
        <v>6.1652999999999999E-2</v>
      </c>
      <c r="AK272" s="154" t="s">
        <v>651</v>
      </c>
      <c r="AL272" s="154" t="s">
        <v>652</v>
      </c>
      <c r="AM272" s="127">
        <v>12172.92</v>
      </c>
      <c r="AN272" s="127">
        <v>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0</v>
      </c>
      <c r="BC272" s="127">
        <v>0</v>
      </c>
      <c r="BD272" s="127">
        <v>0</v>
      </c>
      <c r="BE272" s="127">
        <v>0</v>
      </c>
      <c r="BF272" s="127">
        <v>0</v>
      </c>
      <c r="BG272" s="127">
        <v>0</v>
      </c>
      <c r="BH272" s="15">
        <f t="shared" si="12"/>
        <v>12172.92</v>
      </c>
      <c r="BI272" s="15">
        <f t="shared" si="13"/>
        <v>0</v>
      </c>
      <c r="BJ272" s="15">
        <f t="shared" si="14"/>
        <v>12172.92</v>
      </c>
    </row>
    <row r="273" spans="1:62" x14ac:dyDescent="0.35">
      <c r="A273" s="153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349431.73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349431.73</v>
      </c>
      <c r="AE273" s="158">
        <v>44291</v>
      </c>
      <c r="AF273" s="158">
        <v>45387</v>
      </c>
      <c r="AG273" s="159">
        <v>349431.73</v>
      </c>
      <c r="AH273" s="92">
        <v>1.3888888888888888E-2</v>
      </c>
      <c r="AI273" s="92">
        <v>3</v>
      </c>
      <c r="AJ273" s="160">
        <v>6.1652999999999999E-2</v>
      </c>
      <c r="AK273" s="154" t="s">
        <v>651</v>
      </c>
      <c r="AL273" s="154" t="s">
        <v>652</v>
      </c>
      <c r="AM273" s="127">
        <v>10771.76</v>
      </c>
      <c r="AN273" s="127">
        <v>0</v>
      </c>
      <c r="AO273" s="127">
        <v>0</v>
      </c>
      <c r="AP273" s="127">
        <v>0</v>
      </c>
      <c r="AQ273" s="127">
        <v>0</v>
      </c>
      <c r="AR273" s="127">
        <v>0</v>
      </c>
      <c r="AS273" s="127">
        <v>0</v>
      </c>
      <c r="AT273" s="127">
        <v>0</v>
      </c>
      <c r="AU273" s="127">
        <v>0</v>
      </c>
      <c r="AV273" s="127">
        <v>0</v>
      </c>
      <c r="AW273" s="127">
        <v>0</v>
      </c>
      <c r="AX273" s="127">
        <v>0</v>
      </c>
      <c r="AY273" s="127">
        <v>0</v>
      </c>
      <c r="AZ273" s="127">
        <v>0</v>
      </c>
      <c r="BA273" s="127">
        <v>0</v>
      </c>
      <c r="BB273" s="127">
        <v>0</v>
      </c>
      <c r="BC273" s="127">
        <v>0</v>
      </c>
      <c r="BD273" s="127">
        <v>0</v>
      </c>
      <c r="BE273" s="127">
        <v>0</v>
      </c>
      <c r="BF273" s="127">
        <v>0</v>
      </c>
      <c r="BG273" s="127">
        <v>0</v>
      </c>
      <c r="BH273" s="15">
        <f t="shared" si="12"/>
        <v>10771.76</v>
      </c>
      <c r="BI273" s="15">
        <f t="shared" si="13"/>
        <v>0</v>
      </c>
      <c r="BJ273" s="15">
        <f t="shared" si="14"/>
        <v>10771.76</v>
      </c>
    </row>
    <row r="274" spans="1:62" x14ac:dyDescent="0.35">
      <c r="A274" s="153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197410.32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197410.32</v>
      </c>
      <c r="AE274" s="158">
        <v>44291</v>
      </c>
      <c r="AF274" s="158">
        <v>45387</v>
      </c>
      <c r="AG274" s="159">
        <v>197410.32</v>
      </c>
      <c r="AH274" s="92">
        <v>1.3888888888888888E-2</v>
      </c>
      <c r="AI274" s="92">
        <v>3</v>
      </c>
      <c r="AJ274" s="160">
        <v>6.1652999999999999E-2</v>
      </c>
      <c r="AK274" s="154" t="s">
        <v>651</v>
      </c>
      <c r="AL274" s="154" t="s">
        <v>652</v>
      </c>
      <c r="AM274" s="127">
        <v>6085.47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27">
        <v>0</v>
      </c>
      <c r="BD274" s="127">
        <v>0</v>
      </c>
      <c r="BE274" s="127">
        <v>0</v>
      </c>
      <c r="BF274" s="127">
        <v>0</v>
      </c>
      <c r="BG274" s="127">
        <v>0</v>
      </c>
      <c r="BH274" s="15">
        <f t="shared" si="12"/>
        <v>6085.47</v>
      </c>
      <c r="BI274" s="15">
        <f t="shared" si="13"/>
        <v>0</v>
      </c>
      <c r="BJ274" s="15">
        <f t="shared" si="14"/>
        <v>6085.47</v>
      </c>
    </row>
    <row r="275" spans="1:62" x14ac:dyDescent="0.35">
      <c r="A275" s="153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214594.34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214594.34</v>
      </c>
      <c r="AE275" s="158">
        <v>44291</v>
      </c>
      <c r="AF275" s="158">
        <v>45387</v>
      </c>
      <c r="AG275" s="159">
        <v>214594.34</v>
      </c>
      <c r="AH275" s="92">
        <v>1.3888888888888888E-2</v>
      </c>
      <c r="AI275" s="92">
        <v>3</v>
      </c>
      <c r="AJ275" s="160">
        <v>6.1652999999999999E-2</v>
      </c>
      <c r="AK275" s="154" t="s">
        <v>651</v>
      </c>
      <c r="AL275" s="154" t="s">
        <v>652</v>
      </c>
      <c r="AM275" s="127">
        <v>6615.19</v>
      </c>
      <c r="AN275" s="127">
        <v>0</v>
      </c>
      <c r="AO275" s="127">
        <v>0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27">
        <v>0</v>
      </c>
      <c r="BD275" s="127">
        <v>0</v>
      </c>
      <c r="BE275" s="127">
        <v>0</v>
      </c>
      <c r="BF275" s="127">
        <v>0</v>
      </c>
      <c r="BG275" s="127">
        <v>0</v>
      </c>
      <c r="BH275" s="15">
        <f t="shared" si="12"/>
        <v>6615.19</v>
      </c>
      <c r="BI275" s="15">
        <f t="shared" si="13"/>
        <v>0</v>
      </c>
      <c r="BJ275" s="15">
        <f t="shared" si="14"/>
        <v>6615.19</v>
      </c>
    </row>
    <row r="276" spans="1:62" x14ac:dyDescent="0.35">
      <c r="A276" s="153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84941.37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84941.37</v>
      </c>
      <c r="AE276" s="158">
        <v>44291</v>
      </c>
      <c r="AF276" s="158">
        <v>45387</v>
      </c>
      <c r="AG276" s="159">
        <v>84941.37</v>
      </c>
      <c r="AH276" s="92">
        <v>1.3888888888888888E-2</v>
      </c>
      <c r="AI276" s="92">
        <v>3</v>
      </c>
      <c r="AJ276" s="160">
        <v>6.1652999999999999E-2</v>
      </c>
      <c r="AK276" s="154" t="s">
        <v>651</v>
      </c>
      <c r="AL276" s="154" t="s">
        <v>652</v>
      </c>
      <c r="AM276" s="127">
        <v>2618.4499999999998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27">
        <v>0</v>
      </c>
      <c r="BD276" s="127">
        <v>0</v>
      </c>
      <c r="BE276" s="127">
        <v>0</v>
      </c>
      <c r="BF276" s="127">
        <v>0</v>
      </c>
      <c r="BG276" s="127">
        <v>0</v>
      </c>
      <c r="BH276" s="15">
        <f t="shared" si="12"/>
        <v>2618.4499999999998</v>
      </c>
      <c r="BI276" s="15">
        <f t="shared" si="13"/>
        <v>0</v>
      </c>
      <c r="BJ276" s="15">
        <f t="shared" si="14"/>
        <v>2618.4499999999998</v>
      </c>
    </row>
    <row r="277" spans="1:62" x14ac:dyDescent="0.35">
      <c r="A277" s="153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1179098.1000000001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1179098.1000000001</v>
      </c>
      <c r="AE277" s="158">
        <v>44291</v>
      </c>
      <c r="AF277" s="158">
        <v>45387</v>
      </c>
      <c r="AG277" s="159">
        <v>1179098.1000000001</v>
      </c>
      <c r="AH277" s="92">
        <v>1.3888888888888888E-2</v>
      </c>
      <c r="AI277" s="92">
        <v>3</v>
      </c>
      <c r="AJ277" s="160">
        <v>6.1652999999999999E-2</v>
      </c>
      <c r="AK277" s="154" t="s">
        <v>651</v>
      </c>
      <c r="AL277" s="154" t="s">
        <v>652</v>
      </c>
      <c r="AM277" s="127">
        <v>36347.47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0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27">
        <v>0</v>
      </c>
      <c r="BD277" s="127">
        <v>0</v>
      </c>
      <c r="BE277" s="127">
        <v>0</v>
      </c>
      <c r="BF277" s="127">
        <v>0</v>
      </c>
      <c r="BG277" s="127">
        <v>0</v>
      </c>
      <c r="BH277" s="15">
        <f t="shared" si="12"/>
        <v>36347.47</v>
      </c>
      <c r="BI277" s="15">
        <f t="shared" si="13"/>
        <v>0</v>
      </c>
      <c r="BJ277" s="15">
        <f t="shared" si="14"/>
        <v>36347.47</v>
      </c>
    </row>
    <row r="278" spans="1:62" x14ac:dyDescent="0.35">
      <c r="A278" s="153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58">
        <v>44291</v>
      </c>
      <c r="AF278" s="158">
        <v>46117</v>
      </c>
      <c r="AG278" s="159">
        <v>1177695.76</v>
      </c>
      <c r="AH278" s="92">
        <v>2.0138888888888888</v>
      </c>
      <c r="AI278" s="92">
        <v>5</v>
      </c>
      <c r="AJ278" s="160">
        <v>7.1294999999999997E-2</v>
      </c>
      <c r="AK278" s="154" t="s">
        <v>651</v>
      </c>
      <c r="AL278" s="154" t="s">
        <v>652</v>
      </c>
      <c r="AM278" s="127">
        <v>41981.91</v>
      </c>
      <c r="AN278" s="127">
        <v>0</v>
      </c>
      <c r="AO278" s="127">
        <v>0</v>
      </c>
      <c r="AP278" s="127">
        <v>0</v>
      </c>
      <c r="AQ278" s="127">
        <v>0</v>
      </c>
      <c r="AR278" s="127">
        <v>0</v>
      </c>
      <c r="AS278" s="127">
        <v>41981.91</v>
      </c>
      <c r="AT278" s="127">
        <v>0</v>
      </c>
      <c r="AU278" s="127">
        <v>0</v>
      </c>
      <c r="AV278" s="127">
        <v>0</v>
      </c>
      <c r="AW278" s="127">
        <v>0</v>
      </c>
      <c r="AX278" s="127">
        <v>0</v>
      </c>
      <c r="AY278" s="127">
        <v>41981.91</v>
      </c>
      <c r="AZ278" s="127">
        <v>0</v>
      </c>
      <c r="BA278" s="127">
        <v>0</v>
      </c>
      <c r="BB278" s="127">
        <v>0</v>
      </c>
      <c r="BC278" s="127">
        <v>0</v>
      </c>
      <c r="BD278" s="127">
        <v>0</v>
      </c>
      <c r="BE278" s="127">
        <v>41981.91</v>
      </c>
      <c r="BF278" s="127">
        <v>0</v>
      </c>
      <c r="BG278" s="127">
        <v>0</v>
      </c>
      <c r="BH278" s="15">
        <f t="shared" si="12"/>
        <v>83963.82</v>
      </c>
      <c r="BI278" s="15">
        <f t="shared" si="13"/>
        <v>83963.82</v>
      </c>
      <c r="BJ278" s="15">
        <f t="shared" si="14"/>
        <v>167927.64</v>
      </c>
    </row>
    <row r="279" spans="1:62" x14ac:dyDescent="0.35">
      <c r="A279" s="153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174293.61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174293.61</v>
      </c>
      <c r="AE279" s="158">
        <v>44291</v>
      </c>
      <c r="AF279" s="158">
        <v>45387</v>
      </c>
      <c r="AG279" s="159">
        <v>174293.61</v>
      </c>
      <c r="AH279" s="92">
        <v>1.3888888888888888E-2</v>
      </c>
      <c r="AI279" s="92">
        <v>3</v>
      </c>
      <c r="AJ279" s="160">
        <v>6.1652999999999999E-2</v>
      </c>
      <c r="AK279" s="154" t="s">
        <v>651</v>
      </c>
      <c r="AL279" s="154" t="s">
        <v>652</v>
      </c>
      <c r="AM279" s="127">
        <v>5372.86</v>
      </c>
      <c r="AN279" s="127">
        <v>0</v>
      </c>
      <c r="AO279" s="127">
        <v>0</v>
      </c>
      <c r="AP279" s="127">
        <v>0</v>
      </c>
      <c r="AQ279" s="127">
        <v>0</v>
      </c>
      <c r="AR279" s="127">
        <v>0</v>
      </c>
      <c r="AS279" s="127">
        <v>0</v>
      </c>
      <c r="AT279" s="127">
        <v>0</v>
      </c>
      <c r="AU279" s="127">
        <v>0</v>
      </c>
      <c r="AV279" s="127">
        <v>0</v>
      </c>
      <c r="AW279" s="127">
        <v>0</v>
      </c>
      <c r="AX279" s="127">
        <v>0</v>
      </c>
      <c r="AY279" s="127">
        <v>0</v>
      </c>
      <c r="AZ279" s="127">
        <v>0</v>
      </c>
      <c r="BA279" s="127">
        <v>0</v>
      </c>
      <c r="BB279" s="127">
        <v>0</v>
      </c>
      <c r="BC279" s="127">
        <v>0</v>
      </c>
      <c r="BD279" s="127">
        <v>0</v>
      </c>
      <c r="BE279" s="127">
        <v>0</v>
      </c>
      <c r="BF279" s="127">
        <v>0</v>
      </c>
      <c r="BG279" s="127">
        <v>0</v>
      </c>
      <c r="BH279" s="15">
        <f t="shared" si="12"/>
        <v>5372.86</v>
      </c>
      <c r="BI279" s="15">
        <f t="shared" si="13"/>
        <v>0</v>
      </c>
      <c r="BJ279" s="15">
        <f t="shared" si="14"/>
        <v>5372.86</v>
      </c>
    </row>
    <row r="280" spans="1:62" x14ac:dyDescent="0.35">
      <c r="A280" s="153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825166.01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825166.01</v>
      </c>
      <c r="AE280" s="158">
        <v>44291</v>
      </c>
      <c r="AF280" s="158">
        <v>45387</v>
      </c>
      <c r="AG280" s="159">
        <v>825166.01</v>
      </c>
      <c r="AH280" s="92">
        <v>1.3888888888888888E-2</v>
      </c>
      <c r="AI280" s="92">
        <v>3</v>
      </c>
      <c r="AJ280" s="160">
        <v>6.1652999999999999E-2</v>
      </c>
      <c r="AK280" s="154" t="s">
        <v>651</v>
      </c>
      <c r="AL280" s="154" t="s">
        <v>652</v>
      </c>
      <c r="AM280" s="127">
        <v>25436.98</v>
      </c>
      <c r="AN280" s="127">
        <v>0</v>
      </c>
      <c r="AO280" s="127">
        <v>0</v>
      </c>
      <c r="AP280" s="127">
        <v>0</v>
      </c>
      <c r="AQ280" s="127">
        <v>0</v>
      </c>
      <c r="AR280" s="127">
        <v>0</v>
      </c>
      <c r="AS280" s="127">
        <v>0</v>
      </c>
      <c r="AT280" s="127">
        <v>0</v>
      </c>
      <c r="AU280" s="127">
        <v>0</v>
      </c>
      <c r="AV280" s="127">
        <v>0</v>
      </c>
      <c r="AW280" s="127">
        <v>0</v>
      </c>
      <c r="AX280" s="127">
        <v>0</v>
      </c>
      <c r="AY280" s="127">
        <v>0</v>
      </c>
      <c r="AZ280" s="127">
        <v>0</v>
      </c>
      <c r="BA280" s="127">
        <v>0</v>
      </c>
      <c r="BB280" s="127">
        <v>0</v>
      </c>
      <c r="BC280" s="127">
        <v>0</v>
      </c>
      <c r="BD280" s="127">
        <v>0</v>
      </c>
      <c r="BE280" s="127">
        <v>0</v>
      </c>
      <c r="BF280" s="127">
        <v>0</v>
      </c>
      <c r="BG280" s="127">
        <v>0</v>
      </c>
      <c r="BH280" s="15">
        <f t="shared" si="12"/>
        <v>25436.98</v>
      </c>
      <c r="BI280" s="15">
        <f t="shared" si="13"/>
        <v>0</v>
      </c>
      <c r="BJ280" s="15">
        <f t="shared" si="14"/>
        <v>25436.98</v>
      </c>
    </row>
    <row r="281" spans="1:62" x14ac:dyDescent="0.35">
      <c r="A281" s="153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58">
        <v>44291</v>
      </c>
      <c r="AF281" s="158">
        <v>46117</v>
      </c>
      <c r="AG281" s="159">
        <v>825166.01</v>
      </c>
      <c r="AH281" s="92">
        <v>2.0138888888888888</v>
      </c>
      <c r="AI281" s="92">
        <v>5</v>
      </c>
      <c r="AJ281" s="160">
        <v>7.1294999999999997E-2</v>
      </c>
      <c r="AK281" s="154" t="s">
        <v>651</v>
      </c>
      <c r="AL281" s="154" t="s">
        <v>652</v>
      </c>
      <c r="AM281" s="127">
        <v>29415.11</v>
      </c>
      <c r="AN281" s="127">
        <v>0</v>
      </c>
      <c r="AO281" s="127">
        <v>0</v>
      </c>
      <c r="AP281" s="127">
        <v>0</v>
      </c>
      <c r="AQ281" s="127">
        <v>0</v>
      </c>
      <c r="AR281" s="127">
        <v>0</v>
      </c>
      <c r="AS281" s="127">
        <v>29415.11</v>
      </c>
      <c r="AT281" s="127">
        <v>0</v>
      </c>
      <c r="AU281" s="127">
        <v>0</v>
      </c>
      <c r="AV281" s="127">
        <v>0</v>
      </c>
      <c r="AW281" s="127">
        <v>0</v>
      </c>
      <c r="AX281" s="127">
        <v>0</v>
      </c>
      <c r="AY281" s="127">
        <v>29415.11</v>
      </c>
      <c r="AZ281" s="127">
        <v>0</v>
      </c>
      <c r="BA281" s="127">
        <v>0</v>
      </c>
      <c r="BB281" s="127">
        <v>0</v>
      </c>
      <c r="BC281" s="127">
        <v>0</v>
      </c>
      <c r="BD281" s="127">
        <v>0</v>
      </c>
      <c r="BE281" s="127">
        <v>29415.11</v>
      </c>
      <c r="BF281" s="127">
        <v>0</v>
      </c>
      <c r="BG281" s="127">
        <v>0</v>
      </c>
      <c r="BH281" s="15">
        <f t="shared" si="12"/>
        <v>58830.22</v>
      </c>
      <c r="BI281" s="15">
        <f t="shared" si="13"/>
        <v>58830.22</v>
      </c>
      <c r="BJ281" s="15">
        <f t="shared" si="14"/>
        <v>117660.44</v>
      </c>
    </row>
    <row r="282" spans="1:62" x14ac:dyDescent="0.35">
      <c r="A282" s="153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355480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355480</v>
      </c>
      <c r="AE282" s="158">
        <v>44291</v>
      </c>
      <c r="AF282" s="158">
        <v>45387</v>
      </c>
      <c r="AG282" s="159">
        <v>355480</v>
      </c>
      <c r="AH282" s="92">
        <v>1.3888888888888888E-2</v>
      </c>
      <c r="AI282" s="92">
        <v>3</v>
      </c>
      <c r="AJ282" s="160">
        <v>6.1652999999999999E-2</v>
      </c>
      <c r="AK282" s="154" t="s">
        <v>651</v>
      </c>
      <c r="AL282" s="154" t="s">
        <v>652</v>
      </c>
      <c r="AM282" s="127">
        <v>10958.2</v>
      </c>
      <c r="AN282" s="127">
        <v>0</v>
      </c>
      <c r="AO282" s="127">
        <v>0</v>
      </c>
      <c r="AP282" s="127">
        <v>0</v>
      </c>
      <c r="AQ282" s="127">
        <v>0</v>
      </c>
      <c r="AR282" s="127">
        <v>0</v>
      </c>
      <c r="AS282" s="127">
        <v>0</v>
      </c>
      <c r="AT282" s="127">
        <v>0</v>
      </c>
      <c r="AU282" s="127">
        <v>0</v>
      </c>
      <c r="AV282" s="127">
        <v>0</v>
      </c>
      <c r="AW282" s="127">
        <v>0</v>
      </c>
      <c r="AX282" s="127">
        <v>0</v>
      </c>
      <c r="AY282" s="127">
        <v>0</v>
      </c>
      <c r="AZ282" s="127">
        <v>0</v>
      </c>
      <c r="BA282" s="127">
        <v>0</v>
      </c>
      <c r="BB282" s="127">
        <v>0</v>
      </c>
      <c r="BC282" s="127">
        <v>0</v>
      </c>
      <c r="BD282" s="127">
        <v>0</v>
      </c>
      <c r="BE282" s="127">
        <v>0</v>
      </c>
      <c r="BF282" s="127">
        <v>0</v>
      </c>
      <c r="BG282" s="127">
        <v>0</v>
      </c>
      <c r="BH282" s="15">
        <f t="shared" si="12"/>
        <v>10958.2</v>
      </c>
      <c r="BI282" s="15">
        <f t="shared" si="13"/>
        <v>0</v>
      </c>
      <c r="BJ282" s="15">
        <f t="shared" si="14"/>
        <v>10958.2</v>
      </c>
    </row>
    <row r="283" spans="1:62" x14ac:dyDescent="0.35">
      <c r="A283" s="153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197044.7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197044.7</v>
      </c>
      <c r="AE283" s="158">
        <v>44291</v>
      </c>
      <c r="AF283" s="158">
        <v>45387</v>
      </c>
      <c r="AG283" s="159">
        <v>197044.7</v>
      </c>
      <c r="AH283" s="92">
        <v>1.3888888888888888E-2</v>
      </c>
      <c r="AI283" s="92">
        <v>3</v>
      </c>
      <c r="AJ283" s="160">
        <v>6.1652999999999999E-2</v>
      </c>
      <c r="AK283" s="154" t="s">
        <v>651</v>
      </c>
      <c r="AL283" s="154" t="s">
        <v>652</v>
      </c>
      <c r="AM283" s="127">
        <v>6074.2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0</v>
      </c>
      <c r="AW283" s="127">
        <v>0</v>
      </c>
      <c r="AX283" s="127">
        <v>0</v>
      </c>
      <c r="AY283" s="127">
        <v>0</v>
      </c>
      <c r="AZ283" s="127">
        <v>0</v>
      </c>
      <c r="BA283" s="127">
        <v>0</v>
      </c>
      <c r="BB283" s="127">
        <v>0</v>
      </c>
      <c r="BC283" s="127">
        <v>0</v>
      </c>
      <c r="BD283" s="127">
        <v>0</v>
      </c>
      <c r="BE283" s="127">
        <v>0</v>
      </c>
      <c r="BF283" s="127">
        <v>0</v>
      </c>
      <c r="BG283" s="127">
        <v>0</v>
      </c>
      <c r="BH283" s="15">
        <f t="shared" si="12"/>
        <v>6074.2</v>
      </c>
      <c r="BI283" s="15">
        <f t="shared" si="13"/>
        <v>0</v>
      </c>
      <c r="BJ283" s="15">
        <f t="shared" si="14"/>
        <v>6074.2</v>
      </c>
    </row>
    <row r="284" spans="1:62" x14ac:dyDescent="0.35">
      <c r="A284" s="153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128855.61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128855.61</v>
      </c>
      <c r="AE284" s="158">
        <v>44291</v>
      </c>
      <c r="AF284" s="158">
        <v>45387</v>
      </c>
      <c r="AG284" s="159">
        <v>128855.61</v>
      </c>
      <c r="AH284" s="92">
        <v>1.3888888888888888E-2</v>
      </c>
      <c r="AI284" s="92">
        <v>3</v>
      </c>
      <c r="AJ284" s="160">
        <v>6.1652999999999999E-2</v>
      </c>
      <c r="AK284" s="154" t="s">
        <v>651</v>
      </c>
      <c r="AL284" s="154" t="s">
        <v>652</v>
      </c>
      <c r="AM284" s="127">
        <v>3972.17</v>
      </c>
      <c r="AN284" s="127">
        <v>0</v>
      </c>
      <c r="AO284" s="127">
        <v>0</v>
      </c>
      <c r="AP284" s="127">
        <v>0</v>
      </c>
      <c r="AQ284" s="127">
        <v>0</v>
      </c>
      <c r="AR284" s="127">
        <v>0</v>
      </c>
      <c r="AS284" s="127">
        <v>0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27">
        <v>0</v>
      </c>
      <c r="BF284" s="127">
        <v>0</v>
      </c>
      <c r="BG284" s="127">
        <v>0</v>
      </c>
      <c r="BH284" s="15">
        <f t="shared" si="12"/>
        <v>3972.17</v>
      </c>
      <c r="BI284" s="15">
        <f t="shared" si="13"/>
        <v>0</v>
      </c>
      <c r="BJ284" s="15">
        <f t="shared" si="14"/>
        <v>3972.17</v>
      </c>
    </row>
    <row r="285" spans="1:62" x14ac:dyDescent="0.35">
      <c r="A285" s="153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155389.68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155389.68</v>
      </c>
      <c r="AE285" s="158">
        <v>44291</v>
      </c>
      <c r="AF285" s="158">
        <v>45387</v>
      </c>
      <c r="AG285" s="159">
        <v>155389.68</v>
      </c>
      <c r="AH285" s="92">
        <v>1.3888888888888888E-2</v>
      </c>
      <c r="AI285" s="92">
        <v>3</v>
      </c>
      <c r="AJ285" s="160">
        <v>6.1652999999999999E-2</v>
      </c>
      <c r="AK285" s="154" t="s">
        <v>651</v>
      </c>
      <c r="AL285" s="154" t="s">
        <v>652</v>
      </c>
      <c r="AM285" s="127">
        <v>4790.12</v>
      </c>
      <c r="AN285" s="127">
        <v>0</v>
      </c>
      <c r="AO285" s="127">
        <v>0</v>
      </c>
      <c r="AP285" s="127">
        <v>0</v>
      </c>
      <c r="AQ285" s="127">
        <v>0</v>
      </c>
      <c r="AR285" s="127">
        <v>0</v>
      </c>
      <c r="AS285" s="127">
        <v>0</v>
      </c>
      <c r="AT285" s="127">
        <v>0</v>
      </c>
      <c r="AU285" s="127">
        <v>0</v>
      </c>
      <c r="AV285" s="127">
        <v>0</v>
      </c>
      <c r="AW285" s="127">
        <v>0</v>
      </c>
      <c r="AX285" s="127">
        <v>0</v>
      </c>
      <c r="AY285" s="127">
        <v>0</v>
      </c>
      <c r="AZ285" s="127">
        <v>0</v>
      </c>
      <c r="BA285" s="127">
        <v>0</v>
      </c>
      <c r="BB285" s="127">
        <v>0</v>
      </c>
      <c r="BC285" s="127">
        <v>0</v>
      </c>
      <c r="BD285" s="127">
        <v>0</v>
      </c>
      <c r="BE285" s="127">
        <v>0</v>
      </c>
      <c r="BF285" s="127">
        <v>0</v>
      </c>
      <c r="BG285" s="127">
        <v>0</v>
      </c>
      <c r="BH285" s="15">
        <f t="shared" si="12"/>
        <v>4790.12</v>
      </c>
      <c r="BI285" s="15">
        <f t="shared" si="13"/>
        <v>0</v>
      </c>
      <c r="BJ285" s="15">
        <f t="shared" si="14"/>
        <v>4790.12</v>
      </c>
    </row>
    <row r="286" spans="1:62" x14ac:dyDescent="0.35">
      <c r="A286" s="153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108467.13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108467.13</v>
      </c>
      <c r="AE286" s="158">
        <v>44291</v>
      </c>
      <c r="AF286" s="158">
        <v>45387</v>
      </c>
      <c r="AG286" s="159">
        <v>108467.13</v>
      </c>
      <c r="AH286" s="92">
        <v>1.3888888888888888E-2</v>
      </c>
      <c r="AI286" s="92">
        <v>3</v>
      </c>
      <c r="AJ286" s="160">
        <v>6.1652999999999999E-2</v>
      </c>
      <c r="AK286" s="154" t="s">
        <v>651</v>
      </c>
      <c r="AL286" s="154" t="s">
        <v>652</v>
      </c>
      <c r="AM286" s="127">
        <v>3343.66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27">
        <v>0</v>
      </c>
      <c r="BF286" s="127">
        <v>0</v>
      </c>
      <c r="BG286" s="127">
        <v>0</v>
      </c>
      <c r="BH286" s="15">
        <f t="shared" si="12"/>
        <v>3343.66</v>
      </c>
      <c r="BI286" s="15">
        <f t="shared" si="13"/>
        <v>0</v>
      </c>
      <c r="BJ286" s="15">
        <f t="shared" si="14"/>
        <v>3343.66</v>
      </c>
    </row>
    <row r="287" spans="1:62" x14ac:dyDescent="0.35">
      <c r="A287" s="153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220751.16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220751.16</v>
      </c>
      <c r="AE287" s="158">
        <v>44291</v>
      </c>
      <c r="AF287" s="158">
        <v>45387</v>
      </c>
      <c r="AG287" s="159">
        <v>220751.16</v>
      </c>
      <c r="AH287" s="92">
        <v>1.3888888888888888E-2</v>
      </c>
      <c r="AI287" s="92">
        <v>3</v>
      </c>
      <c r="AJ287" s="160">
        <v>6.1652999999999999E-2</v>
      </c>
      <c r="AK287" s="154" t="s">
        <v>651</v>
      </c>
      <c r="AL287" s="154" t="s">
        <v>652</v>
      </c>
      <c r="AM287" s="127">
        <v>6804.99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27">
        <v>0</v>
      </c>
      <c r="BF287" s="127">
        <v>0</v>
      </c>
      <c r="BG287" s="127">
        <v>0</v>
      </c>
      <c r="BH287" s="15">
        <f t="shared" si="12"/>
        <v>6804.99</v>
      </c>
      <c r="BI287" s="15">
        <f t="shared" si="13"/>
        <v>0</v>
      </c>
      <c r="BJ287" s="15">
        <f t="shared" si="14"/>
        <v>6804.99</v>
      </c>
    </row>
    <row r="288" spans="1:62" x14ac:dyDescent="0.35">
      <c r="A288" s="153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114784.95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114784.95</v>
      </c>
      <c r="AE288" s="158">
        <v>44291</v>
      </c>
      <c r="AF288" s="158">
        <v>45387</v>
      </c>
      <c r="AG288" s="159">
        <v>114784.95</v>
      </c>
      <c r="AH288" s="92">
        <v>1.3888888888888888E-2</v>
      </c>
      <c r="AI288" s="92">
        <v>3</v>
      </c>
      <c r="AJ288" s="160">
        <v>6.1652999999999999E-2</v>
      </c>
      <c r="AK288" s="154" t="s">
        <v>651</v>
      </c>
      <c r="AL288" s="154" t="s">
        <v>652</v>
      </c>
      <c r="AM288" s="127">
        <v>3538.42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0</v>
      </c>
      <c r="BA288" s="127">
        <v>0</v>
      </c>
      <c r="BB288" s="127">
        <v>0</v>
      </c>
      <c r="BC288" s="127">
        <v>0</v>
      </c>
      <c r="BD288" s="127">
        <v>0</v>
      </c>
      <c r="BE288" s="127">
        <v>0</v>
      </c>
      <c r="BF288" s="127">
        <v>0</v>
      </c>
      <c r="BG288" s="127">
        <v>0</v>
      </c>
      <c r="BH288" s="15">
        <f t="shared" si="12"/>
        <v>3538.42</v>
      </c>
      <c r="BI288" s="15">
        <f t="shared" si="13"/>
        <v>0</v>
      </c>
      <c r="BJ288" s="15">
        <f t="shared" si="14"/>
        <v>3538.42</v>
      </c>
    </row>
    <row r="289" spans="1:62" x14ac:dyDescent="0.35">
      <c r="A289" s="153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58">
        <v>41640</v>
      </c>
      <c r="AF289" s="158">
        <v>45292</v>
      </c>
      <c r="AG289" s="159">
        <v>53326480</v>
      </c>
      <c r="AH289" s="92">
        <v>0</v>
      </c>
      <c r="AI289" s="92">
        <v>0</v>
      </c>
      <c r="AJ289" s="160">
        <v>6.5000000000000002E-2</v>
      </c>
      <c r="AK289" s="154" t="s">
        <v>651</v>
      </c>
      <c r="AL289" s="154" t="s">
        <v>652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27">
        <v>0</v>
      </c>
      <c r="BE289" s="127">
        <v>0</v>
      </c>
      <c r="BF289" s="127">
        <v>0</v>
      </c>
      <c r="BG289" s="127">
        <v>0</v>
      </c>
      <c r="BH289" s="15">
        <f t="shared" si="12"/>
        <v>0</v>
      </c>
      <c r="BI289" s="15">
        <f t="shared" si="13"/>
        <v>0</v>
      </c>
      <c r="BJ289" s="15">
        <f t="shared" si="14"/>
        <v>0</v>
      </c>
    </row>
    <row r="290" spans="1:62" x14ac:dyDescent="0.35">
      <c r="A290" s="153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58">
        <v>41968</v>
      </c>
      <c r="AF290" s="158">
        <v>45621</v>
      </c>
      <c r="AG290" s="159">
        <v>26856444.289999999</v>
      </c>
      <c r="AH290" s="92">
        <v>0.65277777777777779</v>
      </c>
      <c r="AI290" s="92">
        <v>10</v>
      </c>
      <c r="AJ290" s="160">
        <v>6.5000000000000002E-2</v>
      </c>
      <c r="AK290" s="154" t="s">
        <v>651</v>
      </c>
      <c r="AL290" s="154" t="s">
        <v>652</v>
      </c>
      <c r="AM290" s="127">
        <v>29094.48</v>
      </c>
      <c r="AN290" s="127">
        <v>29094.48</v>
      </c>
      <c r="AO290" s="127">
        <v>29094.48</v>
      </c>
      <c r="AP290" s="127">
        <v>29094.48</v>
      </c>
      <c r="AQ290" s="127">
        <v>29094.48</v>
      </c>
      <c r="AR290" s="127">
        <v>29094.48</v>
      </c>
      <c r="AS290" s="127">
        <v>29094.48</v>
      </c>
      <c r="AT290" s="127">
        <v>29094.48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27">
        <v>0</v>
      </c>
      <c r="BE290" s="127">
        <v>0</v>
      </c>
      <c r="BF290" s="127">
        <v>0</v>
      </c>
      <c r="BG290" s="127">
        <v>0</v>
      </c>
      <c r="BH290" s="15">
        <f t="shared" si="12"/>
        <v>232755.84000000003</v>
      </c>
      <c r="BI290" s="15">
        <f t="shared" si="13"/>
        <v>0</v>
      </c>
      <c r="BJ290" s="15">
        <f t="shared" si="14"/>
        <v>232755.84000000003</v>
      </c>
    </row>
    <row r="291" spans="1:62" x14ac:dyDescent="0.35">
      <c r="A291" s="153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58">
        <v>42003</v>
      </c>
      <c r="AF291" s="158">
        <v>45290</v>
      </c>
      <c r="AG291" s="159">
        <v>2530427.46</v>
      </c>
      <c r="AH291" s="92">
        <v>0</v>
      </c>
      <c r="AI291" s="92">
        <v>0</v>
      </c>
      <c r="AJ291" s="160">
        <v>6.2100000000000002E-2</v>
      </c>
      <c r="AK291" s="154" t="s">
        <v>651</v>
      </c>
      <c r="AL291" s="154" t="s">
        <v>652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27">
        <v>0</v>
      </c>
      <c r="BF291" s="127">
        <v>0</v>
      </c>
      <c r="BG291" s="127">
        <v>0</v>
      </c>
      <c r="BH291" s="15">
        <f t="shared" si="12"/>
        <v>0</v>
      </c>
      <c r="BI291" s="15">
        <f t="shared" si="13"/>
        <v>0</v>
      </c>
      <c r="BJ291" s="15">
        <f t="shared" si="14"/>
        <v>0</v>
      </c>
    </row>
    <row r="292" spans="1:62" x14ac:dyDescent="0.35">
      <c r="A292" s="153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0</v>
      </c>
      <c r="AA292" s="63">
        <v>0</v>
      </c>
      <c r="AB292" s="63">
        <v>0</v>
      </c>
      <c r="AC292" s="63">
        <v>0</v>
      </c>
      <c r="AD292" s="63">
        <v>613974.47</v>
      </c>
      <c r="AE292" s="158">
        <v>42003</v>
      </c>
      <c r="AF292" s="158">
        <v>45656</v>
      </c>
      <c r="AG292" s="159">
        <v>3069872.43</v>
      </c>
      <c r="AH292" s="92">
        <v>0.75</v>
      </c>
      <c r="AI292" s="92">
        <v>10</v>
      </c>
      <c r="AJ292" s="160">
        <v>6.5000000000000002E-2</v>
      </c>
      <c r="AK292" s="154" t="s">
        <v>651</v>
      </c>
      <c r="AL292" s="154" t="s">
        <v>652</v>
      </c>
      <c r="AM292" s="127">
        <v>3325.7</v>
      </c>
      <c r="AN292" s="127">
        <v>3325.7</v>
      </c>
      <c r="AO292" s="127">
        <v>3325.7</v>
      </c>
      <c r="AP292" s="127">
        <v>3325.7</v>
      </c>
      <c r="AQ292" s="127">
        <v>3325.7</v>
      </c>
      <c r="AR292" s="127">
        <v>3325.7</v>
      </c>
      <c r="AS292" s="127">
        <v>3325.7</v>
      </c>
      <c r="AT292" s="127">
        <v>3325.7</v>
      </c>
      <c r="AU292" s="127">
        <v>3325.7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27">
        <v>0</v>
      </c>
      <c r="BF292" s="127">
        <v>0</v>
      </c>
      <c r="BG292" s="127">
        <v>0</v>
      </c>
      <c r="BH292" s="15">
        <f t="shared" si="12"/>
        <v>29931.300000000003</v>
      </c>
      <c r="BI292" s="15">
        <f t="shared" si="13"/>
        <v>0</v>
      </c>
      <c r="BJ292" s="15">
        <f t="shared" si="14"/>
        <v>29931.300000000003</v>
      </c>
    </row>
    <row r="293" spans="1:62" x14ac:dyDescent="0.35">
      <c r="A293" s="153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909927.5</v>
      </c>
      <c r="AE293" s="158">
        <v>43677</v>
      </c>
      <c r="AF293" s="158">
        <v>45504</v>
      </c>
      <c r="AG293" s="159">
        <v>1819855</v>
      </c>
      <c r="AH293" s="92">
        <v>0.33333333333333331</v>
      </c>
      <c r="AI293" s="92">
        <v>5</v>
      </c>
      <c r="AJ293" s="160">
        <v>5.0700000000000002E-2</v>
      </c>
      <c r="AK293" s="154" t="s">
        <v>651</v>
      </c>
      <c r="AL293" s="154" t="s">
        <v>652</v>
      </c>
      <c r="AM293" s="127">
        <v>3844.44</v>
      </c>
      <c r="AN293" s="127">
        <v>3844.44</v>
      </c>
      <c r="AO293" s="127">
        <v>3844.44</v>
      </c>
      <c r="AP293" s="127">
        <v>3844.44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27">
        <v>0</v>
      </c>
      <c r="BE293" s="127">
        <v>0</v>
      </c>
      <c r="BF293" s="127">
        <v>0</v>
      </c>
      <c r="BG293" s="127">
        <v>0</v>
      </c>
      <c r="BH293" s="15">
        <f t="shared" si="12"/>
        <v>15377.76</v>
      </c>
      <c r="BI293" s="15">
        <f t="shared" si="13"/>
        <v>0</v>
      </c>
      <c r="BJ293" s="15">
        <f t="shared" si="14"/>
        <v>15377.76</v>
      </c>
    </row>
    <row r="294" spans="1:62" x14ac:dyDescent="0.35">
      <c r="A294" s="153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63">
        <v>3523627.5</v>
      </c>
      <c r="AE294" s="158">
        <v>43677</v>
      </c>
      <c r="AF294" s="158">
        <v>45869</v>
      </c>
      <c r="AG294" s="159">
        <v>3523627.5</v>
      </c>
      <c r="AH294" s="92">
        <v>1.3333333333333333</v>
      </c>
      <c r="AI294" s="92">
        <v>6</v>
      </c>
      <c r="AJ294" s="160">
        <v>5.3600000000000002E-2</v>
      </c>
      <c r="AK294" s="154" t="s">
        <v>651</v>
      </c>
      <c r="AL294" s="154" t="s">
        <v>652</v>
      </c>
      <c r="AM294" s="127">
        <v>15738.87</v>
      </c>
      <c r="AN294" s="127">
        <v>15738.87</v>
      </c>
      <c r="AO294" s="127">
        <v>15738.87</v>
      </c>
      <c r="AP294" s="127">
        <v>15738.87</v>
      </c>
      <c r="AQ294" s="127">
        <v>15738.87</v>
      </c>
      <c r="AR294" s="127">
        <v>15738.87</v>
      </c>
      <c r="AS294" s="127">
        <v>15738.87</v>
      </c>
      <c r="AT294" s="127">
        <v>15738.87</v>
      </c>
      <c r="AU294" s="127">
        <v>15738.87</v>
      </c>
      <c r="AV294" s="127">
        <v>15738.87</v>
      </c>
      <c r="AW294" s="127">
        <v>7869.43</v>
      </c>
      <c r="AX294" s="127">
        <v>7869.43</v>
      </c>
      <c r="AY294" s="127">
        <v>7869.43</v>
      </c>
      <c r="AZ294" s="127">
        <v>7869.43</v>
      </c>
      <c r="BA294" s="127">
        <v>7869.43</v>
      </c>
      <c r="BB294" s="127">
        <v>7869.43</v>
      </c>
      <c r="BC294" s="127">
        <v>0</v>
      </c>
      <c r="BD294" s="127">
        <v>0</v>
      </c>
      <c r="BE294" s="127">
        <v>0</v>
      </c>
      <c r="BF294" s="127">
        <v>0</v>
      </c>
      <c r="BG294" s="127">
        <v>0</v>
      </c>
      <c r="BH294" s="15">
        <f t="shared" si="12"/>
        <v>141649.82999999999</v>
      </c>
      <c r="BI294" s="15">
        <f t="shared" si="13"/>
        <v>62955.450000000004</v>
      </c>
      <c r="BJ294" s="15">
        <f t="shared" si="14"/>
        <v>204605.28</v>
      </c>
    </row>
    <row r="295" spans="1:62" x14ac:dyDescent="0.35">
      <c r="A295" s="153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63">
        <v>4465267.5</v>
      </c>
      <c r="AE295" s="158">
        <v>43677</v>
      </c>
      <c r="AF295" s="158">
        <v>46234</v>
      </c>
      <c r="AG295" s="159">
        <v>4465267.5</v>
      </c>
      <c r="AH295" s="92">
        <v>2.3333333333333335</v>
      </c>
      <c r="AI295" s="92">
        <v>7</v>
      </c>
      <c r="AJ295" s="160">
        <v>5.6399999999999999E-2</v>
      </c>
      <c r="AK295" s="154" t="s">
        <v>651</v>
      </c>
      <c r="AL295" s="154" t="s">
        <v>652</v>
      </c>
      <c r="AM295" s="127">
        <v>20986.76</v>
      </c>
      <c r="AN295" s="127">
        <v>20986.76</v>
      </c>
      <c r="AO295" s="127">
        <v>20986.76</v>
      </c>
      <c r="AP295" s="127">
        <v>20986.76</v>
      </c>
      <c r="AQ295" s="127">
        <v>20986.76</v>
      </c>
      <c r="AR295" s="127">
        <v>20986.76</v>
      </c>
      <c r="AS295" s="127">
        <v>20986.76</v>
      </c>
      <c r="AT295" s="127">
        <v>20986.76</v>
      </c>
      <c r="AU295" s="127">
        <v>20986.76</v>
      </c>
      <c r="AV295" s="127">
        <v>20986.76</v>
      </c>
      <c r="AW295" s="127">
        <v>20986.76</v>
      </c>
      <c r="AX295" s="127">
        <v>20986.76</v>
      </c>
      <c r="AY295" s="127">
        <v>20986.76</v>
      </c>
      <c r="AZ295" s="127">
        <v>20986.76</v>
      </c>
      <c r="BA295" s="127">
        <v>20986.76</v>
      </c>
      <c r="BB295" s="127">
        <v>20986.76</v>
      </c>
      <c r="BC295" s="127">
        <v>10493.38</v>
      </c>
      <c r="BD295" s="127">
        <v>10493.38</v>
      </c>
      <c r="BE295" s="127">
        <v>10493.38</v>
      </c>
      <c r="BF295" s="127">
        <v>10493.38</v>
      </c>
      <c r="BG295" s="127">
        <v>10493.38</v>
      </c>
      <c r="BH295" s="15">
        <f t="shared" si="12"/>
        <v>188880.84</v>
      </c>
      <c r="BI295" s="15">
        <f t="shared" si="13"/>
        <v>199374.22</v>
      </c>
      <c r="BJ295" s="15">
        <f t="shared" si="14"/>
        <v>388255.06</v>
      </c>
    </row>
    <row r="296" spans="1:62" x14ac:dyDescent="0.35">
      <c r="A296" s="153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63">
        <v>1534442.5</v>
      </c>
      <c r="AE296" s="158">
        <v>43677</v>
      </c>
      <c r="AF296" s="158">
        <v>46599</v>
      </c>
      <c r="AG296" s="159">
        <v>1534442.5</v>
      </c>
      <c r="AH296" s="92">
        <v>3.3333333333333335</v>
      </c>
      <c r="AI296" s="92">
        <v>8</v>
      </c>
      <c r="AJ296" s="160">
        <v>5.9299999999999999E-2</v>
      </c>
      <c r="AK296" s="154" t="s">
        <v>651</v>
      </c>
      <c r="AL296" s="154" t="s">
        <v>652</v>
      </c>
      <c r="AM296" s="127">
        <v>7582.7</v>
      </c>
      <c r="AN296" s="127">
        <v>7582.7</v>
      </c>
      <c r="AO296" s="127">
        <v>7582.7</v>
      </c>
      <c r="AP296" s="127">
        <v>7582.7</v>
      </c>
      <c r="AQ296" s="127">
        <v>7582.7</v>
      </c>
      <c r="AR296" s="127">
        <v>7582.7</v>
      </c>
      <c r="AS296" s="127">
        <v>7582.7</v>
      </c>
      <c r="AT296" s="127">
        <v>7582.7</v>
      </c>
      <c r="AU296" s="127">
        <v>7582.7</v>
      </c>
      <c r="AV296" s="127">
        <v>7582.7</v>
      </c>
      <c r="AW296" s="127">
        <v>7582.7</v>
      </c>
      <c r="AX296" s="127">
        <v>7582.7</v>
      </c>
      <c r="AY296" s="127">
        <v>7582.7</v>
      </c>
      <c r="AZ296" s="127">
        <v>7582.7</v>
      </c>
      <c r="BA296" s="127">
        <v>7582.7</v>
      </c>
      <c r="BB296" s="127">
        <v>7582.7</v>
      </c>
      <c r="BC296" s="127">
        <v>5055.1400000000003</v>
      </c>
      <c r="BD296" s="127">
        <v>5055.1400000000003</v>
      </c>
      <c r="BE296" s="127">
        <v>5055.1400000000003</v>
      </c>
      <c r="BF296" s="127">
        <v>5055.1400000000003</v>
      </c>
      <c r="BG296" s="127">
        <v>5055.1400000000003</v>
      </c>
      <c r="BH296" s="15">
        <f t="shared" si="12"/>
        <v>68244.299999999988</v>
      </c>
      <c r="BI296" s="15">
        <f t="shared" si="13"/>
        <v>78354.599999999991</v>
      </c>
      <c r="BJ296" s="15">
        <f t="shared" si="14"/>
        <v>146598.89999999997</v>
      </c>
    </row>
    <row r="297" spans="1:62" x14ac:dyDescent="0.35">
      <c r="A297" s="153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0</v>
      </c>
      <c r="AA297" s="63">
        <v>0</v>
      </c>
      <c r="AB297" s="63">
        <v>0</v>
      </c>
      <c r="AC297" s="63">
        <v>0</v>
      </c>
      <c r="AD297" s="63">
        <v>106200</v>
      </c>
      <c r="AE297" s="158">
        <v>43677</v>
      </c>
      <c r="AF297" s="158">
        <v>46965</v>
      </c>
      <c r="AG297" s="159">
        <v>106200</v>
      </c>
      <c r="AH297" s="92">
        <v>4.333333333333333</v>
      </c>
      <c r="AI297" s="92">
        <v>9</v>
      </c>
      <c r="AJ297" s="160">
        <v>6.2100000000000002E-2</v>
      </c>
      <c r="AK297" s="154" t="s">
        <v>651</v>
      </c>
      <c r="AL297" s="154" t="s">
        <v>652</v>
      </c>
      <c r="AM297" s="127">
        <v>549.58000000000004</v>
      </c>
      <c r="AN297" s="127">
        <v>549.58000000000004</v>
      </c>
      <c r="AO297" s="127">
        <v>549.58000000000004</v>
      </c>
      <c r="AP297" s="127">
        <v>549.58000000000004</v>
      </c>
      <c r="AQ297" s="127">
        <v>549.58000000000004</v>
      </c>
      <c r="AR297" s="127">
        <v>549.58000000000004</v>
      </c>
      <c r="AS297" s="127">
        <v>549.58000000000004</v>
      </c>
      <c r="AT297" s="127">
        <v>549.58000000000004</v>
      </c>
      <c r="AU297" s="127">
        <v>549.58000000000004</v>
      </c>
      <c r="AV297" s="127">
        <v>549.58000000000004</v>
      </c>
      <c r="AW297" s="127">
        <v>549.58000000000004</v>
      </c>
      <c r="AX297" s="127">
        <v>549.58000000000004</v>
      </c>
      <c r="AY297" s="127">
        <v>549.58000000000004</v>
      </c>
      <c r="AZ297" s="127">
        <v>549.58000000000004</v>
      </c>
      <c r="BA297" s="127">
        <v>549.58000000000004</v>
      </c>
      <c r="BB297" s="127">
        <v>549.58000000000004</v>
      </c>
      <c r="BC297" s="127">
        <v>412.19</v>
      </c>
      <c r="BD297" s="127">
        <v>412.19</v>
      </c>
      <c r="BE297" s="127">
        <v>412.19</v>
      </c>
      <c r="BF297" s="127">
        <v>412.19</v>
      </c>
      <c r="BG297" s="127">
        <v>412.19</v>
      </c>
      <c r="BH297" s="15">
        <f t="shared" si="12"/>
        <v>4946.22</v>
      </c>
      <c r="BI297" s="15">
        <f t="shared" si="13"/>
        <v>5908.0099999999984</v>
      </c>
      <c r="BJ297" s="15">
        <f t="shared" si="14"/>
        <v>10854.23</v>
      </c>
    </row>
    <row r="298" spans="1:62" x14ac:dyDescent="0.35">
      <c r="A298" s="153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0</v>
      </c>
      <c r="Z298" s="63">
        <v>763.4</v>
      </c>
      <c r="AA298" s="63">
        <v>0</v>
      </c>
      <c r="AB298" s="63">
        <v>0</v>
      </c>
      <c r="AC298" s="63">
        <v>0</v>
      </c>
      <c r="AD298" s="63">
        <v>180687.5</v>
      </c>
      <c r="AE298" s="158">
        <v>43678</v>
      </c>
      <c r="AF298" s="158">
        <v>45505</v>
      </c>
      <c r="AG298" s="159">
        <v>361375</v>
      </c>
      <c r="AH298" s="92">
        <v>0.33611111111111114</v>
      </c>
      <c r="AI298" s="92">
        <v>5</v>
      </c>
      <c r="AJ298" s="160">
        <v>5.0700000000000002E-2</v>
      </c>
      <c r="AK298" s="154" t="s">
        <v>651</v>
      </c>
      <c r="AL298" s="154" t="s">
        <v>652</v>
      </c>
      <c r="AM298" s="127">
        <v>763.4</v>
      </c>
      <c r="AN298" s="127">
        <v>763.4</v>
      </c>
      <c r="AO298" s="127">
        <v>763.4</v>
      </c>
      <c r="AP298" s="127">
        <v>763.4</v>
      </c>
      <c r="AQ298" s="127">
        <v>763.4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27">
        <v>0</v>
      </c>
      <c r="BE298" s="127">
        <v>0</v>
      </c>
      <c r="BF298" s="127">
        <v>0</v>
      </c>
      <c r="BG298" s="127">
        <v>0</v>
      </c>
      <c r="BH298" s="15">
        <f t="shared" si="12"/>
        <v>3817</v>
      </c>
      <c r="BI298" s="15">
        <f t="shared" si="13"/>
        <v>0</v>
      </c>
      <c r="BJ298" s="15">
        <f t="shared" si="14"/>
        <v>3817</v>
      </c>
    </row>
    <row r="299" spans="1:62" x14ac:dyDescent="0.35">
      <c r="A299" s="153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58">
        <v>43678</v>
      </c>
      <c r="AF299" s="158">
        <v>45870</v>
      </c>
      <c r="AG299" s="159">
        <v>1503910</v>
      </c>
      <c r="AH299" s="92">
        <v>1.336111111111111</v>
      </c>
      <c r="AI299" s="92">
        <v>6</v>
      </c>
      <c r="AJ299" s="160">
        <v>5.3600000000000002E-2</v>
      </c>
      <c r="AK299" s="154" t="s">
        <v>651</v>
      </c>
      <c r="AL299" s="154" t="s">
        <v>652</v>
      </c>
      <c r="AM299" s="127">
        <v>6717.46</v>
      </c>
      <c r="AN299" s="127">
        <v>6717.46</v>
      </c>
      <c r="AO299" s="127">
        <v>6717.46</v>
      </c>
      <c r="AP299" s="127">
        <v>6717.46</v>
      </c>
      <c r="AQ299" s="127">
        <v>6717.46</v>
      </c>
      <c r="AR299" s="127">
        <v>6717.46</v>
      </c>
      <c r="AS299" s="127">
        <v>6717.46</v>
      </c>
      <c r="AT299" s="127">
        <v>6717.46</v>
      </c>
      <c r="AU299" s="127">
        <v>6717.46</v>
      </c>
      <c r="AV299" s="127">
        <v>6717.46</v>
      </c>
      <c r="AW299" s="127">
        <v>6717.46</v>
      </c>
      <c r="AX299" s="127">
        <v>3358.73</v>
      </c>
      <c r="AY299" s="127">
        <v>3358.73</v>
      </c>
      <c r="AZ299" s="127">
        <v>3358.73</v>
      </c>
      <c r="BA299" s="127">
        <v>3358.73</v>
      </c>
      <c r="BB299" s="127">
        <v>3358.73</v>
      </c>
      <c r="BC299" s="127">
        <v>3358.73</v>
      </c>
      <c r="BD299" s="127">
        <v>0</v>
      </c>
      <c r="BE299" s="127">
        <v>0</v>
      </c>
      <c r="BF299" s="127">
        <v>0</v>
      </c>
      <c r="BG299" s="127">
        <v>0</v>
      </c>
      <c r="BH299" s="15">
        <f t="shared" si="12"/>
        <v>60457.14</v>
      </c>
      <c r="BI299" s="15">
        <f t="shared" si="13"/>
        <v>33587.300000000003</v>
      </c>
      <c r="BJ299" s="15">
        <f t="shared" si="14"/>
        <v>94044.44</v>
      </c>
    </row>
    <row r="300" spans="1:62" x14ac:dyDescent="0.35">
      <c r="A300" s="153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58">
        <v>43678</v>
      </c>
      <c r="AF300" s="158">
        <v>46235</v>
      </c>
      <c r="AG300" s="159">
        <v>1777522.5</v>
      </c>
      <c r="AH300" s="92">
        <v>2.3361111111111112</v>
      </c>
      <c r="AI300" s="92">
        <v>7</v>
      </c>
      <c r="AJ300" s="160">
        <v>5.6399999999999999E-2</v>
      </c>
      <c r="AK300" s="154" t="s">
        <v>651</v>
      </c>
      <c r="AL300" s="154" t="s">
        <v>652</v>
      </c>
      <c r="AM300" s="127">
        <v>8354.36</v>
      </c>
      <c r="AN300" s="127">
        <v>8354.36</v>
      </c>
      <c r="AO300" s="127">
        <v>8354.36</v>
      </c>
      <c r="AP300" s="127">
        <v>8354.36</v>
      </c>
      <c r="AQ300" s="127">
        <v>8354.36</v>
      </c>
      <c r="AR300" s="127">
        <v>8354.36</v>
      </c>
      <c r="AS300" s="127">
        <v>8354.36</v>
      </c>
      <c r="AT300" s="127">
        <v>8354.36</v>
      </c>
      <c r="AU300" s="127">
        <v>8354.36</v>
      </c>
      <c r="AV300" s="127">
        <v>8354.36</v>
      </c>
      <c r="AW300" s="127">
        <v>8354.36</v>
      </c>
      <c r="AX300" s="127">
        <v>8354.36</v>
      </c>
      <c r="AY300" s="127">
        <v>8354.36</v>
      </c>
      <c r="AZ300" s="127">
        <v>8354.36</v>
      </c>
      <c r="BA300" s="127">
        <v>8354.36</v>
      </c>
      <c r="BB300" s="127">
        <v>8354.36</v>
      </c>
      <c r="BC300" s="127">
        <v>8354.36</v>
      </c>
      <c r="BD300" s="127">
        <v>4177.18</v>
      </c>
      <c r="BE300" s="127">
        <v>4177.18</v>
      </c>
      <c r="BF300" s="127">
        <v>4177.18</v>
      </c>
      <c r="BG300" s="127">
        <v>4177.18</v>
      </c>
      <c r="BH300" s="15">
        <f t="shared" si="12"/>
        <v>75189.240000000005</v>
      </c>
      <c r="BI300" s="15">
        <f t="shared" si="13"/>
        <v>83543.599999999977</v>
      </c>
      <c r="BJ300" s="15">
        <f t="shared" si="14"/>
        <v>158732.83999999997</v>
      </c>
    </row>
    <row r="301" spans="1:62" x14ac:dyDescent="0.35">
      <c r="A301" s="153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58">
        <v>43678</v>
      </c>
      <c r="AF301" s="158">
        <v>46600</v>
      </c>
      <c r="AG301" s="159">
        <v>748267.5</v>
      </c>
      <c r="AH301" s="92">
        <v>3.3361111111111112</v>
      </c>
      <c r="AI301" s="92">
        <v>8</v>
      </c>
      <c r="AJ301" s="160">
        <v>5.9299999999999999E-2</v>
      </c>
      <c r="AK301" s="154" t="s">
        <v>651</v>
      </c>
      <c r="AL301" s="154" t="s">
        <v>652</v>
      </c>
      <c r="AM301" s="127">
        <v>3697.69</v>
      </c>
      <c r="AN301" s="127">
        <v>3697.69</v>
      </c>
      <c r="AO301" s="127">
        <v>3697.69</v>
      </c>
      <c r="AP301" s="127">
        <v>3697.69</v>
      </c>
      <c r="AQ301" s="127">
        <v>3697.69</v>
      </c>
      <c r="AR301" s="127">
        <v>3697.69</v>
      </c>
      <c r="AS301" s="127">
        <v>3697.69</v>
      </c>
      <c r="AT301" s="127">
        <v>3697.69</v>
      </c>
      <c r="AU301" s="127">
        <v>3697.69</v>
      </c>
      <c r="AV301" s="127">
        <v>3697.69</v>
      </c>
      <c r="AW301" s="127">
        <v>3697.69</v>
      </c>
      <c r="AX301" s="127">
        <v>3697.69</v>
      </c>
      <c r="AY301" s="127">
        <v>3697.69</v>
      </c>
      <c r="AZ301" s="127">
        <v>3697.69</v>
      </c>
      <c r="BA301" s="127">
        <v>3697.69</v>
      </c>
      <c r="BB301" s="127">
        <v>3697.69</v>
      </c>
      <c r="BC301" s="127">
        <v>3697.69</v>
      </c>
      <c r="BD301" s="127">
        <v>2465.13</v>
      </c>
      <c r="BE301" s="127">
        <v>2465.13</v>
      </c>
      <c r="BF301" s="127">
        <v>2465.13</v>
      </c>
      <c r="BG301" s="127">
        <v>2465.13</v>
      </c>
      <c r="BH301" s="15">
        <f t="shared" si="12"/>
        <v>33279.21</v>
      </c>
      <c r="BI301" s="15">
        <f t="shared" si="13"/>
        <v>39442.039999999994</v>
      </c>
      <c r="BJ301" s="15">
        <f t="shared" si="14"/>
        <v>72721.25</v>
      </c>
    </row>
    <row r="302" spans="1:62" x14ac:dyDescent="0.35">
      <c r="A302" s="153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58">
        <v>43678</v>
      </c>
      <c r="AF302" s="158">
        <v>46966</v>
      </c>
      <c r="AG302" s="159">
        <v>106200</v>
      </c>
      <c r="AH302" s="92">
        <v>4.3361111111111112</v>
      </c>
      <c r="AI302" s="92">
        <v>9</v>
      </c>
      <c r="AJ302" s="160">
        <v>6.2100000000000002E-2</v>
      </c>
      <c r="AK302" s="154" t="s">
        <v>651</v>
      </c>
      <c r="AL302" s="154" t="s">
        <v>652</v>
      </c>
      <c r="AM302" s="127">
        <v>549.58000000000004</v>
      </c>
      <c r="AN302" s="127">
        <v>549.58000000000004</v>
      </c>
      <c r="AO302" s="127">
        <v>549.58000000000004</v>
      </c>
      <c r="AP302" s="127">
        <v>549.58000000000004</v>
      </c>
      <c r="AQ302" s="127">
        <v>549.58000000000004</v>
      </c>
      <c r="AR302" s="127">
        <v>549.58000000000004</v>
      </c>
      <c r="AS302" s="127">
        <v>549.58000000000004</v>
      </c>
      <c r="AT302" s="127">
        <v>549.58000000000004</v>
      </c>
      <c r="AU302" s="127">
        <v>549.58000000000004</v>
      </c>
      <c r="AV302" s="127">
        <v>549.58000000000004</v>
      </c>
      <c r="AW302" s="127">
        <v>549.58000000000004</v>
      </c>
      <c r="AX302" s="127">
        <v>549.58000000000004</v>
      </c>
      <c r="AY302" s="127">
        <v>549.58000000000004</v>
      </c>
      <c r="AZ302" s="127">
        <v>549.58000000000004</v>
      </c>
      <c r="BA302" s="127">
        <v>549.58000000000004</v>
      </c>
      <c r="BB302" s="127">
        <v>549.58000000000004</v>
      </c>
      <c r="BC302" s="127">
        <v>549.58000000000004</v>
      </c>
      <c r="BD302" s="127">
        <v>412.19</v>
      </c>
      <c r="BE302" s="127">
        <v>412.19</v>
      </c>
      <c r="BF302" s="127">
        <v>412.19</v>
      </c>
      <c r="BG302" s="127">
        <v>412.19</v>
      </c>
      <c r="BH302" s="15">
        <f t="shared" si="12"/>
        <v>4946.22</v>
      </c>
      <c r="BI302" s="15">
        <f t="shared" si="13"/>
        <v>6045.3999999999987</v>
      </c>
      <c r="BJ302" s="15">
        <f t="shared" si="14"/>
        <v>10991.619999999999</v>
      </c>
    </row>
    <row r="303" spans="1:62" x14ac:dyDescent="0.35">
      <c r="A303" s="153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0</v>
      </c>
      <c r="Z303" s="63">
        <v>1874.24</v>
      </c>
      <c r="AA303" s="63">
        <v>0</v>
      </c>
      <c r="AB303" s="63">
        <v>0</v>
      </c>
      <c r="AC303" s="63">
        <v>0</v>
      </c>
      <c r="AD303" s="63">
        <v>443606.25</v>
      </c>
      <c r="AE303" s="158">
        <v>43679</v>
      </c>
      <c r="AF303" s="158">
        <v>45506</v>
      </c>
      <c r="AG303" s="159">
        <v>887212.5</v>
      </c>
      <c r="AH303" s="92">
        <v>0.33888888888888891</v>
      </c>
      <c r="AI303" s="92">
        <v>5</v>
      </c>
      <c r="AJ303" s="160">
        <v>5.0700000000000002E-2</v>
      </c>
      <c r="AK303" s="154" t="s">
        <v>651</v>
      </c>
      <c r="AL303" s="154" t="s">
        <v>652</v>
      </c>
      <c r="AM303" s="127">
        <v>1874.24</v>
      </c>
      <c r="AN303" s="127">
        <v>1874.24</v>
      </c>
      <c r="AO303" s="127">
        <v>1874.24</v>
      </c>
      <c r="AP303" s="127">
        <v>1874.24</v>
      </c>
      <c r="AQ303" s="127">
        <v>1874.24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27">
        <v>0</v>
      </c>
      <c r="BF303" s="127">
        <v>0</v>
      </c>
      <c r="BG303" s="127">
        <v>0</v>
      </c>
      <c r="BH303" s="15">
        <f t="shared" si="12"/>
        <v>9371.2000000000007</v>
      </c>
      <c r="BI303" s="15">
        <f t="shared" si="13"/>
        <v>0</v>
      </c>
      <c r="BJ303" s="15">
        <f t="shared" si="14"/>
        <v>9371.2000000000007</v>
      </c>
    </row>
    <row r="304" spans="1:62" x14ac:dyDescent="0.35">
      <c r="A304" s="153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58">
        <v>43679</v>
      </c>
      <c r="AF304" s="158">
        <v>45871</v>
      </c>
      <c r="AG304" s="159">
        <v>1101677.5</v>
      </c>
      <c r="AH304" s="92">
        <v>1.3388888888888888</v>
      </c>
      <c r="AI304" s="92">
        <v>6</v>
      </c>
      <c r="AJ304" s="160">
        <v>5.3600000000000002E-2</v>
      </c>
      <c r="AK304" s="154" t="s">
        <v>651</v>
      </c>
      <c r="AL304" s="154" t="s">
        <v>652</v>
      </c>
      <c r="AM304" s="127">
        <v>4920.83</v>
      </c>
      <c r="AN304" s="127">
        <v>4920.83</v>
      </c>
      <c r="AO304" s="127">
        <v>4920.83</v>
      </c>
      <c r="AP304" s="127">
        <v>4920.83</v>
      </c>
      <c r="AQ304" s="127">
        <v>4920.83</v>
      </c>
      <c r="AR304" s="127">
        <v>4920.83</v>
      </c>
      <c r="AS304" s="127">
        <v>4920.83</v>
      </c>
      <c r="AT304" s="127">
        <v>4920.83</v>
      </c>
      <c r="AU304" s="127">
        <v>4920.83</v>
      </c>
      <c r="AV304" s="127">
        <v>4920.83</v>
      </c>
      <c r="AW304" s="127">
        <v>4920.83</v>
      </c>
      <c r="AX304" s="127">
        <v>2460.41</v>
      </c>
      <c r="AY304" s="127">
        <v>2460.41</v>
      </c>
      <c r="AZ304" s="127">
        <v>2460.41</v>
      </c>
      <c r="BA304" s="127">
        <v>2460.41</v>
      </c>
      <c r="BB304" s="127">
        <v>2460.41</v>
      </c>
      <c r="BC304" s="127">
        <v>2460.41</v>
      </c>
      <c r="BD304" s="127">
        <v>0</v>
      </c>
      <c r="BE304" s="127">
        <v>0</v>
      </c>
      <c r="BF304" s="127">
        <v>0</v>
      </c>
      <c r="BG304" s="127">
        <v>0</v>
      </c>
      <c r="BH304" s="15">
        <f t="shared" si="12"/>
        <v>44287.470000000008</v>
      </c>
      <c r="BI304" s="15">
        <f t="shared" si="13"/>
        <v>24604.12</v>
      </c>
      <c r="BJ304" s="15">
        <f t="shared" si="14"/>
        <v>68891.590000000011</v>
      </c>
    </row>
    <row r="305" spans="1:62" x14ac:dyDescent="0.35">
      <c r="A305" s="153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58">
        <v>43679</v>
      </c>
      <c r="AF305" s="158">
        <v>46236</v>
      </c>
      <c r="AG305" s="159">
        <v>1409362.5</v>
      </c>
      <c r="AH305" s="92">
        <v>2.338888888888889</v>
      </c>
      <c r="AI305" s="92">
        <v>7</v>
      </c>
      <c r="AJ305" s="160">
        <v>5.6399999999999999E-2</v>
      </c>
      <c r="AK305" s="154" t="s">
        <v>651</v>
      </c>
      <c r="AL305" s="154" t="s">
        <v>652</v>
      </c>
      <c r="AM305" s="127">
        <v>6624</v>
      </c>
      <c r="AN305" s="127">
        <v>6624</v>
      </c>
      <c r="AO305" s="127">
        <v>6624</v>
      </c>
      <c r="AP305" s="127">
        <v>6624</v>
      </c>
      <c r="AQ305" s="127">
        <v>6624</v>
      </c>
      <c r="AR305" s="127">
        <v>6624</v>
      </c>
      <c r="AS305" s="127">
        <v>6624</v>
      </c>
      <c r="AT305" s="127">
        <v>6624</v>
      </c>
      <c r="AU305" s="127">
        <v>6624</v>
      </c>
      <c r="AV305" s="127">
        <v>6624</v>
      </c>
      <c r="AW305" s="127">
        <v>6624</v>
      </c>
      <c r="AX305" s="127">
        <v>6624</v>
      </c>
      <c r="AY305" s="127">
        <v>6624</v>
      </c>
      <c r="AZ305" s="127">
        <v>6624</v>
      </c>
      <c r="BA305" s="127">
        <v>6624</v>
      </c>
      <c r="BB305" s="127">
        <v>6624</v>
      </c>
      <c r="BC305" s="127">
        <v>6624</v>
      </c>
      <c r="BD305" s="127">
        <v>3312</v>
      </c>
      <c r="BE305" s="127">
        <v>3312</v>
      </c>
      <c r="BF305" s="127">
        <v>3312</v>
      </c>
      <c r="BG305" s="127">
        <v>3312</v>
      </c>
      <c r="BH305" s="15">
        <f t="shared" si="12"/>
        <v>59616</v>
      </c>
      <c r="BI305" s="15">
        <f t="shared" si="13"/>
        <v>66240</v>
      </c>
      <c r="BJ305" s="15">
        <f t="shared" si="14"/>
        <v>125856</v>
      </c>
    </row>
    <row r="306" spans="1:62" x14ac:dyDescent="0.35">
      <c r="A306" s="153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58">
        <v>43679</v>
      </c>
      <c r="AF306" s="158">
        <v>46601</v>
      </c>
      <c r="AG306" s="159">
        <v>416245</v>
      </c>
      <c r="AH306" s="92">
        <v>3.338888888888889</v>
      </c>
      <c r="AI306" s="92">
        <v>8</v>
      </c>
      <c r="AJ306" s="160">
        <v>5.9299999999999999E-2</v>
      </c>
      <c r="AK306" s="154" t="s">
        <v>651</v>
      </c>
      <c r="AL306" s="154" t="s">
        <v>652</v>
      </c>
      <c r="AM306" s="127">
        <v>2056.94</v>
      </c>
      <c r="AN306" s="127">
        <v>2056.94</v>
      </c>
      <c r="AO306" s="127">
        <v>2056.94</v>
      </c>
      <c r="AP306" s="127">
        <v>2056.94</v>
      </c>
      <c r="AQ306" s="127">
        <v>2056.94</v>
      </c>
      <c r="AR306" s="127">
        <v>2056.94</v>
      </c>
      <c r="AS306" s="127">
        <v>2056.94</v>
      </c>
      <c r="AT306" s="127">
        <v>2056.94</v>
      </c>
      <c r="AU306" s="127">
        <v>2056.94</v>
      </c>
      <c r="AV306" s="127">
        <v>2056.94</v>
      </c>
      <c r="AW306" s="127">
        <v>2056.94</v>
      </c>
      <c r="AX306" s="127">
        <v>2056.94</v>
      </c>
      <c r="AY306" s="127">
        <v>2056.94</v>
      </c>
      <c r="AZ306" s="127">
        <v>2056.94</v>
      </c>
      <c r="BA306" s="127">
        <v>2056.94</v>
      </c>
      <c r="BB306" s="127">
        <v>2056.94</v>
      </c>
      <c r="BC306" s="127">
        <v>2056.94</v>
      </c>
      <c r="BD306" s="127">
        <v>1371.3</v>
      </c>
      <c r="BE306" s="127">
        <v>1371.3</v>
      </c>
      <c r="BF306" s="127">
        <v>1371.3</v>
      </c>
      <c r="BG306" s="127">
        <v>1371.3</v>
      </c>
      <c r="BH306" s="15">
        <f t="shared" si="12"/>
        <v>18512.46</v>
      </c>
      <c r="BI306" s="15">
        <f t="shared" si="13"/>
        <v>21940.719999999998</v>
      </c>
      <c r="BJ306" s="15">
        <f t="shared" si="14"/>
        <v>40453.179999999993</v>
      </c>
    </row>
    <row r="307" spans="1:62" x14ac:dyDescent="0.35">
      <c r="A307" s="153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0</v>
      </c>
      <c r="Z307" s="63">
        <v>769.64</v>
      </c>
      <c r="AA307" s="63">
        <v>0</v>
      </c>
      <c r="AB307" s="63">
        <v>0</v>
      </c>
      <c r="AC307" s="63">
        <v>0</v>
      </c>
      <c r="AD307" s="63">
        <v>182162.5</v>
      </c>
      <c r="AE307" s="158">
        <v>43679</v>
      </c>
      <c r="AF307" s="158">
        <v>45506</v>
      </c>
      <c r="AG307" s="159">
        <v>364325</v>
      </c>
      <c r="AH307" s="92">
        <v>0.33888888888888891</v>
      </c>
      <c r="AI307" s="92">
        <v>5</v>
      </c>
      <c r="AJ307" s="160">
        <v>5.0700000000000002E-2</v>
      </c>
      <c r="AK307" s="154" t="s">
        <v>651</v>
      </c>
      <c r="AL307" s="154" t="s">
        <v>652</v>
      </c>
      <c r="AM307" s="127">
        <v>769.64</v>
      </c>
      <c r="AN307" s="127">
        <v>769.64</v>
      </c>
      <c r="AO307" s="127">
        <v>769.64</v>
      </c>
      <c r="AP307" s="127">
        <v>769.64</v>
      </c>
      <c r="AQ307" s="127">
        <v>769.64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27">
        <v>0</v>
      </c>
      <c r="BE307" s="127">
        <v>0</v>
      </c>
      <c r="BF307" s="127">
        <v>0</v>
      </c>
      <c r="BG307" s="127">
        <v>0</v>
      </c>
      <c r="BH307" s="15">
        <f t="shared" si="12"/>
        <v>3848.2</v>
      </c>
      <c r="BI307" s="15">
        <f t="shared" si="13"/>
        <v>0</v>
      </c>
      <c r="BJ307" s="15">
        <f t="shared" si="14"/>
        <v>3848.2</v>
      </c>
    </row>
    <row r="308" spans="1:62" x14ac:dyDescent="0.35">
      <c r="A308" s="153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58">
        <v>43679</v>
      </c>
      <c r="AF308" s="158">
        <v>45871</v>
      </c>
      <c r="AG308" s="159">
        <v>929692.5</v>
      </c>
      <c r="AH308" s="92">
        <v>1.3388888888888888</v>
      </c>
      <c r="AI308" s="92">
        <v>6</v>
      </c>
      <c r="AJ308" s="160">
        <v>5.3600000000000002E-2</v>
      </c>
      <c r="AK308" s="154" t="s">
        <v>651</v>
      </c>
      <c r="AL308" s="154" t="s">
        <v>652</v>
      </c>
      <c r="AM308" s="127">
        <v>4152.63</v>
      </c>
      <c r="AN308" s="127">
        <v>4152.63</v>
      </c>
      <c r="AO308" s="127">
        <v>4152.63</v>
      </c>
      <c r="AP308" s="127">
        <v>4152.63</v>
      </c>
      <c r="AQ308" s="127">
        <v>4152.63</v>
      </c>
      <c r="AR308" s="127">
        <v>4152.63</v>
      </c>
      <c r="AS308" s="127">
        <v>4152.63</v>
      </c>
      <c r="AT308" s="127">
        <v>4152.63</v>
      </c>
      <c r="AU308" s="127">
        <v>4152.63</v>
      </c>
      <c r="AV308" s="127">
        <v>4152.63</v>
      </c>
      <c r="AW308" s="127">
        <v>4152.63</v>
      </c>
      <c r="AX308" s="127">
        <v>2076.31</v>
      </c>
      <c r="AY308" s="127">
        <v>2076.31</v>
      </c>
      <c r="AZ308" s="127">
        <v>2076.31</v>
      </c>
      <c r="BA308" s="127">
        <v>2076.31</v>
      </c>
      <c r="BB308" s="127">
        <v>2076.31</v>
      </c>
      <c r="BC308" s="127">
        <v>2076.31</v>
      </c>
      <c r="BD308" s="127">
        <v>0</v>
      </c>
      <c r="BE308" s="127">
        <v>0</v>
      </c>
      <c r="BF308" s="127">
        <v>0</v>
      </c>
      <c r="BG308" s="127">
        <v>0</v>
      </c>
      <c r="BH308" s="15">
        <f t="shared" si="12"/>
        <v>37373.67</v>
      </c>
      <c r="BI308" s="15">
        <f t="shared" si="13"/>
        <v>20763.120000000003</v>
      </c>
      <c r="BJ308" s="15">
        <f t="shared" si="14"/>
        <v>58136.79</v>
      </c>
    </row>
    <row r="309" spans="1:62" x14ac:dyDescent="0.35">
      <c r="A309" s="153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58">
        <v>43679</v>
      </c>
      <c r="AF309" s="158">
        <v>46236</v>
      </c>
      <c r="AG309" s="159">
        <v>828802.5</v>
      </c>
      <c r="AH309" s="92">
        <v>2.338888888888889</v>
      </c>
      <c r="AI309" s="92">
        <v>7</v>
      </c>
      <c r="AJ309" s="160">
        <v>5.6399999999999999E-2</v>
      </c>
      <c r="AK309" s="154" t="s">
        <v>651</v>
      </c>
      <c r="AL309" s="154" t="s">
        <v>652</v>
      </c>
      <c r="AM309" s="127">
        <v>3895.37</v>
      </c>
      <c r="AN309" s="127">
        <v>3895.37</v>
      </c>
      <c r="AO309" s="127">
        <v>3895.37</v>
      </c>
      <c r="AP309" s="127">
        <v>3895.37</v>
      </c>
      <c r="AQ309" s="127">
        <v>3895.37</v>
      </c>
      <c r="AR309" s="127">
        <v>3895.37</v>
      </c>
      <c r="AS309" s="127">
        <v>3895.37</v>
      </c>
      <c r="AT309" s="127">
        <v>3895.37</v>
      </c>
      <c r="AU309" s="127">
        <v>3895.37</v>
      </c>
      <c r="AV309" s="127">
        <v>3895.37</v>
      </c>
      <c r="AW309" s="127">
        <v>3895.37</v>
      </c>
      <c r="AX309" s="127">
        <v>3895.37</v>
      </c>
      <c r="AY309" s="127">
        <v>3895.37</v>
      </c>
      <c r="AZ309" s="127">
        <v>3895.37</v>
      </c>
      <c r="BA309" s="127">
        <v>3895.37</v>
      </c>
      <c r="BB309" s="127">
        <v>3895.37</v>
      </c>
      <c r="BC309" s="127">
        <v>3895.37</v>
      </c>
      <c r="BD309" s="127">
        <v>1947.69</v>
      </c>
      <c r="BE309" s="127">
        <v>1947.69</v>
      </c>
      <c r="BF309" s="127">
        <v>1947.69</v>
      </c>
      <c r="BG309" s="127">
        <v>1947.69</v>
      </c>
      <c r="BH309" s="15">
        <f t="shared" si="12"/>
        <v>35058.329999999994</v>
      </c>
      <c r="BI309" s="15">
        <f t="shared" si="13"/>
        <v>38953.72</v>
      </c>
      <c r="BJ309" s="15">
        <f t="shared" si="14"/>
        <v>74012.049999999988</v>
      </c>
    </row>
    <row r="310" spans="1:62" x14ac:dyDescent="0.35">
      <c r="A310" s="153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58">
        <v>43679</v>
      </c>
      <c r="AF310" s="158">
        <v>46601</v>
      </c>
      <c r="AG310" s="159">
        <v>311962.5</v>
      </c>
      <c r="AH310" s="92">
        <v>3.338888888888889</v>
      </c>
      <c r="AI310" s="92">
        <v>8</v>
      </c>
      <c r="AJ310" s="160">
        <v>5.9299999999999999E-2</v>
      </c>
      <c r="AK310" s="154" t="s">
        <v>651</v>
      </c>
      <c r="AL310" s="154" t="s">
        <v>652</v>
      </c>
      <c r="AM310" s="127">
        <v>1541.61</v>
      </c>
      <c r="AN310" s="127">
        <v>1541.61</v>
      </c>
      <c r="AO310" s="127">
        <v>1541.61</v>
      </c>
      <c r="AP310" s="127">
        <v>1541.61</v>
      </c>
      <c r="AQ310" s="127">
        <v>1541.61</v>
      </c>
      <c r="AR310" s="127">
        <v>1541.61</v>
      </c>
      <c r="AS310" s="127">
        <v>1541.61</v>
      </c>
      <c r="AT310" s="127">
        <v>1541.61</v>
      </c>
      <c r="AU310" s="127">
        <v>1541.61</v>
      </c>
      <c r="AV310" s="127">
        <v>1541.61</v>
      </c>
      <c r="AW310" s="127">
        <v>1541.61</v>
      </c>
      <c r="AX310" s="127">
        <v>1541.61</v>
      </c>
      <c r="AY310" s="127">
        <v>1541.61</v>
      </c>
      <c r="AZ310" s="127">
        <v>1541.61</v>
      </c>
      <c r="BA310" s="127">
        <v>1541.61</v>
      </c>
      <c r="BB310" s="127">
        <v>1541.61</v>
      </c>
      <c r="BC310" s="127">
        <v>1541.61</v>
      </c>
      <c r="BD310" s="127">
        <v>1027.74</v>
      </c>
      <c r="BE310" s="127">
        <v>1027.74</v>
      </c>
      <c r="BF310" s="127">
        <v>1027.74</v>
      </c>
      <c r="BG310" s="127">
        <v>1027.74</v>
      </c>
      <c r="BH310" s="15">
        <f t="shared" si="12"/>
        <v>13874.490000000002</v>
      </c>
      <c r="BI310" s="15">
        <f t="shared" si="13"/>
        <v>16443.84</v>
      </c>
      <c r="BJ310" s="15">
        <f t="shared" si="14"/>
        <v>30318.33</v>
      </c>
    </row>
    <row r="311" spans="1:62" x14ac:dyDescent="0.35">
      <c r="A311" s="153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0</v>
      </c>
      <c r="Z311" s="63">
        <v>417.54</v>
      </c>
      <c r="AA311" s="63">
        <v>0</v>
      </c>
      <c r="AB311" s="63">
        <v>0</v>
      </c>
      <c r="AC311" s="63">
        <v>0</v>
      </c>
      <c r="AD311" s="63">
        <v>98825</v>
      </c>
      <c r="AE311" s="158">
        <v>43682</v>
      </c>
      <c r="AF311" s="158">
        <v>45509</v>
      </c>
      <c r="AG311" s="159">
        <v>197650</v>
      </c>
      <c r="AH311" s="92">
        <v>0.34722222222222221</v>
      </c>
      <c r="AI311" s="92">
        <v>5</v>
      </c>
      <c r="AJ311" s="160">
        <v>5.0700000000000002E-2</v>
      </c>
      <c r="AK311" s="154" t="s">
        <v>651</v>
      </c>
      <c r="AL311" s="154" t="s">
        <v>652</v>
      </c>
      <c r="AM311" s="127">
        <v>417.54</v>
      </c>
      <c r="AN311" s="127">
        <v>417.54</v>
      </c>
      <c r="AO311" s="127">
        <v>417.54</v>
      </c>
      <c r="AP311" s="127">
        <v>417.54</v>
      </c>
      <c r="AQ311" s="127">
        <v>417.54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27">
        <v>0</v>
      </c>
      <c r="BE311" s="127">
        <v>0</v>
      </c>
      <c r="BF311" s="127">
        <v>0</v>
      </c>
      <c r="BG311" s="127">
        <v>0</v>
      </c>
      <c r="BH311" s="15">
        <f t="shared" si="12"/>
        <v>2087.7000000000003</v>
      </c>
      <c r="BI311" s="15">
        <f t="shared" si="13"/>
        <v>0</v>
      </c>
      <c r="BJ311" s="15">
        <f t="shared" si="14"/>
        <v>2087.7000000000003</v>
      </c>
    </row>
    <row r="312" spans="1:62" x14ac:dyDescent="0.35">
      <c r="A312" s="153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58">
        <v>43682</v>
      </c>
      <c r="AF312" s="158">
        <v>45874</v>
      </c>
      <c r="AG312" s="159">
        <v>475392.5</v>
      </c>
      <c r="AH312" s="92">
        <v>1.3472222222222223</v>
      </c>
      <c r="AI312" s="92">
        <v>6</v>
      </c>
      <c r="AJ312" s="160">
        <v>5.3600000000000002E-2</v>
      </c>
      <c r="AK312" s="154" t="s">
        <v>651</v>
      </c>
      <c r="AL312" s="154" t="s">
        <v>652</v>
      </c>
      <c r="AM312" s="127">
        <v>2123.42</v>
      </c>
      <c r="AN312" s="127">
        <v>2123.42</v>
      </c>
      <c r="AO312" s="127">
        <v>2123.42</v>
      </c>
      <c r="AP312" s="127">
        <v>2123.42</v>
      </c>
      <c r="AQ312" s="127">
        <v>2123.42</v>
      </c>
      <c r="AR312" s="127">
        <v>2123.42</v>
      </c>
      <c r="AS312" s="127">
        <v>2123.42</v>
      </c>
      <c r="AT312" s="127">
        <v>2123.42</v>
      </c>
      <c r="AU312" s="127">
        <v>2123.42</v>
      </c>
      <c r="AV312" s="127">
        <v>2123.42</v>
      </c>
      <c r="AW312" s="127">
        <v>2123.42</v>
      </c>
      <c r="AX312" s="127">
        <v>1061.71</v>
      </c>
      <c r="AY312" s="127">
        <v>1061.71</v>
      </c>
      <c r="AZ312" s="127">
        <v>1061.71</v>
      </c>
      <c r="BA312" s="127">
        <v>1061.71</v>
      </c>
      <c r="BB312" s="127">
        <v>1061.71</v>
      </c>
      <c r="BC312" s="127">
        <v>1061.71</v>
      </c>
      <c r="BD312" s="127">
        <v>0</v>
      </c>
      <c r="BE312" s="127">
        <v>0</v>
      </c>
      <c r="BF312" s="127">
        <v>0</v>
      </c>
      <c r="BG312" s="127">
        <v>0</v>
      </c>
      <c r="BH312" s="15">
        <f t="shared" si="12"/>
        <v>19110.78</v>
      </c>
      <c r="BI312" s="15">
        <f t="shared" si="13"/>
        <v>10617.099999999999</v>
      </c>
      <c r="BJ312" s="15">
        <f t="shared" si="14"/>
        <v>29727.879999999997</v>
      </c>
    </row>
    <row r="313" spans="1:62" x14ac:dyDescent="0.35">
      <c r="A313" s="153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58">
        <v>43682</v>
      </c>
      <c r="AF313" s="158">
        <v>46239</v>
      </c>
      <c r="AG313" s="159">
        <v>954472.5</v>
      </c>
      <c r="AH313" s="92">
        <v>2.3472222222222223</v>
      </c>
      <c r="AI313" s="92">
        <v>7</v>
      </c>
      <c r="AJ313" s="160">
        <v>5.6399999999999999E-2</v>
      </c>
      <c r="AK313" s="154" t="s">
        <v>651</v>
      </c>
      <c r="AL313" s="154" t="s">
        <v>652</v>
      </c>
      <c r="AM313" s="127">
        <v>4486.0200000000004</v>
      </c>
      <c r="AN313" s="127">
        <v>4486.0200000000004</v>
      </c>
      <c r="AO313" s="127">
        <v>4486.0200000000004</v>
      </c>
      <c r="AP313" s="127">
        <v>4486.0200000000004</v>
      </c>
      <c r="AQ313" s="127">
        <v>4486.0200000000004</v>
      </c>
      <c r="AR313" s="127">
        <v>4486.0200000000004</v>
      </c>
      <c r="AS313" s="127">
        <v>4486.0200000000004</v>
      </c>
      <c r="AT313" s="127">
        <v>4486.0200000000004</v>
      </c>
      <c r="AU313" s="127">
        <v>4486.0200000000004</v>
      </c>
      <c r="AV313" s="127">
        <v>4486.0200000000004</v>
      </c>
      <c r="AW313" s="127">
        <v>4486.0200000000004</v>
      </c>
      <c r="AX313" s="127">
        <v>4486.0200000000004</v>
      </c>
      <c r="AY313" s="127">
        <v>4486.0200000000004</v>
      </c>
      <c r="AZ313" s="127">
        <v>4486.0200000000004</v>
      </c>
      <c r="BA313" s="127">
        <v>4486.0200000000004</v>
      </c>
      <c r="BB313" s="127">
        <v>4486.0200000000004</v>
      </c>
      <c r="BC313" s="127">
        <v>4486.0200000000004</v>
      </c>
      <c r="BD313" s="127">
        <v>2243.0100000000002</v>
      </c>
      <c r="BE313" s="127">
        <v>2243.0100000000002</v>
      </c>
      <c r="BF313" s="127">
        <v>2243.0100000000002</v>
      </c>
      <c r="BG313" s="127">
        <v>2243.0100000000002</v>
      </c>
      <c r="BH313" s="15">
        <f t="shared" si="12"/>
        <v>40374.180000000008</v>
      </c>
      <c r="BI313" s="15">
        <f t="shared" si="13"/>
        <v>44860.200000000012</v>
      </c>
      <c r="BJ313" s="15">
        <f t="shared" si="14"/>
        <v>85234.380000000019</v>
      </c>
    </row>
    <row r="314" spans="1:62" x14ac:dyDescent="0.35">
      <c r="A314" s="153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58">
        <v>43682</v>
      </c>
      <c r="AF314" s="158">
        <v>46604</v>
      </c>
      <c r="AG314" s="159">
        <v>311962.5</v>
      </c>
      <c r="AH314" s="92">
        <v>3.3472222222222223</v>
      </c>
      <c r="AI314" s="92">
        <v>8</v>
      </c>
      <c r="AJ314" s="160">
        <v>5.9299999999999999E-2</v>
      </c>
      <c r="AK314" s="154" t="s">
        <v>651</v>
      </c>
      <c r="AL314" s="154" t="s">
        <v>652</v>
      </c>
      <c r="AM314" s="127">
        <v>1541.61</v>
      </c>
      <c r="AN314" s="127">
        <v>1541.61</v>
      </c>
      <c r="AO314" s="127">
        <v>1541.61</v>
      </c>
      <c r="AP314" s="127">
        <v>1541.61</v>
      </c>
      <c r="AQ314" s="127">
        <v>1541.61</v>
      </c>
      <c r="AR314" s="127">
        <v>1541.61</v>
      </c>
      <c r="AS314" s="127">
        <v>1541.61</v>
      </c>
      <c r="AT314" s="127">
        <v>1541.61</v>
      </c>
      <c r="AU314" s="127">
        <v>1541.61</v>
      </c>
      <c r="AV314" s="127">
        <v>1541.61</v>
      </c>
      <c r="AW314" s="127">
        <v>1541.61</v>
      </c>
      <c r="AX314" s="127">
        <v>1541.61</v>
      </c>
      <c r="AY314" s="127">
        <v>1541.61</v>
      </c>
      <c r="AZ314" s="127">
        <v>1541.61</v>
      </c>
      <c r="BA314" s="127">
        <v>1541.61</v>
      </c>
      <c r="BB314" s="127">
        <v>1541.61</v>
      </c>
      <c r="BC314" s="127">
        <v>1541.61</v>
      </c>
      <c r="BD314" s="127">
        <v>1027.74</v>
      </c>
      <c r="BE314" s="127">
        <v>1027.74</v>
      </c>
      <c r="BF314" s="127">
        <v>1027.74</v>
      </c>
      <c r="BG314" s="127">
        <v>1027.74</v>
      </c>
      <c r="BH314" s="15">
        <f t="shared" si="12"/>
        <v>13874.490000000002</v>
      </c>
      <c r="BI314" s="15">
        <f t="shared" si="13"/>
        <v>16443.84</v>
      </c>
      <c r="BJ314" s="15">
        <f t="shared" si="14"/>
        <v>30318.33</v>
      </c>
    </row>
    <row r="315" spans="1:62" x14ac:dyDescent="0.35">
      <c r="A315" s="153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0</v>
      </c>
      <c r="Z315" s="63">
        <v>975.29</v>
      </c>
      <c r="AA315" s="63">
        <v>0</v>
      </c>
      <c r="AB315" s="63">
        <v>0</v>
      </c>
      <c r="AC315" s="63">
        <v>0</v>
      </c>
      <c r="AD315" s="63">
        <v>230837.5</v>
      </c>
      <c r="AE315" s="158">
        <v>43683</v>
      </c>
      <c r="AF315" s="158">
        <v>45510</v>
      </c>
      <c r="AG315" s="159">
        <v>461675</v>
      </c>
      <c r="AH315" s="92">
        <v>0.35</v>
      </c>
      <c r="AI315" s="92">
        <v>5</v>
      </c>
      <c r="AJ315" s="160">
        <v>5.0700000000000002E-2</v>
      </c>
      <c r="AK315" s="154" t="s">
        <v>651</v>
      </c>
      <c r="AL315" s="154" t="s">
        <v>652</v>
      </c>
      <c r="AM315" s="127">
        <v>975.29</v>
      </c>
      <c r="AN315" s="127">
        <v>975.29</v>
      </c>
      <c r="AO315" s="127">
        <v>975.29</v>
      </c>
      <c r="AP315" s="127">
        <v>975.29</v>
      </c>
      <c r="AQ315" s="127">
        <v>975.29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27">
        <v>0</v>
      </c>
      <c r="BF315" s="127">
        <v>0</v>
      </c>
      <c r="BG315" s="127">
        <v>0</v>
      </c>
      <c r="BH315" s="15">
        <f t="shared" si="12"/>
        <v>4876.45</v>
      </c>
      <c r="BI315" s="15">
        <f t="shared" si="13"/>
        <v>0</v>
      </c>
      <c r="BJ315" s="15">
        <f t="shared" si="14"/>
        <v>4876.45</v>
      </c>
    </row>
    <row r="316" spans="1:62" x14ac:dyDescent="0.35">
      <c r="A316" s="153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58">
        <v>43683</v>
      </c>
      <c r="AF316" s="158">
        <v>45875</v>
      </c>
      <c r="AG316" s="159">
        <v>511382.5</v>
      </c>
      <c r="AH316" s="92">
        <v>1.35</v>
      </c>
      <c r="AI316" s="92">
        <v>6</v>
      </c>
      <c r="AJ316" s="160">
        <v>5.3600000000000002E-2</v>
      </c>
      <c r="AK316" s="154" t="s">
        <v>651</v>
      </c>
      <c r="AL316" s="154" t="s">
        <v>652</v>
      </c>
      <c r="AM316" s="127">
        <v>2284.1799999999998</v>
      </c>
      <c r="AN316" s="127">
        <v>2284.1799999999998</v>
      </c>
      <c r="AO316" s="127">
        <v>2284.1799999999998</v>
      </c>
      <c r="AP316" s="127">
        <v>2284.1799999999998</v>
      </c>
      <c r="AQ316" s="127">
        <v>2284.1799999999998</v>
      </c>
      <c r="AR316" s="127">
        <v>2284.1799999999998</v>
      </c>
      <c r="AS316" s="127">
        <v>2284.1799999999998</v>
      </c>
      <c r="AT316" s="127">
        <v>2284.1799999999998</v>
      </c>
      <c r="AU316" s="127">
        <v>2284.1799999999998</v>
      </c>
      <c r="AV316" s="127">
        <v>2284.1799999999998</v>
      </c>
      <c r="AW316" s="127">
        <v>2284.1799999999998</v>
      </c>
      <c r="AX316" s="127">
        <v>1142.0899999999999</v>
      </c>
      <c r="AY316" s="127">
        <v>1142.0899999999999</v>
      </c>
      <c r="AZ316" s="127">
        <v>1142.0899999999999</v>
      </c>
      <c r="BA316" s="127">
        <v>1142.0899999999999</v>
      </c>
      <c r="BB316" s="127">
        <v>1142.0899999999999</v>
      </c>
      <c r="BC316" s="127">
        <v>1142.0899999999999</v>
      </c>
      <c r="BD316" s="127">
        <v>0</v>
      </c>
      <c r="BE316" s="127">
        <v>0</v>
      </c>
      <c r="BF316" s="127">
        <v>0</v>
      </c>
      <c r="BG316" s="127">
        <v>0</v>
      </c>
      <c r="BH316" s="15">
        <f t="shared" si="12"/>
        <v>20557.62</v>
      </c>
      <c r="BI316" s="15">
        <f t="shared" si="13"/>
        <v>11420.9</v>
      </c>
      <c r="BJ316" s="15">
        <f t="shared" si="14"/>
        <v>31978.519999999997</v>
      </c>
    </row>
    <row r="317" spans="1:62" x14ac:dyDescent="0.35">
      <c r="A317" s="153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58">
        <v>43683</v>
      </c>
      <c r="AF317" s="158">
        <v>46240</v>
      </c>
      <c r="AG317" s="159">
        <v>819362.5</v>
      </c>
      <c r="AH317" s="92">
        <v>2.35</v>
      </c>
      <c r="AI317" s="92">
        <v>7</v>
      </c>
      <c r="AJ317" s="160">
        <v>5.6399999999999999E-2</v>
      </c>
      <c r="AK317" s="154" t="s">
        <v>651</v>
      </c>
      <c r="AL317" s="154" t="s">
        <v>652</v>
      </c>
      <c r="AM317" s="127">
        <v>3851</v>
      </c>
      <c r="AN317" s="127">
        <v>3851</v>
      </c>
      <c r="AO317" s="127">
        <v>3851</v>
      </c>
      <c r="AP317" s="127">
        <v>3851</v>
      </c>
      <c r="AQ317" s="127">
        <v>3851</v>
      </c>
      <c r="AR317" s="127">
        <v>3851</v>
      </c>
      <c r="AS317" s="127">
        <v>3851</v>
      </c>
      <c r="AT317" s="127">
        <v>3851</v>
      </c>
      <c r="AU317" s="127">
        <v>3851</v>
      </c>
      <c r="AV317" s="127">
        <v>3851</v>
      </c>
      <c r="AW317" s="127">
        <v>3851</v>
      </c>
      <c r="AX317" s="127">
        <v>3851</v>
      </c>
      <c r="AY317" s="127">
        <v>3851</v>
      </c>
      <c r="AZ317" s="127">
        <v>3851</v>
      </c>
      <c r="BA317" s="127">
        <v>3851</v>
      </c>
      <c r="BB317" s="127">
        <v>3851</v>
      </c>
      <c r="BC317" s="127">
        <v>3851</v>
      </c>
      <c r="BD317" s="127">
        <v>1925.5</v>
      </c>
      <c r="BE317" s="127">
        <v>1925.5</v>
      </c>
      <c r="BF317" s="127">
        <v>1925.5</v>
      </c>
      <c r="BG317" s="127">
        <v>1925.5</v>
      </c>
      <c r="BH317" s="15">
        <f t="shared" si="12"/>
        <v>34659</v>
      </c>
      <c r="BI317" s="15">
        <f t="shared" si="13"/>
        <v>38510</v>
      </c>
      <c r="BJ317" s="15">
        <f t="shared" si="14"/>
        <v>73169</v>
      </c>
    </row>
    <row r="318" spans="1:62" x14ac:dyDescent="0.35">
      <c r="A318" s="153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58">
        <v>43683</v>
      </c>
      <c r="AF318" s="158">
        <v>46605</v>
      </c>
      <c r="AG318" s="159">
        <v>304587.5</v>
      </c>
      <c r="AH318" s="92">
        <v>3.35</v>
      </c>
      <c r="AI318" s="92">
        <v>8</v>
      </c>
      <c r="AJ318" s="160">
        <v>5.9299999999999999E-2</v>
      </c>
      <c r="AK318" s="154" t="s">
        <v>651</v>
      </c>
      <c r="AL318" s="154" t="s">
        <v>652</v>
      </c>
      <c r="AM318" s="127">
        <v>1505.17</v>
      </c>
      <c r="AN318" s="127">
        <v>1505.17</v>
      </c>
      <c r="AO318" s="127">
        <v>1505.17</v>
      </c>
      <c r="AP318" s="127">
        <v>1505.17</v>
      </c>
      <c r="AQ318" s="127">
        <v>1505.17</v>
      </c>
      <c r="AR318" s="127">
        <v>1505.17</v>
      </c>
      <c r="AS318" s="127">
        <v>1505.17</v>
      </c>
      <c r="AT318" s="127">
        <v>1505.17</v>
      </c>
      <c r="AU318" s="127">
        <v>1505.17</v>
      </c>
      <c r="AV318" s="127">
        <v>1505.17</v>
      </c>
      <c r="AW318" s="127">
        <v>1505.17</v>
      </c>
      <c r="AX318" s="127">
        <v>1505.17</v>
      </c>
      <c r="AY318" s="127">
        <v>1505.17</v>
      </c>
      <c r="AZ318" s="127">
        <v>1505.17</v>
      </c>
      <c r="BA318" s="127">
        <v>1505.17</v>
      </c>
      <c r="BB318" s="127">
        <v>1505.17</v>
      </c>
      <c r="BC318" s="127">
        <v>1505.17</v>
      </c>
      <c r="BD318" s="127">
        <v>1003.45</v>
      </c>
      <c r="BE318" s="127">
        <v>1003.45</v>
      </c>
      <c r="BF318" s="127">
        <v>1003.45</v>
      </c>
      <c r="BG318" s="127">
        <v>1003.45</v>
      </c>
      <c r="BH318" s="15">
        <f t="shared" si="12"/>
        <v>13546.53</v>
      </c>
      <c r="BI318" s="15">
        <f t="shared" si="13"/>
        <v>16055.160000000003</v>
      </c>
      <c r="BJ318" s="15">
        <f t="shared" si="14"/>
        <v>29601.690000000002</v>
      </c>
    </row>
    <row r="319" spans="1:62" x14ac:dyDescent="0.35">
      <c r="A319" s="153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58">
        <v>43683</v>
      </c>
      <c r="AF319" s="158">
        <v>47336</v>
      </c>
      <c r="AG319" s="159">
        <v>53100</v>
      </c>
      <c r="AH319" s="92">
        <v>5.35</v>
      </c>
      <c r="AI319" s="92">
        <v>10</v>
      </c>
      <c r="AJ319" s="160">
        <v>6.5000000000000002E-2</v>
      </c>
      <c r="AK319" s="154" t="s">
        <v>651</v>
      </c>
      <c r="AL319" s="154" t="s">
        <v>652</v>
      </c>
      <c r="AM319" s="127">
        <v>287.62</v>
      </c>
      <c r="AN319" s="127">
        <v>287.62</v>
      </c>
      <c r="AO319" s="127">
        <v>287.62</v>
      </c>
      <c r="AP319" s="127">
        <v>287.62</v>
      </c>
      <c r="AQ319" s="127">
        <v>287.62</v>
      </c>
      <c r="AR319" s="127">
        <v>287.62</v>
      </c>
      <c r="AS319" s="127">
        <v>287.62</v>
      </c>
      <c r="AT319" s="127">
        <v>287.62</v>
      </c>
      <c r="AU319" s="127">
        <v>287.62</v>
      </c>
      <c r="AV319" s="127">
        <v>287.62</v>
      </c>
      <c r="AW319" s="127">
        <v>287.62</v>
      </c>
      <c r="AX319" s="127">
        <v>287.62</v>
      </c>
      <c r="AY319" s="127">
        <v>287.62</v>
      </c>
      <c r="AZ319" s="127">
        <v>287.62</v>
      </c>
      <c r="BA319" s="127">
        <v>287.62</v>
      </c>
      <c r="BB319" s="127">
        <v>287.62</v>
      </c>
      <c r="BC319" s="127">
        <v>287.62</v>
      </c>
      <c r="BD319" s="127">
        <v>230.1</v>
      </c>
      <c r="BE319" s="127">
        <v>230.1</v>
      </c>
      <c r="BF319" s="127">
        <v>230.1</v>
      </c>
      <c r="BG319" s="127">
        <v>230.1</v>
      </c>
      <c r="BH319" s="15">
        <f t="shared" si="12"/>
        <v>2588.5799999999995</v>
      </c>
      <c r="BI319" s="15">
        <f t="shared" si="13"/>
        <v>3221.3599999999992</v>
      </c>
      <c r="BJ319" s="15">
        <f t="shared" si="14"/>
        <v>5809.9399999999987</v>
      </c>
    </row>
    <row r="320" spans="1:62" x14ac:dyDescent="0.35">
      <c r="A320" s="153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0</v>
      </c>
      <c r="Z320" s="63">
        <v>631.29</v>
      </c>
      <c r="AA320" s="63">
        <v>0</v>
      </c>
      <c r="AB320" s="63">
        <v>0</v>
      </c>
      <c r="AC320" s="63">
        <v>0</v>
      </c>
      <c r="AD320" s="63">
        <v>149417.5</v>
      </c>
      <c r="AE320" s="158">
        <v>43683</v>
      </c>
      <c r="AF320" s="158">
        <v>45510</v>
      </c>
      <c r="AG320" s="159">
        <v>298835</v>
      </c>
      <c r="AH320" s="92">
        <v>0.35</v>
      </c>
      <c r="AI320" s="92">
        <v>5</v>
      </c>
      <c r="AJ320" s="160">
        <v>5.0700000000000002E-2</v>
      </c>
      <c r="AK320" s="154" t="s">
        <v>651</v>
      </c>
      <c r="AL320" s="154" t="s">
        <v>652</v>
      </c>
      <c r="AM320" s="127">
        <v>631.29</v>
      </c>
      <c r="AN320" s="127">
        <v>631.29</v>
      </c>
      <c r="AO320" s="127">
        <v>631.29</v>
      </c>
      <c r="AP320" s="127">
        <v>631.29</v>
      </c>
      <c r="AQ320" s="127">
        <v>631.29</v>
      </c>
      <c r="AR320" s="127">
        <v>0</v>
      </c>
      <c r="AS320" s="127">
        <v>0</v>
      </c>
      <c r="AT320" s="127">
        <v>0</v>
      </c>
      <c r="AU320" s="127">
        <v>0</v>
      </c>
      <c r="AV320" s="127">
        <v>0</v>
      </c>
      <c r="AW320" s="127">
        <v>0</v>
      </c>
      <c r="AX320" s="127">
        <v>0</v>
      </c>
      <c r="AY320" s="127">
        <v>0</v>
      </c>
      <c r="AZ320" s="127">
        <v>0</v>
      </c>
      <c r="BA320" s="127">
        <v>0</v>
      </c>
      <c r="BB320" s="127">
        <v>0</v>
      </c>
      <c r="BC320" s="127">
        <v>0</v>
      </c>
      <c r="BD320" s="127">
        <v>0</v>
      </c>
      <c r="BE320" s="127">
        <v>0</v>
      </c>
      <c r="BF320" s="127">
        <v>0</v>
      </c>
      <c r="BG320" s="127">
        <v>0</v>
      </c>
      <c r="BH320" s="15">
        <f t="shared" si="12"/>
        <v>3156.45</v>
      </c>
      <c r="BI320" s="15">
        <f t="shared" si="13"/>
        <v>0</v>
      </c>
      <c r="BJ320" s="15">
        <f t="shared" si="14"/>
        <v>3156.45</v>
      </c>
    </row>
    <row r="321" spans="1:62" x14ac:dyDescent="0.35">
      <c r="A321" s="153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58">
        <v>43683</v>
      </c>
      <c r="AF321" s="158">
        <v>45875</v>
      </c>
      <c r="AG321" s="159">
        <v>881312.5</v>
      </c>
      <c r="AH321" s="92">
        <v>1.35</v>
      </c>
      <c r="AI321" s="92">
        <v>6</v>
      </c>
      <c r="AJ321" s="160">
        <v>5.3600000000000002E-2</v>
      </c>
      <c r="AK321" s="154" t="s">
        <v>651</v>
      </c>
      <c r="AL321" s="154" t="s">
        <v>652</v>
      </c>
      <c r="AM321" s="127">
        <v>3936.53</v>
      </c>
      <c r="AN321" s="127">
        <v>3936.53</v>
      </c>
      <c r="AO321" s="127">
        <v>3936.53</v>
      </c>
      <c r="AP321" s="127">
        <v>3936.53</v>
      </c>
      <c r="AQ321" s="127">
        <v>3936.53</v>
      </c>
      <c r="AR321" s="127">
        <v>3936.53</v>
      </c>
      <c r="AS321" s="127">
        <v>3936.53</v>
      </c>
      <c r="AT321" s="127">
        <v>3936.53</v>
      </c>
      <c r="AU321" s="127">
        <v>3936.53</v>
      </c>
      <c r="AV321" s="127">
        <v>3936.53</v>
      </c>
      <c r="AW321" s="127">
        <v>3936.53</v>
      </c>
      <c r="AX321" s="127">
        <v>1968.26</v>
      </c>
      <c r="AY321" s="127">
        <v>1968.26</v>
      </c>
      <c r="AZ321" s="127">
        <v>1968.26</v>
      </c>
      <c r="BA321" s="127">
        <v>1968.26</v>
      </c>
      <c r="BB321" s="127">
        <v>1968.26</v>
      </c>
      <c r="BC321" s="127">
        <v>1968.26</v>
      </c>
      <c r="BD321" s="127">
        <v>0</v>
      </c>
      <c r="BE321" s="127">
        <v>0</v>
      </c>
      <c r="BF321" s="127">
        <v>0</v>
      </c>
      <c r="BG321" s="127">
        <v>0</v>
      </c>
      <c r="BH321" s="15">
        <f t="shared" si="12"/>
        <v>35428.769999999997</v>
      </c>
      <c r="BI321" s="15">
        <f t="shared" si="13"/>
        <v>19682.62</v>
      </c>
      <c r="BJ321" s="15">
        <f t="shared" si="14"/>
        <v>55111.39</v>
      </c>
    </row>
    <row r="322" spans="1:62" x14ac:dyDescent="0.35">
      <c r="A322" s="153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58">
        <v>43683</v>
      </c>
      <c r="AF322" s="158">
        <v>46240</v>
      </c>
      <c r="AG322" s="159">
        <v>1077487.5</v>
      </c>
      <c r="AH322" s="92">
        <v>2.35</v>
      </c>
      <c r="AI322" s="92">
        <v>7</v>
      </c>
      <c r="AJ322" s="160">
        <v>5.6399999999999999E-2</v>
      </c>
      <c r="AK322" s="154" t="s">
        <v>651</v>
      </c>
      <c r="AL322" s="154" t="s">
        <v>652</v>
      </c>
      <c r="AM322" s="127">
        <v>5064.1899999999996</v>
      </c>
      <c r="AN322" s="127">
        <v>5064.1899999999996</v>
      </c>
      <c r="AO322" s="127">
        <v>5064.1899999999996</v>
      </c>
      <c r="AP322" s="127">
        <v>5064.1899999999996</v>
      </c>
      <c r="AQ322" s="127">
        <v>5064.1899999999996</v>
      </c>
      <c r="AR322" s="127">
        <v>5064.1899999999996</v>
      </c>
      <c r="AS322" s="127">
        <v>5064.1899999999996</v>
      </c>
      <c r="AT322" s="127">
        <v>5064.1899999999996</v>
      </c>
      <c r="AU322" s="127">
        <v>5064.1899999999996</v>
      </c>
      <c r="AV322" s="127">
        <v>5064.1899999999996</v>
      </c>
      <c r="AW322" s="127">
        <v>5064.1899999999996</v>
      </c>
      <c r="AX322" s="127">
        <v>5064.1899999999996</v>
      </c>
      <c r="AY322" s="127">
        <v>5064.1899999999996</v>
      </c>
      <c r="AZ322" s="127">
        <v>5064.1899999999996</v>
      </c>
      <c r="BA322" s="127">
        <v>5064.1899999999996</v>
      </c>
      <c r="BB322" s="127">
        <v>5064.1899999999996</v>
      </c>
      <c r="BC322" s="127">
        <v>5064.1899999999996</v>
      </c>
      <c r="BD322" s="127">
        <v>2532.1</v>
      </c>
      <c r="BE322" s="127">
        <v>2532.1</v>
      </c>
      <c r="BF322" s="127">
        <v>2532.1</v>
      </c>
      <c r="BG322" s="127">
        <v>2532.1</v>
      </c>
      <c r="BH322" s="15">
        <f t="shared" si="12"/>
        <v>45577.71</v>
      </c>
      <c r="BI322" s="15">
        <f t="shared" si="13"/>
        <v>50641.919999999991</v>
      </c>
      <c r="BJ322" s="15">
        <f t="shared" si="14"/>
        <v>96219.62999999999</v>
      </c>
    </row>
    <row r="323" spans="1:62" x14ac:dyDescent="0.35">
      <c r="A323" s="153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58">
        <v>43683</v>
      </c>
      <c r="AF323" s="158">
        <v>46605</v>
      </c>
      <c r="AG323" s="159">
        <v>416392.5</v>
      </c>
      <c r="AH323" s="92">
        <v>3.35</v>
      </c>
      <c r="AI323" s="92">
        <v>8</v>
      </c>
      <c r="AJ323" s="160">
        <v>5.9299999999999999E-2</v>
      </c>
      <c r="AK323" s="154" t="s">
        <v>651</v>
      </c>
      <c r="AL323" s="154" t="s">
        <v>652</v>
      </c>
      <c r="AM323" s="127">
        <v>2057.67</v>
      </c>
      <c r="AN323" s="127">
        <v>2057.67</v>
      </c>
      <c r="AO323" s="127">
        <v>2057.67</v>
      </c>
      <c r="AP323" s="127">
        <v>2057.67</v>
      </c>
      <c r="AQ323" s="127">
        <v>2057.67</v>
      </c>
      <c r="AR323" s="127">
        <v>2057.67</v>
      </c>
      <c r="AS323" s="127">
        <v>2057.67</v>
      </c>
      <c r="AT323" s="127">
        <v>2057.67</v>
      </c>
      <c r="AU323" s="127">
        <v>2057.67</v>
      </c>
      <c r="AV323" s="127">
        <v>2057.67</v>
      </c>
      <c r="AW323" s="127">
        <v>2057.67</v>
      </c>
      <c r="AX323" s="127">
        <v>2057.67</v>
      </c>
      <c r="AY323" s="127">
        <v>2057.67</v>
      </c>
      <c r="AZ323" s="127">
        <v>2057.67</v>
      </c>
      <c r="BA323" s="127">
        <v>2057.67</v>
      </c>
      <c r="BB323" s="127">
        <v>2057.67</v>
      </c>
      <c r="BC323" s="127">
        <v>2057.67</v>
      </c>
      <c r="BD323" s="127">
        <v>1371.78</v>
      </c>
      <c r="BE323" s="127">
        <v>1371.78</v>
      </c>
      <c r="BF323" s="127">
        <v>1371.78</v>
      </c>
      <c r="BG323" s="127">
        <v>1371.78</v>
      </c>
      <c r="BH323" s="15">
        <f t="shared" ref="BH323:BH386" si="15">SUM(AM323:AU323)</f>
        <v>18519.03</v>
      </c>
      <c r="BI323" s="15">
        <f t="shared" si="13"/>
        <v>21948.479999999996</v>
      </c>
      <c r="BJ323" s="15">
        <f t="shared" si="14"/>
        <v>40467.509999999995</v>
      </c>
    </row>
    <row r="324" spans="1:62" x14ac:dyDescent="0.35">
      <c r="A324" s="153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0</v>
      </c>
      <c r="Z324" s="63">
        <v>1756.14</v>
      </c>
      <c r="AA324" s="63">
        <v>0</v>
      </c>
      <c r="AB324" s="63">
        <v>0</v>
      </c>
      <c r="AC324" s="63">
        <v>0</v>
      </c>
      <c r="AD324" s="63">
        <v>415655</v>
      </c>
      <c r="AE324" s="158">
        <v>43684</v>
      </c>
      <c r="AF324" s="158">
        <v>45511</v>
      </c>
      <c r="AG324" s="159">
        <v>831310</v>
      </c>
      <c r="AH324" s="92">
        <v>0.3527777777777778</v>
      </c>
      <c r="AI324" s="92">
        <v>5</v>
      </c>
      <c r="AJ324" s="160">
        <v>5.0700000000000002E-2</v>
      </c>
      <c r="AK324" s="154" t="s">
        <v>651</v>
      </c>
      <c r="AL324" s="154" t="s">
        <v>652</v>
      </c>
      <c r="AM324" s="127">
        <v>1756.14</v>
      </c>
      <c r="AN324" s="127">
        <v>1756.14</v>
      </c>
      <c r="AO324" s="127">
        <v>1756.14</v>
      </c>
      <c r="AP324" s="127">
        <v>1756.14</v>
      </c>
      <c r="AQ324" s="127">
        <v>1756.14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27">
        <v>0</v>
      </c>
      <c r="BE324" s="127">
        <v>0</v>
      </c>
      <c r="BF324" s="127">
        <v>0</v>
      </c>
      <c r="BG324" s="127">
        <v>0</v>
      </c>
      <c r="BH324" s="15">
        <f t="shared" si="15"/>
        <v>8780.7000000000007</v>
      </c>
      <c r="BI324" s="15">
        <f t="shared" ref="BI324:BI387" si="16">SUM(AV324:BG324)</f>
        <v>0</v>
      </c>
      <c r="BJ324" s="15">
        <f t="shared" ref="BJ324:BJ387" si="17">BH324+BI324</f>
        <v>8780.7000000000007</v>
      </c>
    </row>
    <row r="325" spans="1:62" x14ac:dyDescent="0.35">
      <c r="A325" s="153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58">
        <v>43684</v>
      </c>
      <c r="AF325" s="158">
        <v>45876</v>
      </c>
      <c r="AG325" s="159">
        <v>1202567.5</v>
      </c>
      <c r="AH325" s="92">
        <v>1.3527777777777779</v>
      </c>
      <c r="AI325" s="92">
        <v>6</v>
      </c>
      <c r="AJ325" s="160">
        <v>5.3600000000000002E-2</v>
      </c>
      <c r="AK325" s="154" t="s">
        <v>651</v>
      </c>
      <c r="AL325" s="154" t="s">
        <v>652</v>
      </c>
      <c r="AM325" s="127">
        <v>5371.47</v>
      </c>
      <c r="AN325" s="127">
        <v>5371.47</v>
      </c>
      <c r="AO325" s="127">
        <v>5371.47</v>
      </c>
      <c r="AP325" s="127">
        <v>5371.47</v>
      </c>
      <c r="AQ325" s="127">
        <v>5371.47</v>
      </c>
      <c r="AR325" s="127">
        <v>5371.47</v>
      </c>
      <c r="AS325" s="127">
        <v>5371.47</v>
      </c>
      <c r="AT325" s="127">
        <v>5371.47</v>
      </c>
      <c r="AU325" s="127">
        <v>5371.47</v>
      </c>
      <c r="AV325" s="127">
        <v>5371.47</v>
      </c>
      <c r="AW325" s="127">
        <v>5371.47</v>
      </c>
      <c r="AX325" s="127">
        <v>2685.73</v>
      </c>
      <c r="AY325" s="127">
        <v>2685.73</v>
      </c>
      <c r="AZ325" s="127">
        <v>2685.73</v>
      </c>
      <c r="BA325" s="127">
        <v>2685.73</v>
      </c>
      <c r="BB325" s="127">
        <v>2685.73</v>
      </c>
      <c r="BC325" s="127">
        <v>2685.73</v>
      </c>
      <c r="BD325" s="127">
        <v>0</v>
      </c>
      <c r="BE325" s="127">
        <v>0</v>
      </c>
      <c r="BF325" s="127">
        <v>0</v>
      </c>
      <c r="BG325" s="127">
        <v>0</v>
      </c>
      <c r="BH325" s="15">
        <f t="shared" si="15"/>
        <v>48343.23</v>
      </c>
      <c r="BI325" s="15">
        <f t="shared" si="16"/>
        <v>26857.32</v>
      </c>
      <c r="BJ325" s="15">
        <f t="shared" si="17"/>
        <v>75200.55</v>
      </c>
    </row>
    <row r="326" spans="1:62" x14ac:dyDescent="0.35">
      <c r="A326" s="153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58">
        <v>43684</v>
      </c>
      <c r="AF326" s="158">
        <v>46241</v>
      </c>
      <c r="AG326" s="159">
        <v>1044152.5</v>
      </c>
      <c r="AH326" s="92">
        <v>2.3527777777777779</v>
      </c>
      <c r="AI326" s="92">
        <v>7</v>
      </c>
      <c r="AJ326" s="160">
        <v>5.6399999999999999E-2</v>
      </c>
      <c r="AK326" s="154" t="s">
        <v>651</v>
      </c>
      <c r="AL326" s="154" t="s">
        <v>652</v>
      </c>
      <c r="AM326" s="127">
        <v>4907.5200000000004</v>
      </c>
      <c r="AN326" s="127">
        <v>4907.5200000000004</v>
      </c>
      <c r="AO326" s="127">
        <v>4907.5200000000004</v>
      </c>
      <c r="AP326" s="127">
        <v>4907.5200000000004</v>
      </c>
      <c r="AQ326" s="127">
        <v>4907.5200000000004</v>
      </c>
      <c r="AR326" s="127">
        <v>4907.5200000000004</v>
      </c>
      <c r="AS326" s="127">
        <v>4907.5200000000004</v>
      </c>
      <c r="AT326" s="127">
        <v>4907.5200000000004</v>
      </c>
      <c r="AU326" s="127">
        <v>4907.5200000000004</v>
      </c>
      <c r="AV326" s="127">
        <v>4907.5200000000004</v>
      </c>
      <c r="AW326" s="127">
        <v>4907.5200000000004</v>
      </c>
      <c r="AX326" s="127">
        <v>4907.5200000000004</v>
      </c>
      <c r="AY326" s="127">
        <v>4907.5200000000004</v>
      </c>
      <c r="AZ326" s="127">
        <v>4907.5200000000004</v>
      </c>
      <c r="BA326" s="127">
        <v>4907.5200000000004</v>
      </c>
      <c r="BB326" s="127">
        <v>4907.5200000000004</v>
      </c>
      <c r="BC326" s="127">
        <v>4907.5200000000004</v>
      </c>
      <c r="BD326" s="127">
        <v>2453.7600000000002</v>
      </c>
      <c r="BE326" s="127">
        <v>2453.7600000000002</v>
      </c>
      <c r="BF326" s="127">
        <v>2453.7600000000002</v>
      </c>
      <c r="BG326" s="127">
        <v>2453.7600000000002</v>
      </c>
      <c r="BH326" s="15">
        <f t="shared" si="15"/>
        <v>44167.680000000008</v>
      </c>
      <c r="BI326" s="15">
        <f t="shared" si="16"/>
        <v>49075.200000000012</v>
      </c>
      <c r="BJ326" s="15">
        <f t="shared" si="17"/>
        <v>93242.880000000019</v>
      </c>
    </row>
    <row r="327" spans="1:62" x14ac:dyDescent="0.35">
      <c r="A327" s="153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58">
        <v>43684</v>
      </c>
      <c r="AF327" s="158">
        <v>46606</v>
      </c>
      <c r="AG327" s="159">
        <v>309012.5</v>
      </c>
      <c r="AH327" s="92">
        <v>3.3527777777777779</v>
      </c>
      <c r="AI327" s="92">
        <v>8</v>
      </c>
      <c r="AJ327" s="160">
        <v>5.9299999999999999E-2</v>
      </c>
      <c r="AK327" s="154" t="s">
        <v>651</v>
      </c>
      <c r="AL327" s="154" t="s">
        <v>652</v>
      </c>
      <c r="AM327" s="127">
        <v>1527.04</v>
      </c>
      <c r="AN327" s="127">
        <v>1527.04</v>
      </c>
      <c r="AO327" s="127">
        <v>1527.04</v>
      </c>
      <c r="AP327" s="127">
        <v>1527.04</v>
      </c>
      <c r="AQ327" s="127">
        <v>1527.04</v>
      </c>
      <c r="AR327" s="127">
        <v>1527.04</v>
      </c>
      <c r="AS327" s="127">
        <v>1527.04</v>
      </c>
      <c r="AT327" s="127">
        <v>1527.04</v>
      </c>
      <c r="AU327" s="127">
        <v>1527.04</v>
      </c>
      <c r="AV327" s="127">
        <v>1527.04</v>
      </c>
      <c r="AW327" s="127">
        <v>1527.04</v>
      </c>
      <c r="AX327" s="127">
        <v>1527.04</v>
      </c>
      <c r="AY327" s="127">
        <v>1527.04</v>
      </c>
      <c r="AZ327" s="127">
        <v>1527.04</v>
      </c>
      <c r="BA327" s="127">
        <v>1527.04</v>
      </c>
      <c r="BB327" s="127">
        <v>1527.04</v>
      </c>
      <c r="BC327" s="127">
        <v>1527.04</v>
      </c>
      <c r="BD327" s="127">
        <v>1018.02</v>
      </c>
      <c r="BE327" s="127">
        <v>1018.02</v>
      </c>
      <c r="BF327" s="127">
        <v>1018.02</v>
      </c>
      <c r="BG327" s="127">
        <v>1018.02</v>
      </c>
      <c r="BH327" s="15">
        <f t="shared" si="15"/>
        <v>13743.36</v>
      </c>
      <c r="BI327" s="15">
        <f t="shared" si="16"/>
        <v>16288.400000000001</v>
      </c>
      <c r="BJ327" s="15">
        <f t="shared" si="17"/>
        <v>30031.760000000002</v>
      </c>
    </row>
    <row r="328" spans="1:62" x14ac:dyDescent="0.35">
      <c r="A328" s="153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58">
        <v>43684</v>
      </c>
      <c r="AF328" s="158">
        <v>46972</v>
      </c>
      <c r="AG328" s="159">
        <v>106200</v>
      </c>
      <c r="AH328" s="92">
        <v>4.3527777777777779</v>
      </c>
      <c r="AI328" s="92">
        <v>9</v>
      </c>
      <c r="AJ328" s="160">
        <v>6.2100000000000002E-2</v>
      </c>
      <c r="AK328" s="154" t="s">
        <v>651</v>
      </c>
      <c r="AL328" s="154" t="s">
        <v>652</v>
      </c>
      <c r="AM328" s="127">
        <v>549.58000000000004</v>
      </c>
      <c r="AN328" s="127">
        <v>549.58000000000004</v>
      </c>
      <c r="AO328" s="127">
        <v>549.58000000000004</v>
      </c>
      <c r="AP328" s="127">
        <v>549.58000000000004</v>
      </c>
      <c r="AQ328" s="127">
        <v>549.58000000000004</v>
      </c>
      <c r="AR328" s="127">
        <v>549.58000000000004</v>
      </c>
      <c r="AS328" s="127">
        <v>549.58000000000004</v>
      </c>
      <c r="AT328" s="127">
        <v>549.58000000000004</v>
      </c>
      <c r="AU328" s="127">
        <v>549.58000000000004</v>
      </c>
      <c r="AV328" s="127">
        <v>549.58000000000004</v>
      </c>
      <c r="AW328" s="127">
        <v>549.58000000000004</v>
      </c>
      <c r="AX328" s="127">
        <v>549.58000000000004</v>
      </c>
      <c r="AY328" s="127">
        <v>549.58000000000004</v>
      </c>
      <c r="AZ328" s="127">
        <v>549.58000000000004</v>
      </c>
      <c r="BA328" s="127">
        <v>549.58000000000004</v>
      </c>
      <c r="BB328" s="127">
        <v>549.58000000000004</v>
      </c>
      <c r="BC328" s="127">
        <v>549.58000000000004</v>
      </c>
      <c r="BD328" s="127">
        <v>412.19</v>
      </c>
      <c r="BE328" s="127">
        <v>412.19</v>
      </c>
      <c r="BF328" s="127">
        <v>412.19</v>
      </c>
      <c r="BG328" s="127">
        <v>412.19</v>
      </c>
      <c r="BH328" s="15">
        <f t="shared" si="15"/>
        <v>4946.22</v>
      </c>
      <c r="BI328" s="15">
        <f t="shared" si="16"/>
        <v>6045.3999999999987</v>
      </c>
      <c r="BJ328" s="15">
        <f t="shared" si="17"/>
        <v>10991.619999999999</v>
      </c>
    </row>
    <row r="329" spans="1:62" x14ac:dyDescent="0.35">
      <c r="A329" s="153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0</v>
      </c>
      <c r="Z329" s="63">
        <v>966.25</v>
      </c>
      <c r="AA329" s="63">
        <v>0</v>
      </c>
      <c r="AB329" s="63">
        <v>0</v>
      </c>
      <c r="AC329" s="63">
        <v>0</v>
      </c>
      <c r="AD329" s="63">
        <v>228698.75</v>
      </c>
      <c r="AE329" s="158">
        <v>43685</v>
      </c>
      <c r="AF329" s="158">
        <v>45512</v>
      </c>
      <c r="AG329" s="159">
        <v>457397.5</v>
      </c>
      <c r="AH329" s="92">
        <v>0.35555555555555557</v>
      </c>
      <c r="AI329" s="92">
        <v>5</v>
      </c>
      <c r="AJ329" s="160">
        <v>5.0700000000000002E-2</v>
      </c>
      <c r="AK329" s="154" t="s">
        <v>651</v>
      </c>
      <c r="AL329" s="154" t="s">
        <v>652</v>
      </c>
      <c r="AM329" s="127">
        <v>966.25</v>
      </c>
      <c r="AN329" s="127">
        <v>966.25</v>
      </c>
      <c r="AO329" s="127">
        <v>966.25</v>
      </c>
      <c r="AP329" s="127">
        <v>966.25</v>
      </c>
      <c r="AQ329" s="127">
        <v>966.25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27">
        <v>0</v>
      </c>
      <c r="BE329" s="127">
        <v>0</v>
      </c>
      <c r="BF329" s="127">
        <v>0</v>
      </c>
      <c r="BG329" s="127">
        <v>0</v>
      </c>
      <c r="BH329" s="15">
        <f t="shared" si="15"/>
        <v>4831.25</v>
      </c>
      <c r="BI329" s="15">
        <f t="shared" si="16"/>
        <v>0</v>
      </c>
      <c r="BJ329" s="15">
        <f t="shared" si="17"/>
        <v>4831.25</v>
      </c>
    </row>
    <row r="330" spans="1:62" x14ac:dyDescent="0.35">
      <c r="A330" s="153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58">
        <v>43685</v>
      </c>
      <c r="AF330" s="158">
        <v>45877</v>
      </c>
      <c r="AG330" s="159">
        <v>750922.5</v>
      </c>
      <c r="AH330" s="92">
        <v>1.3555555555555556</v>
      </c>
      <c r="AI330" s="92">
        <v>6</v>
      </c>
      <c r="AJ330" s="160">
        <v>5.3600000000000002E-2</v>
      </c>
      <c r="AK330" s="154" t="s">
        <v>651</v>
      </c>
      <c r="AL330" s="154" t="s">
        <v>652</v>
      </c>
      <c r="AM330" s="127">
        <v>3354.12</v>
      </c>
      <c r="AN330" s="127">
        <v>3354.12</v>
      </c>
      <c r="AO330" s="127">
        <v>3354.12</v>
      </c>
      <c r="AP330" s="127">
        <v>3354.12</v>
      </c>
      <c r="AQ330" s="127">
        <v>3354.12</v>
      </c>
      <c r="AR330" s="127">
        <v>3354.12</v>
      </c>
      <c r="AS330" s="127">
        <v>3354.12</v>
      </c>
      <c r="AT330" s="127">
        <v>3354.12</v>
      </c>
      <c r="AU330" s="127">
        <v>3354.12</v>
      </c>
      <c r="AV330" s="127">
        <v>3354.12</v>
      </c>
      <c r="AW330" s="127">
        <v>3354.12</v>
      </c>
      <c r="AX330" s="127">
        <v>1677.06</v>
      </c>
      <c r="AY330" s="127">
        <v>1677.06</v>
      </c>
      <c r="AZ330" s="127">
        <v>1677.06</v>
      </c>
      <c r="BA330" s="127">
        <v>1677.06</v>
      </c>
      <c r="BB330" s="127">
        <v>1677.06</v>
      </c>
      <c r="BC330" s="127">
        <v>1677.06</v>
      </c>
      <c r="BD330" s="127">
        <v>0</v>
      </c>
      <c r="BE330" s="127">
        <v>0</v>
      </c>
      <c r="BF330" s="127">
        <v>0</v>
      </c>
      <c r="BG330" s="127">
        <v>0</v>
      </c>
      <c r="BH330" s="15">
        <f t="shared" si="15"/>
        <v>30187.079999999994</v>
      </c>
      <c r="BI330" s="15">
        <f t="shared" si="16"/>
        <v>16770.599999999999</v>
      </c>
      <c r="BJ330" s="15">
        <f t="shared" si="17"/>
        <v>46957.679999999993</v>
      </c>
    </row>
    <row r="331" spans="1:62" x14ac:dyDescent="0.35">
      <c r="A331" s="153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58">
        <v>43685</v>
      </c>
      <c r="AF331" s="158">
        <v>46242</v>
      </c>
      <c r="AG331" s="159">
        <v>862580</v>
      </c>
      <c r="AH331" s="92">
        <v>2.3555555555555556</v>
      </c>
      <c r="AI331" s="92">
        <v>7</v>
      </c>
      <c r="AJ331" s="160">
        <v>5.6399999999999999E-2</v>
      </c>
      <c r="AK331" s="154" t="s">
        <v>651</v>
      </c>
      <c r="AL331" s="154" t="s">
        <v>652</v>
      </c>
      <c r="AM331" s="127">
        <v>4054.13</v>
      </c>
      <c r="AN331" s="127">
        <v>4054.13</v>
      </c>
      <c r="AO331" s="127">
        <v>4054.13</v>
      </c>
      <c r="AP331" s="127">
        <v>4054.13</v>
      </c>
      <c r="AQ331" s="127">
        <v>4054.13</v>
      </c>
      <c r="AR331" s="127">
        <v>4054.13</v>
      </c>
      <c r="AS331" s="127">
        <v>4054.13</v>
      </c>
      <c r="AT331" s="127">
        <v>4054.13</v>
      </c>
      <c r="AU331" s="127">
        <v>4054.13</v>
      </c>
      <c r="AV331" s="127">
        <v>4054.13</v>
      </c>
      <c r="AW331" s="127">
        <v>4054.13</v>
      </c>
      <c r="AX331" s="127">
        <v>4054.13</v>
      </c>
      <c r="AY331" s="127">
        <v>4054.13</v>
      </c>
      <c r="AZ331" s="127">
        <v>4054.13</v>
      </c>
      <c r="BA331" s="127">
        <v>4054.13</v>
      </c>
      <c r="BB331" s="127">
        <v>4054.13</v>
      </c>
      <c r="BC331" s="127">
        <v>4054.13</v>
      </c>
      <c r="BD331" s="127">
        <v>2027.06</v>
      </c>
      <c r="BE331" s="127">
        <v>2027.06</v>
      </c>
      <c r="BF331" s="127">
        <v>2027.06</v>
      </c>
      <c r="BG331" s="127">
        <v>2027.06</v>
      </c>
      <c r="BH331" s="15">
        <f t="shared" si="15"/>
        <v>36487.170000000006</v>
      </c>
      <c r="BI331" s="15">
        <f t="shared" si="16"/>
        <v>40541.279999999999</v>
      </c>
      <c r="BJ331" s="15">
        <f t="shared" si="17"/>
        <v>77028.450000000012</v>
      </c>
    </row>
    <row r="332" spans="1:62" x14ac:dyDescent="0.35">
      <c r="A332" s="153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58">
        <v>43685</v>
      </c>
      <c r="AF332" s="158">
        <v>46607</v>
      </c>
      <c r="AG332" s="159">
        <v>470377.5</v>
      </c>
      <c r="AH332" s="92">
        <v>3.3555555555555556</v>
      </c>
      <c r="AI332" s="92">
        <v>8</v>
      </c>
      <c r="AJ332" s="160">
        <v>5.9299999999999999E-2</v>
      </c>
      <c r="AK332" s="154" t="s">
        <v>651</v>
      </c>
      <c r="AL332" s="154" t="s">
        <v>652</v>
      </c>
      <c r="AM332" s="127">
        <v>2324.4499999999998</v>
      </c>
      <c r="AN332" s="127">
        <v>2324.4499999999998</v>
      </c>
      <c r="AO332" s="127">
        <v>2324.4499999999998</v>
      </c>
      <c r="AP332" s="127">
        <v>2324.4499999999998</v>
      </c>
      <c r="AQ332" s="127">
        <v>2324.4499999999998</v>
      </c>
      <c r="AR332" s="127">
        <v>2324.4499999999998</v>
      </c>
      <c r="AS332" s="127">
        <v>2324.4499999999998</v>
      </c>
      <c r="AT332" s="127">
        <v>2324.4499999999998</v>
      </c>
      <c r="AU332" s="127">
        <v>2324.4499999999998</v>
      </c>
      <c r="AV332" s="127">
        <v>2324.4499999999998</v>
      </c>
      <c r="AW332" s="127">
        <v>2324.4499999999998</v>
      </c>
      <c r="AX332" s="127">
        <v>2324.4499999999998</v>
      </c>
      <c r="AY332" s="127">
        <v>2324.4499999999998</v>
      </c>
      <c r="AZ332" s="127">
        <v>2324.4499999999998</v>
      </c>
      <c r="BA332" s="127">
        <v>2324.4499999999998</v>
      </c>
      <c r="BB332" s="127">
        <v>2324.4499999999998</v>
      </c>
      <c r="BC332" s="127">
        <v>2324.4499999999998</v>
      </c>
      <c r="BD332" s="127">
        <v>1549.63</v>
      </c>
      <c r="BE332" s="127">
        <v>1549.63</v>
      </c>
      <c r="BF332" s="127">
        <v>1549.63</v>
      </c>
      <c r="BG332" s="127">
        <v>1549.63</v>
      </c>
      <c r="BH332" s="15">
        <f t="shared" si="15"/>
        <v>20920.050000000003</v>
      </c>
      <c r="BI332" s="15">
        <f t="shared" si="16"/>
        <v>24794.120000000006</v>
      </c>
      <c r="BJ332" s="15">
        <f t="shared" si="17"/>
        <v>45714.170000000013</v>
      </c>
    </row>
    <row r="333" spans="1:62" x14ac:dyDescent="0.35">
      <c r="A333" s="153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0</v>
      </c>
      <c r="Z333" s="63">
        <v>1785.74</v>
      </c>
      <c r="AA333" s="63">
        <v>0</v>
      </c>
      <c r="AB333" s="63">
        <v>0</v>
      </c>
      <c r="AC333" s="63">
        <v>0</v>
      </c>
      <c r="AD333" s="63">
        <v>422661.25</v>
      </c>
      <c r="AE333" s="158">
        <v>43689</v>
      </c>
      <c r="AF333" s="158">
        <v>45516</v>
      </c>
      <c r="AG333" s="159">
        <v>845322.5</v>
      </c>
      <c r="AH333" s="92">
        <v>0.36666666666666664</v>
      </c>
      <c r="AI333" s="92">
        <v>5</v>
      </c>
      <c r="AJ333" s="160">
        <v>5.0700000000000002E-2</v>
      </c>
      <c r="AK333" s="154" t="s">
        <v>651</v>
      </c>
      <c r="AL333" s="154" t="s">
        <v>652</v>
      </c>
      <c r="AM333" s="127">
        <v>1785.74</v>
      </c>
      <c r="AN333" s="127">
        <v>1785.74</v>
      </c>
      <c r="AO333" s="127">
        <v>1785.74</v>
      </c>
      <c r="AP333" s="127">
        <v>1785.74</v>
      </c>
      <c r="AQ333" s="127">
        <v>1785.74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27">
        <v>0</v>
      </c>
      <c r="BF333" s="127">
        <v>0</v>
      </c>
      <c r="BG333" s="127">
        <v>0</v>
      </c>
      <c r="BH333" s="15">
        <f t="shared" si="15"/>
        <v>8928.7000000000007</v>
      </c>
      <c r="BI333" s="15">
        <f t="shared" si="16"/>
        <v>0</v>
      </c>
      <c r="BJ333" s="15">
        <f t="shared" si="17"/>
        <v>8928.7000000000007</v>
      </c>
    </row>
    <row r="334" spans="1:62" x14ac:dyDescent="0.35">
      <c r="A334" s="153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58">
        <v>43689</v>
      </c>
      <c r="AF334" s="158">
        <v>45881</v>
      </c>
      <c r="AG334" s="159">
        <v>1099907.5</v>
      </c>
      <c r="AH334" s="92">
        <v>1.3666666666666667</v>
      </c>
      <c r="AI334" s="92">
        <v>6</v>
      </c>
      <c r="AJ334" s="160">
        <v>5.3600000000000002E-2</v>
      </c>
      <c r="AK334" s="154" t="s">
        <v>651</v>
      </c>
      <c r="AL334" s="154" t="s">
        <v>652</v>
      </c>
      <c r="AM334" s="127">
        <v>4912.92</v>
      </c>
      <c r="AN334" s="127">
        <v>4912.92</v>
      </c>
      <c r="AO334" s="127">
        <v>4912.92</v>
      </c>
      <c r="AP334" s="127">
        <v>4912.92</v>
      </c>
      <c r="AQ334" s="127">
        <v>4912.92</v>
      </c>
      <c r="AR334" s="127">
        <v>4912.92</v>
      </c>
      <c r="AS334" s="127">
        <v>4912.92</v>
      </c>
      <c r="AT334" s="127">
        <v>4912.92</v>
      </c>
      <c r="AU334" s="127">
        <v>4912.92</v>
      </c>
      <c r="AV334" s="127">
        <v>4912.92</v>
      </c>
      <c r="AW334" s="127">
        <v>4912.92</v>
      </c>
      <c r="AX334" s="127">
        <v>2456.46</v>
      </c>
      <c r="AY334" s="127">
        <v>2456.46</v>
      </c>
      <c r="AZ334" s="127">
        <v>2456.46</v>
      </c>
      <c r="BA334" s="127">
        <v>2456.46</v>
      </c>
      <c r="BB334" s="127">
        <v>2456.46</v>
      </c>
      <c r="BC334" s="127">
        <v>2456.46</v>
      </c>
      <c r="BD334" s="127">
        <v>0</v>
      </c>
      <c r="BE334" s="127">
        <v>0</v>
      </c>
      <c r="BF334" s="127">
        <v>0</v>
      </c>
      <c r="BG334" s="127">
        <v>0</v>
      </c>
      <c r="BH334" s="15">
        <f t="shared" si="15"/>
        <v>44216.279999999992</v>
      </c>
      <c r="BI334" s="15">
        <f t="shared" si="16"/>
        <v>24564.599999999995</v>
      </c>
      <c r="BJ334" s="15">
        <f t="shared" si="17"/>
        <v>68780.87999999999</v>
      </c>
    </row>
    <row r="335" spans="1:62" x14ac:dyDescent="0.35">
      <c r="A335" s="153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58">
        <v>43689</v>
      </c>
      <c r="AF335" s="158">
        <v>46246</v>
      </c>
      <c r="AG335" s="159">
        <v>1248292.5</v>
      </c>
      <c r="AH335" s="92">
        <v>2.3666666666666667</v>
      </c>
      <c r="AI335" s="92">
        <v>7</v>
      </c>
      <c r="AJ335" s="160">
        <v>5.6399999999999999E-2</v>
      </c>
      <c r="AK335" s="154" t="s">
        <v>651</v>
      </c>
      <c r="AL335" s="154" t="s">
        <v>652</v>
      </c>
      <c r="AM335" s="127">
        <v>5866.97</v>
      </c>
      <c r="AN335" s="127">
        <v>5866.97</v>
      </c>
      <c r="AO335" s="127">
        <v>5866.97</v>
      </c>
      <c r="AP335" s="127">
        <v>5866.97</v>
      </c>
      <c r="AQ335" s="127">
        <v>5866.97</v>
      </c>
      <c r="AR335" s="127">
        <v>5866.97</v>
      </c>
      <c r="AS335" s="127">
        <v>5866.97</v>
      </c>
      <c r="AT335" s="127">
        <v>5866.97</v>
      </c>
      <c r="AU335" s="127">
        <v>5866.97</v>
      </c>
      <c r="AV335" s="127">
        <v>5866.97</v>
      </c>
      <c r="AW335" s="127">
        <v>5866.97</v>
      </c>
      <c r="AX335" s="127">
        <v>5866.97</v>
      </c>
      <c r="AY335" s="127">
        <v>5866.97</v>
      </c>
      <c r="AZ335" s="127">
        <v>5866.97</v>
      </c>
      <c r="BA335" s="127">
        <v>5866.97</v>
      </c>
      <c r="BB335" s="127">
        <v>5866.97</v>
      </c>
      <c r="BC335" s="127">
        <v>5866.97</v>
      </c>
      <c r="BD335" s="127">
        <v>2933.49</v>
      </c>
      <c r="BE335" s="127">
        <v>2933.49</v>
      </c>
      <c r="BF335" s="127">
        <v>2933.49</v>
      </c>
      <c r="BG335" s="127">
        <v>2933.49</v>
      </c>
      <c r="BH335" s="15">
        <f t="shared" si="15"/>
        <v>52802.73</v>
      </c>
      <c r="BI335" s="15">
        <f t="shared" si="16"/>
        <v>58669.719999999994</v>
      </c>
      <c r="BJ335" s="15">
        <f t="shared" si="17"/>
        <v>111472.45</v>
      </c>
    </row>
    <row r="336" spans="1:62" x14ac:dyDescent="0.35">
      <c r="A336" s="153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58">
        <v>43689</v>
      </c>
      <c r="AF336" s="158">
        <v>46611</v>
      </c>
      <c r="AG336" s="159">
        <v>522002.5</v>
      </c>
      <c r="AH336" s="92">
        <v>3.3666666666666667</v>
      </c>
      <c r="AI336" s="92">
        <v>8</v>
      </c>
      <c r="AJ336" s="160">
        <v>5.9299999999999999E-2</v>
      </c>
      <c r="AK336" s="154" t="s">
        <v>651</v>
      </c>
      <c r="AL336" s="154" t="s">
        <v>652</v>
      </c>
      <c r="AM336" s="127">
        <v>2579.56</v>
      </c>
      <c r="AN336" s="127">
        <v>2579.56</v>
      </c>
      <c r="AO336" s="127">
        <v>2579.56</v>
      </c>
      <c r="AP336" s="127">
        <v>2579.56</v>
      </c>
      <c r="AQ336" s="127">
        <v>2579.56</v>
      </c>
      <c r="AR336" s="127">
        <v>2579.56</v>
      </c>
      <c r="AS336" s="127">
        <v>2579.56</v>
      </c>
      <c r="AT336" s="127">
        <v>2579.56</v>
      </c>
      <c r="AU336" s="127">
        <v>2579.56</v>
      </c>
      <c r="AV336" s="127">
        <v>2579.56</v>
      </c>
      <c r="AW336" s="127">
        <v>2579.56</v>
      </c>
      <c r="AX336" s="127">
        <v>2579.56</v>
      </c>
      <c r="AY336" s="127">
        <v>2579.56</v>
      </c>
      <c r="AZ336" s="127">
        <v>2579.56</v>
      </c>
      <c r="BA336" s="127">
        <v>2579.56</v>
      </c>
      <c r="BB336" s="127">
        <v>2579.56</v>
      </c>
      <c r="BC336" s="127">
        <v>2579.56</v>
      </c>
      <c r="BD336" s="127">
        <v>1719.71</v>
      </c>
      <c r="BE336" s="127">
        <v>1719.71</v>
      </c>
      <c r="BF336" s="127">
        <v>1719.71</v>
      </c>
      <c r="BG336" s="127">
        <v>1719.71</v>
      </c>
      <c r="BH336" s="15">
        <f t="shared" si="15"/>
        <v>23216.04</v>
      </c>
      <c r="BI336" s="15">
        <f t="shared" si="16"/>
        <v>27515.319999999996</v>
      </c>
      <c r="BJ336" s="15">
        <f t="shared" si="17"/>
        <v>50731.360000000001</v>
      </c>
    </row>
    <row r="337" spans="1:62" x14ac:dyDescent="0.35">
      <c r="A337" s="153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0</v>
      </c>
      <c r="Z337" s="63">
        <v>1163.49</v>
      </c>
      <c r="AA337" s="63">
        <v>0</v>
      </c>
      <c r="AB337" s="63">
        <v>0</v>
      </c>
      <c r="AC337" s="63">
        <v>0</v>
      </c>
      <c r="AD337" s="63">
        <v>275382.5</v>
      </c>
      <c r="AE337" s="158">
        <v>43690</v>
      </c>
      <c r="AF337" s="158">
        <v>45517</v>
      </c>
      <c r="AG337" s="159">
        <v>550765</v>
      </c>
      <c r="AH337" s="92">
        <v>0.36944444444444446</v>
      </c>
      <c r="AI337" s="92">
        <v>5</v>
      </c>
      <c r="AJ337" s="160">
        <v>5.0700000000000002E-2</v>
      </c>
      <c r="AK337" s="154" t="s">
        <v>651</v>
      </c>
      <c r="AL337" s="154" t="s">
        <v>652</v>
      </c>
      <c r="AM337" s="127">
        <v>1163.49</v>
      </c>
      <c r="AN337" s="127">
        <v>1163.49</v>
      </c>
      <c r="AO337" s="127">
        <v>1163.49</v>
      </c>
      <c r="AP337" s="127">
        <v>1163.49</v>
      </c>
      <c r="AQ337" s="127">
        <v>1163.49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27">
        <v>0</v>
      </c>
      <c r="BE337" s="127">
        <v>0</v>
      </c>
      <c r="BF337" s="127">
        <v>0</v>
      </c>
      <c r="BG337" s="127">
        <v>0</v>
      </c>
      <c r="BH337" s="15">
        <f t="shared" si="15"/>
        <v>5817.45</v>
      </c>
      <c r="BI337" s="15">
        <f t="shared" si="16"/>
        <v>0</v>
      </c>
      <c r="BJ337" s="15">
        <f t="shared" si="17"/>
        <v>5817.45</v>
      </c>
    </row>
    <row r="338" spans="1:62" x14ac:dyDescent="0.35">
      <c r="A338" s="153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58">
        <v>43690</v>
      </c>
      <c r="AF338" s="158">
        <v>45882</v>
      </c>
      <c r="AG338" s="159">
        <v>1273220</v>
      </c>
      <c r="AH338" s="92">
        <v>1.3694444444444445</v>
      </c>
      <c r="AI338" s="92">
        <v>6</v>
      </c>
      <c r="AJ338" s="160">
        <v>5.3600000000000002E-2</v>
      </c>
      <c r="AK338" s="154" t="s">
        <v>651</v>
      </c>
      <c r="AL338" s="154" t="s">
        <v>652</v>
      </c>
      <c r="AM338" s="127">
        <v>5687.05</v>
      </c>
      <c r="AN338" s="127">
        <v>5687.05</v>
      </c>
      <c r="AO338" s="127">
        <v>5687.05</v>
      </c>
      <c r="AP338" s="127">
        <v>5687.05</v>
      </c>
      <c r="AQ338" s="127">
        <v>5687.05</v>
      </c>
      <c r="AR338" s="127">
        <v>5687.05</v>
      </c>
      <c r="AS338" s="127">
        <v>5687.05</v>
      </c>
      <c r="AT338" s="127">
        <v>5687.05</v>
      </c>
      <c r="AU338" s="127">
        <v>5687.05</v>
      </c>
      <c r="AV338" s="127">
        <v>5687.05</v>
      </c>
      <c r="AW338" s="127">
        <v>5687.05</v>
      </c>
      <c r="AX338" s="127">
        <v>2843.52</v>
      </c>
      <c r="AY338" s="127">
        <v>2843.52</v>
      </c>
      <c r="AZ338" s="127">
        <v>2843.52</v>
      </c>
      <c r="BA338" s="127">
        <v>2843.52</v>
      </c>
      <c r="BB338" s="127">
        <v>2843.52</v>
      </c>
      <c r="BC338" s="127">
        <v>2843.52</v>
      </c>
      <c r="BD338" s="127">
        <v>0</v>
      </c>
      <c r="BE338" s="127">
        <v>0</v>
      </c>
      <c r="BF338" s="127">
        <v>0</v>
      </c>
      <c r="BG338" s="127">
        <v>0</v>
      </c>
      <c r="BH338" s="15">
        <f t="shared" si="15"/>
        <v>51183.450000000012</v>
      </c>
      <c r="BI338" s="15">
        <f t="shared" si="16"/>
        <v>28435.22</v>
      </c>
      <c r="BJ338" s="15">
        <f t="shared" si="17"/>
        <v>79618.670000000013</v>
      </c>
    </row>
    <row r="339" spans="1:62" x14ac:dyDescent="0.35">
      <c r="A339" s="153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58">
        <v>43690</v>
      </c>
      <c r="AF339" s="158">
        <v>46247</v>
      </c>
      <c r="AG339" s="159">
        <v>1866317.5</v>
      </c>
      <c r="AH339" s="92">
        <v>2.3694444444444445</v>
      </c>
      <c r="AI339" s="92">
        <v>7</v>
      </c>
      <c r="AJ339" s="160">
        <v>5.6399999999999999E-2</v>
      </c>
      <c r="AK339" s="154" t="s">
        <v>651</v>
      </c>
      <c r="AL339" s="154" t="s">
        <v>652</v>
      </c>
      <c r="AM339" s="127">
        <v>8771.69</v>
      </c>
      <c r="AN339" s="127">
        <v>8771.69</v>
      </c>
      <c r="AO339" s="127">
        <v>8771.69</v>
      </c>
      <c r="AP339" s="127">
        <v>8771.69</v>
      </c>
      <c r="AQ339" s="127">
        <v>8771.69</v>
      </c>
      <c r="AR339" s="127">
        <v>8771.69</v>
      </c>
      <c r="AS339" s="127">
        <v>8771.69</v>
      </c>
      <c r="AT339" s="127">
        <v>8771.69</v>
      </c>
      <c r="AU339" s="127">
        <v>8771.69</v>
      </c>
      <c r="AV339" s="127">
        <v>8771.69</v>
      </c>
      <c r="AW339" s="127">
        <v>8771.69</v>
      </c>
      <c r="AX339" s="127">
        <v>8771.69</v>
      </c>
      <c r="AY339" s="127">
        <v>8771.69</v>
      </c>
      <c r="AZ339" s="127">
        <v>8771.69</v>
      </c>
      <c r="BA339" s="127">
        <v>8771.69</v>
      </c>
      <c r="BB339" s="127">
        <v>8771.69</v>
      </c>
      <c r="BC339" s="127">
        <v>8771.69</v>
      </c>
      <c r="BD339" s="127">
        <v>4385.8500000000004</v>
      </c>
      <c r="BE339" s="127">
        <v>4385.8500000000004</v>
      </c>
      <c r="BF339" s="127">
        <v>4385.8500000000004</v>
      </c>
      <c r="BG339" s="127">
        <v>4385.8500000000004</v>
      </c>
      <c r="BH339" s="15">
        <f t="shared" si="15"/>
        <v>78945.210000000006</v>
      </c>
      <c r="BI339" s="15">
        <f t="shared" si="16"/>
        <v>87716.920000000027</v>
      </c>
      <c r="BJ339" s="15">
        <f t="shared" si="17"/>
        <v>166662.13000000003</v>
      </c>
    </row>
    <row r="340" spans="1:62" x14ac:dyDescent="0.35">
      <c r="A340" s="153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58">
        <v>43690</v>
      </c>
      <c r="AF340" s="158">
        <v>46612</v>
      </c>
      <c r="AG340" s="159">
        <v>704902.5</v>
      </c>
      <c r="AH340" s="92">
        <v>3.3694444444444445</v>
      </c>
      <c r="AI340" s="92">
        <v>8</v>
      </c>
      <c r="AJ340" s="160">
        <v>5.9299999999999999E-2</v>
      </c>
      <c r="AK340" s="154" t="s">
        <v>651</v>
      </c>
      <c r="AL340" s="154" t="s">
        <v>652</v>
      </c>
      <c r="AM340" s="127">
        <v>3483.39</v>
      </c>
      <c r="AN340" s="127">
        <v>3483.39</v>
      </c>
      <c r="AO340" s="127">
        <v>3483.39</v>
      </c>
      <c r="AP340" s="127">
        <v>3483.39</v>
      </c>
      <c r="AQ340" s="127">
        <v>3483.39</v>
      </c>
      <c r="AR340" s="127">
        <v>3483.39</v>
      </c>
      <c r="AS340" s="127">
        <v>3483.39</v>
      </c>
      <c r="AT340" s="127">
        <v>3483.39</v>
      </c>
      <c r="AU340" s="127">
        <v>3483.39</v>
      </c>
      <c r="AV340" s="127">
        <v>3483.39</v>
      </c>
      <c r="AW340" s="127">
        <v>3483.39</v>
      </c>
      <c r="AX340" s="127">
        <v>3483.39</v>
      </c>
      <c r="AY340" s="127">
        <v>3483.39</v>
      </c>
      <c r="AZ340" s="127">
        <v>3483.39</v>
      </c>
      <c r="BA340" s="127">
        <v>3483.39</v>
      </c>
      <c r="BB340" s="127">
        <v>3483.39</v>
      </c>
      <c r="BC340" s="127">
        <v>3483.39</v>
      </c>
      <c r="BD340" s="127">
        <v>2322.2600000000002</v>
      </c>
      <c r="BE340" s="127">
        <v>2322.2600000000002</v>
      </c>
      <c r="BF340" s="127">
        <v>2322.2600000000002</v>
      </c>
      <c r="BG340" s="127">
        <v>2322.2600000000002</v>
      </c>
      <c r="BH340" s="15">
        <f t="shared" si="15"/>
        <v>31350.51</v>
      </c>
      <c r="BI340" s="15">
        <f t="shared" si="16"/>
        <v>37156.160000000003</v>
      </c>
      <c r="BJ340" s="15">
        <f t="shared" si="17"/>
        <v>68506.67</v>
      </c>
    </row>
    <row r="341" spans="1:62" x14ac:dyDescent="0.35">
      <c r="A341" s="153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58">
        <v>43690</v>
      </c>
      <c r="AF341" s="158">
        <v>46978</v>
      </c>
      <c r="AG341" s="159">
        <v>51920</v>
      </c>
      <c r="AH341" s="92">
        <v>4.3694444444444445</v>
      </c>
      <c r="AI341" s="92">
        <v>9</v>
      </c>
      <c r="AJ341" s="160">
        <v>6.2100000000000002E-2</v>
      </c>
      <c r="AK341" s="154" t="s">
        <v>651</v>
      </c>
      <c r="AL341" s="154" t="s">
        <v>652</v>
      </c>
      <c r="AM341" s="127">
        <v>268.69</v>
      </c>
      <c r="AN341" s="127">
        <v>268.69</v>
      </c>
      <c r="AO341" s="127">
        <v>268.69</v>
      </c>
      <c r="AP341" s="127">
        <v>268.69</v>
      </c>
      <c r="AQ341" s="127">
        <v>268.69</v>
      </c>
      <c r="AR341" s="127">
        <v>268.69</v>
      </c>
      <c r="AS341" s="127">
        <v>268.69</v>
      </c>
      <c r="AT341" s="127">
        <v>268.69</v>
      </c>
      <c r="AU341" s="127">
        <v>268.69</v>
      </c>
      <c r="AV341" s="127">
        <v>268.69</v>
      </c>
      <c r="AW341" s="127">
        <v>268.69</v>
      </c>
      <c r="AX341" s="127">
        <v>268.69</v>
      </c>
      <c r="AY341" s="127">
        <v>268.69</v>
      </c>
      <c r="AZ341" s="127">
        <v>268.69</v>
      </c>
      <c r="BA341" s="127">
        <v>268.69</v>
      </c>
      <c r="BB341" s="127">
        <v>268.69</v>
      </c>
      <c r="BC341" s="127">
        <v>268.69</v>
      </c>
      <c r="BD341" s="127">
        <v>201.51</v>
      </c>
      <c r="BE341" s="127">
        <v>201.51</v>
      </c>
      <c r="BF341" s="127">
        <v>201.51</v>
      </c>
      <c r="BG341" s="127">
        <v>201.51</v>
      </c>
      <c r="BH341" s="15">
        <f t="shared" si="15"/>
        <v>2418.21</v>
      </c>
      <c r="BI341" s="15">
        <f t="shared" si="16"/>
        <v>2955.5600000000004</v>
      </c>
      <c r="BJ341" s="15">
        <f t="shared" si="17"/>
        <v>5373.77</v>
      </c>
    </row>
    <row r="342" spans="1:62" x14ac:dyDescent="0.35">
      <c r="A342" s="153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0</v>
      </c>
      <c r="Z342" s="63">
        <v>973.73</v>
      </c>
      <c r="AA342" s="63">
        <v>0</v>
      </c>
      <c r="AB342" s="63">
        <v>0</v>
      </c>
      <c r="AC342" s="63">
        <v>0</v>
      </c>
      <c r="AD342" s="63">
        <v>230468.75</v>
      </c>
      <c r="AE342" s="158">
        <v>43691</v>
      </c>
      <c r="AF342" s="158">
        <v>45518</v>
      </c>
      <c r="AG342" s="159">
        <v>460937.5</v>
      </c>
      <c r="AH342" s="92">
        <v>0.37222222222222223</v>
      </c>
      <c r="AI342" s="92">
        <v>5</v>
      </c>
      <c r="AJ342" s="160">
        <v>5.0700000000000002E-2</v>
      </c>
      <c r="AK342" s="154" t="s">
        <v>651</v>
      </c>
      <c r="AL342" s="154" t="s">
        <v>652</v>
      </c>
      <c r="AM342" s="127">
        <v>973.73</v>
      </c>
      <c r="AN342" s="127">
        <v>973.73</v>
      </c>
      <c r="AO342" s="127">
        <v>973.73</v>
      </c>
      <c r="AP342" s="127">
        <v>973.73</v>
      </c>
      <c r="AQ342" s="127">
        <v>973.73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27">
        <v>0</v>
      </c>
      <c r="BE342" s="127">
        <v>0</v>
      </c>
      <c r="BF342" s="127">
        <v>0</v>
      </c>
      <c r="BG342" s="127">
        <v>0</v>
      </c>
      <c r="BH342" s="15">
        <f t="shared" si="15"/>
        <v>4868.6499999999996</v>
      </c>
      <c r="BI342" s="15">
        <f t="shared" si="16"/>
        <v>0</v>
      </c>
      <c r="BJ342" s="15">
        <f t="shared" si="17"/>
        <v>4868.6499999999996</v>
      </c>
    </row>
    <row r="343" spans="1:62" x14ac:dyDescent="0.35">
      <c r="A343" s="153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58">
        <v>43691</v>
      </c>
      <c r="AF343" s="158">
        <v>45883</v>
      </c>
      <c r="AG343" s="159">
        <v>1143272.5</v>
      </c>
      <c r="AH343" s="92">
        <v>1.3722222222222222</v>
      </c>
      <c r="AI343" s="92">
        <v>6</v>
      </c>
      <c r="AJ343" s="160">
        <v>5.3600000000000002E-2</v>
      </c>
      <c r="AK343" s="154" t="s">
        <v>651</v>
      </c>
      <c r="AL343" s="154" t="s">
        <v>652</v>
      </c>
      <c r="AM343" s="127">
        <v>5106.62</v>
      </c>
      <c r="AN343" s="127">
        <v>5106.62</v>
      </c>
      <c r="AO343" s="127">
        <v>5106.62</v>
      </c>
      <c r="AP343" s="127">
        <v>5106.62</v>
      </c>
      <c r="AQ343" s="127">
        <v>5106.62</v>
      </c>
      <c r="AR343" s="127">
        <v>5106.62</v>
      </c>
      <c r="AS343" s="127">
        <v>5106.62</v>
      </c>
      <c r="AT343" s="127">
        <v>5106.62</v>
      </c>
      <c r="AU343" s="127">
        <v>5106.62</v>
      </c>
      <c r="AV343" s="127">
        <v>5106.62</v>
      </c>
      <c r="AW343" s="127">
        <v>5106.62</v>
      </c>
      <c r="AX343" s="127">
        <v>2553.31</v>
      </c>
      <c r="AY343" s="127">
        <v>2553.31</v>
      </c>
      <c r="AZ343" s="127">
        <v>2553.31</v>
      </c>
      <c r="BA343" s="127">
        <v>2553.31</v>
      </c>
      <c r="BB343" s="127">
        <v>2553.31</v>
      </c>
      <c r="BC343" s="127">
        <v>2553.31</v>
      </c>
      <c r="BD343" s="127">
        <v>0</v>
      </c>
      <c r="BE343" s="127">
        <v>0</v>
      </c>
      <c r="BF343" s="127">
        <v>0</v>
      </c>
      <c r="BG343" s="127">
        <v>0</v>
      </c>
      <c r="BH343" s="15">
        <f t="shared" si="15"/>
        <v>45959.58</v>
      </c>
      <c r="BI343" s="15">
        <f t="shared" si="16"/>
        <v>25533.100000000002</v>
      </c>
      <c r="BJ343" s="15">
        <f t="shared" si="17"/>
        <v>71492.680000000008</v>
      </c>
    </row>
    <row r="344" spans="1:62" x14ac:dyDescent="0.35">
      <c r="A344" s="153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58">
        <v>43691</v>
      </c>
      <c r="AF344" s="158">
        <v>46248</v>
      </c>
      <c r="AG344" s="159">
        <v>747530</v>
      </c>
      <c r="AH344" s="92">
        <v>2.3722222222222222</v>
      </c>
      <c r="AI344" s="92">
        <v>7</v>
      </c>
      <c r="AJ344" s="160">
        <v>5.6399999999999999E-2</v>
      </c>
      <c r="AK344" s="154" t="s">
        <v>651</v>
      </c>
      <c r="AL344" s="154" t="s">
        <v>652</v>
      </c>
      <c r="AM344" s="127">
        <v>3513.39</v>
      </c>
      <c r="AN344" s="127">
        <v>3513.39</v>
      </c>
      <c r="AO344" s="127">
        <v>3513.39</v>
      </c>
      <c r="AP344" s="127">
        <v>3513.39</v>
      </c>
      <c r="AQ344" s="127">
        <v>3513.39</v>
      </c>
      <c r="AR344" s="127">
        <v>3513.39</v>
      </c>
      <c r="AS344" s="127">
        <v>3513.39</v>
      </c>
      <c r="AT344" s="127">
        <v>3513.39</v>
      </c>
      <c r="AU344" s="127">
        <v>3513.39</v>
      </c>
      <c r="AV344" s="127">
        <v>3513.39</v>
      </c>
      <c r="AW344" s="127">
        <v>3513.39</v>
      </c>
      <c r="AX344" s="127">
        <v>3513.39</v>
      </c>
      <c r="AY344" s="127">
        <v>3513.39</v>
      </c>
      <c r="AZ344" s="127">
        <v>3513.39</v>
      </c>
      <c r="BA344" s="127">
        <v>3513.39</v>
      </c>
      <c r="BB344" s="127">
        <v>3513.39</v>
      </c>
      <c r="BC344" s="127">
        <v>3513.39</v>
      </c>
      <c r="BD344" s="127">
        <v>1756.7</v>
      </c>
      <c r="BE344" s="127">
        <v>1756.7</v>
      </c>
      <c r="BF344" s="127">
        <v>1756.7</v>
      </c>
      <c r="BG344" s="127">
        <v>1756.7</v>
      </c>
      <c r="BH344" s="15">
        <f t="shared" si="15"/>
        <v>31620.51</v>
      </c>
      <c r="BI344" s="15">
        <f t="shared" si="16"/>
        <v>35133.919999999998</v>
      </c>
      <c r="BJ344" s="15">
        <f t="shared" si="17"/>
        <v>66754.429999999993</v>
      </c>
    </row>
    <row r="345" spans="1:62" x14ac:dyDescent="0.35">
      <c r="A345" s="153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58">
        <v>43691</v>
      </c>
      <c r="AF345" s="158">
        <v>46613</v>
      </c>
      <c r="AG345" s="159">
        <v>416982.5</v>
      </c>
      <c r="AH345" s="92">
        <v>3.3722222222222222</v>
      </c>
      <c r="AI345" s="92">
        <v>8</v>
      </c>
      <c r="AJ345" s="160">
        <v>5.9299999999999999E-2</v>
      </c>
      <c r="AK345" s="154" t="s">
        <v>651</v>
      </c>
      <c r="AL345" s="154" t="s">
        <v>652</v>
      </c>
      <c r="AM345" s="127">
        <v>2060.59</v>
      </c>
      <c r="AN345" s="127">
        <v>2060.59</v>
      </c>
      <c r="AO345" s="127">
        <v>2060.59</v>
      </c>
      <c r="AP345" s="127">
        <v>2060.59</v>
      </c>
      <c r="AQ345" s="127">
        <v>2060.59</v>
      </c>
      <c r="AR345" s="127">
        <v>2060.59</v>
      </c>
      <c r="AS345" s="127">
        <v>2060.59</v>
      </c>
      <c r="AT345" s="127">
        <v>2060.59</v>
      </c>
      <c r="AU345" s="127">
        <v>2060.59</v>
      </c>
      <c r="AV345" s="127">
        <v>2060.59</v>
      </c>
      <c r="AW345" s="127">
        <v>2060.59</v>
      </c>
      <c r="AX345" s="127">
        <v>2060.59</v>
      </c>
      <c r="AY345" s="127">
        <v>2060.59</v>
      </c>
      <c r="AZ345" s="127">
        <v>2060.59</v>
      </c>
      <c r="BA345" s="127">
        <v>2060.59</v>
      </c>
      <c r="BB345" s="127">
        <v>2060.59</v>
      </c>
      <c r="BC345" s="127">
        <v>2060.59</v>
      </c>
      <c r="BD345" s="127">
        <v>1373.73</v>
      </c>
      <c r="BE345" s="127">
        <v>1373.73</v>
      </c>
      <c r="BF345" s="127">
        <v>1373.73</v>
      </c>
      <c r="BG345" s="127">
        <v>1373.73</v>
      </c>
      <c r="BH345" s="15">
        <f t="shared" si="15"/>
        <v>18545.310000000001</v>
      </c>
      <c r="BI345" s="15">
        <f t="shared" si="16"/>
        <v>21979.64</v>
      </c>
      <c r="BJ345" s="15">
        <f t="shared" si="17"/>
        <v>40524.949999999997</v>
      </c>
    </row>
    <row r="346" spans="1:62" x14ac:dyDescent="0.35">
      <c r="A346" s="153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58">
        <v>43691</v>
      </c>
      <c r="AF346" s="158">
        <v>46979</v>
      </c>
      <c r="AG346" s="159">
        <v>53100</v>
      </c>
      <c r="AH346" s="92">
        <v>4.3722222222222218</v>
      </c>
      <c r="AI346" s="92">
        <v>9</v>
      </c>
      <c r="AJ346" s="160">
        <v>6.2100000000000002E-2</v>
      </c>
      <c r="AK346" s="154" t="s">
        <v>651</v>
      </c>
      <c r="AL346" s="154" t="s">
        <v>652</v>
      </c>
      <c r="AM346" s="127">
        <v>274.79000000000002</v>
      </c>
      <c r="AN346" s="127">
        <v>274.79000000000002</v>
      </c>
      <c r="AO346" s="127">
        <v>274.79000000000002</v>
      </c>
      <c r="AP346" s="127">
        <v>274.79000000000002</v>
      </c>
      <c r="AQ346" s="127">
        <v>274.79000000000002</v>
      </c>
      <c r="AR346" s="127">
        <v>274.79000000000002</v>
      </c>
      <c r="AS346" s="127">
        <v>274.79000000000002</v>
      </c>
      <c r="AT346" s="127">
        <v>274.79000000000002</v>
      </c>
      <c r="AU346" s="127">
        <v>274.79000000000002</v>
      </c>
      <c r="AV346" s="127">
        <v>274.79000000000002</v>
      </c>
      <c r="AW346" s="127">
        <v>274.79000000000002</v>
      </c>
      <c r="AX346" s="127">
        <v>274.79000000000002</v>
      </c>
      <c r="AY346" s="127">
        <v>274.79000000000002</v>
      </c>
      <c r="AZ346" s="127">
        <v>274.79000000000002</v>
      </c>
      <c r="BA346" s="127">
        <v>274.79000000000002</v>
      </c>
      <c r="BB346" s="127">
        <v>274.79000000000002</v>
      </c>
      <c r="BC346" s="127">
        <v>274.79000000000002</v>
      </c>
      <c r="BD346" s="127">
        <v>206.09</v>
      </c>
      <c r="BE346" s="127">
        <v>206.09</v>
      </c>
      <c r="BF346" s="127">
        <v>206.09</v>
      </c>
      <c r="BG346" s="127">
        <v>206.09</v>
      </c>
      <c r="BH346" s="15">
        <f t="shared" si="15"/>
        <v>2473.11</v>
      </c>
      <c r="BI346" s="15">
        <f t="shared" si="16"/>
        <v>3022.6800000000007</v>
      </c>
      <c r="BJ346" s="15">
        <f t="shared" si="17"/>
        <v>5495.7900000000009</v>
      </c>
    </row>
    <row r="347" spans="1:62" x14ac:dyDescent="0.35">
      <c r="A347" s="153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0</v>
      </c>
      <c r="Z347" s="63">
        <v>1822.51</v>
      </c>
      <c r="AA347" s="63">
        <v>0</v>
      </c>
      <c r="AB347" s="63">
        <v>0</v>
      </c>
      <c r="AC347" s="63">
        <v>0</v>
      </c>
      <c r="AD347" s="63">
        <v>431363.75</v>
      </c>
      <c r="AE347" s="158">
        <v>43691</v>
      </c>
      <c r="AF347" s="158">
        <v>45518</v>
      </c>
      <c r="AG347" s="159">
        <v>862727.5</v>
      </c>
      <c r="AH347" s="92">
        <v>0.37222222222222223</v>
      </c>
      <c r="AI347" s="92">
        <v>5</v>
      </c>
      <c r="AJ347" s="160">
        <v>5.0700000000000002E-2</v>
      </c>
      <c r="AK347" s="154" t="s">
        <v>651</v>
      </c>
      <c r="AL347" s="154" t="s">
        <v>652</v>
      </c>
      <c r="AM347" s="127">
        <v>1822.51</v>
      </c>
      <c r="AN347" s="127">
        <v>1822.51</v>
      </c>
      <c r="AO347" s="127">
        <v>1822.51</v>
      </c>
      <c r="AP347" s="127">
        <v>1822.51</v>
      </c>
      <c r="AQ347" s="127">
        <v>1822.51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27">
        <v>0</v>
      </c>
      <c r="BE347" s="127">
        <v>0</v>
      </c>
      <c r="BF347" s="127">
        <v>0</v>
      </c>
      <c r="BG347" s="127">
        <v>0</v>
      </c>
      <c r="BH347" s="15">
        <f t="shared" si="15"/>
        <v>9112.5499999999993</v>
      </c>
      <c r="BI347" s="15">
        <f t="shared" si="16"/>
        <v>0</v>
      </c>
      <c r="BJ347" s="15">
        <f t="shared" si="17"/>
        <v>9112.5499999999993</v>
      </c>
    </row>
    <row r="348" spans="1:62" x14ac:dyDescent="0.35">
      <c r="A348" s="153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58">
        <v>43691</v>
      </c>
      <c r="AF348" s="158">
        <v>45883</v>
      </c>
      <c r="AG348" s="159">
        <v>837800</v>
      </c>
      <c r="AH348" s="92">
        <v>1.3722222222222222</v>
      </c>
      <c r="AI348" s="92">
        <v>6</v>
      </c>
      <c r="AJ348" s="160">
        <v>5.3600000000000002E-2</v>
      </c>
      <c r="AK348" s="154" t="s">
        <v>651</v>
      </c>
      <c r="AL348" s="154" t="s">
        <v>652</v>
      </c>
      <c r="AM348" s="127">
        <v>3742.17</v>
      </c>
      <c r="AN348" s="127">
        <v>3742.17</v>
      </c>
      <c r="AO348" s="127">
        <v>3742.17</v>
      </c>
      <c r="AP348" s="127">
        <v>3742.17</v>
      </c>
      <c r="AQ348" s="127">
        <v>3742.17</v>
      </c>
      <c r="AR348" s="127">
        <v>3742.17</v>
      </c>
      <c r="AS348" s="127">
        <v>3742.17</v>
      </c>
      <c r="AT348" s="127">
        <v>3742.17</v>
      </c>
      <c r="AU348" s="127">
        <v>3742.17</v>
      </c>
      <c r="AV348" s="127">
        <v>3742.17</v>
      </c>
      <c r="AW348" s="127">
        <v>3742.17</v>
      </c>
      <c r="AX348" s="127">
        <v>1871.09</v>
      </c>
      <c r="AY348" s="127">
        <v>1871.09</v>
      </c>
      <c r="AZ348" s="127">
        <v>1871.09</v>
      </c>
      <c r="BA348" s="127">
        <v>1871.09</v>
      </c>
      <c r="BB348" s="127">
        <v>1871.09</v>
      </c>
      <c r="BC348" s="127">
        <v>1871.09</v>
      </c>
      <c r="BD348" s="127">
        <v>0</v>
      </c>
      <c r="BE348" s="127">
        <v>0</v>
      </c>
      <c r="BF348" s="127">
        <v>0</v>
      </c>
      <c r="BG348" s="127">
        <v>0</v>
      </c>
      <c r="BH348" s="15">
        <f t="shared" si="15"/>
        <v>33679.529999999992</v>
      </c>
      <c r="BI348" s="15">
        <f t="shared" si="16"/>
        <v>18710.88</v>
      </c>
      <c r="BJ348" s="15">
        <f t="shared" si="17"/>
        <v>52390.409999999989</v>
      </c>
    </row>
    <row r="349" spans="1:62" x14ac:dyDescent="0.35">
      <c r="A349" s="153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58">
        <v>43691</v>
      </c>
      <c r="AF349" s="158">
        <v>46248</v>
      </c>
      <c r="AG349" s="159">
        <v>1506417.5</v>
      </c>
      <c r="AH349" s="92">
        <v>2.3722222222222222</v>
      </c>
      <c r="AI349" s="92">
        <v>7</v>
      </c>
      <c r="AJ349" s="160">
        <v>5.6399999999999999E-2</v>
      </c>
      <c r="AK349" s="154" t="s">
        <v>651</v>
      </c>
      <c r="AL349" s="154" t="s">
        <v>652</v>
      </c>
      <c r="AM349" s="127">
        <v>7080.16</v>
      </c>
      <c r="AN349" s="127">
        <v>7080.16</v>
      </c>
      <c r="AO349" s="127">
        <v>7080.16</v>
      </c>
      <c r="AP349" s="127">
        <v>7080.16</v>
      </c>
      <c r="AQ349" s="127">
        <v>7080.16</v>
      </c>
      <c r="AR349" s="127">
        <v>7080.16</v>
      </c>
      <c r="AS349" s="127">
        <v>7080.16</v>
      </c>
      <c r="AT349" s="127">
        <v>7080.16</v>
      </c>
      <c r="AU349" s="127">
        <v>7080.16</v>
      </c>
      <c r="AV349" s="127">
        <v>7080.16</v>
      </c>
      <c r="AW349" s="127">
        <v>7080.16</v>
      </c>
      <c r="AX349" s="127">
        <v>7080.16</v>
      </c>
      <c r="AY349" s="127">
        <v>7080.16</v>
      </c>
      <c r="AZ349" s="127">
        <v>7080.16</v>
      </c>
      <c r="BA349" s="127">
        <v>7080.16</v>
      </c>
      <c r="BB349" s="127">
        <v>7080.16</v>
      </c>
      <c r="BC349" s="127">
        <v>7080.16</v>
      </c>
      <c r="BD349" s="127">
        <v>3540.08</v>
      </c>
      <c r="BE349" s="127">
        <v>3540.08</v>
      </c>
      <c r="BF349" s="127">
        <v>3540.08</v>
      </c>
      <c r="BG349" s="127">
        <v>3540.08</v>
      </c>
      <c r="BH349" s="15">
        <f t="shared" si="15"/>
        <v>63721.440000000017</v>
      </c>
      <c r="BI349" s="15">
        <f t="shared" si="16"/>
        <v>70801.60000000002</v>
      </c>
      <c r="BJ349" s="15">
        <f t="shared" si="17"/>
        <v>134523.04000000004</v>
      </c>
    </row>
    <row r="350" spans="1:62" x14ac:dyDescent="0.35">
      <c r="A350" s="153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58">
        <v>43691</v>
      </c>
      <c r="AF350" s="158">
        <v>46613</v>
      </c>
      <c r="AG350" s="159">
        <v>403265</v>
      </c>
      <c r="AH350" s="92">
        <v>3.3722222222222222</v>
      </c>
      <c r="AI350" s="92">
        <v>8</v>
      </c>
      <c r="AJ350" s="160">
        <v>5.9299999999999999E-2</v>
      </c>
      <c r="AK350" s="154" t="s">
        <v>651</v>
      </c>
      <c r="AL350" s="154" t="s">
        <v>652</v>
      </c>
      <c r="AM350" s="127">
        <v>1992.8</v>
      </c>
      <c r="AN350" s="127">
        <v>1992.8</v>
      </c>
      <c r="AO350" s="127">
        <v>1992.8</v>
      </c>
      <c r="AP350" s="127">
        <v>1992.8</v>
      </c>
      <c r="AQ350" s="127">
        <v>1992.8</v>
      </c>
      <c r="AR350" s="127">
        <v>1992.8</v>
      </c>
      <c r="AS350" s="127">
        <v>1992.8</v>
      </c>
      <c r="AT350" s="127">
        <v>1992.8</v>
      </c>
      <c r="AU350" s="127">
        <v>1992.8</v>
      </c>
      <c r="AV350" s="127">
        <v>1992.8</v>
      </c>
      <c r="AW350" s="127">
        <v>1992.8</v>
      </c>
      <c r="AX350" s="127">
        <v>1992.8</v>
      </c>
      <c r="AY350" s="127">
        <v>1992.8</v>
      </c>
      <c r="AZ350" s="127">
        <v>1992.8</v>
      </c>
      <c r="BA350" s="127">
        <v>1992.8</v>
      </c>
      <c r="BB350" s="127">
        <v>1992.8</v>
      </c>
      <c r="BC350" s="127">
        <v>1992.8</v>
      </c>
      <c r="BD350" s="127">
        <v>1328.53</v>
      </c>
      <c r="BE350" s="127">
        <v>1328.53</v>
      </c>
      <c r="BF350" s="127">
        <v>1328.53</v>
      </c>
      <c r="BG350" s="127">
        <v>1328.53</v>
      </c>
      <c r="BH350" s="15">
        <f t="shared" si="15"/>
        <v>17935.199999999997</v>
      </c>
      <c r="BI350" s="15">
        <f t="shared" si="16"/>
        <v>21256.519999999993</v>
      </c>
      <c r="BJ350" s="15">
        <f t="shared" si="17"/>
        <v>39191.719999999987</v>
      </c>
    </row>
    <row r="351" spans="1:62" x14ac:dyDescent="0.35">
      <c r="A351" s="153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58">
        <v>43691</v>
      </c>
      <c r="AF351" s="158">
        <v>46979</v>
      </c>
      <c r="AG351" s="159">
        <v>53100</v>
      </c>
      <c r="AH351" s="92">
        <v>4.3722222222222218</v>
      </c>
      <c r="AI351" s="92">
        <v>9</v>
      </c>
      <c r="AJ351" s="160">
        <v>6.2100000000000002E-2</v>
      </c>
      <c r="AK351" s="154" t="s">
        <v>651</v>
      </c>
      <c r="AL351" s="154" t="s">
        <v>652</v>
      </c>
      <c r="AM351" s="127">
        <v>274.79000000000002</v>
      </c>
      <c r="AN351" s="127">
        <v>274.79000000000002</v>
      </c>
      <c r="AO351" s="127">
        <v>274.79000000000002</v>
      </c>
      <c r="AP351" s="127">
        <v>274.79000000000002</v>
      </c>
      <c r="AQ351" s="127">
        <v>274.79000000000002</v>
      </c>
      <c r="AR351" s="127">
        <v>274.79000000000002</v>
      </c>
      <c r="AS351" s="127">
        <v>274.79000000000002</v>
      </c>
      <c r="AT351" s="127">
        <v>274.79000000000002</v>
      </c>
      <c r="AU351" s="127">
        <v>274.79000000000002</v>
      </c>
      <c r="AV351" s="127">
        <v>274.79000000000002</v>
      </c>
      <c r="AW351" s="127">
        <v>274.79000000000002</v>
      </c>
      <c r="AX351" s="127">
        <v>274.79000000000002</v>
      </c>
      <c r="AY351" s="127">
        <v>274.79000000000002</v>
      </c>
      <c r="AZ351" s="127">
        <v>274.79000000000002</v>
      </c>
      <c r="BA351" s="127">
        <v>274.79000000000002</v>
      </c>
      <c r="BB351" s="127">
        <v>274.79000000000002</v>
      </c>
      <c r="BC351" s="127">
        <v>274.79000000000002</v>
      </c>
      <c r="BD351" s="127">
        <v>206.09</v>
      </c>
      <c r="BE351" s="127">
        <v>206.09</v>
      </c>
      <c r="BF351" s="127">
        <v>206.09</v>
      </c>
      <c r="BG351" s="127">
        <v>206.09</v>
      </c>
      <c r="BH351" s="15">
        <f t="shared" si="15"/>
        <v>2473.11</v>
      </c>
      <c r="BI351" s="15">
        <f t="shared" si="16"/>
        <v>3022.6800000000007</v>
      </c>
      <c r="BJ351" s="15">
        <f t="shared" si="17"/>
        <v>5495.7900000000009</v>
      </c>
    </row>
    <row r="352" spans="1:62" x14ac:dyDescent="0.35">
      <c r="A352" s="153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0</v>
      </c>
      <c r="Z352" s="63">
        <v>854.39</v>
      </c>
      <c r="AA352" s="63">
        <v>0</v>
      </c>
      <c r="AB352" s="63">
        <v>0</v>
      </c>
      <c r="AC352" s="63">
        <v>0</v>
      </c>
      <c r="AD352" s="63">
        <v>202222.5</v>
      </c>
      <c r="AE352" s="158">
        <v>43693</v>
      </c>
      <c r="AF352" s="158">
        <v>45520</v>
      </c>
      <c r="AG352" s="159">
        <v>404445</v>
      </c>
      <c r="AH352" s="92">
        <v>0.37777777777777777</v>
      </c>
      <c r="AI352" s="92">
        <v>5</v>
      </c>
      <c r="AJ352" s="160">
        <v>5.0700000000000002E-2</v>
      </c>
      <c r="AK352" s="154" t="s">
        <v>651</v>
      </c>
      <c r="AL352" s="154" t="s">
        <v>652</v>
      </c>
      <c r="AM352" s="127">
        <v>854.39</v>
      </c>
      <c r="AN352" s="127">
        <v>854.39</v>
      </c>
      <c r="AO352" s="127">
        <v>854.39</v>
      </c>
      <c r="AP352" s="127">
        <v>854.39</v>
      </c>
      <c r="AQ352" s="127">
        <v>854.39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27">
        <v>0</v>
      </c>
      <c r="BE352" s="127">
        <v>0</v>
      </c>
      <c r="BF352" s="127">
        <v>0</v>
      </c>
      <c r="BG352" s="127">
        <v>0</v>
      </c>
      <c r="BH352" s="15">
        <f t="shared" si="15"/>
        <v>4271.95</v>
      </c>
      <c r="BI352" s="15">
        <f t="shared" si="16"/>
        <v>0</v>
      </c>
      <c r="BJ352" s="15">
        <f t="shared" si="17"/>
        <v>4271.95</v>
      </c>
    </row>
    <row r="353" spans="1:62" x14ac:dyDescent="0.35">
      <c r="A353" s="153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58">
        <v>43693</v>
      </c>
      <c r="AF353" s="158">
        <v>45885</v>
      </c>
      <c r="AG353" s="159">
        <v>1602882.5</v>
      </c>
      <c r="AH353" s="92">
        <v>1.3777777777777778</v>
      </c>
      <c r="AI353" s="92">
        <v>6</v>
      </c>
      <c r="AJ353" s="160">
        <v>5.3600000000000002E-2</v>
      </c>
      <c r="AK353" s="154" t="s">
        <v>651</v>
      </c>
      <c r="AL353" s="154" t="s">
        <v>652</v>
      </c>
      <c r="AM353" s="127">
        <v>7159.54</v>
      </c>
      <c r="AN353" s="127">
        <v>7159.54</v>
      </c>
      <c r="AO353" s="127">
        <v>7159.54</v>
      </c>
      <c r="AP353" s="127">
        <v>7159.54</v>
      </c>
      <c r="AQ353" s="127">
        <v>7159.54</v>
      </c>
      <c r="AR353" s="127">
        <v>7159.54</v>
      </c>
      <c r="AS353" s="127">
        <v>7159.54</v>
      </c>
      <c r="AT353" s="127">
        <v>7159.54</v>
      </c>
      <c r="AU353" s="127">
        <v>7159.54</v>
      </c>
      <c r="AV353" s="127">
        <v>7159.54</v>
      </c>
      <c r="AW353" s="127">
        <v>7159.54</v>
      </c>
      <c r="AX353" s="127">
        <v>3579.77</v>
      </c>
      <c r="AY353" s="127">
        <v>3579.77</v>
      </c>
      <c r="AZ353" s="127">
        <v>3579.77</v>
      </c>
      <c r="BA353" s="127">
        <v>3579.77</v>
      </c>
      <c r="BB353" s="127">
        <v>3579.77</v>
      </c>
      <c r="BC353" s="127">
        <v>3579.77</v>
      </c>
      <c r="BD353" s="127">
        <v>0</v>
      </c>
      <c r="BE353" s="127">
        <v>0</v>
      </c>
      <c r="BF353" s="127">
        <v>0</v>
      </c>
      <c r="BG353" s="127">
        <v>0</v>
      </c>
      <c r="BH353" s="15">
        <f t="shared" si="15"/>
        <v>64435.86</v>
      </c>
      <c r="BI353" s="15">
        <f t="shared" si="16"/>
        <v>35797.699999999997</v>
      </c>
      <c r="BJ353" s="15">
        <f t="shared" si="17"/>
        <v>100233.56</v>
      </c>
    </row>
    <row r="354" spans="1:62" x14ac:dyDescent="0.35">
      <c r="A354" s="153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58">
        <v>43693</v>
      </c>
      <c r="AF354" s="158">
        <v>46250</v>
      </c>
      <c r="AG354" s="159">
        <v>1291952.5</v>
      </c>
      <c r="AH354" s="92">
        <v>2.3777777777777778</v>
      </c>
      <c r="AI354" s="92">
        <v>7</v>
      </c>
      <c r="AJ354" s="160">
        <v>5.6399999999999999E-2</v>
      </c>
      <c r="AK354" s="154" t="s">
        <v>651</v>
      </c>
      <c r="AL354" s="154" t="s">
        <v>652</v>
      </c>
      <c r="AM354" s="127">
        <v>6072.18</v>
      </c>
      <c r="AN354" s="127">
        <v>6072.18</v>
      </c>
      <c r="AO354" s="127">
        <v>6072.18</v>
      </c>
      <c r="AP354" s="127">
        <v>6072.18</v>
      </c>
      <c r="AQ354" s="127">
        <v>6072.18</v>
      </c>
      <c r="AR354" s="127">
        <v>6072.18</v>
      </c>
      <c r="AS354" s="127">
        <v>6072.18</v>
      </c>
      <c r="AT354" s="127">
        <v>6072.18</v>
      </c>
      <c r="AU354" s="127">
        <v>6072.18</v>
      </c>
      <c r="AV354" s="127">
        <v>6072.18</v>
      </c>
      <c r="AW354" s="127">
        <v>6072.18</v>
      </c>
      <c r="AX354" s="127">
        <v>6072.18</v>
      </c>
      <c r="AY354" s="127">
        <v>6072.18</v>
      </c>
      <c r="AZ354" s="127">
        <v>6072.18</v>
      </c>
      <c r="BA354" s="127">
        <v>6072.18</v>
      </c>
      <c r="BB354" s="127">
        <v>6072.18</v>
      </c>
      <c r="BC354" s="127">
        <v>6072.18</v>
      </c>
      <c r="BD354" s="127">
        <v>3036.09</v>
      </c>
      <c r="BE354" s="127">
        <v>3036.09</v>
      </c>
      <c r="BF354" s="127">
        <v>3036.09</v>
      </c>
      <c r="BG354" s="127">
        <v>3036.09</v>
      </c>
      <c r="BH354" s="15">
        <f t="shared" si="15"/>
        <v>54649.62</v>
      </c>
      <c r="BI354" s="15">
        <f t="shared" si="16"/>
        <v>60721.799999999988</v>
      </c>
      <c r="BJ354" s="15">
        <f t="shared" si="17"/>
        <v>115371.41999999998</v>
      </c>
    </row>
    <row r="355" spans="1:62" x14ac:dyDescent="0.35">
      <c r="A355" s="153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58">
        <v>43693</v>
      </c>
      <c r="AF355" s="158">
        <v>46615</v>
      </c>
      <c r="AG355" s="159">
        <v>623482.5</v>
      </c>
      <c r="AH355" s="92">
        <v>3.3777777777777778</v>
      </c>
      <c r="AI355" s="92">
        <v>8</v>
      </c>
      <c r="AJ355" s="160">
        <v>5.9299999999999999E-2</v>
      </c>
      <c r="AK355" s="154" t="s">
        <v>651</v>
      </c>
      <c r="AL355" s="154" t="s">
        <v>652</v>
      </c>
      <c r="AM355" s="127">
        <v>3081.04</v>
      </c>
      <c r="AN355" s="127">
        <v>3081.04</v>
      </c>
      <c r="AO355" s="127">
        <v>3081.04</v>
      </c>
      <c r="AP355" s="127">
        <v>3081.04</v>
      </c>
      <c r="AQ355" s="127">
        <v>3081.04</v>
      </c>
      <c r="AR355" s="127">
        <v>3081.04</v>
      </c>
      <c r="AS355" s="127">
        <v>3081.04</v>
      </c>
      <c r="AT355" s="127">
        <v>3081.04</v>
      </c>
      <c r="AU355" s="127">
        <v>3081.04</v>
      </c>
      <c r="AV355" s="127">
        <v>3081.04</v>
      </c>
      <c r="AW355" s="127">
        <v>3081.04</v>
      </c>
      <c r="AX355" s="127">
        <v>3081.04</v>
      </c>
      <c r="AY355" s="127">
        <v>3081.04</v>
      </c>
      <c r="AZ355" s="127">
        <v>3081.04</v>
      </c>
      <c r="BA355" s="127">
        <v>3081.04</v>
      </c>
      <c r="BB355" s="127">
        <v>3081.04</v>
      </c>
      <c r="BC355" s="127">
        <v>3081.04</v>
      </c>
      <c r="BD355" s="127">
        <v>2054.0300000000002</v>
      </c>
      <c r="BE355" s="127">
        <v>2054.0300000000002</v>
      </c>
      <c r="BF355" s="127">
        <v>2054.0300000000002</v>
      </c>
      <c r="BG355" s="127">
        <v>2054.0300000000002</v>
      </c>
      <c r="BH355" s="15">
        <f t="shared" si="15"/>
        <v>27729.360000000004</v>
      </c>
      <c r="BI355" s="15">
        <f t="shared" si="16"/>
        <v>32864.44</v>
      </c>
      <c r="BJ355" s="15">
        <f t="shared" si="17"/>
        <v>60593.8</v>
      </c>
    </row>
    <row r="356" spans="1:62" x14ac:dyDescent="0.35">
      <c r="A356" s="153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0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262033.75</v>
      </c>
      <c r="AE356" s="158">
        <v>43696</v>
      </c>
      <c r="AF356" s="158">
        <v>45523</v>
      </c>
      <c r="AG356" s="159">
        <v>524067.5</v>
      </c>
      <c r="AH356" s="92">
        <v>0.38611111111111113</v>
      </c>
      <c r="AI356" s="92">
        <v>5</v>
      </c>
      <c r="AJ356" s="160">
        <v>5.0700000000000002E-2</v>
      </c>
      <c r="AK356" s="154" t="s">
        <v>651</v>
      </c>
      <c r="AL356" s="154" t="s">
        <v>652</v>
      </c>
      <c r="AM356" s="127">
        <v>1107.0899999999999</v>
      </c>
      <c r="AN356" s="127">
        <v>1107.0899999999999</v>
      </c>
      <c r="AO356" s="127">
        <v>1107.0899999999999</v>
      </c>
      <c r="AP356" s="127">
        <v>1107.0899999999999</v>
      </c>
      <c r="AQ356" s="127">
        <v>1107.0899999999999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0</v>
      </c>
      <c r="AZ356" s="127">
        <v>0</v>
      </c>
      <c r="BA356" s="127">
        <v>0</v>
      </c>
      <c r="BB356" s="127">
        <v>0</v>
      </c>
      <c r="BC356" s="127">
        <v>0</v>
      </c>
      <c r="BD356" s="127">
        <v>0</v>
      </c>
      <c r="BE356" s="127">
        <v>0</v>
      </c>
      <c r="BF356" s="127">
        <v>0</v>
      </c>
      <c r="BG356" s="127">
        <v>0</v>
      </c>
      <c r="BH356" s="15">
        <f t="shared" si="15"/>
        <v>5535.45</v>
      </c>
      <c r="BI356" s="15">
        <f t="shared" si="16"/>
        <v>0</v>
      </c>
      <c r="BJ356" s="15">
        <f t="shared" si="17"/>
        <v>5535.45</v>
      </c>
    </row>
    <row r="357" spans="1:62" x14ac:dyDescent="0.35">
      <c r="A357" s="153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58">
        <v>43696</v>
      </c>
      <c r="AF357" s="158">
        <v>45888</v>
      </c>
      <c r="AG357" s="159">
        <v>765230</v>
      </c>
      <c r="AH357" s="92">
        <v>1.3861111111111111</v>
      </c>
      <c r="AI357" s="92">
        <v>6</v>
      </c>
      <c r="AJ357" s="160">
        <v>5.3600000000000002E-2</v>
      </c>
      <c r="AK357" s="154" t="s">
        <v>651</v>
      </c>
      <c r="AL357" s="154" t="s">
        <v>652</v>
      </c>
      <c r="AM357" s="127">
        <v>3418.03</v>
      </c>
      <c r="AN357" s="127">
        <v>3418.03</v>
      </c>
      <c r="AO357" s="127">
        <v>3418.03</v>
      </c>
      <c r="AP357" s="127">
        <v>3418.03</v>
      </c>
      <c r="AQ357" s="127">
        <v>3418.03</v>
      </c>
      <c r="AR357" s="127">
        <v>3418.03</v>
      </c>
      <c r="AS357" s="127">
        <v>3418.03</v>
      </c>
      <c r="AT357" s="127">
        <v>3418.03</v>
      </c>
      <c r="AU357" s="127">
        <v>3418.03</v>
      </c>
      <c r="AV357" s="127">
        <v>3418.03</v>
      </c>
      <c r="AW357" s="127">
        <v>3418.03</v>
      </c>
      <c r="AX357" s="127">
        <v>1709.01</v>
      </c>
      <c r="AY357" s="127">
        <v>1709.01</v>
      </c>
      <c r="AZ357" s="127">
        <v>1709.01</v>
      </c>
      <c r="BA357" s="127">
        <v>1709.01</v>
      </c>
      <c r="BB357" s="127">
        <v>1709.01</v>
      </c>
      <c r="BC357" s="127">
        <v>1709.01</v>
      </c>
      <c r="BD357" s="127">
        <v>0</v>
      </c>
      <c r="BE357" s="127">
        <v>0</v>
      </c>
      <c r="BF357" s="127">
        <v>0</v>
      </c>
      <c r="BG357" s="127">
        <v>0</v>
      </c>
      <c r="BH357" s="15">
        <f t="shared" si="15"/>
        <v>30762.269999999997</v>
      </c>
      <c r="BI357" s="15">
        <f t="shared" si="16"/>
        <v>17090.12</v>
      </c>
      <c r="BJ357" s="15">
        <f t="shared" si="17"/>
        <v>47852.39</v>
      </c>
    </row>
    <row r="358" spans="1:62" x14ac:dyDescent="0.35">
      <c r="A358" s="153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58">
        <v>43696</v>
      </c>
      <c r="AF358" s="158">
        <v>46253</v>
      </c>
      <c r="AG358" s="159">
        <v>1036777.5</v>
      </c>
      <c r="AH358" s="92">
        <v>2.3861111111111111</v>
      </c>
      <c r="AI358" s="92">
        <v>7</v>
      </c>
      <c r="AJ358" s="160">
        <v>5.6399999999999999E-2</v>
      </c>
      <c r="AK358" s="154" t="s">
        <v>651</v>
      </c>
      <c r="AL358" s="154" t="s">
        <v>652</v>
      </c>
      <c r="AM358" s="127">
        <v>4872.8500000000004</v>
      </c>
      <c r="AN358" s="127">
        <v>4872.8500000000004</v>
      </c>
      <c r="AO358" s="127">
        <v>4872.8500000000004</v>
      </c>
      <c r="AP358" s="127">
        <v>4872.8500000000004</v>
      </c>
      <c r="AQ358" s="127">
        <v>4872.8500000000004</v>
      </c>
      <c r="AR358" s="127">
        <v>4872.8500000000004</v>
      </c>
      <c r="AS358" s="127">
        <v>4872.8500000000004</v>
      </c>
      <c r="AT358" s="127">
        <v>4872.8500000000004</v>
      </c>
      <c r="AU358" s="127">
        <v>4872.8500000000004</v>
      </c>
      <c r="AV358" s="127">
        <v>4872.8500000000004</v>
      </c>
      <c r="AW358" s="127">
        <v>4872.8500000000004</v>
      </c>
      <c r="AX358" s="127">
        <v>4872.8500000000004</v>
      </c>
      <c r="AY358" s="127">
        <v>4872.8500000000004</v>
      </c>
      <c r="AZ358" s="127">
        <v>4872.8500000000004</v>
      </c>
      <c r="BA358" s="127">
        <v>4872.8500000000004</v>
      </c>
      <c r="BB358" s="127">
        <v>4872.8500000000004</v>
      </c>
      <c r="BC358" s="127">
        <v>4872.8500000000004</v>
      </c>
      <c r="BD358" s="127">
        <v>2436.4299999999998</v>
      </c>
      <c r="BE358" s="127">
        <v>2436.4299999999998</v>
      </c>
      <c r="BF358" s="127">
        <v>2436.4299999999998</v>
      </c>
      <c r="BG358" s="127">
        <v>2436.4299999999998</v>
      </c>
      <c r="BH358" s="15">
        <f t="shared" si="15"/>
        <v>43855.649999999994</v>
      </c>
      <c r="BI358" s="15">
        <f t="shared" si="16"/>
        <v>48728.52</v>
      </c>
      <c r="BJ358" s="15">
        <f t="shared" si="17"/>
        <v>92584.169999999984</v>
      </c>
    </row>
    <row r="359" spans="1:62" x14ac:dyDescent="0.35">
      <c r="A359" s="153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58">
        <v>43696</v>
      </c>
      <c r="AF359" s="158">
        <v>46618</v>
      </c>
      <c r="AG359" s="159">
        <v>157825</v>
      </c>
      <c r="AH359" s="92">
        <v>3.3861111111111111</v>
      </c>
      <c r="AI359" s="92">
        <v>8</v>
      </c>
      <c r="AJ359" s="160">
        <v>5.9299999999999999E-2</v>
      </c>
      <c r="AK359" s="154" t="s">
        <v>651</v>
      </c>
      <c r="AL359" s="154" t="s">
        <v>652</v>
      </c>
      <c r="AM359" s="127">
        <v>779.92</v>
      </c>
      <c r="AN359" s="127">
        <v>779.92</v>
      </c>
      <c r="AO359" s="127">
        <v>779.92</v>
      </c>
      <c r="AP359" s="127">
        <v>779.92</v>
      </c>
      <c r="AQ359" s="127">
        <v>779.92</v>
      </c>
      <c r="AR359" s="127">
        <v>779.92</v>
      </c>
      <c r="AS359" s="127">
        <v>779.92</v>
      </c>
      <c r="AT359" s="127">
        <v>779.92</v>
      </c>
      <c r="AU359" s="127">
        <v>779.92</v>
      </c>
      <c r="AV359" s="127">
        <v>779.92</v>
      </c>
      <c r="AW359" s="127">
        <v>779.92</v>
      </c>
      <c r="AX359" s="127">
        <v>779.92</v>
      </c>
      <c r="AY359" s="127">
        <v>779.92</v>
      </c>
      <c r="AZ359" s="127">
        <v>779.92</v>
      </c>
      <c r="BA359" s="127">
        <v>779.92</v>
      </c>
      <c r="BB359" s="127">
        <v>779.92</v>
      </c>
      <c r="BC359" s="127">
        <v>779.92</v>
      </c>
      <c r="BD359" s="127">
        <v>519.95000000000005</v>
      </c>
      <c r="BE359" s="127">
        <v>519.95000000000005</v>
      </c>
      <c r="BF359" s="127">
        <v>519.95000000000005</v>
      </c>
      <c r="BG359" s="127">
        <v>519.95000000000005</v>
      </c>
      <c r="BH359" s="15">
        <f t="shared" si="15"/>
        <v>7019.28</v>
      </c>
      <c r="BI359" s="15">
        <f t="shared" si="16"/>
        <v>8319.16</v>
      </c>
      <c r="BJ359" s="15">
        <f t="shared" si="17"/>
        <v>15338.439999999999</v>
      </c>
    </row>
    <row r="360" spans="1:62" x14ac:dyDescent="0.35">
      <c r="A360" s="153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0</v>
      </c>
      <c r="Z360" s="63">
        <v>1600.03</v>
      </c>
      <c r="AA360" s="63">
        <v>0</v>
      </c>
      <c r="AB360" s="63">
        <v>0</v>
      </c>
      <c r="AC360" s="63">
        <v>0</v>
      </c>
      <c r="AD360" s="63">
        <v>378706.25</v>
      </c>
      <c r="AE360" s="158">
        <v>43697</v>
      </c>
      <c r="AF360" s="158">
        <v>45524</v>
      </c>
      <c r="AG360" s="159">
        <v>757412.5</v>
      </c>
      <c r="AH360" s="92">
        <v>0.3888888888888889</v>
      </c>
      <c r="AI360" s="92">
        <v>5</v>
      </c>
      <c r="AJ360" s="160">
        <v>5.0700000000000002E-2</v>
      </c>
      <c r="AK360" s="154" t="s">
        <v>651</v>
      </c>
      <c r="AL360" s="154" t="s">
        <v>652</v>
      </c>
      <c r="AM360" s="127">
        <v>1600.03</v>
      </c>
      <c r="AN360" s="127">
        <v>1600.03</v>
      </c>
      <c r="AO360" s="127">
        <v>1600.03</v>
      </c>
      <c r="AP360" s="127">
        <v>1600.03</v>
      </c>
      <c r="AQ360" s="127">
        <v>1600.03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27">
        <v>0</v>
      </c>
      <c r="BF360" s="127">
        <v>0</v>
      </c>
      <c r="BG360" s="127">
        <v>0</v>
      </c>
      <c r="BH360" s="15">
        <f t="shared" si="15"/>
        <v>8000.15</v>
      </c>
      <c r="BI360" s="15">
        <f t="shared" si="16"/>
        <v>0</v>
      </c>
      <c r="BJ360" s="15">
        <f t="shared" si="17"/>
        <v>8000.15</v>
      </c>
    </row>
    <row r="361" spans="1:62" x14ac:dyDescent="0.35">
      <c r="A361" s="153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58">
        <v>43697</v>
      </c>
      <c r="AF361" s="158">
        <v>45889</v>
      </c>
      <c r="AG361" s="159">
        <v>648262.5</v>
      </c>
      <c r="AH361" s="92">
        <v>1.3888888888888888</v>
      </c>
      <c r="AI361" s="92">
        <v>6</v>
      </c>
      <c r="AJ361" s="160">
        <v>5.3600000000000002E-2</v>
      </c>
      <c r="AK361" s="154" t="s">
        <v>651</v>
      </c>
      <c r="AL361" s="154" t="s">
        <v>652</v>
      </c>
      <c r="AM361" s="127">
        <v>2895.57</v>
      </c>
      <c r="AN361" s="127">
        <v>2895.57</v>
      </c>
      <c r="AO361" s="127">
        <v>2895.57</v>
      </c>
      <c r="AP361" s="127">
        <v>2895.57</v>
      </c>
      <c r="AQ361" s="127">
        <v>2895.57</v>
      </c>
      <c r="AR361" s="127">
        <v>2895.57</v>
      </c>
      <c r="AS361" s="127">
        <v>2895.57</v>
      </c>
      <c r="AT361" s="127">
        <v>2895.57</v>
      </c>
      <c r="AU361" s="127">
        <v>2895.57</v>
      </c>
      <c r="AV361" s="127">
        <v>2895.57</v>
      </c>
      <c r="AW361" s="127">
        <v>2895.57</v>
      </c>
      <c r="AX361" s="127">
        <v>1447.79</v>
      </c>
      <c r="AY361" s="127">
        <v>1447.79</v>
      </c>
      <c r="AZ361" s="127">
        <v>1447.79</v>
      </c>
      <c r="BA361" s="127">
        <v>1447.79</v>
      </c>
      <c r="BB361" s="127">
        <v>1447.79</v>
      </c>
      <c r="BC361" s="127">
        <v>1447.79</v>
      </c>
      <c r="BD361" s="127">
        <v>0</v>
      </c>
      <c r="BE361" s="127">
        <v>0</v>
      </c>
      <c r="BF361" s="127">
        <v>0</v>
      </c>
      <c r="BG361" s="127">
        <v>0</v>
      </c>
      <c r="BH361" s="15">
        <f t="shared" si="15"/>
        <v>26060.13</v>
      </c>
      <c r="BI361" s="15">
        <f t="shared" si="16"/>
        <v>14477.880000000005</v>
      </c>
      <c r="BJ361" s="15">
        <f t="shared" si="17"/>
        <v>40538.010000000009</v>
      </c>
    </row>
    <row r="362" spans="1:62" x14ac:dyDescent="0.35">
      <c r="A362" s="153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58">
        <v>43697</v>
      </c>
      <c r="AF362" s="158">
        <v>46254</v>
      </c>
      <c r="AG362" s="159">
        <v>1081470</v>
      </c>
      <c r="AH362" s="92">
        <v>2.3888888888888888</v>
      </c>
      <c r="AI362" s="92">
        <v>7</v>
      </c>
      <c r="AJ362" s="160">
        <v>5.6399999999999999E-2</v>
      </c>
      <c r="AK362" s="154" t="s">
        <v>651</v>
      </c>
      <c r="AL362" s="154" t="s">
        <v>652</v>
      </c>
      <c r="AM362" s="127">
        <v>5082.91</v>
      </c>
      <c r="AN362" s="127">
        <v>5082.91</v>
      </c>
      <c r="AO362" s="127">
        <v>5082.91</v>
      </c>
      <c r="AP362" s="127">
        <v>5082.91</v>
      </c>
      <c r="AQ362" s="127">
        <v>5082.91</v>
      </c>
      <c r="AR362" s="127">
        <v>5082.91</v>
      </c>
      <c r="AS362" s="127">
        <v>5082.91</v>
      </c>
      <c r="AT362" s="127">
        <v>5082.91</v>
      </c>
      <c r="AU362" s="127">
        <v>5082.91</v>
      </c>
      <c r="AV362" s="127">
        <v>5082.91</v>
      </c>
      <c r="AW362" s="127">
        <v>5082.91</v>
      </c>
      <c r="AX362" s="127">
        <v>5082.91</v>
      </c>
      <c r="AY362" s="127">
        <v>5082.91</v>
      </c>
      <c r="AZ362" s="127">
        <v>5082.91</v>
      </c>
      <c r="BA362" s="127">
        <v>5082.91</v>
      </c>
      <c r="BB362" s="127">
        <v>5082.91</v>
      </c>
      <c r="BC362" s="127">
        <v>5082.91</v>
      </c>
      <c r="BD362" s="127">
        <v>2541.4499999999998</v>
      </c>
      <c r="BE362" s="127">
        <v>2541.4499999999998</v>
      </c>
      <c r="BF362" s="127">
        <v>2541.4499999999998</v>
      </c>
      <c r="BG362" s="127">
        <v>2541.4499999999998</v>
      </c>
      <c r="BH362" s="15">
        <f t="shared" si="15"/>
        <v>45746.19</v>
      </c>
      <c r="BI362" s="15">
        <f t="shared" si="16"/>
        <v>50829.079999999987</v>
      </c>
      <c r="BJ362" s="15">
        <f t="shared" si="17"/>
        <v>96575.26999999999</v>
      </c>
    </row>
    <row r="363" spans="1:62" x14ac:dyDescent="0.35">
      <c r="A363" s="153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58">
        <v>43697</v>
      </c>
      <c r="AF363" s="158">
        <v>46619</v>
      </c>
      <c r="AG363" s="159">
        <v>315502.5</v>
      </c>
      <c r="AH363" s="92">
        <v>3.3888888888888888</v>
      </c>
      <c r="AI363" s="92">
        <v>8</v>
      </c>
      <c r="AJ363" s="160">
        <v>5.9299999999999999E-2</v>
      </c>
      <c r="AK363" s="154" t="s">
        <v>651</v>
      </c>
      <c r="AL363" s="154" t="s">
        <v>652</v>
      </c>
      <c r="AM363" s="127">
        <v>1559.11</v>
      </c>
      <c r="AN363" s="127">
        <v>1559.11</v>
      </c>
      <c r="AO363" s="127">
        <v>1559.11</v>
      </c>
      <c r="AP363" s="127">
        <v>1559.11</v>
      </c>
      <c r="AQ363" s="127">
        <v>1559.11</v>
      </c>
      <c r="AR363" s="127">
        <v>1559.11</v>
      </c>
      <c r="AS363" s="127">
        <v>1559.11</v>
      </c>
      <c r="AT363" s="127">
        <v>1559.11</v>
      </c>
      <c r="AU363" s="127">
        <v>1559.11</v>
      </c>
      <c r="AV363" s="127">
        <v>1559.11</v>
      </c>
      <c r="AW363" s="127">
        <v>1559.11</v>
      </c>
      <c r="AX363" s="127">
        <v>1559.11</v>
      </c>
      <c r="AY363" s="127">
        <v>1559.11</v>
      </c>
      <c r="AZ363" s="127">
        <v>1559.11</v>
      </c>
      <c r="BA363" s="127">
        <v>1559.11</v>
      </c>
      <c r="BB363" s="127">
        <v>1559.11</v>
      </c>
      <c r="BC363" s="127">
        <v>1559.11</v>
      </c>
      <c r="BD363" s="127">
        <v>1039.4100000000001</v>
      </c>
      <c r="BE363" s="127">
        <v>1039.4100000000001</v>
      </c>
      <c r="BF363" s="127">
        <v>1039.4100000000001</v>
      </c>
      <c r="BG363" s="127">
        <v>1039.4100000000001</v>
      </c>
      <c r="BH363" s="15">
        <f t="shared" si="15"/>
        <v>14031.990000000002</v>
      </c>
      <c r="BI363" s="15">
        <f t="shared" si="16"/>
        <v>16630.52</v>
      </c>
      <c r="BJ363" s="15">
        <f t="shared" si="17"/>
        <v>30662.510000000002</v>
      </c>
    </row>
    <row r="364" spans="1:62" x14ac:dyDescent="0.35">
      <c r="A364" s="153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58">
        <v>43697</v>
      </c>
      <c r="AF364" s="158">
        <v>47350</v>
      </c>
      <c r="AG364" s="159">
        <v>53100</v>
      </c>
      <c r="AH364" s="92">
        <v>5.3888888888888893</v>
      </c>
      <c r="AI364" s="92">
        <v>10</v>
      </c>
      <c r="AJ364" s="160">
        <v>6.5000000000000002E-2</v>
      </c>
      <c r="AK364" s="154" t="s">
        <v>651</v>
      </c>
      <c r="AL364" s="154" t="s">
        <v>652</v>
      </c>
      <c r="AM364" s="127">
        <v>287.62</v>
      </c>
      <c r="AN364" s="127">
        <v>287.62</v>
      </c>
      <c r="AO364" s="127">
        <v>287.62</v>
      </c>
      <c r="AP364" s="127">
        <v>287.62</v>
      </c>
      <c r="AQ364" s="127">
        <v>287.62</v>
      </c>
      <c r="AR364" s="127">
        <v>287.62</v>
      </c>
      <c r="AS364" s="127">
        <v>287.62</v>
      </c>
      <c r="AT364" s="127">
        <v>287.62</v>
      </c>
      <c r="AU364" s="127">
        <v>287.62</v>
      </c>
      <c r="AV364" s="127">
        <v>287.62</v>
      </c>
      <c r="AW364" s="127">
        <v>287.62</v>
      </c>
      <c r="AX364" s="127">
        <v>287.62</v>
      </c>
      <c r="AY364" s="127">
        <v>287.62</v>
      </c>
      <c r="AZ364" s="127">
        <v>287.62</v>
      </c>
      <c r="BA364" s="127">
        <v>287.62</v>
      </c>
      <c r="BB364" s="127">
        <v>287.62</v>
      </c>
      <c r="BC364" s="127">
        <v>287.62</v>
      </c>
      <c r="BD364" s="127">
        <v>230.1</v>
      </c>
      <c r="BE364" s="127">
        <v>230.1</v>
      </c>
      <c r="BF364" s="127">
        <v>230.1</v>
      </c>
      <c r="BG364" s="127">
        <v>230.1</v>
      </c>
      <c r="BH364" s="15">
        <f t="shared" si="15"/>
        <v>2588.5799999999995</v>
      </c>
      <c r="BI364" s="15">
        <f t="shared" si="16"/>
        <v>3221.3599999999992</v>
      </c>
      <c r="BJ364" s="15">
        <f t="shared" si="17"/>
        <v>5809.9399999999987</v>
      </c>
    </row>
    <row r="365" spans="1:62" x14ac:dyDescent="0.35">
      <c r="A365" s="153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0</v>
      </c>
      <c r="Z365" s="63">
        <v>1372.88</v>
      </c>
      <c r="AA365" s="63">
        <v>0</v>
      </c>
      <c r="AB365" s="63">
        <v>0</v>
      </c>
      <c r="AC365" s="63">
        <v>0</v>
      </c>
      <c r="AD365" s="63">
        <v>324942.5</v>
      </c>
      <c r="AE365" s="158">
        <v>43698</v>
      </c>
      <c r="AF365" s="158">
        <v>45525</v>
      </c>
      <c r="AG365" s="159">
        <v>649885</v>
      </c>
      <c r="AH365" s="92">
        <v>0.39166666666666666</v>
      </c>
      <c r="AI365" s="92">
        <v>5</v>
      </c>
      <c r="AJ365" s="160">
        <v>5.0700000000000002E-2</v>
      </c>
      <c r="AK365" s="154" t="s">
        <v>651</v>
      </c>
      <c r="AL365" s="154" t="s">
        <v>652</v>
      </c>
      <c r="AM365" s="127">
        <v>1372.88</v>
      </c>
      <c r="AN365" s="127">
        <v>1372.88</v>
      </c>
      <c r="AO365" s="127">
        <v>1372.88</v>
      </c>
      <c r="AP365" s="127">
        <v>1372.88</v>
      </c>
      <c r="AQ365" s="127">
        <v>1372.88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27">
        <v>0</v>
      </c>
      <c r="BF365" s="127">
        <v>0</v>
      </c>
      <c r="BG365" s="127">
        <v>0</v>
      </c>
      <c r="BH365" s="15">
        <f t="shared" si="15"/>
        <v>6864.4000000000005</v>
      </c>
      <c r="BI365" s="15">
        <f t="shared" si="16"/>
        <v>0</v>
      </c>
      <c r="BJ365" s="15">
        <f t="shared" si="17"/>
        <v>6864.4000000000005</v>
      </c>
    </row>
    <row r="366" spans="1:62" x14ac:dyDescent="0.35">
      <c r="A366" s="153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58">
        <v>43698</v>
      </c>
      <c r="AF366" s="158">
        <v>45890</v>
      </c>
      <c r="AG366" s="159">
        <v>1526182.5</v>
      </c>
      <c r="AH366" s="92">
        <v>1.3916666666666666</v>
      </c>
      <c r="AI366" s="92">
        <v>6</v>
      </c>
      <c r="AJ366" s="160">
        <v>5.3600000000000002E-2</v>
      </c>
      <c r="AK366" s="154" t="s">
        <v>651</v>
      </c>
      <c r="AL366" s="154" t="s">
        <v>652</v>
      </c>
      <c r="AM366" s="127">
        <v>6816.95</v>
      </c>
      <c r="AN366" s="127">
        <v>6816.95</v>
      </c>
      <c r="AO366" s="127">
        <v>6816.95</v>
      </c>
      <c r="AP366" s="127">
        <v>6816.95</v>
      </c>
      <c r="AQ366" s="127">
        <v>6816.95</v>
      </c>
      <c r="AR366" s="127">
        <v>6816.95</v>
      </c>
      <c r="AS366" s="127">
        <v>6816.95</v>
      </c>
      <c r="AT366" s="127">
        <v>6816.95</v>
      </c>
      <c r="AU366" s="127">
        <v>6816.95</v>
      </c>
      <c r="AV366" s="127">
        <v>6816.95</v>
      </c>
      <c r="AW366" s="127">
        <v>6816.95</v>
      </c>
      <c r="AX366" s="127">
        <v>3408.47</v>
      </c>
      <c r="AY366" s="127">
        <v>3408.47</v>
      </c>
      <c r="AZ366" s="127">
        <v>3408.47</v>
      </c>
      <c r="BA366" s="127">
        <v>3408.47</v>
      </c>
      <c r="BB366" s="127">
        <v>3408.47</v>
      </c>
      <c r="BC366" s="127">
        <v>3408.47</v>
      </c>
      <c r="BD366" s="127">
        <v>0</v>
      </c>
      <c r="BE366" s="127">
        <v>0</v>
      </c>
      <c r="BF366" s="127">
        <v>0</v>
      </c>
      <c r="BG366" s="127">
        <v>0</v>
      </c>
      <c r="BH366" s="15">
        <f t="shared" si="15"/>
        <v>61352.549999999988</v>
      </c>
      <c r="BI366" s="15">
        <f t="shared" si="16"/>
        <v>34084.720000000001</v>
      </c>
      <c r="BJ366" s="15">
        <f t="shared" si="17"/>
        <v>95437.26999999999</v>
      </c>
    </row>
    <row r="367" spans="1:62" x14ac:dyDescent="0.35">
      <c r="A367" s="153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58">
        <v>43698</v>
      </c>
      <c r="AF367" s="158">
        <v>46255</v>
      </c>
      <c r="AG367" s="159">
        <v>1467772.5</v>
      </c>
      <c r="AH367" s="92">
        <v>2.3916666666666666</v>
      </c>
      <c r="AI367" s="92">
        <v>7</v>
      </c>
      <c r="AJ367" s="160">
        <v>5.6399999999999999E-2</v>
      </c>
      <c r="AK367" s="154" t="s">
        <v>651</v>
      </c>
      <c r="AL367" s="154" t="s">
        <v>652</v>
      </c>
      <c r="AM367" s="127">
        <v>6898.53</v>
      </c>
      <c r="AN367" s="127">
        <v>6898.53</v>
      </c>
      <c r="AO367" s="127">
        <v>6898.53</v>
      </c>
      <c r="AP367" s="127">
        <v>6898.53</v>
      </c>
      <c r="AQ367" s="127">
        <v>6898.53</v>
      </c>
      <c r="AR367" s="127">
        <v>6898.53</v>
      </c>
      <c r="AS367" s="127">
        <v>6898.53</v>
      </c>
      <c r="AT367" s="127">
        <v>6898.53</v>
      </c>
      <c r="AU367" s="127">
        <v>6898.53</v>
      </c>
      <c r="AV367" s="127">
        <v>6898.53</v>
      </c>
      <c r="AW367" s="127">
        <v>6898.53</v>
      </c>
      <c r="AX367" s="127">
        <v>6898.53</v>
      </c>
      <c r="AY367" s="127">
        <v>6898.53</v>
      </c>
      <c r="AZ367" s="127">
        <v>6898.53</v>
      </c>
      <c r="BA367" s="127">
        <v>6898.53</v>
      </c>
      <c r="BB367" s="127">
        <v>6898.53</v>
      </c>
      <c r="BC367" s="127">
        <v>6898.53</v>
      </c>
      <c r="BD367" s="127">
        <v>3449.27</v>
      </c>
      <c r="BE367" s="127">
        <v>3449.27</v>
      </c>
      <c r="BF367" s="127">
        <v>3449.27</v>
      </c>
      <c r="BG367" s="127">
        <v>3449.27</v>
      </c>
      <c r="BH367" s="15">
        <f t="shared" si="15"/>
        <v>62086.77</v>
      </c>
      <c r="BI367" s="15">
        <f t="shared" si="16"/>
        <v>68985.319999999992</v>
      </c>
      <c r="BJ367" s="15">
        <f t="shared" si="17"/>
        <v>131072.09</v>
      </c>
    </row>
    <row r="368" spans="1:62" x14ac:dyDescent="0.35">
      <c r="A368" s="153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58">
        <v>43698</v>
      </c>
      <c r="AF368" s="158">
        <v>46620</v>
      </c>
      <c r="AG368" s="159">
        <v>315650</v>
      </c>
      <c r="AH368" s="92">
        <v>3.3916666666666666</v>
      </c>
      <c r="AI368" s="92">
        <v>8</v>
      </c>
      <c r="AJ368" s="160">
        <v>5.9299999999999999E-2</v>
      </c>
      <c r="AK368" s="154" t="s">
        <v>651</v>
      </c>
      <c r="AL368" s="154" t="s">
        <v>652</v>
      </c>
      <c r="AM368" s="127">
        <v>1559.84</v>
      </c>
      <c r="AN368" s="127">
        <v>1559.84</v>
      </c>
      <c r="AO368" s="127">
        <v>1559.84</v>
      </c>
      <c r="AP368" s="127">
        <v>1559.84</v>
      </c>
      <c r="AQ368" s="127">
        <v>1559.84</v>
      </c>
      <c r="AR368" s="127">
        <v>1559.84</v>
      </c>
      <c r="AS368" s="127">
        <v>1559.84</v>
      </c>
      <c r="AT368" s="127">
        <v>1559.84</v>
      </c>
      <c r="AU368" s="127">
        <v>1559.84</v>
      </c>
      <c r="AV368" s="127">
        <v>1559.84</v>
      </c>
      <c r="AW368" s="127">
        <v>1559.84</v>
      </c>
      <c r="AX368" s="127">
        <v>1559.84</v>
      </c>
      <c r="AY368" s="127">
        <v>1559.84</v>
      </c>
      <c r="AZ368" s="127">
        <v>1559.84</v>
      </c>
      <c r="BA368" s="127">
        <v>1559.84</v>
      </c>
      <c r="BB368" s="127">
        <v>1559.84</v>
      </c>
      <c r="BC368" s="127">
        <v>1559.84</v>
      </c>
      <c r="BD368" s="127">
        <v>1039.8900000000001</v>
      </c>
      <c r="BE368" s="127">
        <v>1039.8900000000001</v>
      </c>
      <c r="BF368" s="127">
        <v>1039.8900000000001</v>
      </c>
      <c r="BG368" s="127">
        <v>1039.8900000000001</v>
      </c>
      <c r="BH368" s="15">
        <f t="shared" si="15"/>
        <v>14038.56</v>
      </c>
      <c r="BI368" s="15">
        <f t="shared" si="16"/>
        <v>16638.28</v>
      </c>
      <c r="BJ368" s="15">
        <f t="shared" si="17"/>
        <v>30676.839999999997</v>
      </c>
    </row>
    <row r="369" spans="1:62" x14ac:dyDescent="0.35">
      <c r="A369" s="153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58">
        <v>43698</v>
      </c>
      <c r="AF369" s="158">
        <v>46986</v>
      </c>
      <c r="AG369" s="159">
        <v>106200</v>
      </c>
      <c r="AH369" s="92">
        <v>4.3916666666666666</v>
      </c>
      <c r="AI369" s="92">
        <v>9</v>
      </c>
      <c r="AJ369" s="160">
        <v>6.2100000000000002E-2</v>
      </c>
      <c r="AK369" s="154" t="s">
        <v>651</v>
      </c>
      <c r="AL369" s="154" t="s">
        <v>652</v>
      </c>
      <c r="AM369" s="127">
        <v>549.58000000000004</v>
      </c>
      <c r="AN369" s="127">
        <v>549.58000000000004</v>
      </c>
      <c r="AO369" s="127">
        <v>549.58000000000004</v>
      </c>
      <c r="AP369" s="127">
        <v>549.58000000000004</v>
      </c>
      <c r="AQ369" s="127">
        <v>549.58000000000004</v>
      </c>
      <c r="AR369" s="127">
        <v>549.58000000000004</v>
      </c>
      <c r="AS369" s="127">
        <v>549.58000000000004</v>
      </c>
      <c r="AT369" s="127">
        <v>549.58000000000004</v>
      </c>
      <c r="AU369" s="127">
        <v>549.58000000000004</v>
      </c>
      <c r="AV369" s="127">
        <v>549.58000000000004</v>
      </c>
      <c r="AW369" s="127">
        <v>549.58000000000004</v>
      </c>
      <c r="AX369" s="127">
        <v>549.58000000000004</v>
      </c>
      <c r="AY369" s="127">
        <v>549.58000000000004</v>
      </c>
      <c r="AZ369" s="127">
        <v>549.58000000000004</v>
      </c>
      <c r="BA369" s="127">
        <v>549.58000000000004</v>
      </c>
      <c r="BB369" s="127">
        <v>549.58000000000004</v>
      </c>
      <c r="BC369" s="127">
        <v>549.58000000000004</v>
      </c>
      <c r="BD369" s="127">
        <v>412.19</v>
      </c>
      <c r="BE369" s="127">
        <v>412.19</v>
      </c>
      <c r="BF369" s="127">
        <v>412.19</v>
      </c>
      <c r="BG369" s="127">
        <v>412.19</v>
      </c>
      <c r="BH369" s="15">
        <f t="shared" si="15"/>
        <v>4946.22</v>
      </c>
      <c r="BI369" s="15">
        <f t="shared" si="16"/>
        <v>6045.3999999999987</v>
      </c>
      <c r="BJ369" s="15">
        <f t="shared" si="17"/>
        <v>10991.619999999999</v>
      </c>
    </row>
    <row r="370" spans="1:62" x14ac:dyDescent="0.35">
      <c r="A370" s="153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58">
        <v>43698</v>
      </c>
      <c r="AF370" s="158">
        <v>47351</v>
      </c>
      <c r="AG370" s="159">
        <v>53100</v>
      </c>
      <c r="AH370" s="92">
        <v>5.3916666666666666</v>
      </c>
      <c r="AI370" s="92">
        <v>10</v>
      </c>
      <c r="AJ370" s="160">
        <v>6.5000000000000002E-2</v>
      </c>
      <c r="AK370" s="154" t="s">
        <v>651</v>
      </c>
      <c r="AL370" s="154" t="s">
        <v>652</v>
      </c>
      <c r="AM370" s="127">
        <v>287.62</v>
      </c>
      <c r="AN370" s="127">
        <v>287.62</v>
      </c>
      <c r="AO370" s="127">
        <v>287.62</v>
      </c>
      <c r="AP370" s="127">
        <v>287.62</v>
      </c>
      <c r="AQ370" s="127">
        <v>287.62</v>
      </c>
      <c r="AR370" s="127">
        <v>287.62</v>
      </c>
      <c r="AS370" s="127">
        <v>287.62</v>
      </c>
      <c r="AT370" s="127">
        <v>287.62</v>
      </c>
      <c r="AU370" s="127">
        <v>287.62</v>
      </c>
      <c r="AV370" s="127">
        <v>287.62</v>
      </c>
      <c r="AW370" s="127">
        <v>287.62</v>
      </c>
      <c r="AX370" s="127">
        <v>287.62</v>
      </c>
      <c r="AY370" s="127">
        <v>287.62</v>
      </c>
      <c r="AZ370" s="127">
        <v>287.62</v>
      </c>
      <c r="BA370" s="127">
        <v>287.62</v>
      </c>
      <c r="BB370" s="127">
        <v>287.62</v>
      </c>
      <c r="BC370" s="127">
        <v>287.62</v>
      </c>
      <c r="BD370" s="127">
        <v>230.1</v>
      </c>
      <c r="BE370" s="127">
        <v>230.1</v>
      </c>
      <c r="BF370" s="127">
        <v>230.1</v>
      </c>
      <c r="BG370" s="127">
        <v>230.1</v>
      </c>
      <c r="BH370" s="15">
        <f t="shared" si="15"/>
        <v>2588.5799999999995</v>
      </c>
      <c r="BI370" s="15">
        <f t="shared" si="16"/>
        <v>3221.3599999999992</v>
      </c>
      <c r="BJ370" s="15">
        <f t="shared" si="17"/>
        <v>5809.9399999999987</v>
      </c>
    </row>
    <row r="371" spans="1:62" x14ac:dyDescent="0.35">
      <c r="A371" s="153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0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303407.5</v>
      </c>
      <c r="AE371" s="158">
        <v>43699</v>
      </c>
      <c r="AF371" s="158">
        <v>45526</v>
      </c>
      <c r="AG371" s="159">
        <v>606815</v>
      </c>
      <c r="AH371" s="92">
        <v>0.39444444444444443</v>
      </c>
      <c r="AI371" s="92">
        <v>5</v>
      </c>
      <c r="AJ371" s="160">
        <v>5.0700000000000002E-2</v>
      </c>
      <c r="AK371" s="154" t="s">
        <v>651</v>
      </c>
      <c r="AL371" s="154" t="s">
        <v>652</v>
      </c>
      <c r="AM371" s="127">
        <v>1281.9000000000001</v>
      </c>
      <c r="AN371" s="127">
        <v>1281.9000000000001</v>
      </c>
      <c r="AO371" s="127">
        <v>1281.9000000000001</v>
      </c>
      <c r="AP371" s="127">
        <v>1281.9000000000001</v>
      </c>
      <c r="AQ371" s="127">
        <v>1281.9000000000001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27">
        <v>0</v>
      </c>
      <c r="BD371" s="127">
        <v>0</v>
      </c>
      <c r="BE371" s="127">
        <v>0</v>
      </c>
      <c r="BF371" s="127">
        <v>0</v>
      </c>
      <c r="BG371" s="127">
        <v>0</v>
      </c>
      <c r="BH371" s="15">
        <f t="shared" si="15"/>
        <v>6409.5</v>
      </c>
      <c r="BI371" s="15">
        <f t="shared" si="16"/>
        <v>0</v>
      </c>
      <c r="BJ371" s="15">
        <f t="shared" si="17"/>
        <v>6409.5</v>
      </c>
    </row>
    <row r="372" spans="1:62" x14ac:dyDescent="0.35">
      <c r="A372" s="153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58">
        <v>43699</v>
      </c>
      <c r="AF372" s="158">
        <v>45891</v>
      </c>
      <c r="AG372" s="159">
        <v>1238557.5</v>
      </c>
      <c r="AH372" s="92">
        <v>1.3944444444444444</v>
      </c>
      <c r="AI372" s="92">
        <v>6</v>
      </c>
      <c r="AJ372" s="160">
        <v>5.3600000000000002E-2</v>
      </c>
      <c r="AK372" s="154" t="s">
        <v>651</v>
      </c>
      <c r="AL372" s="154" t="s">
        <v>652</v>
      </c>
      <c r="AM372" s="127">
        <v>5532.22</v>
      </c>
      <c r="AN372" s="127">
        <v>5532.22</v>
      </c>
      <c r="AO372" s="127">
        <v>5532.22</v>
      </c>
      <c r="AP372" s="127">
        <v>5532.22</v>
      </c>
      <c r="AQ372" s="127">
        <v>5532.22</v>
      </c>
      <c r="AR372" s="127">
        <v>5532.22</v>
      </c>
      <c r="AS372" s="127">
        <v>5532.22</v>
      </c>
      <c r="AT372" s="127">
        <v>5532.22</v>
      </c>
      <c r="AU372" s="127">
        <v>5532.22</v>
      </c>
      <c r="AV372" s="127">
        <v>5532.22</v>
      </c>
      <c r="AW372" s="127">
        <v>5532.22</v>
      </c>
      <c r="AX372" s="127">
        <v>2766.11</v>
      </c>
      <c r="AY372" s="127">
        <v>2766.11</v>
      </c>
      <c r="AZ372" s="127">
        <v>2766.11</v>
      </c>
      <c r="BA372" s="127">
        <v>2766.11</v>
      </c>
      <c r="BB372" s="127">
        <v>2766.11</v>
      </c>
      <c r="BC372" s="127">
        <v>2766.11</v>
      </c>
      <c r="BD372" s="127">
        <v>0</v>
      </c>
      <c r="BE372" s="127">
        <v>0</v>
      </c>
      <c r="BF372" s="127">
        <v>0</v>
      </c>
      <c r="BG372" s="127">
        <v>0</v>
      </c>
      <c r="BH372" s="15">
        <f t="shared" si="15"/>
        <v>49789.98</v>
      </c>
      <c r="BI372" s="15">
        <f t="shared" si="16"/>
        <v>27661.100000000002</v>
      </c>
      <c r="BJ372" s="15">
        <f t="shared" si="17"/>
        <v>77451.08</v>
      </c>
    </row>
    <row r="373" spans="1:62" x14ac:dyDescent="0.35">
      <c r="A373" s="153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58">
        <v>43699</v>
      </c>
      <c r="AF373" s="158">
        <v>46256</v>
      </c>
      <c r="AG373" s="159">
        <v>1540637.5</v>
      </c>
      <c r="AH373" s="92">
        <v>2.3944444444444444</v>
      </c>
      <c r="AI373" s="92">
        <v>7</v>
      </c>
      <c r="AJ373" s="160">
        <v>5.6399999999999999E-2</v>
      </c>
      <c r="AK373" s="154" t="s">
        <v>651</v>
      </c>
      <c r="AL373" s="154" t="s">
        <v>652</v>
      </c>
      <c r="AM373" s="127">
        <v>7241</v>
      </c>
      <c r="AN373" s="127">
        <v>7241</v>
      </c>
      <c r="AO373" s="127">
        <v>7241</v>
      </c>
      <c r="AP373" s="127">
        <v>7241</v>
      </c>
      <c r="AQ373" s="127">
        <v>7241</v>
      </c>
      <c r="AR373" s="127">
        <v>7241</v>
      </c>
      <c r="AS373" s="127">
        <v>7241</v>
      </c>
      <c r="AT373" s="127">
        <v>7241</v>
      </c>
      <c r="AU373" s="127">
        <v>7241</v>
      </c>
      <c r="AV373" s="127">
        <v>7241</v>
      </c>
      <c r="AW373" s="127">
        <v>7241</v>
      </c>
      <c r="AX373" s="127">
        <v>7241</v>
      </c>
      <c r="AY373" s="127">
        <v>7241</v>
      </c>
      <c r="AZ373" s="127">
        <v>7241</v>
      </c>
      <c r="BA373" s="127">
        <v>7241</v>
      </c>
      <c r="BB373" s="127">
        <v>7241</v>
      </c>
      <c r="BC373" s="127">
        <v>7241</v>
      </c>
      <c r="BD373" s="127">
        <v>3620.5</v>
      </c>
      <c r="BE373" s="127">
        <v>3620.5</v>
      </c>
      <c r="BF373" s="127">
        <v>3620.5</v>
      </c>
      <c r="BG373" s="127">
        <v>3620.5</v>
      </c>
      <c r="BH373" s="15">
        <f t="shared" si="15"/>
        <v>65169</v>
      </c>
      <c r="BI373" s="15">
        <f t="shared" si="16"/>
        <v>72410</v>
      </c>
      <c r="BJ373" s="15">
        <f t="shared" si="17"/>
        <v>137579</v>
      </c>
    </row>
    <row r="374" spans="1:62" x14ac:dyDescent="0.35">
      <c r="A374" s="153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58">
        <v>43699</v>
      </c>
      <c r="AF374" s="158">
        <v>46621</v>
      </c>
      <c r="AG374" s="159">
        <v>384090</v>
      </c>
      <c r="AH374" s="92">
        <v>3.3944444444444444</v>
      </c>
      <c r="AI374" s="92">
        <v>8</v>
      </c>
      <c r="AJ374" s="160">
        <v>5.9299999999999999E-2</v>
      </c>
      <c r="AK374" s="154" t="s">
        <v>651</v>
      </c>
      <c r="AL374" s="154" t="s">
        <v>652</v>
      </c>
      <c r="AM374" s="127">
        <v>1898.04</v>
      </c>
      <c r="AN374" s="127">
        <v>1898.04</v>
      </c>
      <c r="AO374" s="127">
        <v>1898.04</v>
      </c>
      <c r="AP374" s="127">
        <v>1898.04</v>
      </c>
      <c r="AQ374" s="127">
        <v>1898.04</v>
      </c>
      <c r="AR374" s="127">
        <v>1898.04</v>
      </c>
      <c r="AS374" s="127">
        <v>1898.04</v>
      </c>
      <c r="AT374" s="127">
        <v>1898.04</v>
      </c>
      <c r="AU374" s="127">
        <v>1898.04</v>
      </c>
      <c r="AV374" s="127">
        <v>1898.04</v>
      </c>
      <c r="AW374" s="127">
        <v>1898.04</v>
      </c>
      <c r="AX374" s="127">
        <v>1898.04</v>
      </c>
      <c r="AY374" s="127">
        <v>1898.04</v>
      </c>
      <c r="AZ374" s="127">
        <v>1898.04</v>
      </c>
      <c r="BA374" s="127">
        <v>1898.04</v>
      </c>
      <c r="BB374" s="127">
        <v>1898.04</v>
      </c>
      <c r="BC374" s="127">
        <v>1898.04</v>
      </c>
      <c r="BD374" s="127">
        <v>1265.3599999999999</v>
      </c>
      <c r="BE374" s="127">
        <v>1265.3599999999999</v>
      </c>
      <c r="BF374" s="127">
        <v>1265.3599999999999</v>
      </c>
      <c r="BG374" s="127">
        <v>1265.3599999999999</v>
      </c>
      <c r="BH374" s="15">
        <f t="shared" si="15"/>
        <v>17082.360000000004</v>
      </c>
      <c r="BI374" s="15">
        <f t="shared" si="16"/>
        <v>20245.760000000006</v>
      </c>
      <c r="BJ374" s="15">
        <f t="shared" si="17"/>
        <v>37328.12000000001</v>
      </c>
    </row>
    <row r="375" spans="1:62" x14ac:dyDescent="0.35">
      <c r="A375" s="153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58">
        <v>43699</v>
      </c>
      <c r="AF375" s="158">
        <v>46987</v>
      </c>
      <c r="AG375" s="159">
        <v>53100</v>
      </c>
      <c r="AH375" s="92">
        <v>4.3944444444444448</v>
      </c>
      <c r="AI375" s="92">
        <v>9</v>
      </c>
      <c r="AJ375" s="160">
        <v>6.2100000000000002E-2</v>
      </c>
      <c r="AK375" s="154" t="s">
        <v>651</v>
      </c>
      <c r="AL375" s="154" t="s">
        <v>652</v>
      </c>
      <c r="AM375" s="127">
        <v>274.79000000000002</v>
      </c>
      <c r="AN375" s="127">
        <v>274.79000000000002</v>
      </c>
      <c r="AO375" s="127">
        <v>274.79000000000002</v>
      </c>
      <c r="AP375" s="127">
        <v>274.79000000000002</v>
      </c>
      <c r="AQ375" s="127">
        <v>274.79000000000002</v>
      </c>
      <c r="AR375" s="127">
        <v>274.79000000000002</v>
      </c>
      <c r="AS375" s="127">
        <v>274.79000000000002</v>
      </c>
      <c r="AT375" s="127">
        <v>274.79000000000002</v>
      </c>
      <c r="AU375" s="127">
        <v>274.79000000000002</v>
      </c>
      <c r="AV375" s="127">
        <v>274.79000000000002</v>
      </c>
      <c r="AW375" s="127">
        <v>274.79000000000002</v>
      </c>
      <c r="AX375" s="127">
        <v>274.79000000000002</v>
      </c>
      <c r="AY375" s="127">
        <v>274.79000000000002</v>
      </c>
      <c r="AZ375" s="127">
        <v>274.79000000000002</v>
      </c>
      <c r="BA375" s="127">
        <v>274.79000000000002</v>
      </c>
      <c r="BB375" s="127">
        <v>274.79000000000002</v>
      </c>
      <c r="BC375" s="127">
        <v>274.79000000000002</v>
      </c>
      <c r="BD375" s="127">
        <v>206.09</v>
      </c>
      <c r="BE375" s="127">
        <v>206.09</v>
      </c>
      <c r="BF375" s="127">
        <v>206.09</v>
      </c>
      <c r="BG375" s="127">
        <v>206.09</v>
      </c>
      <c r="BH375" s="15">
        <f t="shared" si="15"/>
        <v>2473.11</v>
      </c>
      <c r="BI375" s="15">
        <f t="shared" si="16"/>
        <v>3022.6800000000007</v>
      </c>
      <c r="BJ375" s="15">
        <f t="shared" si="17"/>
        <v>5495.7900000000009</v>
      </c>
    </row>
    <row r="376" spans="1:62" x14ac:dyDescent="0.35">
      <c r="A376" s="153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265500</v>
      </c>
      <c r="AE376" s="158">
        <v>43700</v>
      </c>
      <c r="AF376" s="158">
        <v>45527</v>
      </c>
      <c r="AG376" s="159">
        <v>531000</v>
      </c>
      <c r="AH376" s="92">
        <v>0.3972222222222222</v>
      </c>
      <c r="AI376" s="92">
        <v>5</v>
      </c>
      <c r="AJ376" s="160">
        <v>5.0700000000000002E-2</v>
      </c>
      <c r="AK376" s="154" t="s">
        <v>651</v>
      </c>
      <c r="AL376" s="154" t="s">
        <v>652</v>
      </c>
      <c r="AM376" s="127">
        <v>1121.74</v>
      </c>
      <c r="AN376" s="127">
        <v>1121.74</v>
      </c>
      <c r="AO376" s="127">
        <v>1121.74</v>
      </c>
      <c r="AP376" s="127">
        <v>1121.74</v>
      </c>
      <c r="AQ376" s="127">
        <v>1121.74</v>
      </c>
      <c r="AR376" s="127">
        <v>0</v>
      </c>
      <c r="AS376" s="127">
        <v>0</v>
      </c>
      <c r="AT376" s="127">
        <v>0</v>
      </c>
      <c r="AU376" s="127">
        <v>0</v>
      </c>
      <c r="AV376" s="127">
        <v>0</v>
      </c>
      <c r="AW376" s="127">
        <v>0</v>
      </c>
      <c r="AX376" s="127">
        <v>0</v>
      </c>
      <c r="AY376" s="127">
        <v>0</v>
      </c>
      <c r="AZ376" s="127">
        <v>0</v>
      </c>
      <c r="BA376" s="127">
        <v>0</v>
      </c>
      <c r="BB376" s="127">
        <v>0</v>
      </c>
      <c r="BC376" s="127">
        <v>0</v>
      </c>
      <c r="BD376" s="127">
        <v>0</v>
      </c>
      <c r="BE376" s="127">
        <v>0</v>
      </c>
      <c r="BF376" s="127">
        <v>0</v>
      </c>
      <c r="BG376" s="127">
        <v>0</v>
      </c>
      <c r="BH376" s="15">
        <f t="shared" si="15"/>
        <v>5608.7</v>
      </c>
      <c r="BI376" s="15">
        <f t="shared" si="16"/>
        <v>0</v>
      </c>
      <c r="BJ376" s="15">
        <f t="shared" si="17"/>
        <v>5608.7</v>
      </c>
    </row>
    <row r="377" spans="1:62" x14ac:dyDescent="0.35">
      <c r="A377" s="153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58">
        <v>43700</v>
      </c>
      <c r="AF377" s="158">
        <v>45892</v>
      </c>
      <c r="AG377" s="159">
        <v>1232067.5</v>
      </c>
      <c r="AH377" s="92">
        <v>1.3972222222222221</v>
      </c>
      <c r="AI377" s="92">
        <v>6</v>
      </c>
      <c r="AJ377" s="160">
        <v>5.3600000000000002E-2</v>
      </c>
      <c r="AK377" s="154" t="s">
        <v>651</v>
      </c>
      <c r="AL377" s="154" t="s">
        <v>652</v>
      </c>
      <c r="AM377" s="127">
        <v>5503.23</v>
      </c>
      <c r="AN377" s="127">
        <v>5503.23</v>
      </c>
      <c r="AO377" s="127">
        <v>5503.23</v>
      </c>
      <c r="AP377" s="127">
        <v>5503.23</v>
      </c>
      <c r="AQ377" s="127">
        <v>5503.23</v>
      </c>
      <c r="AR377" s="127">
        <v>5503.23</v>
      </c>
      <c r="AS377" s="127">
        <v>5503.23</v>
      </c>
      <c r="AT377" s="127">
        <v>5503.23</v>
      </c>
      <c r="AU377" s="127">
        <v>5503.23</v>
      </c>
      <c r="AV377" s="127">
        <v>5503.23</v>
      </c>
      <c r="AW377" s="127">
        <v>5503.23</v>
      </c>
      <c r="AX377" s="127">
        <v>2751.62</v>
      </c>
      <c r="AY377" s="127">
        <v>2751.62</v>
      </c>
      <c r="AZ377" s="127">
        <v>2751.62</v>
      </c>
      <c r="BA377" s="127">
        <v>2751.62</v>
      </c>
      <c r="BB377" s="127">
        <v>2751.62</v>
      </c>
      <c r="BC377" s="127">
        <v>2751.62</v>
      </c>
      <c r="BD377" s="127">
        <v>0</v>
      </c>
      <c r="BE377" s="127">
        <v>0</v>
      </c>
      <c r="BF377" s="127">
        <v>0</v>
      </c>
      <c r="BG377" s="127">
        <v>0</v>
      </c>
      <c r="BH377" s="15">
        <f t="shared" si="15"/>
        <v>49529.069999999992</v>
      </c>
      <c r="BI377" s="15">
        <f t="shared" si="16"/>
        <v>27516.179999999993</v>
      </c>
      <c r="BJ377" s="15">
        <f t="shared" si="17"/>
        <v>77045.249999999985</v>
      </c>
    </row>
    <row r="378" spans="1:62" x14ac:dyDescent="0.35">
      <c r="A378" s="153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58">
        <v>43700</v>
      </c>
      <c r="AF378" s="158">
        <v>46257</v>
      </c>
      <c r="AG378" s="159">
        <v>1091500</v>
      </c>
      <c r="AH378" s="92">
        <v>2.3972222222222221</v>
      </c>
      <c r="AI378" s="92">
        <v>7</v>
      </c>
      <c r="AJ378" s="160">
        <v>5.6399999999999999E-2</v>
      </c>
      <c r="AK378" s="154" t="s">
        <v>651</v>
      </c>
      <c r="AL378" s="154" t="s">
        <v>652</v>
      </c>
      <c r="AM378" s="127">
        <v>5130.05</v>
      </c>
      <c r="AN378" s="127">
        <v>5130.05</v>
      </c>
      <c r="AO378" s="127">
        <v>5130.05</v>
      </c>
      <c r="AP378" s="127">
        <v>5130.05</v>
      </c>
      <c r="AQ378" s="127">
        <v>5130.05</v>
      </c>
      <c r="AR378" s="127">
        <v>5130.05</v>
      </c>
      <c r="AS378" s="127">
        <v>5130.05</v>
      </c>
      <c r="AT378" s="127">
        <v>5130.05</v>
      </c>
      <c r="AU378" s="127">
        <v>5130.05</v>
      </c>
      <c r="AV378" s="127">
        <v>5130.05</v>
      </c>
      <c r="AW378" s="127">
        <v>5130.05</v>
      </c>
      <c r="AX378" s="127">
        <v>5130.05</v>
      </c>
      <c r="AY378" s="127">
        <v>5130.05</v>
      </c>
      <c r="AZ378" s="127">
        <v>5130.05</v>
      </c>
      <c r="BA378" s="127">
        <v>5130.05</v>
      </c>
      <c r="BB378" s="127">
        <v>5130.05</v>
      </c>
      <c r="BC378" s="127">
        <v>5130.05</v>
      </c>
      <c r="BD378" s="127">
        <v>2565.02</v>
      </c>
      <c r="BE378" s="127">
        <v>2565.02</v>
      </c>
      <c r="BF378" s="127">
        <v>2565.02</v>
      </c>
      <c r="BG378" s="127">
        <v>2565.02</v>
      </c>
      <c r="BH378" s="15">
        <f t="shared" si="15"/>
        <v>46170.450000000004</v>
      </c>
      <c r="BI378" s="15">
        <f t="shared" si="16"/>
        <v>51300.479999999989</v>
      </c>
      <c r="BJ378" s="15">
        <f t="shared" si="17"/>
        <v>97470.93</v>
      </c>
    </row>
    <row r="379" spans="1:62" x14ac:dyDescent="0.35">
      <c r="A379" s="153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58">
        <v>43700</v>
      </c>
      <c r="AF379" s="158">
        <v>46622</v>
      </c>
      <c r="AG379" s="159">
        <v>418457.5</v>
      </c>
      <c r="AH379" s="92">
        <v>3.3972222222222221</v>
      </c>
      <c r="AI379" s="92">
        <v>8</v>
      </c>
      <c r="AJ379" s="160">
        <v>5.9299999999999999E-2</v>
      </c>
      <c r="AK379" s="154" t="s">
        <v>651</v>
      </c>
      <c r="AL379" s="154" t="s">
        <v>652</v>
      </c>
      <c r="AM379" s="127">
        <v>2067.88</v>
      </c>
      <c r="AN379" s="127">
        <v>2067.88</v>
      </c>
      <c r="AO379" s="127">
        <v>2067.88</v>
      </c>
      <c r="AP379" s="127">
        <v>2067.88</v>
      </c>
      <c r="AQ379" s="127">
        <v>2067.88</v>
      </c>
      <c r="AR379" s="127">
        <v>2067.88</v>
      </c>
      <c r="AS379" s="127">
        <v>2067.88</v>
      </c>
      <c r="AT379" s="127">
        <v>2067.88</v>
      </c>
      <c r="AU379" s="127">
        <v>2067.88</v>
      </c>
      <c r="AV379" s="127">
        <v>2067.88</v>
      </c>
      <c r="AW379" s="127">
        <v>2067.88</v>
      </c>
      <c r="AX379" s="127">
        <v>2067.88</v>
      </c>
      <c r="AY379" s="127">
        <v>2067.88</v>
      </c>
      <c r="AZ379" s="127">
        <v>2067.88</v>
      </c>
      <c r="BA379" s="127">
        <v>2067.88</v>
      </c>
      <c r="BB379" s="127">
        <v>2067.88</v>
      </c>
      <c r="BC379" s="127">
        <v>2067.88</v>
      </c>
      <c r="BD379" s="127">
        <v>1378.59</v>
      </c>
      <c r="BE379" s="127">
        <v>1378.59</v>
      </c>
      <c r="BF379" s="127">
        <v>1378.59</v>
      </c>
      <c r="BG379" s="127">
        <v>1378.59</v>
      </c>
      <c r="BH379" s="15">
        <f t="shared" si="15"/>
        <v>18610.920000000006</v>
      </c>
      <c r="BI379" s="15">
        <f t="shared" si="16"/>
        <v>22057.400000000005</v>
      </c>
      <c r="BJ379" s="15">
        <f t="shared" si="17"/>
        <v>40668.320000000007</v>
      </c>
    </row>
    <row r="380" spans="1:62" x14ac:dyDescent="0.35">
      <c r="A380" s="153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0</v>
      </c>
      <c r="Z380" s="63">
        <v>1265.69</v>
      </c>
      <c r="AA380" s="63">
        <v>0</v>
      </c>
      <c r="AB380" s="63">
        <v>0</v>
      </c>
      <c r="AC380" s="63">
        <v>0</v>
      </c>
      <c r="AD380" s="63">
        <v>299572.5</v>
      </c>
      <c r="AE380" s="158">
        <v>43703</v>
      </c>
      <c r="AF380" s="158">
        <v>45530</v>
      </c>
      <c r="AG380" s="159">
        <v>599145</v>
      </c>
      <c r="AH380" s="92">
        <v>0.40555555555555556</v>
      </c>
      <c r="AI380" s="92">
        <v>5</v>
      </c>
      <c r="AJ380" s="160">
        <v>5.0700000000000002E-2</v>
      </c>
      <c r="AK380" s="154" t="s">
        <v>651</v>
      </c>
      <c r="AL380" s="154" t="s">
        <v>652</v>
      </c>
      <c r="AM380" s="127">
        <v>1265.69</v>
      </c>
      <c r="AN380" s="127">
        <v>1265.69</v>
      </c>
      <c r="AO380" s="127">
        <v>1265.69</v>
      </c>
      <c r="AP380" s="127">
        <v>1265.69</v>
      </c>
      <c r="AQ380" s="127">
        <v>1265.69</v>
      </c>
      <c r="AR380" s="127">
        <v>0</v>
      </c>
      <c r="AS380" s="127">
        <v>0</v>
      </c>
      <c r="AT380" s="127">
        <v>0</v>
      </c>
      <c r="AU380" s="127">
        <v>0</v>
      </c>
      <c r="AV380" s="127">
        <v>0</v>
      </c>
      <c r="AW380" s="127">
        <v>0</v>
      </c>
      <c r="AX380" s="127">
        <v>0</v>
      </c>
      <c r="AY380" s="127">
        <v>0</v>
      </c>
      <c r="AZ380" s="127">
        <v>0</v>
      </c>
      <c r="BA380" s="127">
        <v>0</v>
      </c>
      <c r="BB380" s="127">
        <v>0</v>
      </c>
      <c r="BC380" s="127">
        <v>0</v>
      </c>
      <c r="BD380" s="127">
        <v>0</v>
      </c>
      <c r="BE380" s="127">
        <v>0</v>
      </c>
      <c r="BF380" s="127">
        <v>0</v>
      </c>
      <c r="BG380" s="127">
        <v>0</v>
      </c>
      <c r="BH380" s="15">
        <f t="shared" si="15"/>
        <v>6328.4500000000007</v>
      </c>
      <c r="BI380" s="15">
        <f t="shared" si="16"/>
        <v>0</v>
      </c>
      <c r="BJ380" s="15">
        <f t="shared" si="17"/>
        <v>6328.4500000000007</v>
      </c>
    </row>
    <row r="381" spans="1:62" x14ac:dyDescent="0.35">
      <c r="A381" s="153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58">
        <v>43703</v>
      </c>
      <c r="AF381" s="158">
        <v>45895</v>
      </c>
      <c r="AG381" s="159">
        <v>882787.5</v>
      </c>
      <c r="AH381" s="92">
        <v>1.4055555555555554</v>
      </c>
      <c r="AI381" s="92">
        <v>6</v>
      </c>
      <c r="AJ381" s="160">
        <v>5.3600000000000002E-2</v>
      </c>
      <c r="AK381" s="154" t="s">
        <v>651</v>
      </c>
      <c r="AL381" s="154" t="s">
        <v>652</v>
      </c>
      <c r="AM381" s="127">
        <v>3943.12</v>
      </c>
      <c r="AN381" s="127">
        <v>3943.12</v>
      </c>
      <c r="AO381" s="127">
        <v>3943.12</v>
      </c>
      <c r="AP381" s="127">
        <v>3943.12</v>
      </c>
      <c r="AQ381" s="127">
        <v>3943.12</v>
      </c>
      <c r="AR381" s="127">
        <v>3943.12</v>
      </c>
      <c r="AS381" s="127">
        <v>3943.12</v>
      </c>
      <c r="AT381" s="127">
        <v>3943.12</v>
      </c>
      <c r="AU381" s="127">
        <v>3943.12</v>
      </c>
      <c r="AV381" s="127">
        <v>3943.12</v>
      </c>
      <c r="AW381" s="127">
        <v>3943.12</v>
      </c>
      <c r="AX381" s="127">
        <v>1971.56</v>
      </c>
      <c r="AY381" s="127">
        <v>1971.56</v>
      </c>
      <c r="AZ381" s="127">
        <v>1971.56</v>
      </c>
      <c r="BA381" s="127">
        <v>1971.56</v>
      </c>
      <c r="BB381" s="127">
        <v>1971.56</v>
      </c>
      <c r="BC381" s="127">
        <v>1971.56</v>
      </c>
      <c r="BD381" s="127">
        <v>0</v>
      </c>
      <c r="BE381" s="127">
        <v>0</v>
      </c>
      <c r="BF381" s="127">
        <v>0</v>
      </c>
      <c r="BG381" s="127">
        <v>0</v>
      </c>
      <c r="BH381" s="15">
        <f t="shared" si="15"/>
        <v>35488.079999999994</v>
      </c>
      <c r="BI381" s="15">
        <f t="shared" si="16"/>
        <v>19715.599999999999</v>
      </c>
      <c r="BJ381" s="15">
        <f t="shared" si="17"/>
        <v>55203.679999999993</v>
      </c>
    </row>
    <row r="382" spans="1:62" x14ac:dyDescent="0.35">
      <c r="A382" s="153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58">
        <v>43703</v>
      </c>
      <c r="AF382" s="158">
        <v>46260</v>
      </c>
      <c r="AG382" s="159">
        <v>1616895</v>
      </c>
      <c r="AH382" s="92">
        <v>2.4055555555555554</v>
      </c>
      <c r="AI382" s="92">
        <v>7</v>
      </c>
      <c r="AJ382" s="160">
        <v>5.6399999999999999E-2</v>
      </c>
      <c r="AK382" s="154" t="s">
        <v>651</v>
      </c>
      <c r="AL382" s="154" t="s">
        <v>652</v>
      </c>
      <c r="AM382" s="127">
        <v>7599.41</v>
      </c>
      <c r="AN382" s="127">
        <v>7599.41</v>
      </c>
      <c r="AO382" s="127">
        <v>7599.41</v>
      </c>
      <c r="AP382" s="127">
        <v>7599.41</v>
      </c>
      <c r="AQ382" s="127">
        <v>7599.41</v>
      </c>
      <c r="AR382" s="127">
        <v>7599.41</v>
      </c>
      <c r="AS382" s="127">
        <v>7599.41</v>
      </c>
      <c r="AT382" s="127">
        <v>7599.41</v>
      </c>
      <c r="AU382" s="127">
        <v>7599.41</v>
      </c>
      <c r="AV382" s="127">
        <v>7599.41</v>
      </c>
      <c r="AW382" s="127">
        <v>7599.41</v>
      </c>
      <c r="AX382" s="127">
        <v>7599.41</v>
      </c>
      <c r="AY382" s="127">
        <v>7599.41</v>
      </c>
      <c r="AZ382" s="127">
        <v>7599.41</v>
      </c>
      <c r="BA382" s="127">
        <v>7599.41</v>
      </c>
      <c r="BB382" s="127">
        <v>7599.41</v>
      </c>
      <c r="BC382" s="127">
        <v>7599.41</v>
      </c>
      <c r="BD382" s="127">
        <v>3799.7</v>
      </c>
      <c r="BE382" s="127">
        <v>3799.7</v>
      </c>
      <c r="BF382" s="127">
        <v>3799.7</v>
      </c>
      <c r="BG382" s="127">
        <v>3799.7</v>
      </c>
      <c r="BH382" s="15">
        <f t="shared" si="15"/>
        <v>68394.690000000017</v>
      </c>
      <c r="BI382" s="15">
        <f t="shared" si="16"/>
        <v>75994.080000000002</v>
      </c>
      <c r="BJ382" s="15">
        <f t="shared" si="17"/>
        <v>144388.77000000002</v>
      </c>
    </row>
    <row r="383" spans="1:62" x14ac:dyDescent="0.35">
      <c r="A383" s="153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58">
        <v>43703</v>
      </c>
      <c r="AF383" s="158">
        <v>46625</v>
      </c>
      <c r="AG383" s="159">
        <v>709475</v>
      </c>
      <c r="AH383" s="92">
        <v>3.4055555555555554</v>
      </c>
      <c r="AI383" s="92">
        <v>8</v>
      </c>
      <c r="AJ383" s="160">
        <v>5.9299999999999999E-2</v>
      </c>
      <c r="AK383" s="154" t="s">
        <v>651</v>
      </c>
      <c r="AL383" s="154" t="s">
        <v>652</v>
      </c>
      <c r="AM383" s="127">
        <v>3505.99</v>
      </c>
      <c r="AN383" s="127">
        <v>3505.99</v>
      </c>
      <c r="AO383" s="127">
        <v>3505.99</v>
      </c>
      <c r="AP383" s="127">
        <v>3505.99</v>
      </c>
      <c r="AQ383" s="127">
        <v>3505.99</v>
      </c>
      <c r="AR383" s="127">
        <v>3505.99</v>
      </c>
      <c r="AS383" s="127">
        <v>3505.99</v>
      </c>
      <c r="AT383" s="127">
        <v>3505.99</v>
      </c>
      <c r="AU383" s="127">
        <v>3505.99</v>
      </c>
      <c r="AV383" s="127">
        <v>3505.99</v>
      </c>
      <c r="AW383" s="127">
        <v>3505.99</v>
      </c>
      <c r="AX383" s="127">
        <v>3505.99</v>
      </c>
      <c r="AY383" s="127">
        <v>3505.99</v>
      </c>
      <c r="AZ383" s="127">
        <v>3505.99</v>
      </c>
      <c r="BA383" s="127">
        <v>3505.99</v>
      </c>
      <c r="BB383" s="127">
        <v>3505.99</v>
      </c>
      <c r="BC383" s="127">
        <v>3505.99</v>
      </c>
      <c r="BD383" s="127">
        <v>2337.33</v>
      </c>
      <c r="BE383" s="127">
        <v>2337.33</v>
      </c>
      <c r="BF383" s="127">
        <v>2337.33</v>
      </c>
      <c r="BG383" s="127">
        <v>2337.33</v>
      </c>
      <c r="BH383" s="15">
        <f t="shared" si="15"/>
        <v>31553.909999999989</v>
      </c>
      <c r="BI383" s="15">
        <f t="shared" si="16"/>
        <v>37397.24</v>
      </c>
      <c r="BJ383" s="15">
        <f t="shared" si="17"/>
        <v>68951.149999999994</v>
      </c>
    </row>
    <row r="384" spans="1:62" x14ac:dyDescent="0.35">
      <c r="A384" s="153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0</v>
      </c>
      <c r="Z384" s="63">
        <v>1420.56</v>
      </c>
      <c r="AA384" s="63">
        <v>0</v>
      </c>
      <c r="AB384" s="63">
        <v>0</v>
      </c>
      <c r="AC384" s="63">
        <v>0</v>
      </c>
      <c r="AD384" s="63">
        <v>336226.25</v>
      </c>
      <c r="AE384" s="158">
        <v>43704</v>
      </c>
      <c r="AF384" s="158">
        <v>45531</v>
      </c>
      <c r="AG384" s="159">
        <v>672452.5</v>
      </c>
      <c r="AH384" s="92">
        <v>0.40833333333333333</v>
      </c>
      <c r="AI384" s="92">
        <v>5</v>
      </c>
      <c r="AJ384" s="160">
        <v>5.0700000000000002E-2</v>
      </c>
      <c r="AK384" s="154" t="s">
        <v>651</v>
      </c>
      <c r="AL384" s="154" t="s">
        <v>652</v>
      </c>
      <c r="AM384" s="127">
        <v>1420.56</v>
      </c>
      <c r="AN384" s="127">
        <v>1420.56</v>
      </c>
      <c r="AO384" s="127">
        <v>1420.56</v>
      </c>
      <c r="AP384" s="127">
        <v>1420.56</v>
      </c>
      <c r="AQ384" s="127">
        <v>1420.56</v>
      </c>
      <c r="AR384" s="127">
        <v>0</v>
      </c>
      <c r="AS384" s="127">
        <v>0</v>
      </c>
      <c r="AT384" s="127">
        <v>0</v>
      </c>
      <c r="AU384" s="127">
        <v>0</v>
      </c>
      <c r="AV384" s="127">
        <v>0</v>
      </c>
      <c r="AW384" s="127">
        <v>0</v>
      </c>
      <c r="AX384" s="127">
        <v>0</v>
      </c>
      <c r="AY384" s="127">
        <v>0</v>
      </c>
      <c r="AZ384" s="127">
        <v>0</v>
      </c>
      <c r="BA384" s="127">
        <v>0</v>
      </c>
      <c r="BB384" s="127">
        <v>0</v>
      </c>
      <c r="BC384" s="127">
        <v>0</v>
      </c>
      <c r="BD384" s="127">
        <v>0</v>
      </c>
      <c r="BE384" s="127">
        <v>0</v>
      </c>
      <c r="BF384" s="127">
        <v>0</v>
      </c>
      <c r="BG384" s="127">
        <v>0</v>
      </c>
      <c r="BH384" s="15">
        <f t="shared" si="15"/>
        <v>7102.7999999999993</v>
      </c>
      <c r="BI384" s="15">
        <f t="shared" si="16"/>
        <v>0</v>
      </c>
      <c r="BJ384" s="15">
        <f t="shared" si="17"/>
        <v>7102.7999999999993</v>
      </c>
    </row>
    <row r="385" spans="1:62" x14ac:dyDescent="0.35">
      <c r="A385" s="153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58">
        <v>43704</v>
      </c>
      <c r="AF385" s="158">
        <v>45896</v>
      </c>
      <c r="AG385" s="159">
        <v>1668962.5</v>
      </c>
      <c r="AH385" s="92">
        <v>1.4083333333333334</v>
      </c>
      <c r="AI385" s="92">
        <v>6</v>
      </c>
      <c r="AJ385" s="160">
        <v>5.3600000000000002E-2</v>
      </c>
      <c r="AK385" s="154" t="s">
        <v>651</v>
      </c>
      <c r="AL385" s="154" t="s">
        <v>652</v>
      </c>
      <c r="AM385" s="127">
        <v>7454.7</v>
      </c>
      <c r="AN385" s="127">
        <v>7454.7</v>
      </c>
      <c r="AO385" s="127">
        <v>7454.7</v>
      </c>
      <c r="AP385" s="127">
        <v>7454.7</v>
      </c>
      <c r="AQ385" s="127">
        <v>7454.7</v>
      </c>
      <c r="AR385" s="127">
        <v>7454.7</v>
      </c>
      <c r="AS385" s="127">
        <v>7454.7</v>
      </c>
      <c r="AT385" s="127">
        <v>7454.7</v>
      </c>
      <c r="AU385" s="127">
        <v>7454.7</v>
      </c>
      <c r="AV385" s="127">
        <v>7454.7</v>
      </c>
      <c r="AW385" s="127">
        <v>7454.7</v>
      </c>
      <c r="AX385" s="127">
        <v>3727.35</v>
      </c>
      <c r="AY385" s="127">
        <v>3727.35</v>
      </c>
      <c r="AZ385" s="127">
        <v>3727.35</v>
      </c>
      <c r="BA385" s="127">
        <v>3727.35</v>
      </c>
      <c r="BB385" s="127">
        <v>3727.35</v>
      </c>
      <c r="BC385" s="127">
        <v>3727.35</v>
      </c>
      <c r="BD385" s="127">
        <v>0</v>
      </c>
      <c r="BE385" s="127">
        <v>0</v>
      </c>
      <c r="BF385" s="127">
        <v>0</v>
      </c>
      <c r="BG385" s="127">
        <v>0</v>
      </c>
      <c r="BH385" s="15">
        <f t="shared" si="15"/>
        <v>67092.299999999988</v>
      </c>
      <c r="BI385" s="15">
        <f t="shared" si="16"/>
        <v>37273.499999999993</v>
      </c>
      <c r="BJ385" s="15">
        <f t="shared" si="17"/>
        <v>104365.79999999999</v>
      </c>
    </row>
    <row r="386" spans="1:62" x14ac:dyDescent="0.35">
      <c r="A386" s="153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58">
        <v>43704</v>
      </c>
      <c r="AF386" s="158">
        <v>46261</v>
      </c>
      <c r="AG386" s="159">
        <v>1625007.5</v>
      </c>
      <c r="AH386" s="92">
        <v>2.4083333333333332</v>
      </c>
      <c r="AI386" s="92">
        <v>7</v>
      </c>
      <c r="AJ386" s="160">
        <v>5.6399999999999999E-2</v>
      </c>
      <c r="AK386" s="154" t="s">
        <v>651</v>
      </c>
      <c r="AL386" s="154" t="s">
        <v>652</v>
      </c>
      <c r="AM386" s="127">
        <v>7637.54</v>
      </c>
      <c r="AN386" s="127">
        <v>7637.54</v>
      </c>
      <c r="AO386" s="127">
        <v>7637.54</v>
      </c>
      <c r="AP386" s="127">
        <v>7637.54</v>
      </c>
      <c r="AQ386" s="127">
        <v>7637.54</v>
      </c>
      <c r="AR386" s="127">
        <v>7637.54</v>
      </c>
      <c r="AS386" s="127">
        <v>7637.54</v>
      </c>
      <c r="AT386" s="127">
        <v>7637.54</v>
      </c>
      <c r="AU386" s="127">
        <v>7637.54</v>
      </c>
      <c r="AV386" s="127">
        <v>7637.54</v>
      </c>
      <c r="AW386" s="127">
        <v>7637.54</v>
      </c>
      <c r="AX386" s="127">
        <v>7637.54</v>
      </c>
      <c r="AY386" s="127">
        <v>7637.54</v>
      </c>
      <c r="AZ386" s="127">
        <v>7637.54</v>
      </c>
      <c r="BA386" s="127">
        <v>7637.54</v>
      </c>
      <c r="BB386" s="127">
        <v>7637.54</v>
      </c>
      <c r="BC386" s="127">
        <v>7637.54</v>
      </c>
      <c r="BD386" s="127">
        <v>3818.77</v>
      </c>
      <c r="BE386" s="127">
        <v>3818.77</v>
      </c>
      <c r="BF386" s="127">
        <v>3818.77</v>
      </c>
      <c r="BG386" s="127">
        <v>3818.77</v>
      </c>
      <c r="BH386" s="15">
        <f t="shared" si="15"/>
        <v>68737.86</v>
      </c>
      <c r="BI386" s="15">
        <f t="shared" si="16"/>
        <v>76375.400000000009</v>
      </c>
      <c r="BJ386" s="15">
        <f t="shared" si="17"/>
        <v>145113.26</v>
      </c>
    </row>
    <row r="387" spans="1:62" x14ac:dyDescent="0.35">
      <c r="A387" s="153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58">
        <v>43704</v>
      </c>
      <c r="AF387" s="158">
        <v>46626</v>
      </c>
      <c r="AG387" s="159">
        <v>955800</v>
      </c>
      <c r="AH387" s="92">
        <v>3.4083333333333332</v>
      </c>
      <c r="AI387" s="92">
        <v>8</v>
      </c>
      <c r="AJ387" s="160">
        <v>5.9299999999999999E-2</v>
      </c>
      <c r="AK387" s="154" t="s">
        <v>651</v>
      </c>
      <c r="AL387" s="154" t="s">
        <v>652</v>
      </c>
      <c r="AM387" s="127">
        <v>4723.24</v>
      </c>
      <c r="AN387" s="127">
        <v>4723.24</v>
      </c>
      <c r="AO387" s="127">
        <v>4723.24</v>
      </c>
      <c r="AP387" s="127">
        <v>4723.24</v>
      </c>
      <c r="AQ387" s="127">
        <v>4723.24</v>
      </c>
      <c r="AR387" s="127">
        <v>4723.24</v>
      </c>
      <c r="AS387" s="127">
        <v>4723.24</v>
      </c>
      <c r="AT387" s="127">
        <v>4723.24</v>
      </c>
      <c r="AU387" s="127">
        <v>4723.24</v>
      </c>
      <c r="AV387" s="127">
        <v>4723.24</v>
      </c>
      <c r="AW387" s="127">
        <v>4723.24</v>
      </c>
      <c r="AX387" s="127">
        <v>4723.24</v>
      </c>
      <c r="AY387" s="127">
        <v>4723.24</v>
      </c>
      <c r="AZ387" s="127">
        <v>4723.24</v>
      </c>
      <c r="BA387" s="127">
        <v>4723.24</v>
      </c>
      <c r="BB387" s="127">
        <v>4723.24</v>
      </c>
      <c r="BC387" s="127">
        <v>4723.24</v>
      </c>
      <c r="BD387" s="127">
        <v>3148.83</v>
      </c>
      <c r="BE387" s="127">
        <v>3148.83</v>
      </c>
      <c r="BF387" s="127">
        <v>3148.83</v>
      </c>
      <c r="BG387" s="127">
        <v>3148.83</v>
      </c>
      <c r="BH387" s="15">
        <f t="shared" ref="BH387:BH450" si="18">SUM(AM387:AU387)</f>
        <v>42509.159999999989</v>
      </c>
      <c r="BI387" s="15">
        <f t="shared" si="16"/>
        <v>50381.24</v>
      </c>
      <c r="BJ387" s="15">
        <f t="shared" si="17"/>
        <v>92890.4</v>
      </c>
    </row>
    <row r="388" spans="1:62" x14ac:dyDescent="0.35">
      <c r="A388" s="153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0</v>
      </c>
      <c r="Z388" s="63">
        <v>853.77</v>
      </c>
      <c r="AA388" s="63">
        <v>0</v>
      </c>
      <c r="AB388" s="63">
        <v>0</v>
      </c>
      <c r="AC388" s="63">
        <v>0</v>
      </c>
      <c r="AD388" s="63">
        <v>202075</v>
      </c>
      <c r="AE388" s="158">
        <v>43705</v>
      </c>
      <c r="AF388" s="158">
        <v>45532</v>
      </c>
      <c r="AG388" s="159">
        <v>404150</v>
      </c>
      <c r="AH388" s="92">
        <v>0.41111111111111109</v>
      </c>
      <c r="AI388" s="92">
        <v>5</v>
      </c>
      <c r="AJ388" s="160">
        <v>5.0700000000000002E-2</v>
      </c>
      <c r="AK388" s="154" t="s">
        <v>651</v>
      </c>
      <c r="AL388" s="154" t="s">
        <v>652</v>
      </c>
      <c r="AM388" s="127">
        <v>853.77</v>
      </c>
      <c r="AN388" s="127">
        <v>853.77</v>
      </c>
      <c r="AO388" s="127">
        <v>853.77</v>
      </c>
      <c r="AP388" s="127">
        <v>853.77</v>
      </c>
      <c r="AQ388" s="127">
        <v>853.77</v>
      </c>
      <c r="AR388" s="127">
        <v>0</v>
      </c>
      <c r="AS388" s="127">
        <v>0</v>
      </c>
      <c r="AT388" s="127">
        <v>0</v>
      </c>
      <c r="AU388" s="127">
        <v>0</v>
      </c>
      <c r="AV388" s="127">
        <v>0</v>
      </c>
      <c r="AW388" s="127">
        <v>0</v>
      </c>
      <c r="AX388" s="127">
        <v>0</v>
      </c>
      <c r="AY388" s="127">
        <v>0</v>
      </c>
      <c r="AZ388" s="127">
        <v>0</v>
      </c>
      <c r="BA388" s="127">
        <v>0</v>
      </c>
      <c r="BB388" s="127">
        <v>0</v>
      </c>
      <c r="BC388" s="127">
        <v>0</v>
      </c>
      <c r="BD388" s="127">
        <v>0</v>
      </c>
      <c r="BE388" s="127">
        <v>0</v>
      </c>
      <c r="BF388" s="127">
        <v>0</v>
      </c>
      <c r="BG388" s="127">
        <v>0</v>
      </c>
      <c r="BH388" s="15">
        <f t="shared" si="18"/>
        <v>4268.8500000000004</v>
      </c>
      <c r="BI388" s="15">
        <f t="shared" ref="BI388:BI451" si="19">SUM(AV388:BG388)</f>
        <v>0</v>
      </c>
      <c r="BJ388" s="15">
        <f t="shared" ref="BJ388:BJ451" si="20">BH388+BI388</f>
        <v>4268.8500000000004</v>
      </c>
    </row>
    <row r="389" spans="1:62" x14ac:dyDescent="0.35">
      <c r="A389" s="153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58">
        <v>43705</v>
      </c>
      <c r="AF389" s="158">
        <v>45897</v>
      </c>
      <c r="AG389" s="159">
        <v>826147.5</v>
      </c>
      <c r="AH389" s="92">
        <v>1.4111111111111112</v>
      </c>
      <c r="AI389" s="92">
        <v>6</v>
      </c>
      <c r="AJ389" s="160">
        <v>5.3600000000000002E-2</v>
      </c>
      <c r="AK389" s="154" t="s">
        <v>651</v>
      </c>
      <c r="AL389" s="154" t="s">
        <v>652</v>
      </c>
      <c r="AM389" s="127">
        <v>3690.13</v>
      </c>
      <c r="AN389" s="127">
        <v>3690.13</v>
      </c>
      <c r="AO389" s="127">
        <v>3690.13</v>
      </c>
      <c r="AP389" s="127">
        <v>3690.13</v>
      </c>
      <c r="AQ389" s="127">
        <v>3690.13</v>
      </c>
      <c r="AR389" s="127">
        <v>3690.13</v>
      </c>
      <c r="AS389" s="127">
        <v>3690.13</v>
      </c>
      <c r="AT389" s="127">
        <v>3690.13</v>
      </c>
      <c r="AU389" s="127">
        <v>3690.13</v>
      </c>
      <c r="AV389" s="127">
        <v>3690.13</v>
      </c>
      <c r="AW389" s="127">
        <v>3690.13</v>
      </c>
      <c r="AX389" s="127">
        <v>1845.06</v>
      </c>
      <c r="AY389" s="127">
        <v>1845.06</v>
      </c>
      <c r="AZ389" s="127">
        <v>1845.06</v>
      </c>
      <c r="BA389" s="127">
        <v>1845.06</v>
      </c>
      <c r="BB389" s="127">
        <v>1845.06</v>
      </c>
      <c r="BC389" s="127">
        <v>1845.06</v>
      </c>
      <c r="BD389" s="127">
        <v>0</v>
      </c>
      <c r="BE389" s="127">
        <v>0</v>
      </c>
      <c r="BF389" s="127">
        <v>0</v>
      </c>
      <c r="BG389" s="127">
        <v>0</v>
      </c>
      <c r="BH389" s="15">
        <f t="shared" si="18"/>
        <v>33211.170000000006</v>
      </c>
      <c r="BI389" s="15">
        <f t="shared" si="19"/>
        <v>18450.62</v>
      </c>
      <c r="BJ389" s="15">
        <f t="shared" si="20"/>
        <v>51661.790000000008</v>
      </c>
    </row>
    <row r="390" spans="1:62" x14ac:dyDescent="0.35">
      <c r="A390" s="153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58">
        <v>43705</v>
      </c>
      <c r="AF390" s="158">
        <v>46262</v>
      </c>
      <c r="AG390" s="159">
        <v>1205812.5</v>
      </c>
      <c r="AH390" s="92">
        <v>2.411111111111111</v>
      </c>
      <c r="AI390" s="92">
        <v>7</v>
      </c>
      <c r="AJ390" s="160">
        <v>5.6399999999999999E-2</v>
      </c>
      <c r="AK390" s="154" t="s">
        <v>651</v>
      </c>
      <c r="AL390" s="154" t="s">
        <v>652</v>
      </c>
      <c r="AM390" s="127">
        <v>5667.32</v>
      </c>
      <c r="AN390" s="127">
        <v>5667.32</v>
      </c>
      <c r="AO390" s="127">
        <v>5667.32</v>
      </c>
      <c r="AP390" s="127">
        <v>5667.32</v>
      </c>
      <c r="AQ390" s="127">
        <v>5667.32</v>
      </c>
      <c r="AR390" s="127">
        <v>5667.32</v>
      </c>
      <c r="AS390" s="127">
        <v>5667.32</v>
      </c>
      <c r="AT390" s="127">
        <v>5667.32</v>
      </c>
      <c r="AU390" s="127">
        <v>5667.32</v>
      </c>
      <c r="AV390" s="127">
        <v>5667.32</v>
      </c>
      <c r="AW390" s="127">
        <v>5667.32</v>
      </c>
      <c r="AX390" s="127">
        <v>5667.32</v>
      </c>
      <c r="AY390" s="127">
        <v>5667.32</v>
      </c>
      <c r="AZ390" s="127">
        <v>5667.32</v>
      </c>
      <c r="BA390" s="127">
        <v>5667.32</v>
      </c>
      <c r="BB390" s="127">
        <v>5667.32</v>
      </c>
      <c r="BC390" s="127">
        <v>5667.32</v>
      </c>
      <c r="BD390" s="127">
        <v>2833.66</v>
      </c>
      <c r="BE390" s="127">
        <v>2833.66</v>
      </c>
      <c r="BF390" s="127">
        <v>2833.66</v>
      </c>
      <c r="BG390" s="127">
        <v>2833.66</v>
      </c>
      <c r="BH390" s="15">
        <f t="shared" si="18"/>
        <v>51005.88</v>
      </c>
      <c r="BI390" s="15">
        <f t="shared" si="19"/>
        <v>56673.200000000012</v>
      </c>
      <c r="BJ390" s="15">
        <f t="shared" si="20"/>
        <v>107679.08000000002</v>
      </c>
    </row>
    <row r="391" spans="1:62" x14ac:dyDescent="0.35">
      <c r="A391" s="153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58">
        <v>43705</v>
      </c>
      <c r="AF391" s="158">
        <v>46627</v>
      </c>
      <c r="AG391" s="159">
        <v>422735</v>
      </c>
      <c r="AH391" s="92">
        <v>3.411111111111111</v>
      </c>
      <c r="AI391" s="92">
        <v>8</v>
      </c>
      <c r="AJ391" s="160">
        <v>5.9299999999999999E-2</v>
      </c>
      <c r="AK391" s="154" t="s">
        <v>651</v>
      </c>
      <c r="AL391" s="154" t="s">
        <v>652</v>
      </c>
      <c r="AM391" s="127">
        <v>2089.02</v>
      </c>
      <c r="AN391" s="127">
        <v>2089.02</v>
      </c>
      <c r="AO391" s="127">
        <v>2089.02</v>
      </c>
      <c r="AP391" s="127">
        <v>2089.02</v>
      </c>
      <c r="AQ391" s="127">
        <v>2089.02</v>
      </c>
      <c r="AR391" s="127">
        <v>2089.02</v>
      </c>
      <c r="AS391" s="127">
        <v>2089.02</v>
      </c>
      <c r="AT391" s="127">
        <v>2089.02</v>
      </c>
      <c r="AU391" s="127">
        <v>2089.02</v>
      </c>
      <c r="AV391" s="127">
        <v>2089.02</v>
      </c>
      <c r="AW391" s="127">
        <v>2089.02</v>
      </c>
      <c r="AX391" s="127">
        <v>2089.02</v>
      </c>
      <c r="AY391" s="127">
        <v>2089.02</v>
      </c>
      <c r="AZ391" s="127">
        <v>2089.02</v>
      </c>
      <c r="BA391" s="127">
        <v>2089.02</v>
      </c>
      <c r="BB391" s="127">
        <v>2089.02</v>
      </c>
      <c r="BC391" s="127">
        <v>2089.02</v>
      </c>
      <c r="BD391" s="127">
        <v>1392.68</v>
      </c>
      <c r="BE391" s="127">
        <v>1392.68</v>
      </c>
      <c r="BF391" s="127">
        <v>1392.68</v>
      </c>
      <c r="BG391" s="127">
        <v>1392.68</v>
      </c>
      <c r="BH391" s="15">
        <f t="shared" si="18"/>
        <v>18801.18</v>
      </c>
      <c r="BI391" s="15">
        <f t="shared" si="19"/>
        <v>22282.880000000001</v>
      </c>
      <c r="BJ391" s="15">
        <f t="shared" si="20"/>
        <v>41084.06</v>
      </c>
    </row>
    <row r="392" spans="1:62" x14ac:dyDescent="0.35">
      <c r="A392" s="153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58">
        <v>43705</v>
      </c>
      <c r="AF392" s="158">
        <v>46993</v>
      </c>
      <c r="AG392" s="159">
        <v>53100</v>
      </c>
      <c r="AH392" s="92">
        <v>4.4111111111111114</v>
      </c>
      <c r="AI392" s="92">
        <v>9</v>
      </c>
      <c r="AJ392" s="160">
        <v>6.2100000000000002E-2</v>
      </c>
      <c r="AK392" s="154" t="s">
        <v>651</v>
      </c>
      <c r="AL392" s="154" t="s">
        <v>652</v>
      </c>
      <c r="AM392" s="127">
        <v>274.79000000000002</v>
      </c>
      <c r="AN392" s="127">
        <v>274.79000000000002</v>
      </c>
      <c r="AO392" s="127">
        <v>274.79000000000002</v>
      </c>
      <c r="AP392" s="127">
        <v>274.79000000000002</v>
      </c>
      <c r="AQ392" s="127">
        <v>274.79000000000002</v>
      </c>
      <c r="AR392" s="127">
        <v>274.79000000000002</v>
      </c>
      <c r="AS392" s="127">
        <v>274.79000000000002</v>
      </c>
      <c r="AT392" s="127">
        <v>274.79000000000002</v>
      </c>
      <c r="AU392" s="127">
        <v>274.79000000000002</v>
      </c>
      <c r="AV392" s="127">
        <v>274.79000000000002</v>
      </c>
      <c r="AW392" s="127">
        <v>274.79000000000002</v>
      </c>
      <c r="AX392" s="127">
        <v>274.79000000000002</v>
      </c>
      <c r="AY392" s="127">
        <v>274.79000000000002</v>
      </c>
      <c r="AZ392" s="127">
        <v>274.79000000000002</v>
      </c>
      <c r="BA392" s="127">
        <v>274.79000000000002</v>
      </c>
      <c r="BB392" s="127">
        <v>274.79000000000002</v>
      </c>
      <c r="BC392" s="127">
        <v>274.79000000000002</v>
      </c>
      <c r="BD392" s="127">
        <v>206.09</v>
      </c>
      <c r="BE392" s="127">
        <v>206.09</v>
      </c>
      <c r="BF392" s="127">
        <v>206.09</v>
      </c>
      <c r="BG392" s="127">
        <v>206.09</v>
      </c>
      <c r="BH392" s="15">
        <f t="shared" si="18"/>
        <v>2473.11</v>
      </c>
      <c r="BI392" s="15">
        <f t="shared" si="19"/>
        <v>3022.6800000000007</v>
      </c>
      <c r="BJ392" s="15">
        <f t="shared" si="20"/>
        <v>5495.7900000000009</v>
      </c>
    </row>
    <row r="393" spans="1:62" x14ac:dyDescent="0.35">
      <c r="A393" s="153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63">
        <v>360711.25</v>
      </c>
      <c r="AE393" s="158">
        <v>43706</v>
      </c>
      <c r="AF393" s="158">
        <v>45533</v>
      </c>
      <c r="AG393" s="159">
        <v>721422.5</v>
      </c>
      <c r="AH393" s="92">
        <v>0.41388888888888886</v>
      </c>
      <c r="AI393" s="92">
        <v>5</v>
      </c>
      <c r="AJ393" s="160">
        <v>5.0700000000000002E-2</v>
      </c>
      <c r="AK393" s="154" t="s">
        <v>651</v>
      </c>
      <c r="AL393" s="154" t="s">
        <v>652</v>
      </c>
      <c r="AM393" s="127">
        <v>1524.01</v>
      </c>
      <c r="AN393" s="127">
        <v>1524.01</v>
      </c>
      <c r="AO393" s="127">
        <v>1524.01</v>
      </c>
      <c r="AP393" s="127">
        <v>1524.01</v>
      </c>
      <c r="AQ393" s="127">
        <v>1524.01</v>
      </c>
      <c r="AR393" s="127">
        <v>0</v>
      </c>
      <c r="AS393" s="127">
        <v>0</v>
      </c>
      <c r="AT393" s="127">
        <v>0</v>
      </c>
      <c r="AU393" s="127">
        <v>0</v>
      </c>
      <c r="AV393" s="127">
        <v>0</v>
      </c>
      <c r="AW393" s="127">
        <v>0</v>
      </c>
      <c r="AX393" s="127">
        <v>0</v>
      </c>
      <c r="AY393" s="127">
        <v>0</v>
      </c>
      <c r="AZ393" s="127">
        <v>0</v>
      </c>
      <c r="BA393" s="127">
        <v>0</v>
      </c>
      <c r="BB393" s="127">
        <v>0</v>
      </c>
      <c r="BC393" s="127">
        <v>0</v>
      </c>
      <c r="BD393" s="127">
        <v>0</v>
      </c>
      <c r="BE393" s="127">
        <v>0</v>
      </c>
      <c r="BF393" s="127">
        <v>0</v>
      </c>
      <c r="BG393" s="127">
        <v>0</v>
      </c>
      <c r="BH393" s="15">
        <f t="shared" si="18"/>
        <v>7620.05</v>
      </c>
      <c r="BI393" s="15">
        <f t="shared" si="19"/>
        <v>0</v>
      </c>
      <c r="BJ393" s="15">
        <f t="shared" si="20"/>
        <v>7620.05</v>
      </c>
    </row>
    <row r="394" spans="1:62" x14ac:dyDescent="0.35">
      <c r="A394" s="153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0</v>
      </c>
      <c r="AA394" s="63">
        <v>0</v>
      </c>
      <c r="AB394" s="63">
        <v>0</v>
      </c>
      <c r="AC394" s="63">
        <v>0</v>
      </c>
      <c r="AD394" s="63">
        <v>1217612.5</v>
      </c>
      <c r="AE394" s="158">
        <v>43706</v>
      </c>
      <c r="AF394" s="158">
        <v>45898</v>
      </c>
      <c r="AG394" s="159">
        <v>1217612.5</v>
      </c>
      <c r="AH394" s="92">
        <v>1.413888888888889</v>
      </c>
      <c r="AI394" s="92">
        <v>6</v>
      </c>
      <c r="AJ394" s="160">
        <v>5.3600000000000002E-2</v>
      </c>
      <c r="AK394" s="154" t="s">
        <v>651</v>
      </c>
      <c r="AL394" s="154" t="s">
        <v>652</v>
      </c>
      <c r="AM394" s="127">
        <v>5438.67</v>
      </c>
      <c r="AN394" s="127">
        <v>5438.67</v>
      </c>
      <c r="AO394" s="127">
        <v>5438.67</v>
      </c>
      <c r="AP394" s="127">
        <v>5438.67</v>
      </c>
      <c r="AQ394" s="127">
        <v>5438.67</v>
      </c>
      <c r="AR394" s="127">
        <v>5438.67</v>
      </c>
      <c r="AS394" s="127">
        <v>5438.67</v>
      </c>
      <c r="AT394" s="127">
        <v>5438.67</v>
      </c>
      <c r="AU394" s="127">
        <v>5438.67</v>
      </c>
      <c r="AV394" s="127">
        <v>5438.67</v>
      </c>
      <c r="AW394" s="127">
        <v>5438.67</v>
      </c>
      <c r="AX394" s="127">
        <v>2719.33</v>
      </c>
      <c r="AY394" s="127">
        <v>2719.33</v>
      </c>
      <c r="AZ394" s="127">
        <v>2719.33</v>
      </c>
      <c r="BA394" s="127">
        <v>2719.33</v>
      </c>
      <c r="BB394" s="127">
        <v>2719.33</v>
      </c>
      <c r="BC394" s="127">
        <v>2719.33</v>
      </c>
      <c r="BD394" s="127">
        <v>0</v>
      </c>
      <c r="BE394" s="127">
        <v>0</v>
      </c>
      <c r="BF394" s="127">
        <v>0</v>
      </c>
      <c r="BG394" s="127">
        <v>0</v>
      </c>
      <c r="BH394" s="15">
        <f t="shared" si="18"/>
        <v>48948.029999999992</v>
      </c>
      <c r="BI394" s="15">
        <f t="shared" si="19"/>
        <v>27193.320000000007</v>
      </c>
      <c r="BJ394" s="15">
        <f t="shared" si="20"/>
        <v>76141.350000000006</v>
      </c>
    </row>
    <row r="395" spans="1:62" x14ac:dyDescent="0.35">
      <c r="A395" s="153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0</v>
      </c>
      <c r="AA395" s="63">
        <v>0</v>
      </c>
      <c r="AB395" s="63">
        <v>0</v>
      </c>
      <c r="AC395" s="63">
        <v>0</v>
      </c>
      <c r="AD395" s="63">
        <v>1126752.5</v>
      </c>
      <c r="AE395" s="158">
        <v>43706</v>
      </c>
      <c r="AF395" s="158">
        <v>46263</v>
      </c>
      <c r="AG395" s="159">
        <v>1126752.5</v>
      </c>
      <c r="AH395" s="92">
        <v>2.4138888888888888</v>
      </c>
      <c r="AI395" s="92">
        <v>7</v>
      </c>
      <c r="AJ395" s="160">
        <v>5.6399999999999999E-2</v>
      </c>
      <c r="AK395" s="154" t="s">
        <v>651</v>
      </c>
      <c r="AL395" s="154" t="s">
        <v>652</v>
      </c>
      <c r="AM395" s="127">
        <v>5295.74</v>
      </c>
      <c r="AN395" s="127">
        <v>5295.74</v>
      </c>
      <c r="AO395" s="127">
        <v>5295.74</v>
      </c>
      <c r="AP395" s="127">
        <v>5295.74</v>
      </c>
      <c r="AQ395" s="127">
        <v>5295.74</v>
      </c>
      <c r="AR395" s="127">
        <v>5295.74</v>
      </c>
      <c r="AS395" s="127">
        <v>5295.74</v>
      </c>
      <c r="AT395" s="127">
        <v>5295.74</v>
      </c>
      <c r="AU395" s="127">
        <v>5295.74</v>
      </c>
      <c r="AV395" s="127">
        <v>5295.74</v>
      </c>
      <c r="AW395" s="127">
        <v>5295.74</v>
      </c>
      <c r="AX395" s="127">
        <v>5295.74</v>
      </c>
      <c r="AY395" s="127">
        <v>5295.74</v>
      </c>
      <c r="AZ395" s="127">
        <v>5295.74</v>
      </c>
      <c r="BA395" s="127">
        <v>5295.74</v>
      </c>
      <c r="BB395" s="127">
        <v>5295.74</v>
      </c>
      <c r="BC395" s="127">
        <v>5295.74</v>
      </c>
      <c r="BD395" s="127">
        <v>2647.87</v>
      </c>
      <c r="BE395" s="127">
        <v>2647.87</v>
      </c>
      <c r="BF395" s="127">
        <v>2647.87</v>
      </c>
      <c r="BG395" s="127">
        <v>2647.87</v>
      </c>
      <c r="BH395" s="15">
        <f t="shared" si="18"/>
        <v>47661.659999999989</v>
      </c>
      <c r="BI395" s="15">
        <f t="shared" si="19"/>
        <v>52957.4</v>
      </c>
      <c r="BJ395" s="15">
        <f t="shared" si="20"/>
        <v>100619.06</v>
      </c>
    </row>
    <row r="396" spans="1:62" x14ac:dyDescent="0.35">
      <c r="A396" s="153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0</v>
      </c>
      <c r="AA396" s="63">
        <v>0</v>
      </c>
      <c r="AB396" s="63">
        <v>0</v>
      </c>
      <c r="AC396" s="63">
        <v>0</v>
      </c>
      <c r="AD396" s="63">
        <v>312995</v>
      </c>
      <c r="AE396" s="158">
        <v>43706</v>
      </c>
      <c r="AF396" s="158">
        <v>46628</v>
      </c>
      <c r="AG396" s="159">
        <v>312995</v>
      </c>
      <c r="AH396" s="92">
        <v>3.4138888888888888</v>
      </c>
      <c r="AI396" s="92">
        <v>8</v>
      </c>
      <c r="AJ396" s="160">
        <v>5.9299999999999999E-2</v>
      </c>
      <c r="AK396" s="154" t="s">
        <v>651</v>
      </c>
      <c r="AL396" s="154" t="s">
        <v>652</v>
      </c>
      <c r="AM396" s="127">
        <v>1546.72</v>
      </c>
      <c r="AN396" s="127">
        <v>1546.72</v>
      </c>
      <c r="AO396" s="127">
        <v>1546.72</v>
      </c>
      <c r="AP396" s="127">
        <v>1546.72</v>
      </c>
      <c r="AQ396" s="127">
        <v>1546.72</v>
      </c>
      <c r="AR396" s="127">
        <v>1546.72</v>
      </c>
      <c r="AS396" s="127">
        <v>1546.72</v>
      </c>
      <c r="AT396" s="127">
        <v>1546.72</v>
      </c>
      <c r="AU396" s="127">
        <v>1546.72</v>
      </c>
      <c r="AV396" s="127">
        <v>1546.72</v>
      </c>
      <c r="AW396" s="127">
        <v>1546.72</v>
      </c>
      <c r="AX396" s="127">
        <v>1546.72</v>
      </c>
      <c r="AY396" s="127">
        <v>1546.72</v>
      </c>
      <c r="AZ396" s="127">
        <v>1546.72</v>
      </c>
      <c r="BA396" s="127">
        <v>1546.72</v>
      </c>
      <c r="BB396" s="127">
        <v>1546.72</v>
      </c>
      <c r="BC396" s="127">
        <v>1546.72</v>
      </c>
      <c r="BD396" s="127">
        <v>1031.1400000000001</v>
      </c>
      <c r="BE396" s="127">
        <v>1031.1400000000001</v>
      </c>
      <c r="BF396" s="127">
        <v>1031.1400000000001</v>
      </c>
      <c r="BG396" s="127">
        <v>1031.1400000000001</v>
      </c>
      <c r="BH396" s="15">
        <f t="shared" si="18"/>
        <v>13920.479999999998</v>
      </c>
      <c r="BI396" s="15">
        <f t="shared" si="19"/>
        <v>16498.319999999996</v>
      </c>
      <c r="BJ396" s="15">
        <f t="shared" si="20"/>
        <v>30418.799999999996</v>
      </c>
    </row>
    <row r="397" spans="1:62" x14ac:dyDescent="0.35">
      <c r="A397" s="153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0</v>
      </c>
      <c r="AA397" s="63">
        <v>0</v>
      </c>
      <c r="AB397" s="63">
        <v>0</v>
      </c>
      <c r="AC397" s="63">
        <v>0</v>
      </c>
      <c r="AD397" s="63">
        <v>45872.5</v>
      </c>
      <c r="AE397" s="158">
        <v>43706</v>
      </c>
      <c r="AF397" s="158">
        <v>46994</v>
      </c>
      <c r="AG397" s="159">
        <v>45872.5</v>
      </c>
      <c r="AH397" s="92">
        <v>4.4138888888888888</v>
      </c>
      <c r="AI397" s="92">
        <v>9</v>
      </c>
      <c r="AJ397" s="160">
        <v>6.2100000000000002E-2</v>
      </c>
      <c r="AK397" s="154" t="s">
        <v>651</v>
      </c>
      <c r="AL397" s="154" t="s">
        <v>652</v>
      </c>
      <c r="AM397" s="127">
        <v>237.39</v>
      </c>
      <c r="AN397" s="127">
        <v>237.39</v>
      </c>
      <c r="AO397" s="127">
        <v>237.39</v>
      </c>
      <c r="AP397" s="127">
        <v>237.39</v>
      </c>
      <c r="AQ397" s="127">
        <v>237.39</v>
      </c>
      <c r="AR397" s="127">
        <v>237.39</v>
      </c>
      <c r="AS397" s="127">
        <v>237.39</v>
      </c>
      <c r="AT397" s="127">
        <v>237.39</v>
      </c>
      <c r="AU397" s="127">
        <v>237.39</v>
      </c>
      <c r="AV397" s="127">
        <v>237.39</v>
      </c>
      <c r="AW397" s="127">
        <v>237.39</v>
      </c>
      <c r="AX397" s="127">
        <v>237.39</v>
      </c>
      <c r="AY397" s="127">
        <v>237.39</v>
      </c>
      <c r="AZ397" s="127">
        <v>237.39</v>
      </c>
      <c r="BA397" s="127">
        <v>237.39</v>
      </c>
      <c r="BB397" s="127">
        <v>237.39</v>
      </c>
      <c r="BC397" s="127">
        <v>237.39</v>
      </c>
      <c r="BD397" s="127">
        <v>178.04</v>
      </c>
      <c r="BE397" s="127">
        <v>178.04</v>
      </c>
      <c r="BF397" s="127">
        <v>178.04</v>
      </c>
      <c r="BG397" s="127">
        <v>178.04</v>
      </c>
      <c r="BH397" s="15">
        <f t="shared" si="18"/>
        <v>2136.5099999999993</v>
      </c>
      <c r="BI397" s="15">
        <f t="shared" si="19"/>
        <v>2611.2799999999993</v>
      </c>
      <c r="BJ397" s="15">
        <f t="shared" si="20"/>
        <v>4747.7899999999991</v>
      </c>
    </row>
    <row r="398" spans="1:62" x14ac:dyDescent="0.35">
      <c r="A398" s="153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63">
        <v>358203.75</v>
      </c>
      <c r="AE398" s="158">
        <v>43707</v>
      </c>
      <c r="AF398" s="158">
        <v>45534</v>
      </c>
      <c r="AG398" s="159">
        <v>716407.5</v>
      </c>
      <c r="AH398" s="92">
        <v>0.41666666666666669</v>
      </c>
      <c r="AI398" s="92">
        <v>5</v>
      </c>
      <c r="AJ398" s="160">
        <v>5.0700000000000002E-2</v>
      </c>
      <c r="AK398" s="154" t="s">
        <v>651</v>
      </c>
      <c r="AL398" s="154" t="s">
        <v>652</v>
      </c>
      <c r="AM398" s="127">
        <v>1513.41</v>
      </c>
      <c r="AN398" s="127">
        <v>1513.41</v>
      </c>
      <c r="AO398" s="127">
        <v>1513.41</v>
      </c>
      <c r="AP398" s="127">
        <v>1513.41</v>
      </c>
      <c r="AQ398" s="127">
        <v>1513.41</v>
      </c>
      <c r="AR398" s="127">
        <v>0</v>
      </c>
      <c r="AS398" s="127">
        <v>0</v>
      </c>
      <c r="AT398" s="127">
        <v>0</v>
      </c>
      <c r="AU398" s="127">
        <v>0</v>
      </c>
      <c r="AV398" s="127">
        <v>0</v>
      </c>
      <c r="AW398" s="127">
        <v>0</v>
      </c>
      <c r="AX398" s="127">
        <v>0</v>
      </c>
      <c r="AY398" s="127">
        <v>0</v>
      </c>
      <c r="AZ398" s="127">
        <v>0</v>
      </c>
      <c r="BA398" s="127">
        <v>0</v>
      </c>
      <c r="BB398" s="127">
        <v>0</v>
      </c>
      <c r="BC398" s="127">
        <v>0</v>
      </c>
      <c r="BD398" s="127">
        <v>0</v>
      </c>
      <c r="BE398" s="127">
        <v>0</v>
      </c>
      <c r="BF398" s="127">
        <v>0</v>
      </c>
      <c r="BG398" s="127">
        <v>0</v>
      </c>
      <c r="BH398" s="15">
        <f t="shared" si="18"/>
        <v>7567.05</v>
      </c>
      <c r="BI398" s="15">
        <f t="shared" si="19"/>
        <v>0</v>
      </c>
      <c r="BJ398" s="15">
        <f t="shared" si="20"/>
        <v>7567.05</v>
      </c>
    </row>
    <row r="399" spans="1:62" x14ac:dyDescent="0.35">
      <c r="A399" s="153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0</v>
      </c>
      <c r="AA399" s="63">
        <v>0</v>
      </c>
      <c r="AB399" s="63">
        <v>0</v>
      </c>
      <c r="AC399" s="63">
        <v>0</v>
      </c>
      <c r="AD399" s="63">
        <v>1425882.5</v>
      </c>
      <c r="AE399" s="158">
        <v>43707</v>
      </c>
      <c r="AF399" s="158">
        <v>45899</v>
      </c>
      <c r="AG399" s="159">
        <v>1425882.5</v>
      </c>
      <c r="AH399" s="92">
        <v>1.4166666666666667</v>
      </c>
      <c r="AI399" s="92">
        <v>6</v>
      </c>
      <c r="AJ399" s="160">
        <v>5.3600000000000002E-2</v>
      </c>
      <c r="AK399" s="154" t="s">
        <v>651</v>
      </c>
      <c r="AL399" s="154" t="s">
        <v>652</v>
      </c>
      <c r="AM399" s="127">
        <v>6368.94</v>
      </c>
      <c r="AN399" s="127">
        <v>6368.94</v>
      </c>
      <c r="AO399" s="127">
        <v>6368.94</v>
      </c>
      <c r="AP399" s="127">
        <v>6368.94</v>
      </c>
      <c r="AQ399" s="127">
        <v>6368.94</v>
      </c>
      <c r="AR399" s="127">
        <v>6368.94</v>
      </c>
      <c r="AS399" s="127">
        <v>6368.94</v>
      </c>
      <c r="AT399" s="127">
        <v>6368.94</v>
      </c>
      <c r="AU399" s="127">
        <v>6368.94</v>
      </c>
      <c r="AV399" s="127">
        <v>6368.94</v>
      </c>
      <c r="AW399" s="127">
        <v>6368.94</v>
      </c>
      <c r="AX399" s="127">
        <v>3184.47</v>
      </c>
      <c r="AY399" s="127">
        <v>3184.47</v>
      </c>
      <c r="AZ399" s="127">
        <v>3184.47</v>
      </c>
      <c r="BA399" s="127">
        <v>3184.47</v>
      </c>
      <c r="BB399" s="127">
        <v>3184.47</v>
      </c>
      <c r="BC399" s="127">
        <v>3184.47</v>
      </c>
      <c r="BD399" s="127">
        <v>0</v>
      </c>
      <c r="BE399" s="127">
        <v>0</v>
      </c>
      <c r="BF399" s="127">
        <v>0</v>
      </c>
      <c r="BG399" s="127">
        <v>0</v>
      </c>
      <c r="BH399" s="15">
        <f t="shared" si="18"/>
        <v>57320.460000000006</v>
      </c>
      <c r="BI399" s="15">
        <f t="shared" si="19"/>
        <v>31844.700000000004</v>
      </c>
      <c r="BJ399" s="15">
        <f t="shared" si="20"/>
        <v>89165.16</v>
      </c>
    </row>
    <row r="400" spans="1:62" x14ac:dyDescent="0.35">
      <c r="A400" s="153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0</v>
      </c>
      <c r="AA400" s="63">
        <v>0</v>
      </c>
      <c r="AB400" s="63">
        <v>0</v>
      </c>
      <c r="AC400" s="63">
        <v>0</v>
      </c>
      <c r="AD400" s="63">
        <v>1110232.5</v>
      </c>
      <c r="AE400" s="158">
        <v>43707</v>
      </c>
      <c r="AF400" s="158">
        <v>46264</v>
      </c>
      <c r="AG400" s="159">
        <v>1110232.5</v>
      </c>
      <c r="AH400" s="92">
        <v>2.4166666666666665</v>
      </c>
      <c r="AI400" s="92">
        <v>7</v>
      </c>
      <c r="AJ400" s="160">
        <v>5.6399999999999999E-2</v>
      </c>
      <c r="AK400" s="154" t="s">
        <v>651</v>
      </c>
      <c r="AL400" s="154" t="s">
        <v>652</v>
      </c>
      <c r="AM400" s="127">
        <v>5218.09</v>
      </c>
      <c r="AN400" s="127">
        <v>5218.09</v>
      </c>
      <c r="AO400" s="127">
        <v>5218.09</v>
      </c>
      <c r="AP400" s="127">
        <v>5218.09</v>
      </c>
      <c r="AQ400" s="127">
        <v>5218.09</v>
      </c>
      <c r="AR400" s="127">
        <v>5218.09</v>
      </c>
      <c r="AS400" s="127">
        <v>5218.09</v>
      </c>
      <c r="AT400" s="127">
        <v>5218.09</v>
      </c>
      <c r="AU400" s="127">
        <v>5218.09</v>
      </c>
      <c r="AV400" s="127">
        <v>5218.09</v>
      </c>
      <c r="AW400" s="127">
        <v>5218.09</v>
      </c>
      <c r="AX400" s="127">
        <v>5218.09</v>
      </c>
      <c r="AY400" s="127">
        <v>5218.09</v>
      </c>
      <c r="AZ400" s="127">
        <v>5218.09</v>
      </c>
      <c r="BA400" s="127">
        <v>5218.09</v>
      </c>
      <c r="BB400" s="127">
        <v>5218.09</v>
      </c>
      <c r="BC400" s="127">
        <v>5218.09</v>
      </c>
      <c r="BD400" s="127">
        <v>2609.0500000000002</v>
      </c>
      <c r="BE400" s="127">
        <v>2609.0500000000002</v>
      </c>
      <c r="BF400" s="127">
        <v>2609.0500000000002</v>
      </c>
      <c r="BG400" s="127">
        <v>2609.0500000000002</v>
      </c>
      <c r="BH400" s="15">
        <f t="shared" si="18"/>
        <v>46962.81</v>
      </c>
      <c r="BI400" s="15">
        <f t="shared" si="19"/>
        <v>52180.920000000013</v>
      </c>
      <c r="BJ400" s="15">
        <f t="shared" si="20"/>
        <v>99143.73000000001</v>
      </c>
    </row>
    <row r="401" spans="1:62" x14ac:dyDescent="0.35">
      <c r="A401" s="153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0</v>
      </c>
      <c r="AA401" s="63">
        <v>0</v>
      </c>
      <c r="AB401" s="63">
        <v>0</v>
      </c>
      <c r="AC401" s="63">
        <v>0</v>
      </c>
      <c r="AD401" s="63">
        <v>364620</v>
      </c>
      <c r="AE401" s="158">
        <v>43707</v>
      </c>
      <c r="AF401" s="158">
        <v>46629</v>
      </c>
      <c r="AG401" s="159">
        <v>364620</v>
      </c>
      <c r="AH401" s="92">
        <v>3.4166666666666665</v>
      </c>
      <c r="AI401" s="92">
        <v>8</v>
      </c>
      <c r="AJ401" s="160">
        <v>5.9299999999999999E-2</v>
      </c>
      <c r="AK401" s="154" t="s">
        <v>651</v>
      </c>
      <c r="AL401" s="154" t="s">
        <v>652</v>
      </c>
      <c r="AM401" s="127">
        <v>1801.83</v>
      </c>
      <c r="AN401" s="127">
        <v>1801.83</v>
      </c>
      <c r="AO401" s="127">
        <v>1801.83</v>
      </c>
      <c r="AP401" s="127">
        <v>1801.83</v>
      </c>
      <c r="AQ401" s="127">
        <v>1801.83</v>
      </c>
      <c r="AR401" s="127">
        <v>1801.83</v>
      </c>
      <c r="AS401" s="127">
        <v>1801.83</v>
      </c>
      <c r="AT401" s="127">
        <v>1801.83</v>
      </c>
      <c r="AU401" s="127">
        <v>1801.83</v>
      </c>
      <c r="AV401" s="127">
        <v>1801.83</v>
      </c>
      <c r="AW401" s="127">
        <v>1801.83</v>
      </c>
      <c r="AX401" s="127">
        <v>1801.83</v>
      </c>
      <c r="AY401" s="127">
        <v>1801.83</v>
      </c>
      <c r="AZ401" s="127">
        <v>1801.83</v>
      </c>
      <c r="BA401" s="127">
        <v>1801.83</v>
      </c>
      <c r="BB401" s="127">
        <v>1801.83</v>
      </c>
      <c r="BC401" s="127">
        <v>1801.83</v>
      </c>
      <c r="BD401" s="127">
        <v>1201.22</v>
      </c>
      <c r="BE401" s="127">
        <v>1201.22</v>
      </c>
      <c r="BF401" s="127">
        <v>1201.22</v>
      </c>
      <c r="BG401" s="127">
        <v>1201.22</v>
      </c>
      <c r="BH401" s="15">
        <f t="shared" si="18"/>
        <v>16216.47</v>
      </c>
      <c r="BI401" s="15">
        <f t="shared" si="19"/>
        <v>19219.52</v>
      </c>
      <c r="BJ401" s="15">
        <f t="shared" si="20"/>
        <v>35435.99</v>
      </c>
    </row>
    <row r="402" spans="1:62" x14ac:dyDescent="0.35">
      <c r="A402" s="153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0</v>
      </c>
      <c r="AA402" s="63">
        <v>0</v>
      </c>
      <c r="AB402" s="63">
        <v>0</v>
      </c>
      <c r="AC402" s="63">
        <v>0</v>
      </c>
      <c r="AD402" s="63">
        <v>53100</v>
      </c>
      <c r="AE402" s="158">
        <v>43707</v>
      </c>
      <c r="AF402" s="158">
        <v>46995</v>
      </c>
      <c r="AG402" s="159">
        <v>53100</v>
      </c>
      <c r="AH402" s="92">
        <v>4.416666666666667</v>
      </c>
      <c r="AI402" s="92">
        <v>9</v>
      </c>
      <c r="AJ402" s="160">
        <v>6.2100000000000002E-2</v>
      </c>
      <c r="AK402" s="154" t="s">
        <v>651</v>
      </c>
      <c r="AL402" s="154" t="s">
        <v>652</v>
      </c>
      <c r="AM402" s="127">
        <v>274.79000000000002</v>
      </c>
      <c r="AN402" s="127">
        <v>274.79000000000002</v>
      </c>
      <c r="AO402" s="127">
        <v>274.79000000000002</v>
      </c>
      <c r="AP402" s="127">
        <v>274.79000000000002</v>
      </c>
      <c r="AQ402" s="127">
        <v>274.79000000000002</v>
      </c>
      <c r="AR402" s="127">
        <v>274.79000000000002</v>
      </c>
      <c r="AS402" s="127">
        <v>274.79000000000002</v>
      </c>
      <c r="AT402" s="127">
        <v>274.79000000000002</v>
      </c>
      <c r="AU402" s="127">
        <v>274.79000000000002</v>
      </c>
      <c r="AV402" s="127">
        <v>274.79000000000002</v>
      </c>
      <c r="AW402" s="127">
        <v>274.79000000000002</v>
      </c>
      <c r="AX402" s="127">
        <v>274.79000000000002</v>
      </c>
      <c r="AY402" s="127">
        <v>274.79000000000002</v>
      </c>
      <c r="AZ402" s="127">
        <v>274.79000000000002</v>
      </c>
      <c r="BA402" s="127">
        <v>274.79000000000002</v>
      </c>
      <c r="BB402" s="127">
        <v>274.79000000000002</v>
      </c>
      <c r="BC402" s="127">
        <v>274.79000000000002</v>
      </c>
      <c r="BD402" s="127">
        <v>206.09</v>
      </c>
      <c r="BE402" s="127">
        <v>206.09</v>
      </c>
      <c r="BF402" s="127">
        <v>206.09</v>
      </c>
      <c r="BG402" s="127">
        <v>206.09</v>
      </c>
      <c r="BH402" s="15">
        <f t="shared" si="18"/>
        <v>2473.11</v>
      </c>
      <c r="BI402" s="15">
        <f t="shared" si="19"/>
        <v>3022.6800000000007</v>
      </c>
      <c r="BJ402" s="15">
        <f t="shared" si="20"/>
        <v>5495.7900000000009</v>
      </c>
    </row>
    <row r="403" spans="1:62" x14ac:dyDescent="0.35">
      <c r="A403" s="153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2252177.5</v>
      </c>
      <c r="X403" s="63">
        <v>0</v>
      </c>
      <c r="Y403" s="63">
        <v>1126088.75</v>
      </c>
      <c r="Z403" s="63">
        <v>9515.4500000000007</v>
      </c>
      <c r="AA403" s="63">
        <v>0</v>
      </c>
      <c r="AB403" s="63">
        <v>0</v>
      </c>
      <c r="AC403" s="63">
        <v>0</v>
      </c>
      <c r="AD403" s="63">
        <v>1126088.75</v>
      </c>
      <c r="AE403" s="158">
        <v>43714</v>
      </c>
      <c r="AF403" s="158">
        <v>45541</v>
      </c>
      <c r="AG403" s="159">
        <v>2252177.5</v>
      </c>
      <c r="AH403" s="92">
        <v>0.43333333333333335</v>
      </c>
      <c r="AI403" s="92">
        <v>5</v>
      </c>
      <c r="AJ403" s="160">
        <v>5.0700000000000002E-2</v>
      </c>
      <c r="AK403" s="154" t="s">
        <v>651</v>
      </c>
      <c r="AL403" s="154" t="s">
        <v>652</v>
      </c>
      <c r="AM403" s="127">
        <v>4757.72</v>
      </c>
      <c r="AN403" s="127">
        <v>4757.72</v>
      </c>
      <c r="AO403" s="127">
        <v>4757.72</v>
      </c>
      <c r="AP403" s="127">
        <v>4757.72</v>
      </c>
      <c r="AQ403" s="127">
        <v>4757.72</v>
      </c>
      <c r="AR403" s="127">
        <v>4757.72</v>
      </c>
      <c r="AS403" s="127">
        <v>0</v>
      </c>
      <c r="AT403" s="127">
        <v>0</v>
      </c>
      <c r="AU403" s="127">
        <v>0</v>
      </c>
      <c r="AV403" s="127">
        <v>0</v>
      </c>
      <c r="AW403" s="127">
        <v>0</v>
      </c>
      <c r="AX403" s="127">
        <v>0</v>
      </c>
      <c r="AY403" s="127">
        <v>0</v>
      </c>
      <c r="AZ403" s="127">
        <v>0</v>
      </c>
      <c r="BA403" s="127">
        <v>0</v>
      </c>
      <c r="BB403" s="127">
        <v>0</v>
      </c>
      <c r="BC403" s="127">
        <v>0</v>
      </c>
      <c r="BD403" s="127">
        <v>0</v>
      </c>
      <c r="BE403" s="127">
        <v>0</v>
      </c>
      <c r="BF403" s="127">
        <v>0</v>
      </c>
      <c r="BG403" s="127">
        <v>0</v>
      </c>
      <c r="BH403" s="15">
        <f t="shared" si="18"/>
        <v>28546.320000000003</v>
      </c>
      <c r="BI403" s="15">
        <f t="shared" si="19"/>
        <v>0</v>
      </c>
      <c r="BJ403" s="15">
        <f t="shared" si="20"/>
        <v>28546.320000000003</v>
      </c>
    </row>
    <row r="404" spans="1:62" x14ac:dyDescent="0.35">
      <c r="A404" s="153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58">
        <v>43714</v>
      </c>
      <c r="AF404" s="158">
        <v>45906</v>
      </c>
      <c r="AG404" s="159">
        <v>3481737.5</v>
      </c>
      <c r="AH404" s="92">
        <v>1.4333333333333333</v>
      </c>
      <c r="AI404" s="92">
        <v>6</v>
      </c>
      <c r="AJ404" s="160">
        <v>5.3600000000000002E-2</v>
      </c>
      <c r="AK404" s="154" t="s">
        <v>651</v>
      </c>
      <c r="AL404" s="154" t="s">
        <v>652</v>
      </c>
      <c r="AM404" s="127">
        <v>15551.76</v>
      </c>
      <c r="AN404" s="127">
        <v>15551.76</v>
      </c>
      <c r="AO404" s="127">
        <v>15551.76</v>
      </c>
      <c r="AP404" s="127">
        <v>15551.76</v>
      </c>
      <c r="AQ404" s="127">
        <v>15551.76</v>
      </c>
      <c r="AR404" s="127">
        <v>15551.76</v>
      </c>
      <c r="AS404" s="127">
        <v>15551.76</v>
      </c>
      <c r="AT404" s="127">
        <v>15551.76</v>
      </c>
      <c r="AU404" s="127">
        <v>15551.76</v>
      </c>
      <c r="AV404" s="127">
        <v>15551.76</v>
      </c>
      <c r="AW404" s="127">
        <v>15551.76</v>
      </c>
      <c r="AX404" s="127">
        <v>15551.76</v>
      </c>
      <c r="AY404" s="127">
        <v>7775.88</v>
      </c>
      <c r="AZ404" s="127">
        <v>7775.88</v>
      </c>
      <c r="BA404" s="127">
        <v>7775.88</v>
      </c>
      <c r="BB404" s="127">
        <v>7775.88</v>
      </c>
      <c r="BC404" s="127">
        <v>7775.88</v>
      </c>
      <c r="BD404" s="127">
        <v>7775.88</v>
      </c>
      <c r="BE404" s="127">
        <v>0</v>
      </c>
      <c r="BF404" s="127">
        <v>0</v>
      </c>
      <c r="BG404" s="127">
        <v>0</v>
      </c>
      <c r="BH404" s="15">
        <f t="shared" si="18"/>
        <v>139965.84</v>
      </c>
      <c r="BI404" s="15">
        <f t="shared" si="19"/>
        <v>93310.560000000012</v>
      </c>
      <c r="BJ404" s="15">
        <f t="shared" si="20"/>
        <v>233276.40000000002</v>
      </c>
    </row>
    <row r="405" spans="1:62" x14ac:dyDescent="0.35">
      <c r="A405" s="153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58">
        <v>43714</v>
      </c>
      <c r="AF405" s="158">
        <v>46271</v>
      </c>
      <c r="AG405" s="159">
        <v>3936037.5</v>
      </c>
      <c r="AH405" s="92">
        <v>2.4333333333333331</v>
      </c>
      <c r="AI405" s="92">
        <v>7</v>
      </c>
      <c r="AJ405" s="160">
        <v>5.6399999999999999E-2</v>
      </c>
      <c r="AK405" s="154" t="s">
        <v>651</v>
      </c>
      <c r="AL405" s="154" t="s">
        <v>652</v>
      </c>
      <c r="AM405" s="127">
        <v>18499.38</v>
      </c>
      <c r="AN405" s="127">
        <v>18499.38</v>
      </c>
      <c r="AO405" s="127">
        <v>18499.38</v>
      </c>
      <c r="AP405" s="127">
        <v>18499.38</v>
      </c>
      <c r="AQ405" s="127">
        <v>18499.38</v>
      </c>
      <c r="AR405" s="127">
        <v>18499.38</v>
      </c>
      <c r="AS405" s="127">
        <v>18499.38</v>
      </c>
      <c r="AT405" s="127">
        <v>18499.38</v>
      </c>
      <c r="AU405" s="127">
        <v>18499.38</v>
      </c>
      <c r="AV405" s="127">
        <v>18499.38</v>
      </c>
      <c r="AW405" s="127">
        <v>18499.38</v>
      </c>
      <c r="AX405" s="127">
        <v>18499.38</v>
      </c>
      <c r="AY405" s="127">
        <v>18499.38</v>
      </c>
      <c r="AZ405" s="127">
        <v>18499.38</v>
      </c>
      <c r="BA405" s="127">
        <v>18499.38</v>
      </c>
      <c r="BB405" s="127">
        <v>18499.38</v>
      </c>
      <c r="BC405" s="127">
        <v>18499.38</v>
      </c>
      <c r="BD405" s="127">
        <v>18499.38</v>
      </c>
      <c r="BE405" s="127">
        <v>9249.69</v>
      </c>
      <c r="BF405" s="127">
        <v>9249.69</v>
      </c>
      <c r="BG405" s="127">
        <v>9249.69</v>
      </c>
      <c r="BH405" s="15">
        <f t="shared" si="18"/>
        <v>166494.42000000001</v>
      </c>
      <c r="BI405" s="15">
        <f t="shared" si="19"/>
        <v>194243.49000000002</v>
      </c>
      <c r="BJ405" s="15">
        <f t="shared" si="20"/>
        <v>360737.91000000003</v>
      </c>
    </row>
    <row r="406" spans="1:62" x14ac:dyDescent="0.35">
      <c r="A406" s="153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58">
        <v>43714</v>
      </c>
      <c r="AF406" s="158">
        <v>46636</v>
      </c>
      <c r="AG406" s="159">
        <v>2468855</v>
      </c>
      <c r="AH406" s="92">
        <v>3.4333333333333331</v>
      </c>
      <c r="AI406" s="92">
        <v>8</v>
      </c>
      <c r="AJ406" s="160">
        <v>5.9299999999999999E-2</v>
      </c>
      <c r="AK406" s="154" t="s">
        <v>651</v>
      </c>
      <c r="AL406" s="154" t="s">
        <v>652</v>
      </c>
      <c r="AM406" s="127">
        <v>12200.26</v>
      </c>
      <c r="AN406" s="127">
        <v>12200.26</v>
      </c>
      <c r="AO406" s="127">
        <v>12200.26</v>
      </c>
      <c r="AP406" s="127">
        <v>12200.26</v>
      </c>
      <c r="AQ406" s="127">
        <v>12200.26</v>
      </c>
      <c r="AR406" s="127">
        <v>12200.26</v>
      </c>
      <c r="AS406" s="127">
        <v>12200.26</v>
      </c>
      <c r="AT406" s="127">
        <v>12200.26</v>
      </c>
      <c r="AU406" s="127">
        <v>12200.26</v>
      </c>
      <c r="AV406" s="127">
        <v>12200.26</v>
      </c>
      <c r="AW406" s="127">
        <v>12200.26</v>
      </c>
      <c r="AX406" s="127">
        <v>12200.26</v>
      </c>
      <c r="AY406" s="127">
        <v>12200.26</v>
      </c>
      <c r="AZ406" s="127">
        <v>12200.26</v>
      </c>
      <c r="BA406" s="127">
        <v>12200.26</v>
      </c>
      <c r="BB406" s="127">
        <v>12200.26</v>
      </c>
      <c r="BC406" s="127">
        <v>12200.26</v>
      </c>
      <c r="BD406" s="127">
        <v>12200.26</v>
      </c>
      <c r="BE406" s="127">
        <v>8133.51</v>
      </c>
      <c r="BF406" s="127">
        <v>8133.51</v>
      </c>
      <c r="BG406" s="127">
        <v>8133.51</v>
      </c>
      <c r="BH406" s="15">
        <f t="shared" si="18"/>
        <v>109802.33999999998</v>
      </c>
      <c r="BI406" s="15">
        <f t="shared" si="19"/>
        <v>134202.86999999997</v>
      </c>
      <c r="BJ406" s="15">
        <f t="shared" si="20"/>
        <v>244005.20999999996</v>
      </c>
    </row>
    <row r="407" spans="1:62" x14ac:dyDescent="0.35">
      <c r="A407" s="153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58">
        <v>43714</v>
      </c>
      <c r="AF407" s="158">
        <v>47002</v>
      </c>
      <c r="AG407" s="159">
        <v>265500</v>
      </c>
      <c r="AH407" s="92">
        <v>4.4333333333333336</v>
      </c>
      <c r="AI407" s="92">
        <v>9</v>
      </c>
      <c r="AJ407" s="160">
        <v>6.2100000000000002E-2</v>
      </c>
      <c r="AK407" s="154" t="s">
        <v>651</v>
      </c>
      <c r="AL407" s="154" t="s">
        <v>652</v>
      </c>
      <c r="AM407" s="127">
        <v>1373.96</v>
      </c>
      <c r="AN407" s="127">
        <v>1373.96</v>
      </c>
      <c r="AO407" s="127">
        <v>1373.96</v>
      </c>
      <c r="AP407" s="127">
        <v>1373.96</v>
      </c>
      <c r="AQ407" s="127">
        <v>1373.96</v>
      </c>
      <c r="AR407" s="127">
        <v>1373.96</v>
      </c>
      <c r="AS407" s="127">
        <v>1373.96</v>
      </c>
      <c r="AT407" s="127">
        <v>1373.96</v>
      </c>
      <c r="AU407" s="127">
        <v>1373.96</v>
      </c>
      <c r="AV407" s="127">
        <v>1373.96</v>
      </c>
      <c r="AW407" s="127">
        <v>1373.96</v>
      </c>
      <c r="AX407" s="127">
        <v>1373.96</v>
      </c>
      <c r="AY407" s="127">
        <v>1373.96</v>
      </c>
      <c r="AZ407" s="127">
        <v>1373.96</v>
      </c>
      <c r="BA407" s="127">
        <v>1373.96</v>
      </c>
      <c r="BB407" s="127">
        <v>1373.96</v>
      </c>
      <c r="BC407" s="127">
        <v>1373.96</v>
      </c>
      <c r="BD407" s="127">
        <v>1373.96</v>
      </c>
      <c r="BE407" s="127">
        <v>1030.47</v>
      </c>
      <c r="BF407" s="127">
        <v>1030.47</v>
      </c>
      <c r="BG407" s="127">
        <v>1030.47</v>
      </c>
      <c r="BH407" s="15">
        <f t="shared" si="18"/>
        <v>12365.64</v>
      </c>
      <c r="BI407" s="15">
        <f t="shared" si="19"/>
        <v>15457.049999999997</v>
      </c>
      <c r="BJ407" s="15">
        <f t="shared" si="20"/>
        <v>27822.689999999995</v>
      </c>
    </row>
    <row r="408" spans="1:62" x14ac:dyDescent="0.35">
      <c r="A408" s="153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44102.5</v>
      </c>
      <c r="X408" s="63">
        <v>0</v>
      </c>
      <c r="Y408" s="63">
        <v>22051.25</v>
      </c>
      <c r="Z408" s="63">
        <v>186.33</v>
      </c>
      <c r="AA408" s="63">
        <v>0</v>
      </c>
      <c r="AB408" s="63">
        <v>0</v>
      </c>
      <c r="AC408" s="63">
        <v>0</v>
      </c>
      <c r="AD408" s="63">
        <v>22051.25</v>
      </c>
      <c r="AE408" s="158">
        <v>43714</v>
      </c>
      <c r="AF408" s="158">
        <v>45541</v>
      </c>
      <c r="AG408" s="159">
        <v>44102.5</v>
      </c>
      <c r="AH408" s="92">
        <v>0.43333333333333335</v>
      </c>
      <c r="AI408" s="92">
        <v>5</v>
      </c>
      <c r="AJ408" s="160">
        <v>5.0700000000000002E-2</v>
      </c>
      <c r="AK408" s="154" t="s">
        <v>651</v>
      </c>
      <c r="AL408" s="154" t="s">
        <v>652</v>
      </c>
      <c r="AM408" s="127">
        <v>93.17</v>
      </c>
      <c r="AN408" s="127">
        <v>93.17</v>
      </c>
      <c r="AO408" s="127">
        <v>93.17</v>
      </c>
      <c r="AP408" s="127">
        <v>93.17</v>
      </c>
      <c r="AQ408" s="127">
        <v>93.17</v>
      </c>
      <c r="AR408" s="127">
        <v>93.17</v>
      </c>
      <c r="AS408" s="127">
        <v>0</v>
      </c>
      <c r="AT408" s="127">
        <v>0</v>
      </c>
      <c r="AU408" s="127">
        <v>0</v>
      </c>
      <c r="AV408" s="127">
        <v>0</v>
      </c>
      <c r="AW408" s="127">
        <v>0</v>
      </c>
      <c r="AX408" s="127">
        <v>0</v>
      </c>
      <c r="AY408" s="127">
        <v>0</v>
      </c>
      <c r="AZ408" s="127">
        <v>0</v>
      </c>
      <c r="BA408" s="127">
        <v>0</v>
      </c>
      <c r="BB408" s="127">
        <v>0</v>
      </c>
      <c r="BC408" s="127">
        <v>0</v>
      </c>
      <c r="BD408" s="127">
        <v>0</v>
      </c>
      <c r="BE408" s="127">
        <v>0</v>
      </c>
      <c r="BF408" s="127">
        <v>0</v>
      </c>
      <c r="BG408" s="127">
        <v>0</v>
      </c>
      <c r="BH408" s="15">
        <f t="shared" si="18"/>
        <v>559.02</v>
      </c>
      <c r="BI408" s="15">
        <f t="shared" si="19"/>
        <v>0</v>
      </c>
      <c r="BJ408" s="15">
        <f t="shared" si="20"/>
        <v>559.02</v>
      </c>
    </row>
    <row r="409" spans="1:62" x14ac:dyDescent="0.35">
      <c r="A409" s="153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58">
        <v>43714</v>
      </c>
      <c r="AF409" s="158">
        <v>45906</v>
      </c>
      <c r="AG409" s="159">
        <v>42480</v>
      </c>
      <c r="AH409" s="92">
        <v>1.4333333333333333</v>
      </c>
      <c r="AI409" s="92">
        <v>6</v>
      </c>
      <c r="AJ409" s="160">
        <v>5.3600000000000002E-2</v>
      </c>
      <c r="AK409" s="154" t="s">
        <v>651</v>
      </c>
      <c r="AL409" s="154" t="s">
        <v>652</v>
      </c>
      <c r="AM409" s="127">
        <v>189.74</v>
      </c>
      <c r="AN409" s="127">
        <v>189.74</v>
      </c>
      <c r="AO409" s="127">
        <v>189.74</v>
      </c>
      <c r="AP409" s="127">
        <v>189.74</v>
      </c>
      <c r="AQ409" s="127">
        <v>189.74</v>
      </c>
      <c r="AR409" s="127">
        <v>189.74</v>
      </c>
      <c r="AS409" s="127">
        <v>189.74</v>
      </c>
      <c r="AT409" s="127">
        <v>189.74</v>
      </c>
      <c r="AU409" s="127">
        <v>189.74</v>
      </c>
      <c r="AV409" s="127">
        <v>189.74</v>
      </c>
      <c r="AW409" s="127">
        <v>189.74</v>
      </c>
      <c r="AX409" s="127">
        <v>189.74</v>
      </c>
      <c r="AY409" s="127">
        <v>94.87</v>
      </c>
      <c r="AZ409" s="127">
        <v>94.87</v>
      </c>
      <c r="BA409" s="127">
        <v>94.87</v>
      </c>
      <c r="BB409" s="127">
        <v>94.87</v>
      </c>
      <c r="BC409" s="127">
        <v>94.87</v>
      </c>
      <c r="BD409" s="127">
        <v>94.87</v>
      </c>
      <c r="BE409" s="127">
        <v>0</v>
      </c>
      <c r="BF409" s="127">
        <v>0</v>
      </c>
      <c r="BG409" s="127">
        <v>0</v>
      </c>
      <c r="BH409" s="15">
        <f t="shared" si="18"/>
        <v>1707.66</v>
      </c>
      <c r="BI409" s="15">
        <f t="shared" si="19"/>
        <v>1138.44</v>
      </c>
      <c r="BJ409" s="15">
        <f t="shared" si="20"/>
        <v>2846.1000000000004</v>
      </c>
    </row>
    <row r="410" spans="1:62" x14ac:dyDescent="0.35">
      <c r="A410" s="153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58">
        <v>43714</v>
      </c>
      <c r="AF410" s="158">
        <v>46636</v>
      </c>
      <c r="AG410" s="159">
        <v>53100</v>
      </c>
      <c r="AH410" s="92">
        <v>3.4333333333333331</v>
      </c>
      <c r="AI410" s="92">
        <v>8</v>
      </c>
      <c r="AJ410" s="160">
        <v>5.9299999999999999E-2</v>
      </c>
      <c r="AK410" s="154" t="s">
        <v>651</v>
      </c>
      <c r="AL410" s="154" t="s">
        <v>652</v>
      </c>
      <c r="AM410" s="127">
        <v>262.39999999999998</v>
      </c>
      <c r="AN410" s="127">
        <v>262.39999999999998</v>
      </c>
      <c r="AO410" s="127">
        <v>262.39999999999998</v>
      </c>
      <c r="AP410" s="127">
        <v>262.39999999999998</v>
      </c>
      <c r="AQ410" s="127">
        <v>262.39999999999998</v>
      </c>
      <c r="AR410" s="127">
        <v>262.39999999999998</v>
      </c>
      <c r="AS410" s="127">
        <v>262.39999999999998</v>
      </c>
      <c r="AT410" s="127">
        <v>262.39999999999998</v>
      </c>
      <c r="AU410" s="127">
        <v>262.39999999999998</v>
      </c>
      <c r="AV410" s="127">
        <v>262.39999999999998</v>
      </c>
      <c r="AW410" s="127">
        <v>262.39999999999998</v>
      </c>
      <c r="AX410" s="127">
        <v>262.39999999999998</v>
      </c>
      <c r="AY410" s="127">
        <v>262.39999999999998</v>
      </c>
      <c r="AZ410" s="127">
        <v>262.39999999999998</v>
      </c>
      <c r="BA410" s="127">
        <v>262.39999999999998</v>
      </c>
      <c r="BB410" s="127">
        <v>262.39999999999998</v>
      </c>
      <c r="BC410" s="127">
        <v>262.39999999999998</v>
      </c>
      <c r="BD410" s="127">
        <v>262.39999999999998</v>
      </c>
      <c r="BE410" s="127">
        <v>174.93</v>
      </c>
      <c r="BF410" s="127">
        <v>174.93</v>
      </c>
      <c r="BG410" s="127">
        <v>174.93</v>
      </c>
      <c r="BH410" s="15">
        <f t="shared" si="18"/>
        <v>2361.6000000000004</v>
      </c>
      <c r="BI410" s="15">
        <f t="shared" si="19"/>
        <v>2886.39</v>
      </c>
      <c r="BJ410" s="15">
        <f t="shared" si="20"/>
        <v>5247.99</v>
      </c>
    </row>
    <row r="411" spans="1:62" x14ac:dyDescent="0.35">
      <c r="A411" s="153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4476625</v>
      </c>
      <c r="X411" s="63">
        <v>0</v>
      </c>
      <c r="Y411" s="63">
        <v>2238312.5</v>
      </c>
      <c r="Z411" s="63">
        <v>18913.740000000002</v>
      </c>
      <c r="AA411" s="63">
        <v>0</v>
      </c>
      <c r="AB411" s="63">
        <v>0</v>
      </c>
      <c r="AC411" s="63">
        <v>0</v>
      </c>
      <c r="AD411" s="63">
        <v>2238312.5</v>
      </c>
      <c r="AE411" s="158">
        <v>43721</v>
      </c>
      <c r="AF411" s="158">
        <v>45548</v>
      </c>
      <c r="AG411" s="159">
        <v>4476625</v>
      </c>
      <c r="AH411" s="92">
        <v>0.45277777777777778</v>
      </c>
      <c r="AI411" s="92">
        <v>5</v>
      </c>
      <c r="AJ411" s="160">
        <v>5.0700000000000002E-2</v>
      </c>
      <c r="AK411" s="154" t="s">
        <v>651</v>
      </c>
      <c r="AL411" s="154" t="s">
        <v>652</v>
      </c>
      <c r="AM411" s="127">
        <v>9456.8700000000008</v>
      </c>
      <c r="AN411" s="127">
        <v>9456.8700000000008</v>
      </c>
      <c r="AO411" s="127">
        <v>9456.8700000000008</v>
      </c>
      <c r="AP411" s="127">
        <v>9456.8700000000008</v>
      </c>
      <c r="AQ411" s="127">
        <v>9456.8700000000008</v>
      </c>
      <c r="AR411" s="127">
        <v>9456.8700000000008</v>
      </c>
      <c r="AS411" s="127">
        <v>0</v>
      </c>
      <c r="AT411" s="127">
        <v>0</v>
      </c>
      <c r="AU411" s="127">
        <v>0</v>
      </c>
      <c r="AV411" s="127">
        <v>0</v>
      </c>
      <c r="AW411" s="127">
        <v>0</v>
      </c>
      <c r="AX411" s="127">
        <v>0</v>
      </c>
      <c r="AY411" s="127">
        <v>0</v>
      </c>
      <c r="AZ411" s="127">
        <v>0</v>
      </c>
      <c r="BA411" s="127">
        <v>0</v>
      </c>
      <c r="BB411" s="127">
        <v>0</v>
      </c>
      <c r="BC411" s="127">
        <v>0</v>
      </c>
      <c r="BD411" s="127">
        <v>0</v>
      </c>
      <c r="BE411" s="127">
        <v>0</v>
      </c>
      <c r="BF411" s="127">
        <v>0</v>
      </c>
      <c r="BG411" s="127">
        <v>0</v>
      </c>
      <c r="BH411" s="15">
        <f t="shared" si="18"/>
        <v>56741.220000000008</v>
      </c>
      <c r="BI411" s="15">
        <f t="shared" si="19"/>
        <v>0</v>
      </c>
      <c r="BJ411" s="15">
        <f t="shared" si="20"/>
        <v>56741.220000000008</v>
      </c>
    </row>
    <row r="412" spans="1:62" x14ac:dyDescent="0.35">
      <c r="A412" s="153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58">
        <v>43721</v>
      </c>
      <c r="AF412" s="158">
        <v>45913</v>
      </c>
      <c r="AG412" s="159">
        <v>8260737.5</v>
      </c>
      <c r="AH412" s="92">
        <v>1.4527777777777777</v>
      </c>
      <c r="AI412" s="92">
        <v>6</v>
      </c>
      <c r="AJ412" s="160">
        <v>5.3600000000000002E-2</v>
      </c>
      <c r="AK412" s="154" t="s">
        <v>651</v>
      </c>
      <c r="AL412" s="154" t="s">
        <v>652</v>
      </c>
      <c r="AM412" s="127">
        <v>36897.96</v>
      </c>
      <c r="AN412" s="127">
        <v>36897.96</v>
      </c>
      <c r="AO412" s="127">
        <v>36897.96</v>
      </c>
      <c r="AP412" s="127">
        <v>36897.96</v>
      </c>
      <c r="AQ412" s="127">
        <v>36897.96</v>
      </c>
      <c r="AR412" s="127">
        <v>36897.96</v>
      </c>
      <c r="AS412" s="127">
        <v>36897.96</v>
      </c>
      <c r="AT412" s="127">
        <v>36897.96</v>
      </c>
      <c r="AU412" s="127">
        <v>36897.96</v>
      </c>
      <c r="AV412" s="127">
        <v>36897.96</v>
      </c>
      <c r="AW412" s="127">
        <v>36897.96</v>
      </c>
      <c r="AX412" s="127">
        <v>36897.96</v>
      </c>
      <c r="AY412" s="127">
        <v>18448.98</v>
      </c>
      <c r="AZ412" s="127">
        <v>18448.98</v>
      </c>
      <c r="BA412" s="127">
        <v>18448.98</v>
      </c>
      <c r="BB412" s="127">
        <v>18448.98</v>
      </c>
      <c r="BC412" s="127">
        <v>18448.98</v>
      </c>
      <c r="BD412" s="127">
        <v>18448.98</v>
      </c>
      <c r="BE412" s="127">
        <v>0</v>
      </c>
      <c r="BF412" s="127">
        <v>0</v>
      </c>
      <c r="BG412" s="127">
        <v>0</v>
      </c>
      <c r="BH412" s="15">
        <f t="shared" si="18"/>
        <v>332081.64</v>
      </c>
      <c r="BI412" s="15">
        <f t="shared" si="19"/>
        <v>221387.76000000004</v>
      </c>
      <c r="BJ412" s="15">
        <f t="shared" si="20"/>
        <v>553469.4</v>
      </c>
    </row>
    <row r="413" spans="1:62" x14ac:dyDescent="0.35">
      <c r="A413" s="153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58">
        <v>43721</v>
      </c>
      <c r="AF413" s="158">
        <v>46278</v>
      </c>
      <c r="AG413" s="159">
        <v>8758402.5</v>
      </c>
      <c r="AH413" s="92">
        <v>2.4527777777777779</v>
      </c>
      <c r="AI413" s="92">
        <v>7</v>
      </c>
      <c r="AJ413" s="160">
        <v>5.6399999999999999E-2</v>
      </c>
      <c r="AK413" s="154" t="s">
        <v>651</v>
      </c>
      <c r="AL413" s="154" t="s">
        <v>652</v>
      </c>
      <c r="AM413" s="127">
        <v>41164.49</v>
      </c>
      <c r="AN413" s="127">
        <v>41164.49</v>
      </c>
      <c r="AO413" s="127">
        <v>41164.49</v>
      </c>
      <c r="AP413" s="127">
        <v>41164.49</v>
      </c>
      <c r="AQ413" s="127">
        <v>41164.49</v>
      </c>
      <c r="AR413" s="127">
        <v>41164.49</v>
      </c>
      <c r="AS413" s="127">
        <v>41164.49</v>
      </c>
      <c r="AT413" s="127">
        <v>41164.49</v>
      </c>
      <c r="AU413" s="127">
        <v>41164.49</v>
      </c>
      <c r="AV413" s="127">
        <v>41164.49</v>
      </c>
      <c r="AW413" s="127">
        <v>41164.49</v>
      </c>
      <c r="AX413" s="127">
        <v>41164.49</v>
      </c>
      <c r="AY413" s="127">
        <v>41164.49</v>
      </c>
      <c r="AZ413" s="127">
        <v>41164.49</v>
      </c>
      <c r="BA413" s="127">
        <v>41164.49</v>
      </c>
      <c r="BB413" s="127">
        <v>41164.49</v>
      </c>
      <c r="BC413" s="127">
        <v>41164.49</v>
      </c>
      <c r="BD413" s="127">
        <v>41164.49</v>
      </c>
      <c r="BE413" s="127">
        <v>20582.25</v>
      </c>
      <c r="BF413" s="127">
        <v>20582.25</v>
      </c>
      <c r="BG413" s="127">
        <v>20582.25</v>
      </c>
      <c r="BH413" s="15">
        <f t="shared" si="18"/>
        <v>370480.41</v>
      </c>
      <c r="BI413" s="15">
        <f t="shared" si="19"/>
        <v>432227.16</v>
      </c>
      <c r="BJ413" s="15">
        <f t="shared" si="20"/>
        <v>802707.57</v>
      </c>
    </row>
    <row r="414" spans="1:62" x14ac:dyDescent="0.35">
      <c r="A414" s="153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58">
        <v>43721</v>
      </c>
      <c r="AF414" s="158">
        <v>46643</v>
      </c>
      <c r="AG414" s="159">
        <v>3474952.5</v>
      </c>
      <c r="AH414" s="92">
        <v>3.4527777777777779</v>
      </c>
      <c r="AI414" s="92">
        <v>8</v>
      </c>
      <c r="AJ414" s="160">
        <v>5.9299999999999999E-2</v>
      </c>
      <c r="AK414" s="154" t="s">
        <v>651</v>
      </c>
      <c r="AL414" s="154" t="s">
        <v>652</v>
      </c>
      <c r="AM414" s="127">
        <v>17172.060000000001</v>
      </c>
      <c r="AN414" s="127">
        <v>17172.060000000001</v>
      </c>
      <c r="AO414" s="127">
        <v>17172.060000000001</v>
      </c>
      <c r="AP414" s="127">
        <v>17172.060000000001</v>
      </c>
      <c r="AQ414" s="127">
        <v>17172.060000000001</v>
      </c>
      <c r="AR414" s="127">
        <v>17172.060000000001</v>
      </c>
      <c r="AS414" s="127">
        <v>17172.060000000001</v>
      </c>
      <c r="AT414" s="127">
        <v>17172.060000000001</v>
      </c>
      <c r="AU414" s="127">
        <v>17172.060000000001</v>
      </c>
      <c r="AV414" s="127">
        <v>17172.060000000001</v>
      </c>
      <c r="AW414" s="127">
        <v>17172.060000000001</v>
      </c>
      <c r="AX414" s="127">
        <v>17172.060000000001</v>
      </c>
      <c r="AY414" s="127">
        <v>17172.060000000001</v>
      </c>
      <c r="AZ414" s="127">
        <v>17172.060000000001</v>
      </c>
      <c r="BA414" s="127">
        <v>17172.060000000001</v>
      </c>
      <c r="BB414" s="127">
        <v>17172.060000000001</v>
      </c>
      <c r="BC414" s="127">
        <v>17172.060000000001</v>
      </c>
      <c r="BD414" s="127">
        <v>17172.060000000001</v>
      </c>
      <c r="BE414" s="127">
        <v>11448.04</v>
      </c>
      <c r="BF414" s="127">
        <v>11448.04</v>
      </c>
      <c r="BG414" s="127">
        <v>11448.04</v>
      </c>
      <c r="BH414" s="15">
        <f t="shared" si="18"/>
        <v>154548.54</v>
      </c>
      <c r="BI414" s="15">
        <f t="shared" si="19"/>
        <v>188892.66000000003</v>
      </c>
      <c r="BJ414" s="15">
        <f t="shared" si="20"/>
        <v>343441.20000000007</v>
      </c>
    </row>
    <row r="415" spans="1:62" x14ac:dyDescent="0.35">
      <c r="A415" s="153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58">
        <v>43721</v>
      </c>
      <c r="AF415" s="158">
        <v>47009</v>
      </c>
      <c r="AG415" s="159">
        <v>265500</v>
      </c>
      <c r="AH415" s="92">
        <v>4.4527777777777775</v>
      </c>
      <c r="AI415" s="92">
        <v>9</v>
      </c>
      <c r="AJ415" s="160">
        <v>6.2100000000000002E-2</v>
      </c>
      <c r="AK415" s="154" t="s">
        <v>651</v>
      </c>
      <c r="AL415" s="154" t="s">
        <v>652</v>
      </c>
      <c r="AM415" s="127">
        <v>1373.96</v>
      </c>
      <c r="AN415" s="127">
        <v>1373.96</v>
      </c>
      <c r="AO415" s="127">
        <v>1373.96</v>
      </c>
      <c r="AP415" s="127">
        <v>1373.96</v>
      </c>
      <c r="AQ415" s="127">
        <v>1373.96</v>
      </c>
      <c r="AR415" s="127">
        <v>1373.96</v>
      </c>
      <c r="AS415" s="127">
        <v>1373.96</v>
      </c>
      <c r="AT415" s="127">
        <v>1373.96</v>
      </c>
      <c r="AU415" s="127">
        <v>1373.96</v>
      </c>
      <c r="AV415" s="127">
        <v>1373.96</v>
      </c>
      <c r="AW415" s="127">
        <v>1373.96</v>
      </c>
      <c r="AX415" s="127">
        <v>1373.96</v>
      </c>
      <c r="AY415" s="127">
        <v>1373.96</v>
      </c>
      <c r="AZ415" s="127">
        <v>1373.96</v>
      </c>
      <c r="BA415" s="127">
        <v>1373.96</v>
      </c>
      <c r="BB415" s="127">
        <v>1373.96</v>
      </c>
      <c r="BC415" s="127">
        <v>1373.96</v>
      </c>
      <c r="BD415" s="127">
        <v>1373.96</v>
      </c>
      <c r="BE415" s="127">
        <v>1030.47</v>
      </c>
      <c r="BF415" s="127">
        <v>1030.47</v>
      </c>
      <c r="BG415" s="127">
        <v>1030.47</v>
      </c>
      <c r="BH415" s="15">
        <f t="shared" si="18"/>
        <v>12365.64</v>
      </c>
      <c r="BI415" s="15">
        <f t="shared" si="19"/>
        <v>15457.049999999997</v>
      </c>
      <c r="BJ415" s="15">
        <f t="shared" si="20"/>
        <v>27822.689999999995</v>
      </c>
    </row>
    <row r="416" spans="1:62" x14ac:dyDescent="0.35">
      <c r="A416" s="153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58">
        <v>43721</v>
      </c>
      <c r="AF416" s="158">
        <v>47374</v>
      </c>
      <c r="AG416" s="159">
        <v>47937.5</v>
      </c>
      <c r="AH416" s="92">
        <v>5.4527777777777775</v>
      </c>
      <c r="AI416" s="92">
        <v>10</v>
      </c>
      <c r="AJ416" s="160">
        <v>6.5000000000000002E-2</v>
      </c>
      <c r="AK416" s="154" t="s">
        <v>651</v>
      </c>
      <c r="AL416" s="154" t="s">
        <v>652</v>
      </c>
      <c r="AM416" s="127">
        <v>259.66000000000003</v>
      </c>
      <c r="AN416" s="127">
        <v>259.66000000000003</v>
      </c>
      <c r="AO416" s="127">
        <v>259.66000000000003</v>
      </c>
      <c r="AP416" s="127">
        <v>259.66000000000003</v>
      </c>
      <c r="AQ416" s="127">
        <v>259.66000000000003</v>
      </c>
      <c r="AR416" s="127">
        <v>259.66000000000003</v>
      </c>
      <c r="AS416" s="127">
        <v>259.66000000000003</v>
      </c>
      <c r="AT416" s="127">
        <v>259.66000000000003</v>
      </c>
      <c r="AU416" s="127">
        <v>259.66000000000003</v>
      </c>
      <c r="AV416" s="127">
        <v>259.66000000000003</v>
      </c>
      <c r="AW416" s="127">
        <v>259.66000000000003</v>
      </c>
      <c r="AX416" s="127">
        <v>259.66000000000003</v>
      </c>
      <c r="AY416" s="127">
        <v>259.66000000000003</v>
      </c>
      <c r="AZ416" s="127">
        <v>259.66000000000003</v>
      </c>
      <c r="BA416" s="127">
        <v>259.66000000000003</v>
      </c>
      <c r="BB416" s="127">
        <v>259.66000000000003</v>
      </c>
      <c r="BC416" s="127">
        <v>259.66000000000003</v>
      </c>
      <c r="BD416" s="127">
        <v>259.66000000000003</v>
      </c>
      <c r="BE416" s="127">
        <v>207.73</v>
      </c>
      <c r="BF416" s="127">
        <v>207.73</v>
      </c>
      <c r="BG416" s="127">
        <v>207.73</v>
      </c>
      <c r="BH416" s="15">
        <f t="shared" si="18"/>
        <v>2336.94</v>
      </c>
      <c r="BI416" s="15">
        <f t="shared" si="19"/>
        <v>2960.13</v>
      </c>
      <c r="BJ416" s="15">
        <f t="shared" si="20"/>
        <v>5297.07</v>
      </c>
    </row>
    <row r="417" spans="1:62" x14ac:dyDescent="0.35">
      <c r="A417" s="153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42480</v>
      </c>
      <c r="X417" s="63">
        <v>0</v>
      </c>
      <c r="Y417" s="63">
        <v>21240</v>
      </c>
      <c r="Z417" s="63">
        <v>179.48</v>
      </c>
      <c r="AA417" s="63">
        <v>0</v>
      </c>
      <c r="AB417" s="63">
        <v>0</v>
      </c>
      <c r="AC417" s="63">
        <v>0</v>
      </c>
      <c r="AD417" s="63">
        <v>21240</v>
      </c>
      <c r="AE417" s="158">
        <v>43725</v>
      </c>
      <c r="AF417" s="158">
        <v>45552</v>
      </c>
      <c r="AG417" s="159">
        <v>42480</v>
      </c>
      <c r="AH417" s="92">
        <v>0.46388888888888891</v>
      </c>
      <c r="AI417" s="92">
        <v>5</v>
      </c>
      <c r="AJ417" s="160">
        <v>5.0700000000000002E-2</v>
      </c>
      <c r="AK417" s="154" t="s">
        <v>651</v>
      </c>
      <c r="AL417" s="154" t="s">
        <v>652</v>
      </c>
      <c r="AM417" s="127">
        <v>89.74</v>
      </c>
      <c r="AN417" s="127">
        <v>89.74</v>
      </c>
      <c r="AO417" s="127">
        <v>89.74</v>
      </c>
      <c r="AP417" s="127">
        <v>89.74</v>
      </c>
      <c r="AQ417" s="127">
        <v>89.74</v>
      </c>
      <c r="AR417" s="127">
        <v>89.74</v>
      </c>
      <c r="AS417" s="127">
        <v>0</v>
      </c>
      <c r="AT417" s="127">
        <v>0</v>
      </c>
      <c r="AU417" s="127">
        <v>0</v>
      </c>
      <c r="AV417" s="127">
        <v>0</v>
      </c>
      <c r="AW417" s="127">
        <v>0</v>
      </c>
      <c r="AX417" s="127">
        <v>0</v>
      </c>
      <c r="AY417" s="127">
        <v>0</v>
      </c>
      <c r="AZ417" s="127">
        <v>0</v>
      </c>
      <c r="BA417" s="127">
        <v>0</v>
      </c>
      <c r="BB417" s="127">
        <v>0</v>
      </c>
      <c r="BC417" s="127">
        <v>0</v>
      </c>
      <c r="BD417" s="127">
        <v>0</v>
      </c>
      <c r="BE417" s="127">
        <v>0</v>
      </c>
      <c r="BF417" s="127">
        <v>0</v>
      </c>
      <c r="BG417" s="127">
        <v>0</v>
      </c>
      <c r="BH417" s="15">
        <f t="shared" si="18"/>
        <v>538.43999999999994</v>
      </c>
      <c r="BI417" s="15">
        <f t="shared" si="19"/>
        <v>0</v>
      </c>
      <c r="BJ417" s="15">
        <f t="shared" si="20"/>
        <v>538.43999999999994</v>
      </c>
    </row>
    <row r="418" spans="1:62" x14ac:dyDescent="0.35">
      <c r="A418" s="153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58">
        <v>43725</v>
      </c>
      <c r="AF418" s="158">
        <v>45917</v>
      </c>
      <c r="AG418" s="159">
        <v>38202.5</v>
      </c>
      <c r="AH418" s="92">
        <v>1.4638888888888888</v>
      </c>
      <c r="AI418" s="92">
        <v>6</v>
      </c>
      <c r="AJ418" s="160">
        <v>5.3600000000000002E-2</v>
      </c>
      <c r="AK418" s="154" t="s">
        <v>651</v>
      </c>
      <c r="AL418" s="154" t="s">
        <v>652</v>
      </c>
      <c r="AM418" s="127">
        <v>170.64</v>
      </c>
      <c r="AN418" s="127">
        <v>170.64</v>
      </c>
      <c r="AO418" s="127">
        <v>170.64</v>
      </c>
      <c r="AP418" s="127">
        <v>170.64</v>
      </c>
      <c r="AQ418" s="127">
        <v>170.64</v>
      </c>
      <c r="AR418" s="127">
        <v>170.64</v>
      </c>
      <c r="AS418" s="127">
        <v>170.64</v>
      </c>
      <c r="AT418" s="127">
        <v>170.64</v>
      </c>
      <c r="AU418" s="127">
        <v>170.64</v>
      </c>
      <c r="AV418" s="127">
        <v>170.64</v>
      </c>
      <c r="AW418" s="127">
        <v>170.64</v>
      </c>
      <c r="AX418" s="127">
        <v>170.64</v>
      </c>
      <c r="AY418" s="127">
        <v>85.32</v>
      </c>
      <c r="AZ418" s="127">
        <v>85.32</v>
      </c>
      <c r="BA418" s="127">
        <v>85.32</v>
      </c>
      <c r="BB418" s="127">
        <v>85.32</v>
      </c>
      <c r="BC418" s="127">
        <v>85.32</v>
      </c>
      <c r="BD418" s="127">
        <v>85.32</v>
      </c>
      <c r="BE418" s="127">
        <v>0</v>
      </c>
      <c r="BF418" s="127">
        <v>0</v>
      </c>
      <c r="BG418" s="127">
        <v>0</v>
      </c>
      <c r="BH418" s="15">
        <f t="shared" si="18"/>
        <v>1535.7599999999998</v>
      </c>
      <c r="BI418" s="15">
        <f t="shared" si="19"/>
        <v>1023.8399999999997</v>
      </c>
      <c r="BJ418" s="15">
        <f t="shared" si="20"/>
        <v>2559.5999999999995</v>
      </c>
    </row>
    <row r="419" spans="1:62" x14ac:dyDescent="0.35">
      <c r="A419" s="153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58">
        <v>43725</v>
      </c>
      <c r="AF419" s="158">
        <v>46282</v>
      </c>
      <c r="AG419" s="159">
        <v>106200</v>
      </c>
      <c r="AH419" s="92">
        <v>2.463888888888889</v>
      </c>
      <c r="AI419" s="92">
        <v>7</v>
      </c>
      <c r="AJ419" s="160">
        <v>5.6399999999999999E-2</v>
      </c>
      <c r="AK419" s="154" t="s">
        <v>651</v>
      </c>
      <c r="AL419" s="154" t="s">
        <v>652</v>
      </c>
      <c r="AM419" s="127">
        <v>499.14</v>
      </c>
      <c r="AN419" s="127">
        <v>499.14</v>
      </c>
      <c r="AO419" s="127">
        <v>499.14</v>
      </c>
      <c r="AP419" s="127">
        <v>499.14</v>
      </c>
      <c r="AQ419" s="127">
        <v>499.14</v>
      </c>
      <c r="AR419" s="127">
        <v>499.14</v>
      </c>
      <c r="AS419" s="127">
        <v>499.14</v>
      </c>
      <c r="AT419" s="127">
        <v>499.14</v>
      </c>
      <c r="AU419" s="127">
        <v>499.14</v>
      </c>
      <c r="AV419" s="127">
        <v>499.14</v>
      </c>
      <c r="AW419" s="127">
        <v>499.14</v>
      </c>
      <c r="AX419" s="127">
        <v>499.14</v>
      </c>
      <c r="AY419" s="127">
        <v>499.14</v>
      </c>
      <c r="AZ419" s="127">
        <v>499.14</v>
      </c>
      <c r="BA419" s="127">
        <v>499.14</v>
      </c>
      <c r="BB419" s="127">
        <v>499.14</v>
      </c>
      <c r="BC419" s="127">
        <v>499.14</v>
      </c>
      <c r="BD419" s="127">
        <v>499.14</v>
      </c>
      <c r="BE419" s="127">
        <v>249.57</v>
      </c>
      <c r="BF419" s="127">
        <v>249.57</v>
      </c>
      <c r="BG419" s="127">
        <v>249.57</v>
      </c>
      <c r="BH419" s="15">
        <f t="shared" si="18"/>
        <v>4492.2599999999993</v>
      </c>
      <c r="BI419" s="15">
        <f t="shared" si="19"/>
        <v>5240.9699999999984</v>
      </c>
      <c r="BJ419" s="15">
        <f t="shared" si="20"/>
        <v>9733.2299999999977</v>
      </c>
    </row>
    <row r="420" spans="1:62" x14ac:dyDescent="0.35">
      <c r="A420" s="153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58">
        <v>43725</v>
      </c>
      <c r="AF420" s="158">
        <v>46647</v>
      </c>
      <c r="AG420" s="159">
        <v>134372.5</v>
      </c>
      <c r="AH420" s="92">
        <v>3.463888888888889</v>
      </c>
      <c r="AI420" s="92">
        <v>8</v>
      </c>
      <c r="AJ420" s="160">
        <v>5.9299999999999999E-2</v>
      </c>
      <c r="AK420" s="154" t="s">
        <v>651</v>
      </c>
      <c r="AL420" s="154" t="s">
        <v>652</v>
      </c>
      <c r="AM420" s="127">
        <v>664.02</v>
      </c>
      <c r="AN420" s="127">
        <v>664.02</v>
      </c>
      <c r="AO420" s="127">
        <v>664.02</v>
      </c>
      <c r="AP420" s="127">
        <v>664.02</v>
      </c>
      <c r="AQ420" s="127">
        <v>664.02</v>
      </c>
      <c r="AR420" s="127">
        <v>664.02</v>
      </c>
      <c r="AS420" s="127">
        <v>664.02</v>
      </c>
      <c r="AT420" s="127">
        <v>664.02</v>
      </c>
      <c r="AU420" s="127">
        <v>664.02</v>
      </c>
      <c r="AV420" s="127">
        <v>664.02</v>
      </c>
      <c r="AW420" s="127">
        <v>664.02</v>
      </c>
      <c r="AX420" s="127">
        <v>664.02</v>
      </c>
      <c r="AY420" s="127">
        <v>664.02</v>
      </c>
      <c r="AZ420" s="127">
        <v>664.02</v>
      </c>
      <c r="BA420" s="127">
        <v>664.02</v>
      </c>
      <c r="BB420" s="127">
        <v>664.02</v>
      </c>
      <c r="BC420" s="127">
        <v>664.02</v>
      </c>
      <c r="BD420" s="127">
        <v>664.02</v>
      </c>
      <c r="BE420" s="127">
        <v>442.68</v>
      </c>
      <c r="BF420" s="127">
        <v>442.68</v>
      </c>
      <c r="BG420" s="127">
        <v>442.68</v>
      </c>
      <c r="BH420" s="15">
        <f t="shared" si="18"/>
        <v>5976.18</v>
      </c>
      <c r="BI420" s="15">
        <f t="shared" si="19"/>
        <v>7304.2200000000012</v>
      </c>
      <c r="BJ420" s="15">
        <f t="shared" si="20"/>
        <v>13280.400000000001</v>
      </c>
    </row>
    <row r="421" spans="1:62" x14ac:dyDescent="0.35">
      <c r="A421" s="153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58">
        <v>43725</v>
      </c>
      <c r="AF421" s="158">
        <v>47013</v>
      </c>
      <c r="AG421" s="159">
        <v>53100</v>
      </c>
      <c r="AH421" s="92">
        <v>4.4638888888888886</v>
      </c>
      <c r="AI421" s="92">
        <v>9</v>
      </c>
      <c r="AJ421" s="160">
        <v>6.2100000000000002E-2</v>
      </c>
      <c r="AK421" s="154" t="s">
        <v>651</v>
      </c>
      <c r="AL421" s="154" t="s">
        <v>652</v>
      </c>
      <c r="AM421" s="127">
        <v>274.79000000000002</v>
      </c>
      <c r="AN421" s="127">
        <v>274.79000000000002</v>
      </c>
      <c r="AO421" s="127">
        <v>274.79000000000002</v>
      </c>
      <c r="AP421" s="127">
        <v>274.79000000000002</v>
      </c>
      <c r="AQ421" s="127">
        <v>274.79000000000002</v>
      </c>
      <c r="AR421" s="127">
        <v>274.79000000000002</v>
      </c>
      <c r="AS421" s="127">
        <v>274.79000000000002</v>
      </c>
      <c r="AT421" s="127">
        <v>274.79000000000002</v>
      </c>
      <c r="AU421" s="127">
        <v>274.79000000000002</v>
      </c>
      <c r="AV421" s="127">
        <v>274.79000000000002</v>
      </c>
      <c r="AW421" s="127">
        <v>274.79000000000002</v>
      </c>
      <c r="AX421" s="127">
        <v>274.79000000000002</v>
      </c>
      <c r="AY421" s="127">
        <v>274.79000000000002</v>
      </c>
      <c r="AZ421" s="127">
        <v>274.79000000000002</v>
      </c>
      <c r="BA421" s="127">
        <v>274.79000000000002</v>
      </c>
      <c r="BB421" s="127">
        <v>274.79000000000002</v>
      </c>
      <c r="BC421" s="127">
        <v>274.79000000000002</v>
      </c>
      <c r="BD421" s="127">
        <v>274.79000000000002</v>
      </c>
      <c r="BE421" s="127">
        <v>206.09</v>
      </c>
      <c r="BF421" s="127">
        <v>206.09</v>
      </c>
      <c r="BG421" s="127">
        <v>206.09</v>
      </c>
      <c r="BH421" s="15">
        <f t="shared" si="18"/>
        <v>2473.11</v>
      </c>
      <c r="BI421" s="15">
        <f t="shared" si="19"/>
        <v>3091.3800000000006</v>
      </c>
      <c r="BJ421" s="15">
        <f t="shared" si="20"/>
        <v>5564.4900000000007</v>
      </c>
    </row>
    <row r="422" spans="1:62" x14ac:dyDescent="0.35">
      <c r="A422" s="153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3834262.5</v>
      </c>
      <c r="X422" s="63">
        <v>0</v>
      </c>
      <c r="Y422" s="63">
        <v>1917131.25</v>
      </c>
      <c r="Z422" s="63">
        <v>16199.76</v>
      </c>
      <c r="AA422" s="63">
        <v>0</v>
      </c>
      <c r="AB422" s="63">
        <v>0</v>
      </c>
      <c r="AC422" s="63">
        <v>0</v>
      </c>
      <c r="AD422" s="63">
        <v>1917131.25</v>
      </c>
      <c r="AE422" s="158">
        <v>43728</v>
      </c>
      <c r="AF422" s="158">
        <v>45555</v>
      </c>
      <c r="AG422" s="159">
        <v>3834262.5</v>
      </c>
      <c r="AH422" s="92">
        <v>0.47222222222222221</v>
      </c>
      <c r="AI422" s="92">
        <v>5</v>
      </c>
      <c r="AJ422" s="160">
        <v>5.0700000000000002E-2</v>
      </c>
      <c r="AK422" s="154" t="s">
        <v>651</v>
      </c>
      <c r="AL422" s="154" t="s">
        <v>652</v>
      </c>
      <c r="AM422" s="127">
        <v>8099.88</v>
      </c>
      <c r="AN422" s="127">
        <v>8099.88</v>
      </c>
      <c r="AO422" s="127">
        <v>8099.88</v>
      </c>
      <c r="AP422" s="127">
        <v>8099.88</v>
      </c>
      <c r="AQ422" s="127">
        <v>8099.88</v>
      </c>
      <c r="AR422" s="127">
        <v>8099.88</v>
      </c>
      <c r="AS422" s="127">
        <v>0</v>
      </c>
      <c r="AT422" s="127">
        <v>0</v>
      </c>
      <c r="AU422" s="127">
        <v>0</v>
      </c>
      <c r="AV422" s="127">
        <v>0</v>
      </c>
      <c r="AW422" s="127">
        <v>0</v>
      </c>
      <c r="AX422" s="127">
        <v>0</v>
      </c>
      <c r="AY422" s="127">
        <v>0</v>
      </c>
      <c r="AZ422" s="127">
        <v>0</v>
      </c>
      <c r="BA422" s="127">
        <v>0</v>
      </c>
      <c r="BB422" s="127">
        <v>0</v>
      </c>
      <c r="BC422" s="127">
        <v>0</v>
      </c>
      <c r="BD422" s="127">
        <v>0</v>
      </c>
      <c r="BE422" s="127">
        <v>0</v>
      </c>
      <c r="BF422" s="127">
        <v>0</v>
      </c>
      <c r="BG422" s="127">
        <v>0</v>
      </c>
      <c r="BH422" s="15">
        <f t="shared" si="18"/>
        <v>48599.28</v>
      </c>
      <c r="BI422" s="15">
        <f t="shared" si="19"/>
        <v>0</v>
      </c>
      <c r="BJ422" s="15">
        <f t="shared" si="20"/>
        <v>48599.28</v>
      </c>
    </row>
    <row r="423" spans="1:62" x14ac:dyDescent="0.35">
      <c r="A423" s="153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58">
        <v>43728</v>
      </c>
      <c r="AF423" s="158">
        <v>45920</v>
      </c>
      <c r="AG423" s="159">
        <v>6127887.5</v>
      </c>
      <c r="AH423" s="92">
        <v>1.4722222222222223</v>
      </c>
      <c r="AI423" s="92">
        <v>6</v>
      </c>
      <c r="AJ423" s="160">
        <v>5.3600000000000002E-2</v>
      </c>
      <c r="AK423" s="154" t="s">
        <v>651</v>
      </c>
      <c r="AL423" s="154" t="s">
        <v>652</v>
      </c>
      <c r="AM423" s="127">
        <v>27371.23</v>
      </c>
      <c r="AN423" s="127">
        <v>27371.23</v>
      </c>
      <c r="AO423" s="127">
        <v>27371.23</v>
      </c>
      <c r="AP423" s="127">
        <v>27371.23</v>
      </c>
      <c r="AQ423" s="127">
        <v>27371.23</v>
      </c>
      <c r="AR423" s="127">
        <v>27371.23</v>
      </c>
      <c r="AS423" s="127">
        <v>27371.23</v>
      </c>
      <c r="AT423" s="127">
        <v>27371.23</v>
      </c>
      <c r="AU423" s="127">
        <v>27371.23</v>
      </c>
      <c r="AV423" s="127">
        <v>27371.23</v>
      </c>
      <c r="AW423" s="127">
        <v>27371.23</v>
      </c>
      <c r="AX423" s="127">
        <v>27371.23</v>
      </c>
      <c r="AY423" s="127">
        <v>13685.62</v>
      </c>
      <c r="AZ423" s="127">
        <v>13685.62</v>
      </c>
      <c r="BA423" s="127">
        <v>13685.62</v>
      </c>
      <c r="BB423" s="127">
        <v>13685.62</v>
      </c>
      <c r="BC423" s="127">
        <v>13685.62</v>
      </c>
      <c r="BD423" s="127">
        <v>13685.62</v>
      </c>
      <c r="BE423" s="127">
        <v>0</v>
      </c>
      <c r="BF423" s="127">
        <v>0</v>
      </c>
      <c r="BG423" s="127">
        <v>0</v>
      </c>
      <c r="BH423" s="15">
        <f t="shared" si="18"/>
        <v>246341.07000000004</v>
      </c>
      <c r="BI423" s="15">
        <f t="shared" si="19"/>
        <v>164227.40999999997</v>
      </c>
      <c r="BJ423" s="15">
        <f t="shared" si="20"/>
        <v>410568.48</v>
      </c>
    </row>
    <row r="424" spans="1:62" x14ac:dyDescent="0.35">
      <c r="A424" s="153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58">
        <v>43728</v>
      </c>
      <c r="AF424" s="158">
        <v>46285</v>
      </c>
      <c r="AG424" s="159">
        <v>7569257.5</v>
      </c>
      <c r="AH424" s="92">
        <v>2.4722222222222223</v>
      </c>
      <c r="AI424" s="92">
        <v>7</v>
      </c>
      <c r="AJ424" s="160">
        <v>5.6399999999999999E-2</v>
      </c>
      <c r="AK424" s="154" t="s">
        <v>651</v>
      </c>
      <c r="AL424" s="154" t="s">
        <v>652</v>
      </c>
      <c r="AM424" s="127">
        <v>35575.51</v>
      </c>
      <c r="AN424" s="127">
        <v>35575.51</v>
      </c>
      <c r="AO424" s="127">
        <v>35575.51</v>
      </c>
      <c r="AP424" s="127">
        <v>35575.51</v>
      </c>
      <c r="AQ424" s="127">
        <v>35575.51</v>
      </c>
      <c r="AR424" s="127">
        <v>35575.51</v>
      </c>
      <c r="AS424" s="127">
        <v>35575.51</v>
      </c>
      <c r="AT424" s="127">
        <v>35575.51</v>
      </c>
      <c r="AU424" s="127">
        <v>35575.51</v>
      </c>
      <c r="AV424" s="127">
        <v>35575.51</v>
      </c>
      <c r="AW424" s="127">
        <v>35575.51</v>
      </c>
      <c r="AX424" s="127">
        <v>35575.51</v>
      </c>
      <c r="AY424" s="127">
        <v>35575.51</v>
      </c>
      <c r="AZ424" s="127">
        <v>35575.51</v>
      </c>
      <c r="BA424" s="127">
        <v>35575.51</v>
      </c>
      <c r="BB424" s="127">
        <v>35575.51</v>
      </c>
      <c r="BC424" s="127">
        <v>35575.51</v>
      </c>
      <c r="BD424" s="127">
        <v>35575.51</v>
      </c>
      <c r="BE424" s="127">
        <v>17787.759999999998</v>
      </c>
      <c r="BF424" s="127">
        <v>17787.759999999998</v>
      </c>
      <c r="BG424" s="127">
        <v>17787.759999999998</v>
      </c>
      <c r="BH424" s="15">
        <f t="shared" si="18"/>
        <v>320179.59000000003</v>
      </c>
      <c r="BI424" s="15">
        <f t="shared" si="19"/>
        <v>373542.87000000005</v>
      </c>
      <c r="BJ424" s="15">
        <f t="shared" si="20"/>
        <v>693722.46000000008</v>
      </c>
    </row>
    <row r="425" spans="1:62" x14ac:dyDescent="0.35">
      <c r="A425" s="153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58">
        <v>43728</v>
      </c>
      <c r="AF425" s="158">
        <v>46650</v>
      </c>
      <c r="AG425" s="159">
        <v>3905357.5</v>
      </c>
      <c r="AH425" s="92">
        <v>3.4722222222222223</v>
      </c>
      <c r="AI425" s="92">
        <v>8</v>
      </c>
      <c r="AJ425" s="160">
        <v>5.9299999999999999E-2</v>
      </c>
      <c r="AK425" s="154" t="s">
        <v>651</v>
      </c>
      <c r="AL425" s="154" t="s">
        <v>652</v>
      </c>
      <c r="AM425" s="127">
        <v>19298.97</v>
      </c>
      <c r="AN425" s="127">
        <v>19298.97</v>
      </c>
      <c r="AO425" s="127">
        <v>19298.97</v>
      </c>
      <c r="AP425" s="127">
        <v>19298.97</v>
      </c>
      <c r="AQ425" s="127">
        <v>19298.97</v>
      </c>
      <c r="AR425" s="127">
        <v>19298.97</v>
      </c>
      <c r="AS425" s="127">
        <v>19298.97</v>
      </c>
      <c r="AT425" s="127">
        <v>19298.97</v>
      </c>
      <c r="AU425" s="127">
        <v>19298.97</v>
      </c>
      <c r="AV425" s="127">
        <v>19298.97</v>
      </c>
      <c r="AW425" s="127">
        <v>19298.97</v>
      </c>
      <c r="AX425" s="127">
        <v>19298.97</v>
      </c>
      <c r="AY425" s="127">
        <v>19298.97</v>
      </c>
      <c r="AZ425" s="127">
        <v>19298.97</v>
      </c>
      <c r="BA425" s="127">
        <v>19298.97</v>
      </c>
      <c r="BB425" s="127">
        <v>19298.97</v>
      </c>
      <c r="BC425" s="127">
        <v>19298.97</v>
      </c>
      <c r="BD425" s="127">
        <v>19298.97</v>
      </c>
      <c r="BE425" s="127">
        <v>12865.98</v>
      </c>
      <c r="BF425" s="127">
        <v>12865.98</v>
      </c>
      <c r="BG425" s="127">
        <v>12865.98</v>
      </c>
      <c r="BH425" s="15">
        <f t="shared" si="18"/>
        <v>173690.73</v>
      </c>
      <c r="BI425" s="15">
        <f t="shared" si="19"/>
        <v>212288.67000000004</v>
      </c>
      <c r="BJ425" s="15">
        <f t="shared" si="20"/>
        <v>385979.4</v>
      </c>
    </row>
    <row r="426" spans="1:62" x14ac:dyDescent="0.35">
      <c r="A426" s="153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58">
        <v>43728</v>
      </c>
      <c r="AF426" s="158">
        <v>47016</v>
      </c>
      <c r="AG426" s="159">
        <v>199715</v>
      </c>
      <c r="AH426" s="92">
        <v>4.4722222222222223</v>
      </c>
      <c r="AI426" s="92">
        <v>9</v>
      </c>
      <c r="AJ426" s="160">
        <v>6.2100000000000002E-2</v>
      </c>
      <c r="AK426" s="154" t="s">
        <v>651</v>
      </c>
      <c r="AL426" s="154" t="s">
        <v>652</v>
      </c>
      <c r="AM426" s="127">
        <v>1033.53</v>
      </c>
      <c r="AN426" s="127">
        <v>1033.53</v>
      </c>
      <c r="AO426" s="127">
        <v>1033.53</v>
      </c>
      <c r="AP426" s="127">
        <v>1033.53</v>
      </c>
      <c r="AQ426" s="127">
        <v>1033.53</v>
      </c>
      <c r="AR426" s="127">
        <v>1033.53</v>
      </c>
      <c r="AS426" s="127">
        <v>1033.53</v>
      </c>
      <c r="AT426" s="127">
        <v>1033.53</v>
      </c>
      <c r="AU426" s="127">
        <v>1033.53</v>
      </c>
      <c r="AV426" s="127">
        <v>1033.53</v>
      </c>
      <c r="AW426" s="127">
        <v>1033.53</v>
      </c>
      <c r="AX426" s="127">
        <v>1033.53</v>
      </c>
      <c r="AY426" s="127">
        <v>1033.53</v>
      </c>
      <c r="AZ426" s="127">
        <v>1033.53</v>
      </c>
      <c r="BA426" s="127">
        <v>1033.53</v>
      </c>
      <c r="BB426" s="127">
        <v>1033.53</v>
      </c>
      <c r="BC426" s="127">
        <v>1033.53</v>
      </c>
      <c r="BD426" s="127">
        <v>1033.53</v>
      </c>
      <c r="BE426" s="127">
        <v>775.14</v>
      </c>
      <c r="BF426" s="127">
        <v>775.14</v>
      </c>
      <c r="BG426" s="127">
        <v>775.14</v>
      </c>
      <c r="BH426" s="15">
        <f t="shared" si="18"/>
        <v>9301.77</v>
      </c>
      <c r="BI426" s="15">
        <f t="shared" si="19"/>
        <v>11627.189999999999</v>
      </c>
      <c r="BJ426" s="15">
        <f t="shared" si="20"/>
        <v>20928.96</v>
      </c>
    </row>
    <row r="427" spans="1:62" x14ac:dyDescent="0.35">
      <c r="A427" s="153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58">
        <v>43728</v>
      </c>
      <c r="AF427" s="158">
        <v>47381</v>
      </c>
      <c r="AG427" s="159">
        <v>53100</v>
      </c>
      <c r="AH427" s="92">
        <v>5.4722222222222223</v>
      </c>
      <c r="AI427" s="92">
        <v>10</v>
      </c>
      <c r="AJ427" s="160">
        <v>6.5000000000000002E-2</v>
      </c>
      <c r="AK427" s="154" t="s">
        <v>651</v>
      </c>
      <c r="AL427" s="154" t="s">
        <v>652</v>
      </c>
      <c r="AM427" s="127">
        <v>287.62</v>
      </c>
      <c r="AN427" s="127">
        <v>287.62</v>
      </c>
      <c r="AO427" s="127">
        <v>287.62</v>
      </c>
      <c r="AP427" s="127">
        <v>287.62</v>
      </c>
      <c r="AQ427" s="127">
        <v>287.62</v>
      </c>
      <c r="AR427" s="127">
        <v>287.62</v>
      </c>
      <c r="AS427" s="127">
        <v>287.62</v>
      </c>
      <c r="AT427" s="127">
        <v>287.62</v>
      </c>
      <c r="AU427" s="127">
        <v>287.62</v>
      </c>
      <c r="AV427" s="127">
        <v>287.62</v>
      </c>
      <c r="AW427" s="127">
        <v>287.62</v>
      </c>
      <c r="AX427" s="127">
        <v>287.62</v>
      </c>
      <c r="AY427" s="127">
        <v>287.62</v>
      </c>
      <c r="AZ427" s="127">
        <v>287.62</v>
      </c>
      <c r="BA427" s="127">
        <v>287.62</v>
      </c>
      <c r="BB427" s="127">
        <v>287.62</v>
      </c>
      <c r="BC427" s="127">
        <v>287.62</v>
      </c>
      <c r="BD427" s="127">
        <v>287.62</v>
      </c>
      <c r="BE427" s="127">
        <v>230.1</v>
      </c>
      <c r="BF427" s="127">
        <v>230.1</v>
      </c>
      <c r="BG427" s="127">
        <v>230.1</v>
      </c>
      <c r="BH427" s="15">
        <f t="shared" si="18"/>
        <v>2588.5799999999995</v>
      </c>
      <c r="BI427" s="15">
        <f t="shared" si="19"/>
        <v>3278.8799999999992</v>
      </c>
      <c r="BJ427" s="15">
        <f t="shared" si="20"/>
        <v>5867.4599999999991</v>
      </c>
    </row>
    <row r="428" spans="1:62" x14ac:dyDescent="0.35">
      <c r="A428" s="153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58">
        <v>43728</v>
      </c>
      <c r="AF428" s="158">
        <v>45920</v>
      </c>
      <c r="AG428" s="159">
        <v>53100</v>
      </c>
      <c r="AH428" s="92">
        <v>1.4722222222222223</v>
      </c>
      <c r="AI428" s="92">
        <v>6</v>
      </c>
      <c r="AJ428" s="160">
        <v>5.3600000000000002E-2</v>
      </c>
      <c r="AK428" s="154" t="s">
        <v>651</v>
      </c>
      <c r="AL428" s="154" t="s">
        <v>652</v>
      </c>
      <c r="AM428" s="127">
        <v>237.18</v>
      </c>
      <c r="AN428" s="127">
        <v>237.18</v>
      </c>
      <c r="AO428" s="127">
        <v>237.18</v>
      </c>
      <c r="AP428" s="127">
        <v>237.18</v>
      </c>
      <c r="AQ428" s="127">
        <v>237.18</v>
      </c>
      <c r="AR428" s="127">
        <v>237.18</v>
      </c>
      <c r="AS428" s="127">
        <v>237.18</v>
      </c>
      <c r="AT428" s="127">
        <v>237.18</v>
      </c>
      <c r="AU428" s="127">
        <v>237.18</v>
      </c>
      <c r="AV428" s="127">
        <v>237.18</v>
      </c>
      <c r="AW428" s="127">
        <v>237.18</v>
      </c>
      <c r="AX428" s="127">
        <v>237.18</v>
      </c>
      <c r="AY428" s="127">
        <v>118.59</v>
      </c>
      <c r="AZ428" s="127">
        <v>118.59</v>
      </c>
      <c r="BA428" s="127">
        <v>118.59</v>
      </c>
      <c r="BB428" s="127">
        <v>118.59</v>
      </c>
      <c r="BC428" s="127">
        <v>118.59</v>
      </c>
      <c r="BD428" s="127">
        <v>118.59</v>
      </c>
      <c r="BE428" s="127">
        <v>0</v>
      </c>
      <c r="BF428" s="127">
        <v>0</v>
      </c>
      <c r="BG428" s="127">
        <v>0</v>
      </c>
      <c r="BH428" s="15">
        <f t="shared" si="18"/>
        <v>2134.6200000000003</v>
      </c>
      <c r="BI428" s="15">
        <f t="shared" si="19"/>
        <v>1423.0799999999997</v>
      </c>
      <c r="BJ428" s="15">
        <f t="shared" si="20"/>
        <v>3557.7</v>
      </c>
    </row>
    <row r="429" spans="1:62" x14ac:dyDescent="0.35">
      <c r="A429" s="153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58">
        <v>43728</v>
      </c>
      <c r="AF429" s="158">
        <v>46285</v>
      </c>
      <c r="AG429" s="159">
        <v>53100</v>
      </c>
      <c r="AH429" s="92">
        <v>2.4722222222222223</v>
      </c>
      <c r="AI429" s="92">
        <v>7</v>
      </c>
      <c r="AJ429" s="160">
        <v>5.6399999999999999E-2</v>
      </c>
      <c r="AK429" s="154" t="s">
        <v>651</v>
      </c>
      <c r="AL429" s="154" t="s">
        <v>652</v>
      </c>
      <c r="AM429" s="127">
        <v>249.57</v>
      </c>
      <c r="AN429" s="127">
        <v>249.57</v>
      </c>
      <c r="AO429" s="127">
        <v>249.57</v>
      </c>
      <c r="AP429" s="127">
        <v>249.57</v>
      </c>
      <c r="AQ429" s="127">
        <v>249.57</v>
      </c>
      <c r="AR429" s="127">
        <v>249.57</v>
      </c>
      <c r="AS429" s="127">
        <v>249.57</v>
      </c>
      <c r="AT429" s="127">
        <v>249.57</v>
      </c>
      <c r="AU429" s="127">
        <v>249.57</v>
      </c>
      <c r="AV429" s="127">
        <v>249.57</v>
      </c>
      <c r="AW429" s="127">
        <v>249.57</v>
      </c>
      <c r="AX429" s="127">
        <v>249.57</v>
      </c>
      <c r="AY429" s="127">
        <v>249.57</v>
      </c>
      <c r="AZ429" s="127">
        <v>249.57</v>
      </c>
      <c r="BA429" s="127">
        <v>249.57</v>
      </c>
      <c r="BB429" s="127">
        <v>249.57</v>
      </c>
      <c r="BC429" s="127">
        <v>249.57</v>
      </c>
      <c r="BD429" s="127">
        <v>249.57</v>
      </c>
      <c r="BE429" s="127">
        <v>124.78</v>
      </c>
      <c r="BF429" s="127">
        <v>124.78</v>
      </c>
      <c r="BG429" s="127">
        <v>124.78</v>
      </c>
      <c r="BH429" s="15">
        <f t="shared" si="18"/>
        <v>2246.1299999999997</v>
      </c>
      <c r="BI429" s="15">
        <f t="shared" si="19"/>
        <v>2620.4700000000003</v>
      </c>
      <c r="BJ429" s="15">
        <f t="shared" si="20"/>
        <v>4866.6000000000004</v>
      </c>
    </row>
    <row r="430" spans="1:62" x14ac:dyDescent="0.35">
      <c r="A430" s="153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58">
        <v>43728</v>
      </c>
      <c r="AF430" s="158">
        <v>46650</v>
      </c>
      <c r="AG430" s="159">
        <v>156055</v>
      </c>
      <c r="AH430" s="92">
        <v>3.4722222222222223</v>
      </c>
      <c r="AI430" s="92">
        <v>8</v>
      </c>
      <c r="AJ430" s="160">
        <v>5.9299999999999999E-2</v>
      </c>
      <c r="AK430" s="154" t="s">
        <v>651</v>
      </c>
      <c r="AL430" s="154" t="s">
        <v>652</v>
      </c>
      <c r="AM430" s="127">
        <v>771.17</v>
      </c>
      <c r="AN430" s="127">
        <v>771.17</v>
      </c>
      <c r="AO430" s="127">
        <v>771.17</v>
      </c>
      <c r="AP430" s="127">
        <v>771.17</v>
      </c>
      <c r="AQ430" s="127">
        <v>771.17</v>
      </c>
      <c r="AR430" s="127">
        <v>771.17</v>
      </c>
      <c r="AS430" s="127">
        <v>771.17</v>
      </c>
      <c r="AT430" s="127">
        <v>771.17</v>
      </c>
      <c r="AU430" s="127">
        <v>771.17</v>
      </c>
      <c r="AV430" s="127">
        <v>771.17</v>
      </c>
      <c r="AW430" s="127">
        <v>771.17</v>
      </c>
      <c r="AX430" s="127">
        <v>771.17</v>
      </c>
      <c r="AY430" s="127">
        <v>771.17</v>
      </c>
      <c r="AZ430" s="127">
        <v>771.17</v>
      </c>
      <c r="BA430" s="127">
        <v>771.17</v>
      </c>
      <c r="BB430" s="127">
        <v>771.17</v>
      </c>
      <c r="BC430" s="127">
        <v>771.17</v>
      </c>
      <c r="BD430" s="127">
        <v>771.17</v>
      </c>
      <c r="BE430" s="127">
        <v>514.11</v>
      </c>
      <c r="BF430" s="127">
        <v>514.11</v>
      </c>
      <c r="BG430" s="127">
        <v>514.11</v>
      </c>
      <c r="BH430" s="15">
        <f t="shared" si="18"/>
        <v>6940.53</v>
      </c>
      <c r="BI430" s="15">
        <f t="shared" si="19"/>
        <v>8482.8599999999988</v>
      </c>
      <c r="BJ430" s="15">
        <f t="shared" si="20"/>
        <v>15423.39</v>
      </c>
    </row>
    <row r="431" spans="1:62" x14ac:dyDescent="0.35">
      <c r="A431" s="153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58">
        <v>43735</v>
      </c>
      <c r="AF431" s="158">
        <v>46657</v>
      </c>
      <c r="AG431" s="159">
        <v>104577.5</v>
      </c>
      <c r="AH431" s="92">
        <v>3.4916666666666667</v>
      </c>
      <c r="AI431" s="92">
        <v>8</v>
      </c>
      <c r="AJ431" s="160">
        <v>5.9299999999999999E-2</v>
      </c>
      <c r="AK431" s="154" t="s">
        <v>651</v>
      </c>
      <c r="AL431" s="154" t="s">
        <v>652</v>
      </c>
      <c r="AM431" s="127">
        <v>516.79</v>
      </c>
      <c r="AN431" s="127">
        <v>516.79</v>
      </c>
      <c r="AO431" s="127">
        <v>516.79</v>
      </c>
      <c r="AP431" s="127">
        <v>516.79</v>
      </c>
      <c r="AQ431" s="127">
        <v>516.79</v>
      </c>
      <c r="AR431" s="127">
        <v>516.79</v>
      </c>
      <c r="AS431" s="127">
        <v>516.79</v>
      </c>
      <c r="AT431" s="127">
        <v>516.79</v>
      </c>
      <c r="AU431" s="127">
        <v>516.79</v>
      </c>
      <c r="AV431" s="127">
        <v>516.79</v>
      </c>
      <c r="AW431" s="127">
        <v>516.79</v>
      </c>
      <c r="AX431" s="127">
        <v>516.79</v>
      </c>
      <c r="AY431" s="127">
        <v>516.79</v>
      </c>
      <c r="AZ431" s="127">
        <v>516.79</v>
      </c>
      <c r="BA431" s="127">
        <v>516.79</v>
      </c>
      <c r="BB431" s="127">
        <v>516.79</v>
      </c>
      <c r="BC431" s="127">
        <v>516.79</v>
      </c>
      <c r="BD431" s="127">
        <v>516.79</v>
      </c>
      <c r="BE431" s="127">
        <v>344.52</v>
      </c>
      <c r="BF431" s="127">
        <v>344.52</v>
      </c>
      <c r="BG431" s="127">
        <v>344.52</v>
      </c>
      <c r="BH431" s="15">
        <f t="shared" si="18"/>
        <v>4651.1099999999997</v>
      </c>
      <c r="BI431" s="15">
        <f t="shared" si="19"/>
        <v>5684.67</v>
      </c>
      <c r="BJ431" s="15">
        <f t="shared" si="20"/>
        <v>10335.779999999999</v>
      </c>
    </row>
    <row r="432" spans="1:62" x14ac:dyDescent="0.35">
      <c r="A432" s="153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2387582.5</v>
      </c>
      <c r="X432" s="63">
        <v>0</v>
      </c>
      <c r="Y432" s="63">
        <v>1193791.25</v>
      </c>
      <c r="Z432" s="63">
        <v>10087.540000000001</v>
      </c>
      <c r="AA432" s="63">
        <v>0</v>
      </c>
      <c r="AB432" s="63">
        <v>0</v>
      </c>
      <c r="AC432" s="63">
        <v>0</v>
      </c>
      <c r="AD432" s="63">
        <v>1193791.25</v>
      </c>
      <c r="AE432" s="158">
        <v>43735</v>
      </c>
      <c r="AF432" s="158">
        <v>45562</v>
      </c>
      <c r="AG432" s="159">
        <v>2387582.5</v>
      </c>
      <c r="AH432" s="92">
        <v>0.49166666666666664</v>
      </c>
      <c r="AI432" s="92">
        <v>5</v>
      </c>
      <c r="AJ432" s="160">
        <v>5.0700000000000002E-2</v>
      </c>
      <c r="AK432" s="154" t="s">
        <v>651</v>
      </c>
      <c r="AL432" s="154" t="s">
        <v>652</v>
      </c>
      <c r="AM432" s="127">
        <v>5043.7700000000004</v>
      </c>
      <c r="AN432" s="127">
        <v>5043.7700000000004</v>
      </c>
      <c r="AO432" s="127">
        <v>5043.7700000000004</v>
      </c>
      <c r="AP432" s="127">
        <v>5043.7700000000004</v>
      </c>
      <c r="AQ432" s="127">
        <v>5043.7700000000004</v>
      </c>
      <c r="AR432" s="127">
        <v>5043.7700000000004</v>
      </c>
      <c r="AS432" s="127">
        <v>0</v>
      </c>
      <c r="AT432" s="127">
        <v>0</v>
      </c>
      <c r="AU432" s="127">
        <v>0</v>
      </c>
      <c r="AV432" s="127">
        <v>0</v>
      </c>
      <c r="AW432" s="127">
        <v>0</v>
      </c>
      <c r="AX432" s="127">
        <v>0</v>
      </c>
      <c r="AY432" s="127">
        <v>0</v>
      </c>
      <c r="AZ432" s="127">
        <v>0</v>
      </c>
      <c r="BA432" s="127">
        <v>0</v>
      </c>
      <c r="BB432" s="127">
        <v>0</v>
      </c>
      <c r="BC432" s="127">
        <v>0</v>
      </c>
      <c r="BD432" s="127">
        <v>0</v>
      </c>
      <c r="BE432" s="127">
        <v>0</v>
      </c>
      <c r="BF432" s="127">
        <v>0</v>
      </c>
      <c r="BG432" s="127">
        <v>0</v>
      </c>
      <c r="BH432" s="15">
        <f t="shared" si="18"/>
        <v>30262.620000000003</v>
      </c>
      <c r="BI432" s="15">
        <f t="shared" si="19"/>
        <v>0</v>
      </c>
      <c r="BJ432" s="15">
        <f t="shared" si="20"/>
        <v>30262.620000000003</v>
      </c>
    </row>
    <row r="433" spans="1:62" x14ac:dyDescent="0.35">
      <c r="A433" s="153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58">
        <v>43735</v>
      </c>
      <c r="AF433" s="158">
        <v>45927</v>
      </c>
      <c r="AG433" s="159">
        <v>2323715</v>
      </c>
      <c r="AH433" s="92">
        <v>1.4916666666666667</v>
      </c>
      <c r="AI433" s="92">
        <v>6</v>
      </c>
      <c r="AJ433" s="160">
        <v>5.3600000000000002E-2</v>
      </c>
      <c r="AK433" s="154" t="s">
        <v>651</v>
      </c>
      <c r="AL433" s="154" t="s">
        <v>652</v>
      </c>
      <c r="AM433" s="127">
        <v>10379.26</v>
      </c>
      <c r="AN433" s="127">
        <v>10379.26</v>
      </c>
      <c r="AO433" s="127">
        <v>10379.26</v>
      </c>
      <c r="AP433" s="127">
        <v>10379.26</v>
      </c>
      <c r="AQ433" s="127">
        <v>10379.26</v>
      </c>
      <c r="AR433" s="127">
        <v>10379.26</v>
      </c>
      <c r="AS433" s="127">
        <v>10379.26</v>
      </c>
      <c r="AT433" s="127">
        <v>10379.26</v>
      </c>
      <c r="AU433" s="127">
        <v>10379.26</v>
      </c>
      <c r="AV433" s="127">
        <v>10379.26</v>
      </c>
      <c r="AW433" s="127">
        <v>10379.26</v>
      </c>
      <c r="AX433" s="127">
        <v>10379.26</v>
      </c>
      <c r="AY433" s="127">
        <v>5189.63</v>
      </c>
      <c r="AZ433" s="127">
        <v>5189.63</v>
      </c>
      <c r="BA433" s="127">
        <v>5189.63</v>
      </c>
      <c r="BB433" s="127">
        <v>5189.63</v>
      </c>
      <c r="BC433" s="127">
        <v>5189.63</v>
      </c>
      <c r="BD433" s="127">
        <v>5189.63</v>
      </c>
      <c r="BE433" s="127">
        <v>0</v>
      </c>
      <c r="BF433" s="127">
        <v>0</v>
      </c>
      <c r="BG433" s="127">
        <v>0</v>
      </c>
      <c r="BH433" s="15">
        <f t="shared" si="18"/>
        <v>93413.34</v>
      </c>
      <c r="BI433" s="15">
        <f t="shared" si="19"/>
        <v>62275.559999999983</v>
      </c>
      <c r="BJ433" s="15">
        <f t="shared" si="20"/>
        <v>155688.89999999997</v>
      </c>
    </row>
    <row r="434" spans="1:62" x14ac:dyDescent="0.35">
      <c r="A434" s="153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58">
        <v>43735</v>
      </c>
      <c r="AF434" s="158">
        <v>46292</v>
      </c>
      <c r="AG434" s="159">
        <v>3107530</v>
      </c>
      <c r="AH434" s="92">
        <v>2.4916666666666667</v>
      </c>
      <c r="AI434" s="92">
        <v>7</v>
      </c>
      <c r="AJ434" s="160">
        <v>5.6399999999999999E-2</v>
      </c>
      <c r="AK434" s="154" t="s">
        <v>651</v>
      </c>
      <c r="AL434" s="154" t="s">
        <v>652</v>
      </c>
      <c r="AM434" s="127">
        <v>14605.39</v>
      </c>
      <c r="AN434" s="127">
        <v>14605.39</v>
      </c>
      <c r="AO434" s="127">
        <v>14605.39</v>
      </c>
      <c r="AP434" s="127">
        <v>14605.39</v>
      </c>
      <c r="AQ434" s="127">
        <v>14605.39</v>
      </c>
      <c r="AR434" s="127">
        <v>14605.39</v>
      </c>
      <c r="AS434" s="127">
        <v>14605.39</v>
      </c>
      <c r="AT434" s="127">
        <v>14605.39</v>
      </c>
      <c r="AU434" s="127">
        <v>14605.39</v>
      </c>
      <c r="AV434" s="127">
        <v>14605.39</v>
      </c>
      <c r="AW434" s="127">
        <v>14605.39</v>
      </c>
      <c r="AX434" s="127">
        <v>14605.39</v>
      </c>
      <c r="AY434" s="127">
        <v>14605.39</v>
      </c>
      <c r="AZ434" s="127">
        <v>14605.39</v>
      </c>
      <c r="BA434" s="127">
        <v>14605.39</v>
      </c>
      <c r="BB434" s="127">
        <v>14605.39</v>
      </c>
      <c r="BC434" s="127">
        <v>14605.39</v>
      </c>
      <c r="BD434" s="127">
        <v>14605.39</v>
      </c>
      <c r="BE434" s="127">
        <v>7302.7</v>
      </c>
      <c r="BF434" s="127">
        <v>7302.7</v>
      </c>
      <c r="BG434" s="127">
        <v>7302.7</v>
      </c>
      <c r="BH434" s="15">
        <f t="shared" si="18"/>
        <v>131448.51</v>
      </c>
      <c r="BI434" s="15">
        <f t="shared" si="19"/>
        <v>153356.61000000004</v>
      </c>
      <c r="BJ434" s="15">
        <f t="shared" si="20"/>
        <v>284805.12000000005</v>
      </c>
    </row>
    <row r="435" spans="1:62" x14ac:dyDescent="0.35">
      <c r="A435" s="153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58">
        <v>43735</v>
      </c>
      <c r="AF435" s="158">
        <v>46657</v>
      </c>
      <c r="AG435" s="159">
        <v>1261125</v>
      </c>
      <c r="AH435" s="92">
        <v>3.4916666666666667</v>
      </c>
      <c r="AI435" s="92">
        <v>8</v>
      </c>
      <c r="AJ435" s="160">
        <v>5.9299999999999999E-2</v>
      </c>
      <c r="AK435" s="154" t="s">
        <v>651</v>
      </c>
      <c r="AL435" s="154" t="s">
        <v>652</v>
      </c>
      <c r="AM435" s="127">
        <v>6232.06</v>
      </c>
      <c r="AN435" s="127">
        <v>6232.06</v>
      </c>
      <c r="AO435" s="127">
        <v>6232.06</v>
      </c>
      <c r="AP435" s="127">
        <v>6232.06</v>
      </c>
      <c r="AQ435" s="127">
        <v>6232.06</v>
      </c>
      <c r="AR435" s="127">
        <v>6232.06</v>
      </c>
      <c r="AS435" s="127">
        <v>6232.06</v>
      </c>
      <c r="AT435" s="127">
        <v>6232.06</v>
      </c>
      <c r="AU435" s="127">
        <v>6232.06</v>
      </c>
      <c r="AV435" s="127">
        <v>6232.06</v>
      </c>
      <c r="AW435" s="127">
        <v>6232.06</v>
      </c>
      <c r="AX435" s="127">
        <v>6232.06</v>
      </c>
      <c r="AY435" s="127">
        <v>6232.06</v>
      </c>
      <c r="AZ435" s="127">
        <v>6232.06</v>
      </c>
      <c r="BA435" s="127">
        <v>6232.06</v>
      </c>
      <c r="BB435" s="127">
        <v>6232.06</v>
      </c>
      <c r="BC435" s="127">
        <v>6232.06</v>
      </c>
      <c r="BD435" s="127">
        <v>6232.06</v>
      </c>
      <c r="BE435" s="127">
        <v>4154.71</v>
      </c>
      <c r="BF435" s="127">
        <v>4154.71</v>
      </c>
      <c r="BG435" s="127">
        <v>4154.71</v>
      </c>
      <c r="BH435" s="15">
        <f t="shared" si="18"/>
        <v>56088.539999999994</v>
      </c>
      <c r="BI435" s="15">
        <f t="shared" si="19"/>
        <v>68552.67</v>
      </c>
      <c r="BJ435" s="15">
        <f t="shared" si="20"/>
        <v>124641.20999999999</v>
      </c>
    </row>
    <row r="436" spans="1:62" x14ac:dyDescent="0.35">
      <c r="A436" s="153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58">
        <v>43735</v>
      </c>
      <c r="AF436" s="158">
        <v>47023</v>
      </c>
      <c r="AG436" s="159">
        <v>159300</v>
      </c>
      <c r="AH436" s="92">
        <v>4.4916666666666663</v>
      </c>
      <c r="AI436" s="92">
        <v>9</v>
      </c>
      <c r="AJ436" s="160">
        <v>6.2100000000000002E-2</v>
      </c>
      <c r="AK436" s="154" t="s">
        <v>651</v>
      </c>
      <c r="AL436" s="154" t="s">
        <v>652</v>
      </c>
      <c r="AM436" s="127">
        <v>824.38</v>
      </c>
      <c r="AN436" s="127">
        <v>824.38</v>
      </c>
      <c r="AO436" s="127">
        <v>824.38</v>
      </c>
      <c r="AP436" s="127">
        <v>824.38</v>
      </c>
      <c r="AQ436" s="127">
        <v>824.38</v>
      </c>
      <c r="AR436" s="127">
        <v>824.38</v>
      </c>
      <c r="AS436" s="127">
        <v>824.38</v>
      </c>
      <c r="AT436" s="127">
        <v>824.38</v>
      </c>
      <c r="AU436" s="127">
        <v>824.38</v>
      </c>
      <c r="AV436" s="127">
        <v>824.38</v>
      </c>
      <c r="AW436" s="127">
        <v>824.38</v>
      </c>
      <c r="AX436" s="127">
        <v>824.38</v>
      </c>
      <c r="AY436" s="127">
        <v>824.38</v>
      </c>
      <c r="AZ436" s="127">
        <v>824.38</v>
      </c>
      <c r="BA436" s="127">
        <v>824.38</v>
      </c>
      <c r="BB436" s="127">
        <v>824.38</v>
      </c>
      <c r="BC436" s="127">
        <v>824.38</v>
      </c>
      <c r="BD436" s="127">
        <v>824.38</v>
      </c>
      <c r="BE436" s="127">
        <v>618.28</v>
      </c>
      <c r="BF436" s="127">
        <v>618.28</v>
      </c>
      <c r="BG436" s="127">
        <v>618.28</v>
      </c>
      <c r="BH436" s="15">
        <f t="shared" si="18"/>
        <v>7419.42</v>
      </c>
      <c r="BI436" s="15">
        <f t="shared" si="19"/>
        <v>9274.26</v>
      </c>
      <c r="BJ436" s="15">
        <f t="shared" si="20"/>
        <v>16693.68</v>
      </c>
    </row>
    <row r="437" spans="1:62" x14ac:dyDescent="0.35">
      <c r="A437" s="153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2358967.5</v>
      </c>
      <c r="X437" s="63">
        <v>0</v>
      </c>
      <c r="Y437" s="63">
        <v>0</v>
      </c>
      <c r="Z437" s="63">
        <v>9966.64</v>
      </c>
      <c r="AA437" s="63">
        <v>0</v>
      </c>
      <c r="AB437" s="63">
        <v>0</v>
      </c>
      <c r="AC437" s="63">
        <v>0</v>
      </c>
      <c r="AD437" s="63">
        <v>2358967.5</v>
      </c>
      <c r="AE437" s="158">
        <v>43742</v>
      </c>
      <c r="AF437" s="158">
        <v>45569</v>
      </c>
      <c r="AG437" s="159">
        <v>2358967.5</v>
      </c>
      <c r="AH437" s="92">
        <v>0.51111111111111107</v>
      </c>
      <c r="AI437" s="92">
        <v>5</v>
      </c>
      <c r="AJ437" s="160">
        <v>5.0700000000000002E-2</v>
      </c>
      <c r="AK437" s="154" t="s">
        <v>651</v>
      </c>
      <c r="AL437" s="154" t="s">
        <v>652</v>
      </c>
      <c r="AM437" s="127">
        <v>9966.64</v>
      </c>
      <c r="AN437" s="127">
        <v>4983.32</v>
      </c>
      <c r="AO437" s="127">
        <v>4983.32</v>
      </c>
      <c r="AP437" s="127">
        <v>4983.32</v>
      </c>
      <c r="AQ437" s="127">
        <v>4983.32</v>
      </c>
      <c r="AR437" s="127">
        <v>4983.32</v>
      </c>
      <c r="AS437" s="127">
        <v>4983.32</v>
      </c>
      <c r="AT437" s="127">
        <v>0</v>
      </c>
      <c r="AU437" s="127">
        <v>0</v>
      </c>
      <c r="AV437" s="127">
        <v>0</v>
      </c>
      <c r="AW437" s="127">
        <v>0</v>
      </c>
      <c r="AX437" s="127">
        <v>0</v>
      </c>
      <c r="AY437" s="127">
        <v>0</v>
      </c>
      <c r="AZ437" s="127">
        <v>0</v>
      </c>
      <c r="BA437" s="127">
        <v>0</v>
      </c>
      <c r="BB437" s="127">
        <v>0</v>
      </c>
      <c r="BC437" s="127">
        <v>0</v>
      </c>
      <c r="BD437" s="127">
        <v>0</v>
      </c>
      <c r="BE437" s="127">
        <v>0</v>
      </c>
      <c r="BF437" s="127">
        <v>0</v>
      </c>
      <c r="BG437" s="127">
        <v>0</v>
      </c>
      <c r="BH437" s="15">
        <f t="shared" si="18"/>
        <v>39866.559999999998</v>
      </c>
      <c r="BI437" s="15">
        <f t="shared" si="19"/>
        <v>0</v>
      </c>
      <c r="BJ437" s="15">
        <f t="shared" si="20"/>
        <v>39866.559999999998</v>
      </c>
    </row>
    <row r="438" spans="1:62" x14ac:dyDescent="0.35">
      <c r="A438" s="153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58">
        <v>43742</v>
      </c>
      <c r="AF438" s="158">
        <v>45934</v>
      </c>
      <c r="AG438" s="159">
        <v>3100892.5</v>
      </c>
      <c r="AH438" s="92">
        <v>1.5111111111111111</v>
      </c>
      <c r="AI438" s="92">
        <v>6</v>
      </c>
      <c r="AJ438" s="160">
        <v>5.3600000000000002E-2</v>
      </c>
      <c r="AK438" s="154" t="s">
        <v>651</v>
      </c>
      <c r="AL438" s="154" t="s">
        <v>652</v>
      </c>
      <c r="AM438" s="127">
        <v>13850.65</v>
      </c>
      <c r="AN438" s="127">
        <v>13850.65</v>
      </c>
      <c r="AO438" s="127">
        <v>13850.65</v>
      </c>
      <c r="AP438" s="127">
        <v>13850.65</v>
      </c>
      <c r="AQ438" s="127">
        <v>13850.65</v>
      </c>
      <c r="AR438" s="127">
        <v>13850.65</v>
      </c>
      <c r="AS438" s="127">
        <v>13850.65</v>
      </c>
      <c r="AT438" s="127">
        <v>13850.65</v>
      </c>
      <c r="AU438" s="127">
        <v>13850.65</v>
      </c>
      <c r="AV438" s="127">
        <v>13850.65</v>
      </c>
      <c r="AW438" s="127">
        <v>13850.65</v>
      </c>
      <c r="AX438" s="127">
        <v>13850.65</v>
      </c>
      <c r="AY438" s="127">
        <v>13850.65</v>
      </c>
      <c r="AZ438" s="127">
        <v>6925.33</v>
      </c>
      <c r="BA438" s="127">
        <v>6925.33</v>
      </c>
      <c r="BB438" s="127">
        <v>6925.33</v>
      </c>
      <c r="BC438" s="127">
        <v>6925.33</v>
      </c>
      <c r="BD438" s="127">
        <v>6925.33</v>
      </c>
      <c r="BE438" s="127">
        <v>6925.33</v>
      </c>
      <c r="BF438" s="127">
        <v>0</v>
      </c>
      <c r="BG438" s="127">
        <v>0</v>
      </c>
      <c r="BH438" s="15">
        <f t="shared" si="18"/>
        <v>124655.84999999998</v>
      </c>
      <c r="BI438" s="15">
        <f t="shared" si="19"/>
        <v>96954.58</v>
      </c>
      <c r="BJ438" s="15">
        <f t="shared" si="20"/>
        <v>221610.43</v>
      </c>
    </row>
    <row r="439" spans="1:62" x14ac:dyDescent="0.35">
      <c r="A439" s="153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58">
        <v>43742</v>
      </c>
      <c r="AF439" s="158">
        <v>46299</v>
      </c>
      <c r="AG439" s="159">
        <v>2746745</v>
      </c>
      <c r="AH439" s="92">
        <v>2.5111111111111111</v>
      </c>
      <c r="AI439" s="92">
        <v>7</v>
      </c>
      <c r="AJ439" s="160">
        <v>5.6399999999999999E-2</v>
      </c>
      <c r="AK439" s="154" t="s">
        <v>651</v>
      </c>
      <c r="AL439" s="154" t="s">
        <v>652</v>
      </c>
      <c r="AM439" s="127">
        <v>12909.7</v>
      </c>
      <c r="AN439" s="127">
        <v>12909.7</v>
      </c>
      <c r="AO439" s="127">
        <v>12909.7</v>
      </c>
      <c r="AP439" s="127">
        <v>12909.7</v>
      </c>
      <c r="AQ439" s="127">
        <v>12909.7</v>
      </c>
      <c r="AR439" s="127">
        <v>12909.7</v>
      </c>
      <c r="AS439" s="127">
        <v>12909.7</v>
      </c>
      <c r="AT439" s="127">
        <v>12909.7</v>
      </c>
      <c r="AU439" s="127">
        <v>12909.7</v>
      </c>
      <c r="AV439" s="127">
        <v>12909.7</v>
      </c>
      <c r="AW439" s="127">
        <v>12909.7</v>
      </c>
      <c r="AX439" s="127">
        <v>12909.7</v>
      </c>
      <c r="AY439" s="127">
        <v>12909.7</v>
      </c>
      <c r="AZ439" s="127">
        <v>12909.7</v>
      </c>
      <c r="BA439" s="127">
        <v>12909.7</v>
      </c>
      <c r="BB439" s="127">
        <v>12909.7</v>
      </c>
      <c r="BC439" s="127">
        <v>12909.7</v>
      </c>
      <c r="BD439" s="127">
        <v>12909.7</v>
      </c>
      <c r="BE439" s="127">
        <v>12909.7</v>
      </c>
      <c r="BF439" s="127">
        <v>6454.85</v>
      </c>
      <c r="BG439" s="127">
        <v>6454.85</v>
      </c>
      <c r="BH439" s="15">
        <f t="shared" si="18"/>
        <v>116187.29999999999</v>
      </c>
      <c r="BI439" s="15">
        <f t="shared" si="19"/>
        <v>142006.69999999998</v>
      </c>
      <c r="BJ439" s="15">
        <f t="shared" si="20"/>
        <v>258193.99999999997</v>
      </c>
    </row>
    <row r="440" spans="1:62" x14ac:dyDescent="0.35">
      <c r="A440" s="153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58">
        <v>43742</v>
      </c>
      <c r="AF440" s="158">
        <v>46664</v>
      </c>
      <c r="AG440" s="159">
        <v>1514235</v>
      </c>
      <c r="AH440" s="92">
        <v>3.5111111111111111</v>
      </c>
      <c r="AI440" s="92">
        <v>8</v>
      </c>
      <c r="AJ440" s="160">
        <v>5.9299999999999999E-2</v>
      </c>
      <c r="AK440" s="154" t="s">
        <v>651</v>
      </c>
      <c r="AL440" s="154" t="s">
        <v>652</v>
      </c>
      <c r="AM440" s="127">
        <v>7482.84</v>
      </c>
      <c r="AN440" s="127">
        <v>7482.84</v>
      </c>
      <c r="AO440" s="127">
        <v>7482.84</v>
      </c>
      <c r="AP440" s="127">
        <v>7482.84</v>
      </c>
      <c r="AQ440" s="127">
        <v>7482.84</v>
      </c>
      <c r="AR440" s="127">
        <v>7482.84</v>
      </c>
      <c r="AS440" s="127">
        <v>7482.84</v>
      </c>
      <c r="AT440" s="127">
        <v>7482.84</v>
      </c>
      <c r="AU440" s="127">
        <v>7482.84</v>
      </c>
      <c r="AV440" s="127">
        <v>7482.84</v>
      </c>
      <c r="AW440" s="127">
        <v>7482.84</v>
      </c>
      <c r="AX440" s="127">
        <v>7482.84</v>
      </c>
      <c r="AY440" s="127">
        <v>7482.84</v>
      </c>
      <c r="AZ440" s="127">
        <v>7482.84</v>
      </c>
      <c r="BA440" s="127">
        <v>7482.84</v>
      </c>
      <c r="BB440" s="127">
        <v>7482.84</v>
      </c>
      <c r="BC440" s="127">
        <v>7482.84</v>
      </c>
      <c r="BD440" s="127">
        <v>7482.84</v>
      </c>
      <c r="BE440" s="127">
        <v>7482.84</v>
      </c>
      <c r="BF440" s="127">
        <v>4988.5600000000004</v>
      </c>
      <c r="BG440" s="127">
        <v>4988.5600000000004</v>
      </c>
      <c r="BH440" s="15">
        <f t="shared" si="18"/>
        <v>67345.559999999983</v>
      </c>
      <c r="BI440" s="15">
        <f t="shared" si="19"/>
        <v>84805.519999999975</v>
      </c>
      <c r="BJ440" s="15">
        <f t="shared" si="20"/>
        <v>152151.07999999996</v>
      </c>
    </row>
    <row r="441" spans="1:62" x14ac:dyDescent="0.35">
      <c r="A441" s="153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58">
        <v>43742</v>
      </c>
      <c r="AF441" s="158">
        <v>47395</v>
      </c>
      <c r="AG441" s="159">
        <v>53100</v>
      </c>
      <c r="AH441" s="92">
        <v>5.5111111111111111</v>
      </c>
      <c r="AI441" s="92">
        <v>10</v>
      </c>
      <c r="AJ441" s="160">
        <v>6.5000000000000002E-2</v>
      </c>
      <c r="AK441" s="154" t="s">
        <v>651</v>
      </c>
      <c r="AL441" s="154" t="s">
        <v>652</v>
      </c>
      <c r="AM441" s="127">
        <v>287.62</v>
      </c>
      <c r="AN441" s="127">
        <v>287.62</v>
      </c>
      <c r="AO441" s="127">
        <v>287.62</v>
      </c>
      <c r="AP441" s="127">
        <v>287.62</v>
      </c>
      <c r="AQ441" s="127">
        <v>287.62</v>
      </c>
      <c r="AR441" s="127">
        <v>287.62</v>
      </c>
      <c r="AS441" s="127">
        <v>287.62</v>
      </c>
      <c r="AT441" s="127">
        <v>287.62</v>
      </c>
      <c r="AU441" s="127">
        <v>287.62</v>
      </c>
      <c r="AV441" s="127">
        <v>287.62</v>
      </c>
      <c r="AW441" s="127">
        <v>287.62</v>
      </c>
      <c r="AX441" s="127">
        <v>287.62</v>
      </c>
      <c r="AY441" s="127">
        <v>287.62</v>
      </c>
      <c r="AZ441" s="127">
        <v>287.62</v>
      </c>
      <c r="BA441" s="127">
        <v>287.62</v>
      </c>
      <c r="BB441" s="127">
        <v>287.62</v>
      </c>
      <c r="BC441" s="127">
        <v>287.62</v>
      </c>
      <c r="BD441" s="127">
        <v>287.62</v>
      </c>
      <c r="BE441" s="127">
        <v>287.62</v>
      </c>
      <c r="BF441" s="127">
        <v>230.1</v>
      </c>
      <c r="BG441" s="127">
        <v>230.1</v>
      </c>
      <c r="BH441" s="15">
        <f t="shared" si="18"/>
        <v>2588.5799999999995</v>
      </c>
      <c r="BI441" s="15">
        <f t="shared" si="19"/>
        <v>3336.3999999999992</v>
      </c>
      <c r="BJ441" s="15">
        <f t="shared" si="20"/>
        <v>5924.9799999999987</v>
      </c>
    </row>
    <row r="442" spans="1:62" x14ac:dyDescent="0.35">
      <c r="A442" s="153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2515170</v>
      </c>
      <c r="X442" s="63">
        <v>0</v>
      </c>
      <c r="Y442" s="63">
        <v>0</v>
      </c>
      <c r="Z442" s="63">
        <v>10626.59</v>
      </c>
      <c r="AA442" s="63">
        <v>0</v>
      </c>
      <c r="AB442" s="63">
        <v>0</v>
      </c>
      <c r="AC442" s="63">
        <v>0</v>
      </c>
      <c r="AD442" s="63">
        <v>2515170</v>
      </c>
      <c r="AE442" s="158">
        <v>43753</v>
      </c>
      <c r="AF442" s="158">
        <v>45580</v>
      </c>
      <c r="AG442" s="159">
        <v>2515170</v>
      </c>
      <c r="AH442" s="92">
        <v>0.54166666666666663</v>
      </c>
      <c r="AI442" s="92">
        <v>5</v>
      </c>
      <c r="AJ442" s="160">
        <v>5.0700000000000002E-2</v>
      </c>
      <c r="AK442" s="154" t="s">
        <v>651</v>
      </c>
      <c r="AL442" s="154" t="s">
        <v>652</v>
      </c>
      <c r="AM442" s="127">
        <v>10626.59</v>
      </c>
      <c r="AN442" s="127">
        <v>5313.3</v>
      </c>
      <c r="AO442" s="127">
        <v>5313.3</v>
      </c>
      <c r="AP442" s="127">
        <v>5313.3</v>
      </c>
      <c r="AQ442" s="127">
        <v>5313.3</v>
      </c>
      <c r="AR442" s="127">
        <v>5313.3</v>
      </c>
      <c r="AS442" s="127">
        <v>5313.3</v>
      </c>
      <c r="AT442" s="127">
        <v>0</v>
      </c>
      <c r="AU442" s="127">
        <v>0</v>
      </c>
      <c r="AV442" s="127">
        <v>0</v>
      </c>
      <c r="AW442" s="127">
        <v>0</v>
      </c>
      <c r="AX442" s="127">
        <v>0</v>
      </c>
      <c r="AY442" s="127">
        <v>0</v>
      </c>
      <c r="AZ442" s="127">
        <v>0</v>
      </c>
      <c r="BA442" s="127">
        <v>0</v>
      </c>
      <c r="BB442" s="127">
        <v>0</v>
      </c>
      <c r="BC442" s="127">
        <v>0</v>
      </c>
      <c r="BD442" s="127">
        <v>0</v>
      </c>
      <c r="BE442" s="127">
        <v>0</v>
      </c>
      <c r="BF442" s="127">
        <v>0</v>
      </c>
      <c r="BG442" s="127">
        <v>0</v>
      </c>
      <c r="BH442" s="15">
        <f t="shared" si="18"/>
        <v>42506.39</v>
      </c>
      <c r="BI442" s="15">
        <f t="shared" si="19"/>
        <v>0</v>
      </c>
      <c r="BJ442" s="15">
        <f t="shared" si="20"/>
        <v>42506.39</v>
      </c>
    </row>
    <row r="443" spans="1:62" x14ac:dyDescent="0.35">
      <c r="A443" s="153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58">
        <v>43753</v>
      </c>
      <c r="AF443" s="158">
        <v>45945</v>
      </c>
      <c r="AG443" s="159">
        <v>3258422.5</v>
      </c>
      <c r="AH443" s="92">
        <v>1.5416666666666667</v>
      </c>
      <c r="AI443" s="92">
        <v>6</v>
      </c>
      <c r="AJ443" s="160">
        <v>5.3600000000000002E-2</v>
      </c>
      <c r="AK443" s="154" t="s">
        <v>651</v>
      </c>
      <c r="AL443" s="154" t="s">
        <v>652</v>
      </c>
      <c r="AM443" s="127">
        <v>14554.29</v>
      </c>
      <c r="AN443" s="127">
        <v>14554.29</v>
      </c>
      <c r="AO443" s="127">
        <v>14554.29</v>
      </c>
      <c r="AP443" s="127">
        <v>14554.29</v>
      </c>
      <c r="AQ443" s="127">
        <v>14554.29</v>
      </c>
      <c r="AR443" s="127">
        <v>14554.29</v>
      </c>
      <c r="AS443" s="127">
        <v>14554.29</v>
      </c>
      <c r="AT443" s="127">
        <v>14554.29</v>
      </c>
      <c r="AU443" s="127">
        <v>14554.29</v>
      </c>
      <c r="AV443" s="127">
        <v>14554.29</v>
      </c>
      <c r="AW443" s="127">
        <v>14554.29</v>
      </c>
      <c r="AX443" s="127">
        <v>14554.29</v>
      </c>
      <c r="AY443" s="127">
        <v>14554.29</v>
      </c>
      <c r="AZ443" s="127">
        <v>7277.14</v>
      </c>
      <c r="BA443" s="127">
        <v>7277.14</v>
      </c>
      <c r="BB443" s="127">
        <v>7277.14</v>
      </c>
      <c r="BC443" s="127">
        <v>7277.14</v>
      </c>
      <c r="BD443" s="127">
        <v>7277.14</v>
      </c>
      <c r="BE443" s="127">
        <v>7277.14</v>
      </c>
      <c r="BF443" s="127">
        <v>0</v>
      </c>
      <c r="BG443" s="127">
        <v>0</v>
      </c>
      <c r="BH443" s="15">
        <f t="shared" si="18"/>
        <v>130988.61000000004</v>
      </c>
      <c r="BI443" s="15">
        <f t="shared" si="19"/>
        <v>101880</v>
      </c>
      <c r="BJ443" s="15">
        <f t="shared" si="20"/>
        <v>232868.61000000004</v>
      </c>
    </row>
    <row r="444" spans="1:62" x14ac:dyDescent="0.35">
      <c r="A444" s="153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58">
        <v>43753</v>
      </c>
      <c r="AF444" s="158">
        <v>46310</v>
      </c>
      <c r="AG444" s="159">
        <v>2894835</v>
      </c>
      <c r="AH444" s="92">
        <v>2.5416666666666665</v>
      </c>
      <c r="AI444" s="92">
        <v>7</v>
      </c>
      <c r="AJ444" s="160">
        <v>5.6399999999999999E-2</v>
      </c>
      <c r="AK444" s="154" t="s">
        <v>651</v>
      </c>
      <c r="AL444" s="154" t="s">
        <v>652</v>
      </c>
      <c r="AM444" s="127">
        <v>13605.72</v>
      </c>
      <c r="AN444" s="127">
        <v>13605.72</v>
      </c>
      <c r="AO444" s="127">
        <v>13605.72</v>
      </c>
      <c r="AP444" s="127">
        <v>13605.72</v>
      </c>
      <c r="AQ444" s="127">
        <v>13605.72</v>
      </c>
      <c r="AR444" s="127">
        <v>13605.72</v>
      </c>
      <c r="AS444" s="127">
        <v>13605.72</v>
      </c>
      <c r="AT444" s="127">
        <v>13605.72</v>
      </c>
      <c r="AU444" s="127">
        <v>13605.72</v>
      </c>
      <c r="AV444" s="127">
        <v>13605.72</v>
      </c>
      <c r="AW444" s="127">
        <v>13605.72</v>
      </c>
      <c r="AX444" s="127">
        <v>13605.72</v>
      </c>
      <c r="AY444" s="127">
        <v>13605.72</v>
      </c>
      <c r="AZ444" s="127">
        <v>13605.72</v>
      </c>
      <c r="BA444" s="127">
        <v>13605.72</v>
      </c>
      <c r="BB444" s="127">
        <v>13605.72</v>
      </c>
      <c r="BC444" s="127">
        <v>13605.72</v>
      </c>
      <c r="BD444" s="127">
        <v>13605.72</v>
      </c>
      <c r="BE444" s="127">
        <v>13605.72</v>
      </c>
      <c r="BF444" s="127">
        <v>6802.86</v>
      </c>
      <c r="BG444" s="127">
        <v>6802.86</v>
      </c>
      <c r="BH444" s="15">
        <f t="shared" si="18"/>
        <v>122451.48</v>
      </c>
      <c r="BI444" s="15">
        <f t="shared" si="19"/>
        <v>149662.91999999995</v>
      </c>
      <c r="BJ444" s="15">
        <f t="shared" si="20"/>
        <v>272114.39999999997</v>
      </c>
    </row>
    <row r="445" spans="1:62" x14ac:dyDescent="0.35">
      <c r="A445" s="153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58">
        <v>43753</v>
      </c>
      <c r="AF445" s="158">
        <v>46675</v>
      </c>
      <c r="AG445" s="159">
        <v>1584592.5</v>
      </c>
      <c r="AH445" s="92">
        <v>3.5416666666666665</v>
      </c>
      <c r="AI445" s="92">
        <v>8</v>
      </c>
      <c r="AJ445" s="160">
        <v>5.9299999999999999E-2</v>
      </c>
      <c r="AK445" s="154" t="s">
        <v>651</v>
      </c>
      <c r="AL445" s="154" t="s">
        <v>652</v>
      </c>
      <c r="AM445" s="127">
        <v>7830.53</v>
      </c>
      <c r="AN445" s="127">
        <v>7830.53</v>
      </c>
      <c r="AO445" s="127">
        <v>7830.53</v>
      </c>
      <c r="AP445" s="127">
        <v>7830.53</v>
      </c>
      <c r="AQ445" s="127">
        <v>7830.53</v>
      </c>
      <c r="AR445" s="127">
        <v>7830.53</v>
      </c>
      <c r="AS445" s="127">
        <v>7830.53</v>
      </c>
      <c r="AT445" s="127">
        <v>7830.53</v>
      </c>
      <c r="AU445" s="127">
        <v>7830.53</v>
      </c>
      <c r="AV445" s="127">
        <v>7830.53</v>
      </c>
      <c r="AW445" s="127">
        <v>7830.53</v>
      </c>
      <c r="AX445" s="127">
        <v>7830.53</v>
      </c>
      <c r="AY445" s="127">
        <v>7830.53</v>
      </c>
      <c r="AZ445" s="127">
        <v>7830.53</v>
      </c>
      <c r="BA445" s="127">
        <v>7830.53</v>
      </c>
      <c r="BB445" s="127">
        <v>7830.53</v>
      </c>
      <c r="BC445" s="127">
        <v>7830.53</v>
      </c>
      <c r="BD445" s="127">
        <v>7830.53</v>
      </c>
      <c r="BE445" s="127">
        <v>7830.53</v>
      </c>
      <c r="BF445" s="127">
        <v>5220.3500000000004</v>
      </c>
      <c r="BG445" s="127">
        <v>5220.3500000000004</v>
      </c>
      <c r="BH445" s="15">
        <f t="shared" si="18"/>
        <v>70474.77</v>
      </c>
      <c r="BI445" s="15">
        <f t="shared" si="19"/>
        <v>88746.000000000015</v>
      </c>
      <c r="BJ445" s="15">
        <f t="shared" si="20"/>
        <v>159220.77000000002</v>
      </c>
    </row>
    <row r="446" spans="1:62" x14ac:dyDescent="0.35">
      <c r="A446" s="153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58">
        <v>43753</v>
      </c>
      <c r="AF446" s="158">
        <v>47041</v>
      </c>
      <c r="AG446" s="159">
        <v>53100</v>
      </c>
      <c r="AH446" s="92">
        <v>4.541666666666667</v>
      </c>
      <c r="AI446" s="92">
        <v>9</v>
      </c>
      <c r="AJ446" s="160">
        <v>6.2100000000000002E-2</v>
      </c>
      <c r="AK446" s="154" t="s">
        <v>651</v>
      </c>
      <c r="AL446" s="154" t="s">
        <v>652</v>
      </c>
      <c r="AM446" s="127">
        <v>274.79000000000002</v>
      </c>
      <c r="AN446" s="127">
        <v>274.79000000000002</v>
      </c>
      <c r="AO446" s="127">
        <v>274.79000000000002</v>
      </c>
      <c r="AP446" s="127">
        <v>274.79000000000002</v>
      </c>
      <c r="AQ446" s="127">
        <v>274.79000000000002</v>
      </c>
      <c r="AR446" s="127">
        <v>274.79000000000002</v>
      </c>
      <c r="AS446" s="127">
        <v>274.79000000000002</v>
      </c>
      <c r="AT446" s="127">
        <v>274.79000000000002</v>
      </c>
      <c r="AU446" s="127">
        <v>274.79000000000002</v>
      </c>
      <c r="AV446" s="127">
        <v>274.79000000000002</v>
      </c>
      <c r="AW446" s="127">
        <v>274.79000000000002</v>
      </c>
      <c r="AX446" s="127">
        <v>274.79000000000002</v>
      </c>
      <c r="AY446" s="127">
        <v>274.79000000000002</v>
      </c>
      <c r="AZ446" s="127">
        <v>274.79000000000002</v>
      </c>
      <c r="BA446" s="127">
        <v>274.79000000000002</v>
      </c>
      <c r="BB446" s="127">
        <v>274.79000000000002</v>
      </c>
      <c r="BC446" s="127">
        <v>274.79000000000002</v>
      </c>
      <c r="BD446" s="127">
        <v>274.79000000000002</v>
      </c>
      <c r="BE446" s="127">
        <v>274.79000000000002</v>
      </c>
      <c r="BF446" s="127">
        <v>206.09</v>
      </c>
      <c r="BG446" s="127">
        <v>206.09</v>
      </c>
      <c r="BH446" s="15">
        <f t="shared" si="18"/>
        <v>2473.11</v>
      </c>
      <c r="BI446" s="15">
        <f t="shared" si="19"/>
        <v>3160.0800000000004</v>
      </c>
      <c r="BJ446" s="15">
        <f t="shared" si="20"/>
        <v>5633.1900000000005</v>
      </c>
    </row>
    <row r="447" spans="1:62" x14ac:dyDescent="0.35">
      <c r="A447" s="153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1191210</v>
      </c>
      <c r="X447" s="63">
        <v>0</v>
      </c>
      <c r="Y447" s="63">
        <v>0</v>
      </c>
      <c r="Z447" s="63">
        <v>5032.8599999999997</v>
      </c>
      <c r="AA447" s="63">
        <v>0</v>
      </c>
      <c r="AB447" s="63">
        <v>0</v>
      </c>
      <c r="AC447" s="63">
        <v>0</v>
      </c>
      <c r="AD447" s="63">
        <v>1191210</v>
      </c>
      <c r="AE447" s="158">
        <v>43759</v>
      </c>
      <c r="AF447" s="158">
        <v>45586</v>
      </c>
      <c r="AG447" s="159">
        <v>1191210</v>
      </c>
      <c r="AH447" s="92">
        <v>0.55833333333333335</v>
      </c>
      <c r="AI447" s="92">
        <v>5</v>
      </c>
      <c r="AJ447" s="160">
        <v>5.0700000000000002E-2</v>
      </c>
      <c r="AK447" s="154" t="s">
        <v>651</v>
      </c>
      <c r="AL447" s="154" t="s">
        <v>652</v>
      </c>
      <c r="AM447" s="127">
        <v>5032.8599999999997</v>
      </c>
      <c r="AN447" s="127">
        <v>2516.4299999999998</v>
      </c>
      <c r="AO447" s="127">
        <v>2516.4299999999998</v>
      </c>
      <c r="AP447" s="127">
        <v>2516.4299999999998</v>
      </c>
      <c r="AQ447" s="127">
        <v>2516.4299999999998</v>
      </c>
      <c r="AR447" s="127">
        <v>2516.4299999999998</v>
      </c>
      <c r="AS447" s="127">
        <v>2516.4299999999998</v>
      </c>
      <c r="AT447" s="127">
        <v>0</v>
      </c>
      <c r="AU447" s="127">
        <v>0</v>
      </c>
      <c r="AV447" s="127">
        <v>0</v>
      </c>
      <c r="AW447" s="127">
        <v>0</v>
      </c>
      <c r="AX447" s="127">
        <v>0</v>
      </c>
      <c r="AY447" s="127">
        <v>0</v>
      </c>
      <c r="AZ447" s="127">
        <v>0</v>
      </c>
      <c r="BA447" s="127">
        <v>0</v>
      </c>
      <c r="BB447" s="127">
        <v>0</v>
      </c>
      <c r="BC447" s="127">
        <v>0</v>
      </c>
      <c r="BD447" s="127">
        <v>0</v>
      </c>
      <c r="BE447" s="127">
        <v>0</v>
      </c>
      <c r="BF447" s="127">
        <v>0</v>
      </c>
      <c r="BG447" s="127">
        <v>0</v>
      </c>
      <c r="BH447" s="15">
        <f t="shared" si="18"/>
        <v>20131.439999999999</v>
      </c>
      <c r="BI447" s="15">
        <f t="shared" si="19"/>
        <v>0</v>
      </c>
      <c r="BJ447" s="15">
        <f t="shared" si="20"/>
        <v>20131.439999999999</v>
      </c>
    </row>
    <row r="448" spans="1:62" x14ac:dyDescent="0.35">
      <c r="A448" s="153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58">
        <v>43759</v>
      </c>
      <c r="AF448" s="158">
        <v>45951</v>
      </c>
      <c r="AG448" s="159">
        <v>1893605</v>
      </c>
      <c r="AH448" s="92">
        <v>1.5583333333333333</v>
      </c>
      <c r="AI448" s="92">
        <v>6</v>
      </c>
      <c r="AJ448" s="160">
        <v>5.3600000000000002E-2</v>
      </c>
      <c r="AK448" s="154" t="s">
        <v>651</v>
      </c>
      <c r="AL448" s="154" t="s">
        <v>652</v>
      </c>
      <c r="AM448" s="127">
        <v>8458.1</v>
      </c>
      <c r="AN448" s="127">
        <v>8458.1</v>
      </c>
      <c r="AO448" s="127">
        <v>8458.1</v>
      </c>
      <c r="AP448" s="127">
        <v>8458.1</v>
      </c>
      <c r="AQ448" s="127">
        <v>8458.1</v>
      </c>
      <c r="AR448" s="127">
        <v>8458.1</v>
      </c>
      <c r="AS448" s="127">
        <v>8458.1</v>
      </c>
      <c r="AT448" s="127">
        <v>8458.1</v>
      </c>
      <c r="AU448" s="127">
        <v>8458.1</v>
      </c>
      <c r="AV448" s="127">
        <v>8458.1</v>
      </c>
      <c r="AW448" s="127">
        <v>8458.1</v>
      </c>
      <c r="AX448" s="127">
        <v>8458.1</v>
      </c>
      <c r="AY448" s="127">
        <v>8458.1</v>
      </c>
      <c r="AZ448" s="127">
        <v>4229.05</v>
      </c>
      <c r="BA448" s="127">
        <v>4229.05</v>
      </c>
      <c r="BB448" s="127">
        <v>4229.05</v>
      </c>
      <c r="BC448" s="127">
        <v>4229.05</v>
      </c>
      <c r="BD448" s="127">
        <v>4229.05</v>
      </c>
      <c r="BE448" s="127">
        <v>4229.05</v>
      </c>
      <c r="BF448" s="127">
        <v>0</v>
      </c>
      <c r="BG448" s="127">
        <v>0</v>
      </c>
      <c r="BH448" s="15">
        <f t="shared" si="18"/>
        <v>76122.900000000009</v>
      </c>
      <c r="BI448" s="15">
        <f t="shared" si="19"/>
        <v>59206.700000000019</v>
      </c>
      <c r="BJ448" s="15">
        <f t="shared" si="20"/>
        <v>135329.60000000003</v>
      </c>
    </row>
    <row r="449" spans="1:62" x14ac:dyDescent="0.35">
      <c r="A449" s="153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58">
        <v>43759</v>
      </c>
      <c r="AF449" s="158">
        <v>46316</v>
      </c>
      <c r="AG449" s="159">
        <v>1357147.5</v>
      </c>
      <c r="AH449" s="92">
        <v>2.5583333333333331</v>
      </c>
      <c r="AI449" s="92">
        <v>7</v>
      </c>
      <c r="AJ449" s="160">
        <v>5.6399999999999999E-2</v>
      </c>
      <c r="AK449" s="154" t="s">
        <v>651</v>
      </c>
      <c r="AL449" s="154" t="s">
        <v>652</v>
      </c>
      <c r="AM449" s="127">
        <v>6378.59</v>
      </c>
      <c r="AN449" s="127">
        <v>6378.59</v>
      </c>
      <c r="AO449" s="127">
        <v>6378.59</v>
      </c>
      <c r="AP449" s="127">
        <v>6378.59</v>
      </c>
      <c r="AQ449" s="127">
        <v>6378.59</v>
      </c>
      <c r="AR449" s="127">
        <v>6378.59</v>
      </c>
      <c r="AS449" s="127">
        <v>6378.59</v>
      </c>
      <c r="AT449" s="127">
        <v>6378.59</v>
      </c>
      <c r="AU449" s="127">
        <v>6378.59</v>
      </c>
      <c r="AV449" s="127">
        <v>6378.59</v>
      </c>
      <c r="AW449" s="127">
        <v>6378.59</v>
      </c>
      <c r="AX449" s="127">
        <v>6378.59</v>
      </c>
      <c r="AY449" s="127">
        <v>6378.59</v>
      </c>
      <c r="AZ449" s="127">
        <v>6378.59</v>
      </c>
      <c r="BA449" s="127">
        <v>6378.59</v>
      </c>
      <c r="BB449" s="127">
        <v>6378.59</v>
      </c>
      <c r="BC449" s="127">
        <v>6378.59</v>
      </c>
      <c r="BD449" s="127">
        <v>6378.59</v>
      </c>
      <c r="BE449" s="127">
        <v>6378.59</v>
      </c>
      <c r="BF449" s="127">
        <v>3189.3</v>
      </c>
      <c r="BG449" s="127">
        <v>3189.3</v>
      </c>
      <c r="BH449" s="15">
        <f t="shared" si="18"/>
        <v>57407.31</v>
      </c>
      <c r="BI449" s="15">
        <f t="shared" si="19"/>
        <v>70164.5</v>
      </c>
      <c r="BJ449" s="15">
        <f t="shared" si="20"/>
        <v>127571.81</v>
      </c>
    </row>
    <row r="450" spans="1:62" x14ac:dyDescent="0.35">
      <c r="A450" s="153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58">
        <v>43759</v>
      </c>
      <c r="AF450" s="158">
        <v>46681</v>
      </c>
      <c r="AG450" s="159">
        <v>698265</v>
      </c>
      <c r="AH450" s="92">
        <v>3.5583333333333331</v>
      </c>
      <c r="AI450" s="92">
        <v>8</v>
      </c>
      <c r="AJ450" s="160">
        <v>5.9299999999999999E-2</v>
      </c>
      <c r="AK450" s="154" t="s">
        <v>651</v>
      </c>
      <c r="AL450" s="154" t="s">
        <v>652</v>
      </c>
      <c r="AM450" s="127">
        <v>3450.59</v>
      </c>
      <c r="AN450" s="127">
        <v>3450.59</v>
      </c>
      <c r="AO450" s="127">
        <v>3450.59</v>
      </c>
      <c r="AP450" s="127">
        <v>3450.59</v>
      </c>
      <c r="AQ450" s="127">
        <v>3450.59</v>
      </c>
      <c r="AR450" s="127">
        <v>3450.59</v>
      </c>
      <c r="AS450" s="127">
        <v>3450.59</v>
      </c>
      <c r="AT450" s="127">
        <v>3450.59</v>
      </c>
      <c r="AU450" s="127">
        <v>3450.59</v>
      </c>
      <c r="AV450" s="127">
        <v>3450.59</v>
      </c>
      <c r="AW450" s="127">
        <v>3450.59</v>
      </c>
      <c r="AX450" s="127">
        <v>3450.59</v>
      </c>
      <c r="AY450" s="127">
        <v>3450.59</v>
      </c>
      <c r="AZ450" s="127">
        <v>3450.59</v>
      </c>
      <c r="BA450" s="127">
        <v>3450.59</v>
      </c>
      <c r="BB450" s="127">
        <v>3450.59</v>
      </c>
      <c r="BC450" s="127">
        <v>3450.59</v>
      </c>
      <c r="BD450" s="127">
        <v>3450.59</v>
      </c>
      <c r="BE450" s="127">
        <v>3450.59</v>
      </c>
      <c r="BF450" s="127">
        <v>2300.4</v>
      </c>
      <c r="BG450" s="127">
        <v>2300.4</v>
      </c>
      <c r="BH450" s="15">
        <f t="shared" si="18"/>
        <v>31055.31</v>
      </c>
      <c r="BI450" s="15">
        <f t="shared" si="19"/>
        <v>39106.700000000004</v>
      </c>
      <c r="BJ450" s="15">
        <f t="shared" si="20"/>
        <v>70162.010000000009</v>
      </c>
    </row>
    <row r="451" spans="1:62" x14ac:dyDescent="0.35">
      <c r="A451" s="153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58">
        <v>43759</v>
      </c>
      <c r="AF451" s="158">
        <v>47047</v>
      </c>
      <c r="AG451" s="159">
        <v>53100</v>
      </c>
      <c r="AH451" s="92">
        <v>4.5583333333333336</v>
      </c>
      <c r="AI451" s="92">
        <v>9</v>
      </c>
      <c r="AJ451" s="160">
        <v>6.2100000000000002E-2</v>
      </c>
      <c r="AK451" s="154" t="s">
        <v>651</v>
      </c>
      <c r="AL451" s="154" t="s">
        <v>652</v>
      </c>
      <c r="AM451" s="127">
        <v>274.79000000000002</v>
      </c>
      <c r="AN451" s="127">
        <v>274.79000000000002</v>
      </c>
      <c r="AO451" s="127">
        <v>274.79000000000002</v>
      </c>
      <c r="AP451" s="127">
        <v>274.79000000000002</v>
      </c>
      <c r="AQ451" s="127">
        <v>274.79000000000002</v>
      </c>
      <c r="AR451" s="127">
        <v>274.79000000000002</v>
      </c>
      <c r="AS451" s="127">
        <v>274.79000000000002</v>
      </c>
      <c r="AT451" s="127">
        <v>274.79000000000002</v>
      </c>
      <c r="AU451" s="127">
        <v>274.79000000000002</v>
      </c>
      <c r="AV451" s="127">
        <v>274.79000000000002</v>
      </c>
      <c r="AW451" s="127">
        <v>274.79000000000002</v>
      </c>
      <c r="AX451" s="127">
        <v>274.79000000000002</v>
      </c>
      <c r="AY451" s="127">
        <v>274.79000000000002</v>
      </c>
      <c r="AZ451" s="127">
        <v>274.79000000000002</v>
      </c>
      <c r="BA451" s="127">
        <v>274.79000000000002</v>
      </c>
      <c r="BB451" s="127">
        <v>274.79000000000002</v>
      </c>
      <c r="BC451" s="127">
        <v>274.79000000000002</v>
      </c>
      <c r="BD451" s="127">
        <v>274.79000000000002</v>
      </c>
      <c r="BE451" s="127">
        <v>274.79000000000002</v>
      </c>
      <c r="BF451" s="127">
        <v>206.09</v>
      </c>
      <c r="BG451" s="127">
        <v>206.09</v>
      </c>
      <c r="BH451" s="15">
        <f t="shared" ref="BH451:BH514" si="21">SUM(AM451:AU451)</f>
        <v>2473.11</v>
      </c>
      <c r="BI451" s="15">
        <f t="shared" si="19"/>
        <v>3160.0800000000004</v>
      </c>
      <c r="BJ451" s="15">
        <f t="shared" si="20"/>
        <v>5633.1900000000005</v>
      </c>
    </row>
    <row r="452" spans="1:62" x14ac:dyDescent="0.35">
      <c r="A452" s="153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43512.5</v>
      </c>
      <c r="X452" s="63">
        <v>0</v>
      </c>
      <c r="Y452" s="63">
        <v>0</v>
      </c>
      <c r="Z452" s="63">
        <v>183.84</v>
      </c>
      <c r="AA452" s="63">
        <v>0</v>
      </c>
      <c r="AB452" s="63">
        <v>0</v>
      </c>
      <c r="AC452" s="63">
        <v>0</v>
      </c>
      <c r="AD452" s="63">
        <v>43512.5</v>
      </c>
      <c r="AE452" s="158">
        <v>43766</v>
      </c>
      <c r="AF452" s="158">
        <v>45593</v>
      </c>
      <c r="AG452" s="159">
        <v>43512.5</v>
      </c>
      <c r="AH452" s="92">
        <v>0.57777777777777772</v>
      </c>
      <c r="AI452" s="92">
        <v>5</v>
      </c>
      <c r="AJ452" s="160">
        <v>5.0700000000000002E-2</v>
      </c>
      <c r="AK452" s="154" t="s">
        <v>651</v>
      </c>
      <c r="AL452" s="154" t="s">
        <v>652</v>
      </c>
      <c r="AM452" s="127">
        <v>183.84</v>
      </c>
      <c r="AN452" s="127">
        <v>91.92</v>
      </c>
      <c r="AO452" s="127">
        <v>91.92</v>
      </c>
      <c r="AP452" s="127">
        <v>91.92</v>
      </c>
      <c r="AQ452" s="127">
        <v>91.92</v>
      </c>
      <c r="AR452" s="127">
        <v>91.92</v>
      </c>
      <c r="AS452" s="127">
        <v>91.92</v>
      </c>
      <c r="AT452" s="127">
        <v>0</v>
      </c>
      <c r="AU452" s="127">
        <v>0</v>
      </c>
      <c r="AV452" s="127">
        <v>0</v>
      </c>
      <c r="AW452" s="127">
        <v>0</v>
      </c>
      <c r="AX452" s="127">
        <v>0</v>
      </c>
      <c r="AY452" s="127">
        <v>0</v>
      </c>
      <c r="AZ452" s="127">
        <v>0</v>
      </c>
      <c r="BA452" s="127">
        <v>0</v>
      </c>
      <c r="BB452" s="127">
        <v>0</v>
      </c>
      <c r="BC452" s="127">
        <v>0</v>
      </c>
      <c r="BD452" s="127">
        <v>0</v>
      </c>
      <c r="BE452" s="127">
        <v>0</v>
      </c>
      <c r="BF452" s="127">
        <v>0</v>
      </c>
      <c r="BG452" s="127">
        <v>0</v>
      </c>
      <c r="BH452" s="15">
        <f t="shared" si="21"/>
        <v>735.3599999999999</v>
      </c>
      <c r="BI452" s="15">
        <f t="shared" ref="BI452:BI515" si="22">SUM(AV452:BG452)</f>
        <v>0</v>
      </c>
      <c r="BJ452" s="15">
        <f t="shared" ref="BJ452:BJ515" si="23">BH452+BI452</f>
        <v>735.3599999999999</v>
      </c>
    </row>
    <row r="453" spans="1:62" x14ac:dyDescent="0.35">
      <c r="A453" s="153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58">
        <v>43766</v>
      </c>
      <c r="AF453" s="158">
        <v>45958</v>
      </c>
      <c r="AG453" s="159">
        <v>53100</v>
      </c>
      <c r="AH453" s="92">
        <v>1.5777777777777777</v>
      </c>
      <c r="AI453" s="92">
        <v>6</v>
      </c>
      <c r="AJ453" s="160">
        <v>5.3600000000000002E-2</v>
      </c>
      <c r="AK453" s="154" t="s">
        <v>651</v>
      </c>
      <c r="AL453" s="154" t="s">
        <v>652</v>
      </c>
      <c r="AM453" s="127">
        <v>237.18</v>
      </c>
      <c r="AN453" s="127">
        <v>237.18</v>
      </c>
      <c r="AO453" s="127">
        <v>237.18</v>
      </c>
      <c r="AP453" s="127">
        <v>237.18</v>
      </c>
      <c r="AQ453" s="127">
        <v>237.18</v>
      </c>
      <c r="AR453" s="127">
        <v>237.18</v>
      </c>
      <c r="AS453" s="127">
        <v>237.18</v>
      </c>
      <c r="AT453" s="127">
        <v>237.18</v>
      </c>
      <c r="AU453" s="127">
        <v>237.18</v>
      </c>
      <c r="AV453" s="127">
        <v>237.18</v>
      </c>
      <c r="AW453" s="127">
        <v>237.18</v>
      </c>
      <c r="AX453" s="127">
        <v>237.18</v>
      </c>
      <c r="AY453" s="127">
        <v>237.18</v>
      </c>
      <c r="AZ453" s="127">
        <v>118.59</v>
      </c>
      <c r="BA453" s="127">
        <v>118.59</v>
      </c>
      <c r="BB453" s="127">
        <v>118.59</v>
      </c>
      <c r="BC453" s="127">
        <v>118.59</v>
      </c>
      <c r="BD453" s="127">
        <v>118.59</v>
      </c>
      <c r="BE453" s="127">
        <v>118.59</v>
      </c>
      <c r="BF453" s="127">
        <v>0</v>
      </c>
      <c r="BG453" s="127">
        <v>0</v>
      </c>
      <c r="BH453" s="15">
        <f t="shared" si="21"/>
        <v>2134.6200000000003</v>
      </c>
      <c r="BI453" s="15">
        <f t="shared" si="22"/>
        <v>1660.2599999999995</v>
      </c>
      <c r="BJ453" s="15">
        <f t="shared" si="23"/>
        <v>3794.88</v>
      </c>
    </row>
    <row r="454" spans="1:62" x14ac:dyDescent="0.35">
      <c r="A454" s="153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58">
        <v>43766</v>
      </c>
      <c r="AF454" s="158">
        <v>47054</v>
      </c>
      <c r="AG454" s="159">
        <v>155465</v>
      </c>
      <c r="AH454" s="92">
        <v>4.5777777777777775</v>
      </c>
      <c r="AI454" s="92">
        <v>9</v>
      </c>
      <c r="AJ454" s="160">
        <v>6.2100000000000002E-2</v>
      </c>
      <c r="AK454" s="154" t="s">
        <v>651</v>
      </c>
      <c r="AL454" s="154" t="s">
        <v>652</v>
      </c>
      <c r="AM454" s="127">
        <v>804.53</v>
      </c>
      <c r="AN454" s="127">
        <v>804.53</v>
      </c>
      <c r="AO454" s="127">
        <v>804.53</v>
      </c>
      <c r="AP454" s="127">
        <v>804.53</v>
      </c>
      <c r="AQ454" s="127">
        <v>804.53</v>
      </c>
      <c r="AR454" s="127">
        <v>804.53</v>
      </c>
      <c r="AS454" s="127">
        <v>804.53</v>
      </c>
      <c r="AT454" s="127">
        <v>804.53</v>
      </c>
      <c r="AU454" s="127">
        <v>804.53</v>
      </c>
      <c r="AV454" s="127">
        <v>804.53</v>
      </c>
      <c r="AW454" s="127">
        <v>804.53</v>
      </c>
      <c r="AX454" s="127">
        <v>804.53</v>
      </c>
      <c r="AY454" s="127">
        <v>804.53</v>
      </c>
      <c r="AZ454" s="127">
        <v>804.53</v>
      </c>
      <c r="BA454" s="127">
        <v>804.53</v>
      </c>
      <c r="BB454" s="127">
        <v>804.53</v>
      </c>
      <c r="BC454" s="127">
        <v>804.53</v>
      </c>
      <c r="BD454" s="127">
        <v>804.53</v>
      </c>
      <c r="BE454" s="127">
        <v>804.53</v>
      </c>
      <c r="BF454" s="127">
        <v>603.4</v>
      </c>
      <c r="BG454" s="127">
        <v>603.4</v>
      </c>
      <c r="BH454" s="15">
        <f t="shared" si="21"/>
        <v>7240.7699999999986</v>
      </c>
      <c r="BI454" s="15">
        <f t="shared" si="22"/>
        <v>9252.0999999999985</v>
      </c>
      <c r="BJ454" s="15">
        <f t="shared" si="23"/>
        <v>16492.869999999995</v>
      </c>
    </row>
    <row r="455" spans="1:62" x14ac:dyDescent="0.35">
      <c r="A455" s="153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58">
        <v>43766</v>
      </c>
      <c r="AF455" s="158">
        <v>47419</v>
      </c>
      <c r="AG455" s="159">
        <v>43365</v>
      </c>
      <c r="AH455" s="92">
        <v>5.5777777777777775</v>
      </c>
      <c r="AI455" s="92">
        <v>10</v>
      </c>
      <c r="AJ455" s="160">
        <v>6.5000000000000002E-2</v>
      </c>
      <c r="AK455" s="154" t="s">
        <v>651</v>
      </c>
      <c r="AL455" s="154" t="s">
        <v>652</v>
      </c>
      <c r="AM455" s="127">
        <v>234.89</v>
      </c>
      <c r="AN455" s="127">
        <v>234.89</v>
      </c>
      <c r="AO455" s="127">
        <v>234.89</v>
      </c>
      <c r="AP455" s="127">
        <v>234.89</v>
      </c>
      <c r="AQ455" s="127">
        <v>234.89</v>
      </c>
      <c r="AR455" s="127">
        <v>234.89</v>
      </c>
      <c r="AS455" s="127">
        <v>234.89</v>
      </c>
      <c r="AT455" s="127">
        <v>234.89</v>
      </c>
      <c r="AU455" s="127">
        <v>234.89</v>
      </c>
      <c r="AV455" s="127">
        <v>234.89</v>
      </c>
      <c r="AW455" s="127">
        <v>234.89</v>
      </c>
      <c r="AX455" s="127">
        <v>234.89</v>
      </c>
      <c r="AY455" s="127">
        <v>234.89</v>
      </c>
      <c r="AZ455" s="127">
        <v>234.89</v>
      </c>
      <c r="BA455" s="127">
        <v>234.89</v>
      </c>
      <c r="BB455" s="127">
        <v>234.89</v>
      </c>
      <c r="BC455" s="127">
        <v>234.89</v>
      </c>
      <c r="BD455" s="127">
        <v>234.89</v>
      </c>
      <c r="BE455" s="127">
        <v>234.89</v>
      </c>
      <c r="BF455" s="127">
        <v>187.91</v>
      </c>
      <c r="BG455" s="127">
        <v>187.91</v>
      </c>
      <c r="BH455" s="15">
        <f t="shared" si="21"/>
        <v>2114.0099999999993</v>
      </c>
      <c r="BI455" s="15">
        <f t="shared" si="22"/>
        <v>2724.7199999999989</v>
      </c>
      <c r="BJ455" s="15">
        <f t="shared" si="23"/>
        <v>4838.7299999999977</v>
      </c>
    </row>
    <row r="456" spans="1:62" x14ac:dyDescent="0.35">
      <c r="A456" s="153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1120852.5</v>
      </c>
      <c r="X456" s="63">
        <v>0</v>
      </c>
      <c r="Y456" s="63">
        <v>0</v>
      </c>
      <c r="Z456" s="63">
        <v>4735.6000000000004</v>
      </c>
      <c r="AA456" s="63">
        <v>0</v>
      </c>
      <c r="AB456" s="63">
        <v>0</v>
      </c>
      <c r="AC456" s="63">
        <v>0</v>
      </c>
      <c r="AD456" s="63">
        <v>1120852.5</v>
      </c>
      <c r="AE456" s="158">
        <v>43766</v>
      </c>
      <c r="AF456" s="158">
        <v>45593</v>
      </c>
      <c r="AG456" s="159">
        <v>1120852.5</v>
      </c>
      <c r="AH456" s="92">
        <v>0.57777777777777772</v>
      </c>
      <c r="AI456" s="92">
        <v>5</v>
      </c>
      <c r="AJ456" s="160">
        <v>5.0700000000000002E-2</v>
      </c>
      <c r="AK456" s="154" t="s">
        <v>651</v>
      </c>
      <c r="AL456" s="154" t="s">
        <v>652</v>
      </c>
      <c r="AM456" s="127">
        <v>4735.6000000000004</v>
      </c>
      <c r="AN456" s="127">
        <v>2367.8000000000002</v>
      </c>
      <c r="AO456" s="127">
        <v>2367.8000000000002</v>
      </c>
      <c r="AP456" s="127">
        <v>2367.8000000000002</v>
      </c>
      <c r="AQ456" s="127">
        <v>2367.8000000000002</v>
      </c>
      <c r="AR456" s="127">
        <v>2367.8000000000002</v>
      </c>
      <c r="AS456" s="127">
        <v>2367.8000000000002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0</v>
      </c>
      <c r="AZ456" s="127">
        <v>0</v>
      </c>
      <c r="BA456" s="127">
        <v>0</v>
      </c>
      <c r="BB456" s="127">
        <v>0</v>
      </c>
      <c r="BC456" s="127">
        <v>0</v>
      </c>
      <c r="BD456" s="127">
        <v>0</v>
      </c>
      <c r="BE456" s="127">
        <v>0</v>
      </c>
      <c r="BF456" s="127">
        <v>0</v>
      </c>
      <c r="BG456" s="127">
        <v>0</v>
      </c>
      <c r="BH456" s="15">
        <f t="shared" si="21"/>
        <v>18942.399999999998</v>
      </c>
      <c r="BI456" s="15">
        <f t="shared" si="22"/>
        <v>0</v>
      </c>
      <c r="BJ456" s="15">
        <f t="shared" si="23"/>
        <v>18942.399999999998</v>
      </c>
    </row>
    <row r="457" spans="1:62" x14ac:dyDescent="0.35">
      <c r="A457" s="153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58">
        <v>43766</v>
      </c>
      <c r="AF457" s="158">
        <v>45958</v>
      </c>
      <c r="AG457" s="159">
        <v>1554502.5</v>
      </c>
      <c r="AH457" s="92">
        <v>1.5777777777777777</v>
      </c>
      <c r="AI457" s="92">
        <v>6</v>
      </c>
      <c r="AJ457" s="160">
        <v>5.3600000000000002E-2</v>
      </c>
      <c r="AK457" s="154" t="s">
        <v>651</v>
      </c>
      <c r="AL457" s="154" t="s">
        <v>652</v>
      </c>
      <c r="AM457" s="127">
        <v>6943.44</v>
      </c>
      <c r="AN457" s="127">
        <v>6943.44</v>
      </c>
      <c r="AO457" s="127">
        <v>6943.44</v>
      </c>
      <c r="AP457" s="127">
        <v>6943.44</v>
      </c>
      <c r="AQ457" s="127">
        <v>6943.44</v>
      </c>
      <c r="AR457" s="127">
        <v>6943.44</v>
      </c>
      <c r="AS457" s="127">
        <v>6943.44</v>
      </c>
      <c r="AT457" s="127">
        <v>6943.44</v>
      </c>
      <c r="AU457" s="127">
        <v>6943.44</v>
      </c>
      <c r="AV457" s="127">
        <v>6943.44</v>
      </c>
      <c r="AW457" s="127">
        <v>6943.44</v>
      </c>
      <c r="AX457" s="127">
        <v>6943.44</v>
      </c>
      <c r="AY457" s="127">
        <v>6943.44</v>
      </c>
      <c r="AZ457" s="127">
        <v>3471.72</v>
      </c>
      <c r="BA457" s="127">
        <v>3471.72</v>
      </c>
      <c r="BB457" s="127">
        <v>3471.72</v>
      </c>
      <c r="BC457" s="127">
        <v>3471.72</v>
      </c>
      <c r="BD457" s="127">
        <v>3471.72</v>
      </c>
      <c r="BE457" s="127">
        <v>3471.72</v>
      </c>
      <c r="BF457" s="127">
        <v>0</v>
      </c>
      <c r="BG457" s="127">
        <v>0</v>
      </c>
      <c r="BH457" s="15">
        <f t="shared" si="21"/>
        <v>62490.960000000006</v>
      </c>
      <c r="BI457" s="15">
        <f t="shared" si="22"/>
        <v>48604.08</v>
      </c>
      <c r="BJ457" s="15">
        <f t="shared" si="23"/>
        <v>111095.04000000001</v>
      </c>
    </row>
    <row r="458" spans="1:62" x14ac:dyDescent="0.35">
      <c r="A458" s="153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58">
        <v>43766</v>
      </c>
      <c r="AF458" s="158">
        <v>46323</v>
      </c>
      <c r="AG458" s="159">
        <v>1707755</v>
      </c>
      <c r="AH458" s="92">
        <v>2.5777777777777779</v>
      </c>
      <c r="AI458" s="92">
        <v>7</v>
      </c>
      <c r="AJ458" s="160">
        <v>5.6399999999999999E-2</v>
      </c>
      <c r="AK458" s="154" t="s">
        <v>651</v>
      </c>
      <c r="AL458" s="154" t="s">
        <v>652</v>
      </c>
      <c r="AM458" s="127">
        <v>8026.45</v>
      </c>
      <c r="AN458" s="127">
        <v>8026.45</v>
      </c>
      <c r="AO458" s="127">
        <v>8026.45</v>
      </c>
      <c r="AP458" s="127">
        <v>8026.45</v>
      </c>
      <c r="AQ458" s="127">
        <v>8026.45</v>
      </c>
      <c r="AR458" s="127">
        <v>8026.45</v>
      </c>
      <c r="AS458" s="127">
        <v>8026.45</v>
      </c>
      <c r="AT458" s="127">
        <v>8026.45</v>
      </c>
      <c r="AU458" s="127">
        <v>8026.45</v>
      </c>
      <c r="AV458" s="127">
        <v>8026.45</v>
      </c>
      <c r="AW458" s="127">
        <v>8026.45</v>
      </c>
      <c r="AX458" s="127">
        <v>8026.45</v>
      </c>
      <c r="AY458" s="127">
        <v>8026.45</v>
      </c>
      <c r="AZ458" s="127">
        <v>8026.45</v>
      </c>
      <c r="BA458" s="127">
        <v>8026.45</v>
      </c>
      <c r="BB458" s="127">
        <v>8026.45</v>
      </c>
      <c r="BC458" s="127">
        <v>8026.45</v>
      </c>
      <c r="BD458" s="127">
        <v>8026.45</v>
      </c>
      <c r="BE458" s="127">
        <v>8026.45</v>
      </c>
      <c r="BF458" s="127">
        <v>4013.22</v>
      </c>
      <c r="BG458" s="127">
        <v>4013.22</v>
      </c>
      <c r="BH458" s="15">
        <f t="shared" si="21"/>
        <v>72238.049999999988</v>
      </c>
      <c r="BI458" s="15">
        <f t="shared" si="22"/>
        <v>88290.939999999988</v>
      </c>
      <c r="BJ458" s="15">
        <f t="shared" si="23"/>
        <v>160528.99</v>
      </c>
    </row>
    <row r="459" spans="1:62" x14ac:dyDescent="0.35">
      <c r="A459" s="153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58">
        <v>43766</v>
      </c>
      <c r="AF459" s="158">
        <v>46688</v>
      </c>
      <c r="AG459" s="159">
        <v>1079995</v>
      </c>
      <c r="AH459" s="92">
        <v>3.5777777777777779</v>
      </c>
      <c r="AI459" s="92">
        <v>8</v>
      </c>
      <c r="AJ459" s="160">
        <v>5.9299999999999999E-2</v>
      </c>
      <c r="AK459" s="154" t="s">
        <v>651</v>
      </c>
      <c r="AL459" s="154" t="s">
        <v>652</v>
      </c>
      <c r="AM459" s="127">
        <v>5336.98</v>
      </c>
      <c r="AN459" s="127">
        <v>5336.98</v>
      </c>
      <c r="AO459" s="127">
        <v>5336.98</v>
      </c>
      <c r="AP459" s="127">
        <v>5336.98</v>
      </c>
      <c r="AQ459" s="127">
        <v>5336.98</v>
      </c>
      <c r="AR459" s="127">
        <v>5336.98</v>
      </c>
      <c r="AS459" s="127">
        <v>5336.98</v>
      </c>
      <c r="AT459" s="127">
        <v>5336.98</v>
      </c>
      <c r="AU459" s="127">
        <v>5336.98</v>
      </c>
      <c r="AV459" s="127">
        <v>5336.98</v>
      </c>
      <c r="AW459" s="127">
        <v>5336.98</v>
      </c>
      <c r="AX459" s="127">
        <v>5336.98</v>
      </c>
      <c r="AY459" s="127">
        <v>5336.98</v>
      </c>
      <c r="AZ459" s="127">
        <v>5336.98</v>
      </c>
      <c r="BA459" s="127">
        <v>5336.98</v>
      </c>
      <c r="BB459" s="127">
        <v>5336.98</v>
      </c>
      <c r="BC459" s="127">
        <v>5336.98</v>
      </c>
      <c r="BD459" s="127">
        <v>5336.98</v>
      </c>
      <c r="BE459" s="127">
        <v>5336.98</v>
      </c>
      <c r="BF459" s="127">
        <v>3557.98</v>
      </c>
      <c r="BG459" s="127">
        <v>3557.98</v>
      </c>
      <c r="BH459" s="15">
        <f t="shared" si="21"/>
        <v>48032.819999999992</v>
      </c>
      <c r="BI459" s="15">
        <f t="shared" si="22"/>
        <v>60485.759999999995</v>
      </c>
      <c r="BJ459" s="15">
        <f t="shared" si="23"/>
        <v>108518.57999999999</v>
      </c>
    </row>
    <row r="460" spans="1:62" x14ac:dyDescent="0.35">
      <c r="A460" s="153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58">
        <v>43766</v>
      </c>
      <c r="AF460" s="158">
        <v>47054</v>
      </c>
      <c r="AG460" s="159">
        <v>106200</v>
      </c>
      <c r="AH460" s="92">
        <v>4.5777777777777775</v>
      </c>
      <c r="AI460" s="92">
        <v>9</v>
      </c>
      <c r="AJ460" s="160">
        <v>6.2100000000000002E-2</v>
      </c>
      <c r="AK460" s="154" t="s">
        <v>651</v>
      </c>
      <c r="AL460" s="154" t="s">
        <v>652</v>
      </c>
      <c r="AM460" s="127">
        <v>549.58000000000004</v>
      </c>
      <c r="AN460" s="127">
        <v>549.58000000000004</v>
      </c>
      <c r="AO460" s="127">
        <v>549.58000000000004</v>
      </c>
      <c r="AP460" s="127">
        <v>549.58000000000004</v>
      </c>
      <c r="AQ460" s="127">
        <v>549.58000000000004</v>
      </c>
      <c r="AR460" s="127">
        <v>549.58000000000004</v>
      </c>
      <c r="AS460" s="127">
        <v>549.58000000000004</v>
      </c>
      <c r="AT460" s="127">
        <v>549.58000000000004</v>
      </c>
      <c r="AU460" s="127">
        <v>549.58000000000004</v>
      </c>
      <c r="AV460" s="127">
        <v>549.58000000000004</v>
      </c>
      <c r="AW460" s="127">
        <v>549.58000000000004</v>
      </c>
      <c r="AX460" s="127">
        <v>549.58000000000004</v>
      </c>
      <c r="AY460" s="127">
        <v>549.58000000000004</v>
      </c>
      <c r="AZ460" s="127">
        <v>549.58000000000004</v>
      </c>
      <c r="BA460" s="127">
        <v>549.58000000000004</v>
      </c>
      <c r="BB460" s="127">
        <v>549.58000000000004</v>
      </c>
      <c r="BC460" s="127">
        <v>549.58000000000004</v>
      </c>
      <c r="BD460" s="127">
        <v>549.58000000000004</v>
      </c>
      <c r="BE460" s="127">
        <v>549.58000000000004</v>
      </c>
      <c r="BF460" s="127">
        <v>412.19</v>
      </c>
      <c r="BG460" s="127">
        <v>412.19</v>
      </c>
      <c r="BH460" s="15">
        <f t="shared" si="21"/>
        <v>4946.22</v>
      </c>
      <c r="BI460" s="15">
        <f t="shared" si="22"/>
        <v>6320.1799999999994</v>
      </c>
      <c r="BJ460" s="15">
        <f t="shared" si="23"/>
        <v>11266.4</v>
      </c>
    </row>
    <row r="461" spans="1:62" x14ac:dyDescent="0.35">
      <c r="A461" s="153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263140</v>
      </c>
      <c r="X461" s="63">
        <v>0</v>
      </c>
      <c r="Y461" s="63">
        <v>0</v>
      </c>
      <c r="Z461" s="63">
        <v>1111.77</v>
      </c>
      <c r="AA461" s="63">
        <v>0</v>
      </c>
      <c r="AB461" s="63">
        <v>0</v>
      </c>
      <c r="AC461" s="63">
        <v>0</v>
      </c>
      <c r="AD461" s="63">
        <v>263140</v>
      </c>
      <c r="AE461" s="158">
        <v>43776</v>
      </c>
      <c r="AF461" s="158">
        <v>45603</v>
      </c>
      <c r="AG461" s="159">
        <v>263140</v>
      </c>
      <c r="AH461" s="92">
        <v>0.60277777777777775</v>
      </c>
      <c r="AI461" s="92">
        <v>5</v>
      </c>
      <c r="AJ461" s="160">
        <v>5.0700000000000002E-2</v>
      </c>
      <c r="AK461" s="154" t="s">
        <v>651</v>
      </c>
      <c r="AL461" s="154" t="s">
        <v>652</v>
      </c>
      <c r="AM461" s="127">
        <v>1111.77</v>
      </c>
      <c r="AN461" s="127">
        <v>1111.77</v>
      </c>
      <c r="AO461" s="127">
        <v>555.88</v>
      </c>
      <c r="AP461" s="127">
        <v>555.88</v>
      </c>
      <c r="AQ461" s="127">
        <v>555.88</v>
      </c>
      <c r="AR461" s="127">
        <v>555.88</v>
      </c>
      <c r="AS461" s="127">
        <v>555.88</v>
      </c>
      <c r="AT461" s="127">
        <v>555.88</v>
      </c>
      <c r="AU461" s="127">
        <v>0</v>
      </c>
      <c r="AV461" s="127">
        <v>0</v>
      </c>
      <c r="AW461" s="127">
        <v>0</v>
      </c>
      <c r="AX461" s="127">
        <v>0</v>
      </c>
      <c r="AY461" s="127">
        <v>0</v>
      </c>
      <c r="AZ461" s="127">
        <v>0</v>
      </c>
      <c r="BA461" s="127">
        <v>0</v>
      </c>
      <c r="BB461" s="127">
        <v>0</v>
      </c>
      <c r="BC461" s="127">
        <v>0</v>
      </c>
      <c r="BD461" s="127">
        <v>0</v>
      </c>
      <c r="BE461" s="127">
        <v>0</v>
      </c>
      <c r="BF461" s="127">
        <v>0</v>
      </c>
      <c r="BG461" s="127">
        <v>0</v>
      </c>
      <c r="BH461" s="15">
        <f t="shared" si="21"/>
        <v>5558.8200000000006</v>
      </c>
      <c r="BI461" s="15">
        <f t="shared" si="22"/>
        <v>0</v>
      </c>
      <c r="BJ461" s="15">
        <f t="shared" si="23"/>
        <v>5558.8200000000006</v>
      </c>
    </row>
    <row r="462" spans="1:62" x14ac:dyDescent="0.35">
      <c r="A462" s="153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58">
        <v>43776</v>
      </c>
      <c r="AF462" s="158">
        <v>45968</v>
      </c>
      <c r="AG462" s="159">
        <v>898127.5</v>
      </c>
      <c r="AH462" s="92">
        <v>1.6027777777777779</v>
      </c>
      <c r="AI462" s="92">
        <v>6</v>
      </c>
      <c r="AJ462" s="160">
        <v>5.3600000000000002E-2</v>
      </c>
      <c r="AK462" s="154" t="s">
        <v>651</v>
      </c>
      <c r="AL462" s="154" t="s">
        <v>652</v>
      </c>
      <c r="AM462" s="127">
        <v>4011.64</v>
      </c>
      <c r="AN462" s="127">
        <v>4011.64</v>
      </c>
      <c r="AO462" s="127">
        <v>4011.64</v>
      </c>
      <c r="AP462" s="127">
        <v>4011.64</v>
      </c>
      <c r="AQ462" s="127">
        <v>4011.64</v>
      </c>
      <c r="AR462" s="127">
        <v>4011.64</v>
      </c>
      <c r="AS462" s="127">
        <v>4011.64</v>
      </c>
      <c r="AT462" s="127">
        <v>4011.64</v>
      </c>
      <c r="AU462" s="127">
        <v>4011.64</v>
      </c>
      <c r="AV462" s="127">
        <v>4011.64</v>
      </c>
      <c r="AW462" s="127">
        <v>4011.64</v>
      </c>
      <c r="AX462" s="127">
        <v>4011.64</v>
      </c>
      <c r="AY462" s="127">
        <v>4011.64</v>
      </c>
      <c r="AZ462" s="127">
        <v>4011.64</v>
      </c>
      <c r="BA462" s="127">
        <v>2005.82</v>
      </c>
      <c r="BB462" s="127">
        <v>2005.82</v>
      </c>
      <c r="BC462" s="127">
        <v>2005.82</v>
      </c>
      <c r="BD462" s="127">
        <v>2005.82</v>
      </c>
      <c r="BE462" s="127">
        <v>2005.82</v>
      </c>
      <c r="BF462" s="127">
        <v>2005.82</v>
      </c>
      <c r="BG462" s="127">
        <v>0</v>
      </c>
      <c r="BH462" s="15">
        <f t="shared" si="21"/>
        <v>36104.76</v>
      </c>
      <c r="BI462" s="15">
        <f t="shared" si="22"/>
        <v>32093.119999999999</v>
      </c>
      <c r="BJ462" s="15">
        <f t="shared" si="23"/>
        <v>68197.88</v>
      </c>
    </row>
    <row r="463" spans="1:62" x14ac:dyDescent="0.35">
      <c r="A463" s="153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58">
        <v>43776</v>
      </c>
      <c r="AF463" s="158">
        <v>46333</v>
      </c>
      <c r="AG463" s="159">
        <v>1040907.5</v>
      </c>
      <c r="AH463" s="92">
        <v>2.6027777777777779</v>
      </c>
      <c r="AI463" s="92">
        <v>7</v>
      </c>
      <c r="AJ463" s="160">
        <v>5.6399999999999999E-2</v>
      </c>
      <c r="AK463" s="154" t="s">
        <v>651</v>
      </c>
      <c r="AL463" s="154" t="s">
        <v>652</v>
      </c>
      <c r="AM463" s="127">
        <v>4892.2700000000004</v>
      </c>
      <c r="AN463" s="127">
        <v>4892.2700000000004</v>
      </c>
      <c r="AO463" s="127">
        <v>4892.2700000000004</v>
      </c>
      <c r="AP463" s="127">
        <v>4892.2700000000004</v>
      </c>
      <c r="AQ463" s="127">
        <v>4892.2700000000004</v>
      </c>
      <c r="AR463" s="127">
        <v>4892.2700000000004</v>
      </c>
      <c r="AS463" s="127">
        <v>4892.2700000000004</v>
      </c>
      <c r="AT463" s="127">
        <v>4892.2700000000004</v>
      </c>
      <c r="AU463" s="127">
        <v>4892.2700000000004</v>
      </c>
      <c r="AV463" s="127">
        <v>4892.2700000000004</v>
      </c>
      <c r="AW463" s="127">
        <v>4892.2700000000004</v>
      </c>
      <c r="AX463" s="127">
        <v>4892.2700000000004</v>
      </c>
      <c r="AY463" s="127">
        <v>4892.2700000000004</v>
      </c>
      <c r="AZ463" s="127">
        <v>4892.2700000000004</v>
      </c>
      <c r="BA463" s="127">
        <v>4892.2700000000004</v>
      </c>
      <c r="BB463" s="127">
        <v>4892.2700000000004</v>
      </c>
      <c r="BC463" s="127">
        <v>4892.2700000000004</v>
      </c>
      <c r="BD463" s="127">
        <v>4892.2700000000004</v>
      </c>
      <c r="BE463" s="127">
        <v>4892.2700000000004</v>
      </c>
      <c r="BF463" s="127">
        <v>4892.2700000000004</v>
      </c>
      <c r="BG463" s="127">
        <v>2446.13</v>
      </c>
      <c r="BH463" s="15">
        <f t="shared" si="21"/>
        <v>44030.430000000008</v>
      </c>
      <c r="BI463" s="15">
        <f t="shared" si="22"/>
        <v>56261.100000000013</v>
      </c>
      <c r="BJ463" s="15">
        <f t="shared" si="23"/>
        <v>100291.53000000003</v>
      </c>
    </row>
    <row r="464" spans="1:62" x14ac:dyDescent="0.35">
      <c r="A464" s="153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58">
        <v>43776</v>
      </c>
      <c r="AF464" s="158">
        <v>46698</v>
      </c>
      <c r="AG464" s="159">
        <v>498845</v>
      </c>
      <c r="AH464" s="92">
        <v>3.6027777777777779</v>
      </c>
      <c r="AI464" s="92">
        <v>8</v>
      </c>
      <c r="AJ464" s="160">
        <v>5.9299999999999999E-2</v>
      </c>
      <c r="AK464" s="154" t="s">
        <v>651</v>
      </c>
      <c r="AL464" s="154" t="s">
        <v>652</v>
      </c>
      <c r="AM464" s="127">
        <v>2465.13</v>
      </c>
      <c r="AN464" s="127">
        <v>2465.13</v>
      </c>
      <c r="AO464" s="127">
        <v>2465.13</v>
      </c>
      <c r="AP464" s="127">
        <v>2465.13</v>
      </c>
      <c r="AQ464" s="127">
        <v>2465.13</v>
      </c>
      <c r="AR464" s="127">
        <v>2465.13</v>
      </c>
      <c r="AS464" s="127">
        <v>2465.13</v>
      </c>
      <c r="AT464" s="127">
        <v>2465.13</v>
      </c>
      <c r="AU464" s="127">
        <v>2465.13</v>
      </c>
      <c r="AV464" s="127">
        <v>2465.13</v>
      </c>
      <c r="AW464" s="127">
        <v>2465.13</v>
      </c>
      <c r="AX464" s="127">
        <v>2465.13</v>
      </c>
      <c r="AY464" s="127">
        <v>2465.13</v>
      </c>
      <c r="AZ464" s="127">
        <v>2465.13</v>
      </c>
      <c r="BA464" s="127">
        <v>2465.13</v>
      </c>
      <c r="BB464" s="127">
        <v>2465.13</v>
      </c>
      <c r="BC464" s="127">
        <v>2465.13</v>
      </c>
      <c r="BD464" s="127">
        <v>2465.13</v>
      </c>
      <c r="BE464" s="127">
        <v>2465.13</v>
      </c>
      <c r="BF464" s="127">
        <v>2465.13</v>
      </c>
      <c r="BG464" s="127">
        <v>1643.42</v>
      </c>
      <c r="BH464" s="15">
        <f t="shared" si="21"/>
        <v>22186.170000000006</v>
      </c>
      <c r="BI464" s="15">
        <f t="shared" si="22"/>
        <v>28759.850000000006</v>
      </c>
      <c r="BJ464" s="15">
        <f t="shared" si="23"/>
        <v>50946.020000000011</v>
      </c>
    </row>
    <row r="465" spans="1:62" x14ac:dyDescent="0.35">
      <c r="A465" s="153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58">
        <v>43776</v>
      </c>
      <c r="AF465" s="158">
        <v>47429</v>
      </c>
      <c r="AG465" s="159">
        <v>53100</v>
      </c>
      <c r="AH465" s="92">
        <v>5.6027777777777779</v>
      </c>
      <c r="AI465" s="92">
        <v>10</v>
      </c>
      <c r="AJ465" s="160">
        <v>6.5000000000000002E-2</v>
      </c>
      <c r="AK465" s="154" t="s">
        <v>651</v>
      </c>
      <c r="AL465" s="154" t="s">
        <v>652</v>
      </c>
      <c r="AM465" s="127">
        <v>287.62</v>
      </c>
      <c r="AN465" s="127">
        <v>287.62</v>
      </c>
      <c r="AO465" s="127">
        <v>287.62</v>
      </c>
      <c r="AP465" s="127">
        <v>287.62</v>
      </c>
      <c r="AQ465" s="127">
        <v>287.62</v>
      </c>
      <c r="AR465" s="127">
        <v>287.62</v>
      </c>
      <c r="AS465" s="127">
        <v>287.62</v>
      </c>
      <c r="AT465" s="127">
        <v>287.62</v>
      </c>
      <c r="AU465" s="127">
        <v>287.62</v>
      </c>
      <c r="AV465" s="127">
        <v>287.62</v>
      </c>
      <c r="AW465" s="127">
        <v>287.62</v>
      </c>
      <c r="AX465" s="127">
        <v>287.62</v>
      </c>
      <c r="AY465" s="127">
        <v>287.62</v>
      </c>
      <c r="AZ465" s="127">
        <v>287.62</v>
      </c>
      <c r="BA465" s="127">
        <v>287.62</v>
      </c>
      <c r="BB465" s="127">
        <v>287.62</v>
      </c>
      <c r="BC465" s="127">
        <v>287.62</v>
      </c>
      <c r="BD465" s="127">
        <v>287.62</v>
      </c>
      <c r="BE465" s="127">
        <v>287.62</v>
      </c>
      <c r="BF465" s="127">
        <v>287.62</v>
      </c>
      <c r="BG465" s="127">
        <v>230.1</v>
      </c>
      <c r="BH465" s="15">
        <f t="shared" si="21"/>
        <v>2588.5799999999995</v>
      </c>
      <c r="BI465" s="15">
        <f t="shared" si="22"/>
        <v>3393.9199999999992</v>
      </c>
      <c r="BJ465" s="15">
        <f t="shared" si="23"/>
        <v>5982.4999999999982</v>
      </c>
    </row>
    <row r="466" spans="1:62" x14ac:dyDescent="0.35">
      <c r="A466" s="153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142337.5</v>
      </c>
      <c r="X466" s="63">
        <v>0</v>
      </c>
      <c r="Y466" s="63">
        <v>0</v>
      </c>
      <c r="Z466" s="63">
        <v>601.38</v>
      </c>
      <c r="AA466" s="63">
        <v>0</v>
      </c>
      <c r="AB466" s="63">
        <v>0</v>
      </c>
      <c r="AC466" s="63">
        <v>0</v>
      </c>
      <c r="AD466" s="63">
        <v>142337.5</v>
      </c>
      <c r="AE466" s="158">
        <v>43780</v>
      </c>
      <c r="AF466" s="158">
        <v>45607</v>
      </c>
      <c r="AG466" s="159">
        <v>142337.5</v>
      </c>
      <c r="AH466" s="92">
        <v>0.61388888888888893</v>
      </c>
      <c r="AI466" s="92">
        <v>5</v>
      </c>
      <c r="AJ466" s="160">
        <v>5.0700000000000002E-2</v>
      </c>
      <c r="AK466" s="154" t="s">
        <v>651</v>
      </c>
      <c r="AL466" s="154" t="s">
        <v>652</v>
      </c>
      <c r="AM466" s="127">
        <v>601.38</v>
      </c>
      <c r="AN466" s="127">
        <v>601.38</v>
      </c>
      <c r="AO466" s="127">
        <v>300.69</v>
      </c>
      <c r="AP466" s="127">
        <v>300.69</v>
      </c>
      <c r="AQ466" s="127">
        <v>300.69</v>
      </c>
      <c r="AR466" s="127">
        <v>300.69</v>
      </c>
      <c r="AS466" s="127">
        <v>300.69</v>
      </c>
      <c r="AT466" s="127">
        <v>300.69</v>
      </c>
      <c r="AU466" s="127">
        <v>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0</v>
      </c>
      <c r="BA466" s="127">
        <v>0</v>
      </c>
      <c r="BB466" s="127">
        <v>0</v>
      </c>
      <c r="BC466" s="127">
        <v>0</v>
      </c>
      <c r="BD466" s="127">
        <v>0</v>
      </c>
      <c r="BE466" s="127">
        <v>0</v>
      </c>
      <c r="BF466" s="127">
        <v>0</v>
      </c>
      <c r="BG466" s="127">
        <v>0</v>
      </c>
      <c r="BH466" s="15">
        <f t="shared" si="21"/>
        <v>3006.9</v>
      </c>
      <c r="BI466" s="15">
        <f t="shared" si="22"/>
        <v>0</v>
      </c>
      <c r="BJ466" s="15">
        <f t="shared" si="23"/>
        <v>3006.9</v>
      </c>
    </row>
    <row r="467" spans="1:62" x14ac:dyDescent="0.35">
      <c r="A467" s="153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58">
        <v>43780</v>
      </c>
      <c r="AF467" s="158">
        <v>46337</v>
      </c>
      <c r="AG467" s="159">
        <v>363882.5</v>
      </c>
      <c r="AH467" s="92">
        <v>2.6138888888888889</v>
      </c>
      <c r="AI467" s="92">
        <v>7</v>
      </c>
      <c r="AJ467" s="160">
        <v>5.6399999999999999E-2</v>
      </c>
      <c r="AK467" s="154" t="s">
        <v>651</v>
      </c>
      <c r="AL467" s="154" t="s">
        <v>652</v>
      </c>
      <c r="AM467" s="127">
        <v>1710.25</v>
      </c>
      <c r="AN467" s="127">
        <v>1710.25</v>
      </c>
      <c r="AO467" s="127">
        <v>1710.25</v>
      </c>
      <c r="AP467" s="127">
        <v>1710.25</v>
      </c>
      <c r="AQ467" s="127">
        <v>1710.25</v>
      </c>
      <c r="AR467" s="127">
        <v>1710.25</v>
      </c>
      <c r="AS467" s="127">
        <v>1710.25</v>
      </c>
      <c r="AT467" s="127">
        <v>1710.25</v>
      </c>
      <c r="AU467" s="127">
        <v>1710.25</v>
      </c>
      <c r="AV467" s="127">
        <v>1710.25</v>
      </c>
      <c r="AW467" s="127">
        <v>1710.25</v>
      </c>
      <c r="AX467" s="127">
        <v>1710.25</v>
      </c>
      <c r="AY467" s="127">
        <v>1710.25</v>
      </c>
      <c r="AZ467" s="127">
        <v>1710.25</v>
      </c>
      <c r="BA467" s="127">
        <v>1710.25</v>
      </c>
      <c r="BB467" s="127">
        <v>1710.25</v>
      </c>
      <c r="BC467" s="127">
        <v>1710.25</v>
      </c>
      <c r="BD467" s="127">
        <v>1710.25</v>
      </c>
      <c r="BE467" s="127">
        <v>1710.25</v>
      </c>
      <c r="BF467" s="127">
        <v>1710.25</v>
      </c>
      <c r="BG467" s="127">
        <v>855.12</v>
      </c>
      <c r="BH467" s="15">
        <f t="shared" si="21"/>
        <v>15392.25</v>
      </c>
      <c r="BI467" s="15">
        <f t="shared" si="22"/>
        <v>19667.87</v>
      </c>
      <c r="BJ467" s="15">
        <f t="shared" si="23"/>
        <v>35060.119999999995</v>
      </c>
    </row>
    <row r="468" spans="1:62" x14ac:dyDescent="0.35">
      <c r="A468" s="153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58">
        <v>43780</v>
      </c>
      <c r="AF468" s="158">
        <v>46702</v>
      </c>
      <c r="AG468" s="159">
        <v>788977.5</v>
      </c>
      <c r="AH468" s="92">
        <v>3.6138888888888889</v>
      </c>
      <c r="AI468" s="92">
        <v>8</v>
      </c>
      <c r="AJ468" s="160">
        <v>5.9299999999999999E-2</v>
      </c>
      <c r="AK468" s="154" t="s">
        <v>651</v>
      </c>
      <c r="AL468" s="154" t="s">
        <v>652</v>
      </c>
      <c r="AM468" s="127">
        <v>3898.86</v>
      </c>
      <c r="AN468" s="127">
        <v>3898.86</v>
      </c>
      <c r="AO468" s="127">
        <v>3898.86</v>
      </c>
      <c r="AP468" s="127">
        <v>3898.86</v>
      </c>
      <c r="AQ468" s="127">
        <v>3898.86</v>
      </c>
      <c r="AR468" s="127">
        <v>3898.86</v>
      </c>
      <c r="AS468" s="127">
        <v>3898.86</v>
      </c>
      <c r="AT468" s="127">
        <v>3898.86</v>
      </c>
      <c r="AU468" s="127">
        <v>3898.86</v>
      </c>
      <c r="AV468" s="127">
        <v>3898.86</v>
      </c>
      <c r="AW468" s="127">
        <v>3898.86</v>
      </c>
      <c r="AX468" s="127">
        <v>3898.86</v>
      </c>
      <c r="AY468" s="127">
        <v>3898.86</v>
      </c>
      <c r="AZ468" s="127">
        <v>3898.86</v>
      </c>
      <c r="BA468" s="127">
        <v>3898.86</v>
      </c>
      <c r="BB468" s="127">
        <v>3898.86</v>
      </c>
      <c r="BC468" s="127">
        <v>3898.86</v>
      </c>
      <c r="BD468" s="127">
        <v>3898.86</v>
      </c>
      <c r="BE468" s="127">
        <v>3898.86</v>
      </c>
      <c r="BF468" s="127">
        <v>3898.86</v>
      </c>
      <c r="BG468" s="127">
        <v>2599.2399999999998</v>
      </c>
      <c r="BH468" s="15">
        <f t="shared" si="21"/>
        <v>35089.74</v>
      </c>
      <c r="BI468" s="15">
        <f t="shared" si="22"/>
        <v>45486.7</v>
      </c>
      <c r="BJ468" s="15">
        <f t="shared" si="23"/>
        <v>80576.44</v>
      </c>
    </row>
    <row r="469" spans="1:62" x14ac:dyDescent="0.35">
      <c r="A469" s="153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58">
        <v>43780</v>
      </c>
      <c r="AF469" s="158">
        <v>47068</v>
      </c>
      <c r="AG469" s="159">
        <v>371700</v>
      </c>
      <c r="AH469" s="92">
        <v>4.6138888888888889</v>
      </c>
      <c r="AI469" s="92">
        <v>9</v>
      </c>
      <c r="AJ469" s="160">
        <v>6.2100000000000002E-2</v>
      </c>
      <c r="AK469" s="154" t="s">
        <v>651</v>
      </c>
      <c r="AL469" s="154" t="s">
        <v>652</v>
      </c>
      <c r="AM469" s="127">
        <v>1923.55</v>
      </c>
      <c r="AN469" s="127">
        <v>1923.55</v>
      </c>
      <c r="AO469" s="127">
        <v>1923.55</v>
      </c>
      <c r="AP469" s="127">
        <v>1923.55</v>
      </c>
      <c r="AQ469" s="127">
        <v>1923.55</v>
      </c>
      <c r="AR469" s="127">
        <v>1923.55</v>
      </c>
      <c r="AS469" s="127">
        <v>1923.55</v>
      </c>
      <c r="AT469" s="127">
        <v>1923.55</v>
      </c>
      <c r="AU469" s="127">
        <v>1923.55</v>
      </c>
      <c r="AV469" s="127">
        <v>1923.55</v>
      </c>
      <c r="AW469" s="127">
        <v>1923.55</v>
      </c>
      <c r="AX469" s="127">
        <v>1923.55</v>
      </c>
      <c r="AY469" s="127">
        <v>1923.55</v>
      </c>
      <c r="AZ469" s="127">
        <v>1923.55</v>
      </c>
      <c r="BA469" s="127">
        <v>1923.55</v>
      </c>
      <c r="BB469" s="127">
        <v>1923.55</v>
      </c>
      <c r="BC469" s="127">
        <v>1923.55</v>
      </c>
      <c r="BD469" s="127">
        <v>1923.55</v>
      </c>
      <c r="BE469" s="127">
        <v>1923.55</v>
      </c>
      <c r="BF469" s="127">
        <v>1923.55</v>
      </c>
      <c r="BG469" s="127">
        <v>1442.66</v>
      </c>
      <c r="BH469" s="15">
        <f t="shared" si="21"/>
        <v>17311.949999999997</v>
      </c>
      <c r="BI469" s="15">
        <f t="shared" si="22"/>
        <v>22601.709999999995</v>
      </c>
      <c r="BJ469" s="15">
        <f t="shared" si="23"/>
        <v>39913.659999999989</v>
      </c>
    </row>
    <row r="470" spans="1:62" x14ac:dyDescent="0.35">
      <c r="A470" s="153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58">
        <v>43780</v>
      </c>
      <c r="AF470" s="158">
        <v>47433</v>
      </c>
      <c r="AG470" s="159">
        <v>424800</v>
      </c>
      <c r="AH470" s="92">
        <v>5.6138888888888889</v>
      </c>
      <c r="AI470" s="92">
        <v>10</v>
      </c>
      <c r="AJ470" s="160">
        <v>6.5000000000000002E-2</v>
      </c>
      <c r="AK470" s="154" t="s">
        <v>651</v>
      </c>
      <c r="AL470" s="154" t="s">
        <v>652</v>
      </c>
      <c r="AM470" s="127">
        <v>2301</v>
      </c>
      <c r="AN470" s="127">
        <v>2301</v>
      </c>
      <c r="AO470" s="127">
        <v>2301</v>
      </c>
      <c r="AP470" s="127">
        <v>2301</v>
      </c>
      <c r="AQ470" s="127">
        <v>2301</v>
      </c>
      <c r="AR470" s="127">
        <v>2301</v>
      </c>
      <c r="AS470" s="127">
        <v>2301</v>
      </c>
      <c r="AT470" s="127">
        <v>2301</v>
      </c>
      <c r="AU470" s="127">
        <v>2301</v>
      </c>
      <c r="AV470" s="127">
        <v>2301</v>
      </c>
      <c r="AW470" s="127">
        <v>2301</v>
      </c>
      <c r="AX470" s="127">
        <v>2301</v>
      </c>
      <c r="AY470" s="127">
        <v>2301</v>
      </c>
      <c r="AZ470" s="127">
        <v>2301</v>
      </c>
      <c r="BA470" s="127">
        <v>2301</v>
      </c>
      <c r="BB470" s="127">
        <v>2301</v>
      </c>
      <c r="BC470" s="127">
        <v>2301</v>
      </c>
      <c r="BD470" s="127">
        <v>2301</v>
      </c>
      <c r="BE470" s="127">
        <v>2301</v>
      </c>
      <c r="BF470" s="127">
        <v>2301</v>
      </c>
      <c r="BG470" s="127">
        <v>1840.8</v>
      </c>
      <c r="BH470" s="15">
        <f t="shared" si="21"/>
        <v>20709</v>
      </c>
      <c r="BI470" s="15">
        <f t="shared" si="22"/>
        <v>27151.8</v>
      </c>
      <c r="BJ470" s="15">
        <f t="shared" si="23"/>
        <v>47860.800000000003</v>
      </c>
    </row>
    <row r="471" spans="1:62" x14ac:dyDescent="0.35">
      <c r="A471" s="153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53100</v>
      </c>
      <c r="X471" s="63">
        <v>0</v>
      </c>
      <c r="Y471" s="63">
        <v>0</v>
      </c>
      <c r="Z471" s="63">
        <v>224.35</v>
      </c>
      <c r="AA471" s="63">
        <v>0</v>
      </c>
      <c r="AB471" s="63">
        <v>0</v>
      </c>
      <c r="AC471" s="63">
        <v>0</v>
      </c>
      <c r="AD471" s="63">
        <v>53100</v>
      </c>
      <c r="AE471" s="158">
        <v>43784</v>
      </c>
      <c r="AF471" s="158">
        <v>45611</v>
      </c>
      <c r="AG471" s="159">
        <v>53100</v>
      </c>
      <c r="AH471" s="92">
        <v>0.625</v>
      </c>
      <c r="AI471" s="92">
        <v>5</v>
      </c>
      <c r="AJ471" s="160">
        <v>5.0700000000000002E-2</v>
      </c>
      <c r="AK471" s="154" t="s">
        <v>651</v>
      </c>
      <c r="AL471" s="154" t="s">
        <v>652</v>
      </c>
      <c r="AM471" s="127">
        <v>224.35</v>
      </c>
      <c r="AN471" s="127">
        <v>224.35</v>
      </c>
      <c r="AO471" s="127">
        <v>112.17</v>
      </c>
      <c r="AP471" s="127">
        <v>112.17</v>
      </c>
      <c r="AQ471" s="127">
        <v>112.17</v>
      </c>
      <c r="AR471" s="127">
        <v>112.17</v>
      </c>
      <c r="AS471" s="127">
        <v>112.17</v>
      </c>
      <c r="AT471" s="127">
        <v>112.17</v>
      </c>
      <c r="AU471" s="127">
        <v>0</v>
      </c>
      <c r="AV471" s="127">
        <v>0</v>
      </c>
      <c r="AW471" s="127">
        <v>0</v>
      </c>
      <c r="AX471" s="127">
        <v>0</v>
      </c>
      <c r="AY471" s="127">
        <v>0</v>
      </c>
      <c r="AZ471" s="127">
        <v>0</v>
      </c>
      <c r="BA471" s="127">
        <v>0</v>
      </c>
      <c r="BB471" s="127">
        <v>0</v>
      </c>
      <c r="BC471" s="127">
        <v>0</v>
      </c>
      <c r="BD471" s="127">
        <v>0</v>
      </c>
      <c r="BE471" s="127">
        <v>0</v>
      </c>
      <c r="BF471" s="127">
        <v>0</v>
      </c>
      <c r="BG471" s="127">
        <v>0</v>
      </c>
      <c r="BH471" s="15">
        <f t="shared" si="21"/>
        <v>1121.7199999999998</v>
      </c>
      <c r="BI471" s="15">
        <f t="shared" si="22"/>
        <v>0</v>
      </c>
      <c r="BJ471" s="15">
        <f t="shared" si="23"/>
        <v>1121.7199999999998</v>
      </c>
    </row>
    <row r="472" spans="1:62" x14ac:dyDescent="0.35">
      <c r="A472" s="153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58">
        <v>43784</v>
      </c>
      <c r="AF472" s="158">
        <v>45976</v>
      </c>
      <c r="AG472" s="159">
        <v>88500</v>
      </c>
      <c r="AH472" s="92">
        <v>1.625</v>
      </c>
      <c r="AI472" s="92">
        <v>6</v>
      </c>
      <c r="AJ472" s="160">
        <v>5.3600000000000002E-2</v>
      </c>
      <c r="AK472" s="154" t="s">
        <v>651</v>
      </c>
      <c r="AL472" s="154" t="s">
        <v>652</v>
      </c>
      <c r="AM472" s="127">
        <v>395.3</v>
      </c>
      <c r="AN472" s="127">
        <v>395.3</v>
      </c>
      <c r="AO472" s="127">
        <v>395.3</v>
      </c>
      <c r="AP472" s="127">
        <v>395.3</v>
      </c>
      <c r="AQ472" s="127">
        <v>395.3</v>
      </c>
      <c r="AR472" s="127">
        <v>395.3</v>
      </c>
      <c r="AS472" s="127">
        <v>395.3</v>
      </c>
      <c r="AT472" s="127">
        <v>395.3</v>
      </c>
      <c r="AU472" s="127">
        <v>395.3</v>
      </c>
      <c r="AV472" s="127">
        <v>395.3</v>
      </c>
      <c r="AW472" s="127">
        <v>395.3</v>
      </c>
      <c r="AX472" s="127">
        <v>395.3</v>
      </c>
      <c r="AY472" s="127">
        <v>395.3</v>
      </c>
      <c r="AZ472" s="127">
        <v>395.3</v>
      </c>
      <c r="BA472" s="127">
        <v>197.65</v>
      </c>
      <c r="BB472" s="127">
        <v>197.65</v>
      </c>
      <c r="BC472" s="127">
        <v>197.65</v>
      </c>
      <c r="BD472" s="127">
        <v>197.65</v>
      </c>
      <c r="BE472" s="127">
        <v>197.65</v>
      </c>
      <c r="BF472" s="127">
        <v>197.65</v>
      </c>
      <c r="BG472" s="127">
        <v>0</v>
      </c>
      <c r="BH472" s="15">
        <f t="shared" si="21"/>
        <v>3557.7000000000007</v>
      </c>
      <c r="BI472" s="15">
        <f t="shared" si="22"/>
        <v>3162.4000000000005</v>
      </c>
      <c r="BJ472" s="15">
        <f t="shared" si="23"/>
        <v>6720.1000000000013</v>
      </c>
    </row>
    <row r="473" spans="1:62" x14ac:dyDescent="0.35">
      <c r="A473" s="153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58">
        <v>43784</v>
      </c>
      <c r="AF473" s="158">
        <v>46341</v>
      </c>
      <c r="AG473" s="159">
        <v>146762.5</v>
      </c>
      <c r="AH473" s="92">
        <v>2.625</v>
      </c>
      <c r="AI473" s="92">
        <v>7</v>
      </c>
      <c r="AJ473" s="160">
        <v>5.6399999999999999E-2</v>
      </c>
      <c r="AK473" s="154" t="s">
        <v>651</v>
      </c>
      <c r="AL473" s="154" t="s">
        <v>652</v>
      </c>
      <c r="AM473" s="127">
        <v>689.78</v>
      </c>
      <c r="AN473" s="127">
        <v>689.78</v>
      </c>
      <c r="AO473" s="127">
        <v>689.78</v>
      </c>
      <c r="AP473" s="127">
        <v>689.78</v>
      </c>
      <c r="AQ473" s="127">
        <v>689.78</v>
      </c>
      <c r="AR473" s="127">
        <v>689.78</v>
      </c>
      <c r="AS473" s="127">
        <v>689.78</v>
      </c>
      <c r="AT473" s="127">
        <v>689.78</v>
      </c>
      <c r="AU473" s="127">
        <v>689.78</v>
      </c>
      <c r="AV473" s="127">
        <v>689.78</v>
      </c>
      <c r="AW473" s="127">
        <v>689.78</v>
      </c>
      <c r="AX473" s="127">
        <v>689.78</v>
      </c>
      <c r="AY473" s="127">
        <v>689.78</v>
      </c>
      <c r="AZ473" s="127">
        <v>689.78</v>
      </c>
      <c r="BA473" s="127">
        <v>689.78</v>
      </c>
      <c r="BB473" s="127">
        <v>689.78</v>
      </c>
      <c r="BC473" s="127">
        <v>689.78</v>
      </c>
      <c r="BD473" s="127">
        <v>689.78</v>
      </c>
      <c r="BE473" s="127">
        <v>689.78</v>
      </c>
      <c r="BF473" s="127">
        <v>689.78</v>
      </c>
      <c r="BG473" s="127">
        <v>344.89</v>
      </c>
      <c r="BH473" s="15">
        <f t="shared" si="21"/>
        <v>6208.0199999999986</v>
      </c>
      <c r="BI473" s="15">
        <f t="shared" si="22"/>
        <v>7932.4699999999984</v>
      </c>
      <c r="BJ473" s="15">
        <f t="shared" si="23"/>
        <v>14140.489999999998</v>
      </c>
    </row>
    <row r="474" spans="1:62" x14ac:dyDescent="0.35">
      <c r="A474" s="153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58">
        <v>43784</v>
      </c>
      <c r="AF474" s="158">
        <v>46706</v>
      </c>
      <c r="AG474" s="159">
        <v>143517.5</v>
      </c>
      <c r="AH474" s="92">
        <v>3.625</v>
      </c>
      <c r="AI474" s="92">
        <v>8</v>
      </c>
      <c r="AJ474" s="160">
        <v>5.9299999999999999E-2</v>
      </c>
      <c r="AK474" s="154" t="s">
        <v>651</v>
      </c>
      <c r="AL474" s="154" t="s">
        <v>652</v>
      </c>
      <c r="AM474" s="127">
        <v>709.22</v>
      </c>
      <c r="AN474" s="127">
        <v>709.22</v>
      </c>
      <c r="AO474" s="127">
        <v>709.22</v>
      </c>
      <c r="AP474" s="127">
        <v>709.22</v>
      </c>
      <c r="AQ474" s="127">
        <v>709.22</v>
      </c>
      <c r="AR474" s="127">
        <v>709.22</v>
      </c>
      <c r="AS474" s="127">
        <v>709.22</v>
      </c>
      <c r="AT474" s="127">
        <v>709.22</v>
      </c>
      <c r="AU474" s="127">
        <v>709.22</v>
      </c>
      <c r="AV474" s="127">
        <v>709.22</v>
      </c>
      <c r="AW474" s="127">
        <v>709.22</v>
      </c>
      <c r="AX474" s="127">
        <v>709.22</v>
      </c>
      <c r="AY474" s="127">
        <v>709.22</v>
      </c>
      <c r="AZ474" s="127">
        <v>709.22</v>
      </c>
      <c r="BA474" s="127">
        <v>709.22</v>
      </c>
      <c r="BB474" s="127">
        <v>709.22</v>
      </c>
      <c r="BC474" s="127">
        <v>709.22</v>
      </c>
      <c r="BD474" s="127">
        <v>709.22</v>
      </c>
      <c r="BE474" s="127">
        <v>709.22</v>
      </c>
      <c r="BF474" s="127">
        <v>709.22</v>
      </c>
      <c r="BG474" s="127">
        <v>472.81</v>
      </c>
      <c r="BH474" s="15">
        <f t="shared" si="21"/>
        <v>6382.9800000000014</v>
      </c>
      <c r="BI474" s="15">
        <f t="shared" si="22"/>
        <v>8274.2300000000014</v>
      </c>
      <c r="BJ474" s="15">
        <f t="shared" si="23"/>
        <v>14657.210000000003</v>
      </c>
    </row>
    <row r="475" spans="1:62" x14ac:dyDescent="0.35">
      <c r="A475" s="153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58">
        <v>43784</v>
      </c>
      <c r="AF475" s="158">
        <v>47072</v>
      </c>
      <c r="AG475" s="159">
        <v>188357.5</v>
      </c>
      <c r="AH475" s="92">
        <v>4.625</v>
      </c>
      <c r="AI475" s="92">
        <v>9</v>
      </c>
      <c r="AJ475" s="160">
        <v>6.2100000000000002E-2</v>
      </c>
      <c r="AK475" s="154" t="s">
        <v>651</v>
      </c>
      <c r="AL475" s="154" t="s">
        <v>652</v>
      </c>
      <c r="AM475" s="127">
        <v>974.75</v>
      </c>
      <c r="AN475" s="127">
        <v>974.75</v>
      </c>
      <c r="AO475" s="127">
        <v>974.75</v>
      </c>
      <c r="AP475" s="127">
        <v>974.75</v>
      </c>
      <c r="AQ475" s="127">
        <v>974.75</v>
      </c>
      <c r="AR475" s="127">
        <v>974.75</v>
      </c>
      <c r="AS475" s="127">
        <v>974.75</v>
      </c>
      <c r="AT475" s="127">
        <v>974.75</v>
      </c>
      <c r="AU475" s="127">
        <v>974.75</v>
      </c>
      <c r="AV475" s="127">
        <v>974.75</v>
      </c>
      <c r="AW475" s="127">
        <v>974.75</v>
      </c>
      <c r="AX475" s="127">
        <v>974.75</v>
      </c>
      <c r="AY475" s="127">
        <v>974.75</v>
      </c>
      <c r="AZ475" s="127">
        <v>974.75</v>
      </c>
      <c r="BA475" s="127">
        <v>974.75</v>
      </c>
      <c r="BB475" s="127">
        <v>974.75</v>
      </c>
      <c r="BC475" s="127">
        <v>974.75</v>
      </c>
      <c r="BD475" s="127">
        <v>974.75</v>
      </c>
      <c r="BE475" s="127">
        <v>974.75</v>
      </c>
      <c r="BF475" s="127">
        <v>974.75</v>
      </c>
      <c r="BG475" s="127">
        <v>731.06</v>
      </c>
      <c r="BH475" s="15">
        <f t="shared" si="21"/>
        <v>8772.75</v>
      </c>
      <c r="BI475" s="15">
        <f t="shared" si="22"/>
        <v>11453.31</v>
      </c>
      <c r="BJ475" s="15">
        <f t="shared" si="23"/>
        <v>20226.059999999998</v>
      </c>
    </row>
    <row r="476" spans="1:62" x14ac:dyDescent="0.35">
      <c r="A476" s="153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58">
        <v>43784</v>
      </c>
      <c r="AF476" s="158">
        <v>47437</v>
      </c>
      <c r="AG476" s="159">
        <v>106200</v>
      </c>
      <c r="AH476" s="92">
        <v>5.625</v>
      </c>
      <c r="AI476" s="92">
        <v>10</v>
      </c>
      <c r="AJ476" s="160">
        <v>6.5000000000000002E-2</v>
      </c>
      <c r="AK476" s="154" t="s">
        <v>651</v>
      </c>
      <c r="AL476" s="154" t="s">
        <v>652</v>
      </c>
      <c r="AM476" s="127">
        <v>575.25</v>
      </c>
      <c r="AN476" s="127">
        <v>575.25</v>
      </c>
      <c r="AO476" s="127">
        <v>575.25</v>
      </c>
      <c r="AP476" s="127">
        <v>575.25</v>
      </c>
      <c r="AQ476" s="127">
        <v>575.25</v>
      </c>
      <c r="AR476" s="127">
        <v>575.25</v>
      </c>
      <c r="AS476" s="127">
        <v>575.25</v>
      </c>
      <c r="AT476" s="127">
        <v>575.25</v>
      </c>
      <c r="AU476" s="127">
        <v>575.25</v>
      </c>
      <c r="AV476" s="127">
        <v>575.25</v>
      </c>
      <c r="AW476" s="127">
        <v>575.25</v>
      </c>
      <c r="AX476" s="127">
        <v>575.25</v>
      </c>
      <c r="AY476" s="127">
        <v>575.25</v>
      </c>
      <c r="AZ476" s="127">
        <v>575.25</v>
      </c>
      <c r="BA476" s="127">
        <v>575.25</v>
      </c>
      <c r="BB476" s="127">
        <v>575.25</v>
      </c>
      <c r="BC476" s="127">
        <v>575.25</v>
      </c>
      <c r="BD476" s="127">
        <v>575.25</v>
      </c>
      <c r="BE476" s="127">
        <v>575.25</v>
      </c>
      <c r="BF476" s="127">
        <v>575.25</v>
      </c>
      <c r="BG476" s="127">
        <v>460.2</v>
      </c>
      <c r="BH476" s="15">
        <f t="shared" si="21"/>
        <v>5177.25</v>
      </c>
      <c r="BI476" s="15">
        <f t="shared" si="22"/>
        <v>6787.95</v>
      </c>
      <c r="BJ476" s="15">
        <f t="shared" si="23"/>
        <v>11965.2</v>
      </c>
    </row>
    <row r="477" spans="1:62" x14ac:dyDescent="0.35">
      <c r="A477" s="153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58">
        <v>43790</v>
      </c>
      <c r="AF477" s="158">
        <v>45982</v>
      </c>
      <c r="AG477" s="159">
        <v>47495</v>
      </c>
      <c r="AH477" s="92">
        <v>1.6416666666666666</v>
      </c>
      <c r="AI477" s="92">
        <v>6</v>
      </c>
      <c r="AJ477" s="160">
        <v>5.3600000000000002E-2</v>
      </c>
      <c r="AK477" s="154" t="s">
        <v>651</v>
      </c>
      <c r="AL477" s="154" t="s">
        <v>652</v>
      </c>
      <c r="AM477" s="127">
        <v>212.14</v>
      </c>
      <c r="AN477" s="127">
        <v>212.14</v>
      </c>
      <c r="AO477" s="127">
        <v>212.14</v>
      </c>
      <c r="AP477" s="127">
        <v>212.14</v>
      </c>
      <c r="AQ477" s="127">
        <v>212.14</v>
      </c>
      <c r="AR477" s="127">
        <v>212.14</v>
      </c>
      <c r="AS477" s="127">
        <v>212.14</v>
      </c>
      <c r="AT477" s="127">
        <v>212.14</v>
      </c>
      <c r="AU477" s="127">
        <v>212.14</v>
      </c>
      <c r="AV477" s="127">
        <v>212.14</v>
      </c>
      <c r="AW477" s="127">
        <v>212.14</v>
      </c>
      <c r="AX477" s="127">
        <v>212.14</v>
      </c>
      <c r="AY477" s="127">
        <v>212.14</v>
      </c>
      <c r="AZ477" s="127">
        <v>212.14</v>
      </c>
      <c r="BA477" s="127">
        <v>106.07</v>
      </c>
      <c r="BB477" s="127">
        <v>106.07</v>
      </c>
      <c r="BC477" s="127">
        <v>106.07</v>
      </c>
      <c r="BD477" s="127">
        <v>106.07</v>
      </c>
      <c r="BE477" s="127">
        <v>106.07</v>
      </c>
      <c r="BF477" s="127">
        <v>106.07</v>
      </c>
      <c r="BG477" s="127">
        <v>0</v>
      </c>
      <c r="BH477" s="15">
        <f t="shared" si="21"/>
        <v>1909.2599999999993</v>
      </c>
      <c r="BI477" s="15">
        <f t="shared" si="22"/>
        <v>1697.1199999999994</v>
      </c>
      <c r="BJ477" s="15">
        <f t="shared" si="23"/>
        <v>3606.3799999999987</v>
      </c>
    </row>
    <row r="478" spans="1:62" x14ac:dyDescent="0.35">
      <c r="A478" s="153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58">
        <v>43790</v>
      </c>
      <c r="AF478" s="158">
        <v>46347</v>
      </c>
      <c r="AG478" s="159">
        <v>155465</v>
      </c>
      <c r="AH478" s="92">
        <v>2.6416666666666666</v>
      </c>
      <c r="AI478" s="92">
        <v>7</v>
      </c>
      <c r="AJ478" s="160">
        <v>5.6399999999999999E-2</v>
      </c>
      <c r="AK478" s="154" t="s">
        <v>651</v>
      </c>
      <c r="AL478" s="154" t="s">
        <v>652</v>
      </c>
      <c r="AM478" s="127">
        <v>730.69</v>
      </c>
      <c r="AN478" s="127">
        <v>730.69</v>
      </c>
      <c r="AO478" s="127">
        <v>730.69</v>
      </c>
      <c r="AP478" s="127">
        <v>730.69</v>
      </c>
      <c r="AQ478" s="127">
        <v>730.69</v>
      </c>
      <c r="AR478" s="127">
        <v>730.69</v>
      </c>
      <c r="AS478" s="127">
        <v>730.69</v>
      </c>
      <c r="AT478" s="127">
        <v>730.69</v>
      </c>
      <c r="AU478" s="127">
        <v>730.69</v>
      </c>
      <c r="AV478" s="127">
        <v>730.69</v>
      </c>
      <c r="AW478" s="127">
        <v>730.69</v>
      </c>
      <c r="AX478" s="127">
        <v>730.69</v>
      </c>
      <c r="AY478" s="127">
        <v>730.69</v>
      </c>
      <c r="AZ478" s="127">
        <v>730.69</v>
      </c>
      <c r="BA478" s="127">
        <v>730.69</v>
      </c>
      <c r="BB478" s="127">
        <v>730.69</v>
      </c>
      <c r="BC478" s="127">
        <v>730.69</v>
      </c>
      <c r="BD478" s="127">
        <v>730.69</v>
      </c>
      <c r="BE478" s="127">
        <v>730.69</v>
      </c>
      <c r="BF478" s="127">
        <v>730.69</v>
      </c>
      <c r="BG478" s="127">
        <v>365.34</v>
      </c>
      <c r="BH478" s="15">
        <f t="shared" si="21"/>
        <v>6576.2100000000009</v>
      </c>
      <c r="BI478" s="15">
        <f t="shared" si="22"/>
        <v>8402.9300000000021</v>
      </c>
      <c r="BJ478" s="15">
        <f t="shared" si="23"/>
        <v>14979.140000000003</v>
      </c>
    </row>
    <row r="479" spans="1:62" x14ac:dyDescent="0.35">
      <c r="A479" s="153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58">
        <v>43790</v>
      </c>
      <c r="AF479" s="158">
        <v>46712</v>
      </c>
      <c r="AG479" s="159">
        <v>206795</v>
      </c>
      <c r="AH479" s="92">
        <v>3.6416666666666666</v>
      </c>
      <c r="AI479" s="92">
        <v>8</v>
      </c>
      <c r="AJ479" s="160">
        <v>5.9299999999999999E-2</v>
      </c>
      <c r="AK479" s="154" t="s">
        <v>651</v>
      </c>
      <c r="AL479" s="154" t="s">
        <v>652</v>
      </c>
      <c r="AM479" s="127">
        <v>1021.91</v>
      </c>
      <c r="AN479" s="127">
        <v>1021.91</v>
      </c>
      <c r="AO479" s="127">
        <v>1021.91</v>
      </c>
      <c r="AP479" s="127">
        <v>1021.91</v>
      </c>
      <c r="AQ479" s="127">
        <v>1021.91</v>
      </c>
      <c r="AR479" s="127">
        <v>1021.91</v>
      </c>
      <c r="AS479" s="127">
        <v>1021.91</v>
      </c>
      <c r="AT479" s="127">
        <v>1021.91</v>
      </c>
      <c r="AU479" s="127">
        <v>1021.91</v>
      </c>
      <c r="AV479" s="127">
        <v>1021.91</v>
      </c>
      <c r="AW479" s="127">
        <v>1021.91</v>
      </c>
      <c r="AX479" s="127">
        <v>1021.91</v>
      </c>
      <c r="AY479" s="127">
        <v>1021.91</v>
      </c>
      <c r="AZ479" s="127">
        <v>1021.91</v>
      </c>
      <c r="BA479" s="127">
        <v>1021.91</v>
      </c>
      <c r="BB479" s="127">
        <v>1021.91</v>
      </c>
      <c r="BC479" s="127">
        <v>1021.91</v>
      </c>
      <c r="BD479" s="127">
        <v>1021.91</v>
      </c>
      <c r="BE479" s="127">
        <v>1021.91</v>
      </c>
      <c r="BF479" s="127">
        <v>1021.91</v>
      </c>
      <c r="BG479" s="127">
        <v>681.27</v>
      </c>
      <c r="BH479" s="15">
        <f t="shared" si="21"/>
        <v>9197.19</v>
      </c>
      <c r="BI479" s="15">
        <f t="shared" si="22"/>
        <v>11922.28</v>
      </c>
      <c r="BJ479" s="15">
        <f t="shared" si="23"/>
        <v>21119.47</v>
      </c>
    </row>
    <row r="480" spans="1:62" x14ac:dyDescent="0.35">
      <c r="A480" s="153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58">
        <v>43790</v>
      </c>
      <c r="AF480" s="158">
        <v>47078</v>
      </c>
      <c r="AG480" s="159">
        <v>172427.5</v>
      </c>
      <c r="AH480" s="92">
        <v>4.6416666666666666</v>
      </c>
      <c r="AI480" s="92">
        <v>9</v>
      </c>
      <c r="AJ480" s="160">
        <v>6.2100000000000002E-2</v>
      </c>
      <c r="AK480" s="154" t="s">
        <v>651</v>
      </c>
      <c r="AL480" s="154" t="s">
        <v>652</v>
      </c>
      <c r="AM480" s="127">
        <v>892.31</v>
      </c>
      <c r="AN480" s="127">
        <v>892.31</v>
      </c>
      <c r="AO480" s="127">
        <v>892.31</v>
      </c>
      <c r="AP480" s="127">
        <v>892.31</v>
      </c>
      <c r="AQ480" s="127">
        <v>892.31</v>
      </c>
      <c r="AR480" s="127">
        <v>892.31</v>
      </c>
      <c r="AS480" s="127">
        <v>892.31</v>
      </c>
      <c r="AT480" s="127">
        <v>892.31</v>
      </c>
      <c r="AU480" s="127">
        <v>892.31</v>
      </c>
      <c r="AV480" s="127">
        <v>892.31</v>
      </c>
      <c r="AW480" s="127">
        <v>892.31</v>
      </c>
      <c r="AX480" s="127">
        <v>892.31</v>
      </c>
      <c r="AY480" s="127">
        <v>892.31</v>
      </c>
      <c r="AZ480" s="127">
        <v>892.31</v>
      </c>
      <c r="BA480" s="127">
        <v>892.31</v>
      </c>
      <c r="BB480" s="127">
        <v>892.31</v>
      </c>
      <c r="BC480" s="127">
        <v>892.31</v>
      </c>
      <c r="BD480" s="127">
        <v>892.31</v>
      </c>
      <c r="BE480" s="127">
        <v>892.31</v>
      </c>
      <c r="BF480" s="127">
        <v>892.31</v>
      </c>
      <c r="BG480" s="127">
        <v>669.23</v>
      </c>
      <c r="BH480" s="15">
        <f t="shared" si="21"/>
        <v>8030.7899999999972</v>
      </c>
      <c r="BI480" s="15">
        <f t="shared" si="22"/>
        <v>10484.639999999996</v>
      </c>
      <c r="BJ480" s="15">
        <f t="shared" si="23"/>
        <v>18515.429999999993</v>
      </c>
    </row>
    <row r="481" spans="1:62" x14ac:dyDescent="0.35">
      <c r="A481" s="153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58">
        <v>43790</v>
      </c>
      <c r="AF481" s="158">
        <v>47443</v>
      </c>
      <c r="AG481" s="159">
        <v>53100</v>
      </c>
      <c r="AH481" s="92">
        <v>5.6416666666666666</v>
      </c>
      <c r="AI481" s="92">
        <v>10</v>
      </c>
      <c r="AJ481" s="160">
        <v>6.5000000000000002E-2</v>
      </c>
      <c r="AK481" s="154" t="s">
        <v>651</v>
      </c>
      <c r="AL481" s="154" t="s">
        <v>652</v>
      </c>
      <c r="AM481" s="127">
        <v>287.62</v>
      </c>
      <c r="AN481" s="127">
        <v>287.62</v>
      </c>
      <c r="AO481" s="127">
        <v>287.62</v>
      </c>
      <c r="AP481" s="127">
        <v>287.62</v>
      </c>
      <c r="AQ481" s="127">
        <v>287.62</v>
      </c>
      <c r="AR481" s="127">
        <v>287.62</v>
      </c>
      <c r="AS481" s="127">
        <v>287.62</v>
      </c>
      <c r="AT481" s="127">
        <v>287.62</v>
      </c>
      <c r="AU481" s="127">
        <v>287.62</v>
      </c>
      <c r="AV481" s="127">
        <v>287.62</v>
      </c>
      <c r="AW481" s="127">
        <v>287.62</v>
      </c>
      <c r="AX481" s="127">
        <v>287.62</v>
      </c>
      <c r="AY481" s="127">
        <v>287.62</v>
      </c>
      <c r="AZ481" s="127">
        <v>287.62</v>
      </c>
      <c r="BA481" s="127">
        <v>287.62</v>
      </c>
      <c r="BB481" s="127">
        <v>287.62</v>
      </c>
      <c r="BC481" s="127">
        <v>287.62</v>
      </c>
      <c r="BD481" s="127">
        <v>287.62</v>
      </c>
      <c r="BE481" s="127">
        <v>287.62</v>
      </c>
      <c r="BF481" s="127">
        <v>287.62</v>
      </c>
      <c r="BG481" s="127">
        <v>230.1</v>
      </c>
      <c r="BH481" s="15">
        <f t="shared" si="21"/>
        <v>2588.5799999999995</v>
      </c>
      <c r="BI481" s="15">
        <f t="shared" si="22"/>
        <v>3393.9199999999992</v>
      </c>
      <c r="BJ481" s="15">
        <f t="shared" si="23"/>
        <v>5982.4999999999982</v>
      </c>
    </row>
    <row r="482" spans="1:62" x14ac:dyDescent="0.35">
      <c r="A482" s="153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53100</v>
      </c>
      <c r="X482" s="63">
        <v>0</v>
      </c>
      <c r="Y482" s="63">
        <v>0</v>
      </c>
      <c r="Z482" s="63">
        <v>224.35</v>
      </c>
      <c r="AA482" s="63">
        <v>0</v>
      </c>
      <c r="AB482" s="63">
        <v>0</v>
      </c>
      <c r="AC482" s="63">
        <v>0</v>
      </c>
      <c r="AD482" s="63">
        <v>53100</v>
      </c>
      <c r="AE482" s="158">
        <v>43803</v>
      </c>
      <c r="AF482" s="158">
        <v>45630</v>
      </c>
      <c r="AG482" s="159">
        <v>53100</v>
      </c>
      <c r="AH482" s="92">
        <v>0.67777777777777781</v>
      </c>
      <c r="AI482" s="92">
        <v>5</v>
      </c>
      <c r="AJ482" s="160">
        <v>5.0700000000000002E-2</v>
      </c>
      <c r="AK482" s="154" t="s">
        <v>651</v>
      </c>
      <c r="AL482" s="154" t="s">
        <v>652</v>
      </c>
      <c r="AM482" s="127">
        <v>224.35</v>
      </c>
      <c r="AN482" s="127">
        <v>224.35</v>
      </c>
      <c r="AO482" s="127">
        <v>224.35</v>
      </c>
      <c r="AP482" s="127">
        <v>112.17</v>
      </c>
      <c r="AQ482" s="127">
        <v>112.17</v>
      </c>
      <c r="AR482" s="127">
        <v>112.17</v>
      </c>
      <c r="AS482" s="127">
        <v>112.17</v>
      </c>
      <c r="AT482" s="127">
        <v>112.17</v>
      </c>
      <c r="AU482" s="127">
        <v>112.17</v>
      </c>
      <c r="AV482" s="127">
        <v>0</v>
      </c>
      <c r="AW482" s="127">
        <v>0</v>
      </c>
      <c r="AX482" s="127">
        <v>0</v>
      </c>
      <c r="AY482" s="127">
        <v>0</v>
      </c>
      <c r="AZ482" s="127">
        <v>0</v>
      </c>
      <c r="BA482" s="127">
        <v>0</v>
      </c>
      <c r="BB482" s="127">
        <v>0</v>
      </c>
      <c r="BC482" s="127">
        <v>0</v>
      </c>
      <c r="BD482" s="127">
        <v>0</v>
      </c>
      <c r="BE482" s="127">
        <v>0</v>
      </c>
      <c r="BF482" s="127">
        <v>0</v>
      </c>
      <c r="BG482" s="127">
        <v>0</v>
      </c>
      <c r="BH482" s="15">
        <f t="shared" si="21"/>
        <v>1346.07</v>
      </c>
      <c r="BI482" s="15">
        <f t="shared" si="22"/>
        <v>0</v>
      </c>
      <c r="BJ482" s="15">
        <f t="shared" si="23"/>
        <v>1346.07</v>
      </c>
    </row>
    <row r="483" spans="1:62" x14ac:dyDescent="0.35">
      <c r="A483" s="153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58">
        <v>43803</v>
      </c>
      <c r="AF483" s="158">
        <v>46360</v>
      </c>
      <c r="AG483" s="159">
        <v>53100</v>
      </c>
      <c r="AH483" s="92">
        <v>2.6777777777777776</v>
      </c>
      <c r="AI483" s="92">
        <v>7</v>
      </c>
      <c r="AJ483" s="160">
        <v>5.6399999999999999E-2</v>
      </c>
      <c r="AK483" s="154" t="s">
        <v>651</v>
      </c>
      <c r="AL483" s="154" t="s">
        <v>652</v>
      </c>
      <c r="AM483" s="127">
        <v>249.57</v>
      </c>
      <c r="AN483" s="127">
        <v>249.57</v>
      </c>
      <c r="AO483" s="127">
        <v>249.57</v>
      </c>
      <c r="AP483" s="127">
        <v>249.57</v>
      </c>
      <c r="AQ483" s="127">
        <v>249.57</v>
      </c>
      <c r="AR483" s="127">
        <v>249.57</v>
      </c>
      <c r="AS483" s="127">
        <v>249.57</v>
      </c>
      <c r="AT483" s="127">
        <v>249.57</v>
      </c>
      <c r="AU483" s="127">
        <v>249.57</v>
      </c>
      <c r="AV483" s="127">
        <v>249.57</v>
      </c>
      <c r="AW483" s="127">
        <v>249.57</v>
      </c>
      <c r="AX483" s="127">
        <v>249.57</v>
      </c>
      <c r="AY483" s="127">
        <v>249.57</v>
      </c>
      <c r="AZ483" s="127">
        <v>249.57</v>
      </c>
      <c r="BA483" s="127">
        <v>249.57</v>
      </c>
      <c r="BB483" s="127">
        <v>249.57</v>
      </c>
      <c r="BC483" s="127">
        <v>249.57</v>
      </c>
      <c r="BD483" s="127">
        <v>249.57</v>
      </c>
      <c r="BE483" s="127">
        <v>249.57</v>
      </c>
      <c r="BF483" s="127">
        <v>249.57</v>
      </c>
      <c r="BG483" s="127">
        <v>249.57</v>
      </c>
      <c r="BH483" s="15">
        <f t="shared" si="21"/>
        <v>2246.1299999999997</v>
      </c>
      <c r="BI483" s="15">
        <f t="shared" si="22"/>
        <v>2994.84</v>
      </c>
      <c r="BJ483" s="15">
        <f t="shared" si="23"/>
        <v>5240.9699999999993</v>
      </c>
    </row>
    <row r="484" spans="1:62" x14ac:dyDescent="0.35">
      <c r="A484" s="153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58">
        <v>43803</v>
      </c>
      <c r="AF484" s="158">
        <v>46725</v>
      </c>
      <c r="AG484" s="159">
        <v>49855</v>
      </c>
      <c r="AH484" s="92">
        <v>3.6777777777777776</v>
      </c>
      <c r="AI484" s="92">
        <v>8</v>
      </c>
      <c r="AJ484" s="160">
        <v>5.9299999999999999E-2</v>
      </c>
      <c r="AK484" s="154" t="s">
        <v>651</v>
      </c>
      <c r="AL484" s="154" t="s">
        <v>652</v>
      </c>
      <c r="AM484" s="127">
        <v>246.37</v>
      </c>
      <c r="AN484" s="127">
        <v>246.37</v>
      </c>
      <c r="AO484" s="127">
        <v>246.37</v>
      </c>
      <c r="AP484" s="127">
        <v>246.37</v>
      </c>
      <c r="AQ484" s="127">
        <v>246.37</v>
      </c>
      <c r="AR484" s="127">
        <v>246.37</v>
      </c>
      <c r="AS484" s="127">
        <v>246.37</v>
      </c>
      <c r="AT484" s="127">
        <v>246.37</v>
      </c>
      <c r="AU484" s="127">
        <v>246.37</v>
      </c>
      <c r="AV484" s="127">
        <v>246.37</v>
      </c>
      <c r="AW484" s="127">
        <v>246.37</v>
      </c>
      <c r="AX484" s="127">
        <v>246.37</v>
      </c>
      <c r="AY484" s="127">
        <v>246.37</v>
      </c>
      <c r="AZ484" s="127">
        <v>246.37</v>
      </c>
      <c r="BA484" s="127">
        <v>246.37</v>
      </c>
      <c r="BB484" s="127">
        <v>246.37</v>
      </c>
      <c r="BC484" s="127">
        <v>246.37</v>
      </c>
      <c r="BD484" s="127">
        <v>246.37</v>
      </c>
      <c r="BE484" s="127">
        <v>246.37</v>
      </c>
      <c r="BF484" s="127">
        <v>246.37</v>
      </c>
      <c r="BG484" s="127">
        <v>246.37</v>
      </c>
      <c r="BH484" s="15">
        <f t="shared" si="21"/>
        <v>2217.3299999999995</v>
      </c>
      <c r="BI484" s="15">
        <f t="shared" si="22"/>
        <v>2956.4399999999991</v>
      </c>
      <c r="BJ484" s="15">
        <f t="shared" si="23"/>
        <v>5173.7699999999986</v>
      </c>
    </row>
    <row r="485" spans="1:62" x14ac:dyDescent="0.35">
      <c r="A485" s="153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70100</v>
      </c>
      <c r="X485" s="63">
        <v>0</v>
      </c>
      <c r="Y485" s="63">
        <v>0</v>
      </c>
      <c r="Z485" s="63">
        <v>296.17</v>
      </c>
      <c r="AA485" s="63">
        <v>0</v>
      </c>
      <c r="AB485" s="63">
        <v>0</v>
      </c>
      <c r="AC485" s="63">
        <v>0</v>
      </c>
      <c r="AD485" s="63">
        <v>70100</v>
      </c>
      <c r="AE485" s="158">
        <v>43803</v>
      </c>
      <c r="AF485" s="158">
        <v>45630</v>
      </c>
      <c r="AG485" s="159">
        <v>70100</v>
      </c>
      <c r="AH485" s="92">
        <v>0.67777777777777781</v>
      </c>
      <c r="AI485" s="92">
        <v>5</v>
      </c>
      <c r="AJ485" s="160">
        <v>5.0700000000000002E-2</v>
      </c>
      <c r="AK485" s="154" t="s">
        <v>651</v>
      </c>
      <c r="AL485" s="154" t="s">
        <v>652</v>
      </c>
      <c r="AM485" s="127">
        <v>296.17</v>
      </c>
      <c r="AN485" s="127">
        <v>296.17</v>
      </c>
      <c r="AO485" s="127">
        <v>296.17</v>
      </c>
      <c r="AP485" s="127">
        <v>148.09</v>
      </c>
      <c r="AQ485" s="127">
        <v>148.09</v>
      </c>
      <c r="AR485" s="127">
        <v>148.09</v>
      </c>
      <c r="AS485" s="127">
        <v>148.09</v>
      </c>
      <c r="AT485" s="127">
        <v>148.09</v>
      </c>
      <c r="AU485" s="127">
        <v>148.09</v>
      </c>
      <c r="AV485" s="127">
        <v>0</v>
      </c>
      <c r="AW485" s="127">
        <v>0</v>
      </c>
      <c r="AX485" s="127">
        <v>0</v>
      </c>
      <c r="AY485" s="127">
        <v>0</v>
      </c>
      <c r="AZ485" s="127">
        <v>0</v>
      </c>
      <c r="BA485" s="127">
        <v>0</v>
      </c>
      <c r="BB485" s="127">
        <v>0</v>
      </c>
      <c r="BC485" s="127">
        <v>0</v>
      </c>
      <c r="BD485" s="127">
        <v>0</v>
      </c>
      <c r="BE485" s="127">
        <v>0</v>
      </c>
      <c r="BF485" s="127">
        <v>0</v>
      </c>
      <c r="BG485" s="127">
        <v>0</v>
      </c>
      <c r="BH485" s="15">
        <f t="shared" si="21"/>
        <v>1777.0499999999995</v>
      </c>
      <c r="BI485" s="15">
        <f t="shared" si="22"/>
        <v>0</v>
      </c>
      <c r="BJ485" s="15">
        <f t="shared" si="23"/>
        <v>1777.0499999999995</v>
      </c>
    </row>
    <row r="486" spans="1:62" x14ac:dyDescent="0.35">
      <c r="A486" s="153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58">
        <v>43803</v>
      </c>
      <c r="AF486" s="158">
        <v>45995</v>
      </c>
      <c r="AG486" s="159">
        <v>46462.5</v>
      </c>
      <c r="AH486" s="92">
        <v>1.6777777777777778</v>
      </c>
      <c r="AI486" s="92">
        <v>6</v>
      </c>
      <c r="AJ486" s="160">
        <v>5.3600000000000002E-2</v>
      </c>
      <c r="AK486" s="154" t="s">
        <v>651</v>
      </c>
      <c r="AL486" s="154" t="s">
        <v>652</v>
      </c>
      <c r="AM486" s="127">
        <v>207.53</v>
      </c>
      <c r="AN486" s="127">
        <v>207.53</v>
      </c>
      <c r="AO486" s="127">
        <v>207.53</v>
      </c>
      <c r="AP486" s="127">
        <v>207.53</v>
      </c>
      <c r="AQ486" s="127">
        <v>207.53</v>
      </c>
      <c r="AR486" s="127">
        <v>207.53</v>
      </c>
      <c r="AS486" s="127">
        <v>207.53</v>
      </c>
      <c r="AT486" s="127">
        <v>207.53</v>
      </c>
      <c r="AU486" s="127">
        <v>207.53</v>
      </c>
      <c r="AV486" s="127">
        <v>207.53</v>
      </c>
      <c r="AW486" s="127">
        <v>207.53</v>
      </c>
      <c r="AX486" s="127">
        <v>207.53</v>
      </c>
      <c r="AY486" s="127">
        <v>207.53</v>
      </c>
      <c r="AZ486" s="127">
        <v>207.53</v>
      </c>
      <c r="BA486" s="127">
        <v>207.53</v>
      </c>
      <c r="BB486" s="127">
        <v>103.77</v>
      </c>
      <c r="BC486" s="127">
        <v>103.77</v>
      </c>
      <c r="BD486" s="127">
        <v>103.77</v>
      </c>
      <c r="BE486" s="127">
        <v>103.77</v>
      </c>
      <c r="BF486" s="127">
        <v>103.77</v>
      </c>
      <c r="BG486" s="127">
        <v>103.77</v>
      </c>
      <c r="BH486" s="15">
        <f t="shared" si="21"/>
        <v>1867.77</v>
      </c>
      <c r="BI486" s="15">
        <f t="shared" si="22"/>
        <v>1867.8</v>
      </c>
      <c r="BJ486" s="15">
        <f t="shared" si="23"/>
        <v>3735.5699999999997</v>
      </c>
    </row>
    <row r="487" spans="1:62" x14ac:dyDescent="0.35">
      <c r="A487" s="153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58">
        <v>43803</v>
      </c>
      <c r="AF487" s="158">
        <v>46360</v>
      </c>
      <c r="AG487" s="159">
        <v>143665</v>
      </c>
      <c r="AH487" s="92">
        <v>2.6777777777777776</v>
      </c>
      <c r="AI487" s="92">
        <v>7</v>
      </c>
      <c r="AJ487" s="160">
        <v>5.6399999999999999E-2</v>
      </c>
      <c r="AK487" s="154" t="s">
        <v>651</v>
      </c>
      <c r="AL487" s="154" t="s">
        <v>652</v>
      </c>
      <c r="AM487" s="127">
        <v>675.23</v>
      </c>
      <c r="AN487" s="127">
        <v>675.23</v>
      </c>
      <c r="AO487" s="127">
        <v>675.23</v>
      </c>
      <c r="AP487" s="127">
        <v>675.23</v>
      </c>
      <c r="AQ487" s="127">
        <v>675.23</v>
      </c>
      <c r="AR487" s="127">
        <v>675.23</v>
      </c>
      <c r="AS487" s="127">
        <v>675.23</v>
      </c>
      <c r="AT487" s="127">
        <v>675.23</v>
      </c>
      <c r="AU487" s="127">
        <v>675.23</v>
      </c>
      <c r="AV487" s="127">
        <v>675.23</v>
      </c>
      <c r="AW487" s="127">
        <v>675.23</v>
      </c>
      <c r="AX487" s="127">
        <v>675.23</v>
      </c>
      <c r="AY487" s="127">
        <v>675.23</v>
      </c>
      <c r="AZ487" s="127">
        <v>675.23</v>
      </c>
      <c r="BA487" s="127">
        <v>675.23</v>
      </c>
      <c r="BB487" s="127">
        <v>675.23</v>
      </c>
      <c r="BC487" s="127">
        <v>675.23</v>
      </c>
      <c r="BD487" s="127">
        <v>675.23</v>
      </c>
      <c r="BE487" s="127">
        <v>675.23</v>
      </c>
      <c r="BF487" s="127">
        <v>675.23</v>
      </c>
      <c r="BG487" s="127">
        <v>675.23</v>
      </c>
      <c r="BH487" s="15">
        <f t="shared" si="21"/>
        <v>6077.07</v>
      </c>
      <c r="BI487" s="15">
        <f t="shared" si="22"/>
        <v>8102.7599999999984</v>
      </c>
      <c r="BJ487" s="15">
        <f t="shared" si="23"/>
        <v>14179.829999999998</v>
      </c>
    </row>
    <row r="488" spans="1:62" x14ac:dyDescent="0.35">
      <c r="A488" s="153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58">
        <v>43803</v>
      </c>
      <c r="AF488" s="158">
        <v>46725</v>
      </c>
      <c r="AG488" s="159">
        <v>100300</v>
      </c>
      <c r="AH488" s="92">
        <v>3.6777777777777776</v>
      </c>
      <c r="AI488" s="92">
        <v>8</v>
      </c>
      <c r="AJ488" s="160">
        <v>5.9299999999999999E-2</v>
      </c>
      <c r="AK488" s="154" t="s">
        <v>651</v>
      </c>
      <c r="AL488" s="154" t="s">
        <v>652</v>
      </c>
      <c r="AM488" s="127">
        <v>495.65</v>
      </c>
      <c r="AN488" s="127">
        <v>495.65</v>
      </c>
      <c r="AO488" s="127">
        <v>495.65</v>
      </c>
      <c r="AP488" s="127">
        <v>495.65</v>
      </c>
      <c r="AQ488" s="127">
        <v>495.65</v>
      </c>
      <c r="AR488" s="127">
        <v>495.65</v>
      </c>
      <c r="AS488" s="127">
        <v>495.65</v>
      </c>
      <c r="AT488" s="127">
        <v>495.65</v>
      </c>
      <c r="AU488" s="127">
        <v>495.65</v>
      </c>
      <c r="AV488" s="127">
        <v>495.65</v>
      </c>
      <c r="AW488" s="127">
        <v>495.65</v>
      </c>
      <c r="AX488" s="127">
        <v>495.65</v>
      </c>
      <c r="AY488" s="127">
        <v>495.65</v>
      </c>
      <c r="AZ488" s="127">
        <v>495.65</v>
      </c>
      <c r="BA488" s="127">
        <v>495.65</v>
      </c>
      <c r="BB488" s="127">
        <v>495.65</v>
      </c>
      <c r="BC488" s="127">
        <v>495.65</v>
      </c>
      <c r="BD488" s="127">
        <v>495.65</v>
      </c>
      <c r="BE488" s="127">
        <v>495.65</v>
      </c>
      <c r="BF488" s="127">
        <v>495.65</v>
      </c>
      <c r="BG488" s="127">
        <v>495.65</v>
      </c>
      <c r="BH488" s="15">
        <f t="shared" si="21"/>
        <v>4460.8500000000004</v>
      </c>
      <c r="BI488" s="15">
        <f t="shared" si="22"/>
        <v>5947.7999999999993</v>
      </c>
      <c r="BJ488" s="15">
        <f t="shared" si="23"/>
        <v>10408.65</v>
      </c>
    </row>
    <row r="489" spans="1:62" x14ac:dyDescent="0.35">
      <c r="A489" s="153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50002.5</v>
      </c>
      <c r="X489" s="63">
        <v>0</v>
      </c>
      <c r="Y489" s="63">
        <v>0</v>
      </c>
      <c r="Z489" s="63">
        <v>211.26</v>
      </c>
      <c r="AA489" s="63">
        <v>0</v>
      </c>
      <c r="AB489" s="63">
        <v>0</v>
      </c>
      <c r="AC489" s="63">
        <v>0</v>
      </c>
      <c r="AD489" s="63">
        <v>50002.5</v>
      </c>
      <c r="AE489" s="158">
        <v>43803</v>
      </c>
      <c r="AF489" s="158">
        <v>45630</v>
      </c>
      <c r="AG489" s="159">
        <v>50002.5</v>
      </c>
      <c r="AH489" s="92">
        <v>0.67777777777777781</v>
      </c>
      <c r="AI489" s="92">
        <v>5</v>
      </c>
      <c r="AJ489" s="160">
        <v>5.0700000000000002E-2</v>
      </c>
      <c r="AK489" s="154" t="s">
        <v>651</v>
      </c>
      <c r="AL489" s="154" t="s">
        <v>652</v>
      </c>
      <c r="AM489" s="127">
        <v>211.26</v>
      </c>
      <c r="AN489" s="127">
        <v>211.26</v>
      </c>
      <c r="AO489" s="127">
        <v>211.26</v>
      </c>
      <c r="AP489" s="127">
        <v>105.63</v>
      </c>
      <c r="AQ489" s="127">
        <v>105.63</v>
      </c>
      <c r="AR489" s="127">
        <v>105.63</v>
      </c>
      <c r="AS489" s="127">
        <v>105.63</v>
      </c>
      <c r="AT489" s="127">
        <v>105.63</v>
      </c>
      <c r="AU489" s="127">
        <v>105.63</v>
      </c>
      <c r="AV489" s="127">
        <v>0</v>
      </c>
      <c r="AW489" s="127">
        <v>0</v>
      </c>
      <c r="AX489" s="127">
        <v>0</v>
      </c>
      <c r="AY489" s="127">
        <v>0</v>
      </c>
      <c r="AZ489" s="127">
        <v>0</v>
      </c>
      <c r="BA489" s="127">
        <v>0</v>
      </c>
      <c r="BB489" s="127">
        <v>0</v>
      </c>
      <c r="BC489" s="127">
        <v>0</v>
      </c>
      <c r="BD489" s="127">
        <v>0</v>
      </c>
      <c r="BE489" s="127">
        <v>0</v>
      </c>
      <c r="BF489" s="127">
        <v>0</v>
      </c>
      <c r="BG489" s="127">
        <v>0</v>
      </c>
      <c r="BH489" s="15">
        <f t="shared" si="21"/>
        <v>1267.56</v>
      </c>
      <c r="BI489" s="15">
        <f t="shared" si="22"/>
        <v>0</v>
      </c>
      <c r="BJ489" s="15">
        <f t="shared" si="23"/>
        <v>1267.56</v>
      </c>
    </row>
    <row r="490" spans="1:62" x14ac:dyDescent="0.35">
      <c r="A490" s="153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58">
        <v>43803</v>
      </c>
      <c r="AF490" s="158">
        <v>46725</v>
      </c>
      <c r="AG490" s="159">
        <v>53100</v>
      </c>
      <c r="AH490" s="92">
        <v>3.6777777777777776</v>
      </c>
      <c r="AI490" s="92">
        <v>8</v>
      </c>
      <c r="AJ490" s="160">
        <v>5.9299999999999999E-2</v>
      </c>
      <c r="AK490" s="154" t="s">
        <v>651</v>
      </c>
      <c r="AL490" s="154" t="s">
        <v>652</v>
      </c>
      <c r="AM490" s="127">
        <v>262.39999999999998</v>
      </c>
      <c r="AN490" s="127">
        <v>262.39999999999998</v>
      </c>
      <c r="AO490" s="127">
        <v>262.39999999999998</v>
      </c>
      <c r="AP490" s="127">
        <v>262.39999999999998</v>
      </c>
      <c r="AQ490" s="127">
        <v>262.39999999999998</v>
      </c>
      <c r="AR490" s="127">
        <v>262.39999999999998</v>
      </c>
      <c r="AS490" s="127">
        <v>262.39999999999998</v>
      </c>
      <c r="AT490" s="127">
        <v>262.39999999999998</v>
      </c>
      <c r="AU490" s="127">
        <v>262.39999999999998</v>
      </c>
      <c r="AV490" s="127">
        <v>262.39999999999998</v>
      </c>
      <c r="AW490" s="127">
        <v>262.39999999999998</v>
      </c>
      <c r="AX490" s="127">
        <v>262.39999999999998</v>
      </c>
      <c r="AY490" s="127">
        <v>262.39999999999998</v>
      </c>
      <c r="AZ490" s="127">
        <v>262.39999999999998</v>
      </c>
      <c r="BA490" s="127">
        <v>262.39999999999998</v>
      </c>
      <c r="BB490" s="127">
        <v>262.39999999999998</v>
      </c>
      <c r="BC490" s="127">
        <v>262.39999999999998</v>
      </c>
      <c r="BD490" s="127">
        <v>262.39999999999998</v>
      </c>
      <c r="BE490" s="127">
        <v>262.39999999999998</v>
      </c>
      <c r="BF490" s="127">
        <v>262.39999999999998</v>
      </c>
      <c r="BG490" s="127">
        <v>262.39999999999998</v>
      </c>
      <c r="BH490" s="15">
        <f t="shared" si="21"/>
        <v>2361.6000000000004</v>
      </c>
      <c r="BI490" s="15">
        <f t="shared" si="22"/>
        <v>3148.8000000000006</v>
      </c>
      <c r="BJ490" s="15">
        <f t="shared" si="23"/>
        <v>5510.4000000000015</v>
      </c>
    </row>
    <row r="491" spans="1:62" x14ac:dyDescent="0.35">
      <c r="A491" s="153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58">
        <v>43803</v>
      </c>
      <c r="AF491" s="158">
        <v>47091</v>
      </c>
      <c r="AG491" s="159">
        <v>235852.5</v>
      </c>
      <c r="AH491" s="92">
        <v>4.677777777777778</v>
      </c>
      <c r="AI491" s="92">
        <v>9</v>
      </c>
      <c r="AJ491" s="160">
        <v>6.2100000000000002E-2</v>
      </c>
      <c r="AK491" s="154" t="s">
        <v>651</v>
      </c>
      <c r="AL491" s="154" t="s">
        <v>652</v>
      </c>
      <c r="AM491" s="127">
        <v>1220.54</v>
      </c>
      <c r="AN491" s="127">
        <v>1220.54</v>
      </c>
      <c r="AO491" s="127">
        <v>1220.54</v>
      </c>
      <c r="AP491" s="127">
        <v>1220.54</v>
      </c>
      <c r="AQ491" s="127">
        <v>1220.54</v>
      </c>
      <c r="AR491" s="127">
        <v>1220.54</v>
      </c>
      <c r="AS491" s="127">
        <v>1220.54</v>
      </c>
      <c r="AT491" s="127">
        <v>1220.54</v>
      </c>
      <c r="AU491" s="127">
        <v>1220.54</v>
      </c>
      <c r="AV491" s="127">
        <v>1220.54</v>
      </c>
      <c r="AW491" s="127">
        <v>1220.54</v>
      </c>
      <c r="AX491" s="127">
        <v>1220.54</v>
      </c>
      <c r="AY491" s="127">
        <v>1220.54</v>
      </c>
      <c r="AZ491" s="127">
        <v>1220.54</v>
      </c>
      <c r="BA491" s="127">
        <v>1220.54</v>
      </c>
      <c r="BB491" s="127">
        <v>1220.54</v>
      </c>
      <c r="BC491" s="127">
        <v>1220.54</v>
      </c>
      <c r="BD491" s="127">
        <v>1220.54</v>
      </c>
      <c r="BE491" s="127">
        <v>1220.54</v>
      </c>
      <c r="BF491" s="127">
        <v>1220.54</v>
      </c>
      <c r="BG491" s="127">
        <v>1220.54</v>
      </c>
      <c r="BH491" s="15">
        <f t="shared" si="21"/>
        <v>10984.86</v>
      </c>
      <c r="BI491" s="15">
        <f t="shared" si="22"/>
        <v>14646.480000000003</v>
      </c>
      <c r="BJ491" s="15">
        <f t="shared" si="23"/>
        <v>25631.340000000004</v>
      </c>
    </row>
    <row r="492" spans="1:62" x14ac:dyDescent="0.35">
      <c r="A492" s="153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53100</v>
      </c>
      <c r="X492" s="63">
        <v>0</v>
      </c>
      <c r="Y492" s="63">
        <v>0</v>
      </c>
      <c r="Z492" s="63">
        <v>224.35</v>
      </c>
      <c r="AA492" s="63">
        <v>0</v>
      </c>
      <c r="AB492" s="63">
        <v>0</v>
      </c>
      <c r="AC492" s="63">
        <v>0</v>
      </c>
      <c r="AD492" s="63">
        <v>53100</v>
      </c>
      <c r="AE492" s="158">
        <v>43803</v>
      </c>
      <c r="AF492" s="158">
        <v>45630</v>
      </c>
      <c r="AG492" s="159">
        <v>53100</v>
      </c>
      <c r="AH492" s="92">
        <v>0.67777777777777781</v>
      </c>
      <c r="AI492" s="92">
        <v>5</v>
      </c>
      <c r="AJ492" s="160">
        <v>5.0700000000000002E-2</v>
      </c>
      <c r="AK492" s="154" t="s">
        <v>651</v>
      </c>
      <c r="AL492" s="154" t="s">
        <v>652</v>
      </c>
      <c r="AM492" s="127">
        <v>224.35</v>
      </c>
      <c r="AN492" s="127">
        <v>224.35</v>
      </c>
      <c r="AO492" s="127">
        <v>224.35</v>
      </c>
      <c r="AP492" s="127">
        <v>112.17</v>
      </c>
      <c r="AQ492" s="127">
        <v>112.17</v>
      </c>
      <c r="AR492" s="127">
        <v>112.17</v>
      </c>
      <c r="AS492" s="127">
        <v>112.17</v>
      </c>
      <c r="AT492" s="127">
        <v>112.17</v>
      </c>
      <c r="AU492" s="127">
        <v>112.17</v>
      </c>
      <c r="AV492" s="127">
        <v>0</v>
      </c>
      <c r="AW492" s="127">
        <v>0</v>
      </c>
      <c r="AX492" s="127">
        <v>0</v>
      </c>
      <c r="AY492" s="127">
        <v>0</v>
      </c>
      <c r="AZ492" s="127">
        <v>0</v>
      </c>
      <c r="BA492" s="127">
        <v>0</v>
      </c>
      <c r="BB492" s="127">
        <v>0</v>
      </c>
      <c r="BC492" s="127">
        <v>0</v>
      </c>
      <c r="BD492" s="127">
        <v>0</v>
      </c>
      <c r="BE492" s="127">
        <v>0</v>
      </c>
      <c r="BF492" s="127">
        <v>0</v>
      </c>
      <c r="BG492" s="127">
        <v>0</v>
      </c>
      <c r="BH492" s="15">
        <f t="shared" si="21"/>
        <v>1346.07</v>
      </c>
      <c r="BI492" s="15">
        <f t="shared" si="22"/>
        <v>0</v>
      </c>
      <c r="BJ492" s="15">
        <f t="shared" si="23"/>
        <v>1346.07</v>
      </c>
    </row>
    <row r="493" spans="1:62" x14ac:dyDescent="0.35">
      <c r="A493" s="153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106200</v>
      </c>
      <c r="X493" s="63">
        <v>0</v>
      </c>
      <c r="Y493" s="63">
        <v>0</v>
      </c>
      <c r="Z493" s="63">
        <v>448.69</v>
      </c>
      <c r="AA493" s="63">
        <v>0</v>
      </c>
      <c r="AB493" s="63">
        <v>0</v>
      </c>
      <c r="AC493" s="63">
        <v>0</v>
      </c>
      <c r="AD493" s="63">
        <v>106200</v>
      </c>
      <c r="AE493" s="158">
        <v>43803</v>
      </c>
      <c r="AF493" s="158">
        <v>45630</v>
      </c>
      <c r="AG493" s="159">
        <v>106200</v>
      </c>
      <c r="AH493" s="92">
        <v>0.67777777777777781</v>
      </c>
      <c r="AI493" s="92">
        <v>5</v>
      </c>
      <c r="AJ493" s="160">
        <v>5.0700000000000002E-2</v>
      </c>
      <c r="AK493" s="154" t="s">
        <v>651</v>
      </c>
      <c r="AL493" s="154" t="s">
        <v>652</v>
      </c>
      <c r="AM493" s="127">
        <v>448.69</v>
      </c>
      <c r="AN493" s="127">
        <v>448.69</v>
      </c>
      <c r="AO493" s="127">
        <v>448.69</v>
      </c>
      <c r="AP493" s="127">
        <v>224.35</v>
      </c>
      <c r="AQ493" s="127">
        <v>224.35</v>
      </c>
      <c r="AR493" s="127">
        <v>224.35</v>
      </c>
      <c r="AS493" s="127">
        <v>224.35</v>
      </c>
      <c r="AT493" s="127">
        <v>224.35</v>
      </c>
      <c r="AU493" s="127">
        <v>224.35</v>
      </c>
      <c r="AV493" s="127">
        <v>0</v>
      </c>
      <c r="AW493" s="127">
        <v>0</v>
      </c>
      <c r="AX493" s="127">
        <v>0</v>
      </c>
      <c r="AY493" s="127">
        <v>0</v>
      </c>
      <c r="AZ493" s="127">
        <v>0</v>
      </c>
      <c r="BA493" s="127">
        <v>0</v>
      </c>
      <c r="BB493" s="127">
        <v>0</v>
      </c>
      <c r="BC493" s="127">
        <v>0</v>
      </c>
      <c r="BD493" s="127">
        <v>0</v>
      </c>
      <c r="BE493" s="127">
        <v>0</v>
      </c>
      <c r="BF493" s="127">
        <v>0</v>
      </c>
      <c r="BG493" s="127">
        <v>0</v>
      </c>
      <c r="BH493" s="15">
        <f t="shared" si="21"/>
        <v>2692.1699999999996</v>
      </c>
      <c r="BI493" s="15">
        <f t="shared" si="22"/>
        <v>0</v>
      </c>
      <c r="BJ493" s="15">
        <f t="shared" si="23"/>
        <v>2692.1699999999996</v>
      </c>
    </row>
    <row r="494" spans="1:62" x14ac:dyDescent="0.35">
      <c r="A494" s="153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58">
        <v>43803</v>
      </c>
      <c r="AF494" s="158">
        <v>45995</v>
      </c>
      <c r="AG494" s="159">
        <v>308275</v>
      </c>
      <c r="AH494" s="92">
        <v>1.6777777777777778</v>
      </c>
      <c r="AI494" s="92">
        <v>6</v>
      </c>
      <c r="AJ494" s="160">
        <v>5.3600000000000002E-2</v>
      </c>
      <c r="AK494" s="154" t="s">
        <v>651</v>
      </c>
      <c r="AL494" s="154" t="s">
        <v>652</v>
      </c>
      <c r="AM494" s="127">
        <v>1376.96</v>
      </c>
      <c r="AN494" s="127">
        <v>1376.96</v>
      </c>
      <c r="AO494" s="127">
        <v>1376.96</v>
      </c>
      <c r="AP494" s="127">
        <v>1376.96</v>
      </c>
      <c r="AQ494" s="127">
        <v>1376.96</v>
      </c>
      <c r="AR494" s="127">
        <v>1376.96</v>
      </c>
      <c r="AS494" s="127">
        <v>1376.96</v>
      </c>
      <c r="AT494" s="127">
        <v>1376.96</v>
      </c>
      <c r="AU494" s="127">
        <v>1376.96</v>
      </c>
      <c r="AV494" s="127">
        <v>1376.96</v>
      </c>
      <c r="AW494" s="127">
        <v>1376.96</v>
      </c>
      <c r="AX494" s="127">
        <v>1376.96</v>
      </c>
      <c r="AY494" s="127">
        <v>1376.96</v>
      </c>
      <c r="AZ494" s="127">
        <v>1376.96</v>
      </c>
      <c r="BA494" s="127">
        <v>1376.96</v>
      </c>
      <c r="BB494" s="127">
        <v>688.48</v>
      </c>
      <c r="BC494" s="127">
        <v>688.48</v>
      </c>
      <c r="BD494" s="127">
        <v>688.48</v>
      </c>
      <c r="BE494" s="127">
        <v>688.48</v>
      </c>
      <c r="BF494" s="127">
        <v>688.48</v>
      </c>
      <c r="BG494" s="127">
        <v>688.48</v>
      </c>
      <c r="BH494" s="15">
        <f t="shared" si="21"/>
        <v>12392.64</v>
      </c>
      <c r="BI494" s="15">
        <f t="shared" si="22"/>
        <v>12392.639999999998</v>
      </c>
      <c r="BJ494" s="15">
        <f t="shared" si="23"/>
        <v>24785.279999999999</v>
      </c>
    </row>
    <row r="495" spans="1:62" x14ac:dyDescent="0.35">
      <c r="A495" s="153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58">
        <v>43803</v>
      </c>
      <c r="AF495" s="158">
        <v>46360</v>
      </c>
      <c r="AG495" s="159">
        <v>305767.5</v>
      </c>
      <c r="AH495" s="92">
        <v>2.6777777777777776</v>
      </c>
      <c r="AI495" s="92">
        <v>7</v>
      </c>
      <c r="AJ495" s="160">
        <v>5.6399999999999999E-2</v>
      </c>
      <c r="AK495" s="154" t="s">
        <v>651</v>
      </c>
      <c r="AL495" s="154" t="s">
        <v>652</v>
      </c>
      <c r="AM495" s="127">
        <v>1437.11</v>
      </c>
      <c r="AN495" s="127">
        <v>1437.11</v>
      </c>
      <c r="AO495" s="127">
        <v>1437.11</v>
      </c>
      <c r="AP495" s="127">
        <v>1437.11</v>
      </c>
      <c r="AQ495" s="127">
        <v>1437.11</v>
      </c>
      <c r="AR495" s="127">
        <v>1437.11</v>
      </c>
      <c r="AS495" s="127">
        <v>1437.11</v>
      </c>
      <c r="AT495" s="127">
        <v>1437.11</v>
      </c>
      <c r="AU495" s="127">
        <v>1437.11</v>
      </c>
      <c r="AV495" s="127">
        <v>1437.11</v>
      </c>
      <c r="AW495" s="127">
        <v>1437.11</v>
      </c>
      <c r="AX495" s="127">
        <v>1437.11</v>
      </c>
      <c r="AY495" s="127">
        <v>1437.11</v>
      </c>
      <c r="AZ495" s="127">
        <v>1437.11</v>
      </c>
      <c r="BA495" s="127">
        <v>1437.11</v>
      </c>
      <c r="BB495" s="127">
        <v>1437.11</v>
      </c>
      <c r="BC495" s="127">
        <v>1437.11</v>
      </c>
      <c r="BD495" s="127">
        <v>1437.11</v>
      </c>
      <c r="BE495" s="127">
        <v>1437.11</v>
      </c>
      <c r="BF495" s="127">
        <v>1437.11</v>
      </c>
      <c r="BG495" s="127">
        <v>1437.11</v>
      </c>
      <c r="BH495" s="15">
        <f t="shared" si="21"/>
        <v>12933.990000000002</v>
      </c>
      <c r="BI495" s="15">
        <f t="shared" si="22"/>
        <v>17245.320000000003</v>
      </c>
      <c r="BJ495" s="15">
        <f t="shared" si="23"/>
        <v>30179.310000000005</v>
      </c>
    </row>
    <row r="496" spans="1:62" x14ac:dyDescent="0.35">
      <c r="A496" s="153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58">
        <v>43803</v>
      </c>
      <c r="AF496" s="158">
        <v>46725</v>
      </c>
      <c r="AG496" s="159">
        <v>257535</v>
      </c>
      <c r="AH496" s="92">
        <v>3.6777777777777776</v>
      </c>
      <c r="AI496" s="92">
        <v>8</v>
      </c>
      <c r="AJ496" s="160">
        <v>5.9299999999999999E-2</v>
      </c>
      <c r="AK496" s="154" t="s">
        <v>651</v>
      </c>
      <c r="AL496" s="154" t="s">
        <v>652</v>
      </c>
      <c r="AM496" s="127">
        <v>1272.6500000000001</v>
      </c>
      <c r="AN496" s="127">
        <v>1272.6500000000001</v>
      </c>
      <c r="AO496" s="127">
        <v>1272.6500000000001</v>
      </c>
      <c r="AP496" s="127">
        <v>1272.6500000000001</v>
      </c>
      <c r="AQ496" s="127">
        <v>1272.6500000000001</v>
      </c>
      <c r="AR496" s="127">
        <v>1272.6500000000001</v>
      </c>
      <c r="AS496" s="127">
        <v>1272.6500000000001</v>
      </c>
      <c r="AT496" s="127">
        <v>1272.6500000000001</v>
      </c>
      <c r="AU496" s="127">
        <v>1272.6500000000001</v>
      </c>
      <c r="AV496" s="127">
        <v>1272.6500000000001</v>
      </c>
      <c r="AW496" s="127">
        <v>1272.6500000000001</v>
      </c>
      <c r="AX496" s="127">
        <v>1272.6500000000001</v>
      </c>
      <c r="AY496" s="127">
        <v>1272.6500000000001</v>
      </c>
      <c r="AZ496" s="127">
        <v>1272.6500000000001</v>
      </c>
      <c r="BA496" s="127">
        <v>1272.6500000000001</v>
      </c>
      <c r="BB496" s="127">
        <v>1272.6500000000001</v>
      </c>
      <c r="BC496" s="127">
        <v>1272.6500000000001</v>
      </c>
      <c r="BD496" s="127">
        <v>1272.6500000000001</v>
      </c>
      <c r="BE496" s="127">
        <v>1272.6500000000001</v>
      </c>
      <c r="BF496" s="127">
        <v>1272.6500000000001</v>
      </c>
      <c r="BG496" s="127">
        <v>1272.6500000000001</v>
      </c>
      <c r="BH496" s="15">
        <f t="shared" si="21"/>
        <v>11453.849999999999</v>
      </c>
      <c r="BI496" s="15">
        <f t="shared" si="22"/>
        <v>15271.799999999997</v>
      </c>
      <c r="BJ496" s="15">
        <f t="shared" si="23"/>
        <v>26725.649999999994</v>
      </c>
    </row>
    <row r="497" spans="1:62" x14ac:dyDescent="0.35">
      <c r="A497" s="153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58">
        <v>43803</v>
      </c>
      <c r="AF497" s="158">
        <v>47091</v>
      </c>
      <c r="AG497" s="159">
        <v>53100</v>
      </c>
      <c r="AH497" s="92">
        <v>4.677777777777778</v>
      </c>
      <c r="AI497" s="92">
        <v>9</v>
      </c>
      <c r="AJ497" s="160">
        <v>6.2100000000000002E-2</v>
      </c>
      <c r="AK497" s="154" t="s">
        <v>651</v>
      </c>
      <c r="AL497" s="154" t="s">
        <v>652</v>
      </c>
      <c r="AM497" s="127">
        <v>274.79000000000002</v>
      </c>
      <c r="AN497" s="127">
        <v>274.79000000000002</v>
      </c>
      <c r="AO497" s="127">
        <v>274.79000000000002</v>
      </c>
      <c r="AP497" s="127">
        <v>274.79000000000002</v>
      </c>
      <c r="AQ497" s="127">
        <v>274.79000000000002</v>
      </c>
      <c r="AR497" s="127">
        <v>274.79000000000002</v>
      </c>
      <c r="AS497" s="127">
        <v>274.79000000000002</v>
      </c>
      <c r="AT497" s="127">
        <v>274.79000000000002</v>
      </c>
      <c r="AU497" s="127">
        <v>274.79000000000002</v>
      </c>
      <c r="AV497" s="127">
        <v>274.79000000000002</v>
      </c>
      <c r="AW497" s="127">
        <v>274.79000000000002</v>
      </c>
      <c r="AX497" s="127">
        <v>274.79000000000002</v>
      </c>
      <c r="AY497" s="127">
        <v>274.79000000000002</v>
      </c>
      <c r="AZ497" s="127">
        <v>274.79000000000002</v>
      </c>
      <c r="BA497" s="127">
        <v>274.79000000000002</v>
      </c>
      <c r="BB497" s="127">
        <v>274.79000000000002</v>
      </c>
      <c r="BC497" s="127">
        <v>274.79000000000002</v>
      </c>
      <c r="BD497" s="127">
        <v>274.79000000000002</v>
      </c>
      <c r="BE497" s="127">
        <v>274.79000000000002</v>
      </c>
      <c r="BF497" s="127">
        <v>274.79000000000002</v>
      </c>
      <c r="BG497" s="127">
        <v>274.79000000000002</v>
      </c>
      <c r="BH497" s="15">
        <f t="shared" si="21"/>
        <v>2473.11</v>
      </c>
      <c r="BI497" s="15">
        <f t="shared" si="22"/>
        <v>3297.48</v>
      </c>
      <c r="BJ497" s="15">
        <f t="shared" si="23"/>
        <v>5770.59</v>
      </c>
    </row>
    <row r="498" spans="1:62" x14ac:dyDescent="0.35">
      <c r="A498" s="153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53100</v>
      </c>
      <c r="X498" s="63">
        <v>0</v>
      </c>
      <c r="Y498" s="63">
        <v>0</v>
      </c>
      <c r="Z498" s="63">
        <v>224.35</v>
      </c>
      <c r="AA498" s="63">
        <v>0</v>
      </c>
      <c r="AB498" s="63">
        <v>0</v>
      </c>
      <c r="AC498" s="63">
        <v>0</v>
      </c>
      <c r="AD498" s="63">
        <v>53100</v>
      </c>
      <c r="AE498" s="158">
        <v>43803</v>
      </c>
      <c r="AF498" s="158">
        <v>45630</v>
      </c>
      <c r="AG498" s="159">
        <v>53100</v>
      </c>
      <c r="AH498" s="92">
        <v>0.67777777777777781</v>
      </c>
      <c r="AI498" s="92">
        <v>5</v>
      </c>
      <c r="AJ498" s="160">
        <v>5.0700000000000002E-2</v>
      </c>
      <c r="AK498" s="154" t="s">
        <v>651</v>
      </c>
      <c r="AL498" s="154" t="s">
        <v>652</v>
      </c>
      <c r="AM498" s="127">
        <v>224.35</v>
      </c>
      <c r="AN498" s="127">
        <v>224.35</v>
      </c>
      <c r="AO498" s="127">
        <v>224.35</v>
      </c>
      <c r="AP498" s="127">
        <v>112.17</v>
      </c>
      <c r="AQ498" s="127">
        <v>112.17</v>
      </c>
      <c r="AR498" s="127">
        <v>112.17</v>
      </c>
      <c r="AS498" s="127">
        <v>112.17</v>
      </c>
      <c r="AT498" s="127">
        <v>112.17</v>
      </c>
      <c r="AU498" s="127">
        <v>112.17</v>
      </c>
      <c r="AV498" s="127">
        <v>0</v>
      </c>
      <c r="AW498" s="127">
        <v>0</v>
      </c>
      <c r="AX498" s="127">
        <v>0</v>
      </c>
      <c r="AY498" s="127">
        <v>0</v>
      </c>
      <c r="AZ498" s="127">
        <v>0</v>
      </c>
      <c r="BA498" s="127">
        <v>0</v>
      </c>
      <c r="BB498" s="127">
        <v>0</v>
      </c>
      <c r="BC498" s="127">
        <v>0</v>
      </c>
      <c r="BD498" s="127">
        <v>0</v>
      </c>
      <c r="BE498" s="127">
        <v>0</v>
      </c>
      <c r="BF498" s="127">
        <v>0</v>
      </c>
      <c r="BG498" s="127">
        <v>0</v>
      </c>
      <c r="BH498" s="15">
        <f t="shared" si="21"/>
        <v>1346.07</v>
      </c>
      <c r="BI498" s="15">
        <f t="shared" si="22"/>
        <v>0</v>
      </c>
      <c r="BJ498" s="15">
        <f t="shared" si="23"/>
        <v>1346.07</v>
      </c>
    </row>
    <row r="499" spans="1:62" x14ac:dyDescent="0.35">
      <c r="A499" s="153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58">
        <v>43803</v>
      </c>
      <c r="AF499" s="158">
        <v>45995</v>
      </c>
      <c r="AG499" s="159">
        <v>53100</v>
      </c>
      <c r="AH499" s="92">
        <v>1.6777777777777778</v>
      </c>
      <c r="AI499" s="92">
        <v>6</v>
      </c>
      <c r="AJ499" s="160">
        <v>5.3600000000000002E-2</v>
      </c>
      <c r="AK499" s="154" t="s">
        <v>651</v>
      </c>
      <c r="AL499" s="154" t="s">
        <v>652</v>
      </c>
      <c r="AM499" s="127">
        <v>237.18</v>
      </c>
      <c r="AN499" s="127">
        <v>237.18</v>
      </c>
      <c r="AO499" s="127">
        <v>237.18</v>
      </c>
      <c r="AP499" s="127">
        <v>237.18</v>
      </c>
      <c r="AQ499" s="127">
        <v>237.18</v>
      </c>
      <c r="AR499" s="127">
        <v>237.18</v>
      </c>
      <c r="AS499" s="127">
        <v>237.18</v>
      </c>
      <c r="AT499" s="127">
        <v>237.18</v>
      </c>
      <c r="AU499" s="127">
        <v>237.18</v>
      </c>
      <c r="AV499" s="127">
        <v>237.18</v>
      </c>
      <c r="AW499" s="127">
        <v>237.18</v>
      </c>
      <c r="AX499" s="127">
        <v>237.18</v>
      </c>
      <c r="AY499" s="127">
        <v>237.18</v>
      </c>
      <c r="AZ499" s="127">
        <v>237.18</v>
      </c>
      <c r="BA499" s="127">
        <v>237.18</v>
      </c>
      <c r="BB499" s="127">
        <v>118.59</v>
      </c>
      <c r="BC499" s="127">
        <v>118.59</v>
      </c>
      <c r="BD499" s="127">
        <v>118.59</v>
      </c>
      <c r="BE499" s="127">
        <v>118.59</v>
      </c>
      <c r="BF499" s="127">
        <v>118.59</v>
      </c>
      <c r="BG499" s="127">
        <v>118.59</v>
      </c>
      <c r="BH499" s="15">
        <f t="shared" si="21"/>
        <v>2134.6200000000003</v>
      </c>
      <c r="BI499" s="15">
        <f t="shared" si="22"/>
        <v>2134.62</v>
      </c>
      <c r="BJ499" s="15">
        <f t="shared" si="23"/>
        <v>4269.24</v>
      </c>
    </row>
    <row r="500" spans="1:62" x14ac:dyDescent="0.35">
      <c r="A500" s="153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58">
        <v>43803</v>
      </c>
      <c r="AF500" s="158">
        <v>46360</v>
      </c>
      <c r="AG500" s="159">
        <v>259747.5</v>
      </c>
      <c r="AH500" s="92">
        <v>2.6777777777777776</v>
      </c>
      <c r="AI500" s="92">
        <v>7</v>
      </c>
      <c r="AJ500" s="160">
        <v>5.6399999999999999E-2</v>
      </c>
      <c r="AK500" s="154" t="s">
        <v>651</v>
      </c>
      <c r="AL500" s="154" t="s">
        <v>652</v>
      </c>
      <c r="AM500" s="127">
        <v>1220.81</v>
      </c>
      <c r="AN500" s="127">
        <v>1220.81</v>
      </c>
      <c r="AO500" s="127">
        <v>1220.81</v>
      </c>
      <c r="AP500" s="127">
        <v>1220.81</v>
      </c>
      <c r="AQ500" s="127">
        <v>1220.81</v>
      </c>
      <c r="AR500" s="127">
        <v>1220.81</v>
      </c>
      <c r="AS500" s="127">
        <v>1220.81</v>
      </c>
      <c r="AT500" s="127">
        <v>1220.81</v>
      </c>
      <c r="AU500" s="127">
        <v>1220.81</v>
      </c>
      <c r="AV500" s="127">
        <v>1220.81</v>
      </c>
      <c r="AW500" s="127">
        <v>1220.81</v>
      </c>
      <c r="AX500" s="127">
        <v>1220.81</v>
      </c>
      <c r="AY500" s="127">
        <v>1220.81</v>
      </c>
      <c r="AZ500" s="127">
        <v>1220.81</v>
      </c>
      <c r="BA500" s="127">
        <v>1220.81</v>
      </c>
      <c r="BB500" s="127">
        <v>1220.81</v>
      </c>
      <c r="BC500" s="127">
        <v>1220.81</v>
      </c>
      <c r="BD500" s="127">
        <v>1220.81</v>
      </c>
      <c r="BE500" s="127">
        <v>1220.81</v>
      </c>
      <c r="BF500" s="127">
        <v>1220.81</v>
      </c>
      <c r="BG500" s="127">
        <v>1220.81</v>
      </c>
      <c r="BH500" s="15">
        <f t="shared" si="21"/>
        <v>10987.289999999997</v>
      </c>
      <c r="BI500" s="15">
        <f t="shared" si="22"/>
        <v>14649.719999999996</v>
      </c>
      <c r="BJ500" s="15">
        <f t="shared" si="23"/>
        <v>25637.009999999995</v>
      </c>
    </row>
    <row r="501" spans="1:62" x14ac:dyDescent="0.35">
      <c r="A501" s="153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58">
        <v>43803</v>
      </c>
      <c r="AF501" s="158">
        <v>46725</v>
      </c>
      <c r="AG501" s="159">
        <v>98235</v>
      </c>
      <c r="AH501" s="92">
        <v>3.6777777777777776</v>
      </c>
      <c r="AI501" s="92">
        <v>8</v>
      </c>
      <c r="AJ501" s="160">
        <v>5.9299999999999999E-2</v>
      </c>
      <c r="AK501" s="154" t="s">
        <v>651</v>
      </c>
      <c r="AL501" s="154" t="s">
        <v>652</v>
      </c>
      <c r="AM501" s="127">
        <v>485.44</v>
      </c>
      <c r="AN501" s="127">
        <v>485.44</v>
      </c>
      <c r="AO501" s="127">
        <v>485.44</v>
      </c>
      <c r="AP501" s="127">
        <v>485.44</v>
      </c>
      <c r="AQ501" s="127">
        <v>485.44</v>
      </c>
      <c r="AR501" s="127">
        <v>485.44</v>
      </c>
      <c r="AS501" s="127">
        <v>485.44</v>
      </c>
      <c r="AT501" s="127">
        <v>485.44</v>
      </c>
      <c r="AU501" s="127">
        <v>485.44</v>
      </c>
      <c r="AV501" s="127">
        <v>485.44</v>
      </c>
      <c r="AW501" s="127">
        <v>485.44</v>
      </c>
      <c r="AX501" s="127">
        <v>485.44</v>
      </c>
      <c r="AY501" s="127">
        <v>485.44</v>
      </c>
      <c r="AZ501" s="127">
        <v>485.44</v>
      </c>
      <c r="BA501" s="127">
        <v>485.44</v>
      </c>
      <c r="BB501" s="127">
        <v>485.44</v>
      </c>
      <c r="BC501" s="127">
        <v>485.44</v>
      </c>
      <c r="BD501" s="127">
        <v>485.44</v>
      </c>
      <c r="BE501" s="127">
        <v>485.44</v>
      </c>
      <c r="BF501" s="127">
        <v>485.44</v>
      </c>
      <c r="BG501" s="127">
        <v>485.44</v>
      </c>
      <c r="BH501" s="15">
        <f t="shared" si="21"/>
        <v>4368.96</v>
      </c>
      <c r="BI501" s="15">
        <f t="shared" si="22"/>
        <v>5825.2799999999988</v>
      </c>
      <c r="BJ501" s="15">
        <f t="shared" si="23"/>
        <v>10194.239999999998</v>
      </c>
    </row>
    <row r="502" spans="1:62" x14ac:dyDescent="0.35">
      <c r="A502" s="153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58">
        <v>43803</v>
      </c>
      <c r="AF502" s="158">
        <v>47091</v>
      </c>
      <c r="AG502" s="159">
        <v>53100</v>
      </c>
      <c r="AH502" s="92">
        <v>4.677777777777778</v>
      </c>
      <c r="AI502" s="92">
        <v>9</v>
      </c>
      <c r="AJ502" s="160">
        <v>6.2100000000000002E-2</v>
      </c>
      <c r="AK502" s="154" t="s">
        <v>651</v>
      </c>
      <c r="AL502" s="154" t="s">
        <v>652</v>
      </c>
      <c r="AM502" s="127">
        <v>274.79000000000002</v>
      </c>
      <c r="AN502" s="127">
        <v>274.79000000000002</v>
      </c>
      <c r="AO502" s="127">
        <v>274.79000000000002</v>
      </c>
      <c r="AP502" s="127">
        <v>274.79000000000002</v>
      </c>
      <c r="AQ502" s="127">
        <v>274.79000000000002</v>
      </c>
      <c r="AR502" s="127">
        <v>274.79000000000002</v>
      </c>
      <c r="AS502" s="127">
        <v>274.79000000000002</v>
      </c>
      <c r="AT502" s="127">
        <v>274.79000000000002</v>
      </c>
      <c r="AU502" s="127">
        <v>274.79000000000002</v>
      </c>
      <c r="AV502" s="127">
        <v>274.79000000000002</v>
      </c>
      <c r="AW502" s="127">
        <v>274.79000000000002</v>
      </c>
      <c r="AX502" s="127">
        <v>274.79000000000002</v>
      </c>
      <c r="AY502" s="127">
        <v>274.79000000000002</v>
      </c>
      <c r="AZ502" s="127">
        <v>274.79000000000002</v>
      </c>
      <c r="BA502" s="127">
        <v>274.79000000000002</v>
      </c>
      <c r="BB502" s="127">
        <v>274.79000000000002</v>
      </c>
      <c r="BC502" s="127">
        <v>274.79000000000002</v>
      </c>
      <c r="BD502" s="127">
        <v>274.79000000000002</v>
      </c>
      <c r="BE502" s="127">
        <v>274.79000000000002</v>
      </c>
      <c r="BF502" s="127">
        <v>274.79000000000002</v>
      </c>
      <c r="BG502" s="127">
        <v>274.79000000000002</v>
      </c>
      <c r="BH502" s="15">
        <f t="shared" si="21"/>
        <v>2473.11</v>
      </c>
      <c r="BI502" s="15">
        <f t="shared" si="22"/>
        <v>3297.48</v>
      </c>
      <c r="BJ502" s="15">
        <f t="shared" si="23"/>
        <v>5770.59</v>
      </c>
    </row>
    <row r="503" spans="1:62" x14ac:dyDescent="0.35">
      <c r="A503" s="153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58">
        <v>43803</v>
      </c>
      <c r="AF503" s="158">
        <v>47456</v>
      </c>
      <c r="AG503" s="159">
        <v>53100</v>
      </c>
      <c r="AH503" s="92">
        <v>5.677777777777778</v>
      </c>
      <c r="AI503" s="92">
        <v>10</v>
      </c>
      <c r="AJ503" s="160">
        <v>6.5000000000000002E-2</v>
      </c>
      <c r="AK503" s="154" t="s">
        <v>651</v>
      </c>
      <c r="AL503" s="154" t="s">
        <v>652</v>
      </c>
      <c r="AM503" s="127">
        <v>287.62</v>
      </c>
      <c r="AN503" s="127">
        <v>287.62</v>
      </c>
      <c r="AO503" s="127">
        <v>287.62</v>
      </c>
      <c r="AP503" s="127">
        <v>287.62</v>
      </c>
      <c r="AQ503" s="127">
        <v>287.62</v>
      </c>
      <c r="AR503" s="127">
        <v>287.62</v>
      </c>
      <c r="AS503" s="127">
        <v>287.62</v>
      </c>
      <c r="AT503" s="127">
        <v>287.62</v>
      </c>
      <c r="AU503" s="127">
        <v>287.62</v>
      </c>
      <c r="AV503" s="127">
        <v>287.62</v>
      </c>
      <c r="AW503" s="127">
        <v>287.62</v>
      </c>
      <c r="AX503" s="127">
        <v>287.62</v>
      </c>
      <c r="AY503" s="127">
        <v>287.62</v>
      </c>
      <c r="AZ503" s="127">
        <v>287.62</v>
      </c>
      <c r="BA503" s="127">
        <v>287.62</v>
      </c>
      <c r="BB503" s="127">
        <v>287.62</v>
      </c>
      <c r="BC503" s="127">
        <v>287.62</v>
      </c>
      <c r="BD503" s="127">
        <v>287.62</v>
      </c>
      <c r="BE503" s="127">
        <v>287.62</v>
      </c>
      <c r="BF503" s="127">
        <v>287.62</v>
      </c>
      <c r="BG503" s="127">
        <v>287.62</v>
      </c>
      <c r="BH503" s="15">
        <f t="shared" si="21"/>
        <v>2588.5799999999995</v>
      </c>
      <c r="BI503" s="15">
        <f t="shared" si="22"/>
        <v>3451.4399999999991</v>
      </c>
      <c r="BJ503" s="15">
        <f t="shared" si="23"/>
        <v>6040.0199999999986</v>
      </c>
    </row>
    <row r="504" spans="1:62" x14ac:dyDescent="0.35">
      <c r="A504" s="153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58">
        <v>43803</v>
      </c>
      <c r="AF504" s="158">
        <v>46725</v>
      </c>
      <c r="AG504" s="159">
        <v>51772.5</v>
      </c>
      <c r="AH504" s="92">
        <v>3.6777777777777776</v>
      </c>
      <c r="AI504" s="92">
        <v>8</v>
      </c>
      <c r="AJ504" s="160">
        <v>5.9299999999999999E-2</v>
      </c>
      <c r="AK504" s="154" t="s">
        <v>651</v>
      </c>
      <c r="AL504" s="154" t="s">
        <v>652</v>
      </c>
      <c r="AM504" s="127">
        <v>255.84</v>
      </c>
      <c r="AN504" s="127">
        <v>255.84</v>
      </c>
      <c r="AO504" s="127">
        <v>255.84</v>
      </c>
      <c r="AP504" s="127">
        <v>255.84</v>
      </c>
      <c r="AQ504" s="127">
        <v>255.84</v>
      </c>
      <c r="AR504" s="127">
        <v>255.84</v>
      </c>
      <c r="AS504" s="127">
        <v>255.84</v>
      </c>
      <c r="AT504" s="127">
        <v>255.84</v>
      </c>
      <c r="AU504" s="127">
        <v>255.84</v>
      </c>
      <c r="AV504" s="127">
        <v>255.84</v>
      </c>
      <c r="AW504" s="127">
        <v>255.84</v>
      </c>
      <c r="AX504" s="127">
        <v>255.84</v>
      </c>
      <c r="AY504" s="127">
        <v>255.84</v>
      </c>
      <c r="AZ504" s="127">
        <v>255.84</v>
      </c>
      <c r="BA504" s="127">
        <v>255.84</v>
      </c>
      <c r="BB504" s="127">
        <v>255.84</v>
      </c>
      <c r="BC504" s="127">
        <v>255.84</v>
      </c>
      <c r="BD504" s="127">
        <v>255.84</v>
      </c>
      <c r="BE504" s="127">
        <v>255.84</v>
      </c>
      <c r="BF504" s="127">
        <v>255.84</v>
      </c>
      <c r="BG504" s="127">
        <v>255.84</v>
      </c>
      <c r="BH504" s="15">
        <f t="shared" si="21"/>
        <v>2302.56</v>
      </c>
      <c r="BI504" s="15">
        <f t="shared" si="22"/>
        <v>3070.0800000000004</v>
      </c>
      <c r="BJ504" s="15">
        <f t="shared" si="23"/>
        <v>5372.64</v>
      </c>
    </row>
    <row r="505" spans="1:62" x14ac:dyDescent="0.35">
      <c r="A505" s="153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58">
        <v>43803</v>
      </c>
      <c r="AF505" s="158">
        <v>47091</v>
      </c>
      <c r="AG505" s="159">
        <v>53100</v>
      </c>
      <c r="AH505" s="92">
        <v>4.677777777777778</v>
      </c>
      <c r="AI505" s="92">
        <v>9</v>
      </c>
      <c r="AJ505" s="160">
        <v>6.2100000000000002E-2</v>
      </c>
      <c r="AK505" s="154" t="s">
        <v>651</v>
      </c>
      <c r="AL505" s="154" t="s">
        <v>652</v>
      </c>
      <c r="AM505" s="127">
        <v>274.79000000000002</v>
      </c>
      <c r="AN505" s="127">
        <v>274.79000000000002</v>
      </c>
      <c r="AO505" s="127">
        <v>274.79000000000002</v>
      </c>
      <c r="AP505" s="127">
        <v>274.79000000000002</v>
      </c>
      <c r="AQ505" s="127">
        <v>274.79000000000002</v>
      </c>
      <c r="AR505" s="127">
        <v>274.79000000000002</v>
      </c>
      <c r="AS505" s="127">
        <v>274.79000000000002</v>
      </c>
      <c r="AT505" s="127">
        <v>274.79000000000002</v>
      </c>
      <c r="AU505" s="127">
        <v>274.79000000000002</v>
      </c>
      <c r="AV505" s="127">
        <v>274.79000000000002</v>
      </c>
      <c r="AW505" s="127">
        <v>274.79000000000002</v>
      </c>
      <c r="AX505" s="127">
        <v>274.79000000000002</v>
      </c>
      <c r="AY505" s="127">
        <v>274.79000000000002</v>
      </c>
      <c r="AZ505" s="127">
        <v>274.79000000000002</v>
      </c>
      <c r="BA505" s="127">
        <v>274.79000000000002</v>
      </c>
      <c r="BB505" s="127">
        <v>274.79000000000002</v>
      </c>
      <c r="BC505" s="127">
        <v>274.79000000000002</v>
      </c>
      <c r="BD505" s="127">
        <v>274.79000000000002</v>
      </c>
      <c r="BE505" s="127">
        <v>274.79000000000002</v>
      </c>
      <c r="BF505" s="127">
        <v>274.79000000000002</v>
      </c>
      <c r="BG505" s="127">
        <v>274.79000000000002</v>
      </c>
      <c r="BH505" s="15">
        <f t="shared" si="21"/>
        <v>2473.11</v>
      </c>
      <c r="BI505" s="15">
        <f t="shared" si="22"/>
        <v>3297.48</v>
      </c>
      <c r="BJ505" s="15">
        <f t="shared" si="23"/>
        <v>5770.59</v>
      </c>
    </row>
    <row r="506" spans="1:62" x14ac:dyDescent="0.35">
      <c r="A506" s="153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58">
        <v>43804</v>
      </c>
      <c r="AF506" s="158">
        <v>45996</v>
      </c>
      <c r="AG506" s="159">
        <v>53100</v>
      </c>
      <c r="AH506" s="92">
        <v>1.6805555555555556</v>
      </c>
      <c r="AI506" s="92">
        <v>6</v>
      </c>
      <c r="AJ506" s="160">
        <v>5.3600000000000002E-2</v>
      </c>
      <c r="AK506" s="154" t="s">
        <v>651</v>
      </c>
      <c r="AL506" s="154" t="s">
        <v>652</v>
      </c>
      <c r="AM506" s="127">
        <v>237.18</v>
      </c>
      <c r="AN506" s="127">
        <v>237.18</v>
      </c>
      <c r="AO506" s="127">
        <v>237.18</v>
      </c>
      <c r="AP506" s="127">
        <v>237.18</v>
      </c>
      <c r="AQ506" s="127">
        <v>237.18</v>
      </c>
      <c r="AR506" s="127">
        <v>237.18</v>
      </c>
      <c r="AS506" s="127">
        <v>237.18</v>
      </c>
      <c r="AT506" s="127">
        <v>237.18</v>
      </c>
      <c r="AU506" s="127">
        <v>237.18</v>
      </c>
      <c r="AV506" s="127">
        <v>237.18</v>
      </c>
      <c r="AW506" s="127">
        <v>237.18</v>
      </c>
      <c r="AX506" s="127">
        <v>237.18</v>
      </c>
      <c r="AY506" s="127">
        <v>237.18</v>
      </c>
      <c r="AZ506" s="127">
        <v>237.18</v>
      </c>
      <c r="BA506" s="127">
        <v>237.18</v>
      </c>
      <c r="BB506" s="127">
        <v>118.59</v>
      </c>
      <c r="BC506" s="127">
        <v>118.59</v>
      </c>
      <c r="BD506" s="127">
        <v>118.59</v>
      </c>
      <c r="BE506" s="127">
        <v>118.59</v>
      </c>
      <c r="BF506" s="127">
        <v>118.59</v>
      </c>
      <c r="BG506" s="127">
        <v>118.59</v>
      </c>
      <c r="BH506" s="15">
        <f t="shared" si="21"/>
        <v>2134.6200000000003</v>
      </c>
      <c r="BI506" s="15">
        <f t="shared" si="22"/>
        <v>2134.62</v>
      </c>
      <c r="BJ506" s="15">
        <f t="shared" si="23"/>
        <v>4269.24</v>
      </c>
    </row>
    <row r="507" spans="1:62" x14ac:dyDescent="0.35">
      <c r="A507" s="153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58">
        <v>43804</v>
      </c>
      <c r="AF507" s="158">
        <v>46726</v>
      </c>
      <c r="AG507" s="159">
        <v>106200</v>
      </c>
      <c r="AH507" s="92">
        <v>3.6805555555555554</v>
      </c>
      <c r="AI507" s="92">
        <v>8</v>
      </c>
      <c r="AJ507" s="160">
        <v>5.9299999999999999E-2</v>
      </c>
      <c r="AK507" s="154" t="s">
        <v>651</v>
      </c>
      <c r="AL507" s="154" t="s">
        <v>652</v>
      </c>
      <c r="AM507" s="127">
        <v>524.79999999999995</v>
      </c>
      <c r="AN507" s="127">
        <v>524.79999999999995</v>
      </c>
      <c r="AO507" s="127">
        <v>524.79999999999995</v>
      </c>
      <c r="AP507" s="127">
        <v>524.79999999999995</v>
      </c>
      <c r="AQ507" s="127">
        <v>524.79999999999995</v>
      </c>
      <c r="AR507" s="127">
        <v>524.79999999999995</v>
      </c>
      <c r="AS507" s="127">
        <v>524.79999999999995</v>
      </c>
      <c r="AT507" s="127">
        <v>524.79999999999995</v>
      </c>
      <c r="AU507" s="127">
        <v>524.79999999999995</v>
      </c>
      <c r="AV507" s="127">
        <v>524.79999999999995</v>
      </c>
      <c r="AW507" s="127">
        <v>524.79999999999995</v>
      </c>
      <c r="AX507" s="127">
        <v>524.79999999999995</v>
      </c>
      <c r="AY507" s="127">
        <v>524.79999999999995</v>
      </c>
      <c r="AZ507" s="127">
        <v>524.79999999999995</v>
      </c>
      <c r="BA507" s="127">
        <v>524.79999999999995</v>
      </c>
      <c r="BB507" s="127">
        <v>524.79999999999995</v>
      </c>
      <c r="BC507" s="127">
        <v>524.79999999999995</v>
      </c>
      <c r="BD507" s="127">
        <v>524.79999999999995</v>
      </c>
      <c r="BE507" s="127">
        <v>524.79999999999995</v>
      </c>
      <c r="BF507" s="127">
        <v>524.79999999999995</v>
      </c>
      <c r="BG507" s="127">
        <v>524.79999999999995</v>
      </c>
      <c r="BH507" s="15">
        <f t="shared" si="21"/>
        <v>4723.2000000000007</v>
      </c>
      <c r="BI507" s="15">
        <f t="shared" si="22"/>
        <v>6297.6000000000013</v>
      </c>
      <c r="BJ507" s="15">
        <f t="shared" si="23"/>
        <v>11020.800000000003</v>
      </c>
    </row>
    <row r="508" spans="1:62" x14ac:dyDescent="0.35">
      <c r="A508" s="153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58">
        <v>43804</v>
      </c>
      <c r="AF508" s="158">
        <v>47092</v>
      </c>
      <c r="AG508" s="159">
        <v>100300</v>
      </c>
      <c r="AH508" s="92">
        <v>4.6805555555555554</v>
      </c>
      <c r="AI508" s="92">
        <v>9</v>
      </c>
      <c r="AJ508" s="160">
        <v>6.2100000000000002E-2</v>
      </c>
      <c r="AK508" s="154" t="s">
        <v>651</v>
      </c>
      <c r="AL508" s="154" t="s">
        <v>652</v>
      </c>
      <c r="AM508" s="127">
        <v>519.04999999999995</v>
      </c>
      <c r="AN508" s="127">
        <v>519.04999999999995</v>
      </c>
      <c r="AO508" s="127">
        <v>519.04999999999995</v>
      </c>
      <c r="AP508" s="127">
        <v>519.04999999999995</v>
      </c>
      <c r="AQ508" s="127">
        <v>519.04999999999995</v>
      </c>
      <c r="AR508" s="127">
        <v>519.04999999999995</v>
      </c>
      <c r="AS508" s="127">
        <v>519.04999999999995</v>
      </c>
      <c r="AT508" s="127">
        <v>519.04999999999995</v>
      </c>
      <c r="AU508" s="127">
        <v>519.04999999999995</v>
      </c>
      <c r="AV508" s="127">
        <v>519.04999999999995</v>
      </c>
      <c r="AW508" s="127">
        <v>519.04999999999995</v>
      </c>
      <c r="AX508" s="127">
        <v>519.04999999999995</v>
      </c>
      <c r="AY508" s="127">
        <v>519.04999999999995</v>
      </c>
      <c r="AZ508" s="127">
        <v>519.04999999999995</v>
      </c>
      <c r="BA508" s="127">
        <v>519.04999999999995</v>
      </c>
      <c r="BB508" s="127">
        <v>519.04999999999995</v>
      </c>
      <c r="BC508" s="127">
        <v>519.04999999999995</v>
      </c>
      <c r="BD508" s="127">
        <v>519.04999999999995</v>
      </c>
      <c r="BE508" s="127">
        <v>519.04999999999995</v>
      </c>
      <c r="BF508" s="127">
        <v>519.04999999999995</v>
      </c>
      <c r="BG508" s="127">
        <v>519.04999999999995</v>
      </c>
      <c r="BH508" s="15">
        <f t="shared" si="21"/>
        <v>4671.4500000000007</v>
      </c>
      <c r="BI508" s="15">
        <f t="shared" si="22"/>
        <v>6228.6000000000013</v>
      </c>
      <c r="BJ508" s="15">
        <f t="shared" si="23"/>
        <v>10900.050000000003</v>
      </c>
    </row>
    <row r="509" spans="1:62" x14ac:dyDescent="0.35">
      <c r="A509" s="153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418310</v>
      </c>
      <c r="X509" s="63">
        <v>0</v>
      </c>
      <c r="Y509" s="63">
        <v>0</v>
      </c>
      <c r="Z509" s="63">
        <v>1767.36</v>
      </c>
      <c r="AA509" s="63">
        <v>0</v>
      </c>
      <c r="AB509" s="63">
        <v>0</v>
      </c>
      <c r="AC509" s="63">
        <v>0</v>
      </c>
      <c r="AD509" s="63">
        <v>418310</v>
      </c>
      <c r="AE509" s="158">
        <v>43804</v>
      </c>
      <c r="AF509" s="158">
        <v>45631</v>
      </c>
      <c r="AG509" s="159">
        <v>418310</v>
      </c>
      <c r="AH509" s="92">
        <v>0.68055555555555558</v>
      </c>
      <c r="AI509" s="92">
        <v>5</v>
      </c>
      <c r="AJ509" s="160">
        <v>5.0700000000000002E-2</v>
      </c>
      <c r="AK509" s="154" t="s">
        <v>651</v>
      </c>
      <c r="AL509" s="154" t="s">
        <v>652</v>
      </c>
      <c r="AM509" s="127">
        <v>1767.36</v>
      </c>
      <c r="AN509" s="127">
        <v>1767.36</v>
      </c>
      <c r="AO509" s="127">
        <v>1767.36</v>
      </c>
      <c r="AP509" s="127">
        <v>883.68</v>
      </c>
      <c r="AQ509" s="127">
        <v>883.68</v>
      </c>
      <c r="AR509" s="127">
        <v>883.68</v>
      </c>
      <c r="AS509" s="127">
        <v>883.68</v>
      </c>
      <c r="AT509" s="127">
        <v>883.68</v>
      </c>
      <c r="AU509" s="127">
        <v>883.68</v>
      </c>
      <c r="AV509" s="127">
        <v>0</v>
      </c>
      <c r="AW509" s="127">
        <v>0</v>
      </c>
      <c r="AX509" s="127">
        <v>0</v>
      </c>
      <c r="AY509" s="127">
        <v>0</v>
      </c>
      <c r="AZ509" s="127">
        <v>0</v>
      </c>
      <c r="BA509" s="127">
        <v>0</v>
      </c>
      <c r="BB509" s="127">
        <v>0</v>
      </c>
      <c r="BC509" s="127">
        <v>0</v>
      </c>
      <c r="BD509" s="127">
        <v>0</v>
      </c>
      <c r="BE509" s="127">
        <v>0</v>
      </c>
      <c r="BF509" s="127">
        <v>0</v>
      </c>
      <c r="BG509" s="127">
        <v>0</v>
      </c>
      <c r="BH509" s="15">
        <f t="shared" si="21"/>
        <v>10604.160000000002</v>
      </c>
      <c r="BI509" s="15">
        <f t="shared" si="22"/>
        <v>0</v>
      </c>
      <c r="BJ509" s="15">
        <f t="shared" si="23"/>
        <v>10604.160000000002</v>
      </c>
    </row>
    <row r="510" spans="1:62" x14ac:dyDescent="0.35">
      <c r="A510" s="153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58">
        <v>43804</v>
      </c>
      <c r="AF510" s="158">
        <v>45996</v>
      </c>
      <c r="AG510" s="159">
        <v>207237.5</v>
      </c>
      <c r="AH510" s="92">
        <v>1.6805555555555556</v>
      </c>
      <c r="AI510" s="92">
        <v>6</v>
      </c>
      <c r="AJ510" s="160">
        <v>5.3600000000000002E-2</v>
      </c>
      <c r="AK510" s="154" t="s">
        <v>651</v>
      </c>
      <c r="AL510" s="154" t="s">
        <v>652</v>
      </c>
      <c r="AM510" s="127">
        <v>925.66</v>
      </c>
      <c r="AN510" s="127">
        <v>925.66</v>
      </c>
      <c r="AO510" s="127">
        <v>925.66</v>
      </c>
      <c r="AP510" s="127">
        <v>925.66</v>
      </c>
      <c r="AQ510" s="127">
        <v>925.66</v>
      </c>
      <c r="AR510" s="127">
        <v>925.66</v>
      </c>
      <c r="AS510" s="127">
        <v>925.66</v>
      </c>
      <c r="AT510" s="127">
        <v>925.66</v>
      </c>
      <c r="AU510" s="127">
        <v>925.66</v>
      </c>
      <c r="AV510" s="127">
        <v>925.66</v>
      </c>
      <c r="AW510" s="127">
        <v>925.66</v>
      </c>
      <c r="AX510" s="127">
        <v>925.66</v>
      </c>
      <c r="AY510" s="127">
        <v>925.66</v>
      </c>
      <c r="AZ510" s="127">
        <v>925.66</v>
      </c>
      <c r="BA510" s="127">
        <v>925.66</v>
      </c>
      <c r="BB510" s="127">
        <v>462.83</v>
      </c>
      <c r="BC510" s="127">
        <v>462.83</v>
      </c>
      <c r="BD510" s="127">
        <v>462.83</v>
      </c>
      <c r="BE510" s="127">
        <v>462.83</v>
      </c>
      <c r="BF510" s="127">
        <v>462.83</v>
      </c>
      <c r="BG510" s="127">
        <v>462.83</v>
      </c>
      <c r="BH510" s="15">
        <f t="shared" si="21"/>
        <v>8330.94</v>
      </c>
      <c r="BI510" s="15">
        <f t="shared" si="22"/>
        <v>8330.94</v>
      </c>
      <c r="BJ510" s="15">
        <f t="shared" si="23"/>
        <v>16661.88</v>
      </c>
    </row>
    <row r="511" spans="1:62" x14ac:dyDescent="0.35">
      <c r="A511" s="153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58">
        <v>43804</v>
      </c>
      <c r="AF511" s="158">
        <v>46361</v>
      </c>
      <c r="AG511" s="159">
        <v>251340</v>
      </c>
      <c r="AH511" s="92">
        <v>2.6805555555555554</v>
      </c>
      <c r="AI511" s="92">
        <v>7</v>
      </c>
      <c r="AJ511" s="160">
        <v>5.6399999999999999E-2</v>
      </c>
      <c r="AK511" s="154" t="s">
        <v>651</v>
      </c>
      <c r="AL511" s="154" t="s">
        <v>652</v>
      </c>
      <c r="AM511" s="127">
        <v>1181.3</v>
      </c>
      <c r="AN511" s="127">
        <v>1181.3</v>
      </c>
      <c r="AO511" s="127">
        <v>1181.3</v>
      </c>
      <c r="AP511" s="127">
        <v>1181.3</v>
      </c>
      <c r="AQ511" s="127">
        <v>1181.3</v>
      </c>
      <c r="AR511" s="127">
        <v>1181.3</v>
      </c>
      <c r="AS511" s="127">
        <v>1181.3</v>
      </c>
      <c r="AT511" s="127">
        <v>1181.3</v>
      </c>
      <c r="AU511" s="127">
        <v>1181.3</v>
      </c>
      <c r="AV511" s="127">
        <v>1181.3</v>
      </c>
      <c r="AW511" s="127">
        <v>1181.3</v>
      </c>
      <c r="AX511" s="127">
        <v>1181.3</v>
      </c>
      <c r="AY511" s="127">
        <v>1181.3</v>
      </c>
      <c r="AZ511" s="127">
        <v>1181.3</v>
      </c>
      <c r="BA511" s="127">
        <v>1181.3</v>
      </c>
      <c r="BB511" s="127">
        <v>1181.3</v>
      </c>
      <c r="BC511" s="127">
        <v>1181.3</v>
      </c>
      <c r="BD511" s="127">
        <v>1181.3</v>
      </c>
      <c r="BE511" s="127">
        <v>1181.3</v>
      </c>
      <c r="BF511" s="127">
        <v>1181.3</v>
      </c>
      <c r="BG511" s="127">
        <v>1181.3</v>
      </c>
      <c r="BH511" s="15">
        <f t="shared" si="21"/>
        <v>10631.699999999999</v>
      </c>
      <c r="BI511" s="15">
        <f t="shared" si="22"/>
        <v>14175.599999999997</v>
      </c>
      <c r="BJ511" s="15">
        <f t="shared" si="23"/>
        <v>24807.299999999996</v>
      </c>
    </row>
    <row r="512" spans="1:62" x14ac:dyDescent="0.35">
      <c r="A512" s="153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58">
        <v>43804</v>
      </c>
      <c r="AF512" s="158">
        <v>46726</v>
      </c>
      <c r="AG512" s="159">
        <v>515807.5</v>
      </c>
      <c r="AH512" s="92">
        <v>3.6805555555555554</v>
      </c>
      <c r="AI512" s="92">
        <v>8</v>
      </c>
      <c r="AJ512" s="160">
        <v>5.9299999999999999E-2</v>
      </c>
      <c r="AK512" s="154" t="s">
        <v>651</v>
      </c>
      <c r="AL512" s="154" t="s">
        <v>652</v>
      </c>
      <c r="AM512" s="127">
        <v>2548.9499999999998</v>
      </c>
      <c r="AN512" s="127">
        <v>2548.9499999999998</v>
      </c>
      <c r="AO512" s="127">
        <v>2548.9499999999998</v>
      </c>
      <c r="AP512" s="127">
        <v>2548.9499999999998</v>
      </c>
      <c r="AQ512" s="127">
        <v>2548.9499999999998</v>
      </c>
      <c r="AR512" s="127">
        <v>2548.9499999999998</v>
      </c>
      <c r="AS512" s="127">
        <v>2548.9499999999998</v>
      </c>
      <c r="AT512" s="127">
        <v>2548.9499999999998</v>
      </c>
      <c r="AU512" s="127">
        <v>2548.9499999999998</v>
      </c>
      <c r="AV512" s="127">
        <v>2548.9499999999998</v>
      </c>
      <c r="AW512" s="127">
        <v>2548.9499999999998</v>
      </c>
      <c r="AX512" s="127">
        <v>2548.9499999999998</v>
      </c>
      <c r="AY512" s="127">
        <v>2548.9499999999998</v>
      </c>
      <c r="AZ512" s="127">
        <v>2548.9499999999998</v>
      </c>
      <c r="BA512" s="127">
        <v>2548.9499999999998</v>
      </c>
      <c r="BB512" s="127">
        <v>2548.9499999999998</v>
      </c>
      <c r="BC512" s="127">
        <v>2548.9499999999998</v>
      </c>
      <c r="BD512" s="127">
        <v>2548.9499999999998</v>
      </c>
      <c r="BE512" s="127">
        <v>2548.9499999999998</v>
      </c>
      <c r="BF512" s="127">
        <v>2548.9499999999998</v>
      </c>
      <c r="BG512" s="127">
        <v>2548.9499999999998</v>
      </c>
      <c r="BH512" s="15">
        <f t="shared" si="21"/>
        <v>22940.550000000003</v>
      </c>
      <c r="BI512" s="15">
        <f t="shared" si="22"/>
        <v>30587.400000000005</v>
      </c>
      <c r="BJ512" s="15">
        <f t="shared" si="23"/>
        <v>53527.950000000012</v>
      </c>
    </row>
    <row r="513" spans="1:62" x14ac:dyDescent="0.35">
      <c r="A513" s="153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58">
        <v>43804</v>
      </c>
      <c r="AF513" s="158">
        <v>47092</v>
      </c>
      <c r="AG513" s="159">
        <v>260927.5</v>
      </c>
      <c r="AH513" s="92">
        <v>4.6805555555555554</v>
      </c>
      <c r="AI513" s="92">
        <v>9</v>
      </c>
      <c r="AJ513" s="160">
        <v>6.2100000000000002E-2</v>
      </c>
      <c r="AK513" s="154" t="s">
        <v>651</v>
      </c>
      <c r="AL513" s="154" t="s">
        <v>652</v>
      </c>
      <c r="AM513" s="127">
        <v>1350.3</v>
      </c>
      <c r="AN513" s="127">
        <v>1350.3</v>
      </c>
      <c r="AO513" s="127">
        <v>1350.3</v>
      </c>
      <c r="AP513" s="127">
        <v>1350.3</v>
      </c>
      <c r="AQ513" s="127">
        <v>1350.3</v>
      </c>
      <c r="AR513" s="127">
        <v>1350.3</v>
      </c>
      <c r="AS513" s="127">
        <v>1350.3</v>
      </c>
      <c r="AT513" s="127">
        <v>1350.3</v>
      </c>
      <c r="AU513" s="127">
        <v>1350.3</v>
      </c>
      <c r="AV513" s="127">
        <v>1350.3</v>
      </c>
      <c r="AW513" s="127">
        <v>1350.3</v>
      </c>
      <c r="AX513" s="127">
        <v>1350.3</v>
      </c>
      <c r="AY513" s="127">
        <v>1350.3</v>
      </c>
      <c r="AZ513" s="127">
        <v>1350.3</v>
      </c>
      <c r="BA513" s="127">
        <v>1350.3</v>
      </c>
      <c r="BB513" s="127">
        <v>1350.3</v>
      </c>
      <c r="BC513" s="127">
        <v>1350.3</v>
      </c>
      <c r="BD513" s="127">
        <v>1350.3</v>
      </c>
      <c r="BE513" s="127">
        <v>1350.3</v>
      </c>
      <c r="BF513" s="127">
        <v>1350.3</v>
      </c>
      <c r="BG513" s="127">
        <v>1350.3</v>
      </c>
      <c r="BH513" s="15">
        <f t="shared" si="21"/>
        <v>12152.699999999999</v>
      </c>
      <c r="BI513" s="15">
        <f t="shared" si="22"/>
        <v>16203.599999999997</v>
      </c>
      <c r="BJ513" s="15">
        <f t="shared" si="23"/>
        <v>28356.299999999996</v>
      </c>
    </row>
    <row r="514" spans="1:62" x14ac:dyDescent="0.35">
      <c r="A514" s="153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58">
        <v>43804</v>
      </c>
      <c r="AF514" s="158">
        <v>47457</v>
      </c>
      <c r="AG514" s="159">
        <v>159300</v>
      </c>
      <c r="AH514" s="92">
        <v>5.6805555555555554</v>
      </c>
      <c r="AI514" s="92">
        <v>10</v>
      </c>
      <c r="AJ514" s="160">
        <v>6.5000000000000002E-2</v>
      </c>
      <c r="AK514" s="154" t="s">
        <v>651</v>
      </c>
      <c r="AL514" s="154" t="s">
        <v>652</v>
      </c>
      <c r="AM514" s="127">
        <v>862.87</v>
      </c>
      <c r="AN514" s="127">
        <v>862.87</v>
      </c>
      <c r="AO514" s="127">
        <v>862.87</v>
      </c>
      <c r="AP514" s="127">
        <v>862.87</v>
      </c>
      <c r="AQ514" s="127">
        <v>862.87</v>
      </c>
      <c r="AR514" s="127">
        <v>862.87</v>
      </c>
      <c r="AS514" s="127">
        <v>862.87</v>
      </c>
      <c r="AT514" s="127">
        <v>862.87</v>
      </c>
      <c r="AU514" s="127">
        <v>862.87</v>
      </c>
      <c r="AV514" s="127">
        <v>862.87</v>
      </c>
      <c r="AW514" s="127">
        <v>862.87</v>
      </c>
      <c r="AX514" s="127">
        <v>862.87</v>
      </c>
      <c r="AY514" s="127">
        <v>862.87</v>
      </c>
      <c r="AZ514" s="127">
        <v>862.87</v>
      </c>
      <c r="BA514" s="127">
        <v>862.87</v>
      </c>
      <c r="BB514" s="127">
        <v>862.87</v>
      </c>
      <c r="BC514" s="127">
        <v>862.87</v>
      </c>
      <c r="BD514" s="127">
        <v>862.87</v>
      </c>
      <c r="BE514" s="127">
        <v>862.87</v>
      </c>
      <c r="BF514" s="127">
        <v>862.87</v>
      </c>
      <c r="BG514" s="127">
        <v>862.87</v>
      </c>
      <c r="BH514" s="15">
        <f t="shared" si="21"/>
        <v>7765.83</v>
      </c>
      <c r="BI514" s="15">
        <f t="shared" si="22"/>
        <v>10354.440000000002</v>
      </c>
      <c r="BJ514" s="15">
        <f t="shared" si="23"/>
        <v>18120.270000000004</v>
      </c>
    </row>
    <row r="515" spans="1:62" x14ac:dyDescent="0.35">
      <c r="A515" s="153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148680</v>
      </c>
      <c r="X515" s="63">
        <v>0</v>
      </c>
      <c r="Y515" s="63">
        <v>0</v>
      </c>
      <c r="Z515" s="63">
        <v>628.16999999999996</v>
      </c>
      <c r="AA515" s="63">
        <v>0</v>
      </c>
      <c r="AB515" s="63">
        <v>0</v>
      </c>
      <c r="AC515" s="63">
        <v>0</v>
      </c>
      <c r="AD515" s="63">
        <v>148680</v>
      </c>
      <c r="AE515" s="158">
        <v>43808</v>
      </c>
      <c r="AF515" s="158">
        <v>45635</v>
      </c>
      <c r="AG515" s="159">
        <v>148680</v>
      </c>
      <c r="AH515" s="92">
        <v>0.69166666666666665</v>
      </c>
      <c r="AI515" s="92">
        <v>5</v>
      </c>
      <c r="AJ515" s="160">
        <v>5.0700000000000002E-2</v>
      </c>
      <c r="AK515" s="154" t="s">
        <v>651</v>
      </c>
      <c r="AL515" s="154" t="s">
        <v>652</v>
      </c>
      <c r="AM515" s="127">
        <v>628.16999999999996</v>
      </c>
      <c r="AN515" s="127">
        <v>628.16999999999996</v>
      </c>
      <c r="AO515" s="127">
        <v>628.16999999999996</v>
      </c>
      <c r="AP515" s="127">
        <v>314.08999999999997</v>
      </c>
      <c r="AQ515" s="127">
        <v>314.08999999999997</v>
      </c>
      <c r="AR515" s="127">
        <v>314.08999999999997</v>
      </c>
      <c r="AS515" s="127">
        <v>314.08999999999997</v>
      </c>
      <c r="AT515" s="127">
        <v>314.08999999999997</v>
      </c>
      <c r="AU515" s="127">
        <v>314.08999999999997</v>
      </c>
      <c r="AV515" s="127">
        <v>0</v>
      </c>
      <c r="AW515" s="127">
        <v>0</v>
      </c>
      <c r="AX515" s="127">
        <v>0</v>
      </c>
      <c r="AY515" s="127">
        <v>0</v>
      </c>
      <c r="AZ515" s="127">
        <v>0</v>
      </c>
      <c r="BA515" s="127">
        <v>0</v>
      </c>
      <c r="BB515" s="127">
        <v>0</v>
      </c>
      <c r="BC515" s="127">
        <v>0</v>
      </c>
      <c r="BD515" s="127">
        <v>0</v>
      </c>
      <c r="BE515" s="127">
        <v>0</v>
      </c>
      <c r="BF515" s="127">
        <v>0</v>
      </c>
      <c r="BG515" s="127">
        <v>0</v>
      </c>
      <c r="BH515" s="15">
        <f t="shared" ref="BH515:BH578" si="24">SUM(AM515:AU515)</f>
        <v>3769.0500000000006</v>
      </c>
      <c r="BI515" s="15">
        <f t="shared" si="22"/>
        <v>0</v>
      </c>
      <c r="BJ515" s="15">
        <f t="shared" si="23"/>
        <v>3769.0500000000006</v>
      </c>
    </row>
    <row r="516" spans="1:62" x14ac:dyDescent="0.35">
      <c r="A516" s="153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58">
        <v>43808</v>
      </c>
      <c r="AF516" s="158">
        <v>46000</v>
      </c>
      <c r="AG516" s="159">
        <v>325975</v>
      </c>
      <c r="AH516" s="92">
        <v>1.6916666666666667</v>
      </c>
      <c r="AI516" s="92">
        <v>6</v>
      </c>
      <c r="AJ516" s="160">
        <v>5.3600000000000002E-2</v>
      </c>
      <c r="AK516" s="154" t="s">
        <v>651</v>
      </c>
      <c r="AL516" s="154" t="s">
        <v>652</v>
      </c>
      <c r="AM516" s="127">
        <v>1456.02</v>
      </c>
      <c r="AN516" s="127">
        <v>1456.02</v>
      </c>
      <c r="AO516" s="127">
        <v>1456.02</v>
      </c>
      <c r="AP516" s="127">
        <v>1456.02</v>
      </c>
      <c r="AQ516" s="127">
        <v>1456.02</v>
      </c>
      <c r="AR516" s="127">
        <v>1456.02</v>
      </c>
      <c r="AS516" s="127">
        <v>1456.02</v>
      </c>
      <c r="AT516" s="127">
        <v>1456.02</v>
      </c>
      <c r="AU516" s="127">
        <v>1456.02</v>
      </c>
      <c r="AV516" s="127">
        <v>1456.02</v>
      </c>
      <c r="AW516" s="127">
        <v>1456.02</v>
      </c>
      <c r="AX516" s="127">
        <v>1456.02</v>
      </c>
      <c r="AY516" s="127">
        <v>1456.02</v>
      </c>
      <c r="AZ516" s="127">
        <v>1456.02</v>
      </c>
      <c r="BA516" s="127">
        <v>1456.02</v>
      </c>
      <c r="BB516" s="127">
        <v>728.01</v>
      </c>
      <c r="BC516" s="127">
        <v>728.01</v>
      </c>
      <c r="BD516" s="127">
        <v>728.01</v>
      </c>
      <c r="BE516" s="127">
        <v>728.01</v>
      </c>
      <c r="BF516" s="127">
        <v>728.01</v>
      </c>
      <c r="BG516" s="127">
        <v>728.01</v>
      </c>
      <c r="BH516" s="15">
        <f t="shared" si="24"/>
        <v>13104.180000000002</v>
      </c>
      <c r="BI516" s="15">
        <f t="shared" ref="BI516:BI579" si="25">SUM(AV516:BG516)</f>
        <v>13104.180000000002</v>
      </c>
      <c r="BJ516" s="15">
        <f t="shared" ref="BJ516:BJ579" si="26">BH516+BI516</f>
        <v>26208.360000000004</v>
      </c>
    </row>
    <row r="517" spans="1:62" x14ac:dyDescent="0.35">
      <c r="A517" s="153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58">
        <v>43808</v>
      </c>
      <c r="AF517" s="158">
        <v>46365</v>
      </c>
      <c r="AG517" s="159">
        <v>153695</v>
      </c>
      <c r="AH517" s="92">
        <v>2.6916666666666669</v>
      </c>
      <c r="AI517" s="92">
        <v>7</v>
      </c>
      <c r="AJ517" s="160">
        <v>5.6399999999999999E-2</v>
      </c>
      <c r="AK517" s="154" t="s">
        <v>651</v>
      </c>
      <c r="AL517" s="154" t="s">
        <v>652</v>
      </c>
      <c r="AM517" s="127">
        <v>722.37</v>
      </c>
      <c r="AN517" s="127">
        <v>722.37</v>
      </c>
      <c r="AO517" s="127">
        <v>722.37</v>
      </c>
      <c r="AP517" s="127">
        <v>722.37</v>
      </c>
      <c r="AQ517" s="127">
        <v>722.37</v>
      </c>
      <c r="AR517" s="127">
        <v>722.37</v>
      </c>
      <c r="AS517" s="127">
        <v>722.37</v>
      </c>
      <c r="AT517" s="127">
        <v>722.37</v>
      </c>
      <c r="AU517" s="127">
        <v>722.37</v>
      </c>
      <c r="AV517" s="127">
        <v>722.37</v>
      </c>
      <c r="AW517" s="127">
        <v>722.37</v>
      </c>
      <c r="AX517" s="127">
        <v>722.37</v>
      </c>
      <c r="AY517" s="127">
        <v>722.37</v>
      </c>
      <c r="AZ517" s="127">
        <v>722.37</v>
      </c>
      <c r="BA517" s="127">
        <v>722.37</v>
      </c>
      <c r="BB517" s="127">
        <v>722.37</v>
      </c>
      <c r="BC517" s="127">
        <v>722.37</v>
      </c>
      <c r="BD517" s="127">
        <v>722.37</v>
      </c>
      <c r="BE517" s="127">
        <v>722.37</v>
      </c>
      <c r="BF517" s="127">
        <v>722.37</v>
      </c>
      <c r="BG517" s="127">
        <v>722.37</v>
      </c>
      <c r="BH517" s="15">
        <f t="shared" si="24"/>
        <v>6501.33</v>
      </c>
      <c r="BI517" s="15">
        <f t="shared" si="25"/>
        <v>8668.44</v>
      </c>
      <c r="BJ517" s="15">
        <f t="shared" si="26"/>
        <v>15169.77</v>
      </c>
    </row>
    <row r="518" spans="1:62" x14ac:dyDescent="0.35">
      <c r="A518" s="153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58">
        <v>43808</v>
      </c>
      <c r="AF518" s="158">
        <v>46730</v>
      </c>
      <c r="AG518" s="159">
        <v>822460</v>
      </c>
      <c r="AH518" s="92">
        <v>3.6916666666666669</v>
      </c>
      <c r="AI518" s="92">
        <v>8</v>
      </c>
      <c r="AJ518" s="160">
        <v>5.9299999999999999E-2</v>
      </c>
      <c r="AK518" s="154" t="s">
        <v>651</v>
      </c>
      <c r="AL518" s="154" t="s">
        <v>652</v>
      </c>
      <c r="AM518" s="127">
        <v>4064.32</v>
      </c>
      <c r="AN518" s="127">
        <v>4064.32</v>
      </c>
      <c r="AO518" s="127">
        <v>4064.32</v>
      </c>
      <c r="AP518" s="127">
        <v>4064.32</v>
      </c>
      <c r="AQ518" s="127">
        <v>4064.32</v>
      </c>
      <c r="AR518" s="127">
        <v>4064.32</v>
      </c>
      <c r="AS518" s="127">
        <v>4064.32</v>
      </c>
      <c r="AT518" s="127">
        <v>4064.32</v>
      </c>
      <c r="AU518" s="127">
        <v>4064.32</v>
      </c>
      <c r="AV518" s="127">
        <v>4064.32</v>
      </c>
      <c r="AW518" s="127">
        <v>4064.32</v>
      </c>
      <c r="AX518" s="127">
        <v>4064.32</v>
      </c>
      <c r="AY518" s="127">
        <v>4064.32</v>
      </c>
      <c r="AZ518" s="127">
        <v>4064.32</v>
      </c>
      <c r="BA518" s="127">
        <v>4064.32</v>
      </c>
      <c r="BB518" s="127">
        <v>4064.32</v>
      </c>
      <c r="BC518" s="127">
        <v>4064.32</v>
      </c>
      <c r="BD518" s="127">
        <v>4064.32</v>
      </c>
      <c r="BE518" s="127">
        <v>4064.32</v>
      </c>
      <c r="BF518" s="127">
        <v>4064.32</v>
      </c>
      <c r="BG518" s="127">
        <v>4064.32</v>
      </c>
      <c r="BH518" s="15">
        <f t="shared" si="24"/>
        <v>36578.880000000005</v>
      </c>
      <c r="BI518" s="15">
        <f t="shared" si="25"/>
        <v>48771.840000000004</v>
      </c>
      <c r="BJ518" s="15">
        <f t="shared" si="26"/>
        <v>85350.720000000001</v>
      </c>
    </row>
    <row r="519" spans="1:62" x14ac:dyDescent="0.35">
      <c r="A519" s="153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58">
        <v>43808</v>
      </c>
      <c r="AF519" s="158">
        <v>47096</v>
      </c>
      <c r="AG519" s="159">
        <v>541030</v>
      </c>
      <c r="AH519" s="92">
        <v>4.6916666666666664</v>
      </c>
      <c r="AI519" s="92">
        <v>9</v>
      </c>
      <c r="AJ519" s="160">
        <v>6.2100000000000002E-2</v>
      </c>
      <c r="AK519" s="154" t="s">
        <v>651</v>
      </c>
      <c r="AL519" s="154" t="s">
        <v>652</v>
      </c>
      <c r="AM519" s="127">
        <v>2799.83</v>
      </c>
      <c r="AN519" s="127">
        <v>2799.83</v>
      </c>
      <c r="AO519" s="127">
        <v>2799.83</v>
      </c>
      <c r="AP519" s="127">
        <v>2799.83</v>
      </c>
      <c r="AQ519" s="127">
        <v>2799.83</v>
      </c>
      <c r="AR519" s="127">
        <v>2799.83</v>
      </c>
      <c r="AS519" s="127">
        <v>2799.83</v>
      </c>
      <c r="AT519" s="127">
        <v>2799.83</v>
      </c>
      <c r="AU519" s="127">
        <v>2799.83</v>
      </c>
      <c r="AV519" s="127">
        <v>2799.83</v>
      </c>
      <c r="AW519" s="127">
        <v>2799.83</v>
      </c>
      <c r="AX519" s="127">
        <v>2799.83</v>
      </c>
      <c r="AY519" s="127">
        <v>2799.83</v>
      </c>
      <c r="AZ519" s="127">
        <v>2799.83</v>
      </c>
      <c r="BA519" s="127">
        <v>2799.83</v>
      </c>
      <c r="BB519" s="127">
        <v>2799.83</v>
      </c>
      <c r="BC519" s="127">
        <v>2799.83</v>
      </c>
      <c r="BD519" s="127">
        <v>2799.83</v>
      </c>
      <c r="BE519" s="127">
        <v>2799.83</v>
      </c>
      <c r="BF519" s="127">
        <v>2799.83</v>
      </c>
      <c r="BG519" s="127">
        <v>2799.83</v>
      </c>
      <c r="BH519" s="15">
        <f t="shared" si="24"/>
        <v>25198.47</v>
      </c>
      <c r="BI519" s="15">
        <f t="shared" si="25"/>
        <v>33597.960000000006</v>
      </c>
      <c r="BJ519" s="15">
        <f t="shared" si="26"/>
        <v>58796.430000000008</v>
      </c>
    </row>
    <row r="520" spans="1:62" x14ac:dyDescent="0.35">
      <c r="A520" s="153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58">
        <v>43808</v>
      </c>
      <c r="AF520" s="158">
        <v>47461</v>
      </c>
      <c r="AG520" s="159">
        <v>252667.5</v>
      </c>
      <c r="AH520" s="92">
        <v>5.6916666666666664</v>
      </c>
      <c r="AI520" s="92">
        <v>10</v>
      </c>
      <c r="AJ520" s="160">
        <v>6.5000000000000002E-2</v>
      </c>
      <c r="AK520" s="154" t="s">
        <v>651</v>
      </c>
      <c r="AL520" s="154" t="s">
        <v>652</v>
      </c>
      <c r="AM520" s="127">
        <v>1368.62</v>
      </c>
      <c r="AN520" s="127">
        <v>1368.62</v>
      </c>
      <c r="AO520" s="127">
        <v>1368.62</v>
      </c>
      <c r="AP520" s="127">
        <v>1368.62</v>
      </c>
      <c r="AQ520" s="127">
        <v>1368.62</v>
      </c>
      <c r="AR520" s="127">
        <v>1368.62</v>
      </c>
      <c r="AS520" s="127">
        <v>1368.62</v>
      </c>
      <c r="AT520" s="127">
        <v>1368.62</v>
      </c>
      <c r="AU520" s="127">
        <v>1368.62</v>
      </c>
      <c r="AV520" s="127">
        <v>1368.62</v>
      </c>
      <c r="AW520" s="127">
        <v>1368.62</v>
      </c>
      <c r="AX520" s="127">
        <v>1368.62</v>
      </c>
      <c r="AY520" s="127">
        <v>1368.62</v>
      </c>
      <c r="AZ520" s="127">
        <v>1368.62</v>
      </c>
      <c r="BA520" s="127">
        <v>1368.62</v>
      </c>
      <c r="BB520" s="127">
        <v>1368.62</v>
      </c>
      <c r="BC520" s="127">
        <v>1368.62</v>
      </c>
      <c r="BD520" s="127">
        <v>1368.62</v>
      </c>
      <c r="BE520" s="127">
        <v>1368.62</v>
      </c>
      <c r="BF520" s="127">
        <v>1368.62</v>
      </c>
      <c r="BG520" s="127">
        <v>1368.62</v>
      </c>
      <c r="BH520" s="15">
        <f t="shared" si="24"/>
        <v>12317.579999999998</v>
      </c>
      <c r="BI520" s="15">
        <f t="shared" si="25"/>
        <v>16423.439999999995</v>
      </c>
      <c r="BJ520" s="15">
        <f t="shared" si="26"/>
        <v>28741.019999999993</v>
      </c>
    </row>
    <row r="521" spans="1:62" x14ac:dyDescent="0.35">
      <c r="A521" s="153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46167.5</v>
      </c>
      <c r="X521" s="63">
        <v>0</v>
      </c>
      <c r="Y521" s="63">
        <v>0</v>
      </c>
      <c r="Z521" s="63">
        <v>195.06</v>
      </c>
      <c r="AA521" s="63">
        <v>0</v>
      </c>
      <c r="AB521" s="63">
        <v>0</v>
      </c>
      <c r="AC521" s="63">
        <v>0</v>
      </c>
      <c r="AD521" s="63">
        <v>46167.5</v>
      </c>
      <c r="AE521" s="158">
        <v>43809</v>
      </c>
      <c r="AF521" s="158">
        <v>45636</v>
      </c>
      <c r="AG521" s="159">
        <v>46167.5</v>
      </c>
      <c r="AH521" s="92">
        <v>0.69444444444444442</v>
      </c>
      <c r="AI521" s="92">
        <v>5</v>
      </c>
      <c r="AJ521" s="160">
        <v>5.0700000000000002E-2</v>
      </c>
      <c r="AK521" s="154" t="s">
        <v>651</v>
      </c>
      <c r="AL521" s="154" t="s">
        <v>652</v>
      </c>
      <c r="AM521" s="127">
        <v>195.06</v>
      </c>
      <c r="AN521" s="127">
        <v>195.06</v>
      </c>
      <c r="AO521" s="127">
        <v>195.06</v>
      </c>
      <c r="AP521" s="127">
        <v>97.53</v>
      </c>
      <c r="AQ521" s="127">
        <v>97.53</v>
      </c>
      <c r="AR521" s="127">
        <v>97.53</v>
      </c>
      <c r="AS521" s="127">
        <v>97.53</v>
      </c>
      <c r="AT521" s="127">
        <v>97.53</v>
      </c>
      <c r="AU521" s="127">
        <v>97.53</v>
      </c>
      <c r="AV521" s="127">
        <v>0</v>
      </c>
      <c r="AW521" s="127">
        <v>0</v>
      </c>
      <c r="AX521" s="127">
        <v>0</v>
      </c>
      <c r="AY521" s="127">
        <v>0</v>
      </c>
      <c r="AZ521" s="127">
        <v>0</v>
      </c>
      <c r="BA521" s="127">
        <v>0</v>
      </c>
      <c r="BB521" s="127">
        <v>0</v>
      </c>
      <c r="BC521" s="127">
        <v>0</v>
      </c>
      <c r="BD521" s="127">
        <v>0</v>
      </c>
      <c r="BE521" s="127">
        <v>0</v>
      </c>
      <c r="BF521" s="127">
        <v>0</v>
      </c>
      <c r="BG521" s="127">
        <v>0</v>
      </c>
      <c r="BH521" s="15">
        <f t="shared" si="24"/>
        <v>1170.3599999999999</v>
      </c>
      <c r="BI521" s="15">
        <f t="shared" si="25"/>
        <v>0</v>
      </c>
      <c r="BJ521" s="15">
        <f t="shared" si="26"/>
        <v>1170.3599999999999</v>
      </c>
    </row>
    <row r="522" spans="1:62" x14ac:dyDescent="0.35">
      <c r="A522" s="153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58">
        <v>43809</v>
      </c>
      <c r="AF522" s="158">
        <v>46001</v>
      </c>
      <c r="AG522" s="159">
        <v>106200</v>
      </c>
      <c r="AH522" s="92">
        <v>1.6944444444444444</v>
      </c>
      <c r="AI522" s="92">
        <v>6</v>
      </c>
      <c r="AJ522" s="160">
        <v>5.3600000000000002E-2</v>
      </c>
      <c r="AK522" s="154" t="s">
        <v>651</v>
      </c>
      <c r="AL522" s="154" t="s">
        <v>652</v>
      </c>
      <c r="AM522" s="127">
        <v>474.36</v>
      </c>
      <c r="AN522" s="127">
        <v>474.36</v>
      </c>
      <c r="AO522" s="127">
        <v>474.36</v>
      </c>
      <c r="AP522" s="127">
        <v>474.36</v>
      </c>
      <c r="AQ522" s="127">
        <v>474.36</v>
      </c>
      <c r="AR522" s="127">
        <v>474.36</v>
      </c>
      <c r="AS522" s="127">
        <v>474.36</v>
      </c>
      <c r="AT522" s="127">
        <v>474.36</v>
      </c>
      <c r="AU522" s="127">
        <v>474.36</v>
      </c>
      <c r="AV522" s="127">
        <v>474.36</v>
      </c>
      <c r="AW522" s="127">
        <v>474.36</v>
      </c>
      <c r="AX522" s="127">
        <v>474.36</v>
      </c>
      <c r="AY522" s="127">
        <v>474.36</v>
      </c>
      <c r="AZ522" s="127">
        <v>474.36</v>
      </c>
      <c r="BA522" s="127">
        <v>474.36</v>
      </c>
      <c r="BB522" s="127">
        <v>237.18</v>
      </c>
      <c r="BC522" s="127">
        <v>237.18</v>
      </c>
      <c r="BD522" s="127">
        <v>237.18</v>
      </c>
      <c r="BE522" s="127">
        <v>237.18</v>
      </c>
      <c r="BF522" s="127">
        <v>237.18</v>
      </c>
      <c r="BG522" s="127">
        <v>237.18</v>
      </c>
      <c r="BH522" s="15">
        <f t="shared" si="24"/>
        <v>4269.2400000000007</v>
      </c>
      <c r="BI522" s="15">
        <f t="shared" si="25"/>
        <v>4269.24</v>
      </c>
      <c r="BJ522" s="15">
        <f t="shared" si="26"/>
        <v>8538.48</v>
      </c>
    </row>
    <row r="523" spans="1:62" x14ac:dyDescent="0.35">
      <c r="A523" s="153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58">
        <v>43809</v>
      </c>
      <c r="AF523" s="158">
        <v>46366</v>
      </c>
      <c r="AG523" s="159">
        <v>53100</v>
      </c>
      <c r="AH523" s="92">
        <v>2.6944444444444446</v>
      </c>
      <c r="AI523" s="92">
        <v>7</v>
      </c>
      <c r="AJ523" s="160">
        <v>5.6399999999999999E-2</v>
      </c>
      <c r="AK523" s="154" t="s">
        <v>651</v>
      </c>
      <c r="AL523" s="154" t="s">
        <v>652</v>
      </c>
      <c r="AM523" s="127">
        <v>249.57</v>
      </c>
      <c r="AN523" s="127">
        <v>249.57</v>
      </c>
      <c r="AO523" s="127">
        <v>249.57</v>
      </c>
      <c r="AP523" s="127">
        <v>249.57</v>
      </c>
      <c r="AQ523" s="127">
        <v>249.57</v>
      </c>
      <c r="AR523" s="127">
        <v>249.57</v>
      </c>
      <c r="AS523" s="127">
        <v>249.57</v>
      </c>
      <c r="AT523" s="127">
        <v>249.57</v>
      </c>
      <c r="AU523" s="127">
        <v>249.57</v>
      </c>
      <c r="AV523" s="127">
        <v>249.57</v>
      </c>
      <c r="AW523" s="127">
        <v>249.57</v>
      </c>
      <c r="AX523" s="127">
        <v>249.57</v>
      </c>
      <c r="AY523" s="127">
        <v>249.57</v>
      </c>
      <c r="AZ523" s="127">
        <v>249.57</v>
      </c>
      <c r="BA523" s="127">
        <v>249.57</v>
      </c>
      <c r="BB523" s="127">
        <v>249.57</v>
      </c>
      <c r="BC523" s="127">
        <v>249.57</v>
      </c>
      <c r="BD523" s="127">
        <v>249.57</v>
      </c>
      <c r="BE523" s="127">
        <v>249.57</v>
      </c>
      <c r="BF523" s="127">
        <v>249.57</v>
      </c>
      <c r="BG523" s="127">
        <v>249.57</v>
      </c>
      <c r="BH523" s="15">
        <f t="shared" si="24"/>
        <v>2246.1299999999997</v>
      </c>
      <c r="BI523" s="15">
        <f t="shared" si="25"/>
        <v>2994.84</v>
      </c>
      <c r="BJ523" s="15">
        <f t="shared" si="26"/>
        <v>5240.9699999999993</v>
      </c>
    </row>
    <row r="524" spans="1:62" x14ac:dyDescent="0.35">
      <c r="A524" s="153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58">
        <v>43809</v>
      </c>
      <c r="AF524" s="158">
        <v>46731</v>
      </c>
      <c r="AG524" s="159">
        <v>159300</v>
      </c>
      <c r="AH524" s="92">
        <v>3.6944444444444446</v>
      </c>
      <c r="AI524" s="92">
        <v>8</v>
      </c>
      <c r="AJ524" s="160">
        <v>5.9299999999999999E-2</v>
      </c>
      <c r="AK524" s="154" t="s">
        <v>651</v>
      </c>
      <c r="AL524" s="154" t="s">
        <v>652</v>
      </c>
      <c r="AM524" s="127">
        <v>787.21</v>
      </c>
      <c r="AN524" s="127">
        <v>787.21</v>
      </c>
      <c r="AO524" s="127">
        <v>787.21</v>
      </c>
      <c r="AP524" s="127">
        <v>787.21</v>
      </c>
      <c r="AQ524" s="127">
        <v>787.21</v>
      </c>
      <c r="AR524" s="127">
        <v>787.21</v>
      </c>
      <c r="AS524" s="127">
        <v>787.21</v>
      </c>
      <c r="AT524" s="127">
        <v>787.21</v>
      </c>
      <c r="AU524" s="127">
        <v>787.21</v>
      </c>
      <c r="AV524" s="127">
        <v>787.21</v>
      </c>
      <c r="AW524" s="127">
        <v>787.21</v>
      </c>
      <c r="AX524" s="127">
        <v>787.21</v>
      </c>
      <c r="AY524" s="127">
        <v>787.21</v>
      </c>
      <c r="AZ524" s="127">
        <v>787.21</v>
      </c>
      <c r="BA524" s="127">
        <v>787.21</v>
      </c>
      <c r="BB524" s="127">
        <v>787.21</v>
      </c>
      <c r="BC524" s="127">
        <v>787.21</v>
      </c>
      <c r="BD524" s="127">
        <v>787.21</v>
      </c>
      <c r="BE524" s="127">
        <v>787.21</v>
      </c>
      <c r="BF524" s="127">
        <v>787.21</v>
      </c>
      <c r="BG524" s="127">
        <v>787.21</v>
      </c>
      <c r="BH524" s="15">
        <f t="shared" si="24"/>
        <v>7084.89</v>
      </c>
      <c r="BI524" s="15">
        <f t="shared" si="25"/>
        <v>9446.52</v>
      </c>
      <c r="BJ524" s="15">
        <f t="shared" si="26"/>
        <v>16531.41</v>
      </c>
    </row>
    <row r="525" spans="1:62" x14ac:dyDescent="0.35">
      <c r="A525" s="153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58">
        <v>43809</v>
      </c>
      <c r="AF525" s="158">
        <v>47097</v>
      </c>
      <c r="AG525" s="159">
        <v>254290</v>
      </c>
      <c r="AH525" s="92">
        <v>4.6944444444444446</v>
      </c>
      <c r="AI525" s="92">
        <v>9</v>
      </c>
      <c r="AJ525" s="160">
        <v>6.2100000000000002E-2</v>
      </c>
      <c r="AK525" s="154" t="s">
        <v>651</v>
      </c>
      <c r="AL525" s="154" t="s">
        <v>652</v>
      </c>
      <c r="AM525" s="127">
        <v>1315.95</v>
      </c>
      <c r="AN525" s="127">
        <v>1315.95</v>
      </c>
      <c r="AO525" s="127">
        <v>1315.95</v>
      </c>
      <c r="AP525" s="127">
        <v>1315.95</v>
      </c>
      <c r="AQ525" s="127">
        <v>1315.95</v>
      </c>
      <c r="AR525" s="127">
        <v>1315.95</v>
      </c>
      <c r="AS525" s="127">
        <v>1315.95</v>
      </c>
      <c r="AT525" s="127">
        <v>1315.95</v>
      </c>
      <c r="AU525" s="127">
        <v>1315.95</v>
      </c>
      <c r="AV525" s="127">
        <v>1315.95</v>
      </c>
      <c r="AW525" s="127">
        <v>1315.95</v>
      </c>
      <c r="AX525" s="127">
        <v>1315.95</v>
      </c>
      <c r="AY525" s="127">
        <v>1315.95</v>
      </c>
      <c r="AZ525" s="127">
        <v>1315.95</v>
      </c>
      <c r="BA525" s="127">
        <v>1315.95</v>
      </c>
      <c r="BB525" s="127">
        <v>1315.95</v>
      </c>
      <c r="BC525" s="127">
        <v>1315.95</v>
      </c>
      <c r="BD525" s="127">
        <v>1315.95</v>
      </c>
      <c r="BE525" s="127">
        <v>1315.95</v>
      </c>
      <c r="BF525" s="127">
        <v>1315.95</v>
      </c>
      <c r="BG525" s="127">
        <v>1315.95</v>
      </c>
      <c r="BH525" s="15">
        <f t="shared" si="24"/>
        <v>11843.550000000001</v>
      </c>
      <c r="BI525" s="15">
        <f t="shared" si="25"/>
        <v>15791.400000000003</v>
      </c>
      <c r="BJ525" s="15">
        <f t="shared" si="26"/>
        <v>27634.950000000004</v>
      </c>
    </row>
    <row r="526" spans="1:62" x14ac:dyDescent="0.35">
      <c r="A526" s="153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53100</v>
      </c>
      <c r="X526" s="63">
        <v>0</v>
      </c>
      <c r="Y526" s="63">
        <v>0</v>
      </c>
      <c r="Z526" s="63">
        <v>224.35</v>
      </c>
      <c r="AA526" s="63">
        <v>0</v>
      </c>
      <c r="AB526" s="63">
        <v>0</v>
      </c>
      <c r="AC526" s="63">
        <v>0</v>
      </c>
      <c r="AD526" s="63">
        <v>53100</v>
      </c>
      <c r="AE526" s="158">
        <v>43809</v>
      </c>
      <c r="AF526" s="158">
        <v>45636</v>
      </c>
      <c r="AG526" s="159">
        <v>53100</v>
      </c>
      <c r="AH526" s="92">
        <v>0.69444444444444442</v>
      </c>
      <c r="AI526" s="92">
        <v>5</v>
      </c>
      <c r="AJ526" s="160">
        <v>5.0700000000000002E-2</v>
      </c>
      <c r="AK526" s="154" t="s">
        <v>651</v>
      </c>
      <c r="AL526" s="154" t="s">
        <v>652</v>
      </c>
      <c r="AM526" s="127">
        <v>224.35</v>
      </c>
      <c r="AN526" s="127">
        <v>224.35</v>
      </c>
      <c r="AO526" s="127">
        <v>224.35</v>
      </c>
      <c r="AP526" s="127">
        <v>112.17</v>
      </c>
      <c r="AQ526" s="127">
        <v>112.17</v>
      </c>
      <c r="AR526" s="127">
        <v>112.17</v>
      </c>
      <c r="AS526" s="127">
        <v>112.17</v>
      </c>
      <c r="AT526" s="127">
        <v>112.17</v>
      </c>
      <c r="AU526" s="127">
        <v>112.17</v>
      </c>
      <c r="AV526" s="127">
        <v>0</v>
      </c>
      <c r="AW526" s="127">
        <v>0</v>
      </c>
      <c r="AX526" s="127">
        <v>0</v>
      </c>
      <c r="AY526" s="127">
        <v>0</v>
      </c>
      <c r="AZ526" s="127">
        <v>0</v>
      </c>
      <c r="BA526" s="127">
        <v>0</v>
      </c>
      <c r="BB526" s="127">
        <v>0</v>
      </c>
      <c r="BC526" s="127">
        <v>0</v>
      </c>
      <c r="BD526" s="127">
        <v>0</v>
      </c>
      <c r="BE526" s="127">
        <v>0</v>
      </c>
      <c r="BF526" s="127">
        <v>0</v>
      </c>
      <c r="BG526" s="127">
        <v>0</v>
      </c>
      <c r="BH526" s="15">
        <f t="shared" si="24"/>
        <v>1346.07</v>
      </c>
      <c r="BI526" s="15">
        <f t="shared" si="25"/>
        <v>0</v>
      </c>
      <c r="BJ526" s="15">
        <f t="shared" si="26"/>
        <v>1346.07</v>
      </c>
    </row>
    <row r="527" spans="1:62" x14ac:dyDescent="0.35">
      <c r="A527" s="153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58">
        <v>43809</v>
      </c>
      <c r="AF527" s="158">
        <v>46001</v>
      </c>
      <c r="AG527" s="159">
        <v>53100</v>
      </c>
      <c r="AH527" s="92">
        <v>1.6944444444444444</v>
      </c>
      <c r="AI527" s="92">
        <v>6</v>
      </c>
      <c r="AJ527" s="160">
        <v>5.3600000000000002E-2</v>
      </c>
      <c r="AK527" s="154" t="s">
        <v>651</v>
      </c>
      <c r="AL527" s="154" t="s">
        <v>652</v>
      </c>
      <c r="AM527" s="127">
        <v>237.18</v>
      </c>
      <c r="AN527" s="127">
        <v>237.18</v>
      </c>
      <c r="AO527" s="127">
        <v>237.18</v>
      </c>
      <c r="AP527" s="127">
        <v>237.18</v>
      </c>
      <c r="AQ527" s="127">
        <v>237.18</v>
      </c>
      <c r="AR527" s="127">
        <v>237.18</v>
      </c>
      <c r="AS527" s="127">
        <v>237.18</v>
      </c>
      <c r="AT527" s="127">
        <v>237.18</v>
      </c>
      <c r="AU527" s="127">
        <v>237.18</v>
      </c>
      <c r="AV527" s="127">
        <v>237.18</v>
      </c>
      <c r="AW527" s="127">
        <v>237.18</v>
      </c>
      <c r="AX527" s="127">
        <v>237.18</v>
      </c>
      <c r="AY527" s="127">
        <v>237.18</v>
      </c>
      <c r="AZ527" s="127">
        <v>237.18</v>
      </c>
      <c r="BA527" s="127">
        <v>237.18</v>
      </c>
      <c r="BB527" s="127">
        <v>118.59</v>
      </c>
      <c r="BC527" s="127">
        <v>118.59</v>
      </c>
      <c r="BD527" s="127">
        <v>118.59</v>
      </c>
      <c r="BE527" s="127">
        <v>118.59</v>
      </c>
      <c r="BF527" s="127">
        <v>118.59</v>
      </c>
      <c r="BG527" s="127">
        <v>118.59</v>
      </c>
      <c r="BH527" s="15">
        <f t="shared" si="24"/>
        <v>2134.6200000000003</v>
      </c>
      <c r="BI527" s="15">
        <f t="shared" si="25"/>
        <v>2134.62</v>
      </c>
      <c r="BJ527" s="15">
        <f t="shared" si="26"/>
        <v>4269.24</v>
      </c>
    </row>
    <row r="528" spans="1:62" x14ac:dyDescent="0.35">
      <c r="A528" s="153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58">
        <v>43809</v>
      </c>
      <c r="AF528" s="158">
        <v>47097</v>
      </c>
      <c r="AG528" s="159">
        <v>212400</v>
      </c>
      <c r="AH528" s="92">
        <v>4.6944444444444446</v>
      </c>
      <c r="AI528" s="92">
        <v>9</v>
      </c>
      <c r="AJ528" s="160">
        <v>6.2100000000000002E-2</v>
      </c>
      <c r="AK528" s="154" t="s">
        <v>651</v>
      </c>
      <c r="AL528" s="154" t="s">
        <v>652</v>
      </c>
      <c r="AM528" s="127">
        <v>1099.17</v>
      </c>
      <c r="AN528" s="127">
        <v>1099.17</v>
      </c>
      <c r="AO528" s="127">
        <v>1099.17</v>
      </c>
      <c r="AP528" s="127">
        <v>1099.17</v>
      </c>
      <c r="AQ528" s="127">
        <v>1099.17</v>
      </c>
      <c r="AR528" s="127">
        <v>1099.17</v>
      </c>
      <c r="AS528" s="127">
        <v>1099.17</v>
      </c>
      <c r="AT528" s="127">
        <v>1099.17</v>
      </c>
      <c r="AU528" s="127">
        <v>1099.17</v>
      </c>
      <c r="AV528" s="127">
        <v>1099.17</v>
      </c>
      <c r="AW528" s="127">
        <v>1099.17</v>
      </c>
      <c r="AX528" s="127">
        <v>1099.17</v>
      </c>
      <c r="AY528" s="127">
        <v>1099.17</v>
      </c>
      <c r="AZ528" s="127">
        <v>1099.17</v>
      </c>
      <c r="BA528" s="127">
        <v>1099.17</v>
      </c>
      <c r="BB528" s="127">
        <v>1099.17</v>
      </c>
      <c r="BC528" s="127">
        <v>1099.17</v>
      </c>
      <c r="BD528" s="127">
        <v>1099.17</v>
      </c>
      <c r="BE528" s="127">
        <v>1099.17</v>
      </c>
      <c r="BF528" s="127">
        <v>1099.17</v>
      </c>
      <c r="BG528" s="127">
        <v>1099.17</v>
      </c>
      <c r="BH528" s="15">
        <f t="shared" si="24"/>
        <v>9892.5300000000007</v>
      </c>
      <c r="BI528" s="15">
        <f t="shared" si="25"/>
        <v>13190.04</v>
      </c>
      <c r="BJ528" s="15">
        <f t="shared" si="26"/>
        <v>23082.57</v>
      </c>
    </row>
    <row r="529" spans="1:62" x14ac:dyDescent="0.35">
      <c r="A529" s="153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58">
        <v>43809</v>
      </c>
      <c r="AF529" s="158">
        <v>46366</v>
      </c>
      <c r="AG529" s="159">
        <v>51330</v>
      </c>
      <c r="AH529" s="92">
        <v>2.6944444444444446</v>
      </c>
      <c r="AI529" s="92">
        <v>7</v>
      </c>
      <c r="AJ529" s="160">
        <v>5.6399999999999999E-2</v>
      </c>
      <c r="AK529" s="154" t="s">
        <v>651</v>
      </c>
      <c r="AL529" s="154" t="s">
        <v>652</v>
      </c>
      <c r="AM529" s="127">
        <v>241.25</v>
      </c>
      <c r="AN529" s="127">
        <v>241.25</v>
      </c>
      <c r="AO529" s="127">
        <v>241.25</v>
      </c>
      <c r="AP529" s="127">
        <v>241.25</v>
      </c>
      <c r="AQ529" s="127">
        <v>241.25</v>
      </c>
      <c r="AR529" s="127">
        <v>241.25</v>
      </c>
      <c r="AS529" s="127">
        <v>241.25</v>
      </c>
      <c r="AT529" s="127">
        <v>241.25</v>
      </c>
      <c r="AU529" s="127">
        <v>241.25</v>
      </c>
      <c r="AV529" s="127">
        <v>241.25</v>
      </c>
      <c r="AW529" s="127">
        <v>241.25</v>
      </c>
      <c r="AX529" s="127">
        <v>241.25</v>
      </c>
      <c r="AY529" s="127">
        <v>241.25</v>
      </c>
      <c r="AZ529" s="127">
        <v>241.25</v>
      </c>
      <c r="BA529" s="127">
        <v>241.25</v>
      </c>
      <c r="BB529" s="127">
        <v>241.25</v>
      </c>
      <c r="BC529" s="127">
        <v>241.25</v>
      </c>
      <c r="BD529" s="127">
        <v>241.25</v>
      </c>
      <c r="BE529" s="127">
        <v>241.25</v>
      </c>
      <c r="BF529" s="127">
        <v>241.25</v>
      </c>
      <c r="BG529" s="127">
        <v>241.25</v>
      </c>
      <c r="BH529" s="15">
        <f t="shared" si="24"/>
        <v>2171.25</v>
      </c>
      <c r="BI529" s="15">
        <f t="shared" si="25"/>
        <v>2895</v>
      </c>
      <c r="BJ529" s="15">
        <f t="shared" si="26"/>
        <v>5066.25</v>
      </c>
    </row>
    <row r="530" spans="1:62" x14ac:dyDescent="0.35">
      <c r="A530" s="153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58">
        <v>43809</v>
      </c>
      <c r="AF530" s="158">
        <v>46731</v>
      </c>
      <c r="AG530" s="159">
        <v>53100</v>
      </c>
      <c r="AH530" s="92">
        <v>3.6944444444444446</v>
      </c>
      <c r="AI530" s="92">
        <v>8</v>
      </c>
      <c r="AJ530" s="160">
        <v>5.9299999999999999E-2</v>
      </c>
      <c r="AK530" s="154" t="s">
        <v>651</v>
      </c>
      <c r="AL530" s="154" t="s">
        <v>652</v>
      </c>
      <c r="AM530" s="127">
        <v>262.39999999999998</v>
      </c>
      <c r="AN530" s="127">
        <v>262.39999999999998</v>
      </c>
      <c r="AO530" s="127">
        <v>262.39999999999998</v>
      </c>
      <c r="AP530" s="127">
        <v>262.39999999999998</v>
      </c>
      <c r="AQ530" s="127">
        <v>262.39999999999998</v>
      </c>
      <c r="AR530" s="127">
        <v>262.39999999999998</v>
      </c>
      <c r="AS530" s="127">
        <v>262.39999999999998</v>
      </c>
      <c r="AT530" s="127">
        <v>262.39999999999998</v>
      </c>
      <c r="AU530" s="127">
        <v>262.39999999999998</v>
      </c>
      <c r="AV530" s="127">
        <v>262.39999999999998</v>
      </c>
      <c r="AW530" s="127">
        <v>262.39999999999998</v>
      </c>
      <c r="AX530" s="127">
        <v>262.39999999999998</v>
      </c>
      <c r="AY530" s="127">
        <v>262.39999999999998</v>
      </c>
      <c r="AZ530" s="127">
        <v>262.39999999999998</v>
      </c>
      <c r="BA530" s="127">
        <v>262.39999999999998</v>
      </c>
      <c r="BB530" s="127">
        <v>262.39999999999998</v>
      </c>
      <c r="BC530" s="127">
        <v>262.39999999999998</v>
      </c>
      <c r="BD530" s="127">
        <v>262.39999999999998</v>
      </c>
      <c r="BE530" s="127">
        <v>262.39999999999998</v>
      </c>
      <c r="BF530" s="127">
        <v>262.39999999999998</v>
      </c>
      <c r="BG530" s="127">
        <v>262.39999999999998</v>
      </c>
      <c r="BH530" s="15">
        <f t="shared" si="24"/>
        <v>2361.6000000000004</v>
      </c>
      <c r="BI530" s="15">
        <f t="shared" si="25"/>
        <v>3148.8000000000006</v>
      </c>
      <c r="BJ530" s="15">
        <f t="shared" si="26"/>
        <v>5510.4000000000015</v>
      </c>
    </row>
    <row r="531" spans="1:62" x14ac:dyDescent="0.35">
      <c r="A531" s="153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58">
        <v>43809</v>
      </c>
      <c r="AF531" s="158">
        <v>47097</v>
      </c>
      <c r="AG531" s="159">
        <v>112837.5</v>
      </c>
      <c r="AH531" s="92">
        <v>4.6944444444444446</v>
      </c>
      <c r="AI531" s="92">
        <v>9</v>
      </c>
      <c r="AJ531" s="160">
        <v>6.2100000000000002E-2</v>
      </c>
      <c r="AK531" s="154" t="s">
        <v>651</v>
      </c>
      <c r="AL531" s="154" t="s">
        <v>652</v>
      </c>
      <c r="AM531" s="127">
        <v>583.92999999999995</v>
      </c>
      <c r="AN531" s="127">
        <v>583.92999999999995</v>
      </c>
      <c r="AO531" s="127">
        <v>583.92999999999995</v>
      </c>
      <c r="AP531" s="127">
        <v>583.92999999999995</v>
      </c>
      <c r="AQ531" s="127">
        <v>583.92999999999995</v>
      </c>
      <c r="AR531" s="127">
        <v>583.92999999999995</v>
      </c>
      <c r="AS531" s="127">
        <v>583.92999999999995</v>
      </c>
      <c r="AT531" s="127">
        <v>583.92999999999995</v>
      </c>
      <c r="AU531" s="127">
        <v>583.92999999999995</v>
      </c>
      <c r="AV531" s="127">
        <v>583.92999999999995</v>
      </c>
      <c r="AW531" s="127">
        <v>583.92999999999995</v>
      </c>
      <c r="AX531" s="127">
        <v>583.92999999999995</v>
      </c>
      <c r="AY531" s="127">
        <v>583.92999999999995</v>
      </c>
      <c r="AZ531" s="127">
        <v>583.92999999999995</v>
      </c>
      <c r="BA531" s="127">
        <v>583.92999999999995</v>
      </c>
      <c r="BB531" s="127">
        <v>583.92999999999995</v>
      </c>
      <c r="BC531" s="127">
        <v>583.92999999999995</v>
      </c>
      <c r="BD531" s="127">
        <v>583.92999999999995</v>
      </c>
      <c r="BE531" s="127">
        <v>583.92999999999995</v>
      </c>
      <c r="BF531" s="127">
        <v>583.92999999999995</v>
      </c>
      <c r="BG531" s="127">
        <v>583.92999999999995</v>
      </c>
      <c r="BH531" s="15">
        <f t="shared" si="24"/>
        <v>5255.37</v>
      </c>
      <c r="BI531" s="15">
        <f t="shared" si="25"/>
        <v>7007.1600000000008</v>
      </c>
      <c r="BJ531" s="15">
        <f t="shared" si="26"/>
        <v>12262.53</v>
      </c>
    </row>
    <row r="532" spans="1:62" x14ac:dyDescent="0.35">
      <c r="A532" s="153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259452.5</v>
      </c>
      <c r="X532" s="63">
        <v>0</v>
      </c>
      <c r="Y532" s="63">
        <v>0</v>
      </c>
      <c r="Z532" s="63">
        <v>1096.19</v>
      </c>
      <c r="AA532" s="63">
        <v>0</v>
      </c>
      <c r="AB532" s="63">
        <v>0</v>
      </c>
      <c r="AC532" s="63">
        <v>0</v>
      </c>
      <c r="AD532" s="63">
        <v>259452.5</v>
      </c>
      <c r="AE532" s="158">
        <v>43810</v>
      </c>
      <c r="AF532" s="158">
        <v>45637</v>
      </c>
      <c r="AG532" s="159">
        <v>259452.5</v>
      </c>
      <c r="AH532" s="92">
        <v>0.69722222222222219</v>
      </c>
      <c r="AI532" s="92">
        <v>5</v>
      </c>
      <c r="AJ532" s="160">
        <v>5.0700000000000002E-2</v>
      </c>
      <c r="AK532" s="154" t="s">
        <v>651</v>
      </c>
      <c r="AL532" s="154" t="s">
        <v>652</v>
      </c>
      <c r="AM532" s="127">
        <v>1096.19</v>
      </c>
      <c r="AN532" s="127">
        <v>1096.19</v>
      </c>
      <c r="AO532" s="127">
        <v>1096.19</v>
      </c>
      <c r="AP532" s="127">
        <v>548.09</v>
      </c>
      <c r="AQ532" s="127">
        <v>548.09</v>
      </c>
      <c r="AR532" s="127">
        <v>548.09</v>
      </c>
      <c r="AS532" s="127">
        <v>548.09</v>
      </c>
      <c r="AT532" s="127">
        <v>548.09</v>
      </c>
      <c r="AU532" s="127">
        <v>548.09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27">
        <v>0</v>
      </c>
      <c r="BD532" s="127">
        <v>0</v>
      </c>
      <c r="BE532" s="127">
        <v>0</v>
      </c>
      <c r="BF532" s="127">
        <v>0</v>
      </c>
      <c r="BG532" s="127">
        <v>0</v>
      </c>
      <c r="BH532" s="15">
        <f t="shared" si="24"/>
        <v>6577.1100000000006</v>
      </c>
      <c r="BI532" s="15">
        <f t="shared" si="25"/>
        <v>0</v>
      </c>
      <c r="BJ532" s="15">
        <f t="shared" si="26"/>
        <v>6577.1100000000006</v>
      </c>
    </row>
    <row r="533" spans="1:62" x14ac:dyDescent="0.35">
      <c r="A533" s="153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58">
        <v>43810</v>
      </c>
      <c r="AF533" s="158">
        <v>46002</v>
      </c>
      <c r="AG533" s="159">
        <v>518905</v>
      </c>
      <c r="AH533" s="92">
        <v>1.6972222222222222</v>
      </c>
      <c r="AI533" s="92">
        <v>6</v>
      </c>
      <c r="AJ533" s="160">
        <v>5.3600000000000002E-2</v>
      </c>
      <c r="AK533" s="154" t="s">
        <v>651</v>
      </c>
      <c r="AL533" s="154" t="s">
        <v>652</v>
      </c>
      <c r="AM533" s="127">
        <v>2317.7800000000002</v>
      </c>
      <c r="AN533" s="127">
        <v>2317.7800000000002</v>
      </c>
      <c r="AO533" s="127">
        <v>2317.7800000000002</v>
      </c>
      <c r="AP533" s="127">
        <v>2317.7800000000002</v>
      </c>
      <c r="AQ533" s="127">
        <v>2317.7800000000002</v>
      </c>
      <c r="AR533" s="127">
        <v>2317.7800000000002</v>
      </c>
      <c r="AS533" s="127">
        <v>2317.7800000000002</v>
      </c>
      <c r="AT533" s="127">
        <v>2317.7800000000002</v>
      </c>
      <c r="AU533" s="127">
        <v>2317.7800000000002</v>
      </c>
      <c r="AV533" s="127">
        <v>2317.7800000000002</v>
      </c>
      <c r="AW533" s="127">
        <v>2317.7800000000002</v>
      </c>
      <c r="AX533" s="127">
        <v>2317.7800000000002</v>
      </c>
      <c r="AY533" s="127">
        <v>2317.7800000000002</v>
      </c>
      <c r="AZ533" s="127">
        <v>2317.7800000000002</v>
      </c>
      <c r="BA533" s="127">
        <v>2317.7800000000002</v>
      </c>
      <c r="BB533" s="127">
        <v>1158.8900000000001</v>
      </c>
      <c r="BC533" s="127">
        <v>1158.8900000000001</v>
      </c>
      <c r="BD533" s="127">
        <v>1158.8900000000001</v>
      </c>
      <c r="BE533" s="127">
        <v>1158.8900000000001</v>
      </c>
      <c r="BF533" s="127">
        <v>1158.8900000000001</v>
      </c>
      <c r="BG533" s="127">
        <v>1158.8900000000001</v>
      </c>
      <c r="BH533" s="15">
        <f t="shared" si="24"/>
        <v>20860.02</v>
      </c>
      <c r="BI533" s="15">
        <f t="shared" si="25"/>
        <v>20860.02</v>
      </c>
      <c r="BJ533" s="15">
        <f t="shared" si="26"/>
        <v>41720.04</v>
      </c>
    </row>
    <row r="534" spans="1:62" x14ac:dyDescent="0.35">
      <c r="A534" s="153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58">
        <v>43810</v>
      </c>
      <c r="AF534" s="158">
        <v>46367</v>
      </c>
      <c r="AG534" s="159">
        <v>805645</v>
      </c>
      <c r="AH534" s="92">
        <v>2.6972222222222224</v>
      </c>
      <c r="AI534" s="92">
        <v>7</v>
      </c>
      <c r="AJ534" s="160">
        <v>5.6399999999999999E-2</v>
      </c>
      <c r="AK534" s="154" t="s">
        <v>651</v>
      </c>
      <c r="AL534" s="154" t="s">
        <v>652</v>
      </c>
      <c r="AM534" s="127">
        <v>3786.53</v>
      </c>
      <c r="AN534" s="127">
        <v>3786.53</v>
      </c>
      <c r="AO534" s="127">
        <v>3786.53</v>
      </c>
      <c r="AP534" s="127">
        <v>3786.53</v>
      </c>
      <c r="AQ534" s="127">
        <v>3786.53</v>
      </c>
      <c r="AR534" s="127">
        <v>3786.53</v>
      </c>
      <c r="AS534" s="127">
        <v>3786.53</v>
      </c>
      <c r="AT534" s="127">
        <v>3786.53</v>
      </c>
      <c r="AU534" s="127">
        <v>3786.53</v>
      </c>
      <c r="AV534" s="127">
        <v>3786.53</v>
      </c>
      <c r="AW534" s="127">
        <v>3786.53</v>
      </c>
      <c r="AX534" s="127">
        <v>3786.53</v>
      </c>
      <c r="AY534" s="127">
        <v>3786.53</v>
      </c>
      <c r="AZ534" s="127">
        <v>3786.53</v>
      </c>
      <c r="BA534" s="127">
        <v>3786.53</v>
      </c>
      <c r="BB534" s="127">
        <v>3786.53</v>
      </c>
      <c r="BC534" s="127">
        <v>3786.53</v>
      </c>
      <c r="BD534" s="127">
        <v>3786.53</v>
      </c>
      <c r="BE534" s="127">
        <v>3786.53</v>
      </c>
      <c r="BF534" s="127">
        <v>3786.53</v>
      </c>
      <c r="BG534" s="127">
        <v>3786.53</v>
      </c>
      <c r="BH534" s="15">
        <f t="shared" si="24"/>
        <v>34078.769999999997</v>
      </c>
      <c r="BI534" s="15">
        <f t="shared" si="25"/>
        <v>45438.359999999993</v>
      </c>
      <c r="BJ534" s="15">
        <f t="shared" si="26"/>
        <v>79517.12999999999</v>
      </c>
    </row>
    <row r="535" spans="1:62" x14ac:dyDescent="0.35">
      <c r="A535" s="153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58">
        <v>43810</v>
      </c>
      <c r="AF535" s="158">
        <v>46732</v>
      </c>
      <c r="AG535" s="159">
        <v>562565</v>
      </c>
      <c r="AH535" s="92">
        <v>3.6972222222222224</v>
      </c>
      <c r="AI535" s="92">
        <v>8</v>
      </c>
      <c r="AJ535" s="160">
        <v>5.9299999999999999E-2</v>
      </c>
      <c r="AK535" s="154" t="s">
        <v>651</v>
      </c>
      <c r="AL535" s="154" t="s">
        <v>652</v>
      </c>
      <c r="AM535" s="127">
        <v>2780.01</v>
      </c>
      <c r="AN535" s="127">
        <v>2780.01</v>
      </c>
      <c r="AO535" s="127">
        <v>2780.01</v>
      </c>
      <c r="AP535" s="127">
        <v>2780.01</v>
      </c>
      <c r="AQ535" s="127">
        <v>2780.01</v>
      </c>
      <c r="AR535" s="127">
        <v>2780.01</v>
      </c>
      <c r="AS535" s="127">
        <v>2780.01</v>
      </c>
      <c r="AT535" s="127">
        <v>2780.01</v>
      </c>
      <c r="AU535" s="127">
        <v>2780.01</v>
      </c>
      <c r="AV535" s="127">
        <v>2780.01</v>
      </c>
      <c r="AW535" s="127">
        <v>2780.01</v>
      </c>
      <c r="AX535" s="127">
        <v>2780.01</v>
      </c>
      <c r="AY535" s="127">
        <v>2780.01</v>
      </c>
      <c r="AZ535" s="127">
        <v>2780.01</v>
      </c>
      <c r="BA535" s="127">
        <v>2780.01</v>
      </c>
      <c r="BB535" s="127">
        <v>2780.01</v>
      </c>
      <c r="BC535" s="127">
        <v>2780.01</v>
      </c>
      <c r="BD535" s="127">
        <v>2780.01</v>
      </c>
      <c r="BE535" s="127">
        <v>2780.01</v>
      </c>
      <c r="BF535" s="127">
        <v>2780.01</v>
      </c>
      <c r="BG535" s="127">
        <v>2780.01</v>
      </c>
      <c r="BH535" s="15">
        <f t="shared" si="24"/>
        <v>25020.090000000004</v>
      </c>
      <c r="BI535" s="15">
        <f t="shared" si="25"/>
        <v>33360.12000000001</v>
      </c>
      <c r="BJ535" s="15">
        <f t="shared" si="26"/>
        <v>58380.210000000014</v>
      </c>
    </row>
    <row r="536" spans="1:62" x14ac:dyDescent="0.35">
      <c r="A536" s="153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58">
        <v>43810</v>
      </c>
      <c r="AF536" s="158">
        <v>47098</v>
      </c>
      <c r="AG536" s="159">
        <v>159300</v>
      </c>
      <c r="AH536" s="92">
        <v>4.697222222222222</v>
      </c>
      <c r="AI536" s="92">
        <v>9</v>
      </c>
      <c r="AJ536" s="160">
        <v>6.2100000000000002E-2</v>
      </c>
      <c r="AK536" s="154" t="s">
        <v>651</v>
      </c>
      <c r="AL536" s="154" t="s">
        <v>652</v>
      </c>
      <c r="AM536" s="127">
        <v>824.38</v>
      </c>
      <c r="AN536" s="127">
        <v>824.38</v>
      </c>
      <c r="AO536" s="127">
        <v>824.38</v>
      </c>
      <c r="AP536" s="127">
        <v>824.38</v>
      </c>
      <c r="AQ536" s="127">
        <v>824.38</v>
      </c>
      <c r="AR536" s="127">
        <v>824.38</v>
      </c>
      <c r="AS536" s="127">
        <v>824.38</v>
      </c>
      <c r="AT536" s="127">
        <v>824.38</v>
      </c>
      <c r="AU536" s="127">
        <v>824.38</v>
      </c>
      <c r="AV536" s="127">
        <v>824.38</v>
      </c>
      <c r="AW536" s="127">
        <v>824.38</v>
      </c>
      <c r="AX536" s="127">
        <v>824.38</v>
      </c>
      <c r="AY536" s="127">
        <v>824.38</v>
      </c>
      <c r="AZ536" s="127">
        <v>824.38</v>
      </c>
      <c r="BA536" s="127">
        <v>824.38</v>
      </c>
      <c r="BB536" s="127">
        <v>824.38</v>
      </c>
      <c r="BC536" s="127">
        <v>824.38</v>
      </c>
      <c r="BD536" s="127">
        <v>824.38</v>
      </c>
      <c r="BE536" s="127">
        <v>824.38</v>
      </c>
      <c r="BF536" s="127">
        <v>824.38</v>
      </c>
      <c r="BG536" s="127">
        <v>824.38</v>
      </c>
      <c r="BH536" s="15">
        <f t="shared" si="24"/>
        <v>7419.42</v>
      </c>
      <c r="BI536" s="15">
        <f t="shared" si="25"/>
        <v>9892.5599999999977</v>
      </c>
      <c r="BJ536" s="15">
        <f t="shared" si="26"/>
        <v>17311.979999999996</v>
      </c>
    </row>
    <row r="537" spans="1:62" x14ac:dyDescent="0.35">
      <c r="A537" s="153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58">
        <v>43810</v>
      </c>
      <c r="AF537" s="158">
        <v>47463</v>
      </c>
      <c r="AG537" s="159">
        <v>159300</v>
      </c>
      <c r="AH537" s="92">
        <v>5.697222222222222</v>
      </c>
      <c r="AI537" s="92">
        <v>10</v>
      </c>
      <c r="AJ537" s="160">
        <v>6.5000000000000002E-2</v>
      </c>
      <c r="AK537" s="154" t="s">
        <v>651</v>
      </c>
      <c r="AL537" s="154" t="s">
        <v>652</v>
      </c>
      <c r="AM537" s="127">
        <v>862.87</v>
      </c>
      <c r="AN537" s="127">
        <v>862.87</v>
      </c>
      <c r="AO537" s="127">
        <v>862.87</v>
      </c>
      <c r="AP537" s="127">
        <v>862.87</v>
      </c>
      <c r="AQ537" s="127">
        <v>862.87</v>
      </c>
      <c r="AR537" s="127">
        <v>862.87</v>
      </c>
      <c r="AS537" s="127">
        <v>862.87</v>
      </c>
      <c r="AT537" s="127">
        <v>862.87</v>
      </c>
      <c r="AU537" s="127">
        <v>862.87</v>
      </c>
      <c r="AV537" s="127">
        <v>862.87</v>
      </c>
      <c r="AW537" s="127">
        <v>862.87</v>
      </c>
      <c r="AX537" s="127">
        <v>862.87</v>
      </c>
      <c r="AY537" s="127">
        <v>862.87</v>
      </c>
      <c r="AZ537" s="127">
        <v>862.87</v>
      </c>
      <c r="BA537" s="127">
        <v>862.87</v>
      </c>
      <c r="BB537" s="127">
        <v>862.87</v>
      </c>
      <c r="BC537" s="127">
        <v>862.87</v>
      </c>
      <c r="BD537" s="127">
        <v>862.87</v>
      </c>
      <c r="BE537" s="127">
        <v>862.87</v>
      </c>
      <c r="BF537" s="127">
        <v>862.87</v>
      </c>
      <c r="BG537" s="127">
        <v>862.87</v>
      </c>
      <c r="BH537" s="15">
        <f t="shared" si="24"/>
        <v>7765.83</v>
      </c>
      <c r="BI537" s="15">
        <f t="shared" si="25"/>
        <v>10354.440000000002</v>
      </c>
      <c r="BJ537" s="15">
        <f t="shared" si="26"/>
        <v>18120.270000000004</v>
      </c>
    </row>
    <row r="538" spans="1:62" x14ac:dyDescent="0.35">
      <c r="A538" s="153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53100</v>
      </c>
      <c r="X538" s="63">
        <v>0</v>
      </c>
      <c r="Y538" s="63">
        <v>0</v>
      </c>
      <c r="Z538" s="63">
        <v>224.35</v>
      </c>
      <c r="AA538" s="63">
        <v>0</v>
      </c>
      <c r="AB538" s="63">
        <v>0</v>
      </c>
      <c r="AC538" s="63">
        <v>0</v>
      </c>
      <c r="AD538" s="63">
        <v>53100</v>
      </c>
      <c r="AE538" s="158">
        <v>43810</v>
      </c>
      <c r="AF538" s="158">
        <v>45637</v>
      </c>
      <c r="AG538" s="159">
        <v>53100</v>
      </c>
      <c r="AH538" s="92">
        <v>0.69722222222222219</v>
      </c>
      <c r="AI538" s="92">
        <v>5</v>
      </c>
      <c r="AJ538" s="160">
        <v>5.0700000000000002E-2</v>
      </c>
      <c r="AK538" s="154" t="s">
        <v>651</v>
      </c>
      <c r="AL538" s="154" t="s">
        <v>652</v>
      </c>
      <c r="AM538" s="127">
        <v>224.35</v>
      </c>
      <c r="AN538" s="127">
        <v>224.35</v>
      </c>
      <c r="AO538" s="127">
        <v>224.35</v>
      </c>
      <c r="AP538" s="127">
        <v>112.17</v>
      </c>
      <c r="AQ538" s="127">
        <v>112.17</v>
      </c>
      <c r="AR538" s="127">
        <v>112.17</v>
      </c>
      <c r="AS538" s="127">
        <v>112.17</v>
      </c>
      <c r="AT538" s="127">
        <v>112.17</v>
      </c>
      <c r="AU538" s="127">
        <v>112.17</v>
      </c>
      <c r="AV538" s="127">
        <v>0</v>
      </c>
      <c r="AW538" s="127">
        <v>0</v>
      </c>
      <c r="AX538" s="127">
        <v>0</v>
      </c>
      <c r="AY538" s="127">
        <v>0</v>
      </c>
      <c r="AZ538" s="127">
        <v>0</v>
      </c>
      <c r="BA538" s="127">
        <v>0</v>
      </c>
      <c r="BB538" s="127">
        <v>0</v>
      </c>
      <c r="BC538" s="127">
        <v>0</v>
      </c>
      <c r="BD538" s="127">
        <v>0</v>
      </c>
      <c r="BE538" s="127">
        <v>0</v>
      </c>
      <c r="BF538" s="127">
        <v>0</v>
      </c>
      <c r="BG538" s="127">
        <v>0</v>
      </c>
      <c r="BH538" s="15">
        <f t="shared" si="24"/>
        <v>1346.07</v>
      </c>
      <c r="BI538" s="15">
        <f t="shared" si="25"/>
        <v>0</v>
      </c>
      <c r="BJ538" s="15">
        <f t="shared" si="26"/>
        <v>1346.07</v>
      </c>
    </row>
    <row r="539" spans="1:62" x14ac:dyDescent="0.35">
      <c r="A539" s="153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58">
        <v>43810</v>
      </c>
      <c r="AF539" s="158">
        <v>46002</v>
      </c>
      <c r="AG539" s="159">
        <v>407690</v>
      </c>
      <c r="AH539" s="92">
        <v>1.6972222222222222</v>
      </c>
      <c r="AI539" s="92">
        <v>6</v>
      </c>
      <c r="AJ539" s="160">
        <v>5.3600000000000002E-2</v>
      </c>
      <c r="AK539" s="154" t="s">
        <v>651</v>
      </c>
      <c r="AL539" s="154" t="s">
        <v>652</v>
      </c>
      <c r="AM539" s="127">
        <v>1821.02</v>
      </c>
      <c r="AN539" s="127">
        <v>1821.02</v>
      </c>
      <c r="AO539" s="127">
        <v>1821.02</v>
      </c>
      <c r="AP539" s="127">
        <v>1821.02</v>
      </c>
      <c r="AQ539" s="127">
        <v>1821.02</v>
      </c>
      <c r="AR539" s="127">
        <v>1821.02</v>
      </c>
      <c r="AS539" s="127">
        <v>1821.02</v>
      </c>
      <c r="AT539" s="127">
        <v>1821.02</v>
      </c>
      <c r="AU539" s="127">
        <v>1821.02</v>
      </c>
      <c r="AV539" s="127">
        <v>1821.02</v>
      </c>
      <c r="AW539" s="127">
        <v>1821.02</v>
      </c>
      <c r="AX539" s="127">
        <v>1821.02</v>
      </c>
      <c r="AY539" s="127">
        <v>1821.02</v>
      </c>
      <c r="AZ539" s="127">
        <v>1821.02</v>
      </c>
      <c r="BA539" s="127">
        <v>1821.02</v>
      </c>
      <c r="BB539" s="127">
        <v>910.51</v>
      </c>
      <c r="BC539" s="127">
        <v>910.51</v>
      </c>
      <c r="BD539" s="127">
        <v>910.51</v>
      </c>
      <c r="BE539" s="127">
        <v>910.51</v>
      </c>
      <c r="BF539" s="127">
        <v>910.51</v>
      </c>
      <c r="BG539" s="127">
        <v>910.51</v>
      </c>
      <c r="BH539" s="15">
        <f t="shared" si="24"/>
        <v>16389.18</v>
      </c>
      <c r="BI539" s="15">
        <f t="shared" si="25"/>
        <v>16389.18</v>
      </c>
      <c r="BJ539" s="15">
        <f t="shared" si="26"/>
        <v>32778.36</v>
      </c>
    </row>
    <row r="540" spans="1:62" x14ac:dyDescent="0.35">
      <c r="A540" s="153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58">
        <v>43810</v>
      </c>
      <c r="AF540" s="158">
        <v>46367</v>
      </c>
      <c r="AG540" s="159">
        <v>364767.5</v>
      </c>
      <c r="AH540" s="92">
        <v>2.6972222222222224</v>
      </c>
      <c r="AI540" s="92">
        <v>7</v>
      </c>
      <c r="AJ540" s="160">
        <v>5.6399999999999999E-2</v>
      </c>
      <c r="AK540" s="154" t="s">
        <v>651</v>
      </c>
      <c r="AL540" s="154" t="s">
        <v>652</v>
      </c>
      <c r="AM540" s="127">
        <v>1714.41</v>
      </c>
      <c r="AN540" s="127">
        <v>1714.41</v>
      </c>
      <c r="AO540" s="127">
        <v>1714.41</v>
      </c>
      <c r="AP540" s="127">
        <v>1714.41</v>
      </c>
      <c r="AQ540" s="127">
        <v>1714.41</v>
      </c>
      <c r="AR540" s="127">
        <v>1714.41</v>
      </c>
      <c r="AS540" s="127">
        <v>1714.41</v>
      </c>
      <c r="AT540" s="127">
        <v>1714.41</v>
      </c>
      <c r="AU540" s="127">
        <v>1714.41</v>
      </c>
      <c r="AV540" s="127">
        <v>1714.41</v>
      </c>
      <c r="AW540" s="127">
        <v>1714.41</v>
      </c>
      <c r="AX540" s="127">
        <v>1714.41</v>
      </c>
      <c r="AY540" s="127">
        <v>1714.41</v>
      </c>
      <c r="AZ540" s="127">
        <v>1714.41</v>
      </c>
      <c r="BA540" s="127">
        <v>1714.41</v>
      </c>
      <c r="BB540" s="127">
        <v>1714.41</v>
      </c>
      <c r="BC540" s="127">
        <v>1714.41</v>
      </c>
      <c r="BD540" s="127">
        <v>1714.41</v>
      </c>
      <c r="BE540" s="127">
        <v>1714.41</v>
      </c>
      <c r="BF540" s="127">
        <v>1714.41</v>
      </c>
      <c r="BG540" s="127">
        <v>1714.41</v>
      </c>
      <c r="BH540" s="15">
        <f t="shared" si="24"/>
        <v>15429.69</v>
      </c>
      <c r="BI540" s="15">
        <f t="shared" si="25"/>
        <v>20572.920000000002</v>
      </c>
      <c r="BJ540" s="15">
        <f t="shared" si="26"/>
        <v>36002.61</v>
      </c>
    </row>
    <row r="541" spans="1:62" x14ac:dyDescent="0.35">
      <c r="A541" s="153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58">
        <v>43810</v>
      </c>
      <c r="AF541" s="158">
        <v>46732</v>
      </c>
      <c r="AG541" s="159">
        <v>969222.5</v>
      </c>
      <c r="AH541" s="92">
        <v>3.6972222222222224</v>
      </c>
      <c r="AI541" s="92">
        <v>8</v>
      </c>
      <c r="AJ541" s="160">
        <v>5.9299999999999999E-2</v>
      </c>
      <c r="AK541" s="154" t="s">
        <v>651</v>
      </c>
      <c r="AL541" s="154" t="s">
        <v>652</v>
      </c>
      <c r="AM541" s="127">
        <v>4789.57</v>
      </c>
      <c r="AN541" s="127">
        <v>4789.57</v>
      </c>
      <c r="AO541" s="127">
        <v>4789.57</v>
      </c>
      <c r="AP541" s="127">
        <v>4789.57</v>
      </c>
      <c r="AQ541" s="127">
        <v>4789.57</v>
      </c>
      <c r="AR541" s="127">
        <v>4789.57</v>
      </c>
      <c r="AS541" s="127">
        <v>4789.57</v>
      </c>
      <c r="AT541" s="127">
        <v>4789.57</v>
      </c>
      <c r="AU541" s="127">
        <v>4789.57</v>
      </c>
      <c r="AV541" s="127">
        <v>4789.57</v>
      </c>
      <c r="AW541" s="127">
        <v>4789.57</v>
      </c>
      <c r="AX541" s="127">
        <v>4789.57</v>
      </c>
      <c r="AY541" s="127">
        <v>4789.57</v>
      </c>
      <c r="AZ541" s="127">
        <v>4789.57</v>
      </c>
      <c r="BA541" s="127">
        <v>4789.57</v>
      </c>
      <c r="BB541" s="127">
        <v>4789.57</v>
      </c>
      <c r="BC541" s="127">
        <v>4789.57</v>
      </c>
      <c r="BD541" s="127">
        <v>4789.57</v>
      </c>
      <c r="BE541" s="127">
        <v>4789.57</v>
      </c>
      <c r="BF541" s="127">
        <v>4789.57</v>
      </c>
      <c r="BG541" s="127">
        <v>4789.57</v>
      </c>
      <c r="BH541" s="15">
        <f t="shared" si="24"/>
        <v>43106.13</v>
      </c>
      <c r="BI541" s="15">
        <f t="shared" si="25"/>
        <v>57474.84</v>
      </c>
      <c r="BJ541" s="15">
        <f t="shared" si="26"/>
        <v>100580.97</v>
      </c>
    </row>
    <row r="542" spans="1:62" x14ac:dyDescent="0.35">
      <c r="A542" s="153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58">
        <v>43810</v>
      </c>
      <c r="AF542" s="158">
        <v>47098</v>
      </c>
      <c r="AG542" s="159">
        <v>1580020</v>
      </c>
      <c r="AH542" s="92">
        <v>4.697222222222222</v>
      </c>
      <c r="AI542" s="92">
        <v>9</v>
      </c>
      <c r="AJ542" s="160">
        <v>6.2100000000000002E-2</v>
      </c>
      <c r="AK542" s="154" t="s">
        <v>651</v>
      </c>
      <c r="AL542" s="154" t="s">
        <v>652</v>
      </c>
      <c r="AM542" s="127">
        <v>8176.6</v>
      </c>
      <c r="AN542" s="127">
        <v>8176.6</v>
      </c>
      <c r="AO542" s="127">
        <v>8176.6</v>
      </c>
      <c r="AP542" s="127">
        <v>8176.6</v>
      </c>
      <c r="AQ542" s="127">
        <v>8176.6</v>
      </c>
      <c r="AR542" s="127">
        <v>8176.6</v>
      </c>
      <c r="AS542" s="127">
        <v>8176.6</v>
      </c>
      <c r="AT542" s="127">
        <v>8176.6</v>
      </c>
      <c r="AU542" s="127">
        <v>8176.6</v>
      </c>
      <c r="AV542" s="127">
        <v>8176.6</v>
      </c>
      <c r="AW542" s="127">
        <v>8176.6</v>
      </c>
      <c r="AX542" s="127">
        <v>8176.6</v>
      </c>
      <c r="AY542" s="127">
        <v>8176.6</v>
      </c>
      <c r="AZ542" s="127">
        <v>8176.6</v>
      </c>
      <c r="BA542" s="127">
        <v>8176.6</v>
      </c>
      <c r="BB542" s="127">
        <v>8176.6</v>
      </c>
      <c r="BC542" s="127">
        <v>8176.6</v>
      </c>
      <c r="BD542" s="127">
        <v>8176.6</v>
      </c>
      <c r="BE542" s="127">
        <v>8176.6</v>
      </c>
      <c r="BF542" s="127">
        <v>8176.6</v>
      </c>
      <c r="BG542" s="127">
        <v>8176.6</v>
      </c>
      <c r="BH542" s="15">
        <f t="shared" si="24"/>
        <v>73589.399999999994</v>
      </c>
      <c r="BI542" s="15">
        <f t="shared" si="25"/>
        <v>98119.200000000012</v>
      </c>
      <c r="BJ542" s="15">
        <f t="shared" si="26"/>
        <v>171708.6</v>
      </c>
    </row>
    <row r="543" spans="1:62" x14ac:dyDescent="0.35">
      <c r="A543" s="153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58">
        <v>43810</v>
      </c>
      <c r="AF543" s="158">
        <v>47463</v>
      </c>
      <c r="AG543" s="159">
        <v>318305</v>
      </c>
      <c r="AH543" s="92">
        <v>5.697222222222222</v>
      </c>
      <c r="AI543" s="92">
        <v>10</v>
      </c>
      <c r="AJ543" s="160">
        <v>6.5000000000000002E-2</v>
      </c>
      <c r="AK543" s="154" t="s">
        <v>651</v>
      </c>
      <c r="AL543" s="154" t="s">
        <v>652</v>
      </c>
      <c r="AM543" s="127">
        <v>1724.15</v>
      </c>
      <c r="AN543" s="127">
        <v>1724.15</v>
      </c>
      <c r="AO543" s="127">
        <v>1724.15</v>
      </c>
      <c r="AP543" s="127">
        <v>1724.15</v>
      </c>
      <c r="AQ543" s="127">
        <v>1724.15</v>
      </c>
      <c r="AR543" s="127">
        <v>1724.15</v>
      </c>
      <c r="AS543" s="127">
        <v>1724.15</v>
      </c>
      <c r="AT543" s="127">
        <v>1724.15</v>
      </c>
      <c r="AU543" s="127">
        <v>1724.15</v>
      </c>
      <c r="AV543" s="127">
        <v>1724.15</v>
      </c>
      <c r="AW543" s="127">
        <v>1724.15</v>
      </c>
      <c r="AX543" s="127">
        <v>1724.15</v>
      </c>
      <c r="AY543" s="127">
        <v>1724.15</v>
      </c>
      <c r="AZ543" s="127">
        <v>1724.15</v>
      </c>
      <c r="BA543" s="127">
        <v>1724.15</v>
      </c>
      <c r="BB543" s="127">
        <v>1724.15</v>
      </c>
      <c r="BC543" s="127">
        <v>1724.15</v>
      </c>
      <c r="BD543" s="127">
        <v>1724.15</v>
      </c>
      <c r="BE543" s="127">
        <v>1724.15</v>
      </c>
      <c r="BF543" s="127">
        <v>1724.15</v>
      </c>
      <c r="BG543" s="127">
        <v>1724.15</v>
      </c>
      <c r="BH543" s="15">
        <f t="shared" si="24"/>
        <v>15517.349999999999</v>
      </c>
      <c r="BI543" s="15">
        <f t="shared" si="25"/>
        <v>20689.800000000003</v>
      </c>
      <c r="BJ543" s="15">
        <f t="shared" si="26"/>
        <v>36207.15</v>
      </c>
    </row>
    <row r="544" spans="1:62" x14ac:dyDescent="0.35">
      <c r="A544" s="153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58">
        <v>43810</v>
      </c>
      <c r="AF544" s="158">
        <v>46367</v>
      </c>
      <c r="AG544" s="159">
        <v>49855</v>
      </c>
      <c r="AH544" s="92">
        <v>2.6972222222222224</v>
      </c>
      <c r="AI544" s="92">
        <v>7</v>
      </c>
      <c r="AJ544" s="160">
        <v>5.6399999999999999E-2</v>
      </c>
      <c r="AK544" s="154" t="s">
        <v>651</v>
      </c>
      <c r="AL544" s="154" t="s">
        <v>652</v>
      </c>
      <c r="AM544" s="127">
        <v>234.32</v>
      </c>
      <c r="AN544" s="127">
        <v>234.32</v>
      </c>
      <c r="AO544" s="127">
        <v>234.32</v>
      </c>
      <c r="AP544" s="127">
        <v>234.32</v>
      </c>
      <c r="AQ544" s="127">
        <v>234.32</v>
      </c>
      <c r="AR544" s="127">
        <v>234.32</v>
      </c>
      <c r="AS544" s="127">
        <v>234.32</v>
      </c>
      <c r="AT544" s="127">
        <v>234.32</v>
      </c>
      <c r="AU544" s="127">
        <v>234.32</v>
      </c>
      <c r="AV544" s="127">
        <v>234.32</v>
      </c>
      <c r="AW544" s="127">
        <v>234.32</v>
      </c>
      <c r="AX544" s="127">
        <v>234.32</v>
      </c>
      <c r="AY544" s="127">
        <v>234.32</v>
      </c>
      <c r="AZ544" s="127">
        <v>234.32</v>
      </c>
      <c r="BA544" s="127">
        <v>234.32</v>
      </c>
      <c r="BB544" s="127">
        <v>234.32</v>
      </c>
      <c r="BC544" s="127">
        <v>234.32</v>
      </c>
      <c r="BD544" s="127">
        <v>234.32</v>
      </c>
      <c r="BE544" s="127">
        <v>234.32</v>
      </c>
      <c r="BF544" s="127">
        <v>234.32</v>
      </c>
      <c r="BG544" s="127">
        <v>234.32</v>
      </c>
      <c r="BH544" s="15">
        <f t="shared" si="24"/>
        <v>2108.8799999999997</v>
      </c>
      <c r="BI544" s="15">
        <f t="shared" si="25"/>
        <v>2811.84</v>
      </c>
      <c r="BJ544" s="15">
        <f t="shared" si="26"/>
        <v>4920.7199999999993</v>
      </c>
    </row>
    <row r="545" spans="1:62" x14ac:dyDescent="0.35">
      <c r="A545" s="153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58">
        <v>43810</v>
      </c>
      <c r="AF545" s="158">
        <v>46732</v>
      </c>
      <c r="AG545" s="159">
        <v>101627.5</v>
      </c>
      <c r="AH545" s="92">
        <v>3.6972222222222224</v>
      </c>
      <c r="AI545" s="92">
        <v>8</v>
      </c>
      <c r="AJ545" s="160">
        <v>5.9299999999999999E-2</v>
      </c>
      <c r="AK545" s="154" t="s">
        <v>651</v>
      </c>
      <c r="AL545" s="154" t="s">
        <v>652</v>
      </c>
      <c r="AM545" s="127">
        <v>502.21</v>
      </c>
      <c r="AN545" s="127">
        <v>502.21</v>
      </c>
      <c r="AO545" s="127">
        <v>502.21</v>
      </c>
      <c r="AP545" s="127">
        <v>502.21</v>
      </c>
      <c r="AQ545" s="127">
        <v>502.21</v>
      </c>
      <c r="AR545" s="127">
        <v>502.21</v>
      </c>
      <c r="AS545" s="127">
        <v>502.21</v>
      </c>
      <c r="AT545" s="127">
        <v>502.21</v>
      </c>
      <c r="AU545" s="127">
        <v>502.21</v>
      </c>
      <c r="AV545" s="127">
        <v>502.21</v>
      </c>
      <c r="AW545" s="127">
        <v>502.21</v>
      </c>
      <c r="AX545" s="127">
        <v>502.21</v>
      </c>
      <c r="AY545" s="127">
        <v>502.21</v>
      </c>
      <c r="AZ545" s="127">
        <v>502.21</v>
      </c>
      <c r="BA545" s="127">
        <v>502.21</v>
      </c>
      <c r="BB545" s="127">
        <v>502.21</v>
      </c>
      <c r="BC545" s="127">
        <v>502.21</v>
      </c>
      <c r="BD545" s="127">
        <v>502.21</v>
      </c>
      <c r="BE545" s="127">
        <v>502.21</v>
      </c>
      <c r="BF545" s="127">
        <v>502.21</v>
      </c>
      <c r="BG545" s="127">
        <v>502.21</v>
      </c>
      <c r="BH545" s="15">
        <f t="shared" si="24"/>
        <v>4519.8899999999994</v>
      </c>
      <c r="BI545" s="15">
        <f t="shared" si="25"/>
        <v>6026.5199999999995</v>
      </c>
      <c r="BJ545" s="15">
        <f t="shared" si="26"/>
        <v>10546.41</v>
      </c>
    </row>
    <row r="546" spans="1:62" x14ac:dyDescent="0.35">
      <c r="A546" s="153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58">
        <v>43810</v>
      </c>
      <c r="AF546" s="158">
        <v>47098</v>
      </c>
      <c r="AG546" s="159">
        <v>48675</v>
      </c>
      <c r="AH546" s="92">
        <v>4.697222222222222</v>
      </c>
      <c r="AI546" s="92">
        <v>9</v>
      </c>
      <c r="AJ546" s="160">
        <v>6.2100000000000002E-2</v>
      </c>
      <c r="AK546" s="154" t="s">
        <v>651</v>
      </c>
      <c r="AL546" s="154" t="s">
        <v>652</v>
      </c>
      <c r="AM546" s="127">
        <v>251.89</v>
      </c>
      <c r="AN546" s="127">
        <v>251.89</v>
      </c>
      <c r="AO546" s="127">
        <v>251.89</v>
      </c>
      <c r="AP546" s="127">
        <v>251.89</v>
      </c>
      <c r="AQ546" s="127">
        <v>251.89</v>
      </c>
      <c r="AR546" s="127">
        <v>251.89</v>
      </c>
      <c r="AS546" s="127">
        <v>251.89</v>
      </c>
      <c r="AT546" s="127">
        <v>251.89</v>
      </c>
      <c r="AU546" s="127">
        <v>251.89</v>
      </c>
      <c r="AV546" s="127">
        <v>251.89</v>
      </c>
      <c r="AW546" s="127">
        <v>251.89</v>
      </c>
      <c r="AX546" s="127">
        <v>251.89</v>
      </c>
      <c r="AY546" s="127">
        <v>251.89</v>
      </c>
      <c r="AZ546" s="127">
        <v>251.89</v>
      </c>
      <c r="BA546" s="127">
        <v>251.89</v>
      </c>
      <c r="BB546" s="127">
        <v>251.89</v>
      </c>
      <c r="BC546" s="127">
        <v>251.89</v>
      </c>
      <c r="BD546" s="127">
        <v>251.89</v>
      </c>
      <c r="BE546" s="127">
        <v>251.89</v>
      </c>
      <c r="BF546" s="127">
        <v>251.89</v>
      </c>
      <c r="BG546" s="127">
        <v>251.89</v>
      </c>
      <c r="BH546" s="15">
        <f t="shared" si="24"/>
        <v>2267.0099999999993</v>
      </c>
      <c r="BI546" s="15">
        <f t="shared" si="25"/>
        <v>3022.6799999999989</v>
      </c>
      <c r="BJ546" s="15">
        <f t="shared" si="26"/>
        <v>5289.6899999999987</v>
      </c>
    </row>
    <row r="547" spans="1:62" x14ac:dyDescent="0.35">
      <c r="A547" s="153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58">
        <v>43810</v>
      </c>
      <c r="AF547" s="158">
        <v>47463</v>
      </c>
      <c r="AG547" s="159">
        <v>51920</v>
      </c>
      <c r="AH547" s="92">
        <v>5.697222222222222</v>
      </c>
      <c r="AI547" s="92">
        <v>10</v>
      </c>
      <c r="AJ547" s="160">
        <v>6.5000000000000002E-2</v>
      </c>
      <c r="AK547" s="154" t="s">
        <v>651</v>
      </c>
      <c r="AL547" s="154" t="s">
        <v>652</v>
      </c>
      <c r="AM547" s="127">
        <v>281.23</v>
      </c>
      <c r="AN547" s="127">
        <v>281.23</v>
      </c>
      <c r="AO547" s="127">
        <v>281.23</v>
      </c>
      <c r="AP547" s="127">
        <v>281.23</v>
      </c>
      <c r="AQ547" s="127">
        <v>281.23</v>
      </c>
      <c r="AR547" s="127">
        <v>281.23</v>
      </c>
      <c r="AS547" s="127">
        <v>281.23</v>
      </c>
      <c r="AT547" s="127">
        <v>281.23</v>
      </c>
      <c r="AU547" s="127">
        <v>281.23</v>
      </c>
      <c r="AV547" s="127">
        <v>281.23</v>
      </c>
      <c r="AW547" s="127">
        <v>281.23</v>
      </c>
      <c r="AX547" s="127">
        <v>281.23</v>
      </c>
      <c r="AY547" s="127">
        <v>281.23</v>
      </c>
      <c r="AZ547" s="127">
        <v>281.23</v>
      </c>
      <c r="BA547" s="127">
        <v>281.23</v>
      </c>
      <c r="BB547" s="127">
        <v>281.23</v>
      </c>
      <c r="BC547" s="127">
        <v>281.23</v>
      </c>
      <c r="BD547" s="127">
        <v>281.23</v>
      </c>
      <c r="BE547" s="127">
        <v>281.23</v>
      </c>
      <c r="BF547" s="127">
        <v>281.23</v>
      </c>
      <c r="BG547" s="127">
        <v>281.23</v>
      </c>
      <c r="BH547" s="15">
        <f t="shared" si="24"/>
        <v>2531.0700000000002</v>
      </c>
      <c r="BI547" s="15">
        <f t="shared" si="25"/>
        <v>3374.76</v>
      </c>
      <c r="BJ547" s="15">
        <f t="shared" si="26"/>
        <v>5905.83</v>
      </c>
    </row>
    <row r="548" spans="1:62" x14ac:dyDescent="0.35">
      <c r="A548" s="153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58">
        <v>43810</v>
      </c>
      <c r="AF548" s="158">
        <v>46367</v>
      </c>
      <c r="AG548" s="159">
        <v>25960</v>
      </c>
      <c r="AH548" s="92">
        <v>2.6972222222222224</v>
      </c>
      <c r="AI548" s="92">
        <v>7</v>
      </c>
      <c r="AJ548" s="160">
        <v>5.6399999999999999E-2</v>
      </c>
      <c r="AK548" s="154" t="s">
        <v>651</v>
      </c>
      <c r="AL548" s="154" t="s">
        <v>652</v>
      </c>
      <c r="AM548" s="127">
        <v>122.01</v>
      </c>
      <c r="AN548" s="127">
        <v>122.01</v>
      </c>
      <c r="AO548" s="127">
        <v>122.01</v>
      </c>
      <c r="AP548" s="127">
        <v>122.01</v>
      </c>
      <c r="AQ548" s="127">
        <v>122.01</v>
      </c>
      <c r="AR548" s="127">
        <v>122.01</v>
      </c>
      <c r="AS548" s="127">
        <v>122.01</v>
      </c>
      <c r="AT548" s="127">
        <v>122.01</v>
      </c>
      <c r="AU548" s="127">
        <v>122.01</v>
      </c>
      <c r="AV548" s="127">
        <v>122.01</v>
      </c>
      <c r="AW548" s="127">
        <v>122.01</v>
      </c>
      <c r="AX548" s="127">
        <v>122.01</v>
      </c>
      <c r="AY548" s="127">
        <v>122.01</v>
      </c>
      <c r="AZ548" s="127">
        <v>122.01</v>
      </c>
      <c r="BA548" s="127">
        <v>122.01</v>
      </c>
      <c r="BB548" s="127">
        <v>122.01</v>
      </c>
      <c r="BC548" s="127">
        <v>122.01</v>
      </c>
      <c r="BD548" s="127">
        <v>122.01</v>
      </c>
      <c r="BE548" s="127">
        <v>122.01</v>
      </c>
      <c r="BF548" s="127">
        <v>122.01</v>
      </c>
      <c r="BG548" s="127">
        <v>122.01</v>
      </c>
      <c r="BH548" s="15">
        <f t="shared" si="24"/>
        <v>1098.0900000000001</v>
      </c>
      <c r="BI548" s="15">
        <f t="shared" si="25"/>
        <v>1464.1200000000001</v>
      </c>
      <c r="BJ548" s="15">
        <f t="shared" si="26"/>
        <v>2562.21</v>
      </c>
    </row>
    <row r="549" spans="1:62" x14ac:dyDescent="0.35">
      <c r="A549" s="153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58">
        <v>43810</v>
      </c>
      <c r="AF549" s="158">
        <v>46002</v>
      </c>
      <c r="AG549" s="159">
        <v>53100</v>
      </c>
      <c r="AH549" s="92">
        <v>1.6972222222222222</v>
      </c>
      <c r="AI549" s="92">
        <v>6</v>
      </c>
      <c r="AJ549" s="160">
        <v>5.3600000000000002E-2</v>
      </c>
      <c r="AK549" s="154" t="s">
        <v>651</v>
      </c>
      <c r="AL549" s="154" t="s">
        <v>652</v>
      </c>
      <c r="AM549" s="127">
        <v>237.18</v>
      </c>
      <c r="AN549" s="127">
        <v>237.18</v>
      </c>
      <c r="AO549" s="127">
        <v>237.18</v>
      </c>
      <c r="AP549" s="127">
        <v>237.18</v>
      </c>
      <c r="AQ549" s="127">
        <v>237.18</v>
      </c>
      <c r="AR549" s="127">
        <v>237.18</v>
      </c>
      <c r="AS549" s="127">
        <v>237.18</v>
      </c>
      <c r="AT549" s="127">
        <v>237.18</v>
      </c>
      <c r="AU549" s="127">
        <v>237.18</v>
      </c>
      <c r="AV549" s="127">
        <v>237.18</v>
      </c>
      <c r="AW549" s="127">
        <v>237.18</v>
      </c>
      <c r="AX549" s="127">
        <v>237.18</v>
      </c>
      <c r="AY549" s="127">
        <v>237.18</v>
      </c>
      <c r="AZ549" s="127">
        <v>237.18</v>
      </c>
      <c r="BA549" s="127">
        <v>237.18</v>
      </c>
      <c r="BB549" s="127">
        <v>118.59</v>
      </c>
      <c r="BC549" s="127">
        <v>118.59</v>
      </c>
      <c r="BD549" s="127">
        <v>118.59</v>
      </c>
      <c r="BE549" s="127">
        <v>118.59</v>
      </c>
      <c r="BF549" s="127">
        <v>118.59</v>
      </c>
      <c r="BG549" s="127">
        <v>118.59</v>
      </c>
      <c r="BH549" s="15">
        <f t="shared" si="24"/>
        <v>2134.6200000000003</v>
      </c>
      <c r="BI549" s="15">
        <f t="shared" si="25"/>
        <v>2134.62</v>
      </c>
      <c r="BJ549" s="15">
        <f t="shared" si="26"/>
        <v>4269.24</v>
      </c>
    </row>
    <row r="550" spans="1:62" x14ac:dyDescent="0.35">
      <c r="A550" s="153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58">
        <v>43810</v>
      </c>
      <c r="AF550" s="158">
        <v>46367</v>
      </c>
      <c r="AG550" s="159">
        <v>255765</v>
      </c>
      <c r="AH550" s="92">
        <v>2.6972222222222224</v>
      </c>
      <c r="AI550" s="92">
        <v>7</v>
      </c>
      <c r="AJ550" s="160">
        <v>5.6399999999999999E-2</v>
      </c>
      <c r="AK550" s="154" t="s">
        <v>651</v>
      </c>
      <c r="AL550" s="154" t="s">
        <v>652</v>
      </c>
      <c r="AM550" s="127">
        <v>1202.0999999999999</v>
      </c>
      <c r="AN550" s="127">
        <v>1202.0999999999999</v>
      </c>
      <c r="AO550" s="127">
        <v>1202.0999999999999</v>
      </c>
      <c r="AP550" s="127">
        <v>1202.0999999999999</v>
      </c>
      <c r="AQ550" s="127">
        <v>1202.0999999999999</v>
      </c>
      <c r="AR550" s="127">
        <v>1202.0999999999999</v>
      </c>
      <c r="AS550" s="127">
        <v>1202.0999999999999</v>
      </c>
      <c r="AT550" s="127">
        <v>1202.0999999999999</v>
      </c>
      <c r="AU550" s="127">
        <v>1202.0999999999999</v>
      </c>
      <c r="AV550" s="127">
        <v>1202.0999999999999</v>
      </c>
      <c r="AW550" s="127">
        <v>1202.0999999999999</v>
      </c>
      <c r="AX550" s="127">
        <v>1202.0999999999999</v>
      </c>
      <c r="AY550" s="127">
        <v>1202.0999999999999</v>
      </c>
      <c r="AZ550" s="127">
        <v>1202.0999999999999</v>
      </c>
      <c r="BA550" s="127">
        <v>1202.0999999999999</v>
      </c>
      <c r="BB550" s="127">
        <v>1202.0999999999999</v>
      </c>
      <c r="BC550" s="127">
        <v>1202.0999999999999</v>
      </c>
      <c r="BD550" s="127">
        <v>1202.0999999999999</v>
      </c>
      <c r="BE550" s="127">
        <v>1202.0999999999999</v>
      </c>
      <c r="BF550" s="127">
        <v>1202.0999999999999</v>
      </c>
      <c r="BG550" s="127">
        <v>1202.0999999999999</v>
      </c>
      <c r="BH550" s="15">
        <f t="shared" si="24"/>
        <v>10818.900000000001</v>
      </c>
      <c r="BI550" s="15">
        <f t="shared" si="25"/>
        <v>14425.200000000003</v>
      </c>
      <c r="BJ550" s="15">
        <f t="shared" si="26"/>
        <v>25244.100000000006</v>
      </c>
    </row>
    <row r="551" spans="1:62" x14ac:dyDescent="0.35">
      <c r="A551" s="153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58">
        <v>43810</v>
      </c>
      <c r="AF551" s="158">
        <v>46732</v>
      </c>
      <c r="AG551" s="159">
        <v>106200</v>
      </c>
      <c r="AH551" s="92">
        <v>3.6972222222222224</v>
      </c>
      <c r="AI551" s="92">
        <v>8</v>
      </c>
      <c r="AJ551" s="160">
        <v>5.9299999999999999E-2</v>
      </c>
      <c r="AK551" s="154" t="s">
        <v>651</v>
      </c>
      <c r="AL551" s="154" t="s">
        <v>652</v>
      </c>
      <c r="AM551" s="127">
        <v>524.79999999999995</v>
      </c>
      <c r="AN551" s="127">
        <v>524.79999999999995</v>
      </c>
      <c r="AO551" s="127">
        <v>524.79999999999995</v>
      </c>
      <c r="AP551" s="127">
        <v>524.79999999999995</v>
      </c>
      <c r="AQ551" s="127">
        <v>524.79999999999995</v>
      </c>
      <c r="AR551" s="127">
        <v>524.79999999999995</v>
      </c>
      <c r="AS551" s="127">
        <v>524.79999999999995</v>
      </c>
      <c r="AT551" s="127">
        <v>524.79999999999995</v>
      </c>
      <c r="AU551" s="127">
        <v>524.79999999999995</v>
      </c>
      <c r="AV551" s="127">
        <v>524.79999999999995</v>
      </c>
      <c r="AW551" s="127">
        <v>524.79999999999995</v>
      </c>
      <c r="AX551" s="127">
        <v>524.79999999999995</v>
      </c>
      <c r="AY551" s="127">
        <v>524.79999999999995</v>
      </c>
      <c r="AZ551" s="127">
        <v>524.79999999999995</v>
      </c>
      <c r="BA551" s="127">
        <v>524.79999999999995</v>
      </c>
      <c r="BB551" s="127">
        <v>524.79999999999995</v>
      </c>
      <c r="BC551" s="127">
        <v>524.79999999999995</v>
      </c>
      <c r="BD551" s="127">
        <v>524.79999999999995</v>
      </c>
      <c r="BE551" s="127">
        <v>524.79999999999995</v>
      </c>
      <c r="BF551" s="127">
        <v>524.79999999999995</v>
      </c>
      <c r="BG551" s="127">
        <v>524.79999999999995</v>
      </c>
      <c r="BH551" s="15">
        <f t="shared" si="24"/>
        <v>4723.2000000000007</v>
      </c>
      <c r="BI551" s="15">
        <f t="shared" si="25"/>
        <v>6297.6000000000013</v>
      </c>
      <c r="BJ551" s="15">
        <f t="shared" si="26"/>
        <v>11020.800000000003</v>
      </c>
    </row>
    <row r="552" spans="1:62" x14ac:dyDescent="0.35">
      <c r="A552" s="153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53100</v>
      </c>
      <c r="X552" s="63">
        <v>0</v>
      </c>
      <c r="Y552" s="63">
        <v>0</v>
      </c>
      <c r="Z552" s="63">
        <v>224.35</v>
      </c>
      <c r="AA552" s="63">
        <v>0</v>
      </c>
      <c r="AB552" s="63">
        <v>0</v>
      </c>
      <c r="AC552" s="63">
        <v>0</v>
      </c>
      <c r="AD552" s="63">
        <v>53100</v>
      </c>
      <c r="AE552" s="158">
        <v>43810</v>
      </c>
      <c r="AF552" s="158">
        <v>45637</v>
      </c>
      <c r="AG552" s="159">
        <v>53100</v>
      </c>
      <c r="AH552" s="92">
        <v>0.69722222222222219</v>
      </c>
      <c r="AI552" s="92">
        <v>5</v>
      </c>
      <c r="AJ552" s="160">
        <v>5.0700000000000002E-2</v>
      </c>
      <c r="AK552" s="154" t="s">
        <v>651</v>
      </c>
      <c r="AL552" s="154" t="s">
        <v>652</v>
      </c>
      <c r="AM552" s="127">
        <v>224.35</v>
      </c>
      <c r="AN552" s="127">
        <v>224.35</v>
      </c>
      <c r="AO552" s="127">
        <v>224.35</v>
      </c>
      <c r="AP552" s="127">
        <v>112.17</v>
      </c>
      <c r="AQ552" s="127">
        <v>112.17</v>
      </c>
      <c r="AR552" s="127">
        <v>112.17</v>
      </c>
      <c r="AS552" s="127">
        <v>112.17</v>
      </c>
      <c r="AT552" s="127">
        <v>112.17</v>
      </c>
      <c r="AU552" s="127">
        <v>112.17</v>
      </c>
      <c r="AV552" s="127">
        <v>0</v>
      </c>
      <c r="AW552" s="127">
        <v>0</v>
      </c>
      <c r="AX552" s="127">
        <v>0</v>
      </c>
      <c r="AY552" s="127">
        <v>0</v>
      </c>
      <c r="AZ552" s="127">
        <v>0</v>
      </c>
      <c r="BA552" s="127">
        <v>0</v>
      </c>
      <c r="BB552" s="127">
        <v>0</v>
      </c>
      <c r="BC552" s="127">
        <v>0</v>
      </c>
      <c r="BD552" s="127">
        <v>0</v>
      </c>
      <c r="BE552" s="127">
        <v>0</v>
      </c>
      <c r="BF552" s="127">
        <v>0</v>
      </c>
      <c r="BG552" s="127">
        <v>0</v>
      </c>
      <c r="BH552" s="15">
        <f t="shared" si="24"/>
        <v>1346.07</v>
      </c>
      <c r="BI552" s="15">
        <f t="shared" si="25"/>
        <v>0</v>
      </c>
      <c r="BJ552" s="15">
        <f t="shared" si="26"/>
        <v>1346.07</v>
      </c>
    </row>
    <row r="553" spans="1:62" x14ac:dyDescent="0.35">
      <c r="A553" s="153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58">
        <v>43810</v>
      </c>
      <c r="AF553" s="158">
        <v>46002</v>
      </c>
      <c r="AG553" s="159">
        <v>52805</v>
      </c>
      <c r="AH553" s="92">
        <v>1.6972222222222222</v>
      </c>
      <c r="AI553" s="92">
        <v>6</v>
      </c>
      <c r="AJ553" s="160">
        <v>5.3600000000000002E-2</v>
      </c>
      <c r="AK553" s="154" t="s">
        <v>651</v>
      </c>
      <c r="AL553" s="154" t="s">
        <v>652</v>
      </c>
      <c r="AM553" s="127">
        <v>235.86</v>
      </c>
      <c r="AN553" s="127">
        <v>235.86</v>
      </c>
      <c r="AO553" s="127">
        <v>235.86</v>
      </c>
      <c r="AP553" s="127">
        <v>235.86</v>
      </c>
      <c r="AQ553" s="127">
        <v>235.86</v>
      </c>
      <c r="AR553" s="127">
        <v>235.86</v>
      </c>
      <c r="AS553" s="127">
        <v>235.86</v>
      </c>
      <c r="AT553" s="127">
        <v>235.86</v>
      </c>
      <c r="AU553" s="127">
        <v>235.86</v>
      </c>
      <c r="AV553" s="127">
        <v>235.86</v>
      </c>
      <c r="AW553" s="127">
        <v>235.86</v>
      </c>
      <c r="AX553" s="127">
        <v>235.86</v>
      </c>
      <c r="AY553" s="127">
        <v>235.86</v>
      </c>
      <c r="AZ553" s="127">
        <v>235.86</v>
      </c>
      <c r="BA553" s="127">
        <v>235.86</v>
      </c>
      <c r="BB553" s="127">
        <v>117.93</v>
      </c>
      <c r="BC553" s="127">
        <v>117.93</v>
      </c>
      <c r="BD553" s="127">
        <v>117.93</v>
      </c>
      <c r="BE553" s="127">
        <v>117.93</v>
      </c>
      <c r="BF553" s="127">
        <v>117.93</v>
      </c>
      <c r="BG553" s="127">
        <v>117.93</v>
      </c>
      <c r="BH553" s="15">
        <f t="shared" si="24"/>
        <v>2122.7400000000007</v>
      </c>
      <c r="BI553" s="15">
        <f t="shared" si="25"/>
        <v>2122.7400000000007</v>
      </c>
      <c r="BJ553" s="15">
        <f t="shared" si="26"/>
        <v>4245.4800000000014</v>
      </c>
    </row>
    <row r="554" spans="1:62" x14ac:dyDescent="0.35">
      <c r="A554" s="153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58">
        <v>43811</v>
      </c>
      <c r="AF554" s="158">
        <v>46733</v>
      </c>
      <c r="AG554" s="159">
        <v>41595</v>
      </c>
      <c r="AH554" s="92">
        <v>3.7</v>
      </c>
      <c r="AI554" s="92">
        <v>8</v>
      </c>
      <c r="AJ554" s="160">
        <v>5.9299999999999999E-2</v>
      </c>
      <c r="AK554" s="154" t="s">
        <v>651</v>
      </c>
      <c r="AL554" s="154" t="s">
        <v>652</v>
      </c>
      <c r="AM554" s="127">
        <v>205.55</v>
      </c>
      <c r="AN554" s="127">
        <v>205.55</v>
      </c>
      <c r="AO554" s="127">
        <v>205.55</v>
      </c>
      <c r="AP554" s="127">
        <v>205.55</v>
      </c>
      <c r="AQ554" s="127">
        <v>205.55</v>
      </c>
      <c r="AR554" s="127">
        <v>205.55</v>
      </c>
      <c r="AS554" s="127">
        <v>205.55</v>
      </c>
      <c r="AT554" s="127">
        <v>205.55</v>
      </c>
      <c r="AU554" s="127">
        <v>205.55</v>
      </c>
      <c r="AV554" s="127">
        <v>205.55</v>
      </c>
      <c r="AW554" s="127">
        <v>205.55</v>
      </c>
      <c r="AX554" s="127">
        <v>205.55</v>
      </c>
      <c r="AY554" s="127">
        <v>205.55</v>
      </c>
      <c r="AZ554" s="127">
        <v>205.55</v>
      </c>
      <c r="BA554" s="127">
        <v>205.55</v>
      </c>
      <c r="BB554" s="127">
        <v>205.55</v>
      </c>
      <c r="BC554" s="127">
        <v>205.55</v>
      </c>
      <c r="BD554" s="127">
        <v>205.55</v>
      </c>
      <c r="BE554" s="127">
        <v>205.55</v>
      </c>
      <c r="BF554" s="127">
        <v>205.55</v>
      </c>
      <c r="BG554" s="127">
        <v>205.55</v>
      </c>
      <c r="BH554" s="15">
        <f t="shared" si="24"/>
        <v>1849.9499999999998</v>
      </c>
      <c r="BI554" s="15">
        <f t="shared" si="25"/>
        <v>2466.6000000000004</v>
      </c>
      <c r="BJ554" s="15">
        <f t="shared" si="26"/>
        <v>4316.55</v>
      </c>
    </row>
    <row r="555" spans="1:62" x14ac:dyDescent="0.35">
      <c r="A555" s="153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58">
        <v>43811</v>
      </c>
      <c r="AF555" s="158">
        <v>47099</v>
      </c>
      <c r="AG555" s="159">
        <v>5015</v>
      </c>
      <c r="AH555" s="92">
        <v>4.7</v>
      </c>
      <c r="AI555" s="92">
        <v>9</v>
      </c>
      <c r="AJ555" s="160">
        <v>6.2100000000000002E-2</v>
      </c>
      <c r="AK555" s="154" t="s">
        <v>651</v>
      </c>
      <c r="AL555" s="154" t="s">
        <v>652</v>
      </c>
      <c r="AM555" s="127">
        <v>25.95</v>
      </c>
      <c r="AN555" s="127">
        <v>25.95</v>
      </c>
      <c r="AO555" s="127">
        <v>25.95</v>
      </c>
      <c r="AP555" s="127">
        <v>25.95</v>
      </c>
      <c r="AQ555" s="127">
        <v>25.95</v>
      </c>
      <c r="AR555" s="127">
        <v>25.95</v>
      </c>
      <c r="AS555" s="127">
        <v>25.95</v>
      </c>
      <c r="AT555" s="127">
        <v>25.95</v>
      </c>
      <c r="AU555" s="127">
        <v>25.95</v>
      </c>
      <c r="AV555" s="127">
        <v>25.95</v>
      </c>
      <c r="AW555" s="127">
        <v>25.95</v>
      </c>
      <c r="AX555" s="127">
        <v>25.95</v>
      </c>
      <c r="AY555" s="127">
        <v>25.95</v>
      </c>
      <c r="AZ555" s="127">
        <v>25.95</v>
      </c>
      <c r="BA555" s="127">
        <v>25.95</v>
      </c>
      <c r="BB555" s="127">
        <v>25.95</v>
      </c>
      <c r="BC555" s="127">
        <v>25.95</v>
      </c>
      <c r="BD555" s="127">
        <v>25.95</v>
      </c>
      <c r="BE555" s="127">
        <v>25.95</v>
      </c>
      <c r="BF555" s="127">
        <v>25.95</v>
      </c>
      <c r="BG555" s="127">
        <v>25.95</v>
      </c>
      <c r="BH555" s="15">
        <f t="shared" si="24"/>
        <v>233.54999999999995</v>
      </c>
      <c r="BI555" s="15">
        <f t="shared" si="25"/>
        <v>311.39999999999992</v>
      </c>
      <c r="BJ555" s="15">
        <f t="shared" si="26"/>
        <v>544.94999999999982</v>
      </c>
    </row>
    <row r="556" spans="1:62" x14ac:dyDescent="0.35">
      <c r="A556" s="153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137470</v>
      </c>
      <c r="X556" s="63">
        <v>0</v>
      </c>
      <c r="Y556" s="63">
        <v>0</v>
      </c>
      <c r="Z556" s="63">
        <v>580.80999999999995</v>
      </c>
      <c r="AA556" s="63">
        <v>0</v>
      </c>
      <c r="AB556" s="63">
        <v>0</v>
      </c>
      <c r="AC556" s="63">
        <v>0</v>
      </c>
      <c r="AD556" s="63">
        <v>137470</v>
      </c>
      <c r="AE556" s="158">
        <v>43811</v>
      </c>
      <c r="AF556" s="158">
        <v>45638</v>
      </c>
      <c r="AG556" s="159">
        <v>137470</v>
      </c>
      <c r="AH556" s="92">
        <v>0.7</v>
      </c>
      <c r="AI556" s="92">
        <v>5</v>
      </c>
      <c r="AJ556" s="160">
        <v>5.0700000000000002E-2</v>
      </c>
      <c r="AK556" s="154" t="s">
        <v>651</v>
      </c>
      <c r="AL556" s="154" t="s">
        <v>652</v>
      </c>
      <c r="AM556" s="127">
        <v>580.80999999999995</v>
      </c>
      <c r="AN556" s="127">
        <v>580.80999999999995</v>
      </c>
      <c r="AO556" s="127">
        <v>580.80999999999995</v>
      </c>
      <c r="AP556" s="127">
        <v>290.41000000000003</v>
      </c>
      <c r="AQ556" s="127">
        <v>290.41000000000003</v>
      </c>
      <c r="AR556" s="127">
        <v>290.41000000000003</v>
      </c>
      <c r="AS556" s="127">
        <v>290.41000000000003</v>
      </c>
      <c r="AT556" s="127">
        <v>290.41000000000003</v>
      </c>
      <c r="AU556" s="127">
        <v>290.41000000000003</v>
      </c>
      <c r="AV556" s="127">
        <v>0</v>
      </c>
      <c r="AW556" s="127">
        <v>0</v>
      </c>
      <c r="AX556" s="127">
        <v>0</v>
      </c>
      <c r="AY556" s="127">
        <v>0</v>
      </c>
      <c r="AZ556" s="127">
        <v>0</v>
      </c>
      <c r="BA556" s="127">
        <v>0</v>
      </c>
      <c r="BB556" s="127">
        <v>0</v>
      </c>
      <c r="BC556" s="127">
        <v>0</v>
      </c>
      <c r="BD556" s="127">
        <v>0</v>
      </c>
      <c r="BE556" s="127">
        <v>0</v>
      </c>
      <c r="BF556" s="127">
        <v>0</v>
      </c>
      <c r="BG556" s="127">
        <v>0</v>
      </c>
      <c r="BH556" s="15">
        <f t="shared" si="24"/>
        <v>3484.8899999999994</v>
      </c>
      <c r="BI556" s="15">
        <f t="shared" si="25"/>
        <v>0</v>
      </c>
      <c r="BJ556" s="15">
        <f t="shared" si="26"/>
        <v>3484.8899999999994</v>
      </c>
    </row>
    <row r="557" spans="1:62" x14ac:dyDescent="0.35">
      <c r="A557" s="153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58">
        <v>43811</v>
      </c>
      <c r="AF557" s="158">
        <v>46003</v>
      </c>
      <c r="AG557" s="159">
        <v>102217.5</v>
      </c>
      <c r="AH557" s="92">
        <v>1.7</v>
      </c>
      <c r="AI557" s="92">
        <v>6</v>
      </c>
      <c r="AJ557" s="160">
        <v>5.3600000000000002E-2</v>
      </c>
      <c r="AK557" s="154" t="s">
        <v>651</v>
      </c>
      <c r="AL557" s="154" t="s">
        <v>652</v>
      </c>
      <c r="AM557" s="127">
        <v>456.57</v>
      </c>
      <c r="AN557" s="127">
        <v>456.57</v>
      </c>
      <c r="AO557" s="127">
        <v>456.57</v>
      </c>
      <c r="AP557" s="127">
        <v>456.57</v>
      </c>
      <c r="AQ557" s="127">
        <v>456.57</v>
      </c>
      <c r="AR557" s="127">
        <v>456.57</v>
      </c>
      <c r="AS557" s="127">
        <v>456.57</v>
      </c>
      <c r="AT557" s="127">
        <v>456.57</v>
      </c>
      <c r="AU557" s="127">
        <v>456.57</v>
      </c>
      <c r="AV557" s="127">
        <v>456.57</v>
      </c>
      <c r="AW557" s="127">
        <v>456.57</v>
      </c>
      <c r="AX557" s="127">
        <v>456.57</v>
      </c>
      <c r="AY557" s="127">
        <v>456.57</v>
      </c>
      <c r="AZ557" s="127">
        <v>456.57</v>
      </c>
      <c r="BA557" s="127">
        <v>456.57</v>
      </c>
      <c r="BB557" s="127">
        <v>228.29</v>
      </c>
      <c r="BC557" s="127">
        <v>228.29</v>
      </c>
      <c r="BD557" s="127">
        <v>228.29</v>
      </c>
      <c r="BE557" s="127">
        <v>228.29</v>
      </c>
      <c r="BF557" s="127">
        <v>228.29</v>
      </c>
      <c r="BG557" s="127">
        <v>228.29</v>
      </c>
      <c r="BH557" s="15">
        <f t="shared" si="24"/>
        <v>4109.13</v>
      </c>
      <c r="BI557" s="15">
        <f t="shared" si="25"/>
        <v>4109.16</v>
      </c>
      <c r="BJ557" s="15">
        <f t="shared" si="26"/>
        <v>8218.2900000000009</v>
      </c>
    </row>
    <row r="558" spans="1:62" x14ac:dyDescent="0.35">
      <c r="A558" s="153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58">
        <v>43811</v>
      </c>
      <c r="AF558" s="158">
        <v>46368</v>
      </c>
      <c r="AG558" s="159">
        <v>258715</v>
      </c>
      <c r="AH558" s="92">
        <v>2.7</v>
      </c>
      <c r="AI558" s="92">
        <v>7</v>
      </c>
      <c r="AJ558" s="160">
        <v>5.6399999999999999E-2</v>
      </c>
      <c r="AK558" s="154" t="s">
        <v>651</v>
      </c>
      <c r="AL558" s="154" t="s">
        <v>652</v>
      </c>
      <c r="AM558" s="127">
        <v>1215.96</v>
      </c>
      <c r="AN558" s="127">
        <v>1215.96</v>
      </c>
      <c r="AO558" s="127">
        <v>1215.96</v>
      </c>
      <c r="AP558" s="127">
        <v>1215.96</v>
      </c>
      <c r="AQ558" s="127">
        <v>1215.96</v>
      </c>
      <c r="AR558" s="127">
        <v>1215.96</v>
      </c>
      <c r="AS558" s="127">
        <v>1215.96</v>
      </c>
      <c r="AT558" s="127">
        <v>1215.96</v>
      </c>
      <c r="AU558" s="127">
        <v>1215.96</v>
      </c>
      <c r="AV558" s="127">
        <v>1215.96</v>
      </c>
      <c r="AW558" s="127">
        <v>1215.96</v>
      </c>
      <c r="AX558" s="127">
        <v>1215.96</v>
      </c>
      <c r="AY558" s="127">
        <v>1215.96</v>
      </c>
      <c r="AZ558" s="127">
        <v>1215.96</v>
      </c>
      <c r="BA558" s="127">
        <v>1215.96</v>
      </c>
      <c r="BB558" s="127">
        <v>1215.96</v>
      </c>
      <c r="BC558" s="127">
        <v>1215.96</v>
      </c>
      <c r="BD558" s="127">
        <v>1215.96</v>
      </c>
      <c r="BE558" s="127">
        <v>1215.96</v>
      </c>
      <c r="BF558" s="127">
        <v>1215.96</v>
      </c>
      <c r="BG558" s="127">
        <v>1215.96</v>
      </c>
      <c r="BH558" s="15">
        <f t="shared" si="24"/>
        <v>10943.64</v>
      </c>
      <c r="BI558" s="15">
        <f t="shared" si="25"/>
        <v>14591.519999999997</v>
      </c>
      <c r="BJ558" s="15">
        <f t="shared" si="26"/>
        <v>25535.159999999996</v>
      </c>
    </row>
    <row r="559" spans="1:62" x14ac:dyDescent="0.35">
      <c r="A559" s="153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58">
        <v>43811</v>
      </c>
      <c r="AF559" s="158">
        <v>46733</v>
      </c>
      <c r="AG559" s="159">
        <v>330400</v>
      </c>
      <c r="AH559" s="92">
        <v>3.7</v>
      </c>
      <c r="AI559" s="92">
        <v>8</v>
      </c>
      <c r="AJ559" s="160">
        <v>5.9299999999999999E-2</v>
      </c>
      <c r="AK559" s="154" t="s">
        <v>651</v>
      </c>
      <c r="AL559" s="154" t="s">
        <v>652</v>
      </c>
      <c r="AM559" s="127">
        <v>1632.73</v>
      </c>
      <c r="AN559" s="127">
        <v>1632.73</v>
      </c>
      <c r="AO559" s="127">
        <v>1632.73</v>
      </c>
      <c r="AP559" s="127">
        <v>1632.73</v>
      </c>
      <c r="AQ559" s="127">
        <v>1632.73</v>
      </c>
      <c r="AR559" s="127">
        <v>1632.73</v>
      </c>
      <c r="AS559" s="127">
        <v>1632.73</v>
      </c>
      <c r="AT559" s="127">
        <v>1632.73</v>
      </c>
      <c r="AU559" s="127">
        <v>1632.73</v>
      </c>
      <c r="AV559" s="127">
        <v>1632.73</v>
      </c>
      <c r="AW559" s="127">
        <v>1632.73</v>
      </c>
      <c r="AX559" s="127">
        <v>1632.73</v>
      </c>
      <c r="AY559" s="127">
        <v>1632.73</v>
      </c>
      <c r="AZ559" s="127">
        <v>1632.73</v>
      </c>
      <c r="BA559" s="127">
        <v>1632.73</v>
      </c>
      <c r="BB559" s="127">
        <v>1632.73</v>
      </c>
      <c r="BC559" s="127">
        <v>1632.73</v>
      </c>
      <c r="BD559" s="127">
        <v>1632.73</v>
      </c>
      <c r="BE559" s="127">
        <v>1632.73</v>
      </c>
      <c r="BF559" s="127">
        <v>1632.73</v>
      </c>
      <c r="BG559" s="127">
        <v>1632.73</v>
      </c>
      <c r="BH559" s="15">
        <f t="shared" si="24"/>
        <v>14694.569999999998</v>
      </c>
      <c r="BI559" s="15">
        <f t="shared" si="25"/>
        <v>19592.759999999998</v>
      </c>
      <c r="BJ559" s="15">
        <f t="shared" si="26"/>
        <v>34287.329999999994</v>
      </c>
    </row>
    <row r="560" spans="1:62" x14ac:dyDescent="0.35">
      <c r="A560" s="153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58">
        <v>43811</v>
      </c>
      <c r="AF560" s="158">
        <v>47099</v>
      </c>
      <c r="AG560" s="159">
        <v>542947.5</v>
      </c>
      <c r="AH560" s="92">
        <v>4.7</v>
      </c>
      <c r="AI560" s="92">
        <v>9</v>
      </c>
      <c r="AJ560" s="160">
        <v>6.2100000000000002E-2</v>
      </c>
      <c r="AK560" s="154" t="s">
        <v>651</v>
      </c>
      <c r="AL560" s="154" t="s">
        <v>652</v>
      </c>
      <c r="AM560" s="127">
        <v>2809.75</v>
      </c>
      <c r="AN560" s="127">
        <v>2809.75</v>
      </c>
      <c r="AO560" s="127">
        <v>2809.75</v>
      </c>
      <c r="AP560" s="127">
        <v>2809.75</v>
      </c>
      <c r="AQ560" s="127">
        <v>2809.75</v>
      </c>
      <c r="AR560" s="127">
        <v>2809.75</v>
      </c>
      <c r="AS560" s="127">
        <v>2809.75</v>
      </c>
      <c r="AT560" s="127">
        <v>2809.75</v>
      </c>
      <c r="AU560" s="127">
        <v>2809.75</v>
      </c>
      <c r="AV560" s="127">
        <v>2809.75</v>
      </c>
      <c r="AW560" s="127">
        <v>2809.75</v>
      </c>
      <c r="AX560" s="127">
        <v>2809.75</v>
      </c>
      <c r="AY560" s="127">
        <v>2809.75</v>
      </c>
      <c r="AZ560" s="127">
        <v>2809.75</v>
      </c>
      <c r="BA560" s="127">
        <v>2809.75</v>
      </c>
      <c r="BB560" s="127">
        <v>2809.75</v>
      </c>
      <c r="BC560" s="127">
        <v>2809.75</v>
      </c>
      <c r="BD560" s="127">
        <v>2809.75</v>
      </c>
      <c r="BE560" s="127">
        <v>2809.75</v>
      </c>
      <c r="BF560" s="127">
        <v>2809.75</v>
      </c>
      <c r="BG560" s="127">
        <v>2809.75</v>
      </c>
      <c r="BH560" s="15">
        <f t="shared" si="24"/>
        <v>25287.75</v>
      </c>
      <c r="BI560" s="15">
        <f t="shared" si="25"/>
        <v>33717</v>
      </c>
      <c r="BJ560" s="15">
        <f t="shared" si="26"/>
        <v>59004.75</v>
      </c>
    </row>
    <row r="561" spans="1:62" x14ac:dyDescent="0.35">
      <c r="A561" s="153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58">
        <v>43811</v>
      </c>
      <c r="AF561" s="158">
        <v>47464</v>
      </c>
      <c r="AG561" s="159">
        <v>159300</v>
      </c>
      <c r="AH561" s="92">
        <v>5.7</v>
      </c>
      <c r="AI561" s="92">
        <v>10</v>
      </c>
      <c r="AJ561" s="160">
        <v>6.5000000000000002E-2</v>
      </c>
      <c r="AK561" s="154" t="s">
        <v>651</v>
      </c>
      <c r="AL561" s="154" t="s">
        <v>652</v>
      </c>
      <c r="AM561" s="127">
        <v>862.87</v>
      </c>
      <c r="AN561" s="127">
        <v>862.87</v>
      </c>
      <c r="AO561" s="127">
        <v>862.87</v>
      </c>
      <c r="AP561" s="127">
        <v>862.87</v>
      </c>
      <c r="AQ561" s="127">
        <v>862.87</v>
      </c>
      <c r="AR561" s="127">
        <v>862.87</v>
      </c>
      <c r="AS561" s="127">
        <v>862.87</v>
      </c>
      <c r="AT561" s="127">
        <v>862.87</v>
      </c>
      <c r="AU561" s="127">
        <v>862.87</v>
      </c>
      <c r="AV561" s="127">
        <v>862.87</v>
      </c>
      <c r="AW561" s="127">
        <v>862.87</v>
      </c>
      <c r="AX561" s="127">
        <v>862.87</v>
      </c>
      <c r="AY561" s="127">
        <v>862.87</v>
      </c>
      <c r="AZ561" s="127">
        <v>862.87</v>
      </c>
      <c r="BA561" s="127">
        <v>862.87</v>
      </c>
      <c r="BB561" s="127">
        <v>862.87</v>
      </c>
      <c r="BC561" s="127">
        <v>862.87</v>
      </c>
      <c r="BD561" s="127">
        <v>862.87</v>
      </c>
      <c r="BE561" s="127">
        <v>862.87</v>
      </c>
      <c r="BF561" s="127">
        <v>862.87</v>
      </c>
      <c r="BG561" s="127">
        <v>862.87</v>
      </c>
      <c r="BH561" s="15">
        <f t="shared" si="24"/>
        <v>7765.83</v>
      </c>
      <c r="BI561" s="15">
        <f t="shared" si="25"/>
        <v>10354.440000000002</v>
      </c>
      <c r="BJ561" s="15">
        <f t="shared" si="26"/>
        <v>18120.270000000004</v>
      </c>
    </row>
    <row r="562" spans="1:62" x14ac:dyDescent="0.35">
      <c r="A562" s="153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52362.5</v>
      </c>
      <c r="X562" s="63">
        <v>0</v>
      </c>
      <c r="Y562" s="63">
        <v>0</v>
      </c>
      <c r="Z562" s="63">
        <v>221.23</v>
      </c>
      <c r="AA562" s="63">
        <v>0</v>
      </c>
      <c r="AB562" s="63">
        <v>0</v>
      </c>
      <c r="AC562" s="63">
        <v>0</v>
      </c>
      <c r="AD562" s="63">
        <v>52362.5</v>
      </c>
      <c r="AE562" s="158">
        <v>43815</v>
      </c>
      <c r="AF562" s="158">
        <v>45642</v>
      </c>
      <c r="AG562" s="159">
        <v>52362.5</v>
      </c>
      <c r="AH562" s="92">
        <v>0.71111111111111114</v>
      </c>
      <c r="AI562" s="92">
        <v>5</v>
      </c>
      <c r="AJ562" s="160">
        <v>5.0700000000000002E-2</v>
      </c>
      <c r="AK562" s="154" t="s">
        <v>651</v>
      </c>
      <c r="AL562" s="154" t="s">
        <v>652</v>
      </c>
      <c r="AM562" s="127">
        <v>221.23</v>
      </c>
      <c r="AN562" s="127">
        <v>221.23</v>
      </c>
      <c r="AO562" s="127">
        <v>221.23</v>
      </c>
      <c r="AP562" s="127">
        <v>110.62</v>
      </c>
      <c r="AQ562" s="127">
        <v>110.62</v>
      </c>
      <c r="AR562" s="127">
        <v>110.62</v>
      </c>
      <c r="AS562" s="127">
        <v>110.62</v>
      </c>
      <c r="AT562" s="127">
        <v>110.62</v>
      </c>
      <c r="AU562" s="127">
        <v>110.62</v>
      </c>
      <c r="AV562" s="127">
        <v>0</v>
      </c>
      <c r="AW562" s="127">
        <v>0</v>
      </c>
      <c r="AX562" s="127">
        <v>0</v>
      </c>
      <c r="AY562" s="127">
        <v>0</v>
      </c>
      <c r="AZ562" s="127">
        <v>0</v>
      </c>
      <c r="BA562" s="127">
        <v>0</v>
      </c>
      <c r="BB562" s="127">
        <v>0</v>
      </c>
      <c r="BC562" s="127">
        <v>0</v>
      </c>
      <c r="BD562" s="127">
        <v>0</v>
      </c>
      <c r="BE562" s="127">
        <v>0</v>
      </c>
      <c r="BF562" s="127">
        <v>0</v>
      </c>
      <c r="BG562" s="127">
        <v>0</v>
      </c>
      <c r="BH562" s="15">
        <f t="shared" si="24"/>
        <v>1327.4099999999999</v>
      </c>
      <c r="BI562" s="15">
        <f t="shared" si="25"/>
        <v>0</v>
      </c>
      <c r="BJ562" s="15">
        <f t="shared" si="26"/>
        <v>1327.4099999999999</v>
      </c>
    </row>
    <row r="563" spans="1:62" x14ac:dyDescent="0.35">
      <c r="A563" s="153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58">
        <v>43815</v>
      </c>
      <c r="AF563" s="158">
        <v>46007</v>
      </c>
      <c r="AG563" s="159">
        <v>250012.5</v>
      </c>
      <c r="AH563" s="92">
        <v>1.711111111111111</v>
      </c>
      <c r="AI563" s="92">
        <v>6</v>
      </c>
      <c r="AJ563" s="160">
        <v>5.3600000000000002E-2</v>
      </c>
      <c r="AK563" s="154" t="s">
        <v>651</v>
      </c>
      <c r="AL563" s="154" t="s">
        <v>652</v>
      </c>
      <c r="AM563" s="127">
        <v>1116.72</v>
      </c>
      <c r="AN563" s="127">
        <v>1116.72</v>
      </c>
      <c r="AO563" s="127">
        <v>1116.72</v>
      </c>
      <c r="AP563" s="127">
        <v>1116.72</v>
      </c>
      <c r="AQ563" s="127">
        <v>1116.72</v>
      </c>
      <c r="AR563" s="127">
        <v>1116.72</v>
      </c>
      <c r="AS563" s="127">
        <v>1116.72</v>
      </c>
      <c r="AT563" s="127">
        <v>1116.72</v>
      </c>
      <c r="AU563" s="127">
        <v>1116.72</v>
      </c>
      <c r="AV563" s="127">
        <v>1116.72</v>
      </c>
      <c r="AW563" s="127">
        <v>1116.72</v>
      </c>
      <c r="AX563" s="127">
        <v>1116.72</v>
      </c>
      <c r="AY563" s="127">
        <v>1116.72</v>
      </c>
      <c r="AZ563" s="127">
        <v>1116.72</v>
      </c>
      <c r="BA563" s="127">
        <v>1116.72</v>
      </c>
      <c r="BB563" s="127">
        <v>558.36</v>
      </c>
      <c r="BC563" s="127">
        <v>558.36</v>
      </c>
      <c r="BD563" s="127">
        <v>558.36</v>
      </c>
      <c r="BE563" s="127">
        <v>558.36</v>
      </c>
      <c r="BF563" s="127">
        <v>558.36</v>
      </c>
      <c r="BG563" s="127">
        <v>558.36</v>
      </c>
      <c r="BH563" s="15">
        <f t="shared" si="24"/>
        <v>10050.48</v>
      </c>
      <c r="BI563" s="15">
        <f t="shared" si="25"/>
        <v>10050.480000000001</v>
      </c>
      <c r="BJ563" s="15">
        <f t="shared" si="26"/>
        <v>20100.96</v>
      </c>
    </row>
    <row r="564" spans="1:62" x14ac:dyDescent="0.35">
      <c r="A564" s="153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58">
        <v>43815</v>
      </c>
      <c r="AF564" s="158">
        <v>46372</v>
      </c>
      <c r="AG564" s="159">
        <v>99415</v>
      </c>
      <c r="AH564" s="92">
        <v>2.7111111111111112</v>
      </c>
      <c r="AI564" s="92">
        <v>7</v>
      </c>
      <c r="AJ564" s="160">
        <v>5.6399999999999999E-2</v>
      </c>
      <c r="AK564" s="154" t="s">
        <v>651</v>
      </c>
      <c r="AL564" s="154" t="s">
        <v>652</v>
      </c>
      <c r="AM564" s="127">
        <v>467.25</v>
      </c>
      <c r="AN564" s="127">
        <v>467.25</v>
      </c>
      <c r="AO564" s="127">
        <v>467.25</v>
      </c>
      <c r="AP564" s="127">
        <v>467.25</v>
      </c>
      <c r="AQ564" s="127">
        <v>467.25</v>
      </c>
      <c r="AR564" s="127">
        <v>467.25</v>
      </c>
      <c r="AS564" s="127">
        <v>467.25</v>
      </c>
      <c r="AT564" s="127">
        <v>467.25</v>
      </c>
      <c r="AU564" s="127">
        <v>467.25</v>
      </c>
      <c r="AV564" s="127">
        <v>467.25</v>
      </c>
      <c r="AW564" s="127">
        <v>467.25</v>
      </c>
      <c r="AX564" s="127">
        <v>467.25</v>
      </c>
      <c r="AY564" s="127">
        <v>467.25</v>
      </c>
      <c r="AZ564" s="127">
        <v>467.25</v>
      </c>
      <c r="BA564" s="127">
        <v>467.25</v>
      </c>
      <c r="BB564" s="127">
        <v>467.25</v>
      </c>
      <c r="BC564" s="127">
        <v>467.25</v>
      </c>
      <c r="BD564" s="127">
        <v>467.25</v>
      </c>
      <c r="BE564" s="127">
        <v>467.25</v>
      </c>
      <c r="BF564" s="127">
        <v>467.25</v>
      </c>
      <c r="BG564" s="127">
        <v>467.25</v>
      </c>
      <c r="BH564" s="15">
        <f t="shared" si="24"/>
        <v>4205.25</v>
      </c>
      <c r="BI564" s="15">
        <f t="shared" si="25"/>
        <v>5607</v>
      </c>
      <c r="BJ564" s="15">
        <f t="shared" si="26"/>
        <v>9812.25</v>
      </c>
    </row>
    <row r="565" spans="1:62" x14ac:dyDescent="0.35">
      <c r="A565" s="153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58">
        <v>43815</v>
      </c>
      <c r="AF565" s="158">
        <v>46737</v>
      </c>
      <c r="AG565" s="159">
        <v>205467.5</v>
      </c>
      <c r="AH565" s="92">
        <v>3.7111111111111112</v>
      </c>
      <c r="AI565" s="92">
        <v>8</v>
      </c>
      <c r="AJ565" s="160">
        <v>5.9299999999999999E-2</v>
      </c>
      <c r="AK565" s="154" t="s">
        <v>651</v>
      </c>
      <c r="AL565" s="154" t="s">
        <v>652</v>
      </c>
      <c r="AM565" s="127">
        <v>1015.35</v>
      </c>
      <c r="AN565" s="127">
        <v>1015.35</v>
      </c>
      <c r="AO565" s="127">
        <v>1015.35</v>
      </c>
      <c r="AP565" s="127">
        <v>1015.35</v>
      </c>
      <c r="AQ565" s="127">
        <v>1015.35</v>
      </c>
      <c r="AR565" s="127">
        <v>1015.35</v>
      </c>
      <c r="AS565" s="127">
        <v>1015.35</v>
      </c>
      <c r="AT565" s="127">
        <v>1015.35</v>
      </c>
      <c r="AU565" s="127">
        <v>1015.35</v>
      </c>
      <c r="AV565" s="127">
        <v>1015.35</v>
      </c>
      <c r="AW565" s="127">
        <v>1015.35</v>
      </c>
      <c r="AX565" s="127">
        <v>1015.35</v>
      </c>
      <c r="AY565" s="127">
        <v>1015.35</v>
      </c>
      <c r="AZ565" s="127">
        <v>1015.35</v>
      </c>
      <c r="BA565" s="127">
        <v>1015.35</v>
      </c>
      <c r="BB565" s="127">
        <v>1015.35</v>
      </c>
      <c r="BC565" s="127">
        <v>1015.35</v>
      </c>
      <c r="BD565" s="127">
        <v>1015.35</v>
      </c>
      <c r="BE565" s="127">
        <v>1015.35</v>
      </c>
      <c r="BF565" s="127">
        <v>1015.35</v>
      </c>
      <c r="BG565" s="127">
        <v>1015.35</v>
      </c>
      <c r="BH565" s="15">
        <f t="shared" si="24"/>
        <v>9138.1500000000015</v>
      </c>
      <c r="BI565" s="15">
        <f t="shared" si="25"/>
        <v>12184.200000000003</v>
      </c>
      <c r="BJ565" s="15">
        <f t="shared" si="26"/>
        <v>21322.350000000006</v>
      </c>
    </row>
    <row r="566" spans="1:62" x14ac:dyDescent="0.35">
      <c r="A566" s="153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58">
        <v>43815</v>
      </c>
      <c r="AF566" s="158">
        <v>47103</v>
      </c>
      <c r="AG566" s="159">
        <v>212400</v>
      </c>
      <c r="AH566" s="92">
        <v>4.7111111111111112</v>
      </c>
      <c r="AI566" s="92">
        <v>9</v>
      </c>
      <c r="AJ566" s="160">
        <v>6.2100000000000002E-2</v>
      </c>
      <c r="AK566" s="154" t="s">
        <v>651</v>
      </c>
      <c r="AL566" s="154" t="s">
        <v>652</v>
      </c>
      <c r="AM566" s="127">
        <v>1099.17</v>
      </c>
      <c r="AN566" s="127">
        <v>1099.17</v>
      </c>
      <c r="AO566" s="127">
        <v>1099.17</v>
      </c>
      <c r="AP566" s="127">
        <v>1099.17</v>
      </c>
      <c r="AQ566" s="127">
        <v>1099.17</v>
      </c>
      <c r="AR566" s="127">
        <v>1099.17</v>
      </c>
      <c r="AS566" s="127">
        <v>1099.17</v>
      </c>
      <c r="AT566" s="127">
        <v>1099.17</v>
      </c>
      <c r="AU566" s="127">
        <v>1099.17</v>
      </c>
      <c r="AV566" s="127">
        <v>1099.17</v>
      </c>
      <c r="AW566" s="127">
        <v>1099.17</v>
      </c>
      <c r="AX566" s="127">
        <v>1099.17</v>
      </c>
      <c r="AY566" s="127">
        <v>1099.17</v>
      </c>
      <c r="AZ566" s="127">
        <v>1099.17</v>
      </c>
      <c r="BA566" s="127">
        <v>1099.17</v>
      </c>
      <c r="BB566" s="127">
        <v>1099.17</v>
      </c>
      <c r="BC566" s="127">
        <v>1099.17</v>
      </c>
      <c r="BD566" s="127">
        <v>1099.17</v>
      </c>
      <c r="BE566" s="127">
        <v>1099.17</v>
      </c>
      <c r="BF566" s="127">
        <v>1099.17</v>
      </c>
      <c r="BG566" s="127">
        <v>1099.17</v>
      </c>
      <c r="BH566" s="15">
        <f t="shared" si="24"/>
        <v>9892.5300000000007</v>
      </c>
      <c r="BI566" s="15">
        <f t="shared" si="25"/>
        <v>13190.04</v>
      </c>
      <c r="BJ566" s="15">
        <f t="shared" si="26"/>
        <v>23082.57</v>
      </c>
    </row>
    <row r="567" spans="1:62" x14ac:dyDescent="0.35">
      <c r="A567" s="153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58">
        <v>43815</v>
      </c>
      <c r="AF567" s="158">
        <v>47468</v>
      </c>
      <c r="AG567" s="159">
        <v>228625</v>
      </c>
      <c r="AH567" s="92">
        <v>5.7111111111111112</v>
      </c>
      <c r="AI567" s="92">
        <v>10</v>
      </c>
      <c r="AJ567" s="160">
        <v>6.5000000000000002E-2</v>
      </c>
      <c r="AK567" s="154" t="s">
        <v>651</v>
      </c>
      <c r="AL567" s="154" t="s">
        <v>652</v>
      </c>
      <c r="AM567" s="127">
        <v>1238.3900000000001</v>
      </c>
      <c r="AN567" s="127">
        <v>1238.3900000000001</v>
      </c>
      <c r="AO567" s="127">
        <v>1238.3900000000001</v>
      </c>
      <c r="AP567" s="127">
        <v>1238.3900000000001</v>
      </c>
      <c r="AQ567" s="127">
        <v>1238.3900000000001</v>
      </c>
      <c r="AR567" s="127">
        <v>1238.3900000000001</v>
      </c>
      <c r="AS567" s="127">
        <v>1238.3900000000001</v>
      </c>
      <c r="AT567" s="127">
        <v>1238.3900000000001</v>
      </c>
      <c r="AU567" s="127">
        <v>1238.3900000000001</v>
      </c>
      <c r="AV567" s="127">
        <v>1238.3900000000001</v>
      </c>
      <c r="AW567" s="127">
        <v>1238.3900000000001</v>
      </c>
      <c r="AX567" s="127">
        <v>1238.3900000000001</v>
      </c>
      <c r="AY567" s="127">
        <v>1238.3900000000001</v>
      </c>
      <c r="AZ567" s="127">
        <v>1238.3900000000001</v>
      </c>
      <c r="BA567" s="127">
        <v>1238.3900000000001</v>
      </c>
      <c r="BB567" s="127">
        <v>1238.3900000000001</v>
      </c>
      <c r="BC567" s="127">
        <v>1238.3900000000001</v>
      </c>
      <c r="BD567" s="127">
        <v>1238.3900000000001</v>
      </c>
      <c r="BE567" s="127">
        <v>1238.3900000000001</v>
      </c>
      <c r="BF567" s="127">
        <v>1238.3900000000001</v>
      </c>
      <c r="BG567" s="127">
        <v>1238.3900000000001</v>
      </c>
      <c r="BH567" s="15">
        <f t="shared" si="24"/>
        <v>11145.51</v>
      </c>
      <c r="BI567" s="15">
        <f t="shared" si="25"/>
        <v>14860.679999999998</v>
      </c>
      <c r="BJ567" s="15">
        <f t="shared" si="26"/>
        <v>26006.19</v>
      </c>
    </row>
    <row r="568" spans="1:62" x14ac:dyDescent="0.35">
      <c r="A568" s="153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53100</v>
      </c>
      <c r="X568" s="63">
        <v>0</v>
      </c>
      <c r="Y568" s="63">
        <v>0</v>
      </c>
      <c r="Z568" s="63">
        <v>224.35</v>
      </c>
      <c r="AA568" s="63">
        <v>0</v>
      </c>
      <c r="AB568" s="63">
        <v>0</v>
      </c>
      <c r="AC568" s="63">
        <v>0</v>
      </c>
      <c r="AD568" s="63">
        <v>53100</v>
      </c>
      <c r="AE568" s="158">
        <v>43815</v>
      </c>
      <c r="AF568" s="158">
        <v>45642</v>
      </c>
      <c r="AG568" s="159">
        <v>53100</v>
      </c>
      <c r="AH568" s="92">
        <v>0.71111111111111114</v>
      </c>
      <c r="AI568" s="92">
        <v>5</v>
      </c>
      <c r="AJ568" s="160">
        <v>5.0700000000000002E-2</v>
      </c>
      <c r="AK568" s="154" t="s">
        <v>651</v>
      </c>
      <c r="AL568" s="154" t="s">
        <v>652</v>
      </c>
      <c r="AM568" s="127">
        <v>224.35</v>
      </c>
      <c r="AN568" s="127">
        <v>224.35</v>
      </c>
      <c r="AO568" s="127">
        <v>224.35</v>
      </c>
      <c r="AP568" s="127">
        <v>112.17</v>
      </c>
      <c r="AQ568" s="127">
        <v>112.17</v>
      </c>
      <c r="AR568" s="127">
        <v>112.17</v>
      </c>
      <c r="AS568" s="127">
        <v>112.17</v>
      </c>
      <c r="AT568" s="127">
        <v>112.17</v>
      </c>
      <c r="AU568" s="127">
        <v>112.17</v>
      </c>
      <c r="AV568" s="127">
        <v>0</v>
      </c>
      <c r="AW568" s="127">
        <v>0</v>
      </c>
      <c r="AX568" s="127">
        <v>0</v>
      </c>
      <c r="AY568" s="127">
        <v>0</v>
      </c>
      <c r="AZ568" s="127">
        <v>0</v>
      </c>
      <c r="BA568" s="127">
        <v>0</v>
      </c>
      <c r="BB568" s="127">
        <v>0</v>
      </c>
      <c r="BC568" s="127">
        <v>0</v>
      </c>
      <c r="BD568" s="127">
        <v>0</v>
      </c>
      <c r="BE568" s="127">
        <v>0</v>
      </c>
      <c r="BF568" s="127">
        <v>0</v>
      </c>
      <c r="BG568" s="127">
        <v>0</v>
      </c>
      <c r="BH568" s="15">
        <f t="shared" si="24"/>
        <v>1346.07</v>
      </c>
      <c r="BI568" s="15">
        <f t="shared" si="25"/>
        <v>0</v>
      </c>
      <c r="BJ568" s="15">
        <f t="shared" si="26"/>
        <v>1346.07</v>
      </c>
    </row>
    <row r="569" spans="1:62" x14ac:dyDescent="0.35">
      <c r="A569" s="153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58">
        <v>43815</v>
      </c>
      <c r="AF569" s="158">
        <v>46372</v>
      </c>
      <c r="AG569" s="159">
        <v>46315</v>
      </c>
      <c r="AH569" s="92">
        <v>2.7111111111111112</v>
      </c>
      <c r="AI569" s="92">
        <v>7</v>
      </c>
      <c r="AJ569" s="160">
        <v>5.6399999999999999E-2</v>
      </c>
      <c r="AK569" s="154" t="s">
        <v>651</v>
      </c>
      <c r="AL569" s="154" t="s">
        <v>652</v>
      </c>
      <c r="AM569" s="127">
        <v>217.68</v>
      </c>
      <c r="AN569" s="127">
        <v>217.68</v>
      </c>
      <c r="AO569" s="127">
        <v>217.68</v>
      </c>
      <c r="AP569" s="127">
        <v>217.68</v>
      </c>
      <c r="AQ569" s="127">
        <v>217.68</v>
      </c>
      <c r="AR569" s="127">
        <v>217.68</v>
      </c>
      <c r="AS569" s="127">
        <v>217.68</v>
      </c>
      <c r="AT569" s="127">
        <v>217.68</v>
      </c>
      <c r="AU569" s="127">
        <v>217.68</v>
      </c>
      <c r="AV569" s="127">
        <v>217.68</v>
      </c>
      <c r="AW569" s="127">
        <v>217.68</v>
      </c>
      <c r="AX569" s="127">
        <v>217.68</v>
      </c>
      <c r="AY569" s="127">
        <v>217.68</v>
      </c>
      <c r="AZ569" s="127">
        <v>217.68</v>
      </c>
      <c r="BA569" s="127">
        <v>217.68</v>
      </c>
      <c r="BB569" s="127">
        <v>217.68</v>
      </c>
      <c r="BC569" s="127">
        <v>217.68</v>
      </c>
      <c r="BD569" s="127">
        <v>217.68</v>
      </c>
      <c r="BE569" s="127">
        <v>217.68</v>
      </c>
      <c r="BF569" s="127">
        <v>217.68</v>
      </c>
      <c r="BG569" s="127">
        <v>217.68</v>
      </c>
      <c r="BH569" s="15">
        <f t="shared" si="24"/>
        <v>1959.1200000000003</v>
      </c>
      <c r="BI569" s="15">
        <f t="shared" si="25"/>
        <v>2612.16</v>
      </c>
      <c r="BJ569" s="15">
        <f t="shared" si="26"/>
        <v>4571.2800000000007</v>
      </c>
    </row>
    <row r="570" spans="1:62" x14ac:dyDescent="0.35">
      <c r="A570" s="153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58">
        <v>43815</v>
      </c>
      <c r="AF570" s="158">
        <v>46737</v>
      </c>
      <c r="AG570" s="159">
        <v>151335</v>
      </c>
      <c r="AH570" s="92">
        <v>3.7111111111111112</v>
      </c>
      <c r="AI570" s="92">
        <v>8</v>
      </c>
      <c r="AJ570" s="160">
        <v>5.9299999999999999E-2</v>
      </c>
      <c r="AK570" s="154" t="s">
        <v>651</v>
      </c>
      <c r="AL570" s="154" t="s">
        <v>652</v>
      </c>
      <c r="AM570" s="127">
        <v>747.85</v>
      </c>
      <c r="AN570" s="127">
        <v>747.85</v>
      </c>
      <c r="AO570" s="127">
        <v>747.85</v>
      </c>
      <c r="AP570" s="127">
        <v>747.85</v>
      </c>
      <c r="AQ570" s="127">
        <v>747.85</v>
      </c>
      <c r="AR570" s="127">
        <v>747.85</v>
      </c>
      <c r="AS570" s="127">
        <v>747.85</v>
      </c>
      <c r="AT570" s="127">
        <v>747.85</v>
      </c>
      <c r="AU570" s="127">
        <v>747.85</v>
      </c>
      <c r="AV570" s="127">
        <v>747.85</v>
      </c>
      <c r="AW570" s="127">
        <v>747.85</v>
      </c>
      <c r="AX570" s="127">
        <v>747.85</v>
      </c>
      <c r="AY570" s="127">
        <v>747.85</v>
      </c>
      <c r="AZ570" s="127">
        <v>747.85</v>
      </c>
      <c r="BA570" s="127">
        <v>747.85</v>
      </c>
      <c r="BB570" s="127">
        <v>747.85</v>
      </c>
      <c r="BC570" s="127">
        <v>747.85</v>
      </c>
      <c r="BD570" s="127">
        <v>747.85</v>
      </c>
      <c r="BE570" s="127">
        <v>747.85</v>
      </c>
      <c r="BF570" s="127">
        <v>747.85</v>
      </c>
      <c r="BG570" s="127">
        <v>747.85</v>
      </c>
      <c r="BH570" s="15">
        <f t="shared" si="24"/>
        <v>6730.6500000000015</v>
      </c>
      <c r="BI570" s="15">
        <f t="shared" si="25"/>
        <v>8974.2000000000025</v>
      </c>
      <c r="BJ570" s="15">
        <f t="shared" si="26"/>
        <v>15704.850000000004</v>
      </c>
    </row>
    <row r="571" spans="1:62" x14ac:dyDescent="0.35">
      <c r="A571" s="153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58">
        <v>43815</v>
      </c>
      <c r="AF571" s="158">
        <v>47103</v>
      </c>
      <c r="AG571" s="159">
        <v>99710</v>
      </c>
      <c r="AH571" s="92">
        <v>4.7111111111111112</v>
      </c>
      <c r="AI571" s="92">
        <v>9</v>
      </c>
      <c r="AJ571" s="160">
        <v>6.2100000000000002E-2</v>
      </c>
      <c r="AK571" s="154" t="s">
        <v>651</v>
      </c>
      <c r="AL571" s="154" t="s">
        <v>652</v>
      </c>
      <c r="AM571" s="127">
        <v>516</v>
      </c>
      <c r="AN571" s="127">
        <v>516</v>
      </c>
      <c r="AO571" s="127">
        <v>516</v>
      </c>
      <c r="AP571" s="127">
        <v>516</v>
      </c>
      <c r="AQ571" s="127">
        <v>516</v>
      </c>
      <c r="AR571" s="127">
        <v>516</v>
      </c>
      <c r="AS571" s="127">
        <v>516</v>
      </c>
      <c r="AT571" s="127">
        <v>516</v>
      </c>
      <c r="AU571" s="127">
        <v>516</v>
      </c>
      <c r="AV571" s="127">
        <v>516</v>
      </c>
      <c r="AW571" s="127">
        <v>516</v>
      </c>
      <c r="AX571" s="127">
        <v>516</v>
      </c>
      <c r="AY571" s="127">
        <v>516</v>
      </c>
      <c r="AZ571" s="127">
        <v>516</v>
      </c>
      <c r="BA571" s="127">
        <v>516</v>
      </c>
      <c r="BB571" s="127">
        <v>516</v>
      </c>
      <c r="BC571" s="127">
        <v>516</v>
      </c>
      <c r="BD571" s="127">
        <v>516</v>
      </c>
      <c r="BE571" s="127">
        <v>516</v>
      </c>
      <c r="BF571" s="127">
        <v>516</v>
      </c>
      <c r="BG571" s="127">
        <v>516</v>
      </c>
      <c r="BH571" s="15">
        <f t="shared" si="24"/>
        <v>4644</v>
      </c>
      <c r="BI571" s="15">
        <f t="shared" si="25"/>
        <v>6192</v>
      </c>
      <c r="BJ571" s="15">
        <f t="shared" si="26"/>
        <v>10836</v>
      </c>
    </row>
    <row r="572" spans="1:62" x14ac:dyDescent="0.35">
      <c r="A572" s="153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53100</v>
      </c>
      <c r="X572" s="63">
        <v>0</v>
      </c>
      <c r="Y572" s="63">
        <v>0</v>
      </c>
      <c r="Z572" s="63">
        <v>224.35</v>
      </c>
      <c r="AA572" s="63">
        <v>0</v>
      </c>
      <c r="AB572" s="63">
        <v>0</v>
      </c>
      <c r="AC572" s="63">
        <v>0</v>
      </c>
      <c r="AD572" s="63">
        <v>53100</v>
      </c>
      <c r="AE572" s="158">
        <v>43815</v>
      </c>
      <c r="AF572" s="158">
        <v>45642</v>
      </c>
      <c r="AG572" s="159">
        <v>53100</v>
      </c>
      <c r="AH572" s="92">
        <v>0.71111111111111114</v>
      </c>
      <c r="AI572" s="92">
        <v>5</v>
      </c>
      <c r="AJ572" s="160">
        <v>5.0700000000000002E-2</v>
      </c>
      <c r="AK572" s="154" t="s">
        <v>651</v>
      </c>
      <c r="AL572" s="154" t="s">
        <v>652</v>
      </c>
      <c r="AM572" s="127">
        <v>224.35</v>
      </c>
      <c r="AN572" s="127">
        <v>224.35</v>
      </c>
      <c r="AO572" s="127">
        <v>224.35</v>
      </c>
      <c r="AP572" s="127">
        <v>112.17</v>
      </c>
      <c r="AQ572" s="127">
        <v>112.17</v>
      </c>
      <c r="AR572" s="127">
        <v>112.17</v>
      </c>
      <c r="AS572" s="127">
        <v>112.17</v>
      </c>
      <c r="AT572" s="127">
        <v>112.17</v>
      </c>
      <c r="AU572" s="127">
        <v>112.17</v>
      </c>
      <c r="AV572" s="127">
        <v>0</v>
      </c>
      <c r="AW572" s="127">
        <v>0</v>
      </c>
      <c r="AX572" s="127">
        <v>0</v>
      </c>
      <c r="AY572" s="127">
        <v>0</v>
      </c>
      <c r="AZ572" s="127">
        <v>0</v>
      </c>
      <c r="BA572" s="127">
        <v>0</v>
      </c>
      <c r="BB572" s="127">
        <v>0</v>
      </c>
      <c r="BC572" s="127">
        <v>0</v>
      </c>
      <c r="BD572" s="127">
        <v>0</v>
      </c>
      <c r="BE572" s="127">
        <v>0</v>
      </c>
      <c r="BF572" s="127">
        <v>0</v>
      </c>
      <c r="BG572" s="127">
        <v>0</v>
      </c>
      <c r="BH572" s="15">
        <f t="shared" si="24"/>
        <v>1346.07</v>
      </c>
      <c r="BI572" s="15">
        <f t="shared" si="25"/>
        <v>0</v>
      </c>
      <c r="BJ572" s="15">
        <f t="shared" si="26"/>
        <v>1346.07</v>
      </c>
    </row>
    <row r="573" spans="1:62" x14ac:dyDescent="0.35">
      <c r="A573" s="153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58">
        <v>43815</v>
      </c>
      <c r="AF573" s="158">
        <v>46007</v>
      </c>
      <c r="AG573" s="159">
        <v>99857.5</v>
      </c>
      <c r="AH573" s="92">
        <v>1.711111111111111</v>
      </c>
      <c r="AI573" s="92">
        <v>6</v>
      </c>
      <c r="AJ573" s="160">
        <v>5.3600000000000002E-2</v>
      </c>
      <c r="AK573" s="154" t="s">
        <v>651</v>
      </c>
      <c r="AL573" s="154" t="s">
        <v>652</v>
      </c>
      <c r="AM573" s="127">
        <v>446.03</v>
      </c>
      <c r="AN573" s="127">
        <v>446.03</v>
      </c>
      <c r="AO573" s="127">
        <v>446.03</v>
      </c>
      <c r="AP573" s="127">
        <v>446.03</v>
      </c>
      <c r="AQ573" s="127">
        <v>446.03</v>
      </c>
      <c r="AR573" s="127">
        <v>446.03</v>
      </c>
      <c r="AS573" s="127">
        <v>446.03</v>
      </c>
      <c r="AT573" s="127">
        <v>446.03</v>
      </c>
      <c r="AU573" s="127">
        <v>446.03</v>
      </c>
      <c r="AV573" s="127">
        <v>446.03</v>
      </c>
      <c r="AW573" s="127">
        <v>446.03</v>
      </c>
      <c r="AX573" s="127">
        <v>446.03</v>
      </c>
      <c r="AY573" s="127">
        <v>446.03</v>
      </c>
      <c r="AZ573" s="127">
        <v>446.03</v>
      </c>
      <c r="BA573" s="127">
        <v>446.03</v>
      </c>
      <c r="BB573" s="127">
        <v>223.02</v>
      </c>
      <c r="BC573" s="127">
        <v>223.02</v>
      </c>
      <c r="BD573" s="127">
        <v>223.02</v>
      </c>
      <c r="BE573" s="127">
        <v>223.02</v>
      </c>
      <c r="BF573" s="127">
        <v>223.02</v>
      </c>
      <c r="BG573" s="127">
        <v>223.02</v>
      </c>
      <c r="BH573" s="15">
        <f t="shared" si="24"/>
        <v>4014.2699999999986</v>
      </c>
      <c r="BI573" s="15">
        <f t="shared" si="25"/>
        <v>4014.2999999999993</v>
      </c>
      <c r="BJ573" s="15">
        <f t="shared" si="26"/>
        <v>8028.5699999999979</v>
      </c>
    </row>
    <row r="574" spans="1:62" x14ac:dyDescent="0.35">
      <c r="A574" s="153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58">
        <v>43815</v>
      </c>
      <c r="AF574" s="158">
        <v>46372</v>
      </c>
      <c r="AG574" s="159">
        <v>53100</v>
      </c>
      <c r="AH574" s="92">
        <v>2.7111111111111112</v>
      </c>
      <c r="AI574" s="92">
        <v>7</v>
      </c>
      <c r="AJ574" s="160">
        <v>5.6399999999999999E-2</v>
      </c>
      <c r="AK574" s="154" t="s">
        <v>651</v>
      </c>
      <c r="AL574" s="154" t="s">
        <v>652</v>
      </c>
      <c r="AM574" s="127">
        <v>249.57</v>
      </c>
      <c r="AN574" s="127">
        <v>249.57</v>
      </c>
      <c r="AO574" s="127">
        <v>249.57</v>
      </c>
      <c r="AP574" s="127">
        <v>249.57</v>
      </c>
      <c r="AQ574" s="127">
        <v>249.57</v>
      </c>
      <c r="AR574" s="127">
        <v>249.57</v>
      </c>
      <c r="AS574" s="127">
        <v>249.57</v>
      </c>
      <c r="AT574" s="127">
        <v>249.57</v>
      </c>
      <c r="AU574" s="127">
        <v>249.57</v>
      </c>
      <c r="AV574" s="127">
        <v>249.57</v>
      </c>
      <c r="AW574" s="127">
        <v>249.57</v>
      </c>
      <c r="AX574" s="127">
        <v>249.57</v>
      </c>
      <c r="AY574" s="127">
        <v>249.57</v>
      </c>
      <c r="AZ574" s="127">
        <v>249.57</v>
      </c>
      <c r="BA574" s="127">
        <v>249.57</v>
      </c>
      <c r="BB574" s="127">
        <v>249.57</v>
      </c>
      <c r="BC574" s="127">
        <v>249.57</v>
      </c>
      <c r="BD574" s="127">
        <v>249.57</v>
      </c>
      <c r="BE574" s="127">
        <v>249.57</v>
      </c>
      <c r="BF574" s="127">
        <v>249.57</v>
      </c>
      <c r="BG574" s="127">
        <v>249.57</v>
      </c>
      <c r="BH574" s="15">
        <f t="shared" si="24"/>
        <v>2246.1299999999997</v>
      </c>
      <c r="BI574" s="15">
        <f t="shared" si="25"/>
        <v>2994.84</v>
      </c>
      <c r="BJ574" s="15">
        <f t="shared" si="26"/>
        <v>5240.9699999999993</v>
      </c>
    </row>
    <row r="575" spans="1:62" x14ac:dyDescent="0.35">
      <c r="A575" s="153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58">
        <v>43815</v>
      </c>
      <c r="AF575" s="158">
        <v>46737</v>
      </c>
      <c r="AG575" s="159">
        <v>51772.5</v>
      </c>
      <c r="AH575" s="92">
        <v>3.7111111111111112</v>
      </c>
      <c r="AI575" s="92">
        <v>8</v>
      </c>
      <c r="AJ575" s="160">
        <v>5.9299999999999999E-2</v>
      </c>
      <c r="AK575" s="154" t="s">
        <v>651</v>
      </c>
      <c r="AL575" s="154" t="s">
        <v>652</v>
      </c>
      <c r="AM575" s="127">
        <v>255.84</v>
      </c>
      <c r="AN575" s="127">
        <v>255.84</v>
      </c>
      <c r="AO575" s="127">
        <v>255.84</v>
      </c>
      <c r="AP575" s="127">
        <v>255.84</v>
      </c>
      <c r="AQ575" s="127">
        <v>255.84</v>
      </c>
      <c r="AR575" s="127">
        <v>255.84</v>
      </c>
      <c r="AS575" s="127">
        <v>255.84</v>
      </c>
      <c r="AT575" s="127">
        <v>255.84</v>
      </c>
      <c r="AU575" s="127">
        <v>255.84</v>
      </c>
      <c r="AV575" s="127">
        <v>255.84</v>
      </c>
      <c r="AW575" s="127">
        <v>255.84</v>
      </c>
      <c r="AX575" s="127">
        <v>255.84</v>
      </c>
      <c r="AY575" s="127">
        <v>255.84</v>
      </c>
      <c r="AZ575" s="127">
        <v>255.84</v>
      </c>
      <c r="BA575" s="127">
        <v>255.84</v>
      </c>
      <c r="BB575" s="127">
        <v>255.84</v>
      </c>
      <c r="BC575" s="127">
        <v>255.84</v>
      </c>
      <c r="BD575" s="127">
        <v>255.84</v>
      </c>
      <c r="BE575" s="127">
        <v>255.84</v>
      </c>
      <c r="BF575" s="127">
        <v>255.84</v>
      </c>
      <c r="BG575" s="127">
        <v>255.84</v>
      </c>
      <c r="BH575" s="15">
        <f t="shared" si="24"/>
        <v>2302.56</v>
      </c>
      <c r="BI575" s="15">
        <f t="shared" si="25"/>
        <v>3070.0800000000004</v>
      </c>
      <c r="BJ575" s="15">
        <f t="shared" si="26"/>
        <v>5372.64</v>
      </c>
    </row>
    <row r="576" spans="1:62" x14ac:dyDescent="0.35">
      <c r="A576" s="153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26550</v>
      </c>
      <c r="X576" s="63">
        <v>0</v>
      </c>
      <c r="Y576" s="63">
        <v>0</v>
      </c>
      <c r="Z576" s="63">
        <v>112.17</v>
      </c>
      <c r="AA576" s="63">
        <v>0</v>
      </c>
      <c r="AB576" s="63">
        <v>0</v>
      </c>
      <c r="AC576" s="63">
        <v>0</v>
      </c>
      <c r="AD576" s="63">
        <v>26550</v>
      </c>
      <c r="AE576" s="158">
        <v>43816</v>
      </c>
      <c r="AF576" s="158">
        <v>45643</v>
      </c>
      <c r="AG576" s="159">
        <v>26550</v>
      </c>
      <c r="AH576" s="92">
        <v>0.71388888888888891</v>
      </c>
      <c r="AI576" s="92">
        <v>5</v>
      </c>
      <c r="AJ576" s="160">
        <v>5.0700000000000002E-2</v>
      </c>
      <c r="AK576" s="154" t="s">
        <v>651</v>
      </c>
      <c r="AL576" s="154" t="s">
        <v>652</v>
      </c>
      <c r="AM576" s="127">
        <v>112.17</v>
      </c>
      <c r="AN576" s="127">
        <v>112.17</v>
      </c>
      <c r="AO576" s="127">
        <v>112.17</v>
      </c>
      <c r="AP576" s="127">
        <v>56.09</v>
      </c>
      <c r="AQ576" s="127">
        <v>56.09</v>
      </c>
      <c r="AR576" s="127">
        <v>56.09</v>
      </c>
      <c r="AS576" s="127">
        <v>56.09</v>
      </c>
      <c r="AT576" s="127">
        <v>56.09</v>
      </c>
      <c r="AU576" s="127">
        <v>56.09</v>
      </c>
      <c r="AV576" s="127">
        <v>0</v>
      </c>
      <c r="AW576" s="127">
        <v>0</v>
      </c>
      <c r="AX576" s="127">
        <v>0</v>
      </c>
      <c r="AY576" s="127">
        <v>0</v>
      </c>
      <c r="AZ576" s="127">
        <v>0</v>
      </c>
      <c r="BA576" s="127">
        <v>0</v>
      </c>
      <c r="BB576" s="127">
        <v>0</v>
      </c>
      <c r="BC576" s="127">
        <v>0</v>
      </c>
      <c r="BD576" s="127">
        <v>0</v>
      </c>
      <c r="BE576" s="127">
        <v>0</v>
      </c>
      <c r="BF576" s="127">
        <v>0</v>
      </c>
      <c r="BG576" s="127">
        <v>0</v>
      </c>
      <c r="BH576" s="15">
        <f t="shared" si="24"/>
        <v>673.05000000000018</v>
      </c>
      <c r="BI576" s="15">
        <f t="shared" si="25"/>
        <v>0</v>
      </c>
      <c r="BJ576" s="15">
        <f t="shared" si="26"/>
        <v>673.05000000000018</v>
      </c>
    </row>
    <row r="577" spans="1:62" x14ac:dyDescent="0.35">
      <c r="A577" s="153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58">
        <v>43816</v>
      </c>
      <c r="AF577" s="158">
        <v>47469</v>
      </c>
      <c r="AG577" s="159">
        <v>53100</v>
      </c>
      <c r="AH577" s="92">
        <v>5.7138888888888886</v>
      </c>
      <c r="AI577" s="92">
        <v>10</v>
      </c>
      <c r="AJ577" s="160">
        <v>6.5000000000000002E-2</v>
      </c>
      <c r="AK577" s="154" t="s">
        <v>651</v>
      </c>
      <c r="AL577" s="154" t="s">
        <v>652</v>
      </c>
      <c r="AM577" s="127">
        <v>287.62</v>
      </c>
      <c r="AN577" s="127">
        <v>287.62</v>
      </c>
      <c r="AO577" s="127">
        <v>287.62</v>
      </c>
      <c r="AP577" s="127">
        <v>287.62</v>
      </c>
      <c r="AQ577" s="127">
        <v>287.62</v>
      </c>
      <c r="AR577" s="127">
        <v>287.62</v>
      </c>
      <c r="AS577" s="127">
        <v>287.62</v>
      </c>
      <c r="AT577" s="127">
        <v>287.62</v>
      </c>
      <c r="AU577" s="127">
        <v>287.62</v>
      </c>
      <c r="AV577" s="127">
        <v>287.62</v>
      </c>
      <c r="AW577" s="127">
        <v>287.62</v>
      </c>
      <c r="AX577" s="127">
        <v>287.62</v>
      </c>
      <c r="AY577" s="127">
        <v>287.62</v>
      </c>
      <c r="AZ577" s="127">
        <v>287.62</v>
      </c>
      <c r="BA577" s="127">
        <v>287.62</v>
      </c>
      <c r="BB577" s="127">
        <v>287.62</v>
      </c>
      <c r="BC577" s="127">
        <v>287.62</v>
      </c>
      <c r="BD577" s="127">
        <v>287.62</v>
      </c>
      <c r="BE577" s="127">
        <v>287.62</v>
      </c>
      <c r="BF577" s="127">
        <v>287.62</v>
      </c>
      <c r="BG577" s="127">
        <v>287.62</v>
      </c>
      <c r="BH577" s="15">
        <f t="shared" si="24"/>
        <v>2588.5799999999995</v>
      </c>
      <c r="BI577" s="15">
        <f t="shared" si="25"/>
        <v>3451.4399999999991</v>
      </c>
      <c r="BJ577" s="15">
        <f t="shared" si="26"/>
        <v>6040.0199999999986</v>
      </c>
    </row>
    <row r="578" spans="1:62" x14ac:dyDescent="0.35">
      <c r="A578" s="153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206647.5</v>
      </c>
      <c r="X578" s="63">
        <v>0</v>
      </c>
      <c r="Y578" s="63">
        <v>0</v>
      </c>
      <c r="Z578" s="63">
        <v>873.09</v>
      </c>
      <c r="AA578" s="63">
        <v>0</v>
      </c>
      <c r="AB578" s="63">
        <v>0</v>
      </c>
      <c r="AC578" s="63">
        <v>0</v>
      </c>
      <c r="AD578" s="63">
        <v>206647.5</v>
      </c>
      <c r="AE578" s="158">
        <v>43816</v>
      </c>
      <c r="AF578" s="158">
        <v>45643</v>
      </c>
      <c r="AG578" s="159">
        <v>206647.5</v>
      </c>
      <c r="AH578" s="92">
        <v>0.71388888888888891</v>
      </c>
      <c r="AI578" s="92">
        <v>5</v>
      </c>
      <c r="AJ578" s="160">
        <v>5.0700000000000002E-2</v>
      </c>
      <c r="AK578" s="154" t="s">
        <v>651</v>
      </c>
      <c r="AL578" s="154" t="s">
        <v>652</v>
      </c>
      <c r="AM578" s="127">
        <v>873.09</v>
      </c>
      <c r="AN578" s="127">
        <v>873.09</v>
      </c>
      <c r="AO578" s="127">
        <v>873.09</v>
      </c>
      <c r="AP578" s="127">
        <v>436.54</v>
      </c>
      <c r="AQ578" s="127">
        <v>436.54</v>
      </c>
      <c r="AR578" s="127">
        <v>436.54</v>
      </c>
      <c r="AS578" s="127">
        <v>436.54</v>
      </c>
      <c r="AT578" s="127">
        <v>436.54</v>
      </c>
      <c r="AU578" s="127">
        <v>436.54</v>
      </c>
      <c r="AV578" s="127">
        <v>0</v>
      </c>
      <c r="AW578" s="127">
        <v>0</v>
      </c>
      <c r="AX578" s="127">
        <v>0</v>
      </c>
      <c r="AY578" s="127">
        <v>0</v>
      </c>
      <c r="AZ578" s="127">
        <v>0</v>
      </c>
      <c r="BA578" s="127">
        <v>0</v>
      </c>
      <c r="BB578" s="127">
        <v>0</v>
      </c>
      <c r="BC578" s="127">
        <v>0</v>
      </c>
      <c r="BD578" s="127">
        <v>0</v>
      </c>
      <c r="BE578" s="127">
        <v>0</v>
      </c>
      <c r="BF578" s="127">
        <v>0</v>
      </c>
      <c r="BG578" s="127">
        <v>0</v>
      </c>
      <c r="BH578" s="15">
        <f t="shared" si="24"/>
        <v>5238.51</v>
      </c>
      <c r="BI578" s="15">
        <f t="shared" si="25"/>
        <v>0</v>
      </c>
      <c r="BJ578" s="15">
        <f t="shared" si="26"/>
        <v>5238.51</v>
      </c>
    </row>
    <row r="579" spans="1:62" x14ac:dyDescent="0.35">
      <c r="A579" s="153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58">
        <v>43816</v>
      </c>
      <c r="AF579" s="158">
        <v>46008</v>
      </c>
      <c r="AG579" s="159">
        <v>102807.5</v>
      </c>
      <c r="AH579" s="92">
        <v>1.7138888888888888</v>
      </c>
      <c r="AI579" s="92">
        <v>6</v>
      </c>
      <c r="AJ579" s="160">
        <v>5.3600000000000002E-2</v>
      </c>
      <c r="AK579" s="154" t="s">
        <v>651</v>
      </c>
      <c r="AL579" s="154" t="s">
        <v>652</v>
      </c>
      <c r="AM579" s="127">
        <v>459.21</v>
      </c>
      <c r="AN579" s="127">
        <v>459.21</v>
      </c>
      <c r="AO579" s="127">
        <v>459.21</v>
      </c>
      <c r="AP579" s="127">
        <v>459.21</v>
      </c>
      <c r="AQ579" s="127">
        <v>459.21</v>
      </c>
      <c r="AR579" s="127">
        <v>459.21</v>
      </c>
      <c r="AS579" s="127">
        <v>459.21</v>
      </c>
      <c r="AT579" s="127">
        <v>459.21</v>
      </c>
      <c r="AU579" s="127">
        <v>459.21</v>
      </c>
      <c r="AV579" s="127">
        <v>459.21</v>
      </c>
      <c r="AW579" s="127">
        <v>459.21</v>
      </c>
      <c r="AX579" s="127">
        <v>459.21</v>
      </c>
      <c r="AY579" s="127">
        <v>459.21</v>
      </c>
      <c r="AZ579" s="127">
        <v>459.21</v>
      </c>
      <c r="BA579" s="127">
        <v>459.21</v>
      </c>
      <c r="BB579" s="127">
        <v>229.6</v>
      </c>
      <c r="BC579" s="127">
        <v>229.6</v>
      </c>
      <c r="BD579" s="127">
        <v>229.6</v>
      </c>
      <c r="BE579" s="127">
        <v>229.6</v>
      </c>
      <c r="BF579" s="127">
        <v>229.6</v>
      </c>
      <c r="BG579" s="127">
        <v>229.6</v>
      </c>
      <c r="BH579" s="15">
        <f t="shared" ref="BH579:BH642" si="27">SUM(AM579:AU579)</f>
        <v>4132.8899999999994</v>
      </c>
      <c r="BI579" s="15">
        <f t="shared" si="25"/>
        <v>4132.8599999999997</v>
      </c>
      <c r="BJ579" s="15">
        <f t="shared" si="26"/>
        <v>8265.75</v>
      </c>
    </row>
    <row r="580" spans="1:62" x14ac:dyDescent="0.35">
      <c r="A580" s="153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58">
        <v>43816</v>
      </c>
      <c r="AF580" s="158">
        <v>46373</v>
      </c>
      <c r="AG580" s="159">
        <v>448547.5</v>
      </c>
      <c r="AH580" s="92">
        <v>2.713888888888889</v>
      </c>
      <c r="AI580" s="92">
        <v>7</v>
      </c>
      <c r="AJ580" s="160">
        <v>5.6399999999999999E-2</v>
      </c>
      <c r="AK580" s="154" t="s">
        <v>651</v>
      </c>
      <c r="AL580" s="154" t="s">
        <v>652</v>
      </c>
      <c r="AM580" s="127">
        <v>2108.17</v>
      </c>
      <c r="AN580" s="127">
        <v>2108.17</v>
      </c>
      <c r="AO580" s="127">
        <v>2108.17</v>
      </c>
      <c r="AP580" s="127">
        <v>2108.17</v>
      </c>
      <c r="AQ580" s="127">
        <v>2108.17</v>
      </c>
      <c r="AR580" s="127">
        <v>2108.17</v>
      </c>
      <c r="AS580" s="127">
        <v>2108.17</v>
      </c>
      <c r="AT580" s="127">
        <v>2108.17</v>
      </c>
      <c r="AU580" s="127">
        <v>2108.17</v>
      </c>
      <c r="AV580" s="127">
        <v>2108.17</v>
      </c>
      <c r="AW580" s="127">
        <v>2108.17</v>
      </c>
      <c r="AX580" s="127">
        <v>2108.17</v>
      </c>
      <c r="AY580" s="127">
        <v>2108.17</v>
      </c>
      <c r="AZ580" s="127">
        <v>2108.17</v>
      </c>
      <c r="BA580" s="127">
        <v>2108.17</v>
      </c>
      <c r="BB580" s="127">
        <v>2108.17</v>
      </c>
      <c r="BC580" s="127">
        <v>2108.17</v>
      </c>
      <c r="BD580" s="127">
        <v>2108.17</v>
      </c>
      <c r="BE580" s="127">
        <v>2108.17</v>
      </c>
      <c r="BF580" s="127">
        <v>2108.17</v>
      </c>
      <c r="BG580" s="127">
        <v>2108.17</v>
      </c>
      <c r="BH580" s="15">
        <f t="shared" si="27"/>
        <v>18973.53</v>
      </c>
      <c r="BI580" s="15">
        <f t="shared" ref="BI580:BI643" si="28">SUM(AV580:BG580)</f>
        <v>25298.039999999994</v>
      </c>
      <c r="BJ580" s="15">
        <f t="shared" ref="BJ580:BJ643" si="29">BH580+BI580</f>
        <v>44271.569999999992</v>
      </c>
    </row>
    <row r="581" spans="1:62" x14ac:dyDescent="0.35">
      <c r="A581" s="153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58">
        <v>43816</v>
      </c>
      <c r="AF581" s="158">
        <v>46738</v>
      </c>
      <c r="AG581" s="159">
        <v>205467.5</v>
      </c>
      <c r="AH581" s="92">
        <v>3.713888888888889</v>
      </c>
      <c r="AI581" s="92">
        <v>8</v>
      </c>
      <c r="AJ581" s="160">
        <v>5.9299999999999999E-2</v>
      </c>
      <c r="AK581" s="154" t="s">
        <v>651</v>
      </c>
      <c r="AL581" s="154" t="s">
        <v>652</v>
      </c>
      <c r="AM581" s="127">
        <v>1015.35</v>
      </c>
      <c r="AN581" s="127">
        <v>1015.35</v>
      </c>
      <c r="AO581" s="127">
        <v>1015.35</v>
      </c>
      <c r="AP581" s="127">
        <v>1015.35</v>
      </c>
      <c r="AQ581" s="127">
        <v>1015.35</v>
      </c>
      <c r="AR581" s="127">
        <v>1015.35</v>
      </c>
      <c r="AS581" s="127">
        <v>1015.35</v>
      </c>
      <c r="AT581" s="127">
        <v>1015.35</v>
      </c>
      <c r="AU581" s="127">
        <v>1015.35</v>
      </c>
      <c r="AV581" s="127">
        <v>1015.35</v>
      </c>
      <c r="AW581" s="127">
        <v>1015.35</v>
      </c>
      <c r="AX581" s="127">
        <v>1015.35</v>
      </c>
      <c r="AY581" s="127">
        <v>1015.35</v>
      </c>
      <c r="AZ581" s="127">
        <v>1015.35</v>
      </c>
      <c r="BA581" s="127">
        <v>1015.35</v>
      </c>
      <c r="BB581" s="127">
        <v>1015.35</v>
      </c>
      <c r="BC581" s="127">
        <v>1015.35</v>
      </c>
      <c r="BD581" s="127">
        <v>1015.35</v>
      </c>
      <c r="BE581" s="127">
        <v>1015.35</v>
      </c>
      <c r="BF581" s="127">
        <v>1015.35</v>
      </c>
      <c r="BG581" s="127">
        <v>1015.35</v>
      </c>
      <c r="BH581" s="15">
        <f t="shared" si="27"/>
        <v>9138.1500000000015</v>
      </c>
      <c r="BI581" s="15">
        <f t="shared" si="28"/>
        <v>12184.200000000003</v>
      </c>
      <c r="BJ581" s="15">
        <f t="shared" si="29"/>
        <v>21322.350000000006</v>
      </c>
    </row>
    <row r="582" spans="1:62" x14ac:dyDescent="0.35">
      <c r="A582" s="153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58">
        <v>43816</v>
      </c>
      <c r="AF582" s="158">
        <v>47104</v>
      </c>
      <c r="AG582" s="159">
        <v>212400</v>
      </c>
      <c r="AH582" s="92">
        <v>4.7138888888888886</v>
      </c>
      <c r="AI582" s="92">
        <v>9</v>
      </c>
      <c r="AJ582" s="160">
        <v>6.2100000000000002E-2</v>
      </c>
      <c r="AK582" s="154" t="s">
        <v>651</v>
      </c>
      <c r="AL582" s="154" t="s">
        <v>652</v>
      </c>
      <c r="AM582" s="127">
        <v>1099.17</v>
      </c>
      <c r="AN582" s="127">
        <v>1099.17</v>
      </c>
      <c r="AO582" s="127">
        <v>1099.17</v>
      </c>
      <c r="AP582" s="127">
        <v>1099.17</v>
      </c>
      <c r="AQ582" s="127">
        <v>1099.17</v>
      </c>
      <c r="AR582" s="127">
        <v>1099.17</v>
      </c>
      <c r="AS582" s="127">
        <v>1099.17</v>
      </c>
      <c r="AT582" s="127">
        <v>1099.17</v>
      </c>
      <c r="AU582" s="127">
        <v>1099.17</v>
      </c>
      <c r="AV582" s="127">
        <v>1099.17</v>
      </c>
      <c r="AW582" s="127">
        <v>1099.17</v>
      </c>
      <c r="AX582" s="127">
        <v>1099.17</v>
      </c>
      <c r="AY582" s="127">
        <v>1099.17</v>
      </c>
      <c r="AZ582" s="127">
        <v>1099.17</v>
      </c>
      <c r="BA582" s="127">
        <v>1099.17</v>
      </c>
      <c r="BB582" s="127">
        <v>1099.17</v>
      </c>
      <c r="BC582" s="127">
        <v>1099.17</v>
      </c>
      <c r="BD582" s="127">
        <v>1099.17</v>
      </c>
      <c r="BE582" s="127">
        <v>1099.17</v>
      </c>
      <c r="BF582" s="127">
        <v>1099.17</v>
      </c>
      <c r="BG582" s="127">
        <v>1099.17</v>
      </c>
      <c r="BH582" s="15">
        <f t="shared" si="27"/>
        <v>9892.5300000000007</v>
      </c>
      <c r="BI582" s="15">
        <f t="shared" si="28"/>
        <v>13190.04</v>
      </c>
      <c r="BJ582" s="15">
        <f t="shared" si="29"/>
        <v>23082.57</v>
      </c>
    </row>
    <row r="583" spans="1:62" x14ac:dyDescent="0.35">
      <c r="A583" s="153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58">
        <v>43817</v>
      </c>
      <c r="AF583" s="158">
        <v>46374</v>
      </c>
      <c r="AG583" s="159">
        <v>53100</v>
      </c>
      <c r="AH583" s="92">
        <v>2.7166666666666668</v>
      </c>
      <c r="AI583" s="92">
        <v>7</v>
      </c>
      <c r="AJ583" s="160">
        <v>5.6399999999999999E-2</v>
      </c>
      <c r="AK583" s="154" t="s">
        <v>651</v>
      </c>
      <c r="AL583" s="154" t="s">
        <v>652</v>
      </c>
      <c r="AM583" s="127">
        <v>249.57</v>
      </c>
      <c r="AN583" s="127">
        <v>249.57</v>
      </c>
      <c r="AO583" s="127">
        <v>249.57</v>
      </c>
      <c r="AP583" s="127">
        <v>249.57</v>
      </c>
      <c r="AQ583" s="127">
        <v>249.57</v>
      </c>
      <c r="AR583" s="127">
        <v>249.57</v>
      </c>
      <c r="AS583" s="127">
        <v>249.57</v>
      </c>
      <c r="AT583" s="127">
        <v>249.57</v>
      </c>
      <c r="AU583" s="127">
        <v>249.57</v>
      </c>
      <c r="AV583" s="127">
        <v>249.57</v>
      </c>
      <c r="AW583" s="127">
        <v>249.57</v>
      </c>
      <c r="AX583" s="127">
        <v>249.57</v>
      </c>
      <c r="AY583" s="127">
        <v>249.57</v>
      </c>
      <c r="AZ583" s="127">
        <v>249.57</v>
      </c>
      <c r="BA583" s="127">
        <v>249.57</v>
      </c>
      <c r="BB583" s="127">
        <v>249.57</v>
      </c>
      <c r="BC583" s="127">
        <v>249.57</v>
      </c>
      <c r="BD583" s="127">
        <v>249.57</v>
      </c>
      <c r="BE583" s="127">
        <v>249.57</v>
      </c>
      <c r="BF583" s="127">
        <v>249.57</v>
      </c>
      <c r="BG583" s="127">
        <v>249.57</v>
      </c>
      <c r="BH583" s="15">
        <f t="shared" si="27"/>
        <v>2246.1299999999997</v>
      </c>
      <c r="BI583" s="15">
        <f t="shared" si="28"/>
        <v>2994.84</v>
      </c>
      <c r="BJ583" s="15">
        <f t="shared" si="29"/>
        <v>5240.9699999999993</v>
      </c>
    </row>
    <row r="584" spans="1:62" x14ac:dyDescent="0.35">
      <c r="A584" s="153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58">
        <v>43817</v>
      </c>
      <c r="AF584" s="158">
        <v>46374</v>
      </c>
      <c r="AG584" s="159">
        <v>98235</v>
      </c>
      <c r="AH584" s="92">
        <v>2.7166666666666668</v>
      </c>
      <c r="AI584" s="92">
        <v>7</v>
      </c>
      <c r="AJ584" s="160">
        <v>5.6399999999999999E-2</v>
      </c>
      <c r="AK584" s="154" t="s">
        <v>651</v>
      </c>
      <c r="AL584" s="154" t="s">
        <v>652</v>
      </c>
      <c r="AM584" s="127">
        <v>461.7</v>
      </c>
      <c r="AN584" s="127">
        <v>461.7</v>
      </c>
      <c r="AO584" s="127">
        <v>461.7</v>
      </c>
      <c r="AP584" s="127">
        <v>461.7</v>
      </c>
      <c r="AQ584" s="127">
        <v>461.7</v>
      </c>
      <c r="AR584" s="127">
        <v>461.7</v>
      </c>
      <c r="AS584" s="127">
        <v>461.7</v>
      </c>
      <c r="AT584" s="127">
        <v>461.7</v>
      </c>
      <c r="AU584" s="127">
        <v>461.7</v>
      </c>
      <c r="AV584" s="127">
        <v>461.7</v>
      </c>
      <c r="AW584" s="127">
        <v>461.7</v>
      </c>
      <c r="AX584" s="127">
        <v>461.7</v>
      </c>
      <c r="AY584" s="127">
        <v>461.7</v>
      </c>
      <c r="AZ584" s="127">
        <v>461.7</v>
      </c>
      <c r="BA584" s="127">
        <v>461.7</v>
      </c>
      <c r="BB584" s="127">
        <v>461.7</v>
      </c>
      <c r="BC584" s="127">
        <v>461.7</v>
      </c>
      <c r="BD584" s="127">
        <v>461.7</v>
      </c>
      <c r="BE584" s="127">
        <v>461.7</v>
      </c>
      <c r="BF584" s="127">
        <v>461.7</v>
      </c>
      <c r="BG584" s="127">
        <v>461.7</v>
      </c>
      <c r="BH584" s="15">
        <f t="shared" si="27"/>
        <v>4155.2999999999993</v>
      </c>
      <c r="BI584" s="15">
        <f t="shared" si="28"/>
        <v>5540.3999999999987</v>
      </c>
      <c r="BJ584" s="15">
        <f t="shared" si="29"/>
        <v>9695.6999999999971</v>
      </c>
    </row>
    <row r="585" spans="1:62" x14ac:dyDescent="0.35">
      <c r="A585" s="153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58">
        <v>43817</v>
      </c>
      <c r="AF585" s="158">
        <v>46739</v>
      </c>
      <c r="AG585" s="159">
        <v>53100</v>
      </c>
      <c r="AH585" s="92">
        <v>3.7166666666666668</v>
      </c>
      <c r="AI585" s="92">
        <v>8</v>
      </c>
      <c r="AJ585" s="160">
        <v>5.9299999999999999E-2</v>
      </c>
      <c r="AK585" s="154" t="s">
        <v>651</v>
      </c>
      <c r="AL585" s="154" t="s">
        <v>652</v>
      </c>
      <c r="AM585" s="127">
        <v>262.39999999999998</v>
      </c>
      <c r="AN585" s="127">
        <v>262.39999999999998</v>
      </c>
      <c r="AO585" s="127">
        <v>262.39999999999998</v>
      </c>
      <c r="AP585" s="127">
        <v>262.39999999999998</v>
      </c>
      <c r="AQ585" s="127">
        <v>262.39999999999998</v>
      </c>
      <c r="AR585" s="127">
        <v>262.39999999999998</v>
      </c>
      <c r="AS585" s="127">
        <v>262.39999999999998</v>
      </c>
      <c r="AT585" s="127">
        <v>262.39999999999998</v>
      </c>
      <c r="AU585" s="127">
        <v>262.39999999999998</v>
      </c>
      <c r="AV585" s="127">
        <v>262.39999999999998</v>
      </c>
      <c r="AW585" s="127">
        <v>262.39999999999998</v>
      </c>
      <c r="AX585" s="127">
        <v>262.39999999999998</v>
      </c>
      <c r="AY585" s="127">
        <v>262.39999999999998</v>
      </c>
      <c r="AZ585" s="127">
        <v>262.39999999999998</v>
      </c>
      <c r="BA585" s="127">
        <v>262.39999999999998</v>
      </c>
      <c r="BB585" s="127">
        <v>262.39999999999998</v>
      </c>
      <c r="BC585" s="127">
        <v>262.39999999999998</v>
      </c>
      <c r="BD585" s="127">
        <v>262.39999999999998</v>
      </c>
      <c r="BE585" s="127">
        <v>262.39999999999998</v>
      </c>
      <c r="BF585" s="127">
        <v>262.39999999999998</v>
      </c>
      <c r="BG585" s="127">
        <v>262.39999999999998</v>
      </c>
      <c r="BH585" s="15">
        <f t="shared" si="27"/>
        <v>2361.6000000000004</v>
      </c>
      <c r="BI585" s="15">
        <f t="shared" si="28"/>
        <v>3148.8000000000006</v>
      </c>
      <c r="BJ585" s="15">
        <f t="shared" si="29"/>
        <v>5510.4000000000015</v>
      </c>
    </row>
    <row r="586" spans="1:62" x14ac:dyDescent="0.35">
      <c r="A586" s="153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58">
        <v>43817</v>
      </c>
      <c r="AF586" s="158">
        <v>47105</v>
      </c>
      <c r="AG586" s="159">
        <v>52805</v>
      </c>
      <c r="AH586" s="92">
        <v>4.7166666666666668</v>
      </c>
      <c r="AI586" s="92">
        <v>9</v>
      </c>
      <c r="AJ586" s="160">
        <v>6.2100000000000002E-2</v>
      </c>
      <c r="AK586" s="154" t="s">
        <v>651</v>
      </c>
      <c r="AL586" s="154" t="s">
        <v>652</v>
      </c>
      <c r="AM586" s="127">
        <v>273.27</v>
      </c>
      <c r="AN586" s="127">
        <v>273.27</v>
      </c>
      <c r="AO586" s="127">
        <v>273.27</v>
      </c>
      <c r="AP586" s="127">
        <v>273.27</v>
      </c>
      <c r="AQ586" s="127">
        <v>273.27</v>
      </c>
      <c r="AR586" s="127">
        <v>273.27</v>
      </c>
      <c r="AS586" s="127">
        <v>273.27</v>
      </c>
      <c r="AT586" s="127">
        <v>273.27</v>
      </c>
      <c r="AU586" s="127">
        <v>273.27</v>
      </c>
      <c r="AV586" s="127">
        <v>273.27</v>
      </c>
      <c r="AW586" s="127">
        <v>273.27</v>
      </c>
      <c r="AX586" s="127">
        <v>273.27</v>
      </c>
      <c r="AY586" s="127">
        <v>273.27</v>
      </c>
      <c r="AZ586" s="127">
        <v>273.27</v>
      </c>
      <c r="BA586" s="127">
        <v>273.27</v>
      </c>
      <c r="BB586" s="127">
        <v>273.27</v>
      </c>
      <c r="BC586" s="127">
        <v>273.27</v>
      </c>
      <c r="BD586" s="127">
        <v>273.27</v>
      </c>
      <c r="BE586" s="127">
        <v>273.27</v>
      </c>
      <c r="BF586" s="127">
        <v>273.27</v>
      </c>
      <c r="BG586" s="127">
        <v>273.27</v>
      </c>
      <c r="BH586" s="15">
        <f t="shared" si="27"/>
        <v>2459.4299999999998</v>
      </c>
      <c r="BI586" s="15">
        <f t="shared" si="28"/>
        <v>3279.24</v>
      </c>
      <c r="BJ586" s="15">
        <f t="shared" si="29"/>
        <v>5738.67</v>
      </c>
    </row>
    <row r="587" spans="1:62" x14ac:dyDescent="0.35">
      <c r="A587" s="153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58">
        <v>43817</v>
      </c>
      <c r="AF587" s="158">
        <v>46009</v>
      </c>
      <c r="AG587" s="159">
        <v>365357.5</v>
      </c>
      <c r="AH587" s="92">
        <v>1.7166666666666666</v>
      </c>
      <c r="AI587" s="92">
        <v>6</v>
      </c>
      <c r="AJ587" s="160">
        <v>5.3600000000000002E-2</v>
      </c>
      <c r="AK587" s="154" t="s">
        <v>651</v>
      </c>
      <c r="AL587" s="154" t="s">
        <v>652</v>
      </c>
      <c r="AM587" s="127">
        <v>1631.93</v>
      </c>
      <c r="AN587" s="127">
        <v>1631.93</v>
      </c>
      <c r="AO587" s="127">
        <v>1631.93</v>
      </c>
      <c r="AP587" s="127">
        <v>1631.93</v>
      </c>
      <c r="AQ587" s="127">
        <v>1631.93</v>
      </c>
      <c r="AR587" s="127">
        <v>1631.93</v>
      </c>
      <c r="AS587" s="127">
        <v>1631.93</v>
      </c>
      <c r="AT587" s="127">
        <v>1631.93</v>
      </c>
      <c r="AU587" s="127">
        <v>1631.93</v>
      </c>
      <c r="AV587" s="127">
        <v>1631.93</v>
      </c>
      <c r="AW587" s="127">
        <v>1631.93</v>
      </c>
      <c r="AX587" s="127">
        <v>1631.93</v>
      </c>
      <c r="AY587" s="127">
        <v>1631.93</v>
      </c>
      <c r="AZ587" s="127">
        <v>1631.93</v>
      </c>
      <c r="BA587" s="127">
        <v>1631.93</v>
      </c>
      <c r="BB587" s="127">
        <v>815.97</v>
      </c>
      <c r="BC587" s="127">
        <v>815.97</v>
      </c>
      <c r="BD587" s="127">
        <v>815.97</v>
      </c>
      <c r="BE587" s="127">
        <v>815.97</v>
      </c>
      <c r="BF587" s="127">
        <v>815.97</v>
      </c>
      <c r="BG587" s="127">
        <v>815.97</v>
      </c>
      <c r="BH587" s="15">
        <f t="shared" si="27"/>
        <v>14687.37</v>
      </c>
      <c r="BI587" s="15">
        <f t="shared" si="28"/>
        <v>14687.399999999996</v>
      </c>
      <c r="BJ587" s="15">
        <f t="shared" si="29"/>
        <v>29374.769999999997</v>
      </c>
    </row>
    <row r="588" spans="1:62" x14ac:dyDescent="0.35">
      <c r="A588" s="153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58">
        <v>43817</v>
      </c>
      <c r="AF588" s="158">
        <v>46374</v>
      </c>
      <c r="AG588" s="159">
        <v>469197.5</v>
      </c>
      <c r="AH588" s="92">
        <v>2.7166666666666668</v>
      </c>
      <c r="AI588" s="92">
        <v>7</v>
      </c>
      <c r="AJ588" s="160">
        <v>5.6399999999999999E-2</v>
      </c>
      <c r="AK588" s="154" t="s">
        <v>651</v>
      </c>
      <c r="AL588" s="154" t="s">
        <v>652</v>
      </c>
      <c r="AM588" s="127">
        <v>2205.23</v>
      </c>
      <c r="AN588" s="127">
        <v>2205.23</v>
      </c>
      <c r="AO588" s="127">
        <v>2205.23</v>
      </c>
      <c r="AP588" s="127">
        <v>2205.23</v>
      </c>
      <c r="AQ588" s="127">
        <v>2205.23</v>
      </c>
      <c r="AR588" s="127">
        <v>2205.23</v>
      </c>
      <c r="AS588" s="127">
        <v>2205.23</v>
      </c>
      <c r="AT588" s="127">
        <v>2205.23</v>
      </c>
      <c r="AU588" s="127">
        <v>2205.23</v>
      </c>
      <c r="AV588" s="127">
        <v>2205.23</v>
      </c>
      <c r="AW588" s="127">
        <v>2205.23</v>
      </c>
      <c r="AX588" s="127">
        <v>2205.23</v>
      </c>
      <c r="AY588" s="127">
        <v>2205.23</v>
      </c>
      <c r="AZ588" s="127">
        <v>2205.23</v>
      </c>
      <c r="BA588" s="127">
        <v>2205.23</v>
      </c>
      <c r="BB588" s="127">
        <v>2205.23</v>
      </c>
      <c r="BC588" s="127">
        <v>2205.23</v>
      </c>
      <c r="BD588" s="127">
        <v>2205.23</v>
      </c>
      <c r="BE588" s="127">
        <v>2205.23</v>
      </c>
      <c r="BF588" s="127">
        <v>2205.23</v>
      </c>
      <c r="BG588" s="127">
        <v>2205.23</v>
      </c>
      <c r="BH588" s="15">
        <f t="shared" si="27"/>
        <v>19847.07</v>
      </c>
      <c r="BI588" s="15">
        <f t="shared" si="28"/>
        <v>26462.76</v>
      </c>
      <c r="BJ588" s="15">
        <f t="shared" si="29"/>
        <v>46309.83</v>
      </c>
    </row>
    <row r="589" spans="1:62" x14ac:dyDescent="0.35">
      <c r="A589" s="153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58">
        <v>43817</v>
      </c>
      <c r="AF589" s="158">
        <v>46739</v>
      </c>
      <c r="AG589" s="159">
        <v>584100</v>
      </c>
      <c r="AH589" s="92">
        <v>3.7166666666666668</v>
      </c>
      <c r="AI589" s="92">
        <v>8</v>
      </c>
      <c r="AJ589" s="160">
        <v>5.9299999999999999E-2</v>
      </c>
      <c r="AK589" s="154" t="s">
        <v>651</v>
      </c>
      <c r="AL589" s="154" t="s">
        <v>652</v>
      </c>
      <c r="AM589" s="127">
        <v>2886.43</v>
      </c>
      <c r="AN589" s="127">
        <v>2886.43</v>
      </c>
      <c r="AO589" s="127">
        <v>2886.43</v>
      </c>
      <c r="AP589" s="127">
        <v>2886.43</v>
      </c>
      <c r="AQ589" s="127">
        <v>2886.43</v>
      </c>
      <c r="AR589" s="127">
        <v>2886.43</v>
      </c>
      <c r="AS589" s="127">
        <v>2886.43</v>
      </c>
      <c r="AT589" s="127">
        <v>2886.43</v>
      </c>
      <c r="AU589" s="127">
        <v>2886.43</v>
      </c>
      <c r="AV589" s="127">
        <v>2886.43</v>
      </c>
      <c r="AW589" s="127">
        <v>2886.43</v>
      </c>
      <c r="AX589" s="127">
        <v>2886.43</v>
      </c>
      <c r="AY589" s="127">
        <v>2886.43</v>
      </c>
      <c r="AZ589" s="127">
        <v>2886.43</v>
      </c>
      <c r="BA589" s="127">
        <v>2886.43</v>
      </c>
      <c r="BB589" s="127">
        <v>2886.43</v>
      </c>
      <c r="BC589" s="127">
        <v>2886.43</v>
      </c>
      <c r="BD589" s="127">
        <v>2886.43</v>
      </c>
      <c r="BE589" s="127">
        <v>2886.43</v>
      </c>
      <c r="BF589" s="127">
        <v>2886.43</v>
      </c>
      <c r="BG589" s="127">
        <v>2886.43</v>
      </c>
      <c r="BH589" s="15">
        <f t="shared" si="27"/>
        <v>25977.87</v>
      </c>
      <c r="BI589" s="15">
        <f t="shared" si="28"/>
        <v>34637.159999999996</v>
      </c>
      <c r="BJ589" s="15">
        <f t="shared" si="29"/>
        <v>60615.03</v>
      </c>
    </row>
    <row r="590" spans="1:62" x14ac:dyDescent="0.35">
      <c r="A590" s="153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58">
        <v>43817</v>
      </c>
      <c r="AF590" s="158">
        <v>47105</v>
      </c>
      <c r="AG590" s="159">
        <v>572595</v>
      </c>
      <c r="AH590" s="92">
        <v>4.7166666666666668</v>
      </c>
      <c r="AI590" s="92">
        <v>9</v>
      </c>
      <c r="AJ590" s="160">
        <v>6.2100000000000002E-2</v>
      </c>
      <c r="AK590" s="154" t="s">
        <v>651</v>
      </c>
      <c r="AL590" s="154" t="s">
        <v>652</v>
      </c>
      <c r="AM590" s="127">
        <v>2963.18</v>
      </c>
      <c r="AN590" s="127">
        <v>2963.18</v>
      </c>
      <c r="AO590" s="127">
        <v>2963.18</v>
      </c>
      <c r="AP590" s="127">
        <v>2963.18</v>
      </c>
      <c r="AQ590" s="127">
        <v>2963.18</v>
      </c>
      <c r="AR590" s="127">
        <v>2963.18</v>
      </c>
      <c r="AS590" s="127">
        <v>2963.18</v>
      </c>
      <c r="AT590" s="127">
        <v>2963.18</v>
      </c>
      <c r="AU590" s="127">
        <v>2963.18</v>
      </c>
      <c r="AV590" s="127">
        <v>2963.18</v>
      </c>
      <c r="AW590" s="127">
        <v>2963.18</v>
      </c>
      <c r="AX590" s="127">
        <v>2963.18</v>
      </c>
      <c r="AY590" s="127">
        <v>2963.18</v>
      </c>
      <c r="AZ590" s="127">
        <v>2963.18</v>
      </c>
      <c r="BA590" s="127">
        <v>2963.18</v>
      </c>
      <c r="BB590" s="127">
        <v>2963.18</v>
      </c>
      <c r="BC590" s="127">
        <v>2963.18</v>
      </c>
      <c r="BD590" s="127">
        <v>2963.18</v>
      </c>
      <c r="BE590" s="127">
        <v>2963.18</v>
      </c>
      <c r="BF590" s="127">
        <v>2963.18</v>
      </c>
      <c r="BG590" s="127">
        <v>2963.18</v>
      </c>
      <c r="BH590" s="15">
        <f t="shared" si="27"/>
        <v>26668.62</v>
      </c>
      <c r="BI590" s="15">
        <f t="shared" si="28"/>
        <v>35558.159999999996</v>
      </c>
      <c r="BJ590" s="15">
        <f t="shared" si="29"/>
        <v>62226.78</v>
      </c>
    </row>
    <row r="591" spans="1:62" x14ac:dyDescent="0.35">
      <c r="A591" s="153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58">
        <v>43817</v>
      </c>
      <c r="AF591" s="158">
        <v>47470</v>
      </c>
      <c r="AG591" s="159">
        <v>424505</v>
      </c>
      <c r="AH591" s="92">
        <v>5.7166666666666668</v>
      </c>
      <c r="AI591" s="92">
        <v>10</v>
      </c>
      <c r="AJ591" s="160">
        <v>6.5000000000000002E-2</v>
      </c>
      <c r="AK591" s="154" t="s">
        <v>651</v>
      </c>
      <c r="AL591" s="154" t="s">
        <v>652</v>
      </c>
      <c r="AM591" s="127">
        <v>2299.4</v>
      </c>
      <c r="AN591" s="127">
        <v>2299.4</v>
      </c>
      <c r="AO591" s="127">
        <v>2299.4</v>
      </c>
      <c r="AP591" s="127">
        <v>2299.4</v>
      </c>
      <c r="AQ591" s="127">
        <v>2299.4</v>
      </c>
      <c r="AR591" s="127">
        <v>2299.4</v>
      </c>
      <c r="AS591" s="127">
        <v>2299.4</v>
      </c>
      <c r="AT591" s="127">
        <v>2299.4</v>
      </c>
      <c r="AU591" s="127">
        <v>2299.4</v>
      </c>
      <c r="AV591" s="127">
        <v>2299.4</v>
      </c>
      <c r="AW591" s="127">
        <v>2299.4</v>
      </c>
      <c r="AX591" s="127">
        <v>2299.4</v>
      </c>
      <c r="AY591" s="127">
        <v>2299.4</v>
      </c>
      <c r="AZ591" s="127">
        <v>2299.4</v>
      </c>
      <c r="BA591" s="127">
        <v>2299.4</v>
      </c>
      <c r="BB591" s="127">
        <v>2299.4</v>
      </c>
      <c r="BC591" s="127">
        <v>2299.4</v>
      </c>
      <c r="BD591" s="127">
        <v>2299.4</v>
      </c>
      <c r="BE591" s="127">
        <v>2299.4</v>
      </c>
      <c r="BF591" s="127">
        <v>2299.4</v>
      </c>
      <c r="BG591" s="127">
        <v>2299.4</v>
      </c>
      <c r="BH591" s="15">
        <f t="shared" si="27"/>
        <v>20694.600000000002</v>
      </c>
      <c r="BI591" s="15">
        <f t="shared" si="28"/>
        <v>27592.800000000007</v>
      </c>
      <c r="BJ591" s="15">
        <f t="shared" si="29"/>
        <v>48287.400000000009</v>
      </c>
    </row>
    <row r="592" spans="1:62" x14ac:dyDescent="0.35">
      <c r="A592" s="153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58">
        <v>43817</v>
      </c>
      <c r="AF592" s="158">
        <v>46374</v>
      </c>
      <c r="AG592" s="159">
        <v>104725</v>
      </c>
      <c r="AH592" s="92">
        <v>2.7166666666666668</v>
      </c>
      <c r="AI592" s="92">
        <v>7</v>
      </c>
      <c r="AJ592" s="160">
        <v>5.6399999999999999E-2</v>
      </c>
      <c r="AK592" s="154" t="s">
        <v>651</v>
      </c>
      <c r="AL592" s="154" t="s">
        <v>652</v>
      </c>
      <c r="AM592" s="127">
        <v>492.21</v>
      </c>
      <c r="AN592" s="127">
        <v>492.21</v>
      </c>
      <c r="AO592" s="127">
        <v>492.21</v>
      </c>
      <c r="AP592" s="127">
        <v>492.21</v>
      </c>
      <c r="AQ592" s="127">
        <v>492.21</v>
      </c>
      <c r="AR592" s="127">
        <v>492.21</v>
      </c>
      <c r="AS592" s="127">
        <v>492.21</v>
      </c>
      <c r="AT592" s="127">
        <v>492.21</v>
      </c>
      <c r="AU592" s="127">
        <v>492.21</v>
      </c>
      <c r="AV592" s="127">
        <v>492.21</v>
      </c>
      <c r="AW592" s="127">
        <v>492.21</v>
      </c>
      <c r="AX592" s="127">
        <v>492.21</v>
      </c>
      <c r="AY592" s="127">
        <v>492.21</v>
      </c>
      <c r="AZ592" s="127">
        <v>492.21</v>
      </c>
      <c r="BA592" s="127">
        <v>492.21</v>
      </c>
      <c r="BB592" s="127">
        <v>492.21</v>
      </c>
      <c r="BC592" s="127">
        <v>492.21</v>
      </c>
      <c r="BD592" s="127">
        <v>492.21</v>
      </c>
      <c r="BE592" s="127">
        <v>492.21</v>
      </c>
      <c r="BF592" s="127">
        <v>492.21</v>
      </c>
      <c r="BG592" s="127">
        <v>492.21</v>
      </c>
      <c r="BH592" s="15">
        <f t="shared" si="27"/>
        <v>4429.8899999999994</v>
      </c>
      <c r="BI592" s="15">
        <f t="shared" si="28"/>
        <v>5906.5199999999995</v>
      </c>
      <c r="BJ592" s="15">
        <f t="shared" si="29"/>
        <v>10336.41</v>
      </c>
    </row>
    <row r="593" spans="1:62" x14ac:dyDescent="0.35">
      <c r="A593" s="153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58">
        <v>43817</v>
      </c>
      <c r="AF593" s="158">
        <v>47105</v>
      </c>
      <c r="AG593" s="159">
        <v>38940</v>
      </c>
      <c r="AH593" s="92">
        <v>4.7166666666666668</v>
      </c>
      <c r="AI593" s="92">
        <v>9</v>
      </c>
      <c r="AJ593" s="160">
        <v>6.2100000000000002E-2</v>
      </c>
      <c r="AK593" s="154" t="s">
        <v>651</v>
      </c>
      <c r="AL593" s="154" t="s">
        <v>652</v>
      </c>
      <c r="AM593" s="127">
        <v>201.51</v>
      </c>
      <c r="AN593" s="127">
        <v>201.51</v>
      </c>
      <c r="AO593" s="127">
        <v>201.51</v>
      </c>
      <c r="AP593" s="127">
        <v>201.51</v>
      </c>
      <c r="AQ593" s="127">
        <v>201.51</v>
      </c>
      <c r="AR593" s="127">
        <v>201.51</v>
      </c>
      <c r="AS593" s="127">
        <v>201.51</v>
      </c>
      <c r="AT593" s="127">
        <v>201.51</v>
      </c>
      <c r="AU593" s="127">
        <v>201.51</v>
      </c>
      <c r="AV593" s="127">
        <v>201.51</v>
      </c>
      <c r="AW593" s="127">
        <v>201.51</v>
      </c>
      <c r="AX593" s="127">
        <v>201.51</v>
      </c>
      <c r="AY593" s="127">
        <v>201.51</v>
      </c>
      <c r="AZ593" s="127">
        <v>201.51</v>
      </c>
      <c r="BA593" s="127">
        <v>201.51</v>
      </c>
      <c r="BB593" s="127">
        <v>201.51</v>
      </c>
      <c r="BC593" s="127">
        <v>201.51</v>
      </c>
      <c r="BD593" s="127">
        <v>201.51</v>
      </c>
      <c r="BE593" s="127">
        <v>201.51</v>
      </c>
      <c r="BF593" s="127">
        <v>201.51</v>
      </c>
      <c r="BG593" s="127">
        <v>201.51</v>
      </c>
      <c r="BH593" s="15">
        <f t="shared" si="27"/>
        <v>1813.59</v>
      </c>
      <c r="BI593" s="15">
        <f t="shared" si="28"/>
        <v>2418.12</v>
      </c>
      <c r="BJ593" s="15">
        <f t="shared" si="29"/>
        <v>4231.71</v>
      </c>
    </row>
    <row r="594" spans="1:62" x14ac:dyDescent="0.35">
      <c r="A594" s="153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53100</v>
      </c>
      <c r="X594" s="63">
        <v>0</v>
      </c>
      <c r="Y594" s="63">
        <v>0</v>
      </c>
      <c r="Z594" s="63">
        <v>224.35</v>
      </c>
      <c r="AA594" s="63">
        <v>0</v>
      </c>
      <c r="AB594" s="63">
        <v>0</v>
      </c>
      <c r="AC594" s="63">
        <v>0</v>
      </c>
      <c r="AD594" s="63">
        <v>53100</v>
      </c>
      <c r="AE594" s="158">
        <v>43817</v>
      </c>
      <c r="AF594" s="158">
        <v>45644</v>
      </c>
      <c r="AG594" s="159">
        <v>53100</v>
      </c>
      <c r="AH594" s="92">
        <v>0.71666666666666667</v>
      </c>
      <c r="AI594" s="92">
        <v>5</v>
      </c>
      <c r="AJ594" s="160">
        <v>5.0700000000000002E-2</v>
      </c>
      <c r="AK594" s="154" t="s">
        <v>651</v>
      </c>
      <c r="AL594" s="154" t="s">
        <v>652</v>
      </c>
      <c r="AM594" s="127">
        <v>224.35</v>
      </c>
      <c r="AN594" s="127">
        <v>224.35</v>
      </c>
      <c r="AO594" s="127">
        <v>224.35</v>
      </c>
      <c r="AP594" s="127">
        <v>112.17</v>
      </c>
      <c r="AQ594" s="127">
        <v>112.17</v>
      </c>
      <c r="AR594" s="127">
        <v>112.17</v>
      </c>
      <c r="AS594" s="127">
        <v>112.17</v>
      </c>
      <c r="AT594" s="127">
        <v>112.17</v>
      </c>
      <c r="AU594" s="127">
        <v>112.17</v>
      </c>
      <c r="AV594" s="127">
        <v>0</v>
      </c>
      <c r="AW594" s="127">
        <v>0</v>
      </c>
      <c r="AX594" s="127">
        <v>0</v>
      </c>
      <c r="AY594" s="127">
        <v>0</v>
      </c>
      <c r="AZ594" s="127">
        <v>0</v>
      </c>
      <c r="BA594" s="127">
        <v>0</v>
      </c>
      <c r="BB594" s="127">
        <v>0</v>
      </c>
      <c r="BC594" s="127">
        <v>0</v>
      </c>
      <c r="BD594" s="127">
        <v>0</v>
      </c>
      <c r="BE594" s="127">
        <v>0</v>
      </c>
      <c r="BF594" s="127">
        <v>0</v>
      </c>
      <c r="BG594" s="127">
        <v>0</v>
      </c>
      <c r="BH594" s="15">
        <f t="shared" si="27"/>
        <v>1346.07</v>
      </c>
      <c r="BI594" s="15">
        <f t="shared" si="28"/>
        <v>0</v>
      </c>
      <c r="BJ594" s="15">
        <f t="shared" si="29"/>
        <v>1346.07</v>
      </c>
    </row>
    <row r="595" spans="1:62" x14ac:dyDescent="0.35">
      <c r="A595" s="153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58">
        <v>43817</v>
      </c>
      <c r="AF595" s="158">
        <v>46739</v>
      </c>
      <c r="AG595" s="159">
        <v>53100</v>
      </c>
      <c r="AH595" s="92">
        <v>3.7166666666666668</v>
      </c>
      <c r="AI595" s="92">
        <v>8</v>
      </c>
      <c r="AJ595" s="160">
        <v>5.9299999999999999E-2</v>
      </c>
      <c r="AK595" s="154" t="s">
        <v>651</v>
      </c>
      <c r="AL595" s="154" t="s">
        <v>652</v>
      </c>
      <c r="AM595" s="127">
        <v>262.39999999999998</v>
      </c>
      <c r="AN595" s="127">
        <v>262.39999999999998</v>
      </c>
      <c r="AO595" s="127">
        <v>262.39999999999998</v>
      </c>
      <c r="AP595" s="127">
        <v>262.39999999999998</v>
      </c>
      <c r="AQ595" s="127">
        <v>262.39999999999998</v>
      </c>
      <c r="AR595" s="127">
        <v>262.39999999999998</v>
      </c>
      <c r="AS595" s="127">
        <v>262.39999999999998</v>
      </c>
      <c r="AT595" s="127">
        <v>262.39999999999998</v>
      </c>
      <c r="AU595" s="127">
        <v>262.39999999999998</v>
      </c>
      <c r="AV595" s="127">
        <v>262.39999999999998</v>
      </c>
      <c r="AW595" s="127">
        <v>262.39999999999998</v>
      </c>
      <c r="AX595" s="127">
        <v>262.39999999999998</v>
      </c>
      <c r="AY595" s="127">
        <v>262.39999999999998</v>
      </c>
      <c r="AZ595" s="127">
        <v>262.39999999999998</v>
      </c>
      <c r="BA595" s="127">
        <v>262.39999999999998</v>
      </c>
      <c r="BB595" s="127">
        <v>262.39999999999998</v>
      </c>
      <c r="BC595" s="127">
        <v>262.39999999999998</v>
      </c>
      <c r="BD595" s="127">
        <v>262.39999999999998</v>
      </c>
      <c r="BE595" s="127">
        <v>262.39999999999998</v>
      </c>
      <c r="BF595" s="127">
        <v>262.39999999999998</v>
      </c>
      <c r="BG595" s="127">
        <v>262.39999999999998</v>
      </c>
      <c r="BH595" s="15">
        <f t="shared" si="27"/>
        <v>2361.6000000000004</v>
      </c>
      <c r="BI595" s="15">
        <f t="shared" si="28"/>
        <v>3148.8000000000006</v>
      </c>
      <c r="BJ595" s="15">
        <f t="shared" si="29"/>
        <v>5510.4000000000015</v>
      </c>
    </row>
    <row r="596" spans="1:62" x14ac:dyDescent="0.35">
      <c r="A596" s="153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1399037.5</v>
      </c>
      <c r="X596" s="63">
        <v>0</v>
      </c>
      <c r="Y596" s="63">
        <v>0</v>
      </c>
      <c r="Z596" s="63">
        <v>5910.93</v>
      </c>
      <c r="AA596" s="63">
        <v>0</v>
      </c>
      <c r="AB596" s="63">
        <v>0</v>
      </c>
      <c r="AC596" s="63">
        <v>0</v>
      </c>
      <c r="AD596" s="63">
        <v>1399037.5</v>
      </c>
      <c r="AE596" s="158">
        <v>43817</v>
      </c>
      <c r="AF596" s="158">
        <v>45644</v>
      </c>
      <c r="AG596" s="159">
        <v>1399037.5</v>
      </c>
      <c r="AH596" s="92">
        <v>0.71666666666666667</v>
      </c>
      <c r="AI596" s="92">
        <v>5</v>
      </c>
      <c r="AJ596" s="160">
        <v>5.0700000000000002E-2</v>
      </c>
      <c r="AK596" s="154" t="s">
        <v>651</v>
      </c>
      <c r="AL596" s="154" t="s">
        <v>652</v>
      </c>
      <c r="AM596" s="127">
        <v>5910.93</v>
      </c>
      <c r="AN596" s="127">
        <v>5910.93</v>
      </c>
      <c r="AO596" s="127">
        <v>5910.93</v>
      </c>
      <c r="AP596" s="127">
        <v>2955.47</v>
      </c>
      <c r="AQ596" s="127">
        <v>2955.47</v>
      </c>
      <c r="AR596" s="127">
        <v>2955.47</v>
      </c>
      <c r="AS596" s="127">
        <v>2955.47</v>
      </c>
      <c r="AT596" s="127">
        <v>2955.47</v>
      </c>
      <c r="AU596" s="127">
        <v>2955.47</v>
      </c>
      <c r="AV596" s="127">
        <v>0</v>
      </c>
      <c r="AW596" s="127">
        <v>0</v>
      </c>
      <c r="AX596" s="127">
        <v>0</v>
      </c>
      <c r="AY596" s="127">
        <v>0</v>
      </c>
      <c r="AZ596" s="127">
        <v>0</v>
      </c>
      <c r="BA596" s="127">
        <v>0</v>
      </c>
      <c r="BB596" s="127">
        <v>0</v>
      </c>
      <c r="BC596" s="127">
        <v>0</v>
      </c>
      <c r="BD596" s="127">
        <v>0</v>
      </c>
      <c r="BE596" s="127">
        <v>0</v>
      </c>
      <c r="BF596" s="127">
        <v>0</v>
      </c>
      <c r="BG596" s="127">
        <v>0</v>
      </c>
      <c r="BH596" s="15">
        <f t="shared" si="27"/>
        <v>35465.610000000008</v>
      </c>
      <c r="BI596" s="15">
        <f t="shared" si="28"/>
        <v>0</v>
      </c>
      <c r="BJ596" s="15">
        <f t="shared" si="29"/>
        <v>35465.610000000008</v>
      </c>
    </row>
    <row r="597" spans="1:62" x14ac:dyDescent="0.35">
      <c r="A597" s="153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58">
        <v>43817</v>
      </c>
      <c r="AF597" s="158">
        <v>46009</v>
      </c>
      <c r="AG597" s="159">
        <v>3046170</v>
      </c>
      <c r="AH597" s="92">
        <v>1.7166666666666666</v>
      </c>
      <c r="AI597" s="92">
        <v>6</v>
      </c>
      <c r="AJ597" s="160">
        <v>5.3600000000000002E-2</v>
      </c>
      <c r="AK597" s="154" t="s">
        <v>651</v>
      </c>
      <c r="AL597" s="154" t="s">
        <v>652</v>
      </c>
      <c r="AM597" s="127">
        <v>13606.23</v>
      </c>
      <c r="AN597" s="127">
        <v>13606.23</v>
      </c>
      <c r="AO597" s="127">
        <v>13606.23</v>
      </c>
      <c r="AP597" s="127">
        <v>13606.23</v>
      </c>
      <c r="AQ597" s="127">
        <v>13606.23</v>
      </c>
      <c r="AR597" s="127">
        <v>13606.23</v>
      </c>
      <c r="AS597" s="127">
        <v>13606.23</v>
      </c>
      <c r="AT597" s="127">
        <v>13606.23</v>
      </c>
      <c r="AU597" s="127">
        <v>13606.23</v>
      </c>
      <c r="AV597" s="127">
        <v>13606.23</v>
      </c>
      <c r="AW597" s="127">
        <v>13606.23</v>
      </c>
      <c r="AX597" s="127">
        <v>13606.23</v>
      </c>
      <c r="AY597" s="127">
        <v>13606.23</v>
      </c>
      <c r="AZ597" s="127">
        <v>13606.23</v>
      </c>
      <c r="BA597" s="127">
        <v>13606.23</v>
      </c>
      <c r="BB597" s="127">
        <v>6803.11</v>
      </c>
      <c r="BC597" s="127">
        <v>6803.11</v>
      </c>
      <c r="BD597" s="127">
        <v>6803.11</v>
      </c>
      <c r="BE597" s="127">
        <v>6803.11</v>
      </c>
      <c r="BF597" s="127">
        <v>6803.11</v>
      </c>
      <c r="BG597" s="127">
        <v>6803.11</v>
      </c>
      <c r="BH597" s="15">
        <f t="shared" si="27"/>
        <v>122456.06999999998</v>
      </c>
      <c r="BI597" s="15">
        <f t="shared" si="28"/>
        <v>122456.04</v>
      </c>
      <c r="BJ597" s="15">
        <f t="shared" si="29"/>
        <v>244912.11</v>
      </c>
    </row>
    <row r="598" spans="1:62" x14ac:dyDescent="0.35">
      <c r="A598" s="153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58">
        <v>43817</v>
      </c>
      <c r="AF598" s="158">
        <v>46374</v>
      </c>
      <c r="AG598" s="159">
        <v>2747187.5</v>
      </c>
      <c r="AH598" s="92">
        <v>2.7166666666666668</v>
      </c>
      <c r="AI598" s="92">
        <v>7</v>
      </c>
      <c r="AJ598" s="160">
        <v>5.6399999999999999E-2</v>
      </c>
      <c r="AK598" s="154" t="s">
        <v>651</v>
      </c>
      <c r="AL598" s="154" t="s">
        <v>652</v>
      </c>
      <c r="AM598" s="127">
        <v>12911.78</v>
      </c>
      <c r="AN598" s="127">
        <v>12911.78</v>
      </c>
      <c r="AO598" s="127">
        <v>12911.78</v>
      </c>
      <c r="AP598" s="127">
        <v>12911.78</v>
      </c>
      <c r="AQ598" s="127">
        <v>12911.78</v>
      </c>
      <c r="AR598" s="127">
        <v>12911.78</v>
      </c>
      <c r="AS598" s="127">
        <v>12911.78</v>
      </c>
      <c r="AT598" s="127">
        <v>12911.78</v>
      </c>
      <c r="AU598" s="127">
        <v>12911.78</v>
      </c>
      <c r="AV598" s="127">
        <v>12911.78</v>
      </c>
      <c r="AW598" s="127">
        <v>12911.78</v>
      </c>
      <c r="AX598" s="127">
        <v>12911.78</v>
      </c>
      <c r="AY598" s="127">
        <v>12911.78</v>
      </c>
      <c r="AZ598" s="127">
        <v>12911.78</v>
      </c>
      <c r="BA598" s="127">
        <v>12911.78</v>
      </c>
      <c r="BB598" s="127">
        <v>12911.78</v>
      </c>
      <c r="BC598" s="127">
        <v>12911.78</v>
      </c>
      <c r="BD598" s="127">
        <v>12911.78</v>
      </c>
      <c r="BE598" s="127">
        <v>12911.78</v>
      </c>
      <c r="BF598" s="127">
        <v>12911.78</v>
      </c>
      <c r="BG598" s="127">
        <v>12911.78</v>
      </c>
      <c r="BH598" s="15">
        <f t="shared" si="27"/>
        <v>116206.02</v>
      </c>
      <c r="BI598" s="15">
        <f t="shared" si="28"/>
        <v>154941.36000000002</v>
      </c>
      <c r="BJ598" s="15">
        <f t="shared" si="29"/>
        <v>271147.38</v>
      </c>
    </row>
    <row r="599" spans="1:62" x14ac:dyDescent="0.35">
      <c r="A599" s="153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58">
        <v>43817</v>
      </c>
      <c r="AF599" s="158">
        <v>46739</v>
      </c>
      <c r="AG599" s="159">
        <v>1772065</v>
      </c>
      <c r="AH599" s="92">
        <v>3.7166666666666668</v>
      </c>
      <c r="AI599" s="92">
        <v>8</v>
      </c>
      <c r="AJ599" s="160">
        <v>5.9299999999999999E-2</v>
      </c>
      <c r="AK599" s="154" t="s">
        <v>651</v>
      </c>
      <c r="AL599" s="154" t="s">
        <v>652</v>
      </c>
      <c r="AM599" s="127">
        <v>8756.9500000000007</v>
      </c>
      <c r="AN599" s="127">
        <v>8756.9500000000007</v>
      </c>
      <c r="AO599" s="127">
        <v>8756.9500000000007</v>
      </c>
      <c r="AP599" s="127">
        <v>8756.9500000000007</v>
      </c>
      <c r="AQ599" s="127">
        <v>8756.9500000000007</v>
      </c>
      <c r="AR599" s="127">
        <v>8756.9500000000007</v>
      </c>
      <c r="AS599" s="127">
        <v>8756.9500000000007</v>
      </c>
      <c r="AT599" s="127">
        <v>8756.9500000000007</v>
      </c>
      <c r="AU599" s="127">
        <v>8756.9500000000007</v>
      </c>
      <c r="AV599" s="127">
        <v>8756.9500000000007</v>
      </c>
      <c r="AW599" s="127">
        <v>8756.9500000000007</v>
      </c>
      <c r="AX599" s="127">
        <v>8756.9500000000007</v>
      </c>
      <c r="AY599" s="127">
        <v>8756.9500000000007</v>
      </c>
      <c r="AZ599" s="127">
        <v>8756.9500000000007</v>
      </c>
      <c r="BA599" s="127">
        <v>8756.9500000000007</v>
      </c>
      <c r="BB599" s="127">
        <v>8756.9500000000007</v>
      </c>
      <c r="BC599" s="127">
        <v>8756.9500000000007</v>
      </c>
      <c r="BD599" s="127">
        <v>8756.9500000000007</v>
      </c>
      <c r="BE599" s="127">
        <v>8756.9500000000007</v>
      </c>
      <c r="BF599" s="127">
        <v>8756.9500000000007</v>
      </c>
      <c r="BG599" s="127">
        <v>8756.9500000000007</v>
      </c>
      <c r="BH599" s="15">
        <f t="shared" si="27"/>
        <v>78812.549999999988</v>
      </c>
      <c r="BI599" s="15">
        <f t="shared" si="28"/>
        <v>105083.39999999998</v>
      </c>
      <c r="BJ599" s="15">
        <f t="shared" si="29"/>
        <v>183895.94999999995</v>
      </c>
    </row>
    <row r="600" spans="1:62" x14ac:dyDescent="0.35">
      <c r="A600" s="153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58">
        <v>43817</v>
      </c>
      <c r="AF600" s="158">
        <v>47105</v>
      </c>
      <c r="AG600" s="159">
        <v>2121640</v>
      </c>
      <c r="AH600" s="92">
        <v>4.7166666666666668</v>
      </c>
      <c r="AI600" s="92">
        <v>9</v>
      </c>
      <c r="AJ600" s="160">
        <v>6.2100000000000002E-2</v>
      </c>
      <c r="AK600" s="154" t="s">
        <v>651</v>
      </c>
      <c r="AL600" s="154" t="s">
        <v>652</v>
      </c>
      <c r="AM600" s="127">
        <v>10979.49</v>
      </c>
      <c r="AN600" s="127">
        <v>10979.49</v>
      </c>
      <c r="AO600" s="127">
        <v>10979.49</v>
      </c>
      <c r="AP600" s="127">
        <v>10979.49</v>
      </c>
      <c r="AQ600" s="127">
        <v>10979.49</v>
      </c>
      <c r="AR600" s="127">
        <v>10979.49</v>
      </c>
      <c r="AS600" s="127">
        <v>10979.49</v>
      </c>
      <c r="AT600" s="127">
        <v>10979.49</v>
      </c>
      <c r="AU600" s="127">
        <v>10979.49</v>
      </c>
      <c r="AV600" s="127">
        <v>10979.49</v>
      </c>
      <c r="AW600" s="127">
        <v>10979.49</v>
      </c>
      <c r="AX600" s="127">
        <v>10979.49</v>
      </c>
      <c r="AY600" s="127">
        <v>10979.49</v>
      </c>
      <c r="AZ600" s="127">
        <v>10979.49</v>
      </c>
      <c r="BA600" s="127">
        <v>10979.49</v>
      </c>
      <c r="BB600" s="127">
        <v>10979.49</v>
      </c>
      <c r="BC600" s="127">
        <v>10979.49</v>
      </c>
      <c r="BD600" s="127">
        <v>10979.49</v>
      </c>
      <c r="BE600" s="127">
        <v>10979.49</v>
      </c>
      <c r="BF600" s="127">
        <v>10979.49</v>
      </c>
      <c r="BG600" s="127">
        <v>10979.49</v>
      </c>
      <c r="BH600" s="15">
        <f t="shared" si="27"/>
        <v>98815.410000000018</v>
      </c>
      <c r="BI600" s="15">
        <f t="shared" si="28"/>
        <v>131753.88000000003</v>
      </c>
      <c r="BJ600" s="15">
        <f t="shared" si="29"/>
        <v>230569.29000000004</v>
      </c>
    </row>
    <row r="601" spans="1:62" x14ac:dyDescent="0.35">
      <c r="A601" s="153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58">
        <v>43817</v>
      </c>
      <c r="AF601" s="158">
        <v>47470</v>
      </c>
      <c r="AG601" s="159">
        <v>887655</v>
      </c>
      <c r="AH601" s="92">
        <v>5.7166666666666668</v>
      </c>
      <c r="AI601" s="92">
        <v>10</v>
      </c>
      <c r="AJ601" s="160">
        <v>6.5000000000000002E-2</v>
      </c>
      <c r="AK601" s="154" t="s">
        <v>651</v>
      </c>
      <c r="AL601" s="154" t="s">
        <v>652</v>
      </c>
      <c r="AM601" s="127">
        <v>4808.13</v>
      </c>
      <c r="AN601" s="127">
        <v>4808.13</v>
      </c>
      <c r="AO601" s="127">
        <v>4808.13</v>
      </c>
      <c r="AP601" s="127">
        <v>4808.13</v>
      </c>
      <c r="AQ601" s="127">
        <v>4808.13</v>
      </c>
      <c r="AR601" s="127">
        <v>4808.13</v>
      </c>
      <c r="AS601" s="127">
        <v>4808.13</v>
      </c>
      <c r="AT601" s="127">
        <v>4808.13</v>
      </c>
      <c r="AU601" s="127">
        <v>4808.13</v>
      </c>
      <c r="AV601" s="127">
        <v>4808.13</v>
      </c>
      <c r="AW601" s="127">
        <v>4808.13</v>
      </c>
      <c r="AX601" s="127">
        <v>4808.13</v>
      </c>
      <c r="AY601" s="127">
        <v>4808.13</v>
      </c>
      <c r="AZ601" s="127">
        <v>4808.13</v>
      </c>
      <c r="BA601" s="127">
        <v>4808.13</v>
      </c>
      <c r="BB601" s="127">
        <v>4808.13</v>
      </c>
      <c r="BC601" s="127">
        <v>4808.13</v>
      </c>
      <c r="BD601" s="127">
        <v>4808.13</v>
      </c>
      <c r="BE601" s="127">
        <v>4808.13</v>
      </c>
      <c r="BF601" s="127">
        <v>4808.13</v>
      </c>
      <c r="BG601" s="127">
        <v>4808.13</v>
      </c>
      <c r="BH601" s="15">
        <f t="shared" si="27"/>
        <v>43273.17</v>
      </c>
      <c r="BI601" s="15">
        <f t="shared" si="28"/>
        <v>57697.55999999999</v>
      </c>
      <c r="BJ601" s="15">
        <f t="shared" si="29"/>
        <v>100970.72999999998</v>
      </c>
    </row>
    <row r="602" spans="1:62" x14ac:dyDescent="0.35">
      <c r="A602" s="153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48822.5</v>
      </c>
      <c r="X602" s="63">
        <v>0</v>
      </c>
      <c r="Y602" s="63">
        <v>0</v>
      </c>
      <c r="Z602" s="63">
        <v>206.28</v>
      </c>
      <c r="AA602" s="63">
        <v>0</v>
      </c>
      <c r="AB602" s="63">
        <v>0</v>
      </c>
      <c r="AC602" s="63">
        <v>0</v>
      </c>
      <c r="AD602" s="63">
        <v>48822.5</v>
      </c>
      <c r="AE602" s="158">
        <v>43819</v>
      </c>
      <c r="AF602" s="158">
        <v>45646</v>
      </c>
      <c r="AG602" s="159">
        <v>48822.5</v>
      </c>
      <c r="AH602" s="92">
        <v>0.72222222222222221</v>
      </c>
      <c r="AI602" s="92">
        <v>5</v>
      </c>
      <c r="AJ602" s="160">
        <v>5.0700000000000002E-2</v>
      </c>
      <c r="AK602" s="154" t="s">
        <v>651</v>
      </c>
      <c r="AL602" s="154" t="s">
        <v>652</v>
      </c>
      <c r="AM602" s="127">
        <v>206.28</v>
      </c>
      <c r="AN602" s="127">
        <v>206.28</v>
      </c>
      <c r="AO602" s="127">
        <v>206.28</v>
      </c>
      <c r="AP602" s="127">
        <v>103.14</v>
      </c>
      <c r="AQ602" s="127">
        <v>103.14</v>
      </c>
      <c r="AR602" s="127">
        <v>103.14</v>
      </c>
      <c r="AS602" s="127">
        <v>103.14</v>
      </c>
      <c r="AT602" s="127">
        <v>103.14</v>
      </c>
      <c r="AU602" s="127">
        <v>103.14</v>
      </c>
      <c r="AV602" s="127">
        <v>0</v>
      </c>
      <c r="AW602" s="127">
        <v>0</v>
      </c>
      <c r="AX602" s="127">
        <v>0</v>
      </c>
      <c r="AY602" s="127">
        <v>0</v>
      </c>
      <c r="AZ602" s="127">
        <v>0</v>
      </c>
      <c r="BA602" s="127">
        <v>0</v>
      </c>
      <c r="BB602" s="127">
        <v>0</v>
      </c>
      <c r="BC602" s="127">
        <v>0</v>
      </c>
      <c r="BD602" s="127">
        <v>0</v>
      </c>
      <c r="BE602" s="127">
        <v>0</v>
      </c>
      <c r="BF602" s="127">
        <v>0</v>
      </c>
      <c r="BG602" s="127">
        <v>0</v>
      </c>
      <c r="BH602" s="15">
        <f t="shared" si="27"/>
        <v>1237.6800000000003</v>
      </c>
      <c r="BI602" s="15">
        <f t="shared" si="28"/>
        <v>0</v>
      </c>
      <c r="BJ602" s="15">
        <f t="shared" si="29"/>
        <v>1237.6800000000003</v>
      </c>
    </row>
    <row r="603" spans="1:62" x14ac:dyDescent="0.35">
      <c r="A603" s="153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58">
        <v>43819</v>
      </c>
      <c r="AF603" s="158">
        <v>46011</v>
      </c>
      <c r="AG603" s="159">
        <v>52510</v>
      </c>
      <c r="AH603" s="92">
        <v>1.7222222222222223</v>
      </c>
      <c r="AI603" s="92">
        <v>6</v>
      </c>
      <c r="AJ603" s="160">
        <v>5.3600000000000002E-2</v>
      </c>
      <c r="AK603" s="154" t="s">
        <v>651</v>
      </c>
      <c r="AL603" s="154" t="s">
        <v>652</v>
      </c>
      <c r="AM603" s="127">
        <v>234.54</v>
      </c>
      <c r="AN603" s="127">
        <v>234.54</v>
      </c>
      <c r="AO603" s="127">
        <v>234.54</v>
      </c>
      <c r="AP603" s="127">
        <v>234.54</v>
      </c>
      <c r="AQ603" s="127">
        <v>234.54</v>
      </c>
      <c r="AR603" s="127">
        <v>234.54</v>
      </c>
      <c r="AS603" s="127">
        <v>234.54</v>
      </c>
      <c r="AT603" s="127">
        <v>234.54</v>
      </c>
      <c r="AU603" s="127">
        <v>234.54</v>
      </c>
      <c r="AV603" s="127">
        <v>234.54</v>
      </c>
      <c r="AW603" s="127">
        <v>234.54</v>
      </c>
      <c r="AX603" s="127">
        <v>234.54</v>
      </c>
      <c r="AY603" s="127">
        <v>234.54</v>
      </c>
      <c r="AZ603" s="127">
        <v>234.54</v>
      </c>
      <c r="BA603" s="127">
        <v>234.54</v>
      </c>
      <c r="BB603" s="127">
        <v>117.27</v>
      </c>
      <c r="BC603" s="127">
        <v>117.27</v>
      </c>
      <c r="BD603" s="127">
        <v>117.27</v>
      </c>
      <c r="BE603" s="127">
        <v>117.27</v>
      </c>
      <c r="BF603" s="127">
        <v>117.27</v>
      </c>
      <c r="BG603" s="127">
        <v>117.27</v>
      </c>
      <c r="BH603" s="15">
        <f t="shared" si="27"/>
        <v>2110.86</v>
      </c>
      <c r="BI603" s="15">
        <f t="shared" si="28"/>
        <v>2110.86</v>
      </c>
      <c r="BJ603" s="15">
        <f t="shared" si="29"/>
        <v>4221.72</v>
      </c>
    </row>
    <row r="604" spans="1:62" x14ac:dyDescent="0.35">
      <c r="A604" s="153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58">
        <v>43819</v>
      </c>
      <c r="AF604" s="158">
        <v>46376</v>
      </c>
      <c r="AG604" s="159">
        <v>53100</v>
      </c>
      <c r="AH604" s="92">
        <v>2.7222222222222223</v>
      </c>
      <c r="AI604" s="92">
        <v>7</v>
      </c>
      <c r="AJ604" s="160">
        <v>5.6399999999999999E-2</v>
      </c>
      <c r="AK604" s="154" t="s">
        <v>651</v>
      </c>
      <c r="AL604" s="154" t="s">
        <v>652</v>
      </c>
      <c r="AM604" s="127">
        <v>249.57</v>
      </c>
      <c r="AN604" s="127">
        <v>249.57</v>
      </c>
      <c r="AO604" s="127">
        <v>249.57</v>
      </c>
      <c r="AP604" s="127">
        <v>249.57</v>
      </c>
      <c r="AQ604" s="127">
        <v>249.57</v>
      </c>
      <c r="AR604" s="127">
        <v>249.57</v>
      </c>
      <c r="AS604" s="127">
        <v>249.57</v>
      </c>
      <c r="AT604" s="127">
        <v>249.57</v>
      </c>
      <c r="AU604" s="127">
        <v>249.57</v>
      </c>
      <c r="AV604" s="127">
        <v>249.57</v>
      </c>
      <c r="AW604" s="127">
        <v>249.57</v>
      </c>
      <c r="AX604" s="127">
        <v>249.57</v>
      </c>
      <c r="AY604" s="127">
        <v>249.57</v>
      </c>
      <c r="AZ604" s="127">
        <v>249.57</v>
      </c>
      <c r="BA604" s="127">
        <v>249.57</v>
      </c>
      <c r="BB604" s="127">
        <v>249.57</v>
      </c>
      <c r="BC604" s="127">
        <v>249.57</v>
      </c>
      <c r="BD604" s="127">
        <v>249.57</v>
      </c>
      <c r="BE604" s="127">
        <v>249.57</v>
      </c>
      <c r="BF604" s="127">
        <v>249.57</v>
      </c>
      <c r="BG604" s="127">
        <v>249.57</v>
      </c>
      <c r="BH604" s="15">
        <f t="shared" si="27"/>
        <v>2246.1299999999997</v>
      </c>
      <c r="BI604" s="15">
        <f t="shared" si="28"/>
        <v>2994.84</v>
      </c>
      <c r="BJ604" s="15">
        <f t="shared" si="29"/>
        <v>5240.9699999999993</v>
      </c>
    </row>
    <row r="605" spans="1:62" x14ac:dyDescent="0.35">
      <c r="A605" s="153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49412.5</v>
      </c>
      <c r="X605" s="63">
        <v>0</v>
      </c>
      <c r="Y605" s="63">
        <v>0</v>
      </c>
      <c r="Z605" s="63">
        <v>208.77</v>
      </c>
      <c r="AA605" s="63">
        <v>0</v>
      </c>
      <c r="AB605" s="63">
        <v>0</v>
      </c>
      <c r="AC605" s="63">
        <v>0</v>
      </c>
      <c r="AD605" s="63">
        <v>49412.5</v>
      </c>
      <c r="AE605" s="158">
        <v>43819</v>
      </c>
      <c r="AF605" s="158">
        <v>45646</v>
      </c>
      <c r="AG605" s="159">
        <v>49412.5</v>
      </c>
      <c r="AH605" s="92">
        <v>0.72222222222222221</v>
      </c>
      <c r="AI605" s="92">
        <v>5</v>
      </c>
      <c r="AJ605" s="160">
        <v>5.0700000000000002E-2</v>
      </c>
      <c r="AK605" s="154" t="s">
        <v>651</v>
      </c>
      <c r="AL605" s="154" t="s">
        <v>652</v>
      </c>
      <c r="AM605" s="127">
        <v>208.77</v>
      </c>
      <c r="AN605" s="127">
        <v>208.77</v>
      </c>
      <c r="AO605" s="127">
        <v>208.77</v>
      </c>
      <c r="AP605" s="127">
        <v>104.38</v>
      </c>
      <c r="AQ605" s="127">
        <v>104.38</v>
      </c>
      <c r="AR605" s="127">
        <v>104.38</v>
      </c>
      <c r="AS605" s="127">
        <v>104.38</v>
      </c>
      <c r="AT605" s="127">
        <v>104.38</v>
      </c>
      <c r="AU605" s="127">
        <v>104.38</v>
      </c>
      <c r="AV605" s="127">
        <v>0</v>
      </c>
      <c r="AW605" s="127">
        <v>0</v>
      </c>
      <c r="AX605" s="127">
        <v>0</v>
      </c>
      <c r="AY605" s="127">
        <v>0</v>
      </c>
      <c r="AZ605" s="127">
        <v>0</v>
      </c>
      <c r="BA605" s="127">
        <v>0</v>
      </c>
      <c r="BB605" s="127">
        <v>0</v>
      </c>
      <c r="BC605" s="127">
        <v>0</v>
      </c>
      <c r="BD605" s="127">
        <v>0</v>
      </c>
      <c r="BE605" s="127">
        <v>0</v>
      </c>
      <c r="BF605" s="127">
        <v>0</v>
      </c>
      <c r="BG605" s="127">
        <v>0</v>
      </c>
      <c r="BH605" s="15">
        <f t="shared" si="27"/>
        <v>1252.5900000000001</v>
      </c>
      <c r="BI605" s="15">
        <f t="shared" si="28"/>
        <v>0</v>
      </c>
      <c r="BJ605" s="15">
        <f t="shared" si="29"/>
        <v>1252.5900000000001</v>
      </c>
    </row>
    <row r="606" spans="1:62" x14ac:dyDescent="0.35">
      <c r="A606" s="153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58">
        <v>43819</v>
      </c>
      <c r="AF606" s="158">
        <v>46376</v>
      </c>
      <c r="AG606" s="159">
        <v>39825</v>
      </c>
      <c r="AH606" s="92">
        <v>2.7222222222222223</v>
      </c>
      <c r="AI606" s="92">
        <v>7</v>
      </c>
      <c r="AJ606" s="160">
        <v>5.6399999999999999E-2</v>
      </c>
      <c r="AK606" s="154" t="s">
        <v>651</v>
      </c>
      <c r="AL606" s="154" t="s">
        <v>652</v>
      </c>
      <c r="AM606" s="127">
        <v>187.18</v>
      </c>
      <c r="AN606" s="127">
        <v>187.18</v>
      </c>
      <c r="AO606" s="127">
        <v>187.18</v>
      </c>
      <c r="AP606" s="127">
        <v>187.18</v>
      </c>
      <c r="AQ606" s="127">
        <v>187.18</v>
      </c>
      <c r="AR606" s="127">
        <v>187.18</v>
      </c>
      <c r="AS606" s="127">
        <v>187.18</v>
      </c>
      <c r="AT606" s="127">
        <v>187.18</v>
      </c>
      <c r="AU606" s="127">
        <v>187.18</v>
      </c>
      <c r="AV606" s="127">
        <v>187.18</v>
      </c>
      <c r="AW606" s="127">
        <v>187.18</v>
      </c>
      <c r="AX606" s="127">
        <v>187.18</v>
      </c>
      <c r="AY606" s="127">
        <v>187.18</v>
      </c>
      <c r="AZ606" s="127">
        <v>187.18</v>
      </c>
      <c r="BA606" s="127">
        <v>187.18</v>
      </c>
      <c r="BB606" s="127">
        <v>187.18</v>
      </c>
      <c r="BC606" s="127">
        <v>187.18</v>
      </c>
      <c r="BD606" s="127">
        <v>187.18</v>
      </c>
      <c r="BE606" s="127">
        <v>187.18</v>
      </c>
      <c r="BF606" s="127">
        <v>187.18</v>
      </c>
      <c r="BG606" s="127">
        <v>187.18</v>
      </c>
      <c r="BH606" s="15">
        <f t="shared" si="27"/>
        <v>1684.6200000000003</v>
      </c>
      <c r="BI606" s="15">
        <f t="shared" si="28"/>
        <v>2246.1600000000003</v>
      </c>
      <c r="BJ606" s="15">
        <f t="shared" si="29"/>
        <v>3930.7800000000007</v>
      </c>
    </row>
    <row r="607" spans="1:62" x14ac:dyDescent="0.35">
      <c r="A607" s="153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58">
        <v>43819</v>
      </c>
      <c r="AF607" s="158">
        <v>46741</v>
      </c>
      <c r="AG607" s="159">
        <v>106200</v>
      </c>
      <c r="AH607" s="92">
        <v>3.7222222222222223</v>
      </c>
      <c r="AI607" s="92">
        <v>8</v>
      </c>
      <c r="AJ607" s="160">
        <v>5.9299999999999999E-2</v>
      </c>
      <c r="AK607" s="154" t="s">
        <v>651</v>
      </c>
      <c r="AL607" s="154" t="s">
        <v>652</v>
      </c>
      <c r="AM607" s="127">
        <v>524.79999999999995</v>
      </c>
      <c r="AN607" s="127">
        <v>524.79999999999995</v>
      </c>
      <c r="AO607" s="127">
        <v>524.79999999999995</v>
      </c>
      <c r="AP607" s="127">
        <v>524.79999999999995</v>
      </c>
      <c r="AQ607" s="127">
        <v>524.79999999999995</v>
      </c>
      <c r="AR607" s="127">
        <v>524.79999999999995</v>
      </c>
      <c r="AS607" s="127">
        <v>524.79999999999995</v>
      </c>
      <c r="AT607" s="127">
        <v>524.79999999999995</v>
      </c>
      <c r="AU607" s="127">
        <v>524.79999999999995</v>
      </c>
      <c r="AV607" s="127">
        <v>524.79999999999995</v>
      </c>
      <c r="AW607" s="127">
        <v>524.79999999999995</v>
      </c>
      <c r="AX607" s="127">
        <v>524.79999999999995</v>
      </c>
      <c r="AY607" s="127">
        <v>524.79999999999995</v>
      </c>
      <c r="AZ607" s="127">
        <v>524.79999999999995</v>
      </c>
      <c r="BA607" s="127">
        <v>524.79999999999995</v>
      </c>
      <c r="BB607" s="127">
        <v>524.79999999999995</v>
      </c>
      <c r="BC607" s="127">
        <v>524.79999999999995</v>
      </c>
      <c r="BD607" s="127">
        <v>524.79999999999995</v>
      </c>
      <c r="BE607" s="127">
        <v>524.79999999999995</v>
      </c>
      <c r="BF607" s="127">
        <v>524.79999999999995</v>
      </c>
      <c r="BG607" s="127">
        <v>524.79999999999995</v>
      </c>
      <c r="BH607" s="15">
        <f t="shared" si="27"/>
        <v>4723.2000000000007</v>
      </c>
      <c r="BI607" s="15">
        <f t="shared" si="28"/>
        <v>6297.6000000000013</v>
      </c>
      <c r="BJ607" s="15">
        <f t="shared" si="29"/>
        <v>11020.800000000003</v>
      </c>
    </row>
    <row r="608" spans="1:62" x14ac:dyDescent="0.35">
      <c r="A608" s="153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53100</v>
      </c>
      <c r="X608" s="63">
        <v>0</v>
      </c>
      <c r="Y608" s="63">
        <v>0</v>
      </c>
      <c r="Z608" s="63">
        <v>224.35</v>
      </c>
      <c r="AA608" s="63">
        <v>0</v>
      </c>
      <c r="AB608" s="63">
        <v>0</v>
      </c>
      <c r="AC608" s="63">
        <v>0</v>
      </c>
      <c r="AD608" s="63">
        <v>53100</v>
      </c>
      <c r="AE608" s="158">
        <v>43819</v>
      </c>
      <c r="AF608" s="158">
        <v>45646</v>
      </c>
      <c r="AG608" s="159">
        <v>53100</v>
      </c>
      <c r="AH608" s="92">
        <v>0.72222222222222221</v>
      </c>
      <c r="AI608" s="92">
        <v>5</v>
      </c>
      <c r="AJ608" s="160">
        <v>5.0700000000000002E-2</v>
      </c>
      <c r="AK608" s="154" t="s">
        <v>651</v>
      </c>
      <c r="AL608" s="154" t="s">
        <v>652</v>
      </c>
      <c r="AM608" s="127">
        <v>224.35</v>
      </c>
      <c r="AN608" s="127">
        <v>224.35</v>
      </c>
      <c r="AO608" s="127">
        <v>224.35</v>
      </c>
      <c r="AP608" s="127">
        <v>112.17</v>
      </c>
      <c r="AQ608" s="127">
        <v>112.17</v>
      </c>
      <c r="AR608" s="127">
        <v>112.17</v>
      </c>
      <c r="AS608" s="127">
        <v>112.17</v>
      </c>
      <c r="AT608" s="127">
        <v>112.17</v>
      </c>
      <c r="AU608" s="127">
        <v>112.17</v>
      </c>
      <c r="AV608" s="127">
        <v>0</v>
      </c>
      <c r="AW608" s="127">
        <v>0</v>
      </c>
      <c r="AX608" s="127">
        <v>0</v>
      </c>
      <c r="AY608" s="127">
        <v>0</v>
      </c>
      <c r="AZ608" s="127">
        <v>0</v>
      </c>
      <c r="BA608" s="127">
        <v>0</v>
      </c>
      <c r="BB608" s="127">
        <v>0</v>
      </c>
      <c r="BC608" s="127">
        <v>0</v>
      </c>
      <c r="BD608" s="127">
        <v>0</v>
      </c>
      <c r="BE608" s="127">
        <v>0</v>
      </c>
      <c r="BF608" s="127">
        <v>0</v>
      </c>
      <c r="BG608" s="127">
        <v>0</v>
      </c>
      <c r="BH608" s="15">
        <f t="shared" si="27"/>
        <v>1346.07</v>
      </c>
      <c r="BI608" s="15">
        <f t="shared" si="28"/>
        <v>0</v>
      </c>
      <c r="BJ608" s="15">
        <f t="shared" si="29"/>
        <v>1346.07</v>
      </c>
    </row>
    <row r="609" spans="1:62" x14ac:dyDescent="0.35">
      <c r="A609" s="153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58">
        <v>43819</v>
      </c>
      <c r="AF609" s="158">
        <v>46376</v>
      </c>
      <c r="AG609" s="159">
        <v>69472.5</v>
      </c>
      <c r="AH609" s="92">
        <v>2.7222222222222223</v>
      </c>
      <c r="AI609" s="92">
        <v>7</v>
      </c>
      <c r="AJ609" s="160">
        <v>5.6399999999999999E-2</v>
      </c>
      <c r="AK609" s="154" t="s">
        <v>651</v>
      </c>
      <c r="AL609" s="154" t="s">
        <v>652</v>
      </c>
      <c r="AM609" s="127">
        <v>326.52</v>
      </c>
      <c r="AN609" s="127">
        <v>326.52</v>
      </c>
      <c r="AO609" s="127">
        <v>326.52</v>
      </c>
      <c r="AP609" s="127">
        <v>326.52</v>
      </c>
      <c r="AQ609" s="127">
        <v>326.52</v>
      </c>
      <c r="AR609" s="127">
        <v>326.52</v>
      </c>
      <c r="AS609" s="127">
        <v>326.52</v>
      </c>
      <c r="AT609" s="127">
        <v>326.52</v>
      </c>
      <c r="AU609" s="127">
        <v>326.52</v>
      </c>
      <c r="AV609" s="127">
        <v>326.52</v>
      </c>
      <c r="AW609" s="127">
        <v>326.52</v>
      </c>
      <c r="AX609" s="127">
        <v>326.52</v>
      </c>
      <c r="AY609" s="127">
        <v>326.52</v>
      </c>
      <c r="AZ609" s="127">
        <v>326.52</v>
      </c>
      <c r="BA609" s="127">
        <v>326.52</v>
      </c>
      <c r="BB609" s="127">
        <v>326.52</v>
      </c>
      <c r="BC609" s="127">
        <v>326.52</v>
      </c>
      <c r="BD609" s="127">
        <v>326.52</v>
      </c>
      <c r="BE609" s="127">
        <v>326.52</v>
      </c>
      <c r="BF609" s="127">
        <v>326.52</v>
      </c>
      <c r="BG609" s="127">
        <v>326.52</v>
      </c>
      <c r="BH609" s="15">
        <f t="shared" si="27"/>
        <v>2938.68</v>
      </c>
      <c r="BI609" s="15">
        <f t="shared" si="28"/>
        <v>3918.24</v>
      </c>
      <c r="BJ609" s="15">
        <f t="shared" si="29"/>
        <v>6856.92</v>
      </c>
    </row>
    <row r="610" spans="1:62" x14ac:dyDescent="0.35">
      <c r="A610" s="153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58">
        <v>43819</v>
      </c>
      <c r="AF610" s="158">
        <v>47107</v>
      </c>
      <c r="AG610" s="159">
        <v>53100</v>
      </c>
      <c r="AH610" s="92">
        <v>4.7222222222222223</v>
      </c>
      <c r="AI610" s="92">
        <v>9</v>
      </c>
      <c r="AJ610" s="160">
        <v>6.2100000000000002E-2</v>
      </c>
      <c r="AK610" s="154" t="s">
        <v>651</v>
      </c>
      <c r="AL610" s="154" t="s">
        <v>652</v>
      </c>
      <c r="AM610" s="127">
        <v>274.79000000000002</v>
      </c>
      <c r="AN610" s="127">
        <v>274.79000000000002</v>
      </c>
      <c r="AO610" s="127">
        <v>274.79000000000002</v>
      </c>
      <c r="AP610" s="127">
        <v>274.79000000000002</v>
      </c>
      <c r="AQ610" s="127">
        <v>274.79000000000002</v>
      </c>
      <c r="AR610" s="127">
        <v>274.79000000000002</v>
      </c>
      <c r="AS610" s="127">
        <v>274.79000000000002</v>
      </c>
      <c r="AT610" s="127">
        <v>274.79000000000002</v>
      </c>
      <c r="AU610" s="127">
        <v>274.79000000000002</v>
      </c>
      <c r="AV610" s="127">
        <v>274.79000000000002</v>
      </c>
      <c r="AW610" s="127">
        <v>274.79000000000002</v>
      </c>
      <c r="AX610" s="127">
        <v>274.79000000000002</v>
      </c>
      <c r="AY610" s="127">
        <v>274.79000000000002</v>
      </c>
      <c r="AZ610" s="127">
        <v>274.79000000000002</v>
      </c>
      <c r="BA610" s="127">
        <v>274.79000000000002</v>
      </c>
      <c r="BB610" s="127">
        <v>274.79000000000002</v>
      </c>
      <c r="BC610" s="127">
        <v>274.79000000000002</v>
      </c>
      <c r="BD610" s="127">
        <v>274.79000000000002</v>
      </c>
      <c r="BE610" s="127">
        <v>274.79000000000002</v>
      </c>
      <c r="BF610" s="127">
        <v>274.79000000000002</v>
      </c>
      <c r="BG610" s="127">
        <v>274.79000000000002</v>
      </c>
      <c r="BH610" s="15">
        <f t="shared" si="27"/>
        <v>2473.11</v>
      </c>
      <c r="BI610" s="15">
        <f t="shared" si="28"/>
        <v>3297.48</v>
      </c>
      <c r="BJ610" s="15">
        <f t="shared" si="29"/>
        <v>5770.59</v>
      </c>
    </row>
    <row r="611" spans="1:62" x14ac:dyDescent="0.35">
      <c r="A611" s="153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19027.5</v>
      </c>
      <c r="X611" s="63">
        <v>0</v>
      </c>
      <c r="Y611" s="63">
        <v>0</v>
      </c>
      <c r="Z611" s="63">
        <v>80.39</v>
      </c>
      <c r="AA611" s="63">
        <v>0</v>
      </c>
      <c r="AB611" s="63">
        <v>0</v>
      </c>
      <c r="AC611" s="63">
        <v>0</v>
      </c>
      <c r="AD611" s="63">
        <v>19027.5</v>
      </c>
      <c r="AE611" s="158">
        <v>43823</v>
      </c>
      <c r="AF611" s="158">
        <v>45650</v>
      </c>
      <c r="AG611" s="159">
        <v>19027.5</v>
      </c>
      <c r="AH611" s="92">
        <v>0.73333333333333328</v>
      </c>
      <c r="AI611" s="92">
        <v>5</v>
      </c>
      <c r="AJ611" s="160">
        <v>5.0700000000000002E-2</v>
      </c>
      <c r="AK611" s="154" t="s">
        <v>651</v>
      </c>
      <c r="AL611" s="154" t="s">
        <v>652</v>
      </c>
      <c r="AM611" s="127">
        <v>80.39</v>
      </c>
      <c r="AN611" s="127">
        <v>80.39</v>
      </c>
      <c r="AO611" s="127">
        <v>80.39</v>
      </c>
      <c r="AP611" s="127">
        <v>40.200000000000003</v>
      </c>
      <c r="AQ611" s="127">
        <v>40.200000000000003</v>
      </c>
      <c r="AR611" s="127">
        <v>40.200000000000003</v>
      </c>
      <c r="AS611" s="127">
        <v>40.200000000000003</v>
      </c>
      <c r="AT611" s="127">
        <v>40.200000000000003</v>
      </c>
      <c r="AU611" s="127">
        <v>40.200000000000003</v>
      </c>
      <c r="AV611" s="127">
        <v>0</v>
      </c>
      <c r="AW611" s="127">
        <v>0</v>
      </c>
      <c r="AX611" s="127">
        <v>0</v>
      </c>
      <c r="AY611" s="127">
        <v>0</v>
      </c>
      <c r="AZ611" s="127">
        <v>0</v>
      </c>
      <c r="BA611" s="127">
        <v>0</v>
      </c>
      <c r="BB611" s="127">
        <v>0</v>
      </c>
      <c r="BC611" s="127">
        <v>0</v>
      </c>
      <c r="BD611" s="127">
        <v>0</v>
      </c>
      <c r="BE611" s="127">
        <v>0</v>
      </c>
      <c r="BF611" s="127">
        <v>0</v>
      </c>
      <c r="BG611" s="127">
        <v>0</v>
      </c>
      <c r="BH611" s="15">
        <f t="shared" si="27"/>
        <v>482.36999999999995</v>
      </c>
      <c r="BI611" s="15">
        <f t="shared" si="28"/>
        <v>0</v>
      </c>
      <c r="BJ611" s="15">
        <f t="shared" si="29"/>
        <v>482.36999999999995</v>
      </c>
    </row>
    <row r="612" spans="1:62" x14ac:dyDescent="0.35">
      <c r="A612" s="153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58">
        <v>43823</v>
      </c>
      <c r="AF612" s="158">
        <v>46745</v>
      </c>
      <c r="AG612" s="159">
        <v>53100</v>
      </c>
      <c r="AH612" s="92">
        <v>3.7333333333333334</v>
      </c>
      <c r="AI612" s="92">
        <v>8</v>
      </c>
      <c r="AJ612" s="160">
        <v>5.9299999999999999E-2</v>
      </c>
      <c r="AK612" s="154" t="s">
        <v>651</v>
      </c>
      <c r="AL612" s="154" t="s">
        <v>652</v>
      </c>
      <c r="AM612" s="127">
        <v>262.39999999999998</v>
      </c>
      <c r="AN612" s="127">
        <v>262.39999999999998</v>
      </c>
      <c r="AO612" s="127">
        <v>262.39999999999998</v>
      </c>
      <c r="AP612" s="127">
        <v>262.39999999999998</v>
      </c>
      <c r="AQ612" s="127">
        <v>262.39999999999998</v>
      </c>
      <c r="AR612" s="127">
        <v>262.39999999999998</v>
      </c>
      <c r="AS612" s="127">
        <v>262.39999999999998</v>
      </c>
      <c r="AT612" s="127">
        <v>262.39999999999998</v>
      </c>
      <c r="AU612" s="127">
        <v>262.39999999999998</v>
      </c>
      <c r="AV612" s="127">
        <v>262.39999999999998</v>
      </c>
      <c r="AW612" s="127">
        <v>262.39999999999998</v>
      </c>
      <c r="AX612" s="127">
        <v>262.39999999999998</v>
      </c>
      <c r="AY612" s="127">
        <v>262.39999999999998</v>
      </c>
      <c r="AZ612" s="127">
        <v>262.39999999999998</v>
      </c>
      <c r="BA612" s="127">
        <v>262.39999999999998</v>
      </c>
      <c r="BB612" s="127">
        <v>262.39999999999998</v>
      </c>
      <c r="BC612" s="127">
        <v>262.39999999999998</v>
      </c>
      <c r="BD612" s="127">
        <v>262.39999999999998</v>
      </c>
      <c r="BE612" s="127">
        <v>262.39999999999998</v>
      </c>
      <c r="BF612" s="127">
        <v>262.39999999999998</v>
      </c>
      <c r="BG612" s="127">
        <v>262.39999999999998</v>
      </c>
      <c r="BH612" s="15">
        <f t="shared" si="27"/>
        <v>2361.6000000000004</v>
      </c>
      <c r="BI612" s="15">
        <f t="shared" si="28"/>
        <v>3148.8000000000006</v>
      </c>
      <c r="BJ612" s="15">
        <f t="shared" si="29"/>
        <v>5510.4000000000015</v>
      </c>
    </row>
    <row r="613" spans="1:62" x14ac:dyDescent="0.35">
      <c r="A613" s="153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58">
        <v>43823</v>
      </c>
      <c r="AF613" s="158">
        <v>47111</v>
      </c>
      <c r="AG613" s="159">
        <v>53100</v>
      </c>
      <c r="AH613" s="92">
        <v>4.7333333333333334</v>
      </c>
      <c r="AI613" s="92">
        <v>9</v>
      </c>
      <c r="AJ613" s="160">
        <v>6.2100000000000002E-2</v>
      </c>
      <c r="AK613" s="154" t="s">
        <v>651</v>
      </c>
      <c r="AL613" s="154" t="s">
        <v>652</v>
      </c>
      <c r="AM613" s="127">
        <v>274.79000000000002</v>
      </c>
      <c r="AN613" s="127">
        <v>274.79000000000002</v>
      </c>
      <c r="AO613" s="127">
        <v>274.79000000000002</v>
      </c>
      <c r="AP613" s="127">
        <v>274.79000000000002</v>
      </c>
      <c r="AQ613" s="127">
        <v>274.79000000000002</v>
      </c>
      <c r="AR613" s="127">
        <v>274.79000000000002</v>
      </c>
      <c r="AS613" s="127">
        <v>274.79000000000002</v>
      </c>
      <c r="AT613" s="127">
        <v>274.79000000000002</v>
      </c>
      <c r="AU613" s="127">
        <v>274.79000000000002</v>
      </c>
      <c r="AV613" s="127">
        <v>274.79000000000002</v>
      </c>
      <c r="AW613" s="127">
        <v>274.79000000000002</v>
      </c>
      <c r="AX613" s="127">
        <v>274.79000000000002</v>
      </c>
      <c r="AY613" s="127">
        <v>274.79000000000002</v>
      </c>
      <c r="AZ613" s="127">
        <v>274.79000000000002</v>
      </c>
      <c r="BA613" s="127">
        <v>274.79000000000002</v>
      </c>
      <c r="BB613" s="127">
        <v>274.79000000000002</v>
      </c>
      <c r="BC613" s="127">
        <v>274.79000000000002</v>
      </c>
      <c r="BD613" s="127">
        <v>274.79000000000002</v>
      </c>
      <c r="BE613" s="127">
        <v>274.79000000000002</v>
      </c>
      <c r="BF613" s="127">
        <v>274.79000000000002</v>
      </c>
      <c r="BG613" s="127">
        <v>274.79000000000002</v>
      </c>
      <c r="BH613" s="15">
        <f t="shared" si="27"/>
        <v>2473.11</v>
      </c>
      <c r="BI613" s="15">
        <f t="shared" si="28"/>
        <v>3297.48</v>
      </c>
      <c r="BJ613" s="15">
        <f t="shared" si="29"/>
        <v>5770.59</v>
      </c>
    </row>
    <row r="614" spans="1:62" x14ac:dyDescent="0.35">
      <c r="A614" s="153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58">
        <v>43823</v>
      </c>
      <c r="AF614" s="158">
        <v>46015</v>
      </c>
      <c r="AG614" s="159">
        <v>37907.5</v>
      </c>
      <c r="AH614" s="92">
        <v>1.7333333333333334</v>
      </c>
      <c r="AI614" s="92">
        <v>6</v>
      </c>
      <c r="AJ614" s="160">
        <v>5.3600000000000002E-2</v>
      </c>
      <c r="AK614" s="154" t="s">
        <v>651</v>
      </c>
      <c r="AL614" s="154" t="s">
        <v>652</v>
      </c>
      <c r="AM614" s="127">
        <v>169.32</v>
      </c>
      <c r="AN614" s="127">
        <v>169.32</v>
      </c>
      <c r="AO614" s="127">
        <v>169.32</v>
      </c>
      <c r="AP614" s="127">
        <v>169.32</v>
      </c>
      <c r="AQ614" s="127">
        <v>169.32</v>
      </c>
      <c r="AR614" s="127">
        <v>169.32</v>
      </c>
      <c r="AS614" s="127">
        <v>169.32</v>
      </c>
      <c r="AT614" s="127">
        <v>169.32</v>
      </c>
      <c r="AU614" s="127">
        <v>169.32</v>
      </c>
      <c r="AV614" s="127">
        <v>169.32</v>
      </c>
      <c r="AW614" s="127">
        <v>169.32</v>
      </c>
      <c r="AX614" s="127">
        <v>169.32</v>
      </c>
      <c r="AY614" s="127">
        <v>169.32</v>
      </c>
      <c r="AZ614" s="127">
        <v>169.32</v>
      </c>
      <c r="BA614" s="127">
        <v>169.32</v>
      </c>
      <c r="BB614" s="127">
        <v>84.66</v>
      </c>
      <c r="BC614" s="127">
        <v>84.66</v>
      </c>
      <c r="BD614" s="127">
        <v>84.66</v>
      </c>
      <c r="BE614" s="127">
        <v>84.66</v>
      </c>
      <c r="BF614" s="127">
        <v>84.66</v>
      </c>
      <c r="BG614" s="127">
        <v>84.66</v>
      </c>
      <c r="BH614" s="15">
        <f t="shared" si="27"/>
        <v>1523.8799999999997</v>
      </c>
      <c r="BI614" s="15">
        <f t="shared" si="28"/>
        <v>1523.8800000000003</v>
      </c>
      <c r="BJ614" s="15">
        <f t="shared" si="29"/>
        <v>3047.76</v>
      </c>
    </row>
    <row r="615" spans="1:62" x14ac:dyDescent="0.35">
      <c r="A615" s="153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58">
        <v>43823</v>
      </c>
      <c r="AF615" s="158">
        <v>46380</v>
      </c>
      <c r="AG615" s="159">
        <v>178475</v>
      </c>
      <c r="AH615" s="92">
        <v>2.7333333333333334</v>
      </c>
      <c r="AI615" s="92">
        <v>7</v>
      </c>
      <c r="AJ615" s="160">
        <v>5.6399999999999999E-2</v>
      </c>
      <c r="AK615" s="154" t="s">
        <v>651</v>
      </c>
      <c r="AL615" s="154" t="s">
        <v>652</v>
      </c>
      <c r="AM615" s="127">
        <v>838.83</v>
      </c>
      <c r="AN615" s="127">
        <v>838.83</v>
      </c>
      <c r="AO615" s="127">
        <v>838.83</v>
      </c>
      <c r="AP615" s="127">
        <v>838.83</v>
      </c>
      <c r="AQ615" s="127">
        <v>838.83</v>
      </c>
      <c r="AR615" s="127">
        <v>838.83</v>
      </c>
      <c r="AS615" s="127">
        <v>838.83</v>
      </c>
      <c r="AT615" s="127">
        <v>838.83</v>
      </c>
      <c r="AU615" s="127">
        <v>838.83</v>
      </c>
      <c r="AV615" s="127">
        <v>838.83</v>
      </c>
      <c r="AW615" s="127">
        <v>838.83</v>
      </c>
      <c r="AX615" s="127">
        <v>838.83</v>
      </c>
      <c r="AY615" s="127">
        <v>838.83</v>
      </c>
      <c r="AZ615" s="127">
        <v>838.83</v>
      </c>
      <c r="BA615" s="127">
        <v>838.83</v>
      </c>
      <c r="BB615" s="127">
        <v>838.83</v>
      </c>
      <c r="BC615" s="127">
        <v>838.83</v>
      </c>
      <c r="BD615" s="127">
        <v>838.83</v>
      </c>
      <c r="BE615" s="127">
        <v>838.83</v>
      </c>
      <c r="BF615" s="127">
        <v>838.83</v>
      </c>
      <c r="BG615" s="127">
        <v>838.83</v>
      </c>
      <c r="BH615" s="15">
        <f t="shared" si="27"/>
        <v>7549.47</v>
      </c>
      <c r="BI615" s="15">
        <f t="shared" si="28"/>
        <v>10065.960000000001</v>
      </c>
      <c r="BJ615" s="15">
        <f t="shared" si="29"/>
        <v>17615.43</v>
      </c>
    </row>
    <row r="616" spans="1:62" x14ac:dyDescent="0.35">
      <c r="A616" s="153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58">
        <v>43823</v>
      </c>
      <c r="AF616" s="158">
        <v>46745</v>
      </c>
      <c r="AG616" s="159">
        <v>53100</v>
      </c>
      <c r="AH616" s="92">
        <v>3.7333333333333334</v>
      </c>
      <c r="AI616" s="92">
        <v>8</v>
      </c>
      <c r="AJ616" s="160">
        <v>5.9299999999999999E-2</v>
      </c>
      <c r="AK616" s="154" t="s">
        <v>651</v>
      </c>
      <c r="AL616" s="154" t="s">
        <v>652</v>
      </c>
      <c r="AM616" s="127">
        <v>262.39999999999998</v>
      </c>
      <c r="AN616" s="127">
        <v>262.39999999999998</v>
      </c>
      <c r="AO616" s="127">
        <v>262.39999999999998</v>
      </c>
      <c r="AP616" s="127">
        <v>262.39999999999998</v>
      </c>
      <c r="AQ616" s="127">
        <v>262.39999999999998</v>
      </c>
      <c r="AR616" s="127">
        <v>262.39999999999998</v>
      </c>
      <c r="AS616" s="127">
        <v>262.39999999999998</v>
      </c>
      <c r="AT616" s="127">
        <v>262.39999999999998</v>
      </c>
      <c r="AU616" s="127">
        <v>262.39999999999998</v>
      </c>
      <c r="AV616" s="127">
        <v>262.39999999999998</v>
      </c>
      <c r="AW616" s="127">
        <v>262.39999999999998</v>
      </c>
      <c r="AX616" s="127">
        <v>262.39999999999998</v>
      </c>
      <c r="AY616" s="127">
        <v>262.39999999999998</v>
      </c>
      <c r="AZ616" s="127">
        <v>262.39999999999998</v>
      </c>
      <c r="BA616" s="127">
        <v>262.39999999999998</v>
      </c>
      <c r="BB616" s="127">
        <v>262.39999999999998</v>
      </c>
      <c r="BC616" s="127">
        <v>262.39999999999998</v>
      </c>
      <c r="BD616" s="127">
        <v>262.39999999999998</v>
      </c>
      <c r="BE616" s="127">
        <v>262.39999999999998</v>
      </c>
      <c r="BF616" s="127">
        <v>262.39999999999998</v>
      </c>
      <c r="BG616" s="127">
        <v>262.39999999999998</v>
      </c>
      <c r="BH616" s="15">
        <f t="shared" si="27"/>
        <v>2361.6000000000004</v>
      </c>
      <c r="BI616" s="15">
        <f t="shared" si="28"/>
        <v>3148.8000000000006</v>
      </c>
      <c r="BJ616" s="15">
        <f t="shared" si="29"/>
        <v>5510.4000000000015</v>
      </c>
    </row>
    <row r="617" spans="1:62" x14ac:dyDescent="0.35">
      <c r="A617" s="153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106200</v>
      </c>
      <c r="X617" s="63">
        <v>0</v>
      </c>
      <c r="Y617" s="63">
        <v>0</v>
      </c>
      <c r="Z617" s="63">
        <v>448.69</v>
      </c>
      <c r="AA617" s="63">
        <v>0</v>
      </c>
      <c r="AB617" s="63">
        <v>0</v>
      </c>
      <c r="AC617" s="63">
        <v>0</v>
      </c>
      <c r="AD617" s="63">
        <v>106200</v>
      </c>
      <c r="AE617" s="158">
        <v>43823</v>
      </c>
      <c r="AF617" s="158">
        <v>45650</v>
      </c>
      <c r="AG617" s="159">
        <v>106200</v>
      </c>
      <c r="AH617" s="92">
        <v>0.73333333333333328</v>
      </c>
      <c r="AI617" s="92">
        <v>5</v>
      </c>
      <c r="AJ617" s="160">
        <v>5.0700000000000002E-2</v>
      </c>
      <c r="AK617" s="154" t="s">
        <v>651</v>
      </c>
      <c r="AL617" s="154" t="s">
        <v>652</v>
      </c>
      <c r="AM617" s="127">
        <v>448.69</v>
      </c>
      <c r="AN617" s="127">
        <v>448.69</v>
      </c>
      <c r="AO617" s="127">
        <v>448.69</v>
      </c>
      <c r="AP617" s="127">
        <v>224.35</v>
      </c>
      <c r="AQ617" s="127">
        <v>224.35</v>
      </c>
      <c r="AR617" s="127">
        <v>224.35</v>
      </c>
      <c r="AS617" s="127">
        <v>224.35</v>
      </c>
      <c r="AT617" s="127">
        <v>224.35</v>
      </c>
      <c r="AU617" s="127">
        <v>224.35</v>
      </c>
      <c r="AV617" s="127">
        <v>0</v>
      </c>
      <c r="AW617" s="127">
        <v>0</v>
      </c>
      <c r="AX617" s="127">
        <v>0</v>
      </c>
      <c r="AY617" s="127">
        <v>0</v>
      </c>
      <c r="AZ617" s="127">
        <v>0</v>
      </c>
      <c r="BA617" s="127">
        <v>0</v>
      </c>
      <c r="BB617" s="127">
        <v>0</v>
      </c>
      <c r="BC617" s="127">
        <v>0</v>
      </c>
      <c r="BD617" s="127">
        <v>0</v>
      </c>
      <c r="BE617" s="127">
        <v>0</v>
      </c>
      <c r="BF617" s="127">
        <v>0</v>
      </c>
      <c r="BG617" s="127">
        <v>0</v>
      </c>
      <c r="BH617" s="15">
        <f t="shared" si="27"/>
        <v>2692.1699999999996</v>
      </c>
      <c r="BI617" s="15">
        <f t="shared" si="28"/>
        <v>0</v>
      </c>
      <c r="BJ617" s="15">
        <f t="shared" si="29"/>
        <v>2692.1699999999996</v>
      </c>
    </row>
    <row r="618" spans="1:62" x14ac:dyDescent="0.35">
      <c r="A618" s="153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58">
        <v>43823</v>
      </c>
      <c r="AF618" s="158">
        <v>46015</v>
      </c>
      <c r="AG618" s="159">
        <v>53100</v>
      </c>
      <c r="AH618" s="92">
        <v>1.7333333333333334</v>
      </c>
      <c r="AI618" s="92">
        <v>6</v>
      </c>
      <c r="AJ618" s="160">
        <v>5.3600000000000002E-2</v>
      </c>
      <c r="AK618" s="154" t="s">
        <v>651</v>
      </c>
      <c r="AL618" s="154" t="s">
        <v>652</v>
      </c>
      <c r="AM618" s="127">
        <v>237.18</v>
      </c>
      <c r="AN618" s="127">
        <v>237.18</v>
      </c>
      <c r="AO618" s="127">
        <v>237.18</v>
      </c>
      <c r="AP618" s="127">
        <v>237.18</v>
      </c>
      <c r="AQ618" s="127">
        <v>237.18</v>
      </c>
      <c r="AR618" s="127">
        <v>237.18</v>
      </c>
      <c r="AS618" s="127">
        <v>237.18</v>
      </c>
      <c r="AT618" s="127">
        <v>237.18</v>
      </c>
      <c r="AU618" s="127">
        <v>237.18</v>
      </c>
      <c r="AV618" s="127">
        <v>237.18</v>
      </c>
      <c r="AW618" s="127">
        <v>237.18</v>
      </c>
      <c r="AX618" s="127">
        <v>237.18</v>
      </c>
      <c r="AY618" s="127">
        <v>237.18</v>
      </c>
      <c r="AZ618" s="127">
        <v>237.18</v>
      </c>
      <c r="BA618" s="127">
        <v>237.18</v>
      </c>
      <c r="BB618" s="127">
        <v>118.59</v>
      </c>
      <c r="BC618" s="127">
        <v>118.59</v>
      </c>
      <c r="BD618" s="127">
        <v>118.59</v>
      </c>
      <c r="BE618" s="127">
        <v>118.59</v>
      </c>
      <c r="BF618" s="127">
        <v>118.59</v>
      </c>
      <c r="BG618" s="127">
        <v>118.59</v>
      </c>
      <c r="BH618" s="15">
        <f t="shared" si="27"/>
        <v>2134.6200000000003</v>
      </c>
      <c r="BI618" s="15">
        <f t="shared" si="28"/>
        <v>2134.62</v>
      </c>
      <c r="BJ618" s="15">
        <f t="shared" si="29"/>
        <v>4269.24</v>
      </c>
    </row>
    <row r="619" spans="1:62" x14ac:dyDescent="0.35">
      <c r="A619" s="153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58">
        <v>43823</v>
      </c>
      <c r="AF619" s="158">
        <v>46380</v>
      </c>
      <c r="AG619" s="159">
        <v>106200</v>
      </c>
      <c r="AH619" s="92">
        <v>2.7333333333333334</v>
      </c>
      <c r="AI619" s="92">
        <v>7</v>
      </c>
      <c r="AJ619" s="160">
        <v>5.6399999999999999E-2</v>
      </c>
      <c r="AK619" s="154" t="s">
        <v>651</v>
      </c>
      <c r="AL619" s="154" t="s">
        <v>652</v>
      </c>
      <c r="AM619" s="127">
        <v>499.14</v>
      </c>
      <c r="AN619" s="127">
        <v>499.14</v>
      </c>
      <c r="AO619" s="127">
        <v>499.14</v>
      </c>
      <c r="AP619" s="127">
        <v>499.14</v>
      </c>
      <c r="AQ619" s="127">
        <v>499.14</v>
      </c>
      <c r="AR619" s="127">
        <v>499.14</v>
      </c>
      <c r="AS619" s="127">
        <v>499.14</v>
      </c>
      <c r="AT619" s="127">
        <v>499.14</v>
      </c>
      <c r="AU619" s="127">
        <v>499.14</v>
      </c>
      <c r="AV619" s="127">
        <v>499.14</v>
      </c>
      <c r="AW619" s="127">
        <v>499.14</v>
      </c>
      <c r="AX619" s="127">
        <v>499.14</v>
      </c>
      <c r="AY619" s="127">
        <v>499.14</v>
      </c>
      <c r="AZ619" s="127">
        <v>499.14</v>
      </c>
      <c r="BA619" s="127">
        <v>499.14</v>
      </c>
      <c r="BB619" s="127">
        <v>499.14</v>
      </c>
      <c r="BC619" s="127">
        <v>499.14</v>
      </c>
      <c r="BD619" s="127">
        <v>499.14</v>
      </c>
      <c r="BE619" s="127">
        <v>499.14</v>
      </c>
      <c r="BF619" s="127">
        <v>499.14</v>
      </c>
      <c r="BG619" s="127">
        <v>499.14</v>
      </c>
      <c r="BH619" s="15">
        <f t="shared" si="27"/>
        <v>4492.2599999999993</v>
      </c>
      <c r="BI619" s="15">
        <f t="shared" si="28"/>
        <v>5989.68</v>
      </c>
      <c r="BJ619" s="15">
        <f t="shared" si="29"/>
        <v>10481.939999999999</v>
      </c>
    </row>
    <row r="620" spans="1:62" x14ac:dyDescent="0.35">
      <c r="A620" s="153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58">
        <v>43823</v>
      </c>
      <c r="AF620" s="158">
        <v>46745</v>
      </c>
      <c r="AG620" s="159">
        <v>81715</v>
      </c>
      <c r="AH620" s="92">
        <v>3.7333333333333334</v>
      </c>
      <c r="AI620" s="92">
        <v>8</v>
      </c>
      <c r="AJ620" s="160">
        <v>5.9299999999999999E-2</v>
      </c>
      <c r="AK620" s="154" t="s">
        <v>651</v>
      </c>
      <c r="AL620" s="154" t="s">
        <v>652</v>
      </c>
      <c r="AM620" s="127">
        <v>403.81</v>
      </c>
      <c r="AN620" s="127">
        <v>403.81</v>
      </c>
      <c r="AO620" s="127">
        <v>403.81</v>
      </c>
      <c r="AP620" s="127">
        <v>403.81</v>
      </c>
      <c r="AQ620" s="127">
        <v>403.81</v>
      </c>
      <c r="AR620" s="127">
        <v>403.81</v>
      </c>
      <c r="AS620" s="127">
        <v>403.81</v>
      </c>
      <c r="AT620" s="127">
        <v>403.81</v>
      </c>
      <c r="AU620" s="127">
        <v>403.81</v>
      </c>
      <c r="AV620" s="127">
        <v>403.81</v>
      </c>
      <c r="AW620" s="127">
        <v>403.81</v>
      </c>
      <c r="AX620" s="127">
        <v>403.81</v>
      </c>
      <c r="AY620" s="127">
        <v>403.81</v>
      </c>
      <c r="AZ620" s="127">
        <v>403.81</v>
      </c>
      <c r="BA620" s="127">
        <v>403.81</v>
      </c>
      <c r="BB620" s="127">
        <v>403.81</v>
      </c>
      <c r="BC620" s="127">
        <v>403.81</v>
      </c>
      <c r="BD620" s="127">
        <v>403.81</v>
      </c>
      <c r="BE620" s="127">
        <v>403.81</v>
      </c>
      <c r="BF620" s="127">
        <v>403.81</v>
      </c>
      <c r="BG620" s="127">
        <v>403.81</v>
      </c>
      <c r="BH620" s="15">
        <f t="shared" si="27"/>
        <v>3634.29</v>
      </c>
      <c r="BI620" s="15">
        <f t="shared" si="28"/>
        <v>4845.72</v>
      </c>
      <c r="BJ620" s="15">
        <f t="shared" si="29"/>
        <v>8480.01</v>
      </c>
    </row>
    <row r="621" spans="1:62" x14ac:dyDescent="0.35">
      <c r="A621" s="153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58">
        <v>43825</v>
      </c>
      <c r="AF621" s="158">
        <v>46747</v>
      </c>
      <c r="AG621" s="159">
        <v>53100</v>
      </c>
      <c r="AH621" s="92">
        <v>3.7388888888888889</v>
      </c>
      <c r="AI621" s="92">
        <v>8</v>
      </c>
      <c r="AJ621" s="160">
        <v>5.9299999999999999E-2</v>
      </c>
      <c r="AK621" s="154" t="s">
        <v>651</v>
      </c>
      <c r="AL621" s="154" t="s">
        <v>652</v>
      </c>
      <c r="AM621" s="127">
        <v>262.39999999999998</v>
      </c>
      <c r="AN621" s="127">
        <v>262.39999999999998</v>
      </c>
      <c r="AO621" s="127">
        <v>262.39999999999998</v>
      </c>
      <c r="AP621" s="127">
        <v>262.39999999999998</v>
      </c>
      <c r="AQ621" s="127">
        <v>262.39999999999998</v>
      </c>
      <c r="AR621" s="127">
        <v>262.39999999999998</v>
      </c>
      <c r="AS621" s="127">
        <v>262.39999999999998</v>
      </c>
      <c r="AT621" s="127">
        <v>262.39999999999998</v>
      </c>
      <c r="AU621" s="127">
        <v>262.39999999999998</v>
      </c>
      <c r="AV621" s="127">
        <v>262.39999999999998</v>
      </c>
      <c r="AW621" s="127">
        <v>262.39999999999998</v>
      </c>
      <c r="AX621" s="127">
        <v>262.39999999999998</v>
      </c>
      <c r="AY621" s="127">
        <v>262.39999999999998</v>
      </c>
      <c r="AZ621" s="127">
        <v>262.39999999999998</v>
      </c>
      <c r="BA621" s="127">
        <v>262.39999999999998</v>
      </c>
      <c r="BB621" s="127">
        <v>262.39999999999998</v>
      </c>
      <c r="BC621" s="127">
        <v>262.39999999999998</v>
      </c>
      <c r="BD621" s="127">
        <v>262.39999999999998</v>
      </c>
      <c r="BE621" s="127">
        <v>262.39999999999998</v>
      </c>
      <c r="BF621" s="127">
        <v>262.39999999999998</v>
      </c>
      <c r="BG621" s="127">
        <v>262.39999999999998</v>
      </c>
      <c r="BH621" s="15">
        <f t="shared" si="27"/>
        <v>2361.6000000000004</v>
      </c>
      <c r="BI621" s="15">
        <f t="shared" si="28"/>
        <v>3148.8000000000006</v>
      </c>
      <c r="BJ621" s="15">
        <f t="shared" si="29"/>
        <v>5510.4000000000015</v>
      </c>
    </row>
    <row r="622" spans="1:62" x14ac:dyDescent="0.35">
      <c r="A622" s="153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236147.5</v>
      </c>
      <c r="X622" s="63">
        <v>0</v>
      </c>
      <c r="Y622" s="63">
        <v>0</v>
      </c>
      <c r="Z622" s="63">
        <v>997.72</v>
      </c>
      <c r="AA622" s="63">
        <v>0</v>
      </c>
      <c r="AB622" s="63">
        <v>0</v>
      </c>
      <c r="AC622" s="63">
        <v>0</v>
      </c>
      <c r="AD622" s="63">
        <v>236147.5</v>
      </c>
      <c r="AE622" s="158">
        <v>43825</v>
      </c>
      <c r="AF622" s="158">
        <v>45652</v>
      </c>
      <c r="AG622" s="159">
        <v>236147.5</v>
      </c>
      <c r="AH622" s="92">
        <v>0.73888888888888893</v>
      </c>
      <c r="AI622" s="92">
        <v>5</v>
      </c>
      <c r="AJ622" s="160">
        <v>5.0700000000000002E-2</v>
      </c>
      <c r="AK622" s="154" t="s">
        <v>651</v>
      </c>
      <c r="AL622" s="154" t="s">
        <v>652</v>
      </c>
      <c r="AM622" s="127">
        <v>997.72</v>
      </c>
      <c r="AN622" s="127">
        <v>997.72</v>
      </c>
      <c r="AO622" s="127">
        <v>997.72</v>
      </c>
      <c r="AP622" s="127">
        <v>498.86</v>
      </c>
      <c r="AQ622" s="127">
        <v>498.86</v>
      </c>
      <c r="AR622" s="127">
        <v>498.86</v>
      </c>
      <c r="AS622" s="127">
        <v>498.86</v>
      </c>
      <c r="AT622" s="127">
        <v>498.86</v>
      </c>
      <c r="AU622" s="127">
        <v>498.86</v>
      </c>
      <c r="AV622" s="127">
        <v>0</v>
      </c>
      <c r="AW622" s="127">
        <v>0</v>
      </c>
      <c r="AX622" s="127">
        <v>0</v>
      </c>
      <c r="AY622" s="127">
        <v>0</v>
      </c>
      <c r="AZ622" s="127">
        <v>0</v>
      </c>
      <c r="BA622" s="127">
        <v>0</v>
      </c>
      <c r="BB622" s="127">
        <v>0</v>
      </c>
      <c r="BC622" s="127">
        <v>0</v>
      </c>
      <c r="BD622" s="127">
        <v>0</v>
      </c>
      <c r="BE622" s="127">
        <v>0</v>
      </c>
      <c r="BF622" s="127">
        <v>0</v>
      </c>
      <c r="BG622" s="127">
        <v>0</v>
      </c>
      <c r="BH622" s="15">
        <f t="shared" si="27"/>
        <v>5986.3199999999988</v>
      </c>
      <c r="BI622" s="15">
        <f t="shared" si="28"/>
        <v>0</v>
      </c>
      <c r="BJ622" s="15">
        <f t="shared" si="29"/>
        <v>5986.3199999999988</v>
      </c>
    </row>
    <row r="623" spans="1:62" x14ac:dyDescent="0.35">
      <c r="A623" s="153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58">
        <v>43825</v>
      </c>
      <c r="AF623" s="158">
        <v>46017</v>
      </c>
      <c r="AG623" s="159">
        <v>378632.5</v>
      </c>
      <c r="AH623" s="92">
        <v>1.7388888888888889</v>
      </c>
      <c r="AI623" s="92">
        <v>6</v>
      </c>
      <c r="AJ623" s="160">
        <v>5.3600000000000002E-2</v>
      </c>
      <c r="AK623" s="154" t="s">
        <v>651</v>
      </c>
      <c r="AL623" s="154" t="s">
        <v>652</v>
      </c>
      <c r="AM623" s="127">
        <v>1691.23</v>
      </c>
      <c r="AN623" s="127">
        <v>1691.23</v>
      </c>
      <c r="AO623" s="127">
        <v>1691.23</v>
      </c>
      <c r="AP623" s="127">
        <v>1691.23</v>
      </c>
      <c r="AQ623" s="127">
        <v>1691.23</v>
      </c>
      <c r="AR623" s="127">
        <v>1691.23</v>
      </c>
      <c r="AS623" s="127">
        <v>1691.23</v>
      </c>
      <c r="AT623" s="127">
        <v>1691.23</v>
      </c>
      <c r="AU623" s="127">
        <v>1691.23</v>
      </c>
      <c r="AV623" s="127">
        <v>1691.23</v>
      </c>
      <c r="AW623" s="127">
        <v>1691.23</v>
      </c>
      <c r="AX623" s="127">
        <v>1691.23</v>
      </c>
      <c r="AY623" s="127">
        <v>1691.23</v>
      </c>
      <c r="AZ623" s="127">
        <v>1691.23</v>
      </c>
      <c r="BA623" s="127">
        <v>1691.23</v>
      </c>
      <c r="BB623" s="127">
        <v>845.61</v>
      </c>
      <c r="BC623" s="127">
        <v>845.61</v>
      </c>
      <c r="BD623" s="127">
        <v>845.61</v>
      </c>
      <c r="BE623" s="127">
        <v>845.61</v>
      </c>
      <c r="BF623" s="127">
        <v>845.61</v>
      </c>
      <c r="BG623" s="127">
        <v>845.61</v>
      </c>
      <c r="BH623" s="15">
        <f t="shared" si="27"/>
        <v>15221.069999999998</v>
      </c>
      <c r="BI623" s="15">
        <f t="shared" si="28"/>
        <v>15221.040000000003</v>
      </c>
      <c r="BJ623" s="15">
        <f t="shared" si="29"/>
        <v>30442.11</v>
      </c>
    </row>
    <row r="624" spans="1:62" x14ac:dyDescent="0.35">
      <c r="A624" s="153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58">
        <v>43825</v>
      </c>
      <c r="AF624" s="158">
        <v>46382</v>
      </c>
      <c r="AG624" s="159">
        <v>519495</v>
      </c>
      <c r="AH624" s="92">
        <v>2.7388888888888889</v>
      </c>
      <c r="AI624" s="92">
        <v>7</v>
      </c>
      <c r="AJ624" s="160">
        <v>5.6399999999999999E-2</v>
      </c>
      <c r="AK624" s="154" t="s">
        <v>651</v>
      </c>
      <c r="AL624" s="154" t="s">
        <v>652</v>
      </c>
      <c r="AM624" s="127">
        <v>2441.63</v>
      </c>
      <c r="AN624" s="127">
        <v>2441.63</v>
      </c>
      <c r="AO624" s="127">
        <v>2441.63</v>
      </c>
      <c r="AP624" s="127">
        <v>2441.63</v>
      </c>
      <c r="AQ624" s="127">
        <v>2441.63</v>
      </c>
      <c r="AR624" s="127">
        <v>2441.63</v>
      </c>
      <c r="AS624" s="127">
        <v>2441.63</v>
      </c>
      <c r="AT624" s="127">
        <v>2441.63</v>
      </c>
      <c r="AU624" s="127">
        <v>2441.63</v>
      </c>
      <c r="AV624" s="127">
        <v>2441.63</v>
      </c>
      <c r="AW624" s="127">
        <v>2441.63</v>
      </c>
      <c r="AX624" s="127">
        <v>2441.63</v>
      </c>
      <c r="AY624" s="127">
        <v>2441.63</v>
      </c>
      <c r="AZ624" s="127">
        <v>2441.63</v>
      </c>
      <c r="BA624" s="127">
        <v>2441.63</v>
      </c>
      <c r="BB624" s="127">
        <v>2441.63</v>
      </c>
      <c r="BC624" s="127">
        <v>2441.63</v>
      </c>
      <c r="BD624" s="127">
        <v>2441.63</v>
      </c>
      <c r="BE624" s="127">
        <v>2441.63</v>
      </c>
      <c r="BF624" s="127">
        <v>2441.63</v>
      </c>
      <c r="BG624" s="127">
        <v>2441.63</v>
      </c>
      <c r="BH624" s="15">
        <f t="shared" si="27"/>
        <v>21974.670000000006</v>
      </c>
      <c r="BI624" s="15">
        <f t="shared" si="28"/>
        <v>29299.560000000009</v>
      </c>
      <c r="BJ624" s="15">
        <f t="shared" si="29"/>
        <v>51274.23000000001</v>
      </c>
    </row>
    <row r="625" spans="1:62" x14ac:dyDescent="0.35">
      <c r="A625" s="153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58">
        <v>43825</v>
      </c>
      <c r="AF625" s="158">
        <v>46747</v>
      </c>
      <c r="AG625" s="159">
        <v>46905</v>
      </c>
      <c r="AH625" s="92">
        <v>3.7388888888888889</v>
      </c>
      <c r="AI625" s="92">
        <v>8</v>
      </c>
      <c r="AJ625" s="160">
        <v>5.9299999999999999E-2</v>
      </c>
      <c r="AK625" s="154" t="s">
        <v>651</v>
      </c>
      <c r="AL625" s="154" t="s">
        <v>652</v>
      </c>
      <c r="AM625" s="127">
        <v>231.79</v>
      </c>
      <c r="AN625" s="127">
        <v>231.79</v>
      </c>
      <c r="AO625" s="127">
        <v>231.79</v>
      </c>
      <c r="AP625" s="127">
        <v>231.79</v>
      </c>
      <c r="AQ625" s="127">
        <v>231.79</v>
      </c>
      <c r="AR625" s="127">
        <v>231.79</v>
      </c>
      <c r="AS625" s="127">
        <v>231.79</v>
      </c>
      <c r="AT625" s="127">
        <v>231.79</v>
      </c>
      <c r="AU625" s="127">
        <v>231.79</v>
      </c>
      <c r="AV625" s="127">
        <v>231.79</v>
      </c>
      <c r="AW625" s="127">
        <v>231.79</v>
      </c>
      <c r="AX625" s="127">
        <v>231.79</v>
      </c>
      <c r="AY625" s="127">
        <v>231.79</v>
      </c>
      <c r="AZ625" s="127">
        <v>231.79</v>
      </c>
      <c r="BA625" s="127">
        <v>231.79</v>
      </c>
      <c r="BB625" s="127">
        <v>231.79</v>
      </c>
      <c r="BC625" s="127">
        <v>231.79</v>
      </c>
      <c r="BD625" s="127">
        <v>231.79</v>
      </c>
      <c r="BE625" s="127">
        <v>231.79</v>
      </c>
      <c r="BF625" s="127">
        <v>231.79</v>
      </c>
      <c r="BG625" s="127">
        <v>231.79</v>
      </c>
      <c r="BH625" s="15">
        <f t="shared" si="27"/>
        <v>2086.11</v>
      </c>
      <c r="BI625" s="15">
        <f t="shared" si="28"/>
        <v>2781.48</v>
      </c>
      <c r="BJ625" s="15">
        <f t="shared" si="29"/>
        <v>4867.59</v>
      </c>
    </row>
    <row r="626" spans="1:62" x14ac:dyDescent="0.35">
      <c r="A626" s="153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58">
        <v>43825</v>
      </c>
      <c r="AF626" s="158">
        <v>47113</v>
      </c>
      <c r="AG626" s="159">
        <v>206500</v>
      </c>
      <c r="AH626" s="92">
        <v>4.7388888888888889</v>
      </c>
      <c r="AI626" s="92">
        <v>9</v>
      </c>
      <c r="AJ626" s="160">
        <v>6.2100000000000002E-2</v>
      </c>
      <c r="AK626" s="154" t="s">
        <v>651</v>
      </c>
      <c r="AL626" s="154" t="s">
        <v>652</v>
      </c>
      <c r="AM626" s="127">
        <v>1068.6400000000001</v>
      </c>
      <c r="AN626" s="127">
        <v>1068.6400000000001</v>
      </c>
      <c r="AO626" s="127">
        <v>1068.6400000000001</v>
      </c>
      <c r="AP626" s="127">
        <v>1068.6400000000001</v>
      </c>
      <c r="AQ626" s="127">
        <v>1068.6400000000001</v>
      </c>
      <c r="AR626" s="127">
        <v>1068.6400000000001</v>
      </c>
      <c r="AS626" s="127">
        <v>1068.6400000000001</v>
      </c>
      <c r="AT626" s="127">
        <v>1068.6400000000001</v>
      </c>
      <c r="AU626" s="127">
        <v>1068.6400000000001</v>
      </c>
      <c r="AV626" s="127">
        <v>1068.6400000000001</v>
      </c>
      <c r="AW626" s="127">
        <v>1068.6400000000001</v>
      </c>
      <c r="AX626" s="127">
        <v>1068.6400000000001</v>
      </c>
      <c r="AY626" s="127">
        <v>1068.6400000000001</v>
      </c>
      <c r="AZ626" s="127">
        <v>1068.6400000000001</v>
      </c>
      <c r="BA626" s="127">
        <v>1068.6400000000001</v>
      </c>
      <c r="BB626" s="127">
        <v>1068.6400000000001</v>
      </c>
      <c r="BC626" s="127">
        <v>1068.6400000000001</v>
      </c>
      <c r="BD626" s="127">
        <v>1068.6400000000001</v>
      </c>
      <c r="BE626" s="127">
        <v>1068.6400000000001</v>
      </c>
      <c r="BF626" s="127">
        <v>1068.6400000000001</v>
      </c>
      <c r="BG626" s="127">
        <v>1068.6400000000001</v>
      </c>
      <c r="BH626" s="15">
        <f t="shared" si="27"/>
        <v>9617.76</v>
      </c>
      <c r="BI626" s="15">
        <f t="shared" si="28"/>
        <v>12823.679999999998</v>
      </c>
      <c r="BJ626" s="15">
        <f t="shared" si="29"/>
        <v>22441.439999999999</v>
      </c>
    </row>
    <row r="627" spans="1:62" x14ac:dyDescent="0.35">
      <c r="A627" s="153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58">
        <v>43825</v>
      </c>
      <c r="AF627" s="158">
        <v>46382</v>
      </c>
      <c r="AG627" s="159">
        <v>53100</v>
      </c>
      <c r="AH627" s="92">
        <v>2.7388888888888889</v>
      </c>
      <c r="AI627" s="92">
        <v>7</v>
      </c>
      <c r="AJ627" s="160">
        <v>5.6399999999999999E-2</v>
      </c>
      <c r="AK627" s="154" t="s">
        <v>651</v>
      </c>
      <c r="AL627" s="154" t="s">
        <v>652</v>
      </c>
      <c r="AM627" s="127">
        <v>249.57</v>
      </c>
      <c r="AN627" s="127">
        <v>249.57</v>
      </c>
      <c r="AO627" s="127">
        <v>249.57</v>
      </c>
      <c r="AP627" s="127">
        <v>249.57</v>
      </c>
      <c r="AQ627" s="127">
        <v>249.57</v>
      </c>
      <c r="AR627" s="127">
        <v>249.57</v>
      </c>
      <c r="AS627" s="127">
        <v>249.57</v>
      </c>
      <c r="AT627" s="127">
        <v>249.57</v>
      </c>
      <c r="AU627" s="127">
        <v>249.57</v>
      </c>
      <c r="AV627" s="127">
        <v>249.57</v>
      </c>
      <c r="AW627" s="127">
        <v>249.57</v>
      </c>
      <c r="AX627" s="127">
        <v>249.57</v>
      </c>
      <c r="AY627" s="127">
        <v>249.57</v>
      </c>
      <c r="AZ627" s="127">
        <v>249.57</v>
      </c>
      <c r="BA627" s="127">
        <v>249.57</v>
      </c>
      <c r="BB627" s="127">
        <v>249.57</v>
      </c>
      <c r="BC627" s="127">
        <v>249.57</v>
      </c>
      <c r="BD627" s="127">
        <v>249.57</v>
      </c>
      <c r="BE627" s="127">
        <v>249.57</v>
      </c>
      <c r="BF627" s="127">
        <v>249.57</v>
      </c>
      <c r="BG627" s="127">
        <v>249.57</v>
      </c>
      <c r="BH627" s="15">
        <f t="shared" si="27"/>
        <v>2246.1299999999997</v>
      </c>
      <c r="BI627" s="15">
        <f t="shared" si="28"/>
        <v>2994.84</v>
      </c>
      <c r="BJ627" s="15">
        <f t="shared" si="29"/>
        <v>5240.9699999999993</v>
      </c>
    </row>
    <row r="628" spans="1:62" x14ac:dyDescent="0.35">
      <c r="A628" s="153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58">
        <v>43825</v>
      </c>
      <c r="AF628" s="158">
        <v>46382</v>
      </c>
      <c r="AG628" s="159">
        <v>46020</v>
      </c>
      <c r="AH628" s="92">
        <v>2.7388888888888889</v>
      </c>
      <c r="AI628" s="92">
        <v>7</v>
      </c>
      <c r="AJ628" s="160">
        <v>5.6399999999999999E-2</v>
      </c>
      <c r="AK628" s="154" t="s">
        <v>651</v>
      </c>
      <c r="AL628" s="154" t="s">
        <v>652</v>
      </c>
      <c r="AM628" s="127">
        <v>216.29</v>
      </c>
      <c r="AN628" s="127">
        <v>216.29</v>
      </c>
      <c r="AO628" s="127">
        <v>216.29</v>
      </c>
      <c r="AP628" s="127">
        <v>216.29</v>
      </c>
      <c r="AQ628" s="127">
        <v>216.29</v>
      </c>
      <c r="AR628" s="127">
        <v>216.29</v>
      </c>
      <c r="AS628" s="127">
        <v>216.29</v>
      </c>
      <c r="AT628" s="127">
        <v>216.29</v>
      </c>
      <c r="AU628" s="127">
        <v>216.29</v>
      </c>
      <c r="AV628" s="127">
        <v>216.29</v>
      </c>
      <c r="AW628" s="127">
        <v>216.29</v>
      </c>
      <c r="AX628" s="127">
        <v>216.29</v>
      </c>
      <c r="AY628" s="127">
        <v>216.29</v>
      </c>
      <c r="AZ628" s="127">
        <v>216.29</v>
      </c>
      <c r="BA628" s="127">
        <v>216.29</v>
      </c>
      <c r="BB628" s="127">
        <v>216.29</v>
      </c>
      <c r="BC628" s="127">
        <v>216.29</v>
      </c>
      <c r="BD628" s="127">
        <v>216.29</v>
      </c>
      <c r="BE628" s="127">
        <v>216.29</v>
      </c>
      <c r="BF628" s="127">
        <v>216.29</v>
      </c>
      <c r="BG628" s="127">
        <v>216.29</v>
      </c>
      <c r="BH628" s="15">
        <f t="shared" si="27"/>
        <v>1946.61</v>
      </c>
      <c r="BI628" s="15">
        <f t="shared" si="28"/>
        <v>2595.48</v>
      </c>
      <c r="BJ628" s="15">
        <f t="shared" si="29"/>
        <v>4542.09</v>
      </c>
    </row>
    <row r="629" spans="1:62" x14ac:dyDescent="0.35">
      <c r="A629" s="153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58">
        <v>43825</v>
      </c>
      <c r="AF629" s="158">
        <v>46747</v>
      </c>
      <c r="AG629" s="159">
        <v>42775</v>
      </c>
      <c r="AH629" s="92">
        <v>3.7388888888888889</v>
      </c>
      <c r="AI629" s="92">
        <v>8</v>
      </c>
      <c r="AJ629" s="160">
        <v>5.9299999999999999E-2</v>
      </c>
      <c r="AK629" s="154" t="s">
        <v>651</v>
      </c>
      <c r="AL629" s="154" t="s">
        <v>652</v>
      </c>
      <c r="AM629" s="127">
        <v>211.38</v>
      </c>
      <c r="AN629" s="127">
        <v>211.38</v>
      </c>
      <c r="AO629" s="127">
        <v>211.38</v>
      </c>
      <c r="AP629" s="127">
        <v>211.38</v>
      </c>
      <c r="AQ629" s="127">
        <v>211.38</v>
      </c>
      <c r="AR629" s="127">
        <v>211.38</v>
      </c>
      <c r="AS629" s="127">
        <v>211.38</v>
      </c>
      <c r="AT629" s="127">
        <v>211.38</v>
      </c>
      <c r="AU629" s="127">
        <v>211.38</v>
      </c>
      <c r="AV629" s="127">
        <v>211.38</v>
      </c>
      <c r="AW629" s="127">
        <v>211.38</v>
      </c>
      <c r="AX629" s="127">
        <v>211.38</v>
      </c>
      <c r="AY629" s="127">
        <v>211.38</v>
      </c>
      <c r="AZ629" s="127">
        <v>211.38</v>
      </c>
      <c r="BA629" s="127">
        <v>211.38</v>
      </c>
      <c r="BB629" s="127">
        <v>211.38</v>
      </c>
      <c r="BC629" s="127">
        <v>211.38</v>
      </c>
      <c r="BD629" s="127">
        <v>211.38</v>
      </c>
      <c r="BE629" s="127">
        <v>211.38</v>
      </c>
      <c r="BF629" s="127">
        <v>211.38</v>
      </c>
      <c r="BG629" s="127">
        <v>211.38</v>
      </c>
      <c r="BH629" s="15">
        <f t="shared" si="27"/>
        <v>1902.4200000000005</v>
      </c>
      <c r="BI629" s="15">
        <f t="shared" si="28"/>
        <v>2536.5600000000009</v>
      </c>
      <c r="BJ629" s="15">
        <f t="shared" si="29"/>
        <v>4438.9800000000014</v>
      </c>
    </row>
    <row r="630" spans="1:62" x14ac:dyDescent="0.35">
      <c r="A630" s="153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58">
        <v>43825</v>
      </c>
      <c r="AF630" s="158">
        <v>47113</v>
      </c>
      <c r="AG630" s="159">
        <v>81420</v>
      </c>
      <c r="AH630" s="92">
        <v>4.7388888888888889</v>
      </c>
      <c r="AI630" s="92">
        <v>9</v>
      </c>
      <c r="AJ630" s="160">
        <v>6.2100000000000002E-2</v>
      </c>
      <c r="AK630" s="154" t="s">
        <v>651</v>
      </c>
      <c r="AL630" s="154" t="s">
        <v>652</v>
      </c>
      <c r="AM630" s="127">
        <v>421.35</v>
      </c>
      <c r="AN630" s="127">
        <v>421.35</v>
      </c>
      <c r="AO630" s="127">
        <v>421.35</v>
      </c>
      <c r="AP630" s="127">
        <v>421.35</v>
      </c>
      <c r="AQ630" s="127">
        <v>421.35</v>
      </c>
      <c r="AR630" s="127">
        <v>421.35</v>
      </c>
      <c r="AS630" s="127">
        <v>421.35</v>
      </c>
      <c r="AT630" s="127">
        <v>421.35</v>
      </c>
      <c r="AU630" s="127">
        <v>421.35</v>
      </c>
      <c r="AV630" s="127">
        <v>421.35</v>
      </c>
      <c r="AW630" s="127">
        <v>421.35</v>
      </c>
      <c r="AX630" s="127">
        <v>421.35</v>
      </c>
      <c r="AY630" s="127">
        <v>421.35</v>
      </c>
      <c r="AZ630" s="127">
        <v>421.35</v>
      </c>
      <c r="BA630" s="127">
        <v>421.35</v>
      </c>
      <c r="BB630" s="127">
        <v>421.35</v>
      </c>
      <c r="BC630" s="127">
        <v>421.35</v>
      </c>
      <c r="BD630" s="127">
        <v>421.35</v>
      </c>
      <c r="BE630" s="127">
        <v>421.35</v>
      </c>
      <c r="BF630" s="127">
        <v>421.35</v>
      </c>
      <c r="BG630" s="127">
        <v>421.35</v>
      </c>
      <c r="BH630" s="15">
        <f t="shared" si="27"/>
        <v>3792.1499999999996</v>
      </c>
      <c r="BI630" s="15">
        <f t="shared" si="28"/>
        <v>5056.2000000000007</v>
      </c>
      <c r="BJ630" s="15">
        <f t="shared" si="29"/>
        <v>8848.35</v>
      </c>
    </row>
    <row r="631" spans="1:62" x14ac:dyDescent="0.35">
      <c r="A631" s="153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1753185</v>
      </c>
      <c r="X631" s="63">
        <v>0</v>
      </c>
      <c r="Y631" s="63">
        <v>0</v>
      </c>
      <c r="Z631" s="63">
        <v>7407.21</v>
      </c>
      <c r="AA631" s="63">
        <v>0</v>
      </c>
      <c r="AB631" s="63">
        <v>0</v>
      </c>
      <c r="AC631" s="63">
        <v>0</v>
      </c>
      <c r="AD631" s="63">
        <v>1753185</v>
      </c>
      <c r="AE631" s="158">
        <v>43826</v>
      </c>
      <c r="AF631" s="158">
        <v>45653</v>
      </c>
      <c r="AG631" s="159">
        <v>1753185</v>
      </c>
      <c r="AH631" s="92">
        <v>0.7416666666666667</v>
      </c>
      <c r="AI631" s="92">
        <v>5</v>
      </c>
      <c r="AJ631" s="160">
        <v>5.0700000000000002E-2</v>
      </c>
      <c r="AK631" s="154" t="s">
        <v>651</v>
      </c>
      <c r="AL631" s="154" t="s">
        <v>652</v>
      </c>
      <c r="AM631" s="127">
        <v>7407.21</v>
      </c>
      <c r="AN631" s="127">
        <v>7407.21</v>
      </c>
      <c r="AO631" s="127">
        <v>7407.21</v>
      </c>
      <c r="AP631" s="127">
        <v>3703.6</v>
      </c>
      <c r="AQ631" s="127">
        <v>3703.6</v>
      </c>
      <c r="AR631" s="127">
        <v>3703.6</v>
      </c>
      <c r="AS631" s="127">
        <v>3703.6</v>
      </c>
      <c r="AT631" s="127">
        <v>3703.6</v>
      </c>
      <c r="AU631" s="127">
        <v>3703.6</v>
      </c>
      <c r="AV631" s="127">
        <v>0</v>
      </c>
      <c r="AW631" s="127">
        <v>0</v>
      </c>
      <c r="AX631" s="127">
        <v>0</v>
      </c>
      <c r="AY631" s="127">
        <v>0</v>
      </c>
      <c r="AZ631" s="127">
        <v>0</v>
      </c>
      <c r="BA631" s="127">
        <v>0</v>
      </c>
      <c r="BB631" s="127">
        <v>0</v>
      </c>
      <c r="BC631" s="127">
        <v>0</v>
      </c>
      <c r="BD631" s="127">
        <v>0</v>
      </c>
      <c r="BE631" s="127">
        <v>0</v>
      </c>
      <c r="BF631" s="127">
        <v>0</v>
      </c>
      <c r="BG631" s="127">
        <v>0</v>
      </c>
      <c r="BH631" s="15">
        <f t="shared" si="27"/>
        <v>44443.229999999996</v>
      </c>
      <c r="BI631" s="15">
        <f t="shared" si="28"/>
        <v>0</v>
      </c>
      <c r="BJ631" s="15">
        <f t="shared" si="29"/>
        <v>44443.229999999996</v>
      </c>
    </row>
    <row r="632" spans="1:62" x14ac:dyDescent="0.35">
      <c r="A632" s="153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58">
        <v>43826</v>
      </c>
      <c r="AF632" s="158">
        <v>46018</v>
      </c>
      <c r="AG632" s="159">
        <v>3116527.5</v>
      </c>
      <c r="AH632" s="92">
        <v>1.7416666666666667</v>
      </c>
      <c r="AI632" s="92">
        <v>6</v>
      </c>
      <c r="AJ632" s="160">
        <v>5.3600000000000002E-2</v>
      </c>
      <c r="AK632" s="154" t="s">
        <v>651</v>
      </c>
      <c r="AL632" s="154" t="s">
        <v>652</v>
      </c>
      <c r="AM632" s="127">
        <v>13920.49</v>
      </c>
      <c r="AN632" s="127">
        <v>13920.49</v>
      </c>
      <c r="AO632" s="127">
        <v>13920.49</v>
      </c>
      <c r="AP632" s="127">
        <v>13920.49</v>
      </c>
      <c r="AQ632" s="127">
        <v>13920.49</v>
      </c>
      <c r="AR632" s="127">
        <v>13920.49</v>
      </c>
      <c r="AS632" s="127">
        <v>13920.49</v>
      </c>
      <c r="AT632" s="127">
        <v>13920.49</v>
      </c>
      <c r="AU632" s="127">
        <v>13920.49</v>
      </c>
      <c r="AV632" s="127">
        <v>13920.49</v>
      </c>
      <c r="AW632" s="127">
        <v>13920.49</v>
      </c>
      <c r="AX632" s="127">
        <v>13920.49</v>
      </c>
      <c r="AY632" s="127">
        <v>13920.49</v>
      </c>
      <c r="AZ632" s="127">
        <v>13920.49</v>
      </c>
      <c r="BA632" s="127">
        <v>13920.49</v>
      </c>
      <c r="BB632" s="127">
        <v>6960.24</v>
      </c>
      <c r="BC632" s="127">
        <v>6960.24</v>
      </c>
      <c r="BD632" s="127">
        <v>6960.24</v>
      </c>
      <c r="BE632" s="127">
        <v>6960.24</v>
      </c>
      <c r="BF632" s="127">
        <v>6960.24</v>
      </c>
      <c r="BG632" s="127">
        <v>6960.24</v>
      </c>
      <c r="BH632" s="15">
        <f t="shared" si="27"/>
        <v>125284.41000000002</v>
      </c>
      <c r="BI632" s="15">
        <f t="shared" si="28"/>
        <v>125284.38000000003</v>
      </c>
      <c r="BJ632" s="15">
        <f t="shared" si="29"/>
        <v>250568.79000000004</v>
      </c>
    </row>
    <row r="633" spans="1:62" x14ac:dyDescent="0.35">
      <c r="A633" s="153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58">
        <v>43826</v>
      </c>
      <c r="AF633" s="158">
        <v>46383</v>
      </c>
      <c r="AG633" s="159">
        <v>2455285</v>
      </c>
      <c r="AH633" s="92">
        <v>2.7416666666666667</v>
      </c>
      <c r="AI633" s="92">
        <v>7</v>
      </c>
      <c r="AJ633" s="160">
        <v>5.6399999999999999E-2</v>
      </c>
      <c r="AK633" s="154" t="s">
        <v>651</v>
      </c>
      <c r="AL633" s="154" t="s">
        <v>652</v>
      </c>
      <c r="AM633" s="127">
        <v>11539.84</v>
      </c>
      <c r="AN633" s="127">
        <v>11539.84</v>
      </c>
      <c r="AO633" s="127">
        <v>11539.84</v>
      </c>
      <c r="AP633" s="127">
        <v>11539.84</v>
      </c>
      <c r="AQ633" s="127">
        <v>11539.84</v>
      </c>
      <c r="AR633" s="127">
        <v>11539.84</v>
      </c>
      <c r="AS633" s="127">
        <v>11539.84</v>
      </c>
      <c r="AT633" s="127">
        <v>11539.84</v>
      </c>
      <c r="AU633" s="127">
        <v>11539.84</v>
      </c>
      <c r="AV633" s="127">
        <v>11539.84</v>
      </c>
      <c r="AW633" s="127">
        <v>11539.84</v>
      </c>
      <c r="AX633" s="127">
        <v>11539.84</v>
      </c>
      <c r="AY633" s="127">
        <v>11539.84</v>
      </c>
      <c r="AZ633" s="127">
        <v>11539.84</v>
      </c>
      <c r="BA633" s="127">
        <v>11539.84</v>
      </c>
      <c r="BB633" s="127">
        <v>11539.84</v>
      </c>
      <c r="BC633" s="127">
        <v>11539.84</v>
      </c>
      <c r="BD633" s="127">
        <v>11539.84</v>
      </c>
      <c r="BE633" s="127">
        <v>11539.84</v>
      </c>
      <c r="BF633" s="127">
        <v>11539.84</v>
      </c>
      <c r="BG633" s="127">
        <v>11539.84</v>
      </c>
      <c r="BH633" s="15">
        <f t="shared" si="27"/>
        <v>103858.55999999998</v>
      </c>
      <c r="BI633" s="15">
        <f t="shared" si="28"/>
        <v>138478.07999999999</v>
      </c>
      <c r="BJ633" s="15">
        <f t="shared" si="29"/>
        <v>242336.63999999996</v>
      </c>
    </row>
    <row r="634" spans="1:62" x14ac:dyDescent="0.35">
      <c r="A634" s="153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58">
        <v>43826</v>
      </c>
      <c r="AF634" s="158">
        <v>46748</v>
      </c>
      <c r="AG634" s="159">
        <v>1084715</v>
      </c>
      <c r="AH634" s="92">
        <v>3.7416666666666667</v>
      </c>
      <c r="AI634" s="92">
        <v>8</v>
      </c>
      <c r="AJ634" s="160">
        <v>5.9299999999999999E-2</v>
      </c>
      <c r="AK634" s="154" t="s">
        <v>651</v>
      </c>
      <c r="AL634" s="154" t="s">
        <v>652</v>
      </c>
      <c r="AM634" s="127">
        <v>5360.3</v>
      </c>
      <c r="AN634" s="127">
        <v>5360.3</v>
      </c>
      <c r="AO634" s="127">
        <v>5360.3</v>
      </c>
      <c r="AP634" s="127">
        <v>5360.3</v>
      </c>
      <c r="AQ634" s="127">
        <v>5360.3</v>
      </c>
      <c r="AR634" s="127">
        <v>5360.3</v>
      </c>
      <c r="AS634" s="127">
        <v>5360.3</v>
      </c>
      <c r="AT634" s="127">
        <v>5360.3</v>
      </c>
      <c r="AU634" s="127">
        <v>5360.3</v>
      </c>
      <c r="AV634" s="127">
        <v>5360.3</v>
      </c>
      <c r="AW634" s="127">
        <v>5360.3</v>
      </c>
      <c r="AX634" s="127">
        <v>5360.3</v>
      </c>
      <c r="AY634" s="127">
        <v>5360.3</v>
      </c>
      <c r="AZ634" s="127">
        <v>5360.3</v>
      </c>
      <c r="BA634" s="127">
        <v>5360.3</v>
      </c>
      <c r="BB634" s="127">
        <v>5360.3</v>
      </c>
      <c r="BC634" s="127">
        <v>5360.3</v>
      </c>
      <c r="BD634" s="127">
        <v>5360.3</v>
      </c>
      <c r="BE634" s="127">
        <v>5360.3</v>
      </c>
      <c r="BF634" s="127">
        <v>5360.3</v>
      </c>
      <c r="BG634" s="127">
        <v>5360.3</v>
      </c>
      <c r="BH634" s="15">
        <f t="shared" si="27"/>
        <v>48242.700000000004</v>
      </c>
      <c r="BI634" s="15">
        <f t="shared" si="28"/>
        <v>64323.600000000013</v>
      </c>
      <c r="BJ634" s="15">
        <f t="shared" si="29"/>
        <v>112566.30000000002</v>
      </c>
    </row>
    <row r="635" spans="1:62" x14ac:dyDescent="0.35">
      <c r="A635" s="153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58">
        <v>43826</v>
      </c>
      <c r="AF635" s="158">
        <v>47114</v>
      </c>
      <c r="AG635" s="159">
        <v>53100</v>
      </c>
      <c r="AH635" s="92">
        <v>4.7416666666666663</v>
      </c>
      <c r="AI635" s="92">
        <v>9</v>
      </c>
      <c r="AJ635" s="160">
        <v>6.2100000000000002E-2</v>
      </c>
      <c r="AK635" s="154" t="s">
        <v>651</v>
      </c>
      <c r="AL635" s="154" t="s">
        <v>652</v>
      </c>
      <c r="AM635" s="127">
        <v>274.79000000000002</v>
      </c>
      <c r="AN635" s="127">
        <v>274.79000000000002</v>
      </c>
      <c r="AO635" s="127">
        <v>274.79000000000002</v>
      </c>
      <c r="AP635" s="127">
        <v>274.79000000000002</v>
      </c>
      <c r="AQ635" s="127">
        <v>274.79000000000002</v>
      </c>
      <c r="AR635" s="127">
        <v>274.79000000000002</v>
      </c>
      <c r="AS635" s="127">
        <v>274.79000000000002</v>
      </c>
      <c r="AT635" s="127">
        <v>274.79000000000002</v>
      </c>
      <c r="AU635" s="127">
        <v>274.79000000000002</v>
      </c>
      <c r="AV635" s="127">
        <v>274.79000000000002</v>
      </c>
      <c r="AW635" s="127">
        <v>274.79000000000002</v>
      </c>
      <c r="AX635" s="127">
        <v>274.79000000000002</v>
      </c>
      <c r="AY635" s="127">
        <v>274.79000000000002</v>
      </c>
      <c r="AZ635" s="127">
        <v>274.79000000000002</v>
      </c>
      <c r="BA635" s="127">
        <v>274.79000000000002</v>
      </c>
      <c r="BB635" s="127">
        <v>274.79000000000002</v>
      </c>
      <c r="BC635" s="127">
        <v>274.79000000000002</v>
      </c>
      <c r="BD635" s="127">
        <v>274.79000000000002</v>
      </c>
      <c r="BE635" s="127">
        <v>274.79000000000002</v>
      </c>
      <c r="BF635" s="127">
        <v>274.79000000000002</v>
      </c>
      <c r="BG635" s="127">
        <v>274.79000000000002</v>
      </c>
      <c r="BH635" s="15">
        <f t="shared" si="27"/>
        <v>2473.11</v>
      </c>
      <c r="BI635" s="15">
        <f t="shared" si="28"/>
        <v>3297.48</v>
      </c>
      <c r="BJ635" s="15">
        <f t="shared" si="29"/>
        <v>5770.59</v>
      </c>
    </row>
    <row r="636" spans="1:62" x14ac:dyDescent="0.35">
      <c r="A636" s="153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58">
        <v>43852</v>
      </c>
      <c r="AF636" s="158">
        <v>45313</v>
      </c>
      <c r="AG636" s="159">
        <v>309750</v>
      </c>
      <c r="AH636" s="92">
        <v>0</v>
      </c>
      <c r="AI636" s="92">
        <v>0</v>
      </c>
      <c r="AJ636" s="160">
        <v>4.7100000000000003E-2</v>
      </c>
      <c r="AK636" s="154" t="s">
        <v>651</v>
      </c>
      <c r="AL636" s="154" t="s">
        <v>652</v>
      </c>
      <c r="AM636" s="127">
        <v>0</v>
      </c>
      <c r="AN636" s="127">
        <v>0</v>
      </c>
      <c r="AO636" s="127">
        <v>0</v>
      </c>
      <c r="AP636" s="127">
        <v>0</v>
      </c>
      <c r="AQ636" s="127">
        <v>0</v>
      </c>
      <c r="AR636" s="127">
        <v>0</v>
      </c>
      <c r="AS636" s="127">
        <v>0</v>
      </c>
      <c r="AT636" s="127">
        <v>0</v>
      </c>
      <c r="AU636" s="127">
        <v>0</v>
      </c>
      <c r="AV636" s="127">
        <v>0</v>
      </c>
      <c r="AW636" s="127">
        <v>0</v>
      </c>
      <c r="AX636" s="127">
        <v>0</v>
      </c>
      <c r="AY636" s="127">
        <v>0</v>
      </c>
      <c r="AZ636" s="127">
        <v>0</v>
      </c>
      <c r="BA636" s="127">
        <v>0</v>
      </c>
      <c r="BB636" s="127">
        <v>0</v>
      </c>
      <c r="BC636" s="127">
        <v>0</v>
      </c>
      <c r="BD636" s="127">
        <v>0</v>
      </c>
      <c r="BE636" s="127">
        <v>0</v>
      </c>
      <c r="BF636" s="127">
        <v>0</v>
      </c>
      <c r="BG636" s="127">
        <v>0</v>
      </c>
      <c r="BH636" s="15">
        <f t="shared" si="27"/>
        <v>0</v>
      </c>
      <c r="BI636" s="15">
        <f t="shared" si="28"/>
        <v>0</v>
      </c>
      <c r="BJ636" s="15">
        <f t="shared" si="29"/>
        <v>0</v>
      </c>
    </row>
    <row r="637" spans="1:62" x14ac:dyDescent="0.35">
      <c r="A637" s="153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0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2568565</v>
      </c>
      <c r="AE637" s="158">
        <v>43852</v>
      </c>
      <c r="AF637" s="158">
        <v>45679</v>
      </c>
      <c r="AG637" s="159">
        <v>2568565</v>
      </c>
      <c r="AH637" s="92">
        <v>0.81111111111111112</v>
      </c>
      <c r="AI637" s="92">
        <v>5</v>
      </c>
      <c r="AJ637" s="160">
        <v>5.0700000000000002E-2</v>
      </c>
      <c r="AK637" s="154" t="s">
        <v>651</v>
      </c>
      <c r="AL637" s="154" t="s">
        <v>652</v>
      </c>
      <c r="AM637" s="127">
        <v>10852.19</v>
      </c>
      <c r="AN637" s="127">
        <v>10852.19</v>
      </c>
      <c r="AO637" s="127">
        <v>10852.19</v>
      </c>
      <c r="AP637" s="127">
        <v>10852.19</v>
      </c>
      <c r="AQ637" s="127">
        <v>5426.09</v>
      </c>
      <c r="AR637" s="127">
        <v>5426.09</v>
      </c>
      <c r="AS637" s="127">
        <v>5426.09</v>
      </c>
      <c r="AT637" s="127">
        <v>5426.09</v>
      </c>
      <c r="AU637" s="127">
        <v>5426.09</v>
      </c>
      <c r="AV637" s="127">
        <v>5426.09</v>
      </c>
      <c r="AW637" s="127">
        <v>0</v>
      </c>
      <c r="AX637" s="127">
        <v>0</v>
      </c>
      <c r="AY637" s="127">
        <v>0</v>
      </c>
      <c r="AZ637" s="127">
        <v>0</v>
      </c>
      <c r="BA637" s="127">
        <v>0</v>
      </c>
      <c r="BB637" s="127">
        <v>0</v>
      </c>
      <c r="BC637" s="127">
        <v>0</v>
      </c>
      <c r="BD637" s="127">
        <v>0</v>
      </c>
      <c r="BE637" s="127">
        <v>0</v>
      </c>
      <c r="BF637" s="127">
        <v>0</v>
      </c>
      <c r="BG637" s="127">
        <v>0</v>
      </c>
      <c r="BH637" s="15">
        <f t="shared" si="27"/>
        <v>70539.209999999992</v>
      </c>
      <c r="BI637" s="15">
        <f t="shared" si="28"/>
        <v>5426.09</v>
      </c>
      <c r="BJ637" s="15">
        <f t="shared" si="29"/>
        <v>75965.299999999988</v>
      </c>
    </row>
    <row r="638" spans="1:62" x14ac:dyDescent="0.35">
      <c r="A638" s="153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58">
        <v>43852</v>
      </c>
      <c r="AF638" s="158">
        <v>46044</v>
      </c>
      <c r="AG638" s="159">
        <v>3134522.5</v>
      </c>
      <c r="AH638" s="92">
        <v>1.8111111111111111</v>
      </c>
      <c r="AI638" s="92">
        <v>6</v>
      </c>
      <c r="AJ638" s="160">
        <v>5.3600000000000002E-2</v>
      </c>
      <c r="AK638" s="154" t="s">
        <v>651</v>
      </c>
      <c r="AL638" s="154" t="s">
        <v>652</v>
      </c>
      <c r="AM638" s="127">
        <v>14000.87</v>
      </c>
      <c r="AN638" s="127">
        <v>14000.87</v>
      </c>
      <c r="AO638" s="127">
        <v>14000.87</v>
      </c>
      <c r="AP638" s="127">
        <v>14000.87</v>
      </c>
      <c r="AQ638" s="127">
        <v>14000.87</v>
      </c>
      <c r="AR638" s="127">
        <v>14000.87</v>
      </c>
      <c r="AS638" s="127">
        <v>14000.87</v>
      </c>
      <c r="AT638" s="127">
        <v>14000.87</v>
      </c>
      <c r="AU638" s="127">
        <v>14000.87</v>
      </c>
      <c r="AV638" s="127">
        <v>14000.87</v>
      </c>
      <c r="AW638" s="127">
        <v>14000.87</v>
      </c>
      <c r="AX638" s="127">
        <v>14000.87</v>
      </c>
      <c r="AY638" s="127">
        <v>14000.87</v>
      </c>
      <c r="AZ638" s="127">
        <v>14000.87</v>
      </c>
      <c r="BA638" s="127">
        <v>14000.87</v>
      </c>
      <c r="BB638" s="127">
        <v>14000.87</v>
      </c>
      <c r="BC638" s="127">
        <v>7000.43</v>
      </c>
      <c r="BD638" s="127">
        <v>7000.43</v>
      </c>
      <c r="BE638" s="127">
        <v>7000.43</v>
      </c>
      <c r="BF638" s="127">
        <v>7000.43</v>
      </c>
      <c r="BG638" s="127">
        <v>7000.43</v>
      </c>
      <c r="BH638" s="15">
        <f t="shared" si="27"/>
        <v>126007.82999999999</v>
      </c>
      <c r="BI638" s="15">
        <f t="shared" si="28"/>
        <v>133008.23999999996</v>
      </c>
      <c r="BJ638" s="15">
        <f t="shared" si="29"/>
        <v>259016.06999999995</v>
      </c>
    </row>
    <row r="639" spans="1:62" x14ac:dyDescent="0.35">
      <c r="A639" s="153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58">
        <v>43852</v>
      </c>
      <c r="AF639" s="158">
        <v>46409</v>
      </c>
      <c r="AG639" s="159">
        <v>3117265</v>
      </c>
      <c r="AH639" s="92">
        <v>2.8111111111111109</v>
      </c>
      <c r="AI639" s="92">
        <v>7</v>
      </c>
      <c r="AJ639" s="160">
        <v>5.6399999999999999E-2</v>
      </c>
      <c r="AK639" s="154" t="s">
        <v>651</v>
      </c>
      <c r="AL639" s="154" t="s">
        <v>652</v>
      </c>
      <c r="AM639" s="127">
        <v>14651.15</v>
      </c>
      <c r="AN639" s="127">
        <v>14651.15</v>
      </c>
      <c r="AO639" s="127">
        <v>14651.15</v>
      </c>
      <c r="AP639" s="127">
        <v>14651.15</v>
      </c>
      <c r="AQ639" s="127">
        <v>14651.15</v>
      </c>
      <c r="AR639" s="127">
        <v>14651.15</v>
      </c>
      <c r="AS639" s="127">
        <v>14651.15</v>
      </c>
      <c r="AT639" s="127">
        <v>14651.15</v>
      </c>
      <c r="AU639" s="127">
        <v>14651.15</v>
      </c>
      <c r="AV639" s="127">
        <v>14651.15</v>
      </c>
      <c r="AW639" s="127">
        <v>14651.15</v>
      </c>
      <c r="AX639" s="127">
        <v>14651.15</v>
      </c>
      <c r="AY639" s="127">
        <v>14651.15</v>
      </c>
      <c r="AZ639" s="127">
        <v>14651.15</v>
      </c>
      <c r="BA639" s="127">
        <v>14651.15</v>
      </c>
      <c r="BB639" s="127">
        <v>14651.15</v>
      </c>
      <c r="BC639" s="127">
        <v>14651.15</v>
      </c>
      <c r="BD639" s="127">
        <v>14651.15</v>
      </c>
      <c r="BE639" s="127">
        <v>14651.15</v>
      </c>
      <c r="BF639" s="127">
        <v>14651.15</v>
      </c>
      <c r="BG639" s="127">
        <v>14651.15</v>
      </c>
      <c r="BH639" s="15">
        <f t="shared" si="27"/>
        <v>131860.34999999998</v>
      </c>
      <c r="BI639" s="15">
        <f t="shared" si="28"/>
        <v>175813.79999999996</v>
      </c>
      <c r="BJ639" s="15">
        <f t="shared" si="29"/>
        <v>307674.14999999991</v>
      </c>
    </row>
    <row r="640" spans="1:62" x14ac:dyDescent="0.35">
      <c r="A640" s="153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58">
        <v>43852</v>
      </c>
      <c r="AF640" s="158">
        <v>46774</v>
      </c>
      <c r="AG640" s="159">
        <v>683957.5</v>
      </c>
      <c r="AH640" s="92">
        <v>3.8111111111111109</v>
      </c>
      <c r="AI640" s="92">
        <v>8</v>
      </c>
      <c r="AJ640" s="160">
        <v>5.9299999999999999E-2</v>
      </c>
      <c r="AK640" s="154" t="s">
        <v>651</v>
      </c>
      <c r="AL640" s="154" t="s">
        <v>652</v>
      </c>
      <c r="AM640" s="127">
        <v>3379.89</v>
      </c>
      <c r="AN640" s="127">
        <v>3379.89</v>
      </c>
      <c r="AO640" s="127">
        <v>3379.89</v>
      </c>
      <c r="AP640" s="127">
        <v>3379.89</v>
      </c>
      <c r="AQ640" s="127">
        <v>3379.89</v>
      </c>
      <c r="AR640" s="127">
        <v>3379.89</v>
      </c>
      <c r="AS640" s="127">
        <v>3379.89</v>
      </c>
      <c r="AT640" s="127">
        <v>3379.89</v>
      </c>
      <c r="AU640" s="127">
        <v>3379.89</v>
      </c>
      <c r="AV640" s="127">
        <v>3379.89</v>
      </c>
      <c r="AW640" s="127">
        <v>3379.89</v>
      </c>
      <c r="AX640" s="127">
        <v>3379.89</v>
      </c>
      <c r="AY640" s="127">
        <v>3379.89</v>
      </c>
      <c r="AZ640" s="127">
        <v>3379.89</v>
      </c>
      <c r="BA640" s="127">
        <v>3379.89</v>
      </c>
      <c r="BB640" s="127">
        <v>3379.89</v>
      </c>
      <c r="BC640" s="127">
        <v>3379.89</v>
      </c>
      <c r="BD640" s="127">
        <v>3379.89</v>
      </c>
      <c r="BE640" s="127">
        <v>3379.89</v>
      </c>
      <c r="BF640" s="127">
        <v>3379.89</v>
      </c>
      <c r="BG640" s="127">
        <v>3379.89</v>
      </c>
      <c r="BH640" s="15">
        <f t="shared" si="27"/>
        <v>30419.01</v>
      </c>
      <c r="BI640" s="15">
        <f t="shared" si="28"/>
        <v>40558.68</v>
      </c>
      <c r="BJ640" s="15">
        <f t="shared" si="29"/>
        <v>70977.69</v>
      </c>
    </row>
    <row r="641" spans="1:62" x14ac:dyDescent="0.35">
      <c r="A641" s="153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58">
        <v>43852</v>
      </c>
      <c r="AF641" s="158">
        <v>47140</v>
      </c>
      <c r="AG641" s="159">
        <v>106200</v>
      </c>
      <c r="AH641" s="92">
        <v>4.8111111111111109</v>
      </c>
      <c r="AI641" s="92">
        <v>9</v>
      </c>
      <c r="AJ641" s="160">
        <v>6.2100000000000002E-2</v>
      </c>
      <c r="AK641" s="154" t="s">
        <v>651</v>
      </c>
      <c r="AL641" s="154" t="s">
        <v>652</v>
      </c>
      <c r="AM641" s="127">
        <v>549.58000000000004</v>
      </c>
      <c r="AN641" s="127">
        <v>549.58000000000004</v>
      </c>
      <c r="AO641" s="127">
        <v>549.58000000000004</v>
      </c>
      <c r="AP641" s="127">
        <v>549.58000000000004</v>
      </c>
      <c r="AQ641" s="127">
        <v>549.58000000000004</v>
      </c>
      <c r="AR641" s="127">
        <v>549.58000000000004</v>
      </c>
      <c r="AS641" s="127">
        <v>549.58000000000004</v>
      </c>
      <c r="AT641" s="127">
        <v>549.58000000000004</v>
      </c>
      <c r="AU641" s="127">
        <v>549.58000000000004</v>
      </c>
      <c r="AV641" s="127">
        <v>549.58000000000004</v>
      </c>
      <c r="AW641" s="127">
        <v>549.58000000000004</v>
      </c>
      <c r="AX641" s="127">
        <v>549.58000000000004</v>
      </c>
      <c r="AY641" s="127">
        <v>549.58000000000004</v>
      </c>
      <c r="AZ641" s="127">
        <v>549.58000000000004</v>
      </c>
      <c r="BA641" s="127">
        <v>549.58000000000004</v>
      </c>
      <c r="BB641" s="127">
        <v>549.58000000000004</v>
      </c>
      <c r="BC641" s="127">
        <v>549.58000000000004</v>
      </c>
      <c r="BD641" s="127">
        <v>549.58000000000004</v>
      </c>
      <c r="BE641" s="127">
        <v>549.58000000000004</v>
      </c>
      <c r="BF641" s="127">
        <v>549.58000000000004</v>
      </c>
      <c r="BG641" s="127">
        <v>549.58000000000004</v>
      </c>
      <c r="BH641" s="15">
        <f t="shared" si="27"/>
        <v>4946.22</v>
      </c>
      <c r="BI641" s="15">
        <f t="shared" si="28"/>
        <v>6594.96</v>
      </c>
      <c r="BJ641" s="15">
        <f t="shared" si="29"/>
        <v>11541.18</v>
      </c>
    </row>
    <row r="642" spans="1:62" x14ac:dyDescent="0.35">
      <c r="A642" s="153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58">
        <v>43858</v>
      </c>
      <c r="AF642" s="158">
        <v>45319</v>
      </c>
      <c r="AG642" s="159">
        <v>875265</v>
      </c>
      <c r="AH642" s="92">
        <v>0</v>
      </c>
      <c r="AI642" s="92">
        <v>0</v>
      </c>
      <c r="AJ642" s="160">
        <v>4.7100000000000003E-2</v>
      </c>
      <c r="AK642" s="154" t="s">
        <v>651</v>
      </c>
      <c r="AL642" s="154" t="s">
        <v>652</v>
      </c>
      <c r="AM642" s="127">
        <v>0</v>
      </c>
      <c r="AN642" s="127">
        <v>0</v>
      </c>
      <c r="AO642" s="127">
        <v>0</v>
      </c>
      <c r="AP642" s="127">
        <v>0</v>
      </c>
      <c r="AQ642" s="127">
        <v>0</v>
      </c>
      <c r="AR642" s="127">
        <v>0</v>
      </c>
      <c r="AS642" s="127">
        <v>0</v>
      </c>
      <c r="AT642" s="127">
        <v>0</v>
      </c>
      <c r="AU642" s="127">
        <v>0</v>
      </c>
      <c r="AV642" s="127">
        <v>0</v>
      </c>
      <c r="AW642" s="127">
        <v>0</v>
      </c>
      <c r="AX642" s="127">
        <v>0</v>
      </c>
      <c r="AY642" s="127">
        <v>0</v>
      </c>
      <c r="AZ642" s="127">
        <v>0</v>
      </c>
      <c r="BA642" s="127">
        <v>0</v>
      </c>
      <c r="BB642" s="127">
        <v>0</v>
      </c>
      <c r="BC642" s="127">
        <v>0</v>
      </c>
      <c r="BD642" s="127">
        <v>0</v>
      </c>
      <c r="BE642" s="127">
        <v>0</v>
      </c>
      <c r="BF642" s="127">
        <v>0</v>
      </c>
      <c r="BG642" s="127">
        <v>0</v>
      </c>
      <c r="BH642" s="15">
        <f t="shared" si="27"/>
        <v>0</v>
      </c>
      <c r="BI642" s="15">
        <f t="shared" si="28"/>
        <v>0</v>
      </c>
      <c r="BJ642" s="15">
        <f t="shared" si="29"/>
        <v>0</v>
      </c>
    </row>
    <row r="643" spans="1:62" x14ac:dyDescent="0.35">
      <c r="A643" s="153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0</v>
      </c>
      <c r="Z643" s="63">
        <v>9261.19</v>
      </c>
      <c r="AA643" s="63">
        <v>0</v>
      </c>
      <c r="AB643" s="63">
        <v>0</v>
      </c>
      <c r="AC643" s="63">
        <v>0</v>
      </c>
      <c r="AD643" s="63">
        <v>2191997.5</v>
      </c>
      <c r="AE643" s="158">
        <v>43858</v>
      </c>
      <c r="AF643" s="158">
        <v>45685</v>
      </c>
      <c r="AG643" s="159">
        <v>2191997.5</v>
      </c>
      <c r="AH643" s="92">
        <v>0.82777777777777772</v>
      </c>
      <c r="AI643" s="92">
        <v>5</v>
      </c>
      <c r="AJ643" s="160">
        <v>5.0700000000000002E-2</v>
      </c>
      <c r="AK643" s="154" t="s">
        <v>651</v>
      </c>
      <c r="AL643" s="154" t="s">
        <v>652</v>
      </c>
      <c r="AM643" s="127">
        <v>9261.19</v>
      </c>
      <c r="AN643" s="127">
        <v>9261.19</v>
      </c>
      <c r="AO643" s="127">
        <v>9261.19</v>
      </c>
      <c r="AP643" s="127">
        <v>9261.19</v>
      </c>
      <c r="AQ643" s="127">
        <v>4630.59</v>
      </c>
      <c r="AR643" s="127">
        <v>4630.59</v>
      </c>
      <c r="AS643" s="127">
        <v>4630.59</v>
      </c>
      <c r="AT643" s="127">
        <v>4630.59</v>
      </c>
      <c r="AU643" s="127">
        <v>4630.59</v>
      </c>
      <c r="AV643" s="127">
        <v>4630.59</v>
      </c>
      <c r="AW643" s="127">
        <v>0</v>
      </c>
      <c r="AX643" s="127">
        <v>0</v>
      </c>
      <c r="AY643" s="127">
        <v>0</v>
      </c>
      <c r="AZ643" s="127">
        <v>0</v>
      </c>
      <c r="BA643" s="127">
        <v>0</v>
      </c>
      <c r="BB643" s="127">
        <v>0</v>
      </c>
      <c r="BC643" s="127">
        <v>0</v>
      </c>
      <c r="BD643" s="127">
        <v>0</v>
      </c>
      <c r="BE643" s="127">
        <v>0</v>
      </c>
      <c r="BF643" s="127">
        <v>0</v>
      </c>
      <c r="BG643" s="127">
        <v>0</v>
      </c>
      <c r="BH643" s="15">
        <f t="shared" ref="BH643:BH706" si="30">SUM(AM643:AU643)</f>
        <v>60197.709999999992</v>
      </c>
      <c r="BI643" s="15">
        <f t="shared" si="28"/>
        <v>4630.59</v>
      </c>
      <c r="BJ643" s="15">
        <f t="shared" si="29"/>
        <v>64828.299999999988</v>
      </c>
    </row>
    <row r="644" spans="1:62" x14ac:dyDescent="0.35">
      <c r="A644" s="153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58">
        <v>43858</v>
      </c>
      <c r="AF644" s="158">
        <v>46050</v>
      </c>
      <c r="AG644" s="159">
        <v>4112890</v>
      </c>
      <c r="AH644" s="92">
        <v>1.8277777777777777</v>
      </c>
      <c r="AI644" s="92">
        <v>6</v>
      </c>
      <c r="AJ644" s="160">
        <v>5.3600000000000002E-2</v>
      </c>
      <c r="AK644" s="154" t="s">
        <v>651</v>
      </c>
      <c r="AL644" s="154" t="s">
        <v>652</v>
      </c>
      <c r="AM644" s="127">
        <v>18370.91</v>
      </c>
      <c r="AN644" s="127">
        <v>18370.91</v>
      </c>
      <c r="AO644" s="127">
        <v>18370.91</v>
      </c>
      <c r="AP644" s="127">
        <v>18370.91</v>
      </c>
      <c r="AQ644" s="127">
        <v>18370.91</v>
      </c>
      <c r="AR644" s="127">
        <v>18370.91</v>
      </c>
      <c r="AS644" s="127">
        <v>18370.91</v>
      </c>
      <c r="AT644" s="127">
        <v>18370.91</v>
      </c>
      <c r="AU644" s="127">
        <v>18370.91</v>
      </c>
      <c r="AV644" s="127">
        <v>18370.91</v>
      </c>
      <c r="AW644" s="127">
        <v>18370.91</v>
      </c>
      <c r="AX644" s="127">
        <v>18370.91</v>
      </c>
      <c r="AY644" s="127">
        <v>18370.91</v>
      </c>
      <c r="AZ644" s="127">
        <v>18370.91</v>
      </c>
      <c r="BA644" s="127">
        <v>18370.91</v>
      </c>
      <c r="BB644" s="127">
        <v>18370.91</v>
      </c>
      <c r="BC644" s="127">
        <v>9185.4500000000007</v>
      </c>
      <c r="BD644" s="127">
        <v>9185.4500000000007</v>
      </c>
      <c r="BE644" s="127">
        <v>9185.4500000000007</v>
      </c>
      <c r="BF644" s="127">
        <v>9185.4500000000007</v>
      </c>
      <c r="BG644" s="127">
        <v>9185.4500000000007</v>
      </c>
      <c r="BH644" s="15">
        <f t="shared" si="30"/>
        <v>165338.19</v>
      </c>
      <c r="BI644" s="15">
        <f t="shared" ref="BI644:BI707" si="31">SUM(AV644:BG644)</f>
        <v>174523.62000000005</v>
      </c>
      <c r="BJ644" s="15">
        <f t="shared" ref="BJ644:BJ707" si="32">BH644+BI644</f>
        <v>339861.81000000006</v>
      </c>
    </row>
    <row r="645" spans="1:62" x14ac:dyDescent="0.35">
      <c r="A645" s="153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58">
        <v>43858</v>
      </c>
      <c r="AF645" s="158">
        <v>46415</v>
      </c>
      <c r="AG645" s="159">
        <v>2112495</v>
      </c>
      <c r="AH645" s="92">
        <v>2.8277777777777779</v>
      </c>
      <c r="AI645" s="92">
        <v>7</v>
      </c>
      <c r="AJ645" s="160">
        <v>5.6399999999999999E-2</v>
      </c>
      <c r="AK645" s="154" t="s">
        <v>651</v>
      </c>
      <c r="AL645" s="154" t="s">
        <v>652</v>
      </c>
      <c r="AM645" s="127">
        <v>9928.73</v>
      </c>
      <c r="AN645" s="127">
        <v>9928.73</v>
      </c>
      <c r="AO645" s="127">
        <v>9928.73</v>
      </c>
      <c r="AP645" s="127">
        <v>9928.73</v>
      </c>
      <c r="AQ645" s="127">
        <v>9928.73</v>
      </c>
      <c r="AR645" s="127">
        <v>9928.73</v>
      </c>
      <c r="AS645" s="127">
        <v>9928.73</v>
      </c>
      <c r="AT645" s="127">
        <v>9928.73</v>
      </c>
      <c r="AU645" s="127">
        <v>9928.73</v>
      </c>
      <c r="AV645" s="127">
        <v>9928.73</v>
      </c>
      <c r="AW645" s="127">
        <v>9928.73</v>
      </c>
      <c r="AX645" s="127">
        <v>9928.73</v>
      </c>
      <c r="AY645" s="127">
        <v>9928.73</v>
      </c>
      <c r="AZ645" s="127">
        <v>9928.73</v>
      </c>
      <c r="BA645" s="127">
        <v>9928.73</v>
      </c>
      <c r="BB645" s="127">
        <v>9928.73</v>
      </c>
      <c r="BC645" s="127">
        <v>9928.73</v>
      </c>
      <c r="BD645" s="127">
        <v>9928.73</v>
      </c>
      <c r="BE645" s="127">
        <v>9928.73</v>
      </c>
      <c r="BF645" s="127">
        <v>9928.73</v>
      </c>
      <c r="BG645" s="127">
        <v>9928.73</v>
      </c>
      <c r="BH645" s="15">
        <f t="shared" si="30"/>
        <v>89358.569999999978</v>
      </c>
      <c r="BI645" s="15">
        <f t="shared" si="31"/>
        <v>119144.75999999997</v>
      </c>
      <c r="BJ645" s="15">
        <f t="shared" si="32"/>
        <v>208503.32999999996</v>
      </c>
    </row>
    <row r="646" spans="1:62" x14ac:dyDescent="0.35">
      <c r="A646" s="153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58">
        <v>43858</v>
      </c>
      <c r="AF646" s="158">
        <v>46780</v>
      </c>
      <c r="AG646" s="159">
        <v>458430</v>
      </c>
      <c r="AH646" s="92">
        <v>3.8277777777777779</v>
      </c>
      <c r="AI646" s="92">
        <v>8</v>
      </c>
      <c r="AJ646" s="160">
        <v>5.9299999999999999E-2</v>
      </c>
      <c r="AK646" s="154" t="s">
        <v>651</v>
      </c>
      <c r="AL646" s="154" t="s">
        <v>652</v>
      </c>
      <c r="AM646" s="127">
        <v>2265.41</v>
      </c>
      <c r="AN646" s="127">
        <v>2265.41</v>
      </c>
      <c r="AO646" s="127">
        <v>2265.41</v>
      </c>
      <c r="AP646" s="127">
        <v>2265.41</v>
      </c>
      <c r="AQ646" s="127">
        <v>2265.41</v>
      </c>
      <c r="AR646" s="127">
        <v>2265.41</v>
      </c>
      <c r="AS646" s="127">
        <v>2265.41</v>
      </c>
      <c r="AT646" s="127">
        <v>2265.41</v>
      </c>
      <c r="AU646" s="127">
        <v>2265.41</v>
      </c>
      <c r="AV646" s="127">
        <v>2265.41</v>
      </c>
      <c r="AW646" s="127">
        <v>2265.41</v>
      </c>
      <c r="AX646" s="127">
        <v>2265.41</v>
      </c>
      <c r="AY646" s="127">
        <v>2265.41</v>
      </c>
      <c r="AZ646" s="127">
        <v>2265.41</v>
      </c>
      <c r="BA646" s="127">
        <v>2265.41</v>
      </c>
      <c r="BB646" s="127">
        <v>2265.41</v>
      </c>
      <c r="BC646" s="127">
        <v>2265.41</v>
      </c>
      <c r="BD646" s="127">
        <v>2265.41</v>
      </c>
      <c r="BE646" s="127">
        <v>2265.41</v>
      </c>
      <c r="BF646" s="127">
        <v>2265.41</v>
      </c>
      <c r="BG646" s="127">
        <v>2265.41</v>
      </c>
      <c r="BH646" s="15">
        <f t="shared" si="30"/>
        <v>20388.689999999999</v>
      </c>
      <c r="BI646" s="15">
        <f t="shared" si="31"/>
        <v>27184.92</v>
      </c>
      <c r="BJ646" s="15">
        <f t="shared" si="32"/>
        <v>47573.61</v>
      </c>
    </row>
    <row r="647" spans="1:62" x14ac:dyDescent="0.35">
      <c r="A647" s="153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58">
        <v>43858</v>
      </c>
      <c r="AF647" s="158">
        <v>47146</v>
      </c>
      <c r="AG647" s="159">
        <v>106200</v>
      </c>
      <c r="AH647" s="92">
        <v>4.8277777777777775</v>
      </c>
      <c r="AI647" s="92">
        <v>9</v>
      </c>
      <c r="AJ647" s="160">
        <v>6.2100000000000002E-2</v>
      </c>
      <c r="AK647" s="154" t="s">
        <v>651</v>
      </c>
      <c r="AL647" s="154" t="s">
        <v>652</v>
      </c>
      <c r="AM647" s="127">
        <v>549.58000000000004</v>
      </c>
      <c r="AN647" s="127">
        <v>549.58000000000004</v>
      </c>
      <c r="AO647" s="127">
        <v>549.58000000000004</v>
      </c>
      <c r="AP647" s="127">
        <v>549.58000000000004</v>
      </c>
      <c r="AQ647" s="127">
        <v>549.58000000000004</v>
      </c>
      <c r="AR647" s="127">
        <v>549.58000000000004</v>
      </c>
      <c r="AS647" s="127">
        <v>549.58000000000004</v>
      </c>
      <c r="AT647" s="127">
        <v>549.58000000000004</v>
      </c>
      <c r="AU647" s="127">
        <v>549.58000000000004</v>
      </c>
      <c r="AV647" s="127">
        <v>549.58000000000004</v>
      </c>
      <c r="AW647" s="127">
        <v>549.58000000000004</v>
      </c>
      <c r="AX647" s="127">
        <v>549.58000000000004</v>
      </c>
      <c r="AY647" s="127">
        <v>549.58000000000004</v>
      </c>
      <c r="AZ647" s="127">
        <v>549.58000000000004</v>
      </c>
      <c r="BA647" s="127">
        <v>549.58000000000004</v>
      </c>
      <c r="BB647" s="127">
        <v>549.58000000000004</v>
      </c>
      <c r="BC647" s="127">
        <v>549.58000000000004</v>
      </c>
      <c r="BD647" s="127">
        <v>549.58000000000004</v>
      </c>
      <c r="BE647" s="127">
        <v>549.58000000000004</v>
      </c>
      <c r="BF647" s="127">
        <v>549.58000000000004</v>
      </c>
      <c r="BG647" s="127">
        <v>549.58000000000004</v>
      </c>
      <c r="BH647" s="15">
        <f t="shared" si="30"/>
        <v>4946.22</v>
      </c>
      <c r="BI647" s="15">
        <f t="shared" si="31"/>
        <v>6594.96</v>
      </c>
      <c r="BJ647" s="15">
        <f t="shared" si="32"/>
        <v>11541.18</v>
      </c>
    </row>
    <row r="648" spans="1:62" x14ac:dyDescent="0.35">
      <c r="A648" s="153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58">
        <v>43858</v>
      </c>
      <c r="AF648" s="158">
        <v>47511</v>
      </c>
      <c r="AG648" s="159">
        <v>98087.5</v>
      </c>
      <c r="AH648" s="92">
        <v>5.8277777777777775</v>
      </c>
      <c r="AI648" s="92">
        <v>10</v>
      </c>
      <c r="AJ648" s="160">
        <v>6.5000000000000002E-2</v>
      </c>
      <c r="AK648" s="154" t="s">
        <v>651</v>
      </c>
      <c r="AL648" s="154" t="s">
        <v>652</v>
      </c>
      <c r="AM648" s="127">
        <v>531.30999999999995</v>
      </c>
      <c r="AN648" s="127">
        <v>531.30999999999995</v>
      </c>
      <c r="AO648" s="127">
        <v>531.30999999999995</v>
      </c>
      <c r="AP648" s="127">
        <v>531.30999999999995</v>
      </c>
      <c r="AQ648" s="127">
        <v>531.30999999999995</v>
      </c>
      <c r="AR648" s="127">
        <v>531.30999999999995</v>
      </c>
      <c r="AS648" s="127">
        <v>531.30999999999995</v>
      </c>
      <c r="AT648" s="127">
        <v>531.30999999999995</v>
      </c>
      <c r="AU648" s="127">
        <v>531.30999999999995</v>
      </c>
      <c r="AV648" s="127">
        <v>531.30999999999995</v>
      </c>
      <c r="AW648" s="127">
        <v>531.30999999999995</v>
      </c>
      <c r="AX648" s="127">
        <v>531.30999999999995</v>
      </c>
      <c r="AY648" s="127">
        <v>531.30999999999995</v>
      </c>
      <c r="AZ648" s="127">
        <v>531.30999999999995</v>
      </c>
      <c r="BA648" s="127">
        <v>531.30999999999995</v>
      </c>
      <c r="BB648" s="127">
        <v>531.30999999999995</v>
      </c>
      <c r="BC648" s="127">
        <v>531.30999999999995</v>
      </c>
      <c r="BD648" s="127">
        <v>531.30999999999995</v>
      </c>
      <c r="BE648" s="127">
        <v>531.30999999999995</v>
      </c>
      <c r="BF648" s="127">
        <v>531.30999999999995</v>
      </c>
      <c r="BG648" s="127">
        <v>531.30999999999995</v>
      </c>
      <c r="BH648" s="15">
        <f t="shared" si="30"/>
        <v>4781.7899999999991</v>
      </c>
      <c r="BI648" s="15">
        <f t="shared" si="31"/>
        <v>6375.7199999999975</v>
      </c>
      <c r="BJ648" s="15">
        <f t="shared" si="32"/>
        <v>11157.509999999997</v>
      </c>
    </row>
    <row r="649" spans="1:62" x14ac:dyDescent="0.35">
      <c r="A649" s="153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58">
        <v>43866</v>
      </c>
      <c r="AF649" s="158">
        <v>45327</v>
      </c>
      <c r="AG649" s="159">
        <v>1170265</v>
      </c>
      <c r="AH649" s="92">
        <v>0</v>
      </c>
      <c r="AI649" s="92">
        <v>0</v>
      </c>
      <c r="AJ649" s="160">
        <v>4.7100000000000003E-2</v>
      </c>
      <c r="AK649" s="154" t="s">
        <v>651</v>
      </c>
      <c r="AL649" s="154" t="s">
        <v>652</v>
      </c>
      <c r="AM649" s="127">
        <v>0</v>
      </c>
      <c r="AN649" s="127">
        <v>0</v>
      </c>
      <c r="AO649" s="127">
        <v>0</v>
      </c>
      <c r="AP649" s="127">
        <v>0</v>
      </c>
      <c r="AQ649" s="127">
        <v>0</v>
      </c>
      <c r="AR649" s="127">
        <v>0</v>
      </c>
      <c r="AS649" s="127">
        <v>0</v>
      </c>
      <c r="AT649" s="127">
        <v>0</v>
      </c>
      <c r="AU649" s="127">
        <v>0</v>
      </c>
      <c r="AV649" s="127">
        <v>0</v>
      </c>
      <c r="AW649" s="127">
        <v>0</v>
      </c>
      <c r="AX649" s="127">
        <v>0</v>
      </c>
      <c r="AY649" s="127">
        <v>0</v>
      </c>
      <c r="AZ649" s="127">
        <v>0</v>
      </c>
      <c r="BA649" s="127">
        <v>0</v>
      </c>
      <c r="BB649" s="127">
        <v>0</v>
      </c>
      <c r="BC649" s="127">
        <v>0</v>
      </c>
      <c r="BD649" s="127">
        <v>0</v>
      </c>
      <c r="BE649" s="127">
        <v>0</v>
      </c>
      <c r="BF649" s="127">
        <v>0</v>
      </c>
      <c r="BG649" s="127">
        <v>0</v>
      </c>
      <c r="BH649" s="15">
        <f t="shared" si="30"/>
        <v>0</v>
      </c>
      <c r="BI649" s="15">
        <f t="shared" si="31"/>
        <v>0</v>
      </c>
      <c r="BJ649" s="15">
        <f t="shared" si="32"/>
        <v>0</v>
      </c>
    </row>
    <row r="650" spans="1:62" x14ac:dyDescent="0.35">
      <c r="A650" s="153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58">
        <v>43866</v>
      </c>
      <c r="AF650" s="158">
        <v>45693</v>
      </c>
      <c r="AG650" s="159">
        <v>1685335</v>
      </c>
      <c r="AH650" s="92">
        <v>0.84722222222222221</v>
      </c>
      <c r="AI650" s="92">
        <v>5</v>
      </c>
      <c r="AJ650" s="160">
        <v>5.0700000000000002E-2</v>
      </c>
      <c r="AK650" s="154" t="s">
        <v>651</v>
      </c>
      <c r="AL650" s="154" t="s">
        <v>652</v>
      </c>
      <c r="AM650" s="127">
        <v>7120.54</v>
      </c>
      <c r="AN650" s="127">
        <v>7120.54</v>
      </c>
      <c r="AO650" s="127">
        <v>7120.54</v>
      </c>
      <c r="AP650" s="127">
        <v>7120.54</v>
      </c>
      <c r="AQ650" s="127">
        <v>7120.54</v>
      </c>
      <c r="AR650" s="127">
        <v>3560.27</v>
      </c>
      <c r="AS650" s="127">
        <v>3560.27</v>
      </c>
      <c r="AT650" s="127">
        <v>3560.27</v>
      </c>
      <c r="AU650" s="127">
        <v>3560.27</v>
      </c>
      <c r="AV650" s="127">
        <v>3560.27</v>
      </c>
      <c r="AW650" s="127">
        <v>3560.27</v>
      </c>
      <c r="AX650" s="127">
        <v>0</v>
      </c>
      <c r="AY650" s="127">
        <v>0</v>
      </c>
      <c r="AZ650" s="127">
        <v>0</v>
      </c>
      <c r="BA650" s="127">
        <v>0</v>
      </c>
      <c r="BB650" s="127">
        <v>0</v>
      </c>
      <c r="BC650" s="127">
        <v>0</v>
      </c>
      <c r="BD650" s="127">
        <v>0</v>
      </c>
      <c r="BE650" s="127">
        <v>0</v>
      </c>
      <c r="BF650" s="127">
        <v>0</v>
      </c>
      <c r="BG650" s="127">
        <v>0</v>
      </c>
      <c r="BH650" s="15">
        <f t="shared" si="30"/>
        <v>49843.779999999984</v>
      </c>
      <c r="BI650" s="15">
        <f t="shared" si="31"/>
        <v>7120.54</v>
      </c>
      <c r="BJ650" s="15">
        <f t="shared" si="32"/>
        <v>56964.319999999985</v>
      </c>
    </row>
    <row r="651" spans="1:62" x14ac:dyDescent="0.35">
      <c r="A651" s="153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58">
        <v>43866</v>
      </c>
      <c r="AF651" s="158">
        <v>46058</v>
      </c>
      <c r="AG651" s="159">
        <v>2753677.5</v>
      </c>
      <c r="AH651" s="92">
        <v>1.8472222222222223</v>
      </c>
      <c r="AI651" s="92">
        <v>6</v>
      </c>
      <c r="AJ651" s="160">
        <v>5.3600000000000002E-2</v>
      </c>
      <c r="AK651" s="154" t="s">
        <v>651</v>
      </c>
      <c r="AL651" s="154" t="s">
        <v>652</v>
      </c>
      <c r="AM651" s="127">
        <v>12299.76</v>
      </c>
      <c r="AN651" s="127">
        <v>12299.76</v>
      </c>
      <c r="AO651" s="127">
        <v>12299.76</v>
      </c>
      <c r="AP651" s="127">
        <v>12299.76</v>
      </c>
      <c r="AQ651" s="127">
        <v>12299.76</v>
      </c>
      <c r="AR651" s="127">
        <v>12299.76</v>
      </c>
      <c r="AS651" s="127">
        <v>12299.76</v>
      </c>
      <c r="AT651" s="127">
        <v>12299.76</v>
      </c>
      <c r="AU651" s="127">
        <v>12299.76</v>
      </c>
      <c r="AV651" s="127">
        <v>12299.76</v>
      </c>
      <c r="AW651" s="127">
        <v>12299.76</v>
      </c>
      <c r="AX651" s="127">
        <v>12299.76</v>
      </c>
      <c r="AY651" s="127">
        <v>12299.76</v>
      </c>
      <c r="AZ651" s="127">
        <v>12299.76</v>
      </c>
      <c r="BA651" s="127">
        <v>12299.76</v>
      </c>
      <c r="BB651" s="127">
        <v>12299.76</v>
      </c>
      <c r="BC651" s="127">
        <v>12299.76</v>
      </c>
      <c r="BD651" s="127">
        <v>6149.88</v>
      </c>
      <c r="BE651" s="127">
        <v>6149.88</v>
      </c>
      <c r="BF651" s="127">
        <v>6149.88</v>
      </c>
      <c r="BG651" s="127">
        <v>6149.88</v>
      </c>
      <c r="BH651" s="15">
        <f t="shared" si="30"/>
        <v>110697.83999999998</v>
      </c>
      <c r="BI651" s="15">
        <f t="shared" si="31"/>
        <v>122997.6</v>
      </c>
      <c r="BJ651" s="15">
        <f t="shared" si="32"/>
        <v>233695.44</v>
      </c>
    </row>
    <row r="652" spans="1:62" x14ac:dyDescent="0.35">
      <c r="A652" s="153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58">
        <v>43866</v>
      </c>
      <c r="AF652" s="158">
        <v>46423</v>
      </c>
      <c r="AG652" s="159">
        <v>1250357.5</v>
      </c>
      <c r="AH652" s="92">
        <v>2.8472222222222223</v>
      </c>
      <c r="AI652" s="92">
        <v>7</v>
      </c>
      <c r="AJ652" s="160">
        <v>5.6399999999999999E-2</v>
      </c>
      <c r="AK652" s="154" t="s">
        <v>651</v>
      </c>
      <c r="AL652" s="154" t="s">
        <v>652</v>
      </c>
      <c r="AM652" s="127">
        <v>5876.68</v>
      </c>
      <c r="AN652" s="127">
        <v>5876.68</v>
      </c>
      <c r="AO652" s="127">
        <v>5876.68</v>
      </c>
      <c r="AP652" s="127">
        <v>5876.68</v>
      </c>
      <c r="AQ652" s="127">
        <v>5876.68</v>
      </c>
      <c r="AR652" s="127">
        <v>5876.68</v>
      </c>
      <c r="AS652" s="127">
        <v>5876.68</v>
      </c>
      <c r="AT652" s="127">
        <v>5876.68</v>
      </c>
      <c r="AU652" s="127">
        <v>5876.68</v>
      </c>
      <c r="AV652" s="127">
        <v>5876.68</v>
      </c>
      <c r="AW652" s="127">
        <v>5876.68</v>
      </c>
      <c r="AX652" s="127">
        <v>5876.68</v>
      </c>
      <c r="AY652" s="127">
        <v>5876.68</v>
      </c>
      <c r="AZ652" s="127">
        <v>5876.68</v>
      </c>
      <c r="BA652" s="127">
        <v>5876.68</v>
      </c>
      <c r="BB652" s="127">
        <v>5876.68</v>
      </c>
      <c r="BC652" s="127">
        <v>5876.68</v>
      </c>
      <c r="BD652" s="127">
        <v>5876.68</v>
      </c>
      <c r="BE652" s="127">
        <v>5876.68</v>
      </c>
      <c r="BF652" s="127">
        <v>5876.68</v>
      </c>
      <c r="BG652" s="127">
        <v>5876.68</v>
      </c>
      <c r="BH652" s="15">
        <f t="shared" si="30"/>
        <v>52890.12</v>
      </c>
      <c r="BI652" s="15">
        <f t="shared" si="31"/>
        <v>70520.160000000003</v>
      </c>
      <c r="BJ652" s="15">
        <f t="shared" si="32"/>
        <v>123410.28</v>
      </c>
    </row>
    <row r="653" spans="1:62" x14ac:dyDescent="0.35">
      <c r="A653" s="153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58">
        <v>43866</v>
      </c>
      <c r="AF653" s="158">
        <v>46788</v>
      </c>
      <c r="AG653" s="159">
        <v>106200</v>
      </c>
      <c r="AH653" s="92">
        <v>3.8472222222222223</v>
      </c>
      <c r="AI653" s="92">
        <v>8</v>
      </c>
      <c r="AJ653" s="160">
        <v>5.9299999999999999E-2</v>
      </c>
      <c r="AK653" s="154" t="s">
        <v>651</v>
      </c>
      <c r="AL653" s="154" t="s">
        <v>652</v>
      </c>
      <c r="AM653" s="127">
        <v>524.79999999999995</v>
      </c>
      <c r="AN653" s="127">
        <v>524.79999999999995</v>
      </c>
      <c r="AO653" s="127">
        <v>524.79999999999995</v>
      </c>
      <c r="AP653" s="127">
        <v>524.79999999999995</v>
      </c>
      <c r="AQ653" s="127">
        <v>524.79999999999995</v>
      </c>
      <c r="AR653" s="127">
        <v>524.79999999999995</v>
      </c>
      <c r="AS653" s="127">
        <v>524.79999999999995</v>
      </c>
      <c r="AT653" s="127">
        <v>524.79999999999995</v>
      </c>
      <c r="AU653" s="127">
        <v>524.79999999999995</v>
      </c>
      <c r="AV653" s="127">
        <v>524.79999999999995</v>
      </c>
      <c r="AW653" s="127">
        <v>524.79999999999995</v>
      </c>
      <c r="AX653" s="127">
        <v>524.79999999999995</v>
      </c>
      <c r="AY653" s="127">
        <v>524.79999999999995</v>
      </c>
      <c r="AZ653" s="127">
        <v>524.79999999999995</v>
      </c>
      <c r="BA653" s="127">
        <v>524.79999999999995</v>
      </c>
      <c r="BB653" s="127">
        <v>524.79999999999995</v>
      </c>
      <c r="BC653" s="127">
        <v>524.79999999999995</v>
      </c>
      <c r="BD653" s="127">
        <v>524.79999999999995</v>
      </c>
      <c r="BE653" s="127">
        <v>524.79999999999995</v>
      </c>
      <c r="BF653" s="127">
        <v>524.79999999999995</v>
      </c>
      <c r="BG653" s="127">
        <v>524.79999999999995</v>
      </c>
      <c r="BH653" s="15">
        <f t="shared" si="30"/>
        <v>4723.2000000000007</v>
      </c>
      <c r="BI653" s="15">
        <f t="shared" si="31"/>
        <v>6297.6000000000013</v>
      </c>
      <c r="BJ653" s="15">
        <f t="shared" si="32"/>
        <v>11020.800000000003</v>
      </c>
    </row>
    <row r="654" spans="1:62" x14ac:dyDescent="0.35">
      <c r="A654" s="153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58">
        <v>43866</v>
      </c>
      <c r="AF654" s="158">
        <v>47519</v>
      </c>
      <c r="AG654" s="159">
        <v>53100</v>
      </c>
      <c r="AH654" s="92">
        <v>5.8472222222222223</v>
      </c>
      <c r="AI654" s="92">
        <v>10</v>
      </c>
      <c r="AJ654" s="160">
        <v>6.5000000000000002E-2</v>
      </c>
      <c r="AK654" s="154" t="s">
        <v>651</v>
      </c>
      <c r="AL654" s="154" t="s">
        <v>652</v>
      </c>
      <c r="AM654" s="127">
        <v>287.62</v>
      </c>
      <c r="AN654" s="127">
        <v>287.62</v>
      </c>
      <c r="AO654" s="127">
        <v>287.62</v>
      </c>
      <c r="AP654" s="127">
        <v>287.62</v>
      </c>
      <c r="AQ654" s="127">
        <v>287.62</v>
      </c>
      <c r="AR654" s="127">
        <v>287.62</v>
      </c>
      <c r="AS654" s="127">
        <v>287.62</v>
      </c>
      <c r="AT654" s="127">
        <v>287.62</v>
      </c>
      <c r="AU654" s="127">
        <v>287.62</v>
      </c>
      <c r="AV654" s="127">
        <v>287.62</v>
      </c>
      <c r="AW654" s="127">
        <v>287.62</v>
      </c>
      <c r="AX654" s="127">
        <v>287.62</v>
      </c>
      <c r="AY654" s="127">
        <v>287.62</v>
      </c>
      <c r="AZ654" s="127">
        <v>287.62</v>
      </c>
      <c r="BA654" s="127">
        <v>287.62</v>
      </c>
      <c r="BB654" s="127">
        <v>287.62</v>
      </c>
      <c r="BC654" s="127">
        <v>287.62</v>
      </c>
      <c r="BD654" s="127">
        <v>287.62</v>
      </c>
      <c r="BE654" s="127">
        <v>287.62</v>
      </c>
      <c r="BF654" s="127">
        <v>287.62</v>
      </c>
      <c r="BG654" s="127">
        <v>287.62</v>
      </c>
      <c r="BH654" s="15">
        <f t="shared" si="30"/>
        <v>2588.5799999999995</v>
      </c>
      <c r="BI654" s="15">
        <f t="shared" si="31"/>
        <v>3451.4399999999991</v>
      </c>
      <c r="BJ654" s="15">
        <f t="shared" si="32"/>
        <v>6040.0199999999986</v>
      </c>
    </row>
    <row r="655" spans="1:62" x14ac:dyDescent="0.35">
      <c r="A655" s="153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58">
        <v>43872</v>
      </c>
      <c r="AF655" s="158">
        <v>45333</v>
      </c>
      <c r="AG655" s="159">
        <v>666700</v>
      </c>
      <c r="AH655" s="92">
        <v>0</v>
      </c>
      <c r="AI655" s="92">
        <v>0</v>
      </c>
      <c r="AJ655" s="160">
        <v>4.7100000000000003E-2</v>
      </c>
      <c r="AK655" s="154" t="s">
        <v>651</v>
      </c>
      <c r="AL655" s="154" t="s">
        <v>652</v>
      </c>
      <c r="AM655" s="127">
        <v>0</v>
      </c>
      <c r="AN655" s="127">
        <v>0</v>
      </c>
      <c r="AO655" s="127">
        <v>0</v>
      </c>
      <c r="AP655" s="127">
        <v>0</v>
      </c>
      <c r="AQ655" s="127">
        <v>0</v>
      </c>
      <c r="AR655" s="127">
        <v>0</v>
      </c>
      <c r="AS655" s="127">
        <v>0</v>
      </c>
      <c r="AT655" s="127">
        <v>0</v>
      </c>
      <c r="AU655" s="127">
        <v>0</v>
      </c>
      <c r="AV655" s="127">
        <v>0</v>
      </c>
      <c r="AW655" s="127">
        <v>0</v>
      </c>
      <c r="AX655" s="127">
        <v>0</v>
      </c>
      <c r="AY655" s="127">
        <v>0</v>
      </c>
      <c r="AZ655" s="127">
        <v>0</v>
      </c>
      <c r="BA655" s="127">
        <v>0</v>
      </c>
      <c r="BB655" s="127">
        <v>0</v>
      </c>
      <c r="BC655" s="127">
        <v>0</v>
      </c>
      <c r="BD655" s="127">
        <v>0</v>
      </c>
      <c r="BE655" s="127">
        <v>0</v>
      </c>
      <c r="BF655" s="127">
        <v>0</v>
      </c>
      <c r="BG655" s="127">
        <v>0</v>
      </c>
      <c r="BH655" s="15">
        <f t="shared" si="30"/>
        <v>0</v>
      </c>
      <c r="BI655" s="15">
        <f t="shared" si="31"/>
        <v>0</v>
      </c>
      <c r="BJ655" s="15">
        <f t="shared" si="32"/>
        <v>0</v>
      </c>
    </row>
    <row r="656" spans="1:62" x14ac:dyDescent="0.35">
      <c r="A656" s="153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58">
        <v>43872</v>
      </c>
      <c r="AF656" s="158">
        <v>45699</v>
      </c>
      <c r="AG656" s="159">
        <v>2259700</v>
      </c>
      <c r="AH656" s="92">
        <v>0.86388888888888893</v>
      </c>
      <c r="AI656" s="92">
        <v>5</v>
      </c>
      <c r="AJ656" s="160">
        <v>5.0700000000000002E-2</v>
      </c>
      <c r="AK656" s="154" t="s">
        <v>651</v>
      </c>
      <c r="AL656" s="154" t="s">
        <v>652</v>
      </c>
      <c r="AM656" s="127">
        <v>9547.23</v>
      </c>
      <c r="AN656" s="127">
        <v>9547.23</v>
      </c>
      <c r="AO656" s="127">
        <v>9547.23</v>
      </c>
      <c r="AP656" s="127">
        <v>9547.23</v>
      </c>
      <c r="AQ656" s="127">
        <v>9547.23</v>
      </c>
      <c r="AR656" s="127">
        <v>4773.62</v>
      </c>
      <c r="AS656" s="127">
        <v>4773.62</v>
      </c>
      <c r="AT656" s="127">
        <v>4773.62</v>
      </c>
      <c r="AU656" s="127">
        <v>4773.62</v>
      </c>
      <c r="AV656" s="127">
        <v>4773.62</v>
      </c>
      <c r="AW656" s="127">
        <v>4773.62</v>
      </c>
      <c r="AX656" s="127">
        <v>0</v>
      </c>
      <c r="AY656" s="127">
        <v>0</v>
      </c>
      <c r="AZ656" s="127">
        <v>0</v>
      </c>
      <c r="BA656" s="127">
        <v>0</v>
      </c>
      <c r="BB656" s="127">
        <v>0</v>
      </c>
      <c r="BC656" s="127">
        <v>0</v>
      </c>
      <c r="BD656" s="127">
        <v>0</v>
      </c>
      <c r="BE656" s="127">
        <v>0</v>
      </c>
      <c r="BF656" s="127">
        <v>0</v>
      </c>
      <c r="BG656" s="127">
        <v>0</v>
      </c>
      <c r="BH656" s="15">
        <f t="shared" si="30"/>
        <v>66830.63</v>
      </c>
      <c r="BI656" s="15">
        <f t="shared" si="31"/>
        <v>9547.24</v>
      </c>
      <c r="BJ656" s="15">
        <f t="shared" si="32"/>
        <v>76377.87000000001</v>
      </c>
    </row>
    <row r="657" spans="1:62" x14ac:dyDescent="0.35">
      <c r="A657" s="153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58">
        <v>43872</v>
      </c>
      <c r="AF657" s="158">
        <v>46064</v>
      </c>
      <c r="AG657" s="159">
        <v>3465512.5</v>
      </c>
      <c r="AH657" s="92">
        <v>1.8638888888888889</v>
      </c>
      <c r="AI657" s="92">
        <v>6</v>
      </c>
      <c r="AJ657" s="160">
        <v>5.3600000000000002E-2</v>
      </c>
      <c r="AK657" s="154" t="s">
        <v>651</v>
      </c>
      <c r="AL657" s="154" t="s">
        <v>652</v>
      </c>
      <c r="AM657" s="127">
        <v>15479.29</v>
      </c>
      <c r="AN657" s="127">
        <v>15479.29</v>
      </c>
      <c r="AO657" s="127">
        <v>15479.29</v>
      </c>
      <c r="AP657" s="127">
        <v>15479.29</v>
      </c>
      <c r="AQ657" s="127">
        <v>15479.29</v>
      </c>
      <c r="AR657" s="127">
        <v>15479.29</v>
      </c>
      <c r="AS657" s="127">
        <v>15479.29</v>
      </c>
      <c r="AT657" s="127">
        <v>15479.29</v>
      </c>
      <c r="AU657" s="127">
        <v>15479.29</v>
      </c>
      <c r="AV657" s="127">
        <v>15479.29</v>
      </c>
      <c r="AW657" s="127">
        <v>15479.29</v>
      </c>
      <c r="AX657" s="127">
        <v>15479.29</v>
      </c>
      <c r="AY657" s="127">
        <v>15479.29</v>
      </c>
      <c r="AZ657" s="127">
        <v>15479.29</v>
      </c>
      <c r="BA657" s="127">
        <v>15479.29</v>
      </c>
      <c r="BB657" s="127">
        <v>15479.29</v>
      </c>
      <c r="BC657" s="127">
        <v>15479.29</v>
      </c>
      <c r="BD657" s="127">
        <v>7739.64</v>
      </c>
      <c r="BE657" s="127">
        <v>7739.64</v>
      </c>
      <c r="BF657" s="127">
        <v>7739.64</v>
      </c>
      <c r="BG657" s="127">
        <v>7739.64</v>
      </c>
      <c r="BH657" s="15">
        <f t="shared" si="30"/>
        <v>139313.61000000004</v>
      </c>
      <c r="BI657" s="15">
        <f t="shared" si="31"/>
        <v>154792.88000000009</v>
      </c>
      <c r="BJ657" s="15">
        <f t="shared" si="32"/>
        <v>294106.49000000011</v>
      </c>
    </row>
    <row r="658" spans="1:62" x14ac:dyDescent="0.35">
      <c r="A658" s="153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58">
        <v>43872</v>
      </c>
      <c r="AF658" s="158">
        <v>46429</v>
      </c>
      <c r="AG658" s="159">
        <v>3211665</v>
      </c>
      <c r="AH658" s="92">
        <v>2.8638888888888889</v>
      </c>
      <c r="AI658" s="92">
        <v>7</v>
      </c>
      <c r="AJ658" s="160">
        <v>5.6399999999999999E-2</v>
      </c>
      <c r="AK658" s="154" t="s">
        <v>651</v>
      </c>
      <c r="AL658" s="154" t="s">
        <v>652</v>
      </c>
      <c r="AM658" s="127">
        <v>15094.83</v>
      </c>
      <c r="AN658" s="127">
        <v>15094.83</v>
      </c>
      <c r="AO658" s="127">
        <v>15094.83</v>
      </c>
      <c r="AP658" s="127">
        <v>15094.83</v>
      </c>
      <c r="AQ658" s="127">
        <v>15094.83</v>
      </c>
      <c r="AR658" s="127">
        <v>15094.83</v>
      </c>
      <c r="AS658" s="127">
        <v>15094.83</v>
      </c>
      <c r="AT658" s="127">
        <v>15094.83</v>
      </c>
      <c r="AU658" s="127">
        <v>15094.83</v>
      </c>
      <c r="AV658" s="127">
        <v>15094.83</v>
      </c>
      <c r="AW658" s="127">
        <v>15094.83</v>
      </c>
      <c r="AX658" s="127">
        <v>15094.83</v>
      </c>
      <c r="AY658" s="127">
        <v>15094.83</v>
      </c>
      <c r="AZ658" s="127">
        <v>15094.83</v>
      </c>
      <c r="BA658" s="127">
        <v>15094.83</v>
      </c>
      <c r="BB658" s="127">
        <v>15094.83</v>
      </c>
      <c r="BC658" s="127">
        <v>15094.83</v>
      </c>
      <c r="BD658" s="127">
        <v>15094.83</v>
      </c>
      <c r="BE658" s="127">
        <v>15094.83</v>
      </c>
      <c r="BF658" s="127">
        <v>15094.83</v>
      </c>
      <c r="BG658" s="127">
        <v>15094.83</v>
      </c>
      <c r="BH658" s="15">
        <f t="shared" si="30"/>
        <v>135853.47</v>
      </c>
      <c r="BI658" s="15">
        <f t="shared" si="31"/>
        <v>181137.95999999996</v>
      </c>
      <c r="BJ658" s="15">
        <f t="shared" si="32"/>
        <v>316991.42999999993</v>
      </c>
    </row>
    <row r="659" spans="1:62" x14ac:dyDescent="0.35">
      <c r="A659" s="153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58">
        <v>43872</v>
      </c>
      <c r="AF659" s="158">
        <v>46794</v>
      </c>
      <c r="AG659" s="159">
        <v>209302.5</v>
      </c>
      <c r="AH659" s="92">
        <v>3.8638888888888889</v>
      </c>
      <c r="AI659" s="92">
        <v>8</v>
      </c>
      <c r="AJ659" s="160">
        <v>5.9299999999999999E-2</v>
      </c>
      <c r="AK659" s="154" t="s">
        <v>651</v>
      </c>
      <c r="AL659" s="154" t="s">
        <v>652</v>
      </c>
      <c r="AM659" s="127">
        <v>1034.3</v>
      </c>
      <c r="AN659" s="127">
        <v>1034.3</v>
      </c>
      <c r="AO659" s="127">
        <v>1034.3</v>
      </c>
      <c r="AP659" s="127">
        <v>1034.3</v>
      </c>
      <c r="AQ659" s="127">
        <v>1034.3</v>
      </c>
      <c r="AR659" s="127">
        <v>1034.3</v>
      </c>
      <c r="AS659" s="127">
        <v>1034.3</v>
      </c>
      <c r="AT659" s="127">
        <v>1034.3</v>
      </c>
      <c r="AU659" s="127">
        <v>1034.3</v>
      </c>
      <c r="AV659" s="127">
        <v>1034.3</v>
      </c>
      <c r="AW659" s="127">
        <v>1034.3</v>
      </c>
      <c r="AX659" s="127">
        <v>1034.3</v>
      </c>
      <c r="AY659" s="127">
        <v>1034.3</v>
      </c>
      <c r="AZ659" s="127">
        <v>1034.3</v>
      </c>
      <c r="BA659" s="127">
        <v>1034.3</v>
      </c>
      <c r="BB659" s="127">
        <v>1034.3</v>
      </c>
      <c r="BC659" s="127">
        <v>1034.3</v>
      </c>
      <c r="BD659" s="127">
        <v>1034.3</v>
      </c>
      <c r="BE659" s="127">
        <v>1034.3</v>
      </c>
      <c r="BF659" s="127">
        <v>1034.3</v>
      </c>
      <c r="BG659" s="127">
        <v>1034.3</v>
      </c>
      <c r="BH659" s="15">
        <f t="shared" si="30"/>
        <v>9308.6999999999989</v>
      </c>
      <c r="BI659" s="15">
        <f t="shared" si="31"/>
        <v>12411.599999999997</v>
      </c>
      <c r="BJ659" s="15">
        <f t="shared" si="32"/>
        <v>21720.299999999996</v>
      </c>
    </row>
    <row r="660" spans="1:62" x14ac:dyDescent="0.35">
      <c r="A660" s="153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58">
        <v>43879</v>
      </c>
      <c r="AF660" s="158">
        <v>45340</v>
      </c>
      <c r="AG660" s="159">
        <v>1747580</v>
      </c>
      <c r="AH660" s="92">
        <v>0</v>
      </c>
      <c r="AI660" s="92">
        <v>0</v>
      </c>
      <c r="AJ660" s="160">
        <v>4.7100000000000003E-2</v>
      </c>
      <c r="AK660" s="154" t="s">
        <v>651</v>
      </c>
      <c r="AL660" s="154" t="s">
        <v>652</v>
      </c>
      <c r="AM660" s="127">
        <v>0</v>
      </c>
      <c r="AN660" s="127">
        <v>0</v>
      </c>
      <c r="AO660" s="127">
        <v>0</v>
      </c>
      <c r="AP660" s="127">
        <v>0</v>
      </c>
      <c r="AQ660" s="127">
        <v>0</v>
      </c>
      <c r="AR660" s="127">
        <v>0</v>
      </c>
      <c r="AS660" s="127">
        <v>0</v>
      </c>
      <c r="AT660" s="127">
        <v>0</v>
      </c>
      <c r="AU660" s="127">
        <v>0</v>
      </c>
      <c r="AV660" s="127">
        <v>0</v>
      </c>
      <c r="AW660" s="127">
        <v>0</v>
      </c>
      <c r="AX660" s="127">
        <v>0</v>
      </c>
      <c r="AY660" s="127">
        <v>0</v>
      </c>
      <c r="AZ660" s="127">
        <v>0</v>
      </c>
      <c r="BA660" s="127">
        <v>0</v>
      </c>
      <c r="BB660" s="127">
        <v>0</v>
      </c>
      <c r="BC660" s="127">
        <v>0</v>
      </c>
      <c r="BD660" s="127">
        <v>0</v>
      </c>
      <c r="BE660" s="127">
        <v>0</v>
      </c>
      <c r="BF660" s="127">
        <v>0</v>
      </c>
      <c r="BG660" s="127">
        <v>0</v>
      </c>
      <c r="BH660" s="15">
        <f t="shared" si="30"/>
        <v>0</v>
      </c>
      <c r="BI660" s="15">
        <f t="shared" si="31"/>
        <v>0</v>
      </c>
      <c r="BJ660" s="15">
        <f t="shared" si="32"/>
        <v>0</v>
      </c>
    </row>
    <row r="661" spans="1:62" x14ac:dyDescent="0.35">
      <c r="A661" s="153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58">
        <v>43879</v>
      </c>
      <c r="AF661" s="158">
        <v>45706</v>
      </c>
      <c r="AG661" s="159">
        <v>2288020</v>
      </c>
      <c r="AH661" s="92">
        <v>0.8833333333333333</v>
      </c>
      <c r="AI661" s="92">
        <v>5</v>
      </c>
      <c r="AJ661" s="160">
        <v>5.0700000000000002E-2</v>
      </c>
      <c r="AK661" s="154" t="s">
        <v>651</v>
      </c>
      <c r="AL661" s="154" t="s">
        <v>652</v>
      </c>
      <c r="AM661" s="127">
        <v>9666.8799999999992</v>
      </c>
      <c r="AN661" s="127">
        <v>9666.8799999999992</v>
      </c>
      <c r="AO661" s="127">
        <v>9666.8799999999992</v>
      </c>
      <c r="AP661" s="127">
        <v>9666.8799999999992</v>
      </c>
      <c r="AQ661" s="127">
        <v>9666.8799999999992</v>
      </c>
      <c r="AR661" s="127">
        <v>4833.4399999999996</v>
      </c>
      <c r="AS661" s="127">
        <v>4833.4399999999996</v>
      </c>
      <c r="AT661" s="127">
        <v>4833.4399999999996</v>
      </c>
      <c r="AU661" s="127">
        <v>4833.4399999999996</v>
      </c>
      <c r="AV661" s="127">
        <v>4833.4399999999996</v>
      </c>
      <c r="AW661" s="127">
        <v>4833.4399999999996</v>
      </c>
      <c r="AX661" s="127">
        <v>0</v>
      </c>
      <c r="AY661" s="127">
        <v>0</v>
      </c>
      <c r="AZ661" s="127">
        <v>0</v>
      </c>
      <c r="BA661" s="127">
        <v>0</v>
      </c>
      <c r="BB661" s="127">
        <v>0</v>
      </c>
      <c r="BC661" s="127">
        <v>0</v>
      </c>
      <c r="BD661" s="127">
        <v>0</v>
      </c>
      <c r="BE661" s="127">
        <v>0</v>
      </c>
      <c r="BF661" s="127">
        <v>0</v>
      </c>
      <c r="BG661" s="127">
        <v>0</v>
      </c>
      <c r="BH661" s="15">
        <f t="shared" si="30"/>
        <v>67668.160000000003</v>
      </c>
      <c r="BI661" s="15">
        <f t="shared" si="31"/>
        <v>9666.8799999999992</v>
      </c>
      <c r="BJ661" s="15">
        <f t="shared" si="32"/>
        <v>77335.040000000008</v>
      </c>
    </row>
    <row r="662" spans="1:62" x14ac:dyDescent="0.35">
      <c r="A662" s="153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58">
        <v>43879</v>
      </c>
      <c r="AF662" s="158">
        <v>46071</v>
      </c>
      <c r="AG662" s="159">
        <v>2595852.5</v>
      </c>
      <c r="AH662" s="92">
        <v>1.8833333333333333</v>
      </c>
      <c r="AI662" s="92">
        <v>6</v>
      </c>
      <c r="AJ662" s="160">
        <v>5.3600000000000002E-2</v>
      </c>
      <c r="AK662" s="154" t="s">
        <v>651</v>
      </c>
      <c r="AL662" s="154" t="s">
        <v>652</v>
      </c>
      <c r="AM662" s="127">
        <v>11594.81</v>
      </c>
      <c r="AN662" s="127">
        <v>11594.81</v>
      </c>
      <c r="AO662" s="127">
        <v>11594.81</v>
      </c>
      <c r="AP662" s="127">
        <v>11594.81</v>
      </c>
      <c r="AQ662" s="127">
        <v>11594.81</v>
      </c>
      <c r="AR662" s="127">
        <v>11594.81</v>
      </c>
      <c r="AS662" s="127">
        <v>11594.81</v>
      </c>
      <c r="AT662" s="127">
        <v>11594.81</v>
      </c>
      <c r="AU662" s="127">
        <v>11594.81</v>
      </c>
      <c r="AV662" s="127">
        <v>11594.81</v>
      </c>
      <c r="AW662" s="127">
        <v>11594.81</v>
      </c>
      <c r="AX662" s="127">
        <v>11594.81</v>
      </c>
      <c r="AY662" s="127">
        <v>11594.81</v>
      </c>
      <c r="AZ662" s="127">
        <v>11594.81</v>
      </c>
      <c r="BA662" s="127">
        <v>11594.81</v>
      </c>
      <c r="BB662" s="127">
        <v>11594.81</v>
      </c>
      <c r="BC662" s="127">
        <v>11594.81</v>
      </c>
      <c r="BD662" s="127">
        <v>5797.4</v>
      </c>
      <c r="BE662" s="127">
        <v>5797.4</v>
      </c>
      <c r="BF662" s="127">
        <v>5797.4</v>
      </c>
      <c r="BG662" s="127">
        <v>5797.4</v>
      </c>
      <c r="BH662" s="15">
        <f t="shared" si="30"/>
        <v>104353.29</v>
      </c>
      <c r="BI662" s="15">
        <f t="shared" si="31"/>
        <v>115948.07999999997</v>
      </c>
      <c r="BJ662" s="15">
        <f t="shared" si="32"/>
        <v>220301.36999999997</v>
      </c>
    </row>
    <row r="663" spans="1:62" x14ac:dyDescent="0.35">
      <c r="A663" s="153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58">
        <v>43879</v>
      </c>
      <c r="AF663" s="158">
        <v>46436</v>
      </c>
      <c r="AG663" s="159">
        <v>1675600</v>
      </c>
      <c r="AH663" s="92">
        <v>2.8833333333333333</v>
      </c>
      <c r="AI663" s="92">
        <v>7</v>
      </c>
      <c r="AJ663" s="160">
        <v>5.6399999999999999E-2</v>
      </c>
      <c r="AK663" s="154" t="s">
        <v>651</v>
      </c>
      <c r="AL663" s="154" t="s">
        <v>652</v>
      </c>
      <c r="AM663" s="127">
        <v>7875.32</v>
      </c>
      <c r="AN663" s="127">
        <v>7875.32</v>
      </c>
      <c r="AO663" s="127">
        <v>7875.32</v>
      </c>
      <c r="AP663" s="127">
        <v>7875.32</v>
      </c>
      <c r="AQ663" s="127">
        <v>7875.32</v>
      </c>
      <c r="AR663" s="127">
        <v>7875.32</v>
      </c>
      <c r="AS663" s="127">
        <v>7875.32</v>
      </c>
      <c r="AT663" s="127">
        <v>7875.32</v>
      </c>
      <c r="AU663" s="127">
        <v>7875.32</v>
      </c>
      <c r="AV663" s="127">
        <v>7875.32</v>
      </c>
      <c r="AW663" s="127">
        <v>7875.32</v>
      </c>
      <c r="AX663" s="127">
        <v>7875.32</v>
      </c>
      <c r="AY663" s="127">
        <v>7875.32</v>
      </c>
      <c r="AZ663" s="127">
        <v>7875.32</v>
      </c>
      <c r="BA663" s="127">
        <v>7875.32</v>
      </c>
      <c r="BB663" s="127">
        <v>7875.32</v>
      </c>
      <c r="BC663" s="127">
        <v>7875.32</v>
      </c>
      <c r="BD663" s="127">
        <v>7875.32</v>
      </c>
      <c r="BE663" s="127">
        <v>7875.32</v>
      </c>
      <c r="BF663" s="127">
        <v>7875.32</v>
      </c>
      <c r="BG663" s="127">
        <v>7875.32</v>
      </c>
      <c r="BH663" s="15">
        <f t="shared" si="30"/>
        <v>70877.88</v>
      </c>
      <c r="BI663" s="15">
        <f t="shared" si="31"/>
        <v>94503.840000000026</v>
      </c>
      <c r="BJ663" s="15">
        <f t="shared" si="32"/>
        <v>165381.72000000003</v>
      </c>
    </row>
    <row r="664" spans="1:62" x14ac:dyDescent="0.35">
      <c r="A664" s="153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58">
        <v>43879</v>
      </c>
      <c r="AF664" s="158">
        <v>46801</v>
      </c>
      <c r="AG664" s="159">
        <v>206057.5</v>
      </c>
      <c r="AH664" s="92">
        <v>3.8833333333333333</v>
      </c>
      <c r="AI664" s="92">
        <v>8</v>
      </c>
      <c r="AJ664" s="160">
        <v>5.9299999999999999E-2</v>
      </c>
      <c r="AK664" s="154" t="s">
        <v>651</v>
      </c>
      <c r="AL664" s="154" t="s">
        <v>652</v>
      </c>
      <c r="AM664" s="127">
        <v>1018.27</v>
      </c>
      <c r="AN664" s="127">
        <v>1018.27</v>
      </c>
      <c r="AO664" s="127">
        <v>1018.27</v>
      </c>
      <c r="AP664" s="127">
        <v>1018.27</v>
      </c>
      <c r="AQ664" s="127">
        <v>1018.27</v>
      </c>
      <c r="AR664" s="127">
        <v>1018.27</v>
      </c>
      <c r="AS664" s="127">
        <v>1018.27</v>
      </c>
      <c r="AT664" s="127">
        <v>1018.27</v>
      </c>
      <c r="AU664" s="127">
        <v>1018.27</v>
      </c>
      <c r="AV664" s="127">
        <v>1018.27</v>
      </c>
      <c r="AW664" s="127">
        <v>1018.27</v>
      </c>
      <c r="AX664" s="127">
        <v>1018.27</v>
      </c>
      <c r="AY664" s="127">
        <v>1018.27</v>
      </c>
      <c r="AZ664" s="127">
        <v>1018.27</v>
      </c>
      <c r="BA664" s="127">
        <v>1018.27</v>
      </c>
      <c r="BB664" s="127">
        <v>1018.27</v>
      </c>
      <c r="BC664" s="127">
        <v>1018.27</v>
      </c>
      <c r="BD664" s="127">
        <v>1018.27</v>
      </c>
      <c r="BE664" s="127">
        <v>1018.27</v>
      </c>
      <c r="BF664" s="127">
        <v>1018.27</v>
      </c>
      <c r="BG664" s="127">
        <v>1018.27</v>
      </c>
      <c r="BH664" s="15">
        <f t="shared" si="30"/>
        <v>9164.4300000000021</v>
      </c>
      <c r="BI664" s="15">
        <f t="shared" si="31"/>
        <v>12219.240000000003</v>
      </c>
      <c r="BJ664" s="15">
        <f t="shared" si="32"/>
        <v>21383.670000000006</v>
      </c>
    </row>
    <row r="665" spans="1:62" x14ac:dyDescent="0.35">
      <c r="A665" s="153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58">
        <v>43888</v>
      </c>
      <c r="AF665" s="158">
        <v>45349</v>
      </c>
      <c r="AG665" s="159">
        <v>1413787.5</v>
      </c>
      <c r="AH665" s="92">
        <v>0</v>
      </c>
      <c r="AI665" s="92">
        <v>0</v>
      </c>
      <c r="AJ665" s="160">
        <v>4.7100000000000003E-2</v>
      </c>
      <c r="AK665" s="154" t="s">
        <v>651</v>
      </c>
      <c r="AL665" s="154" t="s">
        <v>652</v>
      </c>
      <c r="AM665" s="127">
        <v>0</v>
      </c>
      <c r="AN665" s="127">
        <v>0</v>
      </c>
      <c r="AO665" s="127">
        <v>0</v>
      </c>
      <c r="AP665" s="127">
        <v>0</v>
      </c>
      <c r="AQ665" s="127">
        <v>0</v>
      </c>
      <c r="AR665" s="127">
        <v>0</v>
      </c>
      <c r="AS665" s="127">
        <v>0</v>
      </c>
      <c r="AT665" s="127">
        <v>0</v>
      </c>
      <c r="AU665" s="127">
        <v>0</v>
      </c>
      <c r="AV665" s="127">
        <v>0</v>
      </c>
      <c r="AW665" s="127">
        <v>0</v>
      </c>
      <c r="AX665" s="127">
        <v>0</v>
      </c>
      <c r="AY665" s="127">
        <v>0</v>
      </c>
      <c r="AZ665" s="127">
        <v>0</v>
      </c>
      <c r="BA665" s="127">
        <v>0</v>
      </c>
      <c r="BB665" s="127">
        <v>0</v>
      </c>
      <c r="BC665" s="127">
        <v>0</v>
      </c>
      <c r="BD665" s="127">
        <v>0</v>
      </c>
      <c r="BE665" s="127">
        <v>0</v>
      </c>
      <c r="BF665" s="127">
        <v>0</v>
      </c>
      <c r="BG665" s="127">
        <v>0</v>
      </c>
      <c r="BH665" s="15">
        <f t="shared" si="30"/>
        <v>0</v>
      </c>
      <c r="BI665" s="15">
        <f t="shared" si="31"/>
        <v>0</v>
      </c>
      <c r="BJ665" s="15">
        <f t="shared" si="32"/>
        <v>0</v>
      </c>
    </row>
    <row r="666" spans="1:62" x14ac:dyDescent="0.35">
      <c r="A666" s="153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58">
        <v>43888</v>
      </c>
      <c r="AF666" s="158">
        <v>45715</v>
      </c>
      <c r="AG666" s="159">
        <v>1270122.5</v>
      </c>
      <c r="AH666" s="92">
        <v>0.90833333333333333</v>
      </c>
      <c r="AI666" s="92">
        <v>5</v>
      </c>
      <c r="AJ666" s="160">
        <v>5.0700000000000002E-2</v>
      </c>
      <c r="AK666" s="154" t="s">
        <v>651</v>
      </c>
      <c r="AL666" s="154" t="s">
        <v>652</v>
      </c>
      <c r="AM666" s="127">
        <v>5366.27</v>
      </c>
      <c r="AN666" s="127">
        <v>5366.27</v>
      </c>
      <c r="AO666" s="127">
        <v>5366.27</v>
      </c>
      <c r="AP666" s="127">
        <v>5366.27</v>
      </c>
      <c r="AQ666" s="127">
        <v>5366.27</v>
      </c>
      <c r="AR666" s="127">
        <v>2683.13</v>
      </c>
      <c r="AS666" s="127">
        <v>2683.13</v>
      </c>
      <c r="AT666" s="127">
        <v>2683.13</v>
      </c>
      <c r="AU666" s="127">
        <v>2683.13</v>
      </c>
      <c r="AV666" s="127">
        <v>2683.13</v>
      </c>
      <c r="AW666" s="127">
        <v>2683.13</v>
      </c>
      <c r="AX666" s="127">
        <v>0</v>
      </c>
      <c r="AY666" s="127">
        <v>0</v>
      </c>
      <c r="AZ666" s="127">
        <v>0</v>
      </c>
      <c r="BA666" s="127">
        <v>0</v>
      </c>
      <c r="BB666" s="127">
        <v>0</v>
      </c>
      <c r="BC666" s="127">
        <v>0</v>
      </c>
      <c r="BD666" s="127">
        <v>0</v>
      </c>
      <c r="BE666" s="127">
        <v>0</v>
      </c>
      <c r="BF666" s="127">
        <v>0</v>
      </c>
      <c r="BG666" s="127">
        <v>0</v>
      </c>
      <c r="BH666" s="15">
        <f t="shared" si="30"/>
        <v>37563.870000000003</v>
      </c>
      <c r="BI666" s="15">
        <f t="shared" si="31"/>
        <v>5366.26</v>
      </c>
      <c r="BJ666" s="15">
        <f t="shared" si="32"/>
        <v>42930.130000000005</v>
      </c>
    </row>
    <row r="667" spans="1:62" x14ac:dyDescent="0.35">
      <c r="A667" s="153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58">
        <v>43888</v>
      </c>
      <c r="AF667" s="158">
        <v>46080</v>
      </c>
      <c r="AG667" s="159">
        <v>1265697.5</v>
      </c>
      <c r="AH667" s="92">
        <v>1.9083333333333334</v>
      </c>
      <c r="AI667" s="92">
        <v>6</v>
      </c>
      <c r="AJ667" s="160">
        <v>5.3600000000000002E-2</v>
      </c>
      <c r="AK667" s="154" t="s">
        <v>651</v>
      </c>
      <c r="AL667" s="154" t="s">
        <v>652</v>
      </c>
      <c r="AM667" s="127">
        <v>5653.45</v>
      </c>
      <c r="AN667" s="127">
        <v>5653.45</v>
      </c>
      <c r="AO667" s="127">
        <v>5653.45</v>
      </c>
      <c r="AP667" s="127">
        <v>5653.45</v>
      </c>
      <c r="AQ667" s="127">
        <v>5653.45</v>
      </c>
      <c r="AR667" s="127">
        <v>5653.45</v>
      </c>
      <c r="AS667" s="127">
        <v>5653.45</v>
      </c>
      <c r="AT667" s="127">
        <v>5653.45</v>
      </c>
      <c r="AU667" s="127">
        <v>5653.45</v>
      </c>
      <c r="AV667" s="127">
        <v>5653.45</v>
      </c>
      <c r="AW667" s="127">
        <v>5653.45</v>
      </c>
      <c r="AX667" s="127">
        <v>5653.45</v>
      </c>
      <c r="AY667" s="127">
        <v>5653.45</v>
      </c>
      <c r="AZ667" s="127">
        <v>5653.45</v>
      </c>
      <c r="BA667" s="127">
        <v>5653.45</v>
      </c>
      <c r="BB667" s="127">
        <v>5653.45</v>
      </c>
      <c r="BC667" s="127">
        <v>5653.45</v>
      </c>
      <c r="BD667" s="127">
        <v>2826.72</v>
      </c>
      <c r="BE667" s="127">
        <v>2826.72</v>
      </c>
      <c r="BF667" s="127">
        <v>2826.72</v>
      </c>
      <c r="BG667" s="127">
        <v>2826.72</v>
      </c>
      <c r="BH667" s="15">
        <f t="shared" si="30"/>
        <v>50881.049999999988</v>
      </c>
      <c r="BI667" s="15">
        <f t="shared" si="31"/>
        <v>56534.479999999996</v>
      </c>
      <c r="BJ667" s="15">
        <f t="shared" si="32"/>
        <v>107415.52999999998</v>
      </c>
    </row>
    <row r="668" spans="1:62" x14ac:dyDescent="0.35">
      <c r="A668" s="153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58">
        <v>43888</v>
      </c>
      <c r="AF668" s="158">
        <v>46445</v>
      </c>
      <c r="AG668" s="159">
        <v>1359065</v>
      </c>
      <c r="AH668" s="92">
        <v>2.9083333333333332</v>
      </c>
      <c r="AI668" s="92">
        <v>7</v>
      </c>
      <c r="AJ668" s="160">
        <v>5.6399999999999999E-2</v>
      </c>
      <c r="AK668" s="154" t="s">
        <v>651</v>
      </c>
      <c r="AL668" s="154" t="s">
        <v>652</v>
      </c>
      <c r="AM668" s="127">
        <v>6387.61</v>
      </c>
      <c r="AN668" s="127">
        <v>6387.61</v>
      </c>
      <c r="AO668" s="127">
        <v>6387.61</v>
      </c>
      <c r="AP668" s="127">
        <v>6387.61</v>
      </c>
      <c r="AQ668" s="127">
        <v>6387.61</v>
      </c>
      <c r="AR668" s="127">
        <v>6387.61</v>
      </c>
      <c r="AS668" s="127">
        <v>6387.61</v>
      </c>
      <c r="AT668" s="127">
        <v>6387.61</v>
      </c>
      <c r="AU668" s="127">
        <v>6387.61</v>
      </c>
      <c r="AV668" s="127">
        <v>6387.61</v>
      </c>
      <c r="AW668" s="127">
        <v>6387.61</v>
      </c>
      <c r="AX668" s="127">
        <v>6387.61</v>
      </c>
      <c r="AY668" s="127">
        <v>6387.61</v>
      </c>
      <c r="AZ668" s="127">
        <v>6387.61</v>
      </c>
      <c r="BA668" s="127">
        <v>6387.61</v>
      </c>
      <c r="BB668" s="127">
        <v>6387.61</v>
      </c>
      <c r="BC668" s="127">
        <v>6387.61</v>
      </c>
      <c r="BD668" s="127">
        <v>6387.61</v>
      </c>
      <c r="BE668" s="127">
        <v>6387.61</v>
      </c>
      <c r="BF668" s="127">
        <v>6387.61</v>
      </c>
      <c r="BG668" s="127">
        <v>6387.61</v>
      </c>
      <c r="BH668" s="15">
        <f t="shared" si="30"/>
        <v>57488.49</v>
      </c>
      <c r="BI668" s="15">
        <f t="shared" si="31"/>
        <v>76651.319999999992</v>
      </c>
      <c r="BJ668" s="15">
        <f t="shared" si="32"/>
        <v>134139.81</v>
      </c>
    </row>
    <row r="669" spans="1:62" x14ac:dyDescent="0.35">
      <c r="A669" s="153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58">
        <v>43888</v>
      </c>
      <c r="AF669" s="158">
        <v>46810</v>
      </c>
      <c r="AG669" s="159">
        <v>413737.5</v>
      </c>
      <c r="AH669" s="92">
        <v>3.9083333333333332</v>
      </c>
      <c r="AI669" s="92">
        <v>8</v>
      </c>
      <c r="AJ669" s="160">
        <v>5.9299999999999999E-2</v>
      </c>
      <c r="AK669" s="154" t="s">
        <v>651</v>
      </c>
      <c r="AL669" s="154" t="s">
        <v>652</v>
      </c>
      <c r="AM669" s="127">
        <v>2044.55</v>
      </c>
      <c r="AN669" s="127">
        <v>2044.55</v>
      </c>
      <c r="AO669" s="127">
        <v>2044.55</v>
      </c>
      <c r="AP669" s="127">
        <v>2044.55</v>
      </c>
      <c r="AQ669" s="127">
        <v>2044.55</v>
      </c>
      <c r="AR669" s="127">
        <v>2044.55</v>
      </c>
      <c r="AS669" s="127">
        <v>2044.55</v>
      </c>
      <c r="AT669" s="127">
        <v>2044.55</v>
      </c>
      <c r="AU669" s="127">
        <v>2044.55</v>
      </c>
      <c r="AV669" s="127">
        <v>2044.55</v>
      </c>
      <c r="AW669" s="127">
        <v>2044.55</v>
      </c>
      <c r="AX669" s="127">
        <v>2044.55</v>
      </c>
      <c r="AY669" s="127">
        <v>2044.55</v>
      </c>
      <c r="AZ669" s="127">
        <v>2044.55</v>
      </c>
      <c r="BA669" s="127">
        <v>2044.55</v>
      </c>
      <c r="BB669" s="127">
        <v>2044.55</v>
      </c>
      <c r="BC669" s="127">
        <v>2044.55</v>
      </c>
      <c r="BD669" s="127">
        <v>2044.55</v>
      </c>
      <c r="BE669" s="127">
        <v>2044.55</v>
      </c>
      <c r="BF669" s="127">
        <v>2044.55</v>
      </c>
      <c r="BG669" s="127">
        <v>2044.55</v>
      </c>
      <c r="BH669" s="15">
        <f t="shared" si="30"/>
        <v>18400.949999999997</v>
      </c>
      <c r="BI669" s="15">
        <f t="shared" si="31"/>
        <v>24534.599999999995</v>
      </c>
      <c r="BJ669" s="15">
        <f t="shared" si="32"/>
        <v>42935.549999999988</v>
      </c>
    </row>
    <row r="670" spans="1:62" x14ac:dyDescent="0.35">
      <c r="A670" s="153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743031.25</v>
      </c>
      <c r="X670" s="63">
        <v>0</v>
      </c>
      <c r="Y670" s="63">
        <v>743031.25</v>
      </c>
      <c r="Z670" s="63">
        <v>2916.4</v>
      </c>
      <c r="AA670" s="63">
        <v>0</v>
      </c>
      <c r="AB670" s="63">
        <v>0</v>
      </c>
      <c r="AC670" s="63">
        <v>0</v>
      </c>
      <c r="AD670" s="63">
        <v>0</v>
      </c>
      <c r="AE670" s="158">
        <v>43900</v>
      </c>
      <c r="AF670" s="158">
        <v>45361</v>
      </c>
      <c r="AG670" s="159">
        <v>1486062.5</v>
      </c>
      <c r="AH670" s="92">
        <v>0</v>
      </c>
      <c r="AI670" s="92">
        <v>0</v>
      </c>
      <c r="AJ670" s="160">
        <v>4.7100000000000003E-2</v>
      </c>
      <c r="AK670" s="154" t="s">
        <v>651</v>
      </c>
      <c r="AL670" s="154" t="s">
        <v>652</v>
      </c>
      <c r="AM670" s="127">
        <v>0</v>
      </c>
      <c r="AN670" s="127">
        <v>0</v>
      </c>
      <c r="AO670" s="127">
        <v>0</v>
      </c>
      <c r="AP670" s="127">
        <v>0</v>
      </c>
      <c r="AQ670" s="127">
        <v>0</v>
      </c>
      <c r="AR670" s="127">
        <v>0</v>
      </c>
      <c r="AS670" s="127">
        <v>0</v>
      </c>
      <c r="AT670" s="127">
        <v>0</v>
      </c>
      <c r="AU670" s="127">
        <v>0</v>
      </c>
      <c r="AV670" s="127">
        <v>0</v>
      </c>
      <c r="AW670" s="127">
        <v>0</v>
      </c>
      <c r="AX670" s="127">
        <v>0</v>
      </c>
      <c r="AY670" s="127">
        <v>0</v>
      </c>
      <c r="AZ670" s="127">
        <v>0</v>
      </c>
      <c r="BA670" s="127">
        <v>0</v>
      </c>
      <c r="BB670" s="127">
        <v>0</v>
      </c>
      <c r="BC670" s="127">
        <v>0</v>
      </c>
      <c r="BD670" s="127">
        <v>0</v>
      </c>
      <c r="BE670" s="127">
        <v>0</v>
      </c>
      <c r="BF670" s="127">
        <v>0</v>
      </c>
      <c r="BG670" s="127">
        <v>0</v>
      </c>
      <c r="BH670" s="15">
        <f t="shared" si="30"/>
        <v>0</v>
      </c>
      <c r="BI670" s="15">
        <f t="shared" si="31"/>
        <v>0</v>
      </c>
      <c r="BJ670" s="15">
        <f t="shared" si="32"/>
        <v>0</v>
      </c>
    </row>
    <row r="671" spans="1:62" x14ac:dyDescent="0.35">
      <c r="A671" s="153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58">
        <v>43900</v>
      </c>
      <c r="AF671" s="158">
        <v>45726</v>
      </c>
      <c r="AG671" s="159">
        <v>3908160</v>
      </c>
      <c r="AH671" s="92">
        <v>0.94444444444444442</v>
      </c>
      <c r="AI671" s="92">
        <v>5</v>
      </c>
      <c r="AJ671" s="160">
        <v>5.0700000000000002E-2</v>
      </c>
      <c r="AK671" s="154" t="s">
        <v>651</v>
      </c>
      <c r="AL671" s="154" t="s">
        <v>652</v>
      </c>
      <c r="AM671" s="127">
        <v>16511.98</v>
      </c>
      <c r="AN671" s="127">
        <v>16511.98</v>
      </c>
      <c r="AO671" s="127">
        <v>16511.98</v>
      </c>
      <c r="AP671" s="127">
        <v>16511.98</v>
      </c>
      <c r="AQ671" s="127">
        <v>16511.98</v>
      </c>
      <c r="AR671" s="127">
        <v>16511.98</v>
      </c>
      <c r="AS671" s="127">
        <v>8255.99</v>
      </c>
      <c r="AT671" s="127">
        <v>8255.99</v>
      </c>
      <c r="AU671" s="127">
        <v>8255.99</v>
      </c>
      <c r="AV671" s="127">
        <v>8255.99</v>
      </c>
      <c r="AW671" s="127">
        <v>8255.99</v>
      </c>
      <c r="AX671" s="127">
        <v>8255.99</v>
      </c>
      <c r="AY671" s="127">
        <v>0</v>
      </c>
      <c r="AZ671" s="127">
        <v>0</v>
      </c>
      <c r="BA671" s="127">
        <v>0</v>
      </c>
      <c r="BB671" s="127">
        <v>0</v>
      </c>
      <c r="BC671" s="127">
        <v>0</v>
      </c>
      <c r="BD671" s="127">
        <v>0</v>
      </c>
      <c r="BE671" s="127">
        <v>0</v>
      </c>
      <c r="BF671" s="127">
        <v>0</v>
      </c>
      <c r="BG671" s="127">
        <v>0</v>
      </c>
      <c r="BH671" s="15">
        <f t="shared" si="30"/>
        <v>123839.85</v>
      </c>
      <c r="BI671" s="15">
        <f t="shared" si="31"/>
        <v>24767.97</v>
      </c>
      <c r="BJ671" s="15">
        <f t="shared" si="32"/>
        <v>148607.82</v>
      </c>
    </row>
    <row r="672" spans="1:62" x14ac:dyDescent="0.35">
      <c r="A672" s="153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58">
        <v>43900</v>
      </c>
      <c r="AF672" s="158">
        <v>46091</v>
      </c>
      <c r="AG672" s="159">
        <v>2899407.5</v>
      </c>
      <c r="AH672" s="92">
        <v>1.9444444444444444</v>
      </c>
      <c r="AI672" s="92">
        <v>6</v>
      </c>
      <c r="AJ672" s="160">
        <v>5.3600000000000002E-2</v>
      </c>
      <c r="AK672" s="154" t="s">
        <v>651</v>
      </c>
      <c r="AL672" s="154" t="s">
        <v>652</v>
      </c>
      <c r="AM672" s="127">
        <v>12950.69</v>
      </c>
      <c r="AN672" s="127">
        <v>12950.69</v>
      </c>
      <c r="AO672" s="127">
        <v>12950.69</v>
      </c>
      <c r="AP672" s="127">
        <v>12950.69</v>
      </c>
      <c r="AQ672" s="127">
        <v>12950.69</v>
      </c>
      <c r="AR672" s="127">
        <v>12950.69</v>
      </c>
      <c r="AS672" s="127">
        <v>12950.69</v>
      </c>
      <c r="AT672" s="127">
        <v>12950.69</v>
      </c>
      <c r="AU672" s="127">
        <v>12950.69</v>
      </c>
      <c r="AV672" s="127">
        <v>12950.69</v>
      </c>
      <c r="AW672" s="127">
        <v>12950.69</v>
      </c>
      <c r="AX672" s="127">
        <v>12950.69</v>
      </c>
      <c r="AY672" s="127">
        <v>12950.69</v>
      </c>
      <c r="AZ672" s="127">
        <v>12950.69</v>
      </c>
      <c r="BA672" s="127">
        <v>12950.69</v>
      </c>
      <c r="BB672" s="127">
        <v>12950.69</v>
      </c>
      <c r="BC672" s="127">
        <v>12950.69</v>
      </c>
      <c r="BD672" s="127">
        <v>12950.69</v>
      </c>
      <c r="BE672" s="127">
        <v>6475.34</v>
      </c>
      <c r="BF672" s="127">
        <v>6475.34</v>
      </c>
      <c r="BG672" s="127">
        <v>6475.34</v>
      </c>
      <c r="BH672" s="15">
        <f t="shared" si="30"/>
        <v>116556.21</v>
      </c>
      <c r="BI672" s="15">
        <f t="shared" si="31"/>
        <v>135982.23000000001</v>
      </c>
      <c r="BJ672" s="15">
        <f t="shared" si="32"/>
        <v>252538.44</v>
      </c>
    </row>
    <row r="673" spans="1:62" x14ac:dyDescent="0.35">
      <c r="A673" s="153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58">
        <v>43900</v>
      </c>
      <c r="AF673" s="158">
        <v>46456</v>
      </c>
      <c r="AG673" s="159">
        <v>854172.5</v>
      </c>
      <c r="AH673" s="92">
        <v>2.9444444444444446</v>
      </c>
      <c r="AI673" s="92">
        <v>7</v>
      </c>
      <c r="AJ673" s="160">
        <v>5.6399999999999999E-2</v>
      </c>
      <c r="AK673" s="154" t="s">
        <v>651</v>
      </c>
      <c r="AL673" s="154" t="s">
        <v>652</v>
      </c>
      <c r="AM673" s="127">
        <v>4014.61</v>
      </c>
      <c r="AN673" s="127">
        <v>4014.61</v>
      </c>
      <c r="AO673" s="127">
        <v>4014.61</v>
      </c>
      <c r="AP673" s="127">
        <v>4014.61</v>
      </c>
      <c r="AQ673" s="127">
        <v>4014.61</v>
      </c>
      <c r="AR673" s="127">
        <v>4014.61</v>
      </c>
      <c r="AS673" s="127">
        <v>4014.61</v>
      </c>
      <c r="AT673" s="127">
        <v>4014.61</v>
      </c>
      <c r="AU673" s="127">
        <v>4014.61</v>
      </c>
      <c r="AV673" s="127">
        <v>4014.61</v>
      </c>
      <c r="AW673" s="127">
        <v>4014.61</v>
      </c>
      <c r="AX673" s="127">
        <v>4014.61</v>
      </c>
      <c r="AY673" s="127">
        <v>4014.61</v>
      </c>
      <c r="AZ673" s="127">
        <v>4014.61</v>
      </c>
      <c r="BA673" s="127">
        <v>4014.61</v>
      </c>
      <c r="BB673" s="127">
        <v>4014.61</v>
      </c>
      <c r="BC673" s="127">
        <v>4014.61</v>
      </c>
      <c r="BD673" s="127">
        <v>4014.61</v>
      </c>
      <c r="BE673" s="127">
        <v>4014.61</v>
      </c>
      <c r="BF673" s="127">
        <v>4014.61</v>
      </c>
      <c r="BG673" s="127">
        <v>4014.61</v>
      </c>
      <c r="BH673" s="15">
        <f t="shared" si="30"/>
        <v>36131.49</v>
      </c>
      <c r="BI673" s="15">
        <f t="shared" si="31"/>
        <v>48175.32</v>
      </c>
      <c r="BJ673" s="15">
        <f t="shared" si="32"/>
        <v>84306.81</v>
      </c>
    </row>
    <row r="674" spans="1:62" x14ac:dyDescent="0.35">
      <c r="A674" s="153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58">
        <v>43900</v>
      </c>
      <c r="AF674" s="158">
        <v>47187</v>
      </c>
      <c r="AG674" s="159">
        <v>50002.5</v>
      </c>
      <c r="AH674" s="92">
        <v>4.9444444444444446</v>
      </c>
      <c r="AI674" s="92">
        <v>9</v>
      </c>
      <c r="AJ674" s="160">
        <v>6.2100000000000002E-2</v>
      </c>
      <c r="AK674" s="154" t="s">
        <v>651</v>
      </c>
      <c r="AL674" s="154" t="s">
        <v>652</v>
      </c>
      <c r="AM674" s="127">
        <v>258.76</v>
      </c>
      <c r="AN674" s="127">
        <v>258.76</v>
      </c>
      <c r="AO674" s="127">
        <v>258.76</v>
      </c>
      <c r="AP674" s="127">
        <v>258.76</v>
      </c>
      <c r="AQ674" s="127">
        <v>258.76</v>
      </c>
      <c r="AR674" s="127">
        <v>258.76</v>
      </c>
      <c r="AS674" s="127">
        <v>258.76</v>
      </c>
      <c r="AT674" s="127">
        <v>258.76</v>
      </c>
      <c r="AU674" s="127">
        <v>258.76</v>
      </c>
      <c r="AV674" s="127">
        <v>258.76</v>
      </c>
      <c r="AW674" s="127">
        <v>258.76</v>
      </c>
      <c r="AX674" s="127">
        <v>258.76</v>
      </c>
      <c r="AY674" s="127">
        <v>258.76</v>
      </c>
      <c r="AZ674" s="127">
        <v>258.76</v>
      </c>
      <c r="BA674" s="127">
        <v>258.76</v>
      </c>
      <c r="BB674" s="127">
        <v>258.76</v>
      </c>
      <c r="BC674" s="127">
        <v>258.76</v>
      </c>
      <c r="BD674" s="127">
        <v>258.76</v>
      </c>
      <c r="BE674" s="127">
        <v>258.76</v>
      </c>
      <c r="BF674" s="127">
        <v>258.76</v>
      </c>
      <c r="BG674" s="127">
        <v>258.76</v>
      </c>
      <c r="BH674" s="15">
        <f t="shared" si="30"/>
        <v>2328.84</v>
      </c>
      <c r="BI674" s="15">
        <f t="shared" si="31"/>
        <v>3105.1200000000008</v>
      </c>
      <c r="BJ674" s="15">
        <f t="shared" si="32"/>
        <v>5433.9600000000009</v>
      </c>
    </row>
    <row r="675" spans="1:62" x14ac:dyDescent="0.35">
      <c r="A675" s="153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123162.5</v>
      </c>
      <c r="X675" s="63">
        <v>0</v>
      </c>
      <c r="Y675" s="63">
        <v>123162.5</v>
      </c>
      <c r="Z675" s="63">
        <v>483.41</v>
      </c>
      <c r="AA675" s="63">
        <v>0</v>
      </c>
      <c r="AB675" s="63">
        <v>0</v>
      </c>
      <c r="AC675" s="63">
        <v>0</v>
      </c>
      <c r="AD675" s="63">
        <v>0</v>
      </c>
      <c r="AE675" s="158">
        <v>43908</v>
      </c>
      <c r="AF675" s="158">
        <v>45369</v>
      </c>
      <c r="AG675" s="159">
        <v>246325</v>
      </c>
      <c r="AH675" s="92">
        <v>0</v>
      </c>
      <c r="AI675" s="92">
        <v>0</v>
      </c>
      <c r="AJ675" s="160">
        <v>4.7100000000000003E-2</v>
      </c>
      <c r="AK675" s="154" t="s">
        <v>651</v>
      </c>
      <c r="AL675" s="154" t="s">
        <v>652</v>
      </c>
      <c r="AM675" s="127">
        <v>0</v>
      </c>
      <c r="AN675" s="127">
        <v>0</v>
      </c>
      <c r="AO675" s="127">
        <v>0</v>
      </c>
      <c r="AP675" s="127">
        <v>0</v>
      </c>
      <c r="AQ675" s="127">
        <v>0</v>
      </c>
      <c r="AR675" s="127">
        <v>0</v>
      </c>
      <c r="AS675" s="127">
        <v>0</v>
      </c>
      <c r="AT675" s="127">
        <v>0</v>
      </c>
      <c r="AU675" s="127">
        <v>0</v>
      </c>
      <c r="AV675" s="127">
        <v>0</v>
      </c>
      <c r="AW675" s="127">
        <v>0</v>
      </c>
      <c r="AX675" s="127">
        <v>0</v>
      </c>
      <c r="AY675" s="127">
        <v>0</v>
      </c>
      <c r="AZ675" s="127">
        <v>0</v>
      </c>
      <c r="BA675" s="127">
        <v>0</v>
      </c>
      <c r="BB675" s="127">
        <v>0</v>
      </c>
      <c r="BC675" s="127">
        <v>0</v>
      </c>
      <c r="BD675" s="127">
        <v>0</v>
      </c>
      <c r="BE675" s="127">
        <v>0</v>
      </c>
      <c r="BF675" s="127">
        <v>0</v>
      </c>
      <c r="BG675" s="127">
        <v>0</v>
      </c>
      <c r="BH675" s="15">
        <f t="shared" si="30"/>
        <v>0</v>
      </c>
      <c r="BI675" s="15">
        <f t="shared" si="31"/>
        <v>0</v>
      </c>
      <c r="BJ675" s="15">
        <f t="shared" si="32"/>
        <v>0</v>
      </c>
    </row>
    <row r="676" spans="1:62" x14ac:dyDescent="0.35">
      <c r="A676" s="153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58">
        <v>43908</v>
      </c>
      <c r="AF676" s="158">
        <v>45734</v>
      </c>
      <c r="AG676" s="159">
        <v>2216630</v>
      </c>
      <c r="AH676" s="92">
        <v>0.96666666666666667</v>
      </c>
      <c r="AI676" s="92">
        <v>5</v>
      </c>
      <c r="AJ676" s="160">
        <v>5.0700000000000002E-2</v>
      </c>
      <c r="AK676" s="154" t="s">
        <v>651</v>
      </c>
      <c r="AL676" s="154" t="s">
        <v>652</v>
      </c>
      <c r="AM676" s="127">
        <v>9365.26</v>
      </c>
      <c r="AN676" s="127">
        <v>9365.26</v>
      </c>
      <c r="AO676" s="127">
        <v>9365.26</v>
      </c>
      <c r="AP676" s="127">
        <v>9365.26</v>
      </c>
      <c r="AQ676" s="127">
        <v>9365.26</v>
      </c>
      <c r="AR676" s="127">
        <v>9365.26</v>
      </c>
      <c r="AS676" s="127">
        <v>4682.63</v>
      </c>
      <c r="AT676" s="127">
        <v>4682.63</v>
      </c>
      <c r="AU676" s="127">
        <v>4682.63</v>
      </c>
      <c r="AV676" s="127">
        <v>4682.63</v>
      </c>
      <c r="AW676" s="127">
        <v>4682.63</v>
      </c>
      <c r="AX676" s="127">
        <v>4682.63</v>
      </c>
      <c r="AY676" s="127">
        <v>0</v>
      </c>
      <c r="AZ676" s="127">
        <v>0</v>
      </c>
      <c r="BA676" s="127">
        <v>0</v>
      </c>
      <c r="BB676" s="127">
        <v>0</v>
      </c>
      <c r="BC676" s="127">
        <v>0</v>
      </c>
      <c r="BD676" s="127">
        <v>0</v>
      </c>
      <c r="BE676" s="127">
        <v>0</v>
      </c>
      <c r="BF676" s="127">
        <v>0</v>
      </c>
      <c r="BG676" s="127">
        <v>0</v>
      </c>
      <c r="BH676" s="15">
        <f t="shared" si="30"/>
        <v>70239.450000000012</v>
      </c>
      <c r="BI676" s="15">
        <f t="shared" si="31"/>
        <v>14047.89</v>
      </c>
      <c r="BJ676" s="15">
        <f t="shared" si="32"/>
        <v>84287.340000000011</v>
      </c>
    </row>
    <row r="677" spans="1:62" x14ac:dyDescent="0.35">
      <c r="A677" s="153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58">
        <v>43908</v>
      </c>
      <c r="AF677" s="158">
        <v>46099</v>
      </c>
      <c r="AG677" s="159">
        <v>3888690</v>
      </c>
      <c r="AH677" s="92">
        <v>1.9666666666666666</v>
      </c>
      <c r="AI677" s="92">
        <v>6</v>
      </c>
      <c r="AJ677" s="160">
        <v>5.3600000000000002E-2</v>
      </c>
      <c r="AK677" s="154" t="s">
        <v>651</v>
      </c>
      <c r="AL677" s="154" t="s">
        <v>652</v>
      </c>
      <c r="AM677" s="127">
        <v>17369.48</v>
      </c>
      <c r="AN677" s="127">
        <v>17369.48</v>
      </c>
      <c r="AO677" s="127">
        <v>17369.48</v>
      </c>
      <c r="AP677" s="127">
        <v>17369.48</v>
      </c>
      <c r="AQ677" s="127">
        <v>17369.48</v>
      </c>
      <c r="AR677" s="127">
        <v>17369.48</v>
      </c>
      <c r="AS677" s="127">
        <v>17369.48</v>
      </c>
      <c r="AT677" s="127">
        <v>17369.48</v>
      </c>
      <c r="AU677" s="127">
        <v>17369.48</v>
      </c>
      <c r="AV677" s="127">
        <v>17369.48</v>
      </c>
      <c r="AW677" s="127">
        <v>17369.48</v>
      </c>
      <c r="AX677" s="127">
        <v>17369.48</v>
      </c>
      <c r="AY677" s="127">
        <v>17369.48</v>
      </c>
      <c r="AZ677" s="127">
        <v>17369.48</v>
      </c>
      <c r="BA677" s="127">
        <v>17369.48</v>
      </c>
      <c r="BB677" s="127">
        <v>17369.48</v>
      </c>
      <c r="BC677" s="127">
        <v>17369.48</v>
      </c>
      <c r="BD677" s="127">
        <v>17369.48</v>
      </c>
      <c r="BE677" s="127">
        <v>8684.74</v>
      </c>
      <c r="BF677" s="127">
        <v>8684.74</v>
      </c>
      <c r="BG677" s="127">
        <v>8684.74</v>
      </c>
      <c r="BH677" s="15">
        <f t="shared" si="30"/>
        <v>156325.32</v>
      </c>
      <c r="BI677" s="15">
        <f t="shared" si="31"/>
        <v>182379.53999999998</v>
      </c>
      <c r="BJ677" s="15">
        <f t="shared" si="32"/>
        <v>338704.86</v>
      </c>
    </row>
    <row r="678" spans="1:62" x14ac:dyDescent="0.35">
      <c r="A678" s="153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58">
        <v>43908</v>
      </c>
      <c r="AF678" s="158">
        <v>46464</v>
      </c>
      <c r="AG678" s="159">
        <v>3249425</v>
      </c>
      <c r="AH678" s="92">
        <v>2.9666666666666668</v>
      </c>
      <c r="AI678" s="92">
        <v>7</v>
      </c>
      <c r="AJ678" s="160">
        <v>5.6399999999999999E-2</v>
      </c>
      <c r="AK678" s="154" t="s">
        <v>651</v>
      </c>
      <c r="AL678" s="154" t="s">
        <v>652</v>
      </c>
      <c r="AM678" s="127">
        <v>15272.3</v>
      </c>
      <c r="AN678" s="127">
        <v>15272.3</v>
      </c>
      <c r="AO678" s="127">
        <v>15272.3</v>
      </c>
      <c r="AP678" s="127">
        <v>15272.3</v>
      </c>
      <c r="AQ678" s="127">
        <v>15272.3</v>
      </c>
      <c r="AR678" s="127">
        <v>15272.3</v>
      </c>
      <c r="AS678" s="127">
        <v>15272.3</v>
      </c>
      <c r="AT678" s="127">
        <v>15272.3</v>
      </c>
      <c r="AU678" s="127">
        <v>15272.3</v>
      </c>
      <c r="AV678" s="127">
        <v>15272.3</v>
      </c>
      <c r="AW678" s="127">
        <v>15272.3</v>
      </c>
      <c r="AX678" s="127">
        <v>15272.3</v>
      </c>
      <c r="AY678" s="127">
        <v>15272.3</v>
      </c>
      <c r="AZ678" s="127">
        <v>15272.3</v>
      </c>
      <c r="BA678" s="127">
        <v>15272.3</v>
      </c>
      <c r="BB678" s="127">
        <v>15272.3</v>
      </c>
      <c r="BC678" s="127">
        <v>15272.3</v>
      </c>
      <c r="BD678" s="127">
        <v>15272.3</v>
      </c>
      <c r="BE678" s="127">
        <v>15272.3</v>
      </c>
      <c r="BF678" s="127">
        <v>15272.3</v>
      </c>
      <c r="BG678" s="127">
        <v>15272.3</v>
      </c>
      <c r="BH678" s="15">
        <f t="shared" si="30"/>
        <v>137450.70000000001</v>
      </c>
      <c r="BI678" s="15">
        <f t="shared" si="31"/>
        <v>183267.59999999998</v>
      </c>
      <c r="BJ678" s="15">
        <f t="shared" si="32"/>
        <v>320718.3</v>
      </c>
    </row>
    <row r="679" spans="1:62" x14ac:dyDescent="0.35">
      <c r="A679" s="153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123236.25</v>
      </c>
      <c r="X679" s="63">
        <v>0</v>
      </c>
      <c r="Y679" s="63">
        <v>123236.25</v>
      </c>
      <c r="Z679" s="63">
        <v>483.7</v>
      </c>
      <c r="AA679" s="63">
        <v>0</v>
      </c>
      <c r="AB679" s="63">
        <v>0</v>
      </c>
      <c r="AC679" s="63">
        <v>0</v>
      </c>
      <c r="AD679" s="63">
        <v>0</v>
      </c>
      <c r="AE679" s="158">
        <v>43917</v>
      </c>
      <c r="AF679" s="158">
        <v>45378</v>
      </c>
      <c r="AG679" s="159">
        <v>246472.5</v>
      </c>
      <c r="AH679" s="92">
        <v>0</v>
      </c>
      <c r="AI679" s="92">
        <v>0</v>
      </c>
      <c r="AJ679" s="160">
        <v>4.7100000000000003E-2</v>
      </c>
      <c r="AK679" s="154" t="s">
        <v>651</v>
      </c>
      <c r="AL679" s="154" t="s">
        <v>652</v>
      </c>
      <c r="AM679" s="127">
        <v>0</v>
      </c>
      <c r="AN679" s="127">
        <v>0</v>
      </c>
      <c r="AO679" s="127">
        <v>0</v>
      </c>
      <c r="AP679" s="127">
        <v>0</v>
      </c>
      <c r="AQ679" s="127">
        <v>0</v>
      </c>
      <c r="AR679" s="127">
        <v>0</v>
      </c>
      <c r="AS679" s="127">
        <v>0</v>
      </c>
      <c r="AT679" s="127">
        <v>0</v>
      </c>
      <c r="AU679" s="127">
        <v>0</v>
      </c>
      <c r="AV679" s="127">
        <v>0</v>
      </c>
      <c r="AW679" s="127">
        <v>0</v>
      </c>
      <c r="AX679" s="127">
        <v>0</v>
      </c>
      <c r="AY679" s="127">
        <v>0</v>
      </c>
      <c r="AZ679" s="127">
        <v>0</v>
      </c>
      <c r="BA679" s="127">
        <v>0</v>
      </c>
      <c r="BB679" s="127">
        <v>0</v>
      </c>
      <c r="BC679" s="127">
        <v>0</v>
      </c>
      <c r="BD679" s="127">
        <v>0</v>
      </c>
      <c r="BE679" s="127">
        <v>0</v>
      </c>
      <c r="BF679" s="127">
        <v>0</v>
      </c>
      <c r="BG679" s="127">
        <v>0</v>
      </c>
      <c r="BH679" s="15">
        <f t="shared" si="30"/>
        <v>0</v>
      </c>
      <c r="BI679" s="15">
        <f t="shared" si="31"/>
        <v>0</v>
      </c>
      <c r="BJ679" s="15">
        <f t="shared" si="32"/>
        <v>0</v>
      </c>
    </row>
    <row r="680" spans="1:62" x14ac:dyDescent="0.35">
      <c r="A680" s="153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58">
        <v>43917</v>
      </c>
      <c r="AF680" s="158">
        <v>45743</v>
      </c>
      <c r="AG680" s="159">
        <v>283642.5</v>
      </c>
      <c r="AH680" s="92">
        <v>0.9916666666666667</v>
      </c>
      <c r="AI680" s="92">
        <v>5</v>
      </c>
      <c r="AJ680" s="160">
        <v>5.0700000000000002E-2</v>
      </c>
      <c r="AK680" s="154" t="s">
        <v>651</v>
      </c>
      <c r="AL680" s="154" t="s">
        <v>652</v>
      </c>
      <c r="AM680" s="127">
        <v>1198.3900000000001</v>
      </c>
      <c r="AN680" s="127">
        <v>1198.3900000000001</v>
      </c>
      <c r="AO680" s="127">
        <v>1198.3900000000001</v>
      </c>
      <c r="AP680" s="127">
        <v>1198.3900000000001</v>
      </c>
      <c r="AQ680" s="127">
        <v>1198.3900000000001</v>
      </c>
      <c r="AR680" s="127">
        <v>1198.3900000000001</v>
      </c>
      <c r="AS680" s="127">
        <v>599.19000000000005</v>
      </c>
      <c r="AT680" s="127">
        <v>599.19000000000005</v>
      </c>
      <c r="AU680" s="127">
        <v>599.19000000000005</v>
      </c>
      <c r="AV680" s="127">
        <v>599.19000000000005</v>
      </c>
      <c r="AW680" s="127">
        <v>599.19000000000005</v>
      </c>
      <c r="AX680" s="127">
        <v>599.19000000000005</v>
      </c>
      <c r="AY680" s="127">
        <v>0</v>
      </c>
      <c r="AZ680" s="127">
        <v>0</v>
      </c>
      <c r="BA680" s="127">
        <v>0</v>
      </c>
      <c r="BB680" s="127">
        <v>0</v>
      </c>
      <c r="BC680" s="127">
        <v>0</v>
      </c>
      <c r="BD680" s="127">
        <v>0</v>
      </c>
      <c r="BE680" s="127">
        <v>0</v>
      </c>
      <c r="BF680" s="127">
        <v>0</v>
      </c>
      <c r="BG680" s="127">
        <v>0</v>
      </c>
      <c r="BH680" s="15">
        <f t="shared" si="30"/>
        <v>8987.9100000000017</v>
      </c>
      <c r="BI680" s="15">
        <f t="shared" si="31"/>
        <v>1797.5700000000002</v>
      </c>
      <c r="BJ680" s="15">
        <f t="shared" si="32"/>
        <v>10785.480000000001</v>
      </c>
    </row>
    <row r="681" spans="1:62" x14ac:dyDescent="0.35">
      <c r="A681" s="153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58">
        <v>43917</v>
      </c>
      <c r="AF681" s="158">
        <v>46108</v>
      </c>
      <c r="AG681" s="159">
        <v>1933282.5</v>
      </c>
      <c r="AH681" s="92">
        <v>1.9916666666666667</v>
      </c>
      <c r="AI681" s="92">
        <v>6</v>
      </c>
      <c r="AJ681" s="160">
        <v>5.3600000000000002E-2</v>
      </c>
      <c r="AK681" s="154" t="s">
        <v>651</v>
      </c>
      <c r="AL681" s="154" t="s">
        <v>652</v>
      </c>
      <c r="AM681" s="127">
        <v>8635.33</v>
      </c>
      <c r="AN681" s="127">
        <v>8635.33</v>
      </c>
      <c r="AO681" s="127">
        <v>8635.33</v>
      </c>
      <c r="AP681" s="127">
        <v>8635.33</v>
      </c>
      <c r="AQ681" s="127">
        <v>8635.33</v>
      </c>
      <c r="AR681" s="127">
        <v>8635.33</v>
      </c>
      <c r="AS681" s="127">
        <v>8635.33</v>
      </c>
      <c r="AT681" s="127">
        <v>8635.33</v>
      </c>
      <c r="AU681" s="127">
        <v>8635.33</v>
      </c>
      <c r="AV681" s="127">
        <v>8635.33</v>
      </c>
      <c r="AW681" s="127">
        <v>8635.33</v>
      </c>
      <c r="AX681" s="127">
        <v>8635.33</v>
      </c>
      <c r="AY681" s="127">
        <v>8635.33</v>
      </c>
      <c r="AZ681" s="127">
        <v>8635.33</v>
      </c>
      <c r="BA681" s="127">
        <v>8635.33</v>
      </c>
      <c r="BB681" s="127">
        <v>8635.33</v>
      </c>
      <c r="BC681" s="127">
        <v>8635.33</v>
      </c>
      <c r="BD681" s="127">
        <v>8635.33</v>
      </c>
      <c r="BE681" s="127">
        <v>4317.66</v>
      </c>
      <c r="BF681" s="127">
        <v>4317.66</v>
      </c>
      <c r="BG681" s="127">
        <v>4317.66</v>
      </c>
      <c r="BH681" s="15">
        <f t="shared" si="30"/>
        <v>77717.97</v>
      </c>
      <c r="BI681" s="15">
        <f t="shared" si="31"/>
        <v>90670.950000000012</v>
      </c>
      <c r="BJ681" s="15">
        <f t="shared" si="32"/>
        <v>168388.92</v>
      </c>
    </row>
    <row r="682" spans="1:62" x14ac:dyDescent="0.35">
      <c r="A682" s="153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58">
        <v>43917</v>
      </c>
      <c r="AF682" s="158">
        <v>46473</v>
      </c>
      <c r="AG682" s="159">
        <v>5265012.5</v>
      </c>
      <c r="AH682" s="92">
        <v>2.9916666666666667</v>
      </c>
      <c r="AI682" s="92">
        <v>7</v>
      </c>
      <c r="AJ682" s="160">
        <v>5.6399999999999999E-2</v>
      </c>
      <c r="AK682" s="154" t="s">
        <v>651</v>
      </c>
      <c r="AL682" s="154" t="s">
        <v>652</v>
      </c>
      <c r="AM682" s="127">
        <v>24745.56</v>
      </c>
      <c r="AN682" s="127">
        <v>24745.56</v>
      </c>
      <c r="AO682" s="127">
        <v>24745.56</v>
      </c>
      <c r="AP682" s="127">
        <v>24745.56</v>
      </c>
      <c r="AQ682" s="127">
        <v>24745.56</v>
      </c>
      <c r="AR682" s="127">
        <v>24745.56</v>
      </c>
      <c r="AS682" s="127">
        <v>24745.56</v>
      </c>
      <c r="AT682" s="127">
        <v>24745.56</v>
      </c>
      <c r="AU682" s="127">
        <v>24745.56</v>
      </c>
      <c r="AV682" s="127">
        <v>24745.56</v>
      </c>
      <c r="AW682" s="127">
        <v>24745.56</v>
      </c>
      <c r="AX682" s="127">
        <v>24745.56</v>
      </c>
      <c r="AY682" s="127">
        <v>24745.56</v>
      </c>
      <c r="AZ682" s="127">
        <v>24745.56</v>
      </c>
      <c r="BA682" s="127">
        <v>24745.56</v>
      </c>
      <c r="BB682" s="127">
        <v>24745.56</v>
      </c>
      <c r="BC682" s="127">
        <v>24745.56</v>
      </c>
      <c r="BD682" s="127">
        <v>24745.56</v>
      </c>
      <c r="BE682" s="127">
        <v>24745.56</v>
      </c>
      <c r="BF682" s="127">
        <v>24745.56</v>
      </c>
      <c r="BG682" s="127">
        <v>24745.56</v>
      </c>
      <c r="BH682" s="15">
        <f t="shared" si="30"/>
        <v>222710.04</v>
      </c>
      <c r="BI682" s="15">
        <f t="shared" si="31"/>
        <v>296946.72000000003</v>
      </c>
      <c r="BJ682" s="15">
        <f t="shared" si="32"/>
        <v>519656.76</v>
      </c>
    </row>
    <row r="683" spans="1:62" x14ac:dyDescent="0.35">
      <c r="A683" s="153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58">
        <v>43917</v>
      </c>
      <c r="AF683" s="158">
        <v>46839</v>
      </c>
      <c r="AG683" s="159">
        <v>1959537.5</v>
      </c>
      <c r="AH683" s="92">
        <v>3.9916666666666667</v>
      </c>
      <c r="AI683" s="92">
        <v>8</v>
      </c>
      <c r="AJ683" s="160">
        <v>5.9299999999999999E-2</v>
      </c>
      <c r="AK683" s="154" t="s">
        <v>651</v>
      </c>
      <c r="AL683" s="154" t="s">
        <v>652</v>
      </c>
      <c r="AM683" s="127">
        <v>9683.3799999999992</v>
      </c>
      <c r="AN683" s="127">
        <v>9683.3799999999992</v>
      </c>
      <c r="AO683" s="127">
        <v>9683.3799999999992</v>
      </c>
      <c r="AP683" s="127">
        <v>9683.3799999999992</v>
      </c>
      <c r="AQ683" s="127">
        <v>9683.3799999999992</v>
      </c>
      <c r="AR683" s="127">
        <v>9683.3799999999992</v>
      </c>
      <c r="AS683" s="127">
        <v>9683.3799999999992</v>
      </c>
      <c r="AT683" s="127">
        <v>9683.3799999999992</v>
      </c>
      <c r="AU683" s="127">
        <v>9683.3799999999992</v>
      </c>
      <c r="AV683" s="127">
        <v>9683.3799999999992</v>
      </c>
      <c r="AW683" s="127">
        <v>9683.3799999999992</v>
      </c>
      <c r="AX683" s="127">
        <v>9683.3799999999992</v>
      </c>
      <c r="AY683" s="127">
        <v>9683.3799999999992</v>
      </c>
      <c r="AZ683" s="127">
        <v>9683.3799999999992</v>
      </c>
      <c r="BA683" s="127">
        <v>9683.3799999999992</v>
      </c>
      <c r="BB683" s="127">
        <v>9683.3799999999992</v>
      </c>
      <c r="BC683" s="127">
        <v>9683.3799999999992</v>
      </c>
      <c r="BD683" s="127">
        <v>9683.3799999999992</v>
      </c>
      <c r="BE683" s="127">
        <v>9683.3799999999992</v>
      </c>
      <c r="BF683" s="127">
        <v>9683.3799999999992</v>
      </c>
      <c r="BG683" s="127">
        <v>9683.3799999999992</v>
      </c>
      <c r="BH683" s="15">
        <f t="shared" si="30"/>
        <v>87150.42</v>
      </c>
      <c r="BI683" s="15">
        <f t="shared" si="31"/>
        <v>116200.56000000001</v>
      </c>
      <c r="BJ683" s="15">
        <f t="shared" si="32"/>
        <v>203350.98</v>
      </c>
    </row>
    <row r="684" spans="1:62" x14ac:dyDescent="0.35">
      <c r="A684" s="153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58">
        <v>43917</v>
      </c>
      <c r="AF684" s="158">
        <v>47204</v>
      </c>
      <c r="AG684" s="159">
        <v>265500</v>
      </c>
      <c r="AH684" s="92">
        <v>4.9916666666666663</v>
      </c>
      <c r="AI684" s="92">
        <v>9</v>
      </c>
      <c r="AJ684" s="160">
        <v>6.2100000000000002E-2</v>
      </c>
      <c r="AK684" s="154" t="s">
        <v>651</v>
      </c>
      <c r="AL684" s="154" t="s">
        <v>652</v>
      </c>
      <c r="AM684" s="127">
        <v>1373.96</v>
      </c>
      <c r="AN684" s="127">
        <v>1373.96</v>
      </c>
      <c r="AO684" s="127">
        <v>1373.96</v>
      </c>
      <c r="AP684" s="127">
        <v>1373.96</v>
      </c>
      <c r="AQ684" s="127">
        <v>1373.96</v>
      </c>
      <c r="AR684" s="127">
        <v>1373.96</v>
      </c>
      <c r="AS684" s="127">
        <v>1373.96</v>
      </c>
      <c r="AT684" s="127">
        <v>1373.96</v>
      </c>
      <c r="AU684" s="127">
        <v>1373.96</v>
      </c>
      <c r="AV684" s="127">
        <v>1373.96</v>
      </c>
      <c r="AW684" s="127">
        <v>1373.96</v>
      </c>
      <c r="AX684" s="127">
        <v>1373.96</v>
      </c>
      <c r="AY684" s="127">
        <v>1373.96</v>
      </c>
      <c r="AZ684" s="127">
        <v>1373.96</v>
      </c>
      <c r="BA684" s="127">
        <v>1373.96</v>
      </c>
      <c r="BB684" s="127">
        <v>1373.96</v>
      </c>
      <c r="BC684" s="127">
        <v>1373.96</v>
      </c>
      <c r="BD684" s="127">
        <v>1373.96</v>
      </c>
      <c r="BE684" s="127">
        <v>1373.96</v>
      </c>
      <c r="BF684" s="127">
        <v>1373.96</v>
      </c>
      <c r="BG684" s="127">
        <v>1373.96</v>
      </c>
      <c r="BH684" s="15">
        <f t="shared" si="30"/>
        <v>12365.64</v>
      </c>
      <c r="BI684" s="15">
        <f t="shared" si="31"/>
        <v>16487.519999999997</v>
      </c>
      <c r="BJ684" s="15">
        <f t="shared" si="32"/>
        <v>28853.159999999996</v>
      </c>
    </row>
    <row r="685" spans="1:62" x14ac:dyDescent="0.35">
      <c r="A685" s="153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58">
        <v>43917</v>
      </c>
      <c r="AF685" s="158">
        <v>47569</v>
      </c>
      <c r="AG685" s="159">
        <v>92777.5</v>
      </c>
      <c r="AH685" s="92">
        <v>5.9916666666666663</v>
      </c>
      <c r="AI685" s="92">
        <v>10</v>
      </c>
      <c r="AJ685" s="160">
        <v>6.5000000000000002E-2</v>
      </c>
      <c r="AK685" s="154" t="s">
        <v>651</v>
      </c>
      <c r="AL685" s="154" t="s">
        <v>652</v>
      </c>
      <c r="AM685" s="127">
        <v>502.54</v>
      </c>
      <c r="AN685" s="127">
        <v>502.54</v>
      </c>
      <c r="AO685" s="127">
        <v>502.54</v>
      </c>
      <c r="AP685" s="127">
        <v>502.54</v>
      </c>
      <c r="AQ685" s="127">
        <v>502.54</v>
      </c>
      <c r="AR685" s="127">
        <v>502.54</v>
      </c>
      <c r="AS685" s="127">
        <v>502.54</v>
      </c>
      <c r="AT685" s="127">
        <v>502.54</v>
      </c>
      <c r="AU685" s="127">
        <v>502.54</v>
      </c>
      <c r="AV685" s="127">
        <v>502.54</v>
      </c>
      <c r="AW685" s="127">
        <v>502.54</v>
      </c>
      <c r="AX685" s="127">
        <v>502.54</v>
      </c>
      <c r="AY685" s="127">
        <v>502.54</v>
      </c>
      <c r="AZ685" s="127">
        <v>502.54</v>
      </c>
      <c r="BA685" s="127">
        <v>502.54</v>
      </c>
      <c r="BB685" s="127">
        <v>502.54</v>
      </c>
      <c r="BC685" s="127">
        <v>502.54</v>
      </c>
      <c r="BD685" s="127">
        <v>502.54</v>
      </c>
      <c r="BE685" s="127">
        <v>502.54</v>
      </c>
      <c r="BF685" s="127">
        <v>502.54</v>
      </c>
      <c r="BG685" s="127">
        <v>502.54</v>
      </c>
      <c r="BH685" s="15">
        <f t="shared" si="30"/>
        <v>4522.8600000000006</v>
      </c>
      <c r="BI685" s="15">
        <f t="shared" si="31"/>
        <v>6030.4800000000005</v>
      </c>
      <c r="BJ685" s="15">
        <f t="shared" si="32"/>
        <v>10553.34</v>
      </c>
    </row>
    <row r="686" spans="1:62" x14ac:dyDescent="0.35">
      <c r="A686" s="153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26550</v>
      </c>
      <c r="X686" s="63">
        <v>0</v>
      </c>
      <c r="Y686" s="63">
        <v>0</v>
      </c>
      <c r="Z686" s="63">
        <v>104.21</v>
      </c>
      <c r="AA686" s="63">
        <v>0</v>
      </c>
      <c r="AB686" s="63">
        <v>0</v>
      </c>
      <c r="AC686" s="63">
        <v>0</v>
      </c>
      <c r="AD686" s="63">
        <v>26550</v>
      </c>
      <c r="AE686" s="158">
        <v>43924</v>
      </c>
      <c r="AF686" s="158">
        <v>45385</v>
      </c>
      <c r="AG686" s="159">
        <v>53100</v>
      </c>
      <c r="AH686" s="92">
        <v>8.3333333333333332E-3</v>
      </c>
      <c r="AI686" s="92">
        <v>4</v>
      </c>
      <c r="AJ686" s="160">
        <v>4.7100000000000003E-2</v>
      </c>
      <c r="AK686" s="154" t="s">
        <v>651</v>
      </c>
      <c r="AL686" s="154" t="s">
        <v>652</v>
      </c>
      <c r="AM686" s="127">
        <v>104.21</v>
      </c>
      <c r="AN686" s="127">
        <v>0</v>
      </c>
      <c r="AO686" s="127">
        <v>0</v>
      </c>
      <c r="AP686" s="127">
        <v>0</v>
      </c>
      <c r="AQ686" s="127">
        <v>0</v>
      </c>
      <c r="AR686" s="127">
        <v>0</v>
      </c>
      <c r="AS686" s="127">
        <v>0</v>
      </c>
      <c r="AT686" s="127">
        <v>0</v>
      </c>
      <c r="AU686" s="127">
        <v>0</v>
      </c>
      <c r="AV686" s="127">
        <v>0</v>
      </c>
      <c r="AW686" s="127">
        <v>0</v>
      </c>
      <c r="AX686" s="127">
        <v>0</v>
      </c>
      <c r="AY686" s="127">
        <v>0</v>
      </c>
      <c r="AZ686" s="127">
        <v>0</v>
      </c>
      <c r="BA686" s="127">
        <v>0</v>
      </c>
      <c r="BB686" s="127">
        <v>0</v>
      </c>
      <c r="BC686" s="127">
        <v>0</v>
      </c>
      <c r="BD686" s="127">
        <v>0</v>
      </c>
      <c r="BE686" s="127">
        <v>0</v>
      </c>
      <c r="BF686" s="127">
        <v>0</v>
      </c>
      <c r="BG686" s="127">
        <v>0</v>
      </c>
      <c r="BH686" s="15">
        <f t="shared" si="30"/>
        <v>104.21</v>
      </c>
      <c r="BI686" s="15">
        <f t="shared" si="31"/>
        <v>0</v>
      </c>
      <c r="BJ686" s="15">
        <f t="shared" si="32"/>
        <v>104.21</v>
      </c>
    </row>
    <row r="687" spans="1:62" x14ac:dyDescent="0.35">
      <c r="A687" s="153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58">
        <v>43924</v>
      </c>
      <c r="AF687" s="158">
        <v>45750</v>
      </c>
      <c r="AG687" s="159">
        <v>508727.5</v>
      </c>
      <c r="AH687" s="92">
        <v>1.0083333333333333</v>
      </c>
      <c r="AI687" s="92">
        <v>5</v>
      </c>
      <c r="AJ687" s="160">
        <v>5.0700000000000002E-2</v>
      </c>
      <c r="AK687" s="154" t="s">
        <v>651</v>
      </c>
      <c r="AL687" s="154" t="s">
        <v>652</v>
      </c>
      <c r="AM687" s="127">
        <v>2149.37</v>
      </c>
      <c r="AN687" s="127">
        <v>2149.37</v>
      </c>
      <c r="AO687" s="127">
        <v>2149.37</v>
      </c>
      <c r="AP687" s="127">
        <v>2149.37</v>
      </c>
      <c r="AQ687" s="127">
        <v>2149.37</v>
      </c>
      <c r="AR687" s="127">
        <v>2149.37</v>
      </c>
      <c r="AS687" s="127">
        <v>2149.37</v>
      </c>
      <c r="AT687" s="127">
        <v>1074.69</v>
      </c>
      <c r="AU687" s="127">
        <v>1074.69</v>
      </c>
      <c r="AV687" s="127">
        <v>1074.69</v>
      </c>
      <c r="AW687" s="127">
        <v>1074.69</v>
      </c>
      <c r="AX687" s="127">
        <v>1074.69</v>
      </c>
      <c r="AY687" s="127">
        <v>1074.69</v>
      </c>
      <c r="AZ687" s="127">
        <v>0</v>
      </c>
      <c r="BA687" s="127">
        <v>0</v>
      </c>
      <c r="BB687" s="127">
        <v>0</v>
      </c>
      <c r="BC687" s="127">
        <v>0</v>
      </c>
      <c r="BD687" s="127">
        <v>0</v>
      </c>
      <c r="BE687" s="127">
        <v>0</v>
      </c>
      <c r="BF687" s="127">
        <v>0</v>
      </c>
      <c r="BG687" s="127">
        <v>0</v>
      </c>
      <c r="BH687" s="15">
        <f t="shared" si="30"/>
        <v>17194.969999999998</v>
      </c>
      <c r="BI687" s="15">
        <f t="shared" si="31"/>
        <v>4298.76</v>
      </c>
      <c r="BJ687" s="15">
        <f t="shared" si="32"/>
        <v>21493.729999999996</v>
      </c>
    </row>
    <row r="688" spans="1:62" x14ac:dyDescent="0.35">
      <c r="A688" s="153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58">
        <v>43924</v>
      </c>
      <c r="AF688" s="158">
        <v>46115</v>
      </c>
      <c r="AG688" s="159">
        <v>1630612.5</v>
      </c>
      <c r="AH688" s="92">
        <v>2.0083333333333333</v>
      </c>
      <c r="AI688" s="92">
        <v>6</v>
      </c>
      <c r="AJ688" s="160">
        <v>5.3600000000000002E-2</v>
      </c>
      <c r="AK688" s="154" t="s">
        <v>651</v>
      </c>
      <c r="AL688" s="154" t="s">
        <v>652</v>
      </c>
      <c r="AM688" s="127">
        <v>7283.4</v>
      </c>
      <c r="AN688" s="127">
        <v>7283.4</v>
      </c>
      <c r="AO688" s="127">
        <v>7283.4</v>
      </c>
      <c r="AP688" s="127">
        <v>7283.4</v>
      </c>
      <c r="AQ688" s="127">
        <v>7283.4</v>
      </c>
      <c r="AR688" s="127">
        <v>7283.4</v>
      </c>
      <c r="AS688" s="127">
        <v>7283.4</v>
      </c>
      <c r="AT688" s="127">
        <v>7283.4</v>
      </c>
      <c r="AU688" s="127">
        <v>7283.4</v>
      </c>
      <c r="AV688" s="127">
        <v>7283.4</v>
      </c>
      <c r="AW688" s="127">
        <v>7283.4</v>
      </c>
      <c r="AX688" s="127">
        <v>7283.4</v>
      </c>
      <c r="AY688" s="127">
        <v>7283.4</v>
      </c>
      <c r="AZ688" s="127">
        <v>7283.4</v>
      </c>
      <c r="BA688" s="127">
        <v>7283.4</v>
      </c>
      <c r="BB688" s="127">
        <v>7283.4</v>
      </c>
      <c r="BC688" s="127">
        <v>7283.4</v>
      </c>
      <c r="BD688" s="127">
        <v>7283.4</v>
      </c>
      <c r="BE688" s="127">
        <v>7283.4</v>
      </c>
      <c r="BF688" s="127">
        <v>3641.7</v>
      </c>
      <c r="BG688" s="127">
        <v>3641.7</v>
      </c>
      <c r="BH688" s="15">
        <f t="shared" si="30"/>
        <v>65550.600000000006</v>
      </c>
      <c r="BI688" s="15">
        <f t="shared" si="31"/>
        <v>80117.399999999994</v>
      </c>
      <c r="BJ688" s="15">
        <f t="shared" si="32"/>
        <v>145668</v>
      </c>
    </row>
    <row r="689" spans="1:62" x14ac:dyDescent="0.35">
      <c r="A689" s="153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58">
        <v>43924</v>
      </c>
      <c r="AF689" s="158">
        <v>46480</v>
      </c>
      <c r="AG689" s="159">
        <v>4615422.5</v>
      </c>
      <c r="AH689" s="92">
        <v>3.0083333333333333</v>
      </c>
      <c r="AI689" s="92">
        <v>7</v>
      </c>
      <c r="AJ689" s="160">
        <v>5.6399999999999999E-2</v>
      </c>
      <c r="AK689" s="154" t="s">
        <v>651</v>
      </c>
      <c r="AL689" s="154" t="s">
        <v>652</v>
      </c>
      <c r="AM689" s="127">
        <v>21692.49</v>
      </c>
      <c r="AN689" s="127">
        <v>21692.49</v>
      </c>
      <c r="AO689" s="127">
        <v>21692.49</v>
      </c>
      <c r="AP689" s="127">
        <v>21692.49</v>
      </c>
      <c r="AQ689" s="127">
        <v>21692.49</v>
      </c>
      <c r="AR689" s="127">
        <v>21692.49</v>
      </c>
      <c r="AS689" s="127">
        <v>21692.49</v>
      </c>
      <c r="AT689" s="127">
        <v>21692.49</v>
      </c>
      <c r="AU689" s="127">
        <v>21692.49</v>
      </c>
      <c r="AV689" s="127">
        <v>21692.49</v>
      </c>
      <c r="AW689" s="127">
        <v>21692.49</v>
      </c>
      <c r="AX689" s="127">
        <v>21692.49</v>
      </c>
      <c r="AY689" s="127">
        <v>21692.49</v>
      </c>
      <c r="AZ689" s="127">
        <v>21692.49</v>
      </c>
      <c r="BA689" s="127">
        <v>21692.49</v>
      </c>
      <c r="BB689" s="127">
        <v>21692.49</v>
      </c>
      <c r="BC689" s="127">
        <v>21692.49</v>
      </c>
      <c r="BD689" s="127">
        <v>21692.49</v>
      </c>
      <c r="BE689" s="127">
        <v>21692.49</v>
      </c>
      <c r="BF689" s="127">
        <v>21692.49</v>
      </c>
      <c r="BG689" s="127">
        <v>21692.49</v>
      </c>
      <c r="BH689" s="15">
        <f t="shared" si="30"/>
        <v>195232.41</v>
      </c>
      <c r="BI689" s="15">
        <f t="shared" si="31"/>
        <v>260309.87999999998</v>
      </c>
      <c r="BJ689" s="15">
        <f t="shared" si="32"/>
        <v>455542.29</v>
      </c>
    </row>
    <row r="690" spans="1:62" x14ac:dyDescent="0.35">
      <c r="A690" s="153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58">
        <v>43924</v>
      </c>
      <c r="AF690" s="158">
        <v>46846</v>
      </c>
      <c r="AG690" s="159">
        <v>2848077.5</v>
      </c>
      <c r="AH690" s="92">
        <v>4.0083333333333337</v>
      </c>
      <c r="AI690" s="92">
        <v>8</v>
      </c>
      <c r="AJ690" s="160">
        <v>5.9299999999999999E-2</v>
      </c>
      <c r="AK690" s="154" t="s">
        <v>651</v>
      </c>
      <c r="AL690" s="154" t="s">
        <v>652</v>
      </c>
      <c r="AM690" s="127">
        <v>14074.25</v>
      </c>
      <c r="AN690" s="127">
        <v>14074.25</v>
      </c>
      <c r="AO690" s="127">
        <v>14074.25</v>
      </c>
      <c r="AP690" s="127">
        <v>14074.25</v>
      </c>
      <c r="AQ690" s="127">
        <v>14074.25</v>
      </c>
      <c r="AR690" s="127">
        <v>14074.25</v>
      </c>
      <c r="AS690" s="127">
        <v>14074.25</v>
      </c>
      <c r="AT690" s="127">
        <v>14074.25</v>
      </c>
      <c r="AU690" s="127">
        <v>14074.25</v>
      </c>
      <c r="AV690" s="127">
        <v>14074.25</v>
      </c>
      <c r="AW690" s="127">
        <v>14074.25</v>
      </c>
      <c r="AX690" s="127">
        <v>14074.25</v>
      </c>
      <c r="AY690" s="127">
        <v>14074.25</v>
      </c>
      <c r="AZ690" s="127">
        <v>14074.25</v>
      </c>
      <c r="BA690" s="127">
        <v>14074.25</v>
      </c>
      <c r="BB690" s="127">
        <v>14074.25</v>
      </c>
      <c r="BC690" s="127">
        <v>14074.25</v>
      </c>
      <c r="BD690" s="127">
        <v>14074.25</v>
      </c>
      <c r="BE690" s="127">
        <v>14074.25</v>
      </c>
      <c r="BF690" s="127">
        <v>14074.25</v>
      </c>
      <c r="BG690" s="127">
        <v>14074.25</v>
      </c>
      <c r="BH690" s="15">
        <f t="shared" si="30"/>
        <v>126668.25</v>
      </c>
      <c r="BI690" s="15">
        <f t="shared" si="31"/>
        <v>168891</v>
      </c>
      <c r="BJ690" s="15">
        <f t="shared" si="32"/>
        <v>295559.25</v>
      </c>
    </row>
    <row r="691" spans="1:62" x14ac:dyDescent="0.35">
      <c r="A691" s="153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58">
        <v>43924</v>
      </c>
      <c r="AF691" s="158">
        <v>47211</v>
      </c>
      <c r="AG691" s="159">
        <v>265500</v>
      </c>
      <c r="AH691" s="92">
        <v>5.0083333333333337</v>
      </c>
      <c r="AI691" s="92">
        <v>9</v>
      </c>
      <c r="AJ691" s="160">
        <v>6.2100000000000002E-2</v>
      </c>
      <c r="AK691" s="154" t="s">
        <v>651</v>
      </c>
      <c r="AL691" s="154" t="s">
        <v>652</v>
      </c>
      <c r="AM691" s="127">
        <v>1373.96</v>
      </c>
      <c r="AN691" s="127">
        <v>1373.96</v>
      </c>
      <c r="AO691" s="127">
        <v>1373.96</v>
      </c>
      <c r="AP691" s="127">
        <v>1373.96</v>
      </c>
      <c r="AQ691" s="127">
        <v>1373.96</v>
      </c>
      <c r="AR691" s="127">
        <v>1373.96</v>
      </c>
      <c r="AS691" s="127">
        <v>1373.96</v>
      </c>
      <c r="AT691" s="127">
        <v>1373.96</v>
      </c>
      <c r="AU691" s="127">
        <v>1373.96</v>
      </c>
      <c r="AV691" s="127">
        <v>1373.96</v>
      </c>
      <c r="AW691" s="127">
        <v>1373.96</v>
      </c>
      <c r="AX691" s="127">
        <v>1373.96</v>
      </c>
      <c r="AY691" s="127">
        <v>1373.96</v>
      </c>
      <c r="AZ691" s="127">
        <v>1373.96</v>
      </c>
      <c r="BA691" s="127">
        <v>1373.96</v>
      </c>
      <c r="BB691" s="127">
        <v>1373.96</v>
      </c>
      <c r="BC691" s="127">
        <v>1373.96</v>
      </c>
      <c r="BD691" s="127">
        <v>1373.96</v>
      </c>
      <c r="BE691" s="127">
        <v>1373.96</v>
      </c>
      <c r="BF691" s="127">
        <v>1373.96</v>
      </c>
      <c r="BG691" s="127">
        <v>1373.96</v>
      </c>
      <c r="BH691" s="15">
        <f t="shared" si="30"/>
        <v>12365.64</v>
      </c>
      <c r="BI691" s="15">
        <f t="shared" si="31"/>
        <v>16487.519999999997</v>
      </c>
      <c r="BJ691" s="15">
        <f t="shared" si="32"/>
        <v>28853.159999999996</v>
      </c>
    </row>
    <row r="692" spans="1:62" x14ac:dyDescent="0.35">
      <c r="A692" s="153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58">
        <v>43924</v>
      </c>
      <c r="AF692" s="158">
        <v>47576</v>
      </c>
      <c r="AG692" s="159">
        <v>53100</v>
      </c>
      <c r="AH692" s="92">
        <v>6.0083333333333337</v>
      </c>
      <c r="AI692" s="92">
        <v>10</v>
      </c>
      <c r="AJ692" s="160">
        <v>6.5000000000000002E-2</v>
      </c>
      <c r="AK692" s="154" t="s">
        <v>651</v>
      </c>
      <c r="AL692" s="154" t="s">
        <v>652</v>
      </c>
      <c r="AM692" s="127">
        <v>287.62</v>
      </c>
      <c r="AN692" s="127">
        <v>287.62</v>
      </c>
      <c r="AO692" s="127">
        <v>287.62</v>
      </c>
      <c r="AP692" s="127">
        <v>287.62</v>
      </c>
      <c r="AQ692" s="127">
        <v>287.62</v>
      </c>
      <c r="AR692" s="127">
        <v>287.62</v>
      </c>
      <c r="AS692" s="127">
        <v>287.62</v>
      </c>
      <c r="AT692" s="127">
        <v>287.62</v>
      </c>
      <c r="AU692" s="127">
        <v>287.62</v>
      </c>
      <c r="AV692" s="127">
        <v>287.62</v>
      </c>
      <c r="AW692" s="127">
        <v>287.62</v>
      </c>
      <c r="AX692" s="127">
        <v>287.62</v>
      </c>
      <c r="AY692" s="127">
        <v>287.62</v>
      </c>
      <c r="AZ692" s="127">
        <v>287.62</v>
      </c>
      <c r="BA692" s="127">
        <v>287.62</v>
      </c>
      <c r="BB692" s="127">
        <v>287.62</v>
      </c>
      <c r="BC692" s="127">
        <v>287.62</v>
      </c>
      <c r="BD692" s="127">
        <v>287.62</v>
      </c>
      <c r="BE692" s="127">
        <v>287.62</v>
      </c>
      <c r="BF692" s="127">
        <v>287.62</v>
      </c>
      <c r="BG692" s="127">
        <v>287.62</v>
      </c>
      <c r="BH692" s="15">
        <f t="shared" si="30"/>
        <v>2588.5799999999995</v>
      </c>
      <c r="BI692" s="15">
        <f t="shared" si="31"/>
        <v>3451.4399999999991</v>
      </c>
      <c r="BJ692" s="15">
        <f t="shared" si="32"/>
        <v>6040.0199999999986</v>
      </c>
    </row>
    <row r="693" spans="1:62" x14ac:dyDescent="0.35">
      <c r="A693" s="153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256060</v>
      </c>
      <c r="X693" s="63">
        <v>0</v>
      </c>
      <c r="Y693" s="63">
        <v>0</v>
      </c>
      <c r="Z693" s="63">
        <v>1005.04</v>
      </c>
      <c r="AA693" s="63">
        <v>0</v>
      </c>
      <c r="AB693" s="63">
        <v>0</v>
      </c>
      <c r="AC693" s="63">
        <v>0</v>
      </c>
      <c r="AD693" s="63">
        <v>256060</v>
      </c>
      <c r="AE693" s="158">
        <v>43941</v>
      </c>
      <c r="AF693" s="158">
        <v>45402</v>
      </c>
      <c r="AG693" s="159">
        <v>512120</v>
      </c>
      <c r="AH693" s="92">
        <v>5.5555555555555552E-2</v>
      </c>
      <c r="AI693" s="92">
        <v>4</v>
      </c>
      <c r="AJ693" s="160">
        <v>4.7100000000000003E-2</v>
      </c>
      <c r="AK693" s="154" t="s">
        <v>651</v>
      </c>
      <c r="AL693" s="154" t="s">
        <v>652</v>
      </c>
      <c r="AM693" s="127">
        <v>1005.04</v>
      </c>
      <c r="AN693" s="127">
        <v>0</v>
      </c>
      <c r="AO693" s="127">
        <v>0</v>
      </c>
      <c r="AP693" s="127">
        <v>0</v>
      </c>
      <c r="AQ693" s="127">
        <v>0</v>
      </c>
      <c r="AR693" s="127">
        <v>0</v>
      </c>
      <c r="AS693" s="127">
        <v>0</v>
      </c>
      <c r="AT693" s="127">
        <v>0</v>
      </c>
      <c r="AU693" s="127">
        <v>0</v>
      </c>
      <c r="AV693" s="127">
        <v>0</v>
      </c>
      <c r="AW693" s="127">
        <v>0</v>
      </c>
      <c r="AX693" s="127">
        <v>0</v>
      </c>
      <c r="AY693" s="127">
        <v>0</v>
      </c>
      <c r="AZ693" s="127">
        <v>0</v>
      </c>
      <c r="BA693" s="127">
        <v>0</v>
      </c>
      <c r="BB693" s="127">
        <v>0</v>
      </c>
      <c r="BC693" s="127">
        <v>0</v>
      </c>
      <c r="BD693" s="127">
        <v>0</v>
      </c>
      <c r="BE693" s="127">
        <v>0</v>
      </c>
      <c r="BF693" s="127">
        <v>0</v>
      </c>
      <c r="BG693" s="127">
        <v>0</v>
      </c>
      <c r="BH693" s="15">
        <f t="shared" si="30"/>
        <v>1005.04</v>
      </c>
      <c r="BI693" s="15">
        <f t="shared" si="31"/>
        <v>0</v>
      </c>
      <c r="BJ693" s="15">
        <f t="shared" si="32"/>
        <v>1005.04</v>
      </c>
    </row>
    <row r="694" spans="1:62" x14ac:dyDescent="0.35">
      <c r="A694" s="153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58">
        <v>43941</v>
      </c>
      <c r="AF694" s="158">
        <v>45767</v>
      </c>
      <c r="AG694" s="159">
        <v>1011702.5</v>
      </c>
      <c r="AH694" s="92">
        <v>1.0555555555555556</v>
      </c>
      <c r="AI694" s="92">
        <v>5</v>
      </c>
      <c r="AJ694" s="160">
        <v>5.0700000000000002E-2</v>
      </c>
      <c r="AK694" s="154" t="s">
        <v>651</v>
      </c>
      <c r="AL694" s="154" t="s">
        <v>652</v>
      </c>
      <c r="AM694" s="127">
        <v>4274.4399999999996</v>
      </c>
      <c r="AN694" s="127">
        <v>4274.4399999999996</v>
      </c>
      <c r="AO694" s="127">
        <v>4274.4399999999996</v>
      </c>
      <c r="AP694" s="127">
        <v>4274.4399999999996</v>
      </c>
      <c r="AQ694" s="127">
        <v>4274.4399999999996</v>
      </c>
      <c r="AR694" s="127">
        <v>4274.4399999999996</v>
      </c>
      <c r="AS694" s="127">
        <v>4274.4399999999996</v>
      </c>
      <c r="AT694" s="127">
        <v>2137.2199999999998</v>
      </c>
      <c r="AU694" s="127">
        <v>2137.2199999999998</v>
      </c>
      <c r="AV694" s="127">
        <v>2137.2199999999998</v>
      </c>
      <c r="AW694" s="127">
        <v>2137.2199999999998</v>
      </c>
      <c r="AX694" s="127">
        <v>2137.2199999999998</v>
      </c>
      <c r="AY694" s="127">
        <v>2137.2199999999998</v>
      </c>
      <c r="AZ694" s="127">
        <v>0</v>
      </c>
      <c r="BA694" s="127">
        <v>0</v>
      </c>
      <c r="BB694" s="127">
        <v>0</v>
      </c>
      <c r="BC694" s="127">
        <v>0</v>
      </c>
      <c r="BD694" s="127">
        <v>0</v>
      </c>
      <c r="BE694" s="127">
        <v>0</v>
      </c>
      <c r="BF694" s="127">
        <v>0</v>
      </c>
      <c r="BG694" s="127">
        <v>0</v>
      </c>
      <c r="BH694" s="15">
        <f t="shared" si="30"/>
        <v>34195.519999999997</v>
      </c>
      <c r="BI694" s="15">
        <f t="shared" si="31"/>
        <v>8548.8799999999992</v>
      </c>
      <c r="BJ694" s="15">
        <f t="shared" si="32"/>
        <v>42744.399999999994</v>
      </c>
    </row>
    <row r="695" spans="1:62" x14ac:dyDescent="0.35">
      <c r="A695" s="153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58">
        <v>43941</v>
      </c>
      <c r="AF695" s="158">
        <v>46132</v>
      </c>
      <c r="AG695" s="159">
        <v>1903045</v>
      </c>
      <c r="AH695" s="92">
        <v>2.0555555555555554</v>
      </c>
      <c r="AI695" s="92">
        <v>6</v>
      </c>
      <c r="AJ695" s="160">
        <v>5.3600000000000002E-2</v>
      </c>
      <c r="AK695" s="154" t="s">
        <v>651</v>
      </c>
      <c r="AL695" s="154" t="s">
        <v>652</v>
      </c>
      <c r="AM695" s="127">
        <v>8500.27</v>
      </c>
      <c r="AN695" s="127">
        <v>8500.27</v>
      </c>
      <c r="AO695" s="127">
        <v>8500.27</v>
      </c>
      <c r="AP695" s="127">
        <v>8500.27</v>
      </c>
      <c r="AQ695" s="127">
        <v>8500.27</v>
      </c>
      <c r="AR695" s="127">
        <v>8500.27</v>
      </c>
      <c r="AS695" s="127">
        <v>8500.27</v>
      </c>
      <c r="AT695" s="127">
        <v>8500.27</v>
      </c>
      <c r="AU695" s="127">
        <v>8500.27</v>
      </c>
      <c r="AV695" s="127">
        <v>8500.27</v>
      </c>
      <c r="AW695" s="127">
        <v>8500.27</v>
      </c>
      <c r="AX695" s="127">
        <v>8500.27</v>
      </c>
      <c r="AY695" s="127">
        <v>8500.27</v>
      </c>
      <c r="AZ695" s="127">
        <v>8500.27</v>
      </c>
      <c r="BA695" s="127">
        <v>8500.27</v>
      </c>
      <c r="BB695" s="127">
        <v>8500.27</v>
      </c>
      <c r="BC695" s="127">
        <v>8500.27</v>
      </c>
      <c r="BD695" s="127">
        <v>8500.27</v>
      </c>
      <c r="BE695" s="127">
        <v>8500.27</v>
      </c>
      <c r="BF695" s="127">
        <v>4250.13</v>
      </c>
      <c r="BG695" s="127">
        <v>4250.13</v>
      </c>
      <c r="BH695" s="15">
        <f t="shared" si="30"/>
        <v>76502.430000000022</v>
      </c>
      <c r="BI695" s="15">
        <f t="shared" si="31"/>
        <v>93502.960000000036</v>
      </c>
      <c r="BJ695" s="15">
        <f t="shared" si="32"/>
        <v>170005.39000000007</v>
      </c>
    </row>
    <row r="696" spans="1:62" x14ac:dyDescent="0.35">
      <c r="A696" s="153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58">
        <v>43941</v>
      </c>
      <c r="AF696" s="158">
        <v>46497</v>
      </c>
      <c r="AG696" s="159">
        <v>3864500</v>
      </c>
      <c r="AH696" s="92">
        <v>3.0555555555555554</v>
      </c>
      <c r="AI696" s="92">
        <v>7</v>
      </c>
      <c r="AJ696" s="160">
        <v>5.6399999999999999E-2</v>
      </c>
      <c r="AK696" s="154" t="s">
        <v>651</v>
      </c>
      <c r="AL696" s="154" t="s">
        <v>652</v>
      </c>
      <c r="AM696" s="127">
        <v>18163.150000000001</v>
      </c>
      <c r="AN696" s="127">
        <v>18163.150000000001</v>
      </c>
      <c r="AO696" s="127">
        <v>18163.150000000001</v>
      </c>
      <c r="AP696" s="127">
        <v>18163.150000000001</v>
      </c>
      <c r="AQ696" s="127">
        <v>18163.150000000001</v>
      </c>
      <c r="AR696" s="127">
        <v>18163.150000000001</v>
      </c>
      <c r="AS696" s="127">
        <v>18163.150000000001</v>
      </c>
      <c r="AT696" s="127">
        <v>18163.150000000001</v>
      </c>
      <c r="AU696" s="127">
        <v>18163.150000000001</v>
      </c>
      <c r="AV696" s="127">
        <v>18163.150000000001</v>
      </c>
      <c r="AW696" s="127">
        <v>18163.150000000001</v>
      </c>
      <c r="AX696" s="127">
        <v>18163.150000000001</v>
      </c>
      <c r="AY696" s="127">
        <v>18163.150000000001</v>
      </c>
      <c r="AZ696" s="127">
        <v>18163.150000000001</v>
      </c>
      <c r="BA696" s="127">
        <v>18163.150000000001</v>
      </c>
      <c r="BB696" s="127">
        <v>18163.150000000001</v>
      </c>
      <c r="BC696" s="127">
        <v>18163.150000000001</v>
      </c>
      <c r="BD696" s="127">
        <v>18163.150000000001</v>
      </c>
      <c r="BE696" s="127">
        <v>18163.150000000001</v>
      </c>
      <c r="BF696" s="127">
        <v>18163.150000000001</v>
      </c>
      <c r="BG696" s="127">
        <v>18163.150000000001</v>
      </c>
      <c r="BH696" s="15">
        <f t="shared" si="30"/>
        <v>163468.34999999998</v>
      </c>
      <c r="BI696" s="15">
        <f t="shared" si="31"/>
        <v>217957.79999999996</v>
      </c>
      <c r="BJ696" s="15">
        <f t="shared" si="32"/>
        <v>381426.14999999991</v>
      </c>
    </row>
    <row r="697" spans="1:62" x14ac:dyDescent="0.35">
      <c r="A697" s="153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58">
        <v>43941</v>
      </c>
      <c r="AF697" s="158">
        <v>46863</v>
      </c>
      <c r="AG697" s="159">
        <v>2517382.5</v>
      </c>
      <c r="AH697" s="92">
        <v>4.0555555555555554</v>
      </c>
      <c r="AI697" s="92">
        <v>8</v>
      </c>
      <c r="AJ697" s="160">
        <v>5.9299999999999999E-2</v>
      </c>
      <c r="AK697" s="154" t="s">
        <v>651</v>
      </c>
      <c r="AL697" s="154" t="s">
        <v>652</v>
      </c>
      <c r="AM697" s="127">
        <v>12440.07</v>
      </c>
      <c r="AN697" s="127">
        <v>12440.07</v>
      </c>
      <c r="AO697" s="127">
        <v>12440.07</v>
      </c>
      <c r="AP697" s="127">
        <v>12440.07</v>
      </c>
      <c r="AQ697" s="127">
        <v>12440.07</v>
      </c>
      <c r="AR697" s="127">
        <v>12440.07</v>
      </c>
      <c r="AS697" s="127">
        <v>12440.07</v>
      </c>
      <c r="AT697" s="127">
        <v>12440.07</v>
      </c>
      <c r="AU697" s="127">
        <v>12440.07</v>
      </c>
      <c r="AV697" s="127">
        <v>12440.07</v>
      </c>
      <c r="AW697" s="127">
        <v>12440.07</v>
      </c>
      <c r="AX697" s="127">
        <v>12440.07</v>
      </c>
      <c r="AY697" s="127">
        <v>12440.07</v>
      </c>
      <c r="AZ697" s="127">
        <v>12440.07</v>
      </c>
      <c r="BA697" s="127">
        <v>12440.07</v>
      </c>
      <c r="BB697" s="127">
        <v>12440.07</v>
      </c>
      <c r="BC697" s="127">
        <v>12440.07</v>
      </c>
      <c r="BD697" s="127">
        <v>12440.07</v>
      </c>
      <c r="BE697" s="127">
        <v>12440.07</v>
      </c>
      <c r="BF697" s="127">
        <v>12440.07</v>
      </c>
      <c r="BG697" s="127">
        <v>12440.07</v>
      </c>
      <c r="BH697" s="15">
        <f t="shared" si="30"/>
        <v>111960.63</v>
      </c>
      <c r="BI697" s="15">
        <f t="shared" si="31"/>
        <v>149280.84000000003</v>
      </c>
      <c r="BJ697" s="15">
        <f t="shared" si="32"/>
        <v>261241.47000000003</v>
      </c>
    </row>
    <row r="698" spans="1:62" x14ac:dyDescent="0.35">
      <c r="A698" s="153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58">
        <v>43941</v>
      </c>
      <c r="AF698" s="158">
        <v>47228</v>
      </c>
      <c r="AG698" s="159">
        <v>106200</v>
      </c>
      <c r="AH698" s="92">
        <v>5.0555555555555554</v>
      </c>
      <c r="AI698" s="92">
        <v>9</v>
      </c>
      <c r="AJ698" s="160">
        <v>6.2100000000000002E-2</v>
      </c>
      <c r="AK698" s="154" t="s">
        <v>651</v>
      </c>
      <c r="AL698" s="154" t="s">
        <v>652</v>
      </c>
      <c r="AM698" s="127">
        <v>549.58000000000004</v>
      </c>
      <c r="AN698" s="127">
        <v>549.58000000000004</v>
      </c>
      <c r="AO698" s="127">
        <v>549.58000000000004</v>
      </c>
      <c r="AP698" s="127">
        <v>549.58000000000004</v>
      </c>
      <c r="AQ698" s="127">
        <v>549.58000000000004</v>
      </c>
      <c r="AR698" s="127">
        <v>549.58000000000004</v>
      </c>
      <c r="AS698" s="127">
        <v>549.58000000000004</v>
      </c>
      <c r="AT698" s="127">
        <v>549.58000000000004</v>
      </c>
      <c r="AU698" s="127">
        <v>549.58000000000004</v>
      </c>
      <c r="AV698" s="127">
        <v>549.58000000000004</v>
      </c>
      <c r="AW698" s="127">
        <v>549.58000000000004</v>
      </c>
      <c r="AX698" s="127">
        <v>549.58000000000004</v>
      </c>
      <c r="AY698" s="127">
        <v>549.58000000000004</v>
      </c>
      <c r="AZ698" s="127">
        <v>549.58000000000004</v>
      </c>
      <c r="BA698" s="127">
        <v>549.58000000000004</v>
      </c>
      <c r="BB698" s="127">
        <v>549.58000000000004</v>
      </c>
      <c r="BC698" s="127">
        <v>549.58000000000004</v>
      </c>
      <c r="BD698" s="127">
        <v>549.58000000000004</v>
      </c>
      <c r="BE698" s="127">
        <v>549.58000000000004</v>
      </c>
      <c r="BF698" s="127">
        <v>549.58000000000004</v>
      </c>
      <c r="BG698" s="127">
        <v>549.58000000000004</v>
      </c>
      <c r="BH698" s="15">
        <f t="shared" si="30"/>
        <v>4946.22</v>
      </c>
      <c r="BI698" s="15">
        <f t="shared" si="31"/>
        <v>6594.96</v>
      </c>
      <c r="BJ698" s="15">
        <f t="shared" si="32"/>
        <v>11541.18</v>
      </c>
    </row>
    <row r="699" spans="1:62" x14ac:dyDescent="0.35">
      <c r="A699" s="153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58">
        <v>43941</v>
      </c>
      <c r="AF699" s="158">
        <v>47593</v>
      </c>
      <c r="AG699" s="159">
        <v>53100</v>
      </c>
      <c r="AH699" s="92">
        <v>6.0555555555555554</v>
      </c>
      <c r="AI699" s="92">
        <v>10</v>
      </c>
      <c r="AJ699" s="160">
        <v>6.5000000000000002E-2</v>
      </c>
      <c r="AK699" s="154" t="s">
        <v>651</v>
      </c>
      <c r="AL699" s="154" t="s">
        <v>652</v>
      </c>
      <c r="AM699" s="127">
        <v>287.62</v>
      </c>
      <c r="AN699" s="127">
        <v>287.62</v>
      </c>
      <c r="AO699" s="127">
        <v>287.62</v>
      </c>
      <c r="AP699" s="127">
        <v>287.62</v>
      </c>
      <c r="AQ699" s="127">
        <v>287.62</v>
      </c>
      <c r="AR699" s="127">
        <v>287.62</v>
      </c>
      <c r="AS699" s="127">
        <v>287.62</v>
      </c>
      <c r="AT699" s="127">
        <v>287.62</v>
      </c>
      <c r="AU699" s="127">
        <v>287.62</v>
      </c>
      <c r="AV699" s="127">
        <v>287.62</v>
      </c>
      <c r="AW699" s="127">
        <v>287.62</v>
      </c>
      <c r="AX699" s="127">
        <v>287.62</v>
      </c>
      <c r="AY699" s="127">
        <v>287.62</v>
      </c>
      <c r="AZ699" s="127">
        <v>287.62</v>
      </c>
      <c r="BA699" s="127">
        <v>287.62</v>
      </c>
      <c r="BB699" s="127">
        <v>287.62</v>
      </c>
      <c r="BC699" s="127">
        <v>287.62</v>
      </c>
      <c r="BD699" s="127">
        <v>287.62</v>
      </c>
      <c r="BE699" s="127">
        <v>287.62</v>
      </c>
      <c r="BF699" s="127">
        <v>287.62</v>
      </c>
      <c r="BG699" s="127">
        <v>287.62</v>
      </c>
      <c r="BH699" s="15">
        <f t="shared" si="30"/>
        <v>2588.5799999999995</v>
      </c>
      <c r="BI699" s="15">
        <f t="shared" si="31"/>
        <v>3451.4399999999991</v>
      </c>
      <c r="BJ699" s="15">
        <f t="shared" si="32"/>
        <v>6040.0199999999986</v>
      </c>
    </row>
    <row r="700" spans="1:62" x14ac:dyDescent="0.35">
      <c r="A700" s="153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179212.5</v>
      </c>
      <c r="X700" s="63">
        <v>0</v>
      </c>
      <c r="Y700" s="63">
        <v>0</v>
      </c>
      <c r="Z700" s="63">
        <v>703.41</v>
      </c>
      <c r="AA700" s="63">
        <v>0</v>
      </c>
      <c r="AB700" s="63">
        <v>0</v>
      </c>
      <c r="AC700" s="63">
        <v>0</v>
      </c>
      <c r="AD700" s="63">
        <v>179212.5</v>
      </c>
      <c r="AE700" s="158">
        <v>43962</v>
      </c>
      <c r="AF700" s="158">
        <v>45423</v>
      </c>
      <c r="AG700" s="159">
        <v>358425</v>
      </c>
      <c r="AH700" s="92">
        <v>0.11388888888888889</v>
      </c>
      <c r="AI700" s="92">
        <v>4</v>
      </c>
      <c r="AJ700" s="160">
        <v>4.7100000000000003E-2</v>
      </c>
      <c r="AK700" s="154" t="s">
        <v>651</v>
      </c>
      <c r="AL700" s="154" t="s">
        <v>652</v>
      </c>
      <c r="AM700" s="127">
        <v>703.41</v>
      </c>
      <c r="AN700" s="127">
        <v>703.41</v>
      </c>
      <c r="AO700" s="127">
        <v>0</v>
      </c>
      <c r="AP700" s="127">
        <v>0</v>
      </c>
      <c r="AQ700" s="127">
        <v>0</v>
      </c>
      <c r="AR700" s="127">
        <v>0</v>
      </c>
      <c r="AS700" s="127">
        <v>0</v>
      </c>
      <c r="AT700" s="127">
        <v>0</v>
      </c>
      <c r="AU700" s="127">
        <v>0</v>
      </c>
      <c r="AV700" s="127">
        <v>0</v>
      </c>
      <c r="AW700" s="127">
        <v>0</v>
      </c>
      <c r="AX700" s="127">
        <v>0</v>
      </c>
      <c r="AY700" s="127">
        <v>0</v>
      </c>
      <c r="AZ700" s="127">
        <v>0</v>
      </c>
      <c r="BA700" s="127">
        <v>0</v>
      </c>
      <c r="BB700" s="127">
        <v>0</v>
      </c>
      <c r="BC700" s="127">
        <v>0</v>
      </c>
      <c r="BD700" s="127">
        <v>0</v>
      </c>
      <c r="BE700" s="127">
        <v>0</v>
      </c>
      <c r="BF700" s="127">
        <v>0</v>
      </c>
      <c r="BG700" s="127">
        <v>0</v>
      </c>
      <c r="BH700" s="15">
        <f t="shared" si="30"/>
        <v>1406.82</v>
      </c>
      <c r="BI700" s="15">
        <f t="shared" si="31"/>
        <v>0</v>
      </c>
      <c r="BJ700" s="15">
        <f t="shared" si="32"/>
        <v>1406.82</v>
      </c>
    </row>
    <row r="701" spans="1:62" x14ac:dyDescent="0.35">
      <c r="A701" s="153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58">
        <v>43962</v>
      </c>
      <c r="AF701" s="158">
        <v>45788</v>
      </c>
      <c r="AG701" s="159">
        <v>1345200</v>
      </c>
      <c r="AH701" s="92">
        <v>1.1138888888888889</v>
      </c>
      <c r="AI701" s="92">
        <v>5</v>
      </c>
      <c r="AJ701" s="160">
        <v>5.0700000000000002E-2</v>
      </c>
      <c r="AK701" s="154" t="s">
        <v>651</v>
      </c>
      <c r="AL701" s="154" t="s">
        <v>652</v>
      </c>
      <c r="AM701" s="127">
        <v>5683.47</v>
      </c>
      <c r="AN701" s="127">
        <v>5683.47</v>
      </c>
      <c r="AO701" s="127">
        <v>5683.47</v>
      </c>
      <c r="AP701" s="127">
        <v>5683.47</v>
      </c>
      <c r="AQ701" s="127">
        <v>5683.47</v>
      </c>
      <c r="AR701" s="127">
        <v>5683.47</v>
      </c>
      <c r="AS701" s="127">
        <v>5683.47</v>
      </c>
      <c r="AT701" s="127">
        <v>5683.47</v>
      </c>
      <c r="AU701" s="127">
        <v>2841.73</v>
      </c>
      <c r="AV701" s="127">
        <v>2841.73</v>
      </c>
      <c r="AW701" s="127">
        <v>2841.73</v>
      </c>
      <c r="AX701" s="127">
        <v>2841.73</v>
      </c>
      <c r="AY701" s="127">
        <v>2841.73</v>
      </c>
      <c r="AZ701" s="127">
        <v>2841.73</v>
      </c>
      <c r="BA701" s="127">
        <v>0</v>
      </c>
      <c r="BB701" s="127">
        <v>0</v>
      </c>
      <c r="BC701" s="127">
        <v>0</v>
      </c>
      <c r="BD701" s="127">
        <v>0</v>
      </c>
      <c r="BE701" s="127">
        <v>0</v>
      </c>
      <c r="BF701" s="127">
        <v>0</v>
      </c>
      <c r="BG701" s="127">
        <v>0</v>
      </c>
      <c r="BH701" s="15">
        <f t="shared" si="30"/>
        <v>48309.490000000005</v>
      </c>
      <c r="BI701" s="15">
        <f t="shared" si="31"/>
        <v>14208.65</v>
      </c>
      <c r="BJ701" s="15">
        <f t="shared" si="32"/>
        <v>62518.140000000007</v>
      </c>
    </row>
    <row r="702" spans="1:62" x14ac:dyDescent="0.35">
      <c r="A702" s="153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58">
        <v>43962</v>
      </c>
      <c r="AF702" s="158">
        <v>46153</v>
      </c>
      <c r="AG702" s="159">
        <v>2028862.5</v>
      </c>
      <c r="AH702" s="92">
        <v>2.1138888888888889</v>
      </c>
      <c r="AI702" s="92">
        <v>6</v>
      </c>
      <c r="AJ702" s="160">
        <v>5.3600000000000002E-2</v>
      </c>
      <c r="AK702" s="154" t="s">
        <v>651</v>
      </c>
      <c r="AL702" s="154" t="s">
        <v>652</v>
      </c>
      <c r="AM702" s="127">
        <v>9062.25</v>
      </c>
      <c r="AN702" s="127">
        <v>9062.25</v>
      </c>
      <c r="AO702" s="127">
        <v>9062.25</v>
      </c>
      <c r="AP702" s="127">
        <v>9062.25</v>
      </c>
      <c r="AQ702" s="127">
        <v>9062.25</v>
      </c>
      <c r="AR702" s="127">
        <v>9062.25</v>
      </c>
      <c r="AS702" s="127">
        <v>9062.25</v>
      </c>
      <c r="AT702" s="127">
        <v>9062.25</v>
      </c>
      <c r="AU702" s="127">
        <v>9062.25</v>
      </c>
      <c r="AV702" s="127">
        <v>9062.25</v>
      </c>
      <c r="AW702" s="127">
        <v>9062.25</v>
      </c>
      <c r="AX702" s="127">
        <v>9062.25</v>
      </c>
      <c r="AY702" s="127">
        <v>9062.25</v>
      </c>
      <c r="AZ702" s="127">
        <v>9062.25</v>
      </c>
      <c r="BA702" s="127">
        <v>9062.25</v>
      </c>
      <c r="BB702" s="127">
        <v>9062.25</v>
      </c>
      <c r="BC702" s="127">
        <v>9062.25</v>
      </c>
      <c r="BD702" s="127">
        <v>9062.25</v>
      </c>
      <c r="BE702" s="127">
        <v>9062.25</v>
      </c>
      <c r="BF702" s="127">
        <v>9062.25</v>
      </c>
      <c r="BG702" s="127">
        <v>4531.13</v>
      </c>
      <c r="BH702" s="15">
        <f t="shared" si="30"/>
        <v>81560.25</v>
      </c>
      <c r="BI702" s="15">
        <f t="shared" si="31"/>
        <v>104215.88</v>
      </c>
      <c r="BJ702" s="15">
        <f t="shared" si="32"/>
        <v>185776.13</v>
      </c>
    </row>
    <row r="703" spans="1:62" x14ac:dyDescent="0.35">
      <c r="A703" s="153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58">
        <v>43962</v>
      </c>
      <c r="AF703" s="158">
        <v>46518</v>
      </c>
      <c r="AG703" s="159">
        <v>3163580</v>
      </c>
      <c r="AH703" s="92">
        <v>3.1138888888888889</v>
      </c>
      <c r="AI703" s="92">
        <v>7</v>
      </c>
      <c r="AJ703" s="160">
        <v>5.6399999999999999E-2</v>
      </c>
      <c r="AK703" s="154" t="s">
        <v>651</v>
      </c>
      <c r="AL703" s="154" t="s">
        <v>652</v>
      </c>
      <c r="AM703" s="127">
        <v>14868.83</v>
      </c>
      <c r="AN703" s="127">
        <v>14868.83</v>
      </c>
      <c r="AO703" s="127">
        <v>14868.83</v>
      </c>
      <c r="AP703" s="127">
        <v>14868.83</v>
      </c>
      <c r="AQ703" s="127">
        <v>14868.83</v>
      </c>
      <c r="AR703" s="127">
        <v>14868.83</v>
      </c>
      <c r="AS703" s="127">
        <v>14868.83</v>
      </c>
      <c r="AT703" s="127">
        <v>14868.83</v>
      </c>
      <c r="AU703" s="127">
        <v>14868.83</v>
      </c>
      <c r="AV703" s="127">
        <v>14868.83</v>
      </c>
      <c r="AW703" s="127">
        <v>14868.83</v>
      </c>
      <c r="AX703" s="127">
        <v>14868.83</v>
      </c>
      <c r="AY703" s="127">
        <v>14868.83</v>
      </c>
      <c r="AZ703" s="127">
        <v>14868.83</v>
      </c>
      <c r="BA703" s="127">
        <v>14868.83</v>
      </c>
      <c r="BB703" s="127">
        <v>14868.83</v>
      </c>
      <c r="BC703" s="127">
        <v>14868.83</v>
      </c>
      <c r="BD703" s="127">
        <v>14868.83</v>
      </c>
      <c r="BE703" s="127">
        <v>14868.83</v>
      </c>
      <c r="BF703" s="127">
        <v>14868.83</v>
      </c>
      <c r="BG703" s="127">
        <v>14868.83</v>
      </c>
      <c r="BH703" s="15">
        <f t="shared" si="30"/>
        <v>133819.47</v>
      </c>
      <c r="BI703" s="15">
        <f t="shared" si="31"/>
        <v>178425.95999999996</v>
      </c>
      <c r="BJ703" s="15">
        <f t="shared" si="32"/>
        <v>312245.42999999993</v>
      </c>
    </row>
    <row r="704" spans="1:62" x14ac:dyDescent="0.35">
      <c r="A704" s="153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58">
        <v>43962</v>
      </c>
      <c r="AF704" s="158">
        <v>46884</v>
      </c>
      <c r="AG704" s="159">
        <v>2717687.5</v>
      </c>
      <c r="AH704" s="92">
        <v>4.1138888888888889</v>
      </c>
      <c r="AI704" s="92">
        <v>8</v>
      </c>
      <c r="AJ704" s="160">
        <v>5.9299999999999999E-2</v>
      </c>
      <c r="AK704" s="154" t="s">
        <v>651</v>
      </c>
      <c r="AL704" s="154" t="s">
        <v>652</v>
      </c>
      <c r="AM704" s="127">
        <v>13429.91</v>
      </c>
      <c r="AN704" s="127">
        <v>13429.91</v>
      </c>
      <c r="AO704" s="127">
        <v>13429.91</v>
      </c>
      <c r="AP704" s="127">
        <v>13429.91</v>
      </c>
      <c r="AQ704" s="127">
        <v>13429.91</v>
      </c>
      <c r="AR704" s="127">
        <v>13429.91</v>
      </c>
      <c r="AS704" s="127">
        <v>13429.91</v>
      </c>
      <c r="AT704" s="127">
        <v>13429.91</v>
      </c>
      <c r="AU704" s="127">
        <v>13429.91</v>
      </c>
      <c r="AV704" s="127">
        <v>13429.91</v>
      </c>
      <c r="AW704" s="127">
        <v>13429.91</v>
      </c>
      <c r="AX704" s="127">
        <v>13429.91</v>
      </c>
      <c r="AY704" s="127">
        <v>13429.91</v>
      </c>
      <c r="AZ704" s="127">
        <v>13429.91</v>
      </c>
      <c r="BA704" s="127">
        <v>13429.91</v>
      </c>
      <c r="BB704" s="127">
        <v>13429.91</v>
      </c>
      <c r="BC704" s="127">
        <v>13429.91</v>
      </c>
      <c r="BD704" s="127">
        <v>13429.91</v>
      </c>
      <c r="BE704" s="127">
        <v>13429.91</v>
      </c>
      <c r="BF704" s="127">
        <v>13429.91</v>
      </c>
      <c r="BG704" s="127">
        <v>13429.91</v>
      </c>
      <c r="BH704" s="15">
        <f t="shared" si="30"/>
        <v>120869.19000000002</v>
      </c>
      <c r="BI704" s="15">
        <f t="shared" si="31"/>
        <v>161158.92000000001</v>
      </c>
      <c r="BJ704" s="15">
        <f t="shared" si="32"/>
        <v>282028.11000000004</v>
      </c>
    </row>
    <row r="705" spans="1:62" x14ac:dyDescent="0.35">
      <c r="A705" s="153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58">
        <v>43962</v>
      </c>
      <c r="AF705" s="158">
        <v>47249</v>
      </c>
      <c r="AG705" s="159">
        <v>53100</v>
      </c>
      <c r="AH705" s="92">
        <v>5.1138888888888889</v>
      </c>
      <c r="AI705" s="92">
        <v>9</v>
      </c>
      <c r="AJ705" s="160">
        <v>6.2100000000000002E-2</v>
      </c>
      <c r="AK705" s="154" t="s">
        <v>651</v>
      </c>
      <c r="AL705" s="154" t="s">
        <v>652</v>
      </c>
      <c r="AM705" s="127">
        <v>274.79000000000002</v>
      </c>
      <c r="AN705" s="127">
        <v>274.79000000000002</v>
      </c>
      <c r="AO705" s="127">
        <v>274.79000000000002</v>
      </c>
      <c r="AP705" s="127">
        <v>274.79000000000002</v>
      </c>
      <c r="AQ705" s="127">
        <v>274.79000000000002</v>
      </c>
      <c r="AR705" s="127">
        <v>274.79000000000002</v>
      </c>
      <c r="AS705" s="127">
        <v>274.79000000000002</v>
      </c>
      <c r="AT705" s="127">
        <v>274.79000000000002</v>
      </c>
      <c r="AU705" s="127">
        <v>274.79000000000002</v>
      </c>
      <c r="AV705" s="127">
        <v>274.79000000000002</v>
      </c>
      <c r="AW705" s="127">
        <v>274.79000000000002</v>
      </c>
      <c r="AX705" s="127">
        <v>274.79000000000002</v>
      </c>
      <c r="AY705" s="127">
        <v>274.79000000000002</v>
      </c>
      <c r="AZ705" s="127">
        <v>274.79000000000002</v>
      </c>
      <c r="BA705" s="127">
        <v>274.79000000000002</v>
      </c>
      <c r="BB705" s="127">
        <v>274.79000000000002</v>
      </c>
      <c r="BC705" s="127">
        <v>274.79000000000002</v>
      </c>
      <c r="BD705" s="127">
        <v>274.79000000000002</v>
      </c>
      <c r="BE705" s="127">
        <v>274.79000000000002</v>
      </c>
      <c r="BF705" s="127">
        <v>274.79000000000002</v>
      </c>
      <c r="BG705" s="127">
        <v>274.79000000000002</v>
      </c>
      <c r="BH705" s="15">
        <f t="shared" si="30"/>
        <v>2473.11</v>
      </c>
      <c r="BI705" s="15">
        <f t="shared" si="31"/>
        <v>3297.48</v>
      </c>
      <c r="BJ705" s="15">
        <f t="shared" si="32"/>
        <v>5770.59</v>
      </c>
    </row>
    <row r="706" spans="1:62" x14ac:dyDescent="0.35">
      <c r="A706" s="153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0</v>
      </c>
      <c r="Z706" s="63">
        <v>104.21</v>
      </c>
      <c r="AA706" s="63">
        <v>0</v>
      </c>
      <c r="AB706" s="63">
        <v>0</v>
      </c>
      <c r="AC706" s="63">
        <v>0</v>
      </c>
      <c r="AD706" s="63">
        <v>26550</v>
      </c>
      <c r="AE706" s="158">
        <v>44013</v>
      </c>
      <c r="AF706" s="158">
        <v>45474</v>
      </c>
      <c r="AG706" s="159">
        <v>53100</v>
      </c>
      <c r="AH706" s="92">
        <v>0.25277777777777777</v>
      </c>
      <c r="AI706" s="92">
        <v>4</v>
      </c>
      <c r="AJ706" s="160">
        <v>4.7100000000000003E-2</v>
      </c>
      <c r="AK706" s="154" t="s">
        <v>651</v>
      </c>
      <c r="AL706" s="154" t="s">
        <v>652</v>
      </c>
      <c r="AM706" s="127">
        <v>104.21</v>
      </c>
      <c r="AN706" s="127">
        <v>104.21</v>
      </c>
      <c r="AO706" s="127">
        <v>104.21</v>
      </c>
      <c r="AP706" s="127">
        <v>104.21</v>
      </c>
      <c r="AQ706" s="127">
        <v>0</v>
      </c>
      <c r="AR706" s="127">
        <v>0</v>
      </c>
      <c r="AS706" s="127">
        <v>0</v>
      </c>
      <c r="AT706" s="127">
        <v>0</v>
      </c>
      <c r="AU706" s="127">
        <v>0</v>
      </c>
      <c r="AV706" s="127">
        <v>0</v>
      </c>
      <c r="AW706" s="127">
        <v>0</v>
      </c>
      <c r="AX706" s="127">
        <v>0</v>
      </c>
      <c r="AY706" s="127">
        <v>0</v>
      </c>
      <c r="AZ706" s="127">
        <v>0</v>
      </c>
      <c r="BA706" s="127">
        <v>0</v>
      </c>
      <c r="BB706" s="127">
        <v>0</v>
      </c>
      <c r="BC706" s="127">
        <v>0</v>
      </c>
      <c r="BD706" s="127">
        <v>0</v>
      </c>
      <c r="BE706" s="127">
        <v>0</v>
      </c>
      <c r="BF706" s="127">
        <v>0</v>
      </c>
      <c r="BG706" s="127">
        <v>0</v>
      </c>
      <c r="BH706" s="15">
        <f t="shared" si="30"/>
        <v>416.84</v>
      </c>
      <c r="BI706" s="15">
        <f t="shared" si="31"/>
        <v>0</v>
      </c>
      <c r="BJ706" s="15">
        <f t="shared" si="32"/>
        <v>416.84</v>
      </c>
    </row>
    <row r="707" spans="1:62" x14ac:dyDescent="0.35">
      <c r="A707" s="153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58">
        <v>44013</v>
      </c>
      <c r="AF707" s="158">
        <v>46204</v>
      </c>
      <c r="AG707" s="159">
        <v>362997.5</v>
      </c>
      <c r="AH707" s="92">
        <v>2.2527777777777778</v>
      </c>
      <c r="AI707" s="92">
        <v>6</v>
      </c>
      <c r="AJ707" s="160">
        <v>5.3600000000000002E-2</v>
      </c>
      <c r="AK707" s="154" t="s">
        <v>651</v>
      </c>
      <c r="AL707" s="154" t="s">
        <v>652</v>
      </c>
      <c r="AM707" s="127">
        <v>1621.39</v>
      </c>
      <c r="AN707" s="127">
        <v>1621.39</v>
      </c>
      <c r="AO707" s="127">
        <v>1621.39</v>
      </c>
      <c r="AP707" s="127">
        <v>1621.39</v>
      </c>
      <c r="AQ707" s="127">
        <v>1621.39</v>
      </c>
      <c r="AR707" s="127">
        <v>1621.39</v>
      </c>
      <c r="AS707" s="127">
        <v>1621.39</v>
      </c>
      <c r="AT707" s="127">
        <v>1621.39</v>
      </c>
      <c r="AU707" s="127">
        <v>1621.39</v>
      </c>
      <c r="AV707" s="127">
        <v>1621.39</v>
      </c>
      <c r="AW707" s="127">
        <v>1621.39</v>
      </c>
      <c r="AX707" s="127">
        <v>1621.39</v>
      </c>
      <c r="AY707" s="127">
        <v>1621.39</v>
      </c>
      <c r="AZ707" s="127">
        <v>1621.39</v>
      </c>
      <c r="BA707" s="127">
        <v>1621.39</v>
      </c>
      <c r="BB707" s="127">
        <v>1621.39</v>
      </c>
      <c r="BC707" s="127">
        <v>1621.39</v>
      </c>
      <c r="BD707" s="127">
        <v>1621.39</v>
      </c>
      <c r="BE707" s="127">
        <v>1621.39</v>
      </c>
      <c r="BF707" s="127">
        <v>1621.39</v>
      </c>
      <c r="BG707" s="127">
        <v>1621.39</v>
      </c>
      <c r="BH707" s="15">
        <f t="shared" ref="BH707:BH770" si="33">SUM(AM707:AU707)</f>
        <v>14592.509999999998</v>
      </c>
      <c r="BI707" s="15">
        <f t="shared" si="31"/>
        <v>19456.679999999997</v>
      </c>
      <c r="BJ707" s="15">
        <f t="shared" si="32"/>
        <v>34049.189999999995</v>
      </c>
    </row>
    <row r="708" spans="1:62" x14ac:dyDescent="0.35">
      <c r="A708" s="153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58">
        <v>44013</v>
      </c>
      <c r="AF708" s="158">
        <v>46569</v>
      </c>
      <c r="AG708" s="159">
        <v>1695365</v>
      </c>
      <c r="AH708" s="92">
        <v>3.2527777777777778</v>
      </c>
      <c r="AI708" s="92">
        <v>7</v>
      </c>
      <c r="AJ708" s="160">
        <v>5.6399999999999999E-2</v>
      </c>
      <c r="AK708" s="154" t="s">
        <v>651</v>
      </c>
      <c r="AL708" s="154" t="s">
        <v>652</v>
      </c>
      <c r="AM708" s="127">
        <v>7968.22</v>
      </c>
      <c r="AN708" s="127">
        <v>7968.22</v>
      </c>
      <c r="AO708" s="127">
        <v>7968.22</v>
      </c>
      <c r="AP708" s="127">
        <v>7968.22</v>
      </c>
      <c r="AQ708" s="127">
        <v>7968.22</v>
      </c>
      <c r="AR708" s="127">
        <v>7968.22</v>
      </c>
      <c r="AS708" s="127">
        <v>7968.22</v>
      </c>
      <c r="AT708" s="127">
        <v>7968.22</v>
      </c>
      <c r="AU708" s="127">
        <v>7968.22</v>
      </c>
      <c r="AV708" s="127">
        <v>7968.22</v>
      </c>
      <c r="AW708" s="127">
        <v>7968.22</v>
      </c>
      <c r="AX708" s="127">
        <v>7968.22</v>
      </c>
      <c r="AY708" s="127">
        <v>7968.22</v>
      </c>
      <c r="AZ708" s="127">
        <v>7968.22</v>
      </c>
      <c r="BA708" s="127">
        <v>7968.22</v>
      </c>
      <c r="BB708" s="127">
        <v>7968.22</v>
      </c>
      <c r="BC708" s="127">
        <v>7968.22</v>
      </c>
      <c r="BD708" s="127">
        <v>7968.22</v>
      </c>
      <c r="BE708" s="127">
        <v>7968.22</v>
      </c>
      <c r="BF708" s="127">
        <v>7968.22</v>
      </c>
      <c r="BG708" s="127">
        <v>7968.22</v>
      </c>
      <c r="BH708" s="15">
        <f t="shared" si="33"/>
        <v>71713.98</v>
      </c>
      <c r="BI708" s="15">
        <f t="shared" ref="BI708:BI771" si="34">SUM(AV708:BG708)</f>
        <v>95618.64</v>
      </c>
      <c r="BJ708" s="15">
        <f t="shared" ref="BJ708:BJ771" si="35">BH708+BI708</f>
        <v>167332.62</v>
      </c>
    </row>
    <row r="709" spans="1:62" x14ac:dyDescent="0.35">
      <c r="A709" s="153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58">
        <v>44013</v>
      </c>
      <c r="AF709" s="158">
        <v>46935</v>
      </c>
      <c r="AG709" s="159">
        <v>264467.5</v>
      </c>
      <c r="AH709" s="92">
        <v>4.2527777777777782</v>
      </c>
      <c r="AI709" s="92">
        <v>8</v>
      </c>
      <c r="AJ709" s="160">
        <v>5.9299999999999999E-2</v>
      </c>
      <c r="AK709" s="154" t="s">
        <v>651</v>
      </c>
      <c r="AL709" s="154" t="s">
        <v>652</v>
      </c>
      <c r="AM709" s="127">
        <v>1306.9100000000001</v>
      </c>
      <c r="AN709" s="127">
        <v>1306.9100000000001</v>
      </c>
      <c r="AO709" s="127">
        <v>1306.9100000000001</v>
      </c>
      <c r="AP709" s="127">
        <v>1306.9100000000001</v>
      </c>
      <c r="AQ709" s="127">
        <v>1306.9100000000001</v>
      </c>
      <c r="AR709" s="127">
        <v>1306.9100000000001</v>
      </c>
      <c r="AS709" s="127">
        <v>1306.9100000000001</v>
      </c>
      <c r="AT709" s="127">
        <v>1306.9100000000001</v>
      </c>
      <c r="AU709" s="127">
        <v>1306.9100000000001</v>
      </c>
      <c r="AV709" s="127">
        <v>1306.9100000000001</v>
      </c>
      <c r="AW709" s="127">
        <v>1306.9100000000001</v>
      </c>
      <c r="AX709" s="127">
        <v>1306.9100000000001</v>
      </c>
      <c r="AY709" s="127">
        <v>1306.9100000000001</v>
      </c>
      <c r="AZ709" s="127">
        <v>1306.9100000000001</v>
      </c>
      <c r="BA709" s="127">
        <v>1306.9100000000001</v>
      </c>
      <c r="BB709" s="127">
        <v>1306.9100000000001</v>
      </c>
      <c r="BC709" s="127">
        <v>1306.9100000000001</v>
      </c>
      <c r="BD709" s="127">
        <v>1306.9100000000001</v>
      </c>
      <c r="BE709" s="127">
        <v>1306.9100000000001</v>
      </c>
      <c r="BF709" s="127">
        <v>1306.9100000000001</v>
      </c>
      <c r="BG709" s="127">
        <v>1306.9100000000001</v>
      </c>
      <c r="BH709" s="15">
        <f t="shared" si="33"/>
        <v>11762.19</v>
      </c>
      <c r="BI709" s="15">
        <f t="shared" si="34"/>
        <v>15682.92</v>
      </c>
      <c r="BJ709" s="15">
        <f t="shared" si="35"/>
        <v>27445.11</v>
      </c>
    </row>
    <row r="710" spans="1:62" x14ac:dyDescent="0.35">
      <c r="A710" s="153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0</v>
      </c>
      <c r="Z710" s="63">
        <v>779.54</v>
      </c>
      <c r="AA710" s="63">
        <v>0</v>
      </c>
      <c r="AB710" s="63">
        <v>0</v>
      </c>
      <c r="AC710" s="63">
        <v>0</v>
      </c>
      <c r="AD710" s="63">
        <v>198608.75</v>
      </c>
      <c r="AE710" s="158">
        <v>44021</v>
      </c>
      <c r="AF710" s="158">
        <v>45482</v>
      </c>
      <c r="AG710" s="159">
        <v>397217.5</v>
      </c>
      <c r="AH710" s="92">
        <v>0.27500000000000002</v>
      </c>
      <c r="AI710" s="92">
        <v>4</v>
      </c>
      <c r="AJ710" s="160">
        <v>4.7100000000000003E-2</v>
      </c>
      <c r="AK710" s="154" t="s">
        <v>651</v>
      </c>
      <c r="AL710" s="154" t="s">
        <v>652</v>
      </c>
      <c r="AM710" s="127">
        <v>779.54</v>
      </c>
      <c r="AN710" s="127">
        <v>779.54</v>
      </c>
      <c r="AO710" s="127">
        <v>779.54</v>
      </c>
      <c r="AP710" s="127">
        <v>779.54</v>
      </c>
      <c r="AQ710" s="127">
        <v>0</v>
      </c>
      <c r="AR710" s="127">
        <v>0</v>
      </c>
      <c r="AS710" s="127">
        <v>0</v>
      </c>
      <c r="AT710" s="127">
        <v>0</v>
      </c>
      <c r="AU710" s="127">
        <v>0</v>
      </c>
      <c r="AV710" s="127">
        <v>0</v>
      </c>
      <c r="AW710" s="127">
        <v>0</v>
      </c>
      <c r="AX710" s="127">
        <v>0</v>
      </c>
      <c r="AY710" s="127">
        <v>0</v>
      </c>
      <c r="AZ710" s="127">
        <v>0</v>
      </c>
      <c r="BA710" s="127">
        <v>0</v>
      </c>
      <c r="BB710" s="127">
        <v>0</v>
      </c>
      <c r="BC710" s="127">
        <v>0</v>
      </c>
      <c r="BD710" s="127">
        <v>0</v>
      </c>
      <c r="BE710" s="127">
        <v>0</v>
      </c>
      <c r="BF710" s="127">
        <v>0</v>
      </c>
      <c r="BG710" s="127">
        <v>0</v>
      </c>
      <c r="BH710" s="15">
        <f t="shared" si="33"/>
        <v>3118.16</v>
      </c>
      <c r="BI710" s="15">
        <f t="shared" si="34"/>
        <v>0</v>
      </c>
      <c r="BJ710" s="15">
        <f t="shared" si="35"/>
        <v>3118.16</v>
      </c>
    </row>
    <row r="711" spans="1:62" x14ac:dyDescent="0.35">
      <c r="A711" s="153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58">
        <v>44021</v>
      </c>
      <c r="AF711" s="158">
        <v>45847</v>
      </c>
      <c r="AG711" s="159">
        <v>333202.5</v>
      </c>
      <c r="AH711" s="92">
        <v>1.2749999999999999</v>
      </c>
      <c r="AI711" s="92">
        <v>5</v>
      </c>
      <c r="AJ711" s="160">
        <v>5.0700000000000002E-2</v>
      </c>
      <c r="AK711" s="154" t="s">
        <v>651</v>
      </c>
      <c r="AL711" s="154" t="s">
        <v>652</v>
      </c>
      <c r="AM711" s="127">
        <v>1407.78</v>
      </c>
      <c r="AN711" s="127">
        <v>1407.78</v>
      </c>
      <c r="AO711" s="127">
        <v>1407.78</v>
      </c>
      <c r="AP711" s="127">
        <v>1407.78</v>
      </c>
      <c r="AQ711" s="127">
        <v>1407.78</v>
      </c>
      <c r="AR711" s="127">
        <v>1407.78</v>
      </c>
      <c r="AS711" s="127">
        <v>1407.78</v>
      </c>
      <c r="AT711" s="127">
        <v>1407.78</v>
      </c>
      <c r="AU711" s="127">
        <v>1407.78</v>
      </c>
      <c r="AV711" s="127">
        <v>1407.78</v>
      </c>
      <c r="AW711" s="127">
        <v>703.89</v>
      </c>
      <c r="AX711" s="127">
        <v>703.89</v>
      </c>
      <c r="AY711" s="127">
        <v>703.89</v>
      </c>
      <c r="AZ711" s="127">
        <v>703.89</v>
      </c>
      <c r="BA711" s="127">
        <v>703.89</v>
      </c>
      <c r="BB711" s="127">
        <v>703.89</v>
      </c>
      <c r="BC711" s="127">
        <v>0</v>
      </c>
      <c r="BD711" s="127">
        <v>0</v>
      </c>
      <c r="BE711" s="127">
        <v>0</v>
      </c>
      <c r="BF711" s="127">
        <v>0</v>
      </c>
      <c r="BG711" s="127">
        <v>0</v>
      </c>
      <c r="BH711" s="15">
        <f t="shared" si="33"/>
        <v>12670.020000000002</v>
      </c>
      <c r="BI711" s="15">
        <f t="shared" si="34"/>
        <v>5631.1200000000008</v>
      </c>
      <c r="BJ711" s="15">
        <f t="shared" si="35"/>
        <v>18301.140000000003</v>
      </c>
    </row>
    <row r="712" spans="1:62" x14ac:dyDescent="0.35">
      <c r="A712" s="153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58">
        <v>44021</v>
      </c>
      <c r="AF712" s="158">
        <v>46212</v>
      </c>
      <c r="AG712" s="159">
        <v>975270</v>
      </c>
      <c r="AH712" s="92">
        <v>2.2749999999999999</v>
      </c>
      <c r="AI712" s="92">
        <v>6</v>
      </c>
      <c r="AJ712" s="160">
        <v>5.3600000000000002E-2</v>
      </c>
      <c r="AK712" s="154" t="s">
        <v>651</v>
      </c>
      <c r="AL712" s="154" t="s">
        <v>652</v>
      </c>
      <c r="AM712" s="127">
        <v>4356.21</v>
      </c>
      <c r="AN712" s="127">
        <v>4356.21</v>
      </c>
      <c r="AO712" s="127">
        <v>4356.21</v>
      </c>
      <c r="AP712" s="127">
        <v>4356.21</v>
      </c>
      <c r="AQ712" s="127">
        <v>4356.21</v>
      </c>
      <c r="AR712" s="127">
        <v>4356.21</v>
      </c>
      <c r="AS712" s="127">
        <v>4356.21</v>
      </c>
      <c r="AT712" s="127">
        <v>4356.21</v>
      </c>
      <c r="AU712" s="127">
        <v>4356.21</v>
      </c>
      <c r="AV712" s="127">
        <v>4356.21</v>
      </c>
      <c r="AW712" s="127">
        <v>4356.21</v>
      </c>
      <c r="AX712" s="127">
        <v>4356.21</v>
      </c>
      <c r="AY712" s="127">
        <v>4356.21</v>
      </c>
      <c r="AZ712" s="127">
        <v>4356.21</v>
      </c>
      <c r="BA712" s="127">
        <v>4356.21</v>
      </c>
      <c r="BB712" s="127">
        <v>4356.21</v>
      </c>
      <c r="BC712" s="127">
        <v>4356.21</v>
      </c>
      <c r="BD712" s="127">
        <v>4356.21</v>
      </c>
      <c r="BE712" s="127">
        <v>4356.21</v>
      </c>
      <c r="BF712" s="127">
        <v>4356.21</v>
      </c>
      <c r="BG712" s="127">
        <v>4356.21</v>
      </c>
      <c r="BH712" s="15">
        <f t="shared" si="33"/>
        <v>39205.89</v>
      </c>
      <c r="BI712" s="15">
        <f t="shared" si="34"/>
        <v>52274.52</v>
      </c>
      <c r="BJ712" s="15">
        <f t="shared" si="35"/>
        <v>91480.41</v>
      </c>
    </row>
    <row r="713" spans="1:62" x14ac:dyDescent="0.35">
      <c r="A713" s="153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58">
        <v>44021</v>
      </c>
      <c r="AF713" s="158">
        <v>46577</v>
      </c>
      <c r="AG713" s="159">
        <v>314322.5</v>
      </c>
      <c r="AH713" s="92">
        <v>3.2749999999999999</v>
      </c>
      <c r="AI713" s="92">
        <v>7</v>
      </c>
      <c r="AJ713" s="160">
        <v>5.6399999999999999E-2</v>
      </c>
      <c r="AK713" s="154" t="s">
        <v>651</v>
      </c>
      <c r="AL713" s="154" t="s">
        <v>652</v>
      </c>
      <c r="AM713" s="127">
        <v>1477.32</v>
      </c>
      <c r="AN713" s="127">
        <v>1477.32</v>
      </c>
      <c r="AO713" s="127">
        <v>1477.32</v>
      </c>
      <c r="AP713" s="127">
        <v>1477.32</v>
      </c>
      <c r="AQ713" s="127">
        <v>1477.32</v>
      </c>
      <c r="AR713" s="127">
        <v>1477.32</v>
      </c>
      <c r="AS713" s="127">
        <v>1477.32</v>
      </c>
      <c r="AT713" s="127">
        <v>1477.32</v>
      </c>
      <c r="AU713" s="127">
        <v>1477.32</v>
      </c>
      <c r="AV713" s="127">
        <v>1477.32</v>
      </c>
      <c r="AW713" s="127">
        <v>1477.32</v>
      </c>
      <c r="AX713" s="127">
        <v>1477.32</v>
      </c>
      <c r="AY713" s="127">
        <v>1477.32</v>
      </c>
      <c r="AZ713" s="127">
        <v>1477.32</v>
      </c>
      <c r="BA713" s="127">
        <v>1477.32</v>
      </c>
      <c r="BB713" s="127">
        <v>1477.32</v>
      </c>
      <c r="BC713" s="127">
        <v>1477.32</v>
      </c>
      <c r="BD713" s="127">
        <v>1477.32</v>
      </c>
      <c r="BE713" s="127">
        <v>1477.32</v>
      </c>
      <c r="BF713" s="127">
        <v>1477.32</v>
      </c>
      <c r="BG713" s="127">
        <v>1477.32</v>
      </c>
      <c r="BH713" s="15">
        <f t="shared" si="33"/>
        <v>13295.88</v>
      </c>
      <c r="BI713" s="15">
        <f t="shared" si="34"/>
        <v>17727.84</v>
      </c>
      <c r="BJ713" s="15">
        <f t="shared" si="35"/>
        <v>31023.72</v>
      </c>
    </row>
    <row r="714" spans="1:62" x14ac:dyDescent="0.35">
      <c r="A714" s="153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58">
        <v>44021</v>
      </c>
      <c r="AF714" s="158">
        <v>46943</v>
      </c>
      <c r="AG714" s="159">
        <v>264320</v>
      </c>
      <c r="AH714" s="92">
        <v>4.2750000000000004</v>
      </c>
      <c r="AI714" s="92">
        <v>8</v>
      </c>
      <c r="AJ714" s="160">
        <v>5.9299999999999999E-2</v>
      </c>
      <c r="AK714" s="154" t="s">
        <v>651</v>
      </c>
      <c r="AL714" s="154" t="s">
        <v>652</v>
      </c>
      <c r="AM714" s="127">
        <v>1306.18</v>
      </c>
      <c r="AN714" s="127">
        <v>1306.18</v>
      </c>
      <c r="AO714" s="127">
        <v>1306.18</v>
      </c>
      <c r="AP714" s="127">
        <v>1306.18</v>
      </c>
      <c r="AQ714" s="127">
        <v>1306.18</v>
      </c>
      <c r="AR714" s="127">
        <v>1306.18</v>
      </c>
      <c r="AS714" s="127">
        <v>1306.18</v>
      </c>
      <c r="AT714" s="127">
        <v>1306.18</v>
      </c>
      <c r="AU714" s="127">
        <v>1306.18</v>
      </c>
      <c r="AV714" s="127">
        <v>1306.18</v>
      </c>
      <c r="AW714" s="127">
        <v>1306.18</v>
      </c>
      <c r="AX714" s="127">
        <v>1306.18</v>
      </c>
      <c r="AY714" s="127">
        <v>1306.18</v>
      </c>
      <c r="AZ714" s="127">
        <v>1306.18</v>
      </c>
      <c r="BA714" s="127">
        <v>1306.18</v>
      </c>
      <c r="BB714" s="127">
        <v>1306.18</v>
      </c>
      <c r="BC714" s="127">
        <v>1306.18</v>
      </c>
      <c r="BD714" s="127">
        <v>1306.18</v>
      </c>
      <c r="BE714" s="127">
        <v>1306.18</v>
      </c>
      <c r="BF714" s="127">
        <v>1306.18</v>
      </c>
      <c r="BG714" s="127">
        <v>1306.18</v>
      </c>
      <c r="BH714" s="15">
        <f t="shared" si="33"/>
        <v>11755.62</v>
      </c>
      <c r="BI714" s="15">
        <f t="shared" si="34"/>
        <v>15674.160000000002</v>
      </c>
      <c r="BJ714" s="15">
        <f t="shared" si="35"/>
        <v>27429.780000000002</v>
      </c>
    </row>
    <row r="715" spans="1:62" x14ac:dyDescent="0.35">
      <c r="A715" s="153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58">
        <v>44029</v>
      </c>
      <c r="AF715" s="158">
        <v>46220</v>
      </c>
      <c r="AG715" s="159">
        <v>498402.5</v>
      </c>
      <c r="AH715" s="92">
        <v>2.2972222222222221</v>
      </c>
      <c r="AI715" s="92">
        <v>6</v>
      </c>
      <c r="AJ715" s="160">
        <v>5.3600000000000002E-2</v>
      </c>
      <c r="AK715" s="154" t="s">
        <v>651</v>
      </c>
      <c r="AL715" s="154" t="s">
        <v>652</v>
      </c>
      <c r="AM715" s="127">
        <v>2226.1999999999998</v>
      </c>
      <c r="AN715" s="127">
        <v>2226.1999999999998</v>
      </c>
      <c r="AO715" s="127">
        <v>2226.1999999999998</v>
      </c>
      <c r="AP715" s="127">
        <v>2226.1999999999998</v>
      </c>
      <c r="AQ715" s="127">
        <v>2226.1999999999998</v>
      </c>
      <c r="AR715" s="127">
        <v>2226.1999999999998</v>
      </c>
      <c r="AS715" s="127">
        <v>2226.1999999999998</v>
      </c>
      <c r="AT715" s="127">
        <v>2226.1999999999998</v>
      </c>
      <c r="AU715" s="127">
        <v>2226.1999999999998</v>
      </c>
      <c r="AV715" s="127">
        <v>2226.1999999999998</v>
      </c>
      <c r="AW715" s="127">
        <v>2226.1999999999998</v>
      </c>
      <c r="AX715" s="127">
        <v>2226.1999999999998</v>
      </c>
      <c r="AY715" s="127">
        <v>2226.1999999999998</v>
      </c>
      <c r="AZ715" s="127">
        <v>2226.1999999999998</v>
      </c>
      <c r="BA715" s="127">
        <v>2226.1999999999998</v>
      </c>
      <c r="BB715" s="127">
        <v>2226.1999999999998</v>
      </c>
      <c r="BC715" s="127">
        <v>2226.1999999999998</v>
      </c>
      <c r="BD715" s="127">
        <v>2226.1999999999998</v>
      </c>
      <c r="BE715" s="127">
        <v>2226.1999999999998</v>
      </c>
      <c r="BF715" s="127">
        <v>2226.1999999999998</v>
      </c>
      <c r="BG715" s="127">
        <v>2226.1999999999998</v>
      </c>
      <c r="BH715" s="15">
        <f t="shared" si="33"/>
        <v>20035.800000000003</v>
      </c>
      <c r="BI715" s="15">
        <f t="shared" si="34"/>
        <v>26714.400000000005</v>
      </c>
      <c r="BJ715" s="15">
        <f t="shared" si="35"/>
        <v>46750.200000000012</v>
      </c>
    </row>
    <row r="716" spans="1:62" x14ac:dyDescent="0.35">
      <c r="A716" s="153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58">
        <v>44029</v>
      </c>
      <c r="AF716" s="158">
        <v>46585</v>
      </c>
      <c r="AG716" s="159">
        <v>1812480</v>
      </c>
      <c r="AH716" s="92">
        <v>3.2972222222222221</v>
      </c>
      <c r="AI716" s="92">
        <v>7</v>
      </c>
      <c r="AJ716" s="160">
        <v>5.6399999999999999E-2</v>
      </c>
      <c r="AK716" s="154" t="s">
        <v>651</v>
      </c>
      <c r="AL716" s="154" t="s">
        <v>652</v>
      </c>
      <c r="AM716" s="127">
        <v>8518.66</v>
      </c>
      <c r="AN716" s="127">
        <v>8518.66</v>
      </c>
      <c r="AO716" s="127">
        <v>8518.66</v>
      </c>
      <c r="AP716" s="127">
        <v>8518.66</v>
      </c>
      <c r="AQ716" s="127">
        <v>8518.66</v>
      </c>
      <c r="AR716" s="127">
        <v>8518.66</v>
      </c>
      <c r="AS716" s="127">
        <v>8518.66</v>
      </c>
      <c r="AT716" s="127">
        <v>8518.66</v>
      </c>
      <c r="AU716" s="127">
        <v>8518.66</v>
      </c>
      <c r="AV716" s="127">
        <v>8518.66</v>
      </c>
      <c r="AW716" s="127">
        <v>8518.66</v>
      </c>
      <c r="AX716" s="127">
        <v>8518.66</v>
      </c>
      <c r="AY716" s="127">
        <v>8518.66</v>
      </c>
      <c r="AZ716" s="127">
        <v>8518.66</v>
      </c>
      <c r="BA716" s="127">
        <v>8518.66</v>
      </c>
      <c r="BB716" s="127">
        <v>8518.66</v>
      </c>
      <c r="BC716" s="127">
        <v>8518.66</v>
      </c>
      <c r="BD716" s="127">
        <v>8518.66</v>
      </c>
      <c r="BE716" s="127">
        <v>8518.66</v>
      </c>
      <c r="BF716" s="127">
        <v>8518.66</v>
      </c>
      <c r="BG716" s="127">
        <v>8518.66</v>
      </c>
      <c r="BH716" s="15">
        <f t="shared" si="33"/>
        <v>76667.940000000017</v>
      </c>
      <c r="BI716" s="15">
        <f t="shared" si="34"/>
        <v>102223.92000000003</v>
      </c>
      <c r="BJ716" s="15">
        <f t="shared" si="35"/>
        <v>178891.86000000004</v>
      </c>
    </row>
    <row r="717" spans="1:62" x14ac:dyDescent="0.35">
      <c r="A717" s="153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58">
        <v>44029</v>
      </c>
      <c r="AF717" s="158">
        <v>46951</v>
      </c>
      <c r="AG717" s="159">
        <v>156792.5</v>
      </c>
      <c r="AH717" s="92">
        <v>4.2972222222222225</v>
      </c>
      <c r="AI717" s="92">
        <v>8</v>
      </c>
      <c r="AJ717" s="160">
        <v>5.9299999999999999E-2</v>
      </c>
      <c r="AK717" s="154" t="s">
        <v>651</v>
      </c>
      <c r="AL717" s="154" t="s">
        <v>652</v>
      </c>
      <c r="AM717" s="127">
        <v>774.82</v>
      </c>
      <c r="AN717" s="127">
        <v>774.82</v>
      </c>
      <c r="AO717" s="127">
        <v>774.82</v>
      </c>
      <c r="AP717" s="127">
        <v>774.82</v>
      </c>
      <c r="AQ717" s="127">
        <v>774.82</v>
      </c>
      <c r="AR717" s="127">
        <v>774.82</v>
      </c>
      <c r="AS717" s="127">
        <v>774.82</v>
      </c>
      <c r="AT717" s="127">
        <v>774.82</v>
      </c>
      <c r="AU717" s="127">
        <v>774.82</v>
      </c>
      <c r="AV717" s="127">
        <v>774.82</v>
      </c>
      <c r="AW717" s="127">
        <v>774.82</v>
      </c>
      <c r="AX717" s="127">
        <v>774.82</v>
      </c>
      <c r="AY717" s="127">
        <v>774.82</v>
      </c>
      <c r="AZ717" s="127">
        <v>774.82</v>
      </c>
      <c r="BA717" s="127">
        <v>774.82</v>
      </c>
      <c r="BB717" s="127">
        <v>774.82</v>
      </c>
      <c r="BC717" s="127">
        <v>774.82</v>
      </c>
      <c r="BD717" s="127">
        <v>774.82</v>
      </c>
      <c r="BE717" s="127">
        <v>774.82</v>
      </c>
      <c r="BF717" s="127">
        <v>774.82</v>
      </c>
      <c r="BG717" s="127">
        <v>774.82</v>
      </c>
      <c r="BH717" s="15">
        <f t="shared" si="33"/>
        <v>6973.3799999999992</v>
      </c>
      <c r="BI717" s="15">
        <f t="shared" si="34"/>
        <v>9297.8399999999983</v>
      </c>
      <c r="BJ717" s="15">
        <f t="shared" si="35"/>
        <v>16271.219999999998</v>
      </c>
    </row>
    <row r="718" spans="1:62" x14ac:dyDescent="0.35">
      <c r="A718" s="153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58">
        <v>44040</v>
      </c>
      <c r="AF718" s="158">
        <v>46596</v>
      </c>
      <c r="AG718" s="159">
        <v>241457.5</v>
      </c>
      <c r="AH718" s="92">
        <v>3.3277777777777779</v>
      </c>
      <c r="AI718" s="92">
        <v>7</v>
      </c>
      <c r="AJ718" s="160">
        <v>5.6399999999999999E-2</v>
      </c>
      <c r="AK718" s="154" t="s">
        <v>651</v>
      </c>
      <c r="AL718" s="154" t="s">
        <v>652</v>
      </c>
      <c r="AM718" s="127">
        <v>1134.8499999999999</v>
      </c>
      <c r="AN718" s="127">
        <v>1134.8499999999999</v>
      </c>
      <c r="AO718" s="127">
        <v>1134.8499999999999</v>
      </c>
      <c r="AP718" s="127">
        <v>1134.8499999999999</v>
      </c>
      <c r="AQ718" s="127">
        <v>1134.8499999999999</v>
      </c>
      <c r="AR718" s="127">
        <v>1134.8499999999999</v>
      </c>
      <c r="AS718" s="127">
        <v>1134.8499999999999</v>
      </c>
      <c r="AT718" s="127">
        <v>1134.8499999999999</v>
      </c>
      <c r="AU718" s="127">
        <v>1134.8499999999999</v>
      </c>
      <c r="AV718" s="127">
        <v>1134.8499999999999</v>
      </c>
      <c r="AW718" s="127">
        <v>1134.8499999999999</v>
      </c>
      <c r="AX718" s="127">
        <v>1134.8499999999999</v>
      </c>
      <c r="AY718" s="127">
        <v>1134.8499999999999</v>
      </c>
      <c r="AZ718" s="127">
        <v>1134.8499999999999</v>
      </c>
      <c r="BA718" s="127">
        <v>1134.8499999999999</v>
      </c>
      <c r="BB718" s="127">
        <v>1134.8499999999999</v>
      </c>
      <c r="BC718" s="127">
        <v>1134.8499999999999</v>
      </c>
      <c r="BD718" s="127">
        <v>1134.8499999999999</v>
      </c>
      <c r="BE718" s="127">
        <v>1134.8499999999999</v>
      </c>
      <c r="BF718" s="127">
        <v>1134.8499999999999</v>
      </c>
      <c r="BG718" s="127">
        <v>1134.8499999999999</v>
      </c>
      <c r="BH718" s="15">
        <f t="shared" si="33"/>
        <v>10213.650000000001</v>
      </c>
      <c r="BI718" s="15">
        <f t="shared" si="34"/>
        <v>13618.200000000003</v>
      </c>
      <c r="BJ718" s="15">
        <f t="shared" si="35"/>
        <v>23831.850000000006</v>
      </c>
    </row>
    <row r="719" spans="1:62" x14ac:dyDescent="0.35">
      <c r="A719" s="153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58">
        <v>44040</v>
      </c>
      <c r="AF719" s="158">
        <v>46962</v>
      </c>
      <c r="AG719" s="159">
        <v>2259257.5</v>
      </c>
      <c r="AH719" s="92">
        <v>4.3277777777777775</v>
      </c>
      <c r="AI719" s="92">
        <v>8</v>
      </c>
      <c r="AJ719" s="160">
        <v>5.9299999999999999E-2</v>
      </c>
      <c r="AK719" s="154" t="s">
        <v>651</v>
      </c>
      <c r="AL719" s="154" t="s">
        <v>652</v>
      </c>
      <c r="AM719" s="127">
        <v>11164.5</v>
      </c>
      <c r="AN719" s="127">
        <v>11164.5</v>
      </c>
      <c r="AO719" s="127">
        <v>11164.5</v>
      </c>
      <c r="AP719" s="127">
        <v>11164.5</v>
      </c>
      <c r="AQ719" s="127">
        <v>11164.5</v>
      </c>
      <c r="AR719" s="127">
        <v>11164.5</v>
      </c>
      <c r="AS719" s="127">
        <v>11164.5</v>
      </c>
      <c r="AT719" s="127">
        <v>11164.5</v>
      </c>
      <c r="AU719" s="127">
        <v>11164.5</v>
      </c>
      <c r="AV719" s="127">
        <v>11164.5</v>
      </c>
      <c r="AW719" s="127">
        <v>11164.5</v>
      </c>
      <c r="AX719" s="127">
        <v>11164.5</v>
      </c>
      <c r="AY719" s="127">
        <v>11164.5</v>
      </c>
      <c r="AZ719" s="127">
        <v>11164.5</v>
      </c>
      <c r="BA719" s="127">
        <v>11164.5</v>
      </c>
      <c r="BB719" s="127">
        <v>11164.5</v>
      </c>
      <c r="BC719" s="127">
        <v>11164.5</v>
      </c>
      <c r="BD719" s="127">
        <v>11164.5</v>
      </c>
      <c r="BE719" s="127">
        <v>11164.5</v>
      </c>
      <c r="BF719" s="127">
        <v>11164.5</v>
      </c>
      <c r="BG719" s="127">
        <v>11164.5</v>
      </c>
      <c r="BH719" s="15">
        <f t="shared" si="33"/>
        <v>100480.5</v>
      </c>
      <c r="BI719" s="15">
        <f t="shared" si="34"/>
        <v>133974</v>
      </c>
      <c r="BJ719" s="15">
        <f t="shared" si="35"/>
        <v>234454.5</v>
      </c>
    </row>
    <row r="720" spans="1:62" x14ac:dyDescent="0.35">
      <c r="A720" s="153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58">
        <v>44040</v>
      </c>
      <c r="AF720" s="158">
        <v>47327</v>
      </c>
      <c r="AG720" s="159">
        <v>53100</v>
      </c>
      <c r="AH720" s="92">
        <v>5.3277777777777775</v>
      </c>
      <c r="AI720" s="92">
        <v>9</v>
      </c>
      <c r="AJ720" s="160">
        <v>6.2100000000000002E-2</v>
      </c>
      <c r="AK720" s="154" t="s">
        <v>651</v>
      </c>
      <c r="AL720" s="154" t="s">
        <v>652</v>
      </c>
      <c r="AM720" s="127">
        <v>274.79000000000002</v>
      </c>
      <c r="AN720" s="127">
        <v>274.79000000000002</v>
      </c>
      <c r="AO720" s="127">
        <v>274.79000000000002</v>
      </c>
      <c r="AP720" s="127">
        <v>274.79000000000002</v>
      </c>
      <c r="AQ720" s="127">
        <v>274.79000000000002</v>
      </c>
      <c r="AR720" s="127">
        <v>274.79000000000002</v>
      </c>
      <c r="AS720" s="127">
        <v>274.79000000000002</v>
      </c>
      <c r="AT720" s="127">
        <v>274.79000000000002</v>
      </c>
      <c r="AU720" s="127">
        <v>274.79000000000002</v>
      </c>
      <c r="AV720" s="127">
        <v>274.79000000000002</v>
      </c>
      <c r="AW720" s="127">
        <v>274.79000000000002</v>
      </c>
      <c r="AX720" s="127">
        <v>274.79000000000002</v>
      </c>
      <c r="AY720" s="127">
        <v>274.79000000000002</v>
      </c>
      <c r="AZ720" s="127">
        <v>274.79000000000002</v>
      </c>
      <c r="BA720" s="127">
        <v>274.79000000000002</v>
      </c>
      <c r="BB720" s="127">
        <v>274.79000000000002</v>
      </c>
      <c r="BC720" s="127">
        <v>274.79000000000002</v>
      </c>
      <c r="BD720" s="127">
        <v>274.79000000000002</v>
      </c>
      <c r="BE720" s="127">
        <v>274.79000000000002</v>
      </c>
      <c r="BF720" s="127">
        <v>274.79000000000002</v>
      </c>
      <c r="BG720" s="127">
        <v>274.79000000000002</v>
      </c>
      <c r="BH720" s="15">
        <f t="shared" si="33"/>
        <v>2473.11</v>
      </c>
      <c r="BI720" s="15">
        <f t="shared" si="34"/>
        <v>3297.48</v>
      </c>
      <c r="BJ720" s="15">
        <f t="shared" si="35"/>
        <v>5770.59</v>
      </c>
    </row>
    <row r="721" spans="1:62" x14ac:dyDescent="0.35">
      <c r="A721" s="153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0</v>
      </c>
      <c r="Z721" s="63">
        <v>607.02</v>
      </c>
      <c r="AA721" s="63">
        <v>0</v>
      </c>
      <c r="AB721" s="63">
        <v>0</v>
      </c>
      <c r="AC721" s="63">
        <v>0</v>
      </c>
      <c r="AD721" s="63">
        <v>154653.75</v>
      </c>
      <c r="AE721" s="158">
        <v>44050</v>
      </c>
      <c r="AF721" s="158">
        <v>45511</v>
      </c>
      <c r="AG721" s="159">
        <v>309307.5</v>
      </c>
      <c r="AH721" s="92">
        <v>0.3527777777777778</v>
      </c>
      <c r="AI721" s="92">
        <v>4</v>
      </c>
      <c r="AJ721" s="160">
        <v>4.7100000000000003E-2</v>
      </c>
      <c r="AK721" s="154" t="s">
        <v>651</v>
      </c>
      <c r="AL721" s="154" t="s">
        <v>652</v>
      </c>
      <c r="AM721" s="127">
        <v>607.02</v>
      </c>
      <c r="AN721" s="127">
        <v>607.02</v>
      </c>
      <c r="AO721" s="127">
        <v>607.02</v>
      </c>
      <c r="AP721" s="127">
        <v>607.02</v>
      </c>
      <c r="AQ721" s="127">
        <v>607.02</v>
      </c>
      <c r="AR721" s="127">
        <v>0</v>
      </c>
      <c r="AS721" s="127">
        <v>0</v>
      </c>
      <c r="AT721" s="127">
        <v>0</v>
      </c>
      <c r="AU721" s="127">
        <v>0</v>
      </c>
      <c r="AV721" s="127">
        <v>0</v>
      </c>
      <c r="AW721" s="127">
        <v>0</v>
      </c>
      <c r="AX721" s="127">
        <v>0</v>
      </c>
      <c r="AY721" s="127">
        <v>0</v>
      </c>
      <c r="AZ721" s="127">
        <v>0</v>
      </c>
      <c r="BA721" s="127">
        <v>0</v>
      </c>
      <c r="BB721" s="127">
        <v>0</v>
      </c>
      <c r="BC721" s="127">
        <v>0</v>
      </c>
      <c r="BD721" s="127">
        <v>0</v>
      </c>
      <c r="BE721" s="127">
        <v>0</v>
      </c>
      <c r="BF721" s="127">
        <v>0</v>
      </c>
      <c r="BG721" s="127">
        <v>0</v>
      </c>
      <c r="BH721" s="15">
        <f t="shared" si="33"/>
        <v>3035.1</v>
      </c>
      <c r="BI721" s="15">
        <f t="shared" si="34"/>
        <v>0</v>
      </c>
      <c r="BJ721" s="15">
        <f t="shared" si="35"/>
        <v>3035.1</v>
      </c>
    </row>
    <row r="722" spans="1:62" x14ac:dyDescent="0.35">
      <c r="A722" s="153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58">
        <v>44050</v>
      </c>
      <c r="AF722" s="158">
        <v>45876</v>
      </c>
      <c r="AG722" s="159">
        <v>633660</v>
      </c>
      <c r="AH722" s="92">
        <v>1.3527777777777779</v>
      </c>
      <c r="AI722" s="92">
        <v>5</v>
      </c>
      <c r="AJ722" s="160">
        <v>5.0700000000000002E-2</v>
      </c>
      <c r="AK722" s="154" t="s">
        <v>651</v>
      </c>
      <c r="AL722" s="154" t="s">
        <v>652</v>
      </c>
      <c r="AM722" s="127">
        <v>2677.21</v>
      </c>
      <c r="AN722" s="127">
        <v>2677.21</v>
      </c>
      <c r="AO722" s="127">
        <v>2677.21</v>
      </c>
      <c r="AP722" s="127">
        <v>2677.21</v>
      </c>
      <c r="AQ722" s="127">
        <v>2677.21</v>
      </c>
      <c r="AR722" s="127">
        <v>2677.21</v>
      </c>
      <c r="AS722" s="127">
        <v>2677.21</v>
      </c>
      <c r="AT722" s="127">
        <v>2677.21</v>
      </c>
      <c r="AU722" s="127">
        <v>2677.21</v>
      </c>
      <c r="AV722" s="127">
        <v>2677.21</v>
      </c>
      <c r="AW722" s="127">
        <v>2677.21</v>
      </c>
      <c r="AX722" s="127">
        <v>1338.61</v>
      </c>
      <c r="AY722" s="127">
        <v>1338.61</v>
      </c>
      <c r="AZ722" s="127">
        <v>1338.61</v>
      </c>
      <c r="BA722" s="127">
        <v>1338.61</v>
      </c>
      <c r="BB722" s="127">
        <v>1338.61</v>
      </c>
      <c r="BC722" s="127">
        <v>1338.61</v>
      </c>
      <c r="BD722" s="127">
        <v>0</v>
      </c>
      <c r="BE722" s="127">
        <v>0</v>
      </c>
      <c r="BF722" s="127">
        <v>0</v>
      </c>
      <c r="BG722" s="127">
        <v>0</v>
      </c>
      <c r="BH722" s="15">
        <f t="shared" si="33"/>
        <v>24094.889999999996</v>
      </c>
      <c r="BI722" s="15">
        <f t="shared" si="34"/>
        <v>13386.080000000002</v>
      </c>
      <c r="BJ722" s="15">
        <f t="shared" si="35"/>
        <v>37480.97</v>
      </c>
    </row>
    <row r="723" spans="1:62" x14ac:dyDescent="0.35">
      <c r="A723" s="153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58">
        <v>44050</v>
      </c>
      <c r="AF723" s="158">
        <v>46241</v>
      </c>
      <c r="AG723" s="159">
        <v>461675</v>
      </c>
      <c r="AH723" s="92">
        <v>2.3527777777777779</v>
      </c>
      <c r="AI723" s="92">
        <v>6</v>
      </c>
      <c r="AJ723" s="160">
        <v>5.3600000000000002E-2</v>
      </c>
      <c r="AK723" s="154" t="s">
        <v>651</v>
      </c>
      <c r="AL723" s="154" t="s">
        <v>652</v>
      </c>
      <c r="AM723" s="127">
        <v>2062.15</v>
      </c>
      <c r="AN723" s="127">
        <v>2062.15</v>
      </c>
      <c r="AO723" s="127">
        <v>2062.15</v>
      </c>
      <c r="AP723" s="127">
        <v>2062.15</v>
      </c>
      <c r="AQ723" s="127">
        <v>2062.15</v>
      </c>
      <c r="AR723" s="127">
        <v>2062.15</v>
      </c>
      <c r="AS723" s="127">
        <v>2062.15</v>
      </c>
      <c r="AT723" s="127">
        <v>2062.15</v>
      </c>
      <c r="AU723" s="127">
        <v>2062.15</v>
      </c>
      <c r="AV723" s="127">
        <v>2062.15</v>
      </c>
      <c r="AW723" s="127">
        <v>2062.15</v>
      </c>
      <c r="AX723" s="127">
        <v>2062.15</v>
      </c>
      <c r="AY723" s="127">
        <v>2062.15</v>
      </c>
      <c r="AZ723" s="127">
        <v>2062.15</v>
      </c>
      <c r="BA723" s="127">
        <v>2062.15</v>
      </c>
      <c r="BB723" s="127">
        <v>2062.15</v>
      </c>
      <c r="BC723" s="127">
        <v>2062.15</v>
      </c>
      <c r="BD723" s="127">
        <v>2062.15</v>
      </c>
      <c r="BE723" s="127">
        <v>2062.15</v>
      </c>
      <c r="BF723" s="127">
        <v>2062.15</v>
      </c>
      <c r="BG723" s="127">
        <v>2062.15</v>
      </c>
      <c r="BH723" s="15">
        <f t="shared" si="33"/>
        <v>18559.350000000002</v>
      </c>
      <c r="BI723" s="15">
        <f t="shared" si="34"/>
        <v>24745.800000000007</v>
      </c>
      <c r="BJ723" s="15">
        <f t="shared" si="35"/>
        <v>43305.150000000009</v>
      </c>
    </row>
    <row r="724" spans="1:62" x14ac:dyDescent="0.35">
      <c r="A724" s="153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58">
        <v>44050</v>
      </c>
      <c r="AF724" s="158">
        <v>46606</v>
      </c>
      <c r="AG724" s="159">
        <v>837210</v>
      </c>
      <c r="AH724" s="92">
        <v>3.3527777777777779</v>
      </c>
      <c r="AI724" s="92">
        <v>7</v>
      </c>
      <c r="AJ724" s="160">
        <v>5.6399999999999999E-2</v>
      </c>
      <c r="AK724" s="154" t="s">
        <v>651</v>
      </c>
      <c r="AL724" s="154" t="s">
        <v>652</v>
      </c>
      <c r="AM724" s="127">
        <v>3934.89</v>
      </c>
      <c r="AN724" s="127">
        <v>3934.89</v>
      </c>
      <c r="AO724" s="127">
        <v>3934.89</v>
      </c>
      <c r="AP724" s="127">
        <v>3934.89</v>
      </c>
      <c r="AQ724" s="127">
        <v>3934.89</v>
      </c>
      <c r="AR724" s="127">
        <v>3934.89</v>
      </c>
      <c r="AS724" s="127">
        <v>3934.89</v>
      </c>
      <c r="AT724" s="127">
        <v>3934.89</v>
      </c>
      <c r="AU724" s="127">
        <v>3934.89</v>
      </c>
      <c r="AV724" s="127">
        <v>3934.89</v>
      </c>
      <c r="AW724" s="127">
        <v>3934.89</v>
      </c>
      <c r="AX724" s="127">
        <v>3934.89</v>
      </c>
      <c r="AY724" s="127">
        <v>3934.89</v>
      </c>
      <c r="AZ724" s="127">
        <v>3934.89</v>
      </c>
      <c r="BA724" s="127">
        <v>3934.89</v>
      </c>
      <c r="BB724" s="127">
        <v>3934.89</v>
      </c>
      <c r="BC724" s="127">
        <v>3934.89</v>
      </c>
      <c r="BD724" s="127">
        <v>3934.89</v>
      </c>
      <c r="BE724" s="127">
        <v>3934.89</v>
      </c>
      <c r="BF724" s="127">
        <v>3934.89</v>
      </c>
      <c r="BG724" s="127">
        <v>3934.89</v>
      </c>
      <c r="BH724" s="15">
        <f t="shared" si="33"/>
        <v>35414.01</v>
      </c>
      <c r="BI724" s="15">
        <f t="shared" si="34"/>
        <v>47218.68</v>
      </c>
      <c r="BJ724" s="15">
        <f t="shared" si="35"/>
        <v>82632.69</v>
      </c>
    </row>
    <row r="725" spans="1:62" x14ac:dyDescent="0.35">
      <c r="A725" s="153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58">
        <v>44050</v>
      </c>
      <c r="AF725" s="158">
        <v>46972</v>
      </c>
      <c r="AG725" s="159">
        <v>106200</v>
      </c>
      <c r="AH725" s="92">
        <v>4.3527777777777779</v>
      </c>
      <c r="AI725" s="92">
        <v>8</v>
      </c>
      <c r="AJ725" s="160">
        <v>5.9299999999999999E-2</v>
      </c>
      <c r="AK725" s="154" t="s">
        <v>651</v>
      </c>
      <c r="AL725" s="154" t="s">
        <v>652</v>
      </c>
      <c r="AM725" s="127">
        <v>524.79999999999995</v>
      </c>
      <c r="AN725" s="127">
        <v>524.79999999999995</v>
      </c>
      <c r="AO725" s="127">
        <v>524.79999999999995</v>
      </c>
      <c r="AP725" s="127">
        <v>524.79999999999995</v>
      </c>
      <c r="AQ725" s="127">
        <v>524.79999999999995</v>
      </c>
      <c r="AR725" s="127">
        <v>524.79999999999995</v>
      </c>
      <c r="AS725" s="127">
        <v>524.79999999999995</v>
      </c>
      <c r="AT725" s="127">
        <v>524.79999999999995</v>
      </c>
      <c r="AU725" s="127">
        <v>524.79999999999995</v>
      </c>
      <c r="AV725" s="127">
        <v>524.79999999999995</v>
      </c>
      <c r="AW725" s="127">
        <v>524.79999999999995</v>
      </c>
      <c r="AX725" s="127">
        <v>524.79999999999995</v>
      </c>
      <c r="AY725" s="127">
        <v>524.79999999999995</v>
      </c>
      <c r="AZ725" s="127">
        <v>524.79999999999995</v>
      </c>
      <c r="BA725" s="127">
        <v>524.79999999999995</v>
      </c>
      <c r="BB725" s="127">
        <v>524.79999999999995</v>
      </c>
      <c r="BC725" s="127">
        <v>524.79999999999995</v>
      </c>
      <c r="BD725" s="127">
        <v>524.79999999999995</v>
      </c>
      <c r="BE725" s="127">
        <v>524.79999999999995</v>
      </c>
      <c r="BF725" s="127">
        <v>524.79999999999995</v>
      </c>
      <c r="BG725" s="127">
        <v>524.79999999999995</v>
      </c>
      <c r="BH725" s="15">
        <f t="shared" si="33"/>
        <v>4723.2000000000007</v>
      </c>
      <c r="BI725" s="15">
        <f t="shared" si="34"/>
        <v>6297.6000000000013</v>
      </c>
      <c r="BJ725" s="15">
        <f t="shared" si="35"/>
        <v>11020.800000000003</v>
      </c>
    </row>
    <row r="726" spans="1:62" x14ac:dyDescent="0.35">
      <c r="A726" s="153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58">
        <v>44050</v>
      </c>
      <c r="AF726" s="158">
        <v>47337</v>
      </c>
      <c r="AG726" s="159">
        <v>53100</v>
      </c>
      <c r="AH726" s="92">
        <v>5.3527777777777779</v>
      </c>
      <c r="AI726" s="92">
        <v>9</v>
      </c>
      <c r="AJ726" s="160">
        <v>6.2100000000000002E-2</v>
      </c>
      <c r="AK726" s="154" t="s">
        <v>651</v>
      </c>
      <c r="AL726" s="154" t="s">
        <v>652</v>
      </c>
      <c r="AM726" s="127">
        <v>274.79000000000002</v>
      </c>
      <c r="AN726" s="127">
        <v>274.79000000000002</v>
      </c>
      <c r="AO726" s="127">
        <v>274.79000000000002</v>
      </c>
      <c r="AP726" s="127">
        <v>274.79000000000002</v>
      </c>
      <c r="AQ726" s="127">
        <v>274.79000000000002</v>
      </c>
      <c r="AR726" s="127">
        <v>274.79000000000002</v>
      </c>
      <c r="AS726" s="127">
        <v>274.79000000000002</v>
      </c>
      <c r="AT726" s="127">
        <v>274.79000000000002</v>
      </c>
      <c r="AU726" s="127">
        <v>274.79000000000002</v>
      </c>
      <c r="AV726" s="127">
        <v>274.79000000000002</v>
      </c>
      <c r="AW726" s="127">
        <v>274.79000000000002</v>
      </c>
      <c r="AX726" s="127">
        <v>274.79000000000002</v>
      </c>
      <c r="AY726" s="127">
        <v>274.79000000000002</v>
      </c>
      <c r="AZ726" s="127">
        <v>274.79000000000002</v>
      </c>
      <c r="BA726" s="127">
        <v>274.79000000000002</v>
      </c>
      <c r="BB726" s="127">
        <v>274.79000000000002</v>
      </c>
      <c r="BC726" s="127">
        <v>274.79000000000002</v>
      </c>
      <c r="BD726" s="127">
        <v>274.79000000000002</v>
      </c>
      <c r="BE726" s="127">
        <v>274.79000000000002</v>
      </c>
      <c r="BF726" s="127">
        <v>274.79000000000002</v>
      </c>
      <c r="BG726" s="127">
        <v>274.79000000000002</v>
      </c>
      <c r="BH726" s="15">
        <f t="shared" si="33"/>
        <v>2473.11</v>
      </c>
      <c r="BI726" s="15">
        <f t="shared" si="34"/>
        <v>3297.48</v>
      </c>
      <c r="BJ726" s="15">
        <f t="shared" si="35"/>
        <v>5770.59</v>
      </c>
    </row>
    <row r="727" spans="1:62" x14ac:dyDescent="0.35">
      <c r="A727" s="153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0</v>
      </c>
      <c r="Z727" s="63">
        <v>204.08</v>
      </c>
      <c r="AA727" s="63">
        <v>0</v>
      </c>
      <c r="AB727" s="63">
        <v>0</v>
      </c>
      <c r="AC727" s="63">
        <v>0</v>
      </c>
      <c r="AD727" s="63">
        <v>51993.75</v>
      </c>
      <c r="AE727" s="158">
        <v>44063</v>
      </c>
      <c r="AF727" s="158">
        <v>45524</v>
      </c>
      <c r="AG727" s="159">
        <v>103987.5</v>
      </c>
      <c r="AH727" s="92">
        <v>0.3888888888888889</v>
      </c>
      <c r="AI727" s="92">
        <v>4</v>
      </c>
      <c r="AJ727" s="160">
        <v>4.7100000000000003E-2</v>
      </c>
      <c r="AK727" s="154" t="s">
        <v>651</v>
      </c>
      <c r="AL727" s="154" t="s">
        <v>652</v>
      </c>
      <c r="AM727" s="127">
        <v>204.08</v>
      </c>
      <c r="AN727" s="127">
        <v>204.08</v>
      </c>
      <c r="AO727" s="127">
        <v>204.08</v>
      </c>
      <c r="AP727" s="127">
        <v>204.08</v>
      </c>
      <c r="AQ727" s="127">
        <v>204.08</v>
      </c>
      <c r="AR727" s="127">
        <v>0</v>
      </c>
      <c r="AS727" s="127">
        <v>0</v>
      </c>
      <c r="AT727" s="127">
        <v>0</v>
      </c>
      <c r="AU727" s="127">
        <v>0</v>
      </c>
      <c r="AV727" s="127">
        <v>0</v>
      </c>
      <c r="AW727" s="127">
        <v>0</v>
      </c>
      <c r="AX727" s="127">
        <v>0</v>
      </c>
      <c r="AY727" s="127">
        <v>0</v>
      </c>
      <c r="AZ727" s="127">
        <v>0</v>
      </c>
      <c r="BA727" s="127">
        <v>0</v>
      </c>
      <c r="BB727" s="127">
        <v>0</v>
      </c>
      <c r="BC727" s="127">
        <v>0</v>
      </c>
      <c r="BD727" s="127">
        <v>0</v>
      </c>
      <c r="BE727" s="127">
        <v>0</v>
      </c>
      <c r="BF727" s="127">
        <v>0</v>
      </c>
      <c r="BG727" s="127">
        <v>0</v>
      </c>
      <c r="BH727" s="15">
        <f t="shared" si="33"/>
        <v>1020.4000000000001</v>
      </c>
      <c r="BI727" s="15">
        <f t="shared" si="34"/>
        <v>0</v>
      </c>
      <c r="BJ727" s="15">
        <f t="shared" si="35"/>
        <v>1020.4000000000001</v>
      </c>
    </row>
    <row r="728" spans="1:62" x14ac:dyDescent="0.35">
      <c r="A728" s="153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58">
        <v>44063</v>
      </c>
      <c r="AF728" s="158">
        <v>45889</v>
      </c>
      <c r="AG728" s="159">
        <v>360785</v>
      </c>
      <c r="AH728" s="92">
        <v>1.3888888888888888</v>
      </c>
      <c r="AI728" s="92">
        <v>5</v>
      </c>
      <c r="AJ728" s="160">
        <v>5.0700000000000002E-2</v>
      </c>
      <c r="AK728" s="154" t="s">
        <v>651</v>
      </c>
      <c r="AL728" s="154" t="s">
        <v>652</v>
      </c>
      <c r="AM728" s="127">
        <v>1524.32</v>
      </c>
      <c r="AN728" s="127">
        <v>1524.32</v>
      </c>
      <c r="AO728" s="127">
        <v>1524.32</v>
      </c>
      <c r="AP728" s="127">
        <v>1524.32</v>
      </c>
      <c r="AQ728" s="127">
        <v>1524.32</v>
      </c>
      <c r="AR728" s="127">
        <v>1524.32</v>
      </c>
      <c r="AS728" s="127">
        <v>1524.32</v>
      </c>
      <c r="AT728" s="127">
        <v>1524.32</v>
      </c>
      <c r="AU728" s="127">
        <v>1524.32</v>
      </c>
      <c r="AV728" s="127">
        <v>1524.32</v>
      </c>
      <c r="AW728" s="127">
        <v>1524.32</v>
      </c>
      <c r="AX728" s="127">
        <v>762.16</v>
      </c>
      <c r="AY728" s="127">
        <v>762.16</v>
      </c>
      <c r="AZ728" s="127">
        <v>762.16</v>
      </c>
      <c r="BA728" s="127">
        <v>762.16</v>
      </c>
      <c r="BB728" s="127">
        <v>762.16</v>
      </c>
      <c r="BC728" s="127">
        <v>762.16</v>
      </c>
      <c r="BD728" s="127">
        <v>0</v>
      </c>
      <c r="BE728" s="127">
        <v>0</v>
      </c>
      <c r="BF728" s="127">
        <v>0</v>
      </c>
      <c r="BG728" s="127">
        <v>0</v>
      </c>
      <c r="BH728" s="15">
        <f t="shared" si="33"/>
        <v>13718.88</v>
      </c>
      <c r="BI728" s="15">
        <f t="shared" si="34"/>
        <v>7621.5999999999995</v>
      </c>
      <c r="BJ728" s="15">
        <f t="shared" si="35"/>
        <v>21340.48</v>
      </c>
    </row>
    <row r="729" spans="1:62" x14ac:dyDescent="0.35">
      <c r="A729" s="153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58">
        <v>44063</v>
      </c>
      <c r="AF729" s="158">
        <v>46254</v>
      </c>
      <c r="AG729" s="159">
        <v>707115</v>
      </c>
      <c r="AH729" s="92">
        <v>2.3888888888888888</v>
      </c>
      <c r="AI729" s="92">
        <v>6</v>
      </c>
      <c r="AJ729" s="160">
        <v>5.3600000000000002E-2</v>
      </c>
      <c r="AK729" s="154" t="s">
        <v>651</v>
      </c>
      <c r="AL729" s="154" t="s">
        <v>652</v>
      </c>
      <c r="AM729" s="127">
        <v>3158.45</v>
      </c>
      <c r="AN729" s="127">
        <v>3158.45</v>
      </c>
      <c r="AO729" s="127">
        <v>3158.45</v>
      </c>
      <c r="AP729" s="127">
        <v>3158.45</v>
      </c>
      <c r="AQ729" s="127">
        <v>3158.45</v>
      </c>
      <c r="AR729" s="127">
        <v>3158.45</v>
      </c>
      <c r="AS729" s="127">
        <v>3158.45</v>
      </c>
      <c r="AT729" s="127">
        <v>3158.45</v>
      </c>
      <c r="AU729" s="127">
        <v>3158.45</v>
      </c>
      <c r="AV729" s="127">
        <v>3158.45</v>
      </c>
      <c r="AW729" s="127">
        <v>3158.45</v>
      </c>
      <c r="AX729" s="127">
        <v>3158.45</v>
      </c>
      <c r="AY729" s="127">
        <v>3158.45</v>
      </c>
      <c r="AZ729" s="127">
        <v>3158.45</v>
      </c>
      <c r="BA729" s="127">
        <v>3158.45</v>
      </c>
      <c r="BB729" s="127">
        <v>3158.45</v>
      </c>
      <c r="BC729" s="127">
        <v>3158.45</v>
      </c>
      <c r="BD729" s="127">
        <v>3158.45</v>
      </c>
      <c r="BE729" s="127">
        <v>3158.45</v>
      </c>
      <c r="BF729" s="127">
        <v>3158.45</v>
      </c>
      <c r="BG729" s="127">
        <v>3158.45</v>
      </c>
      <c r="BH729" s="15">
        <f t="shared" si="33"/>
        <v>28426.050000000003</v>
      </c>
      <c r="BI729" s="15">
        <f t="shared" si="34"/>
        <v>37901.4</v>
      </c>
      <c r="BJ729" s="15">
        <f t="shared" si="35"/>
        <v>66327.450000000012</v>
      </c>
    </row>
    <row r="730" spans="1:62" x14ac:dyDescent="0.35">
      <c r="A730" s="153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58">
        <v>44063</v>
      </c>
      <c r="AF730" s="158">
        <v>46619</v>
      </c>
      <c r="AG730" s="159">
        <v>1085010</v>
      </c>
      <c r="AH730" s="92">
        <v>3.3888888888888888</v>
      </c>
      <c r="AI730" s="92">
        <v>7</v>
      </c>
      <c r="AJ730" s="160">
        <v>5.6399999999999999E-2</v>
      </c>
      <c r="AK730" s="154" t="s">
        <v>651</v>
      </c>
      <c r="AL730" s="154" t="s">
        <v>652</v>
      </c>
      <c r="AM730" s="127">
        <v>5099.55</v>
      </c>
      <c r="AN730" s="127">
        <v>5099.55</v>
      </c>
      <c r="AO730" s="127">
        <v>5099.55</v>
      </c>
      <c r="AP730" s="127">
        <v>5099.55</v>
      </c>
      <c r="AQ730" s="127">
        <v>5099.55</v>
      </c>
      <c r="AR730" s="127">
        <v>5099.55</v>
      </c>
      <c r="AS730" s="127">
        <v>5099.55</v>
      </c>
      <c r="AT730" s="127">
        <v>5099.55</v>
      </c>
      <c r="AU730" s="127">
        <v>5099.55</v>
      </c>
      <c r="AV730" s="127">
        <v>5099.55</v>
      </c>
      <c r="AW730" s="127">
        <v>5099.55</v>
      </c>
      <c r="AX730" s="127">
        <v>5099.55</v>
      </c>
      <c r="AY730" s="127">
        <v>5099.55</v>
      </c>
      <c r="AZ730" s="127">
        <v>5099.55</v>
      </c>
      <c r="BA730" s="127">
        <v>5099.55</v>
      </c>
      <c r="BB730" s="127">
        <v>5099.55</v>
      </c>
      <c r="BC730" s="127">
        <v>5099.55</v>
      </c>
      <c r="BD730" s="127">
        <v>5099.55</v>
      </c>
      <c r="BE730" s="127">
        <v>5099.55</v>
      </c>
      <c r="BF730" s="127">
        <v>5099.55</v>
      </c>
      <c r="BG730" s="127">
        <v>5099.55</v>
      </c>
      <c r="BH730" s="15">
        <f t="shared" si="33"/>
        <v>45895.950000000004</v>
      </c>
      <c r="BI730" s="15">
        <f t="shared" si="34"/>
        <v>61194.600000000013</v>
      </c>
      <c r="BJ730" s="15">
        <f t="shared" si="35"/>
        <v>107090.55000000002</v>
      </c>
    </row>
    <row r="731" spans="1:62" x14ac:dyDescent="0.35">
      <c r="A731" s="153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58">
        <v>44063</v>
      </c>
      <c r="AF731" s="158">
        <v>46985</v>
      </c>
      <c r="AG731" s="159">
        <v>106200</v>
      </c>
      <c r="AH731" s="92">
        <v>4.3888888888888893</v>
      </c>
      <c r="AI731" s="92">
        <v>8</v>
      </c>
      <c r="AJ731" s="160">
        <v>5.9299999999999999E-2</v>
      </c>
      <c r="AK731" s="154" t="s">
        <v>651</v>
      </c>
      <c r="AL731" s="154" t="s">
        <v>652</v>
      </c>
      <c r="AM731" s="127">
        <v>524.79999999999995</v>
      </c>
      <c r="AN731" s="127">
        <v>524.79999999999995</v>
      </c>
      <c r="AO731" s="127">
        <v>524.79999999999995</v>
      </c>
      <c r="AP731" s="127">
        <v>524.79999999999995</v>
      </c>
      <c r="AQ731" s="127">
        <v>524.79999999999995</v>
      </c>
      <c r="AR731" s="127">
        <v>524.79999999999995</v>
      </c>
      <c r="AS731" s="127">
        <v>524.79999999999995</v>
      </c>
      <c r="AT731" s="127">
        <v>524.79999999999995</v>
      </c>
      <c r="AU731" s="127">
        <v>524.79999999999995</v>
      </c>
      <c r="AV731" s="127">
        <v>524.79999999999995</v>
      </c>
      <c r="AW731" s="127">
        <v>524.79999999999995</v>
      </c>
      <c r="AX731" s="127">
        <v>524.79999999999995</v>
      </c>
      <c r="AY731" s="127">
        <v>524.79999999999995</v>
      </c>
      <c r="AZ731" s="127">
        <v>524.79999999999995</v>
      </c>
      <c r="BA731" s="127">
        <v>524.79999999999995</v>
      </c>
      <c r="BB731" s="127">
        <v>524.79999999999995</v>
      </c>
      <c r="BC731" s="127">
        <v>524.79999999999995</v>
      </c>
      <c r="BD731" s="127">
        <v>524.79999999999995</v>
      </c>
      <c r="BE731" s="127">
        <v>524.79999999999995</v>
      </c>
      <c r="BF731" s="127">
        <v>524.79999999999995</v>
      </c>
      <c r="BG731" s="127">
        <v>524.79999999999995</v>
      </c>
      <c r="BH731" s="15">
        <f t="shared" si="33"/>
        <v>4723.2000000000007</v>
      </c>
      <c r="BI731" s="15">
        <f t="shared" si="34"/>
        <v>6297.6000000000013</v>
      </c>
      <c r="BJ731" s="15">
        <f t="shared" si="35"/>
        <v>11020.800000000003</v>
      </c>
    </row>
    <row r="732" spans="1:62" x14ac:dyDescent="0.35">
      <c r="A732" s="153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0</v>
      </c>
      <c r="Z732" s="63">
        <v>496.44</v>
      </c>
      <c r="AA732" s="63">
        <v>0</v>
      </c>
      <c r="AB732" s="63">
        <v>0</v>
      </c>
      <c r="AC732" s="63">
        <v>0</v>
      </c>
      <c r="AD732" s="63">
        <v>126481.25</v>
      </c>
      <c r="AE732" s="158">
        <v>44071</v>
      </c>
      <c r="AF732" s="158">
        <v>45532</v>
      </c>
      <c r="AG732" s="159">
        <v>252962.5</v>
      </c>
      <c r="AH732" s="92">
        <v>0.41111111111111109</v>
      </c>
      <c r="AI732" s="92">
        <v>4</v>
      </c>
      <c r="AJ732" s="160">
        <v>4.7100000000000003E-2</v>
      </c>
      <c r="AK732" s="154" t="s">
        <v>651</v>
      </c>
      <c r="AL732" s="154" t="s">
        <v>652</v>
      </c>
      <c r="AM732" s="127">
        <v>496.44</v>
      </c>
      <c r="AN732" s="127">
        <v>496.44</v>
      </c>
      <c r="AO732" s="127">
        <v>496.44</v>
      </c>
      <c r="AP732" s="127">
        <v>496.44</v>
      </c>
      <c r="AQ732" s="127">
        <v>496.44</v>
      </c>
      <c r="AR732" s="127">
        <v>0</v>
      </c>
      <c r="AS732" s="127">
        <v>0</v>
      </c>
      <c r="AT732" s="127">
        <v>0</v>
      </c>
      <c r="AU732" s="127">
        <v>0</v>
      </c>
      <c r="AV732" s="127">
        <v>0</v>
      </c>
      <c r="AW732" s="127">
        <v>0</v>
      </c>
      <c r="AX732" s="127">
        <v>0</v>
      </c>
      <c r="AY732" s="127">
        <v>0</v>
      </c>
      <c r="AZ732" s="127">
        <v>0</v>
      </c>
      <c r="BA732" s="127">
        <v>0</v>
      </c>
      <c r="BB732" s="127">
        <v>0</v>
      </c>
      <c r="BC732" s="127">
        <v>0</v>
      </c>
      <c r="BD732" s="127">
        <v>0</v>
      </c>
      <c r="BE732" s="127">
        <v>0</v>
      </c>
      <c r="BF732" s="127">
        <v>0</v>
      </c>
      <c r="BG732" s="127">
        <v>0</v>
      </c>
      <c r="BH732" s="15">
        <f t="shared" si="33"/>
        <v>2482.1999999999998</v>
      </c>
      <c r="BI732" s="15">
        <f t="shared" si="34"/>
        <v>0</v>
      </c>
      <c r="BJ732" s="15">
        <f t="shared" si="35"/>
        <v>2482.1999999999998</v>
      </c>
    </row>
    <row r="733" spans="1:62" x14ac:dyDescent="0.35">
      <c r="A733" s="153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58">
        <v>44071</v>
      </c>
      <c r="AF733" s="158">
        <v>45897</v>
      </c>
      <c r="AG733" s="159">
        <v>227297.5</v>
      </c>
      <c r="AH733" s="92">
        <v>1.4111111111111112</v>
      </c>
      <c r="AI733" s="92">
        <v>5</v>
      </c>
      <c r="AJ733" s="160">
        <v>5.0700000000000002E-2</v>
      </c>
      <c r="AK733" s="154" t="s">
        <v>651</v>
      </c>
      <c r="AL733" s="154" t="s">
        <v>652</v>
      </c>
      <c r="AM733" s="127">
        <v>960.33</v>
      </c>
      <c r="AN733" s="127">
        <v>960.33</v>
      </c>
      <c r="AO733" s="127">
        <v>960.33</v>
      </c>
      <c r="AP733" s="127">
        <v>960.33</v>
      </c>
      <c r="AQ733" s="127">
        <v>960.33</v>
      </c>
      <c r="AR733" s="127">
        <v>960.33</v>
      </c>
      <c r="AS733" s="127">
        <v>960.33</v>
      </c>
      <c r="AT733" s="127">
        <v>960.33</v>
      </c>
      <c r="AU733" s="127">
        <v>960.33</v>
      </c>
      <c r="AV733" s="127">
        <v>960.33</v>
      </c>
      <c r="AW733" s="127">
        <v>960.33</v>
      </c>
      <c r="AX733" s="127">
        <v>480.17</v>
      </c>
      <c r="AY733" s="127">
        <v>480.17</v>
      </c>
      <c r="AZ733" s="127">
        <v>480.17</v>
      </c>
      <c r="BA733" s="127">
        <v>480.17</v>
      </c>
      <c r="BB733" s="127">
        <v>480.17</v>
      </c>
      <c r="BC733" s="127">
        <v>480.17</v>
      </c>
      <c r="BD733" s="127">
        <v>0</v>
      </c>
      <c r="BE733" s="127">
        <v>0</v>
      </c>
      <c r="BF733" s="127">
        <v>0</v>
      </c>
      <c r="BG733" s="127">
        <v>0</v>
      </c>
      <c r="BH733" s="15">
        <f t="shared" si="33"/>
        <v>8642.9700000000012</v>
      </c>
      <c r="BI733" s="15">
        <f t="shared" si="34"/>
        <v>4801.68</v>
      </c>
      <c r="BJ733" s="15">
        <f t="shared" si="35"/>
        <v>13444.650000000001</v>
      </c>
    </row>
    <row r="734" spans="1:62" x14ac:dyDescent="0.35">
      <c r="A734" s="153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58">
        <v>44071</v>
      </c>
      <c r="AF734" s="158">
        <v>46262</v>
      </c>
      <c r="AG734" s="159">
        <v>354737.5</v>
      </c>
      <c r="AH734" s="92">
        <v>2.411111111111111</v>
      </c>
      <c r="AI734" s="92">
        <v>6</v>
      </c>
      <c r="AJ734" s="160">
        <v>5.3600000000000002E-2</v>
      </c>
      <c r="AK734" s="154" t="s">
        <v>651</v>
      </c>
      <c r="AL734" s="154" t="s">
        <v>652</v>
      </c>
      <c r="AM734" s="127">
        <v>1584.49</v>
      </c>
      <c r="AN734" s="127">
        <v>1584.49</v>
      </c>
      <c r="AO734" s="127">
        <v>1584.49</v>
      </c>
      <c r="AP734" s="127">
        <v>1584.49</v>
      </c>
      <c r="AQ734" s="127">
        <v>1584.49</v>
      </c>
      <c r="AR734" s="127">
        <v>1584.49</v>
      </c>
      <c r="AS734" s="127">
        <v>1584.49</v>
      </c>
      <c r="AT734" s="127">
        <v>1584.49</v>
      </c>
      <c r="AU734" s="127">
        <v>1584.49</v>
      </c>
      <c r="AV734" s="127">
        <v>1584.49</v>
      </c>
      <c r="AW734" s="127">
        <v>1584.49</v>
      </c>
      <c r="AX734" s="127">
        <v>1584.49</v>
      </c>
      <c r="AY734" s="127">
        <v>1584.49</v>
      </c>
      <c r="AZ734" s="127">
        <v>1584.49</v>
      </c>
      <c r="BA734" s="127">
        <v>1584.49</v>
      </c>
      <c r="BB734" s="127">
        <v>1584.49</v>
      </c>
      <c r="BC734" s="127">
        <v>1584.49</v>
      </c>
      <c r="BD734" s="127">
        <v>1584.49</v>
      </c>
      <c r="BE734" s="127">
        <v>1584.49</v>
      </c>
      <c r="BF734" s="127">
        <v>1584.49</v>
      </c>
      <c r="BG734" s="127">
        <v>1584.49</v>
      </c>
      <c r="BH734" s="15">
        <f t="shared" si="33"/>
        <v>14260.41</v>
      </c>
      <c r="BI734" s="15">
        <f t="shared" si="34"/>
        <v>19013.88</v>
      </c>
      <c r="BJ734" s="15">
        <f t="shared" si="35"/>
        <v>33274.29</v>
      </c>
    </row>
    <row r="735" spans="1:62" x14ac:dyDescent="0.35">
      <c r="A735" s="153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58">
        <v>44071</v>
      </c>
      <c r="AF735" s="158">
        <v>46627</v>
      </c>
      <c r="AG735" s="159">
        <v>469935</v>
      </c>
      <c r="AH735" s="92">
        <v>3.411111111111111</v>
      </c>
      <c r="AI735" s="92">
        <v>7</v>
      </c>
      <c r="AJ735" s="160">
        <v>5.6399999999999999E-2</v>
      </c>
      <c r="AK735" s="154" t="s">
        <v>651</v>
      </c>
      <c r="AL735" s="154" t="s">
        <v>652</v>
      </c>
      <c r="AM735" s="127">
        <v>2208.69</v>
      </c>
      <c r="AN735" s="127">
        <v>2208.69</v>
      </c>
      <c r="AO735" s="127">
        <v>2208.69</v>
      </c>
      <c r="AP735" s="127">
        <v>2208.69</v>
      </c>
      <c r="AQ735" s="127">
        <v>2208.69</v>
      </c>
      <c r="AR735" s="127">
        <v>2208.69</v>
      </c>
      <c r="AS735" s="127">
        <v>2208.69</v>
      </c>
      <c r="AT735" s="127">
        <v>2208.69</v>
      </c>
      <c r="AU735" s="127">
        <v>2208.69</v>
      </c>
      <c r="AV735" s="127">
        <v>2208.69</v>
      </c>
      <c r="AW735" s="127">
        <v>2208.69</v>
      </c>
      <c r="AX735" s="127">
        <v>2208.69</v>
      </c>
      <c r="AY735" s="127">
        <v>2208.69</v>
      </c>
      <c r="AZ735" s="127">
        <v>2208.69</v>
      </c>
      <c r="BA735" s="127">
        <v>2208.69</v>
      </c>
      <c r="BB735" s="127">
        <v>2208.69</v>
      </c>
      <c r="BC735" s="127">
        <v>2208.69</v>
      </c>
      <c r="BD735" s="127">
        <v>2208.69</v>
      </c>
      <c r="BE735" s="127">
        <v>2208.69</v>
      </c>
      <c r="BF735" s="127">
        <v>2208.69</v>
      </c>
      <c r="BG735" s="127">
        <v>2208.69</v>
      </c>
      <c r="BH735" s="15">
        <f t="shared" si="33"/>
        <v>19878.21</v>
      </c>
      <c r="BI735" s="15">
        <f t="shared" si="34"/>
        <v>26504.279999999995</v>
      </c>
      <c r="BJ735" s="15">
        <f t="shared" si="35"/>
        <v>46382.489999999991</v>
      </c>
    </row>
    <row r="736" spans="1:62" x14ac:dyDescent="0.35">
      <c r="A736" s="153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58">
        <v>44071</v>
      </c>
      <c r="AF736" s="158">
        <v>46993</v>
      </c>
      <c r="AG736" s="159">
        <v>964502.5</v>
      </c>
      <c r="AH736" s="92">
        <v>4.4111111111111114</v>
      </c>
      <c r="AI736" s="92">
        <v>8</v>
      </c>
      <c r="AJ736" s="160">
        <v>5.9299999999999999E-2</v>
      </c>
      <c r="AK736" s="154" t="s">
        <v>651</v>
      </c>
      <c r="AL736" s="154" t="s">
        <v>652</v>
      </c>
      <c r="AM736" s="127">
        <v>4766.25</v>
      </c>
      <c r="AN736" s="127">
        <v>4766.25</v>
      </c>
      <c r="AO736" s="127">
        <v>4766.25</v>
      </c>
      <c r="AP736" s="127">
        <v>4766.25</v>
      </c>
      <c r="AQ736" s="127">
        <v>4766.25</v>
      </c>
      <c r="AR736" s="127">
        <v>4766.25</v>
      </c>
      <c r="AS736" s="127">
        <v>4766.25</v>
      </c>
      <c r="AT736" s="127">
        <v>4766.25</v>
      </c>
      <c r="AU736" s="127">
        <v>4766.25</v>
      </c>
      <c r="AV736" s="127">
        <v>4766.25</v>
      </c>
      <c r="AW736" s="127">
        <v>4766.25</v>
      </c>
      <c r="AX736" s="127">
        <v>4766.25</v>
      </c>
      <c r="AY736" s="127">
        <v>4766.25</v>
      </c>
      <c r="AZ736" s="127">
        <v>4766.25</v>
      </c>
      <c r="BA736" s="127">
        <v>4766.25</v>
      </c>
      <c r="BB736" s="127">
        <v>4766.25</v>
      </c>
      <c r="BC736" s="127">
        <v>4766.25</v>
      </c>
      <c r="BD736" s="127">
        <v>4766.25</v>
      </c>
      <c r="BE736" s="127">
        <v>4766.25</v>
      </c>
      <c r="BF736" s="127">
        <v>4766.25</v>
      </c>
      <c r="BG736" s="127">
        <v>4766.25</v>
      </c>
      <c r="BH736" s="15">
        <f t="shared" si="33"/>
        <v>42896.25</v>
      </c>
      <c r="BI736" s="15">
        <f t="shared" si="34"/>
        <v>57195</v>
      </c>
      <c r="BJ736" s="15">
        <f t="shared" si="35"/>
        <v>100091.25</v>
      </c>
    </row>
    <row r="737" spans="1:62" x14ac:dyDescent="0.35">
      <c r="A737" s="153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58">
        <v>44071</v>
      </c>
      <c r="AF737" s="158">
        <v>47358</v>
      </c>
      <c r="AG737" s="159">
        <v>1102562.5</v>
      </c>
      <c r="AH737" s="92">
        <v>5.4111111111111114</v>
      </c>
      <c r="AI737" s="92">
        <v>9</v>
      </c>
      <c r="AJ737" s="160">
        <v>6.2100000000000002E-2</v>
      </c>
      <c r="AK737" s="154" t="s">
        <v>651</v>
      </c>
      <c r="AL737" s="154" t="s">
        <v>652</v>
      </c>
      <c r="AM737" s="127">
        <v>5705.76</v>
      </c>
      <c r="AN737" s="127">
        <v>5705.76</v>
      </c>
      <c r="AO737" s="127">
        <v>5705.76</v>
      </c>
      <c r="AP737" s="127">
        <v>5705.76</v>
      </c>
      <c r="AQ737" s="127">
        <v>5705.76</v>
      </c>
      <c r="AR737" s="127">
        <v>5705.76</v>
      </c>
      <c r="AS737" s="127">
        <v>5705.76</v>
      </c>
      <c r="AT737" s="127">
        <v>5705.76</v>
      </c>
      <c r="AU737" s="127">
        <v>5705.76</v>
      </c>
      <c r="AV737" s="127">
        <v>5705.76</v>
      </c>
      <c r="AW737" s="127">
        <v>5705.76</v>
      </c>
      <c r="AX737" s="127">
        <v>5705.76</v>
      </c>
      <c r="AY737" s="127">
        <v>5705.76</v>
      </c>
      <c r="AZ737" s="127">
        <v>5705.76</v>
      </c>
      <c r="BA737" s="127">
        <v>5705.76</v>
      </c>
      <c r="BB737" s="127">
        <v>5705.76</v>
      </c>
      <c r="BC737" s="127">
        <v>5705.76</v>
      </c>
      <c r="BD737" s="127">
        <v>5705.76</v>
      </c>
      <c r="BE737" s="127">
        <v>5705.76</v>
      </c>
      <c r="BF737" s="127">
        <v>5705.76</v>
      </c>
      <c r="BG737" s="127">
        <v>5705.76</v>
      </c>
      <c r="BH737" s="15">
        <f t="shared" si="33"/>
        <v>51351.840000000011</v>
      </c>
      <c r="BI737" s="15">
        <f t="shared" si="34"/>
        <v>68469.12000000001</v>
      </c>
      <c r="BJ737" s="15">
        <f t="shared" si="35"/>
        <v>119820.96000000002</v>
      </c>
    </row>
    <row r="738" spans="1:62" x14ac:dyDescent="0.35">
      <c r="A738" s="153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58">
        <v>44071</v>
      </c>
      <c r="AF738" s="158">
        <v>47723</v>
      </c>
      <c r="AG738" s="159">
        <v>265500</v>
      </c>
      <c r="AH738" s="92">
        <v>6.4111111111111114</v>
      </c>
      <c r="AI738" s="92">
        <v>10</v>
      </c>
      <c r="AJ738" s="160">
        <v>6.5000000000000002E-2</v>
      </c>
      <c r="AK738" s="154" t="s">
        <v>651</v>
      </c>
      <c r="AL738" s="154" t="s">
        <v>652</v>
      </c>
      <c r="AM738" s="127">
        <v>1438.12</v>
      </c>
      <c r="AN738" s="127">
        <v>1438.12</v>
      </c>
      <c r="AO738" s="127">
        <v>1438.12</v>
      </c>
      <c r="AP738" s="127">
        <v>1438.12</v>
      </c>
      <c r="AQ738" s="127">
        <v>1438.12</v>
      </c>
      <c r="AR738" s="127">
        <v>1438.12</v>
      </c>
      <c r="AS738" s="127">
        <v>1438.12</v>
      </c>
      <c r="AT738" s="127">
        <v>1438.12</v>
      </c>
      <c r="AU738" s="127">
        <v>1438.12</v>
      </c>
      <c r="AV738" s="127">
        <v>1438.12</v>
      </c>
      <c r="AW738" s="127">
        <v>1438.12</v>
      </c>
      <c r="AX738" s="127">
        <v>1438.12</v>
      </c>
      <c r="AY738" s="127">
        <v>1438.12</v>
      </c>
      <c r="AZ738" s="127">
        <v>1438.12</v>
      </c>
      <c r="BA738" s="127">
        <v>1438.12</v>
      </c>
      <c r="BB738" s="127">
        <v>1438.12</v>
      </c>
      <c r="BC738" s="127">
        <v>1438.12</v>
      </c>
      <c r="BD738" s="127">
        <v>1438.12</v>
      </c>
      <c r="BE738" s="127">
        <v>1438.12</v>
      </c>
      <c r="BF738" s="127">
        <v>1438.12</v>
      </c>
      <c r="BG738" s="127">
        <v>1438.12</v>
      </c>
      <c r="BH738" s="15">
        <f t="shared" si="33"/>
        <v>12943.079999999998</v>
      </c>
      <c r="BI738" s="15">
        <f t="shared" si="34"/>
        <v>17257.439999999995</v>
      </c>
      <c r="BJ738" s="15">
        <f t="shared" si="35"/>
        <v>30200.519999999993</v>
      </c>
    </row>
    <row r="739" spans="1:62" x14ac:dyDescent="0.35">
      <c r="A739" s="153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318157.5</v>
      </c>
      <c r="X739" s="63">
        <v>0</v>
      </c>
      <c r="Y739" s="63">
        <v>159078.75</v>
      </c>
      <c r="Z739" s="63">
        <v>1248.77</v>
      </c>
      <c r="AA739" s="63">
        <v>0</v>
      </c>
      <c r="AB739" s="63">
        <v>0</v>
      </c>
      <c r="AC739" s="63">
        <v>0</v>
      </c>
      <c r="AD739" s="63">
        <v>159078.75</v>
      </c>
      <c r="AE739" s="158">
        <v>44085</v>
      </c>
      <c r="AF739" s="158">
        <v>45546</v>
      </c>
      <c r="AG739" s="159">
        <v>318157.5</v>
      </c>
      <c r="AH739" s="92">
        <v>0.44722222222222224</v>
      </c>
      <c r="AI739" s="92">
        <v>4</v>
      </c>
      <c r="AJ739" s="160">
        <v>4.7100000000000003E-2</v>
      </c>
      <c r="AK739" s="154" t="s">
        <v>651</v>
      </c>
      <c r="AL739" s="154" t="s">
        <v>652</v>
      </c>
      <c r="AM739" s="127">
        <v>624.38</v>
      </c>
      <c r="AN739" s="127">
        <v>624.38</v>
      </c>
      <c r="AO739" s="127">
        <v>624.38</v>
      </c>
      <c r="AP739" s="127">
        <v>624.38</v>
      </c>
      <c r="AQ739" s="127">
        <v>624.38</v>
      </c>
      <c r="AR739" s="127">
        <v>624.38</v>
      </c>
      <c r="AS739" s="127">
        <v>0</v>
      </c>
      <c r="AT739" s="127">
        <v>0</v>
      </c>
      <c r="AU739" s="127">
        <v>0</v>
      </c>
      <c r="AV739" s="127">
        <v>0</v>
      </c>
      <c r="AW739" s="127">
        <v>0</v>
      </c>
      <c r="AX739" s="127">
        <v>0</v>
      </c>
      <c r="AY739" s="127">
        <v>0</v>
      </c>
      <c r="AZ739" s="127">
        <v>0</v>
      </c>
      <c r="BA739" s="127">
        <v>0</v>
      </c>
      <c r="BB739" s="127">
        <v>0</v>
      </c>
      <c r="BC739" s="127">
        <v>0</v>
      </c>
      <c r="BD739" s="127">
        <v>0</v>
      </c>
      <c r="BE739" s="127">
        <v>0</v>
      </c>
      <c r="BF739" s="127">
        <v>0</v>
      </c>
      <c r="BG739" s="127">
        <v>0</v>
      </c>
      <c r="BH739" s="15">
        <f t="shared" si="33"/>
        <v>3746.28</v>
      </c>
      <c r="BI739" s="15">
        <f t="shared" si="34"/>
        <v>0</v>
      </c>
      <c r="BJ739" s="15">
        <f t="shared" si="35"/>
        <v>3746.28</v>
      </c>
    </row>
    <row r="740" spans="1:62" x14ac:dyDescent="0.35">
      <c r="A740" s="153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58">
        <v>44085</v>
      </c>
      <c r="AF740" s="158">
        <v>45911</v>
      </c>
      <c r="AG740" s="159">
        <v>334382.5</v>
      </c>
      <c r="AH740" s="92">
        <v>1.4472222222222222</v>
      </c>
      <c r="AI740" s="92">
        <v>5</v>
      </c>
      <c r="AJ740" s="160">
        <v>5.0700000000000002E-2</v>
      </c>
      <c r="AK740" s="154" t="s">
        <v>651</v>
      </c>
      <c r="AL740" s="154" t="s">
        <v>652</v>
      </c>
      <c r="AM740" s="127">
        <v>1412.77</v>
      </c>
      <c r="AN740" s="127">
        <v>1412.77</v>
      </c>
      <c r="AO740" s="127">
        <v>1412.77</v>
      </c>
      <c r="AP740" s="127">
        <v>1412.77</v>
      </c>
      <c r="AQ740" s="127">
        <v>1412.77</v>
      </c>
      <c r="AR740" s="127">
        <v>1412.77</v>
      </c>
      <c r="AS740" s="127">
        <v>1412.77</v>
      </c>
      <c r="AT740" s="127">
        <v>1412.77</v>
      </c>
      <c r="AU740" s="127">
        <v>1412.77</v>
      </c>
      <c r="AV740" s="127">
        <v>1412.77</v>
      </c>
      <c r="AW740" s="127">
        <v>1412.77</v>
      </c>
      <c r="AX740" s="127">
        <v>1412.77</v>
      </c>
      <c r="AY740" s="127">
        <v>706.38</v>
      </c>
      <c r="AZ740" s="127">
        <v>706.38</v>
      </c>
      <c r="BA740" s="127">
        <v>706.38</v>
      </c>
      <c r="BB740" s="127">
        <v>706.38</v>
      </c>
      <c r="BC740" s="127">
        <v>706.38</v>
      </c>
      <c r="BD740" s="127">
        <v>706.38</v>
      </c>
      <c r="BE740" s="127">
        <v>0</v>
      </c>
      <c r="BF740" s="127">
        <v>0</v>
      </c>
      <c r="BG740" s="127">
        <v>0</v>
      </c>
      <c r="BH740" s="15">
        <f t="shared" si="33"/>
        <v>12714.930000000002</v>
      </c>
      <c r="BI740" s="15">
        <f t="shared" si="34"/>
        <v>8476.59</v>
      </c>
      <c r="BJ740" s="15">
        <f t="shared" si="35"/>
        <v>21191.520000000004</v>
      </c>
    </row>
    <row r="741" spans="1:62" x14ac:dyDescent="0.35">
      <c r="A741" s="153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58">
        <v>44085</v>
      </c>
      <c r="AF741" s="158">
        <v>46276</v>
      </c>
      <c r="AG741" s="159">
        <v>638675</v>
      </c>
      <c r="AH741" s="92">
        <v>2.4472222222222224</v>
      </c>
      <c r="AI741" s="92">
        <v>6</v>
      </c>
      <c r="AJ741" s="160">
        <v>5.3600000000000002E-2</v>
      </c>
      <c r="AK741" s="154" t="s">
        <v>651</v>
      </c>
      <c r="AL741" s="154" t="s">
        <v>652</v>
      </c>
      <c r="AM741" s="127">
        <v>2852.75</v>
      </c>
      <c r="AN741" s="127">
        <v>2852.75</v>
      </c>
      <c r="AO741" s="127">
        <v>2852.75</v>
      </c>
      <c r="AP741" s="127">
        <v>2852.75</v>
      </c>
      <c r="AQ741" s="127">
        <v>2852.75</v>
      </c>
      <c r="AR741" s="127">
        <v>2852.75</v>
      </c>
      <c r="AS741" s="127">
        <v>2852.75</v>
      </c>
      <c r="AT741" s="127">
        <v>2852.75</v>
      </c>
      <c r="AU741" s="127">
        <v>2852.75</v>
      </c>
      <c r="AV741" s="127">
        <v>2852.75</v>
      </c>
      <c r="AW741" s="127">
        <v>2852.75</v>
      </c>
      <c r="AX741" s="127">
        <v>2852.75</v>
      </c>
      <c r="AY741" s="127">
        <v>2852.75</v>
      </c>
      <c r="AZ741" s="127">
        <v>2852.75</v>
      </c>
      <c r="BA741" s="127">
        <v>2852.75</v>
      </c>
      <c r="BB741" s="127">
        <v>2852.75</v>
      </c>
      <c r="BC741" s="127">
        <v>2852.75</v>
      </c>
      <c r="BD741" s="127">
        <v>2852.75</v>
      </c>
      <c r="BE741" s="127">
        <v>2852.75</v>
      </c>
      <c r="BF741" s="127">
        <v>2852.75</v>
      </c>
      <c r="BG741" s="127">
        <v>2852.75</v>
      </c>
      <c r="BH741" s="15">
        <f t="shared" si="33"/>
        <v>25674.75</v>
      </c>
      <c r="BI741" s="15">
        <f t="shared" si="34"/>
        <v>34233</v>
      </c>
      <c r="BJ741" s="15">
        <f t="shared" si="35"/>
        <v>59907.75</v>
      </c>
    </row>
    <row r="742" spans="1:62" x14ac:dyDescent="0.35">
      <c r="A742" s="153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58">
        <v>44085</v>
      </c>
      <c r="AF742" s="158">
        <v>46641</v>
      </c>
      <c r="AG742" s="159">
        <v>1091500</v>
      </c>
      <c r="AH742" s="92">
        <v>3.4472222222222224</v>
      </c>
      <c r="AI742" s="92">
        <v>7</v>
      </c>
      <c r="AJ742" s="160">
        <v>5.6399999999999999E-2</v>
      </c>
      <c r="AK742" s="154" t="s">
        <v>651</v>
      </c>
      <c r="AL742" s="154" t="s">
        <v>652</v>
      </c>
      <c r="AM742" s="127">
        <v>5130.05</v>
      </c>
      <c r="AN742" s="127">
        <v>5130.05</v>
      </c>
      <c r="AO742" s="127">
        <v>5130.05</v>
      </c>
      <c r="AP742" s="127">
        <v>5130.05</v>
      </c>
      <c r="AQ742" s="127">
        <v>5130.05</v>
      </c>
      <c r="AR742" s="127">
        <v>5130.05</v>
      </c>
      <c r="AS742" s="127">
        <v>5130.05</v>
      </c>
      <c r="AT742" s="127">
        <v>5130.05</v>
      </c>
      <c r="AU742" s="127">
        <v>5130.05</v>
      </c>
      <c r="AV742" s="127">
        <v>5130.05</v>
      </c>
      <c r="AW742" s="127">
        <v>5130.05</v>
      </c>
      <c r="AX742" s="127">
        <v>5130.05</v>
      </c>
      <c r="AY742" s="127">
        <v>5130.05</v>
      </c>
      <c r="AZ742" s="127">
        <v>5130.05</v>
      </c>
      <c r="BA742" s="127">
        <v>5130.05</v>
      </c>
      <c r="BB742" s="127">
        <v>5130.05</v>
      </c>
      <c r="BC742" s="127">
        <v>5130.05</v>
      </c>
      <c r="BD742" s="127">
        <v>5130.05</v>
      </c>
      <c r="BE742" s="127">
        <v>5130.05</v>
      </c>
      <c r="BF742" s="127">
        <v>5130.05</v>
      </c>
      <c r="BG742" s="127">
        <v>5130.05</v>
      </c>
      <c r="BH742" s="15">
        <f t="shared" si="33"/>
        <v>46170.450000000004</v>
      </c>
      <c r="BI742" s="15">
        <f t="shared" si="34"/>
        <v>61560.600000000013</v>
      </c>
      <c r="BJ742" s="15">
        <f t="shared" si="35"/>
        <v>107731.05000000002</v>
      </c>
    </row>
    <row r="743" spans="1:62" x14ac:dyDescent="0.35">
      <c r="A743" s="153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58">
        <v>44085</v>
      </c>
      <c r="AF743" s="158">
        <v>47007</v>
      </c>
      <c r="AG743" s="159">
        <v>698412.5</v>
      </c>
      <c r="AH743" s="92">
        <v>4.447222222222222</v>
      </c>
      <c r="AI743" s="92">
        <v>8</v>
      </c>
      <c r="AJ743" s="160">
        <v>5.9299999999999999E-2</v>
      </c>
      <c r="AK743" s="154" t="s">
        <v>651</v>
      </c>
      <c r="AL743" s="154" t="s">
        <v>652</v>
      </c>
      <c r="AM743" s="127">
        <v>3451.32</v>
      </c>
      <c r="AN743" s="127">
        <v>3451.32</v>
      </c>
      <c r="AO743" s="127">
        <v>3451.32</v>
      </c>
      <c r="AP743" s="127">
        <v>3451.32</v>
      </c>
      <c r="AQ743" s="127">
        <v>3451.32</v>
      </c>
      <c r="AR743" s="127">
        <v>3451.32</v>
      </c>
      <c r="AS743" s="127">
        <v>3451.32</v>
      </c>
      <c r="AT743" s="127">
        <v>3451.32</v>
      </c>
      <c r="AU743" s="127">
        <v>3451.32</v>
      </c>
      <c r="AV743" s="127">
        <v>3451.32</v>
      </c>
      <c r="AW743" s="127">
        <v>3451.32</v>
      </c>
      <c r="AX743" s="127">
        <v>3451.32</v>
      </c>
      <c r="AY743" s="127">
        <v>3451.32</v>
      </c>
      <c r="AZ743" s="127">
        <v>3451.32</v>
      </c>
      <c r="BA743" s="127">
        <v>3451.32</v>
      </c>
      <c r="BB743" s="127">
        <v>3451.32</v>
      </c>
      <c r="BC743" s="127">
        <v>3451.32</v>
      </c>
      <c r="BD743" s="127">
        <v>3451.32</v>
      </c>
      <c r="BE743" s="127">
        <v>3451.32</v>
      </c>
      <c r="BF743" s="127">
        <v>3451.32</v>
      </c>
      <c r="BG743" s="127">
        <v>3451.32</v>
      </c>
      <c r="BH743" s="15">
        <f t="shared" si="33"/>
        <v>31061.88</v>
      </c>
      <c r="BI743" s="15">
        <f t="shared" si="34"/>
        <v>41415.840000000004</v>
      </c>
      <c r="BJ743" s="15">
        <f t="shared" si="35"/>
        <v>72477.72</v>
      </c>
    </row>
    <row r="744" spans="1:62" x14ac:dyDescent="0.35">
      <c r="A744" s="153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58">
        <v>44085</v>
      </c>
      <c r="AF744" s="158">
        <v>47372</v>
      </c>
      <c r="AG744" s="159">
        <v>1217612.5</v>
      </c>
      <c r="AH744" s="92">
        <v>5.447222222222222</v>
      </c>
      <c r="AI744" s="92">
        <v>9</v>
      </c>
      <c r="AJ744" s="160">
        <v>6.2100000000000002E-2</v>
      </c>
      <c r="AK744" s="154" t="s">
        <v>651</v>
      </c>
      <c r="AL744" s="154" t="s">
        <v>652</v>
      </c>
      <c r="AM744" s="127">
        <v>6301.14</v>
      </c>
      <c r="AN744" s="127">
        <v>6301.14</v>
      </c>
      <c r="AO744" s="127">
        <v>6301.14</v>
      </c>
      <c r="AP744" s="127">
        <v>6301.14</v>
      </c>
      <c r="AQ744" s="127">
        <v>6301.14</v>
      </c>
      <c r="AR744" s="127">
        <v>6301.14</v>
      </c>
      <c r="AS744" s="127">
        <v>6301.14</v>
      </c>
      <c r="AT744" s="127">
        <v>6301.14</v>
      </c>
      <c r="AU744" s="127">
        <v>6301.14</v>
      </c>
      <c r="AV744" s="127">
        <v>6301.14</v>
      </c>
      <c r="AW744" s="127">
        <v>6301.14</v>
      </c>
      <c r="AX744" s="127">
        <v>6301.14</v>
      </c>
      <c r="AY744" s="127">
        <v>6301.14</v>
      </c>
      <c r="AZ744" s="127">
        <v>6301.14</v>
      </c>
      <c r="BA744" s="127">
        <v>6301.14</v>
      </c>
      <c r="BB744" s="127">
        <v>6301.14</v>
      </c>
      <c r="BC744" s="127">
        <v>6301.14</v>
      </c>
      <c r="BD744" s="127">
        <v>6301.14</v>
      </c>
      <c r="BE744" s="127">
        <v>6301.14</v>
      </c>
      <c r="BF744" s="127">
        <v>6301.14</v>
      </c>
      <c r="BG744" s="127">
        <v>6301.14</v>
      </c>
      <c r="BH744" s="15">
        <f t="shared" si="33"/>
        <v>56710.26</v>
      </c>
      <c r="BI744" s="15">
        <f t="shared" si="34"/>
        <v>75613.680000000008</v>
      </c>
      <c r="BJ744" s="15">
        <f t="shared" si="35"/>
        <v>132323.94</v>
      </c>
    </row>
    <row r="745" spans="1:62" x14ac:dyDescent="0.35">
      <c r="A745" s="153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58">
        <v>44085</v>
      </c>
      <c r="AF745" s="158">
        <v>47737</v>
      </c>
      <c r="AG745" s="159">
        <v>512562.5</v>
      </c>
      <c r="AH745" s="92">
        <v>6.447222222222222</v>
      </c>
      <c r="AI745" s="92">
        <v>10</v>
      </c>
      <c r="AJ745" s="160">
        <v>6.5000000000000002E-2</v>
      </c>
      <c r="AK745" s="154" t="s">
        <v>651</v>
      </c>
      <c r="AL745" s="154" t="s">
        <v>652</v>
      </c>
      <c r="AM745" s="127">
        <v>2776.38</v>
      </c>
      <c r="AN745" s="127">
        <v>2776.38</v>
      </c>
      <c r="AO745" s="127">
        <v>2776.38</v>
      </c>
      <c r="AP745" s="127">
        <v>2776.38</v>
      </c>
      <c r="AQ745" s="127">
        <v>2776.38</v>
      </c>
      <c r="AR745" s="127">
        <v>2776.38</v>
      </c>
      <c r="AS745" s="127">
        <v>2776.38</v>
      </c>
      <c r="AT745" s="127">
        <v>2776.38</v>
      </c>
      <c r="AU745" s="127">
        <v>2776.38</v>
      </c>
      <c r="AV745" s="127">
        <v>2776.38</v>
      </c>
      <c r="AW745" s="127">
        <v>2776.38</v>
      </c>
      <c r="AX745" s="127">
        <v>2776.38</v>
      </c>
      <c r="AY745" s="127">
        <v>2776.38</v>
      </c>
      <c r="AZ745" s="127">
        <v>2776.38</v>
      </c>
      <c r="BA745" s="127">
        <v>2776.38</v>
      </c>
      <c r="BB745" s="127">
        <v>2776.38</v>
      </c>
      <c r="BC745" s="127">
        <v>2776.38</v>
      </c>
      <c r="BD745" s="127">
        <v>2776.38</v>
      </c>
      <c r="BE745" s="127">
        <v>2776.38</v>
      </c>
      <c r="BF745" s="127">
        <v>2776.38</v>
      </c>
      <c r="BG745" s="127">
        <v>2776.38</v>
      </c>
      <c r="BH745" s="15">
        <f t="shared" si="33"/>
        <v>24987.420000000006</v>
      </c>
      <c r="BI745" s="15">
        <f t="shared" si="34"/>
        <v>33316.560000000005</v>
      </c>
      <c r="BJ745" s="15">
        <f t="shared" si="35"/>
        <v>58303.98000000001</v>
      </c>
    </row>
    <row r="746" spans="1:62" x14ac:dyDescent="0.35">
      <c r="A746" s="153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252962.5</v>
      </c>
      <c r="X746" s="63">
        <v>0</v>
      </c>
      <c r="Y746" s="63">
        <v>0</v>
      </c>
      <c r="Z746" s="63">
        <v>992.88</v>
      </c>
      <c r="AA746" s="63">
        <v>0</v>
      </c>
      <c r="AB746" s="63">
        <v>0</v>
      </c>
      <c r="AC746" s="63">
        <v>0</v>
      </c>
      <c r="AD746" s="63">
        <v>252962.5</v>
      </c>
      <c r="AE746" s="158">
        <v>44159</v>
      </c>
      <c r="AF746" s="158">
        <v>45620</v>
      </c>
      <c r="AG746" s="159">
        <v>252962.5</v>
      </c>
      <c r="AH746" s="92">
        <v>0.65</v>
      </c>
      <c r="AI746" s="92">
        <v>4</v>
      </c>
      <c r="AJ746" s="160">
        <v>4.7100000000000003E-2</v>
      </c>
      <c r="AK746" s="154" t="s">
        <v>651</v>
      </c>
      <c r="AL746" s="154" t="s">
        <v>652</v>
      </c>
      <c r="AM746" s="127">
        <v>992.88</v>
      </c>
      <c r="AN746" s="127">
        <v>992.88</v>
      </c>
      <c r="AO746" s="127">
        <v>496.44</v>
      </c>
      <c r="AP746" s="127">
        <v>496.44</v>
      </c>
      <c r="AQ746" s="127">
        <v>496.44</v>
      </c>
      <c r="AR746" s="127">
        <v>496.44</v>
      </c>
      <c r="AS746" s="127">
        <v>496.44</v>
      </c>
      <c r="AT746" s="127">
        <v>496.44</v>
      </c>
      <c r="AU746" s="127">
        <v>0</v>
      </c>
      <c r="AV746" s="127">
        <v>0</v>
      </c>
      <c r="AW746" s="127">
        <v>0</v>
      </c>
      <c r="AX746" s="127">
        <v>0</v>
      </c>
      <c r="AY746" s="127">
        <v>0</v>
      </c>
      <c r="AZ746" s="127">
        <v>0</v>
      </c>
      <c r="BA746" s="127">
        <v>0</v>
      </c>
      <c r="BB746" s="127">
        <v>0</v>
      </c>
      <c r="BC746" s="127">
        <v>0</v>
      </c>
      <c r="BD746" s="127">
        <v>0</v>
      </c>
      <c r="BE746" s="127">
        <v>0</v>
      </c>
      <c r="BF746" s="127">
        <v>0</v>
      </c>
      <c r="BG746" s="127">
        <v>0</v>
      </c>
      <c r="BH746" s="15">
        <f t="shared" si="33"/>
        <v>4964.3999999999996</v>
      </c>
      <c r="BI746" s="15">
        <f t="shared" si="34"/>
        <v>0</v>
      </c>
      <c r="BJ746" s="15">
        <f t="shared" si="35"/>
        <v>4964.3999999999996</v>
      </c>
    </row>
    <row r="747" spans="1:62" x14ac:dyDescent="0.35">
      <c r="A747" s="153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58">
        <v>44159</v>
      </c>
      <c r="AF747" s="158">
        <v>45985</v>
      </c>
      <c r="AG747" s="159">
        <v>301047.5</v>
      </c>
      <c r="AH747" s="92">
        <v>1.65</v>
      </c>
      <c r="AI747" s="92">
        <v>5</v>
      </c>
      <c r="AJ747" s="160">
        <v>5.0700000000000002E-2</v>
      </c>
      <c r="AK747" s="154" t="s">
        <v>651</v>
      </c>
      <c r="AL747" s="154" t="s">
        <v>652</v>
      </c>
      <c r="AM747" s="127">
        <v>1271.93</v>
      </c>
      <c r="AN747" s="127">
        <v>1271.93</v>
      </c>
      <c r="AO747" s="127">
        <v>1271.93</v>
      </c>
      <c r="AP747" s="127">
        <v>1271.93</v>
      </c>
      <c r="AQ747" s="127">
        <v>1271.93</v>
      </c>
      <c r="AR747" s="127">
        <v>1271.93</v>
      </c>
      <c r="AS747" s="127">
        <v>1271.93</v>
      </c>
      <c r="AT747" s="127">
        <v>1271.93</v>
      </c>
      <c r="AU747" s="127">
        <v>1271.93</v>
      </c>
      <c r="AV747" s="127">
        <v>1271.93</v>
      </c>
      <c r="AW747" s="127">
        <v>1271.93</v>
      </c>
      <c r="AX747" s="127">
        <v>1271.93</v>
      </c>
      <c r="AY747" s="127">
        <v>1271.93</v>
      </c>
      <c r="AZ747" s="127">
        <v>1271.93</v>
      </c>
      <c r="BA747" s="127">
        <v>635.96</v>
      </c>
      <c r="BB747" s="127">
        <v>635.96</v>
      </c>
      <c r="BC747" s="127">
        <v>635.96</v>
      </c>
      <c r="BD747" s="127">
        <v>635.96</v>
      </c>
      <c r="BE747" s="127">
        <v>635.96</v>
      </c>
      <c r="BF747" s="127">
        <v>635.96</v>
      </c>
      <c r="BG747" s="127">
        <v>0</v>
      </c>
      <c r="BH747" s="15">
        <f t="shared" si="33"/>
        <v>11447.37</v>
      </c>
      <c r="BI747" s="15">
        <f t="shared" si="34"/>
        <v>10175.41</v>
      </c>
      <c r="BJ747" s="15">
        <f t="shared" si="35"/>
        <v>21622.78</v>
      </c>
    </row>
    <row r="748" spans="1:62" x14ac:dyDescent="0.35">
      <c r="A748" s="153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58">
        <v>44159</v>
      </c>
      <c r="AF748" s="158">
        <v>46350</v>
      </c>
      <c r="AG748" s="159">
        <v>621122.5</v>
      </c>
      <c r="AH748" s="92">
        <v>2.65</v>
      </c>
      <c r="AI748" s="92">
        <v>6</v>
      </c>
      <c r="AJ748" s="160">
        <v>5.3600000000000002E-2</v>
      </c>
      <c r="AK748" s="154" t="s">
        <v>651</v>
      </c>
      <c r="AL748" s="154" t="s">
        <v>652</v>
      </c>
      <c r="AM748" s="127">
        <v>2774.35</v>
      </c>
      <c r="AN748" s="127">
        <v>2774.35</v>
      </c>
      <c r="AO748" s="127">
        <v>2774.35</v>
      </c>
      <c r="AP748" s="127">
        <v>2774.35</v>
      </c>
      <c r="AQ748" s="127">
        <v>2774.35</v>
      </c>
      <c r="AR748" s="127">
        <v>2774.35</v>
      </c>
      <c r="AS748" s="127">
        <v>2774.35</v>
      </c>
      <c r="AT748" s="127">
        <v>2774.35</v>
      </c>
      <c r="AU748" s="127">
        <v>2774.35</v>
      </c>
      <c r="AV748" s="127">
        <v>2774.35</v>
      </c>
      <c r="AW748" s="127">
        <v>2774.35</v>
      </c>
      <c r="AX748" s="127">
        <v>2774.35</v>
      </c>
      <c r="AY748" s="127">
        <v>2774.35</v>
      </c>
      <c r="AZ748" s="127">
        <v>2774.35</v>
      </c>
      <c r="BA748" s="127">
        <v>2774.35</v>
      </c>
      <c r="BB748" s="127">
        <v>2774.35</v>
      </c>
      <c r="BC748" s="127">
        <v>2774.35</v>
      </c>
      <c r="BD748" s="127">
        <v>2774.35</v>
      </c>
      <c r="BE748" s="127">
        <v>2774.35</v>
      </c>
      <c r="BF748" s="127">
        <v>2774.35</v>
      </c>
      <c r="BG748" s="127">
        <v>2774.35</v>
      </c>
      <c r="BH748" s="15">
        <f t="shared" si="33"/>
        <v>24969.149999999994</v>
      </c>
      <c r="BI748" s="15">
        <f t="shared" si="34"/>
        <v>33292.19999999999</v>
      </c>
      <c r="BJ748" s="15">
        <f t="shared" si="35"/>
        <v>58261.349999999984</v>
      </c>
    </row>
    <row r="749" spans="1:62" x14ac:dyDescent="0.35">
      <c r="A749" s="153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58">
        <v>44159</v>
      </c>
      <c r="AF749" s="158">
        <v>46715</v>
      </c>
      <c r="AG749" s="159">
        <v>202370</v>
      </c>
      <c r="AH749" s="92">
        <v>3.65</v>
      </c>
      <c r="AI749" s="92">
        <v>7</v>
      </c>
      <c r="AJ749" s="160">
        <v>5.6399999999999999E-2</v>
      </c>
      <c r="AK749" s="154" t="s">
        <v>651</v>
      </c>
      <c r="AL749" s="154" t="s">
        <v>652</v>
      </c>
      <c r="AM749" s="127">
        <v>951.14</v>
      </c>
      <c r="AN749" s="127">
        <v>951.14</v>
      </c>
      <c r="AO749" s="127">
        <v>951.14</v>
      </c>
      <c r="AP749" s="127">
        <v>951.14</v>
      </c>
      <c r="AQ749" s="127">
        <v>951.14</v>
      </c>
      <c r="AR749" s="127">
        <v>951.14</v>
      </c>
      <c r="AS749" s="127">
        <v>951.14</v>
      </c>
      <c r="AT749" s="127">
        <v>951.14</v>
      </c>
      <c r="AU749" s="127">
        <v>951.14</v>
      </c>
      <c r="AV749" s="127">
        <v>951.14</v>
      </c>
      <c r="AW749" s="127">
        <v>951.14</v>
      </c>
      <c r="AX749" s="127">
        <v>951.14</v>
      </c>
      <c r="AY749" s="127">
        <v>951.14</v>
      </c>
      <c r="AZ749" s="127">
        <v>951.14</v>
      </c>
      <c r="BA749" s="127">
        <v>951.14</v>
      </c>
      <c r="BB749" s="127">
        <v>951.14</v>
      </c>
      <c r="BC749" s="127">
        <v>951.14</v>
      </c>
      <c r="BD749" s="127">
        <v>951.14</v>
      </c>
      <c r="BE749" s="127">
        <v>951.14</v>
      </c>
      <c r="BF749" s="127">
        <v>951.14</v>
      </c>
      <c r="BG749" s="127">
        <v>951.14</v>
      </c>
      <c r="BH749" s="15">
        <f t="shared" si="33"/>
        <v>8560.26</v>
      </c>
      <c r="BI749" s="15">
        <f t="shared" si="34"/>
        <v>11413.679999999998</v>
      </c>
      <c r="BJ749" s="15">
        <f t="shared" si="35"/>
        <v>19973.939999999999</v>
      </c>
    </row>
    <row r="750" spans="1:62" x14ac:dyDescent="0.35">
      <c r="A750" s="153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58">
        <v>44159</v>
      </c>
      <c r="AF750" s="158">
        <v>47081</v>
      </c>
      <c r="AG750" s="159">
        <v>318600</v>
      </c>
      <c r="AH750" s="92">
        <v>4.6500000000000004</v>
      </c>
      <c r="AI750" s="92">
        <v>8</v>
      </c>
      <c r="AJ750" s="160">
        <v>5.9299999999999999E-2</v>
      </c>
      <c r="AK750" s="154" t="s">
        <v>651</v>
      </c>
      <c r="AL750" s="154" t="s">
        <v>652</v>
      </c>
      <c r="AM750" s="127">
        <v>1574.41</v>
      </c>
      <c r="AN750" s="127">
        <v>1574.41</v>
      </c>
      <c r="AO750" s="127">
        <v>1574.41</v>
      </c>
      <c r="AP750" s="127">
        <v>1574.41</v>
      </c>
      <c r="AQ750" s="127">
        <v>1574.41</v>
      </c>
      <c r="AR750" s="127">
        <v>1574.41</v>
      </c>
      <c r="AS750" s="127">
        <v>1574.41</v>
      </c>
      <c r="AT750" s="127">
        <v>1574.41</v>
      </c>
      <c r="AU750" s="127">
        <v>1574.41</v>
      </c>
      <c r="AV750" s="127">
        <v>1574.41</v>
      </c>
      <c r="AW750" s="127">
        <v>1574.41</v>
      </c>
      <c r="AX750" s="127">
        <v>1574.41</v>
      </c>
      <c r="AY750" s="127">
        <v>1574.41</v>
      </c>
      <c r="AZ750" s="127">
        <v>1574.41</v>
      </c>
      <c r="BA750" s="127">
        <v>1574.41</v>
      </c>
      <c r="BB750" s="127">
        <v>1574.41</v>
      </c>
      <c r="BC750" s="127">
        <v>1574.41</v>
      </c>
      <c r="BD750" s="127">
        <v>1574.41</v>
      </c>
      <c r="BE750" s="127">
        <v>1574.41</v>
      </c>
      <c r="BF750" s="127">
        <v>1574.41</v>
      </c>
      <c r="BG750" s="127">
        <v>1574.41</v>
      </c>
      <c r="BH750" s="15">
        <f t="shared" si="33"/>
        <v>14169.69</v>
      </c>
      <c r="BI750" s="15">
        <f t="shared" si="34"/>
        <v>18892.920000000002</v>
      </c>
      <c r="BJ750" s="15">
        <f t="shared" si="35"/>
        <v>33062.61</v>
      </c>
    </row>
    <row r="751" spans="1:62" x14ac:dyDescent="0.35">
      <c r="A751" s="153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495157.5</v>
      </c>
      <c r="X751" s="63">
        <v>0</v>
      </c>
      <c r="Y751" s="63">
        <v>0</v>
      </c>
      <c r="Z751" s="63">
        <v>1943.49</v>
      </c>
      <c r="AA751" s="63">
        <v>0</v>
      </c>
      <c r="AB751" s="63">
        <v>0</v>
      </c>
      <c r="AC751" s="63">
        <v>0</v>
      </c>
      <c r="AD751" s="63">
        <v>495157.5</v>
      </c>
      <c r="AE751" s="158">
        <v>44162</v>
      </c>
      <c r="AF751" s="158">
        <v>45623</v>
      </c>
      <c r="AG751" s="159">
        <v>495157.5</v>
      </c>
      <c r="AH751" s="92">
        <v>0.65833333333333333</v>
      </c>
      <c r="AI751" s="92">
        <v>4</v>
      </c>
      <c r="AJ751" s="160">
        <v>4.7100000000000003E-2</v>
      </c>
      <c r="AK751" s="154" t="s">
        <v>651</v>
      </c>
      <c r="AL751" s="154" t="s">
        <v>652</v>
      </c>
      <c r="AM751" s="127">
        <v>1943.49</v>
      </c>
      <c r="AN751" s="127">
        <v>1943.49</v>
      </c>
      <c r="AO751" s="127">
        <v>971.75</v>
      </c>
      <c r="AP751" s="127">
        <v>971.75</v>
      </c>
      <c r="AQ751" s="127">
        <v>971.75</v>
      </c>
      <c r="AR751" s="127">
        <v>971.75</v>
      </c>
      <c r="AS751" s="127">
        <v>971.75</v>
      </c>
      <c r="AT751" s="127">
        <v>971.75</v>
      </c>
      <c r="AU751" s="127">
        <v>0</v>
      </c>
      <c r="AV751" s="127">
        <v>0</v>
      </c>
      <c r="AW751" s="127">
        <v>0</v>
      </c>
      <c r="AX751" s="127">
        <v>0</v>
      </c>
      <c r="AY751" s="127">
        <v>0</v>
      </c>
      <c r="AZ751" s="127">
        <v>0</v>
      </c>
      <c r="BA751" s="127">
        <v>0</v>
      </c>
      <c r="BB751" s="127">
        <v>0</v>
      </c>
      <c r="BC751" s="127">
        <v>0</v>
      </c>
      <c r="BD751" s="127">
        <v>0</v>
      </c>
      <c r="BE751" s="127">
        <v>0</v>
      </c>
      <c r="BF751" s="127">
        <v>0</v>
      </c>
      <c r="BG751" s="127">
        <v>0</v>
      </c>
      <c r="BH751" s="15">
        <f t="shared" si="33"/>
        <v>9717.48</v>
      </c>
      <c r="BI751" s="15">
        <f t="shared" si="34"/>
        <v>0</v>
      </c>
      <c r="BJ751" s="15">
        <f t="shared" si="35"/>
        <v>9717.48</v>
      </c>
    </row>
    <row r="752" spans="1:62" x14ac:dyDescent="0.35">
      <c r="A752" s="153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58">
        <v>44162</v>
      </c>
      <c r="AF752" s="158">
        <v>45988</v>
      </c>
      <c r="AG752" s="159">
        <v>676582.5</v>
      </c>
      <c r="AH752" s="92">
        <v>1.6583333333333334</v>
      </c>
      <c r="AI752" s="92">
        <v>5</v>
      </c>
      <c r="AJ752" s="160">
        <v>5.0700000000000002E-2</v>
      </c>
      <c r="AK752" s="154" t="s">
        <v>651</v>
      </c>
      <c r="AL752" s="154" t="s">
        <v>652</v>
      </c>
      <c r="AM752" s="127">
        <v>2858.56</v>
      </c>
      <c r="AN752" s="127">
        <v>2858.56</v>
      </c>
      <c r="AO752" s="127">
        <v>2858.56</v>
      </c>
      <c r="AP752" s="127">
        <v>2858.56</v>
      </c>
      <c r="AQ752" s="127">
        <v>2858.56</v>
      </c>
      <c r="AR752" s="127">
        <v>2858.56</v>
      </c>
      <c r="AS752" s="127">
        <v>2858.56</v>
      </c>
      <c r="AT752" s="127">
        <v>2858.56</v>
      </c>
      <c r="AU752" s="127">
        <v>2858.56</v>
      </c>
      <c r="AV752" s="127">
        <v>2858.56</v>
      </c>
      <c r="AW752" s="127">
        <v>2858.56</v>
      </c>
      <c r="AX752" s="127">
        <v>2858.56</v>
      </c>
      <c r="AY752" s="127">
        <v>2858.56</v>
      </c>
      <c r="AZ752" s="127">
        <v>2858.56</v>
      </c>
      <c r="BA752" s="127">
        <v>1429.28</v>
      </c>
      <c r="BB752" s="127">
        <v>1429.28</v>
      </c>
      <c r="BC752" s="127">
        <v>1429.28</v>
      </c>
      <c r="BD752" s="127">
        <v>1429.28</v>
      </c>
      <c r="BE752" s="127">
        <v>1429.28</v>
      </c>
      <c r="BF752" s="127">
        <v>1429.28</v>
      </c>
      <c r="BG752" s="127">
        <v>0</v>
      </c>
      <c r="BH752" s="15">
        <f t="shared" si="33"/>
        <v>25727.040000000005</v>
      </c>
      <c r="BI752" s="15">
        <f t="shared" si="34"/>
        <v>22868.479999999996</v>
      </c>
      <c r="BJ752" s="15">
        <f t="shared" si="35"/>
        <v>48595.520000000004</v>
      </c>
    </row>
    <row r="753" spans="1:62" x14ac:dyDescent="0.35">
      <c r="A753" s="153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58">
        <v>44162</v>
      </c>
      <c r="AF753" s="158">
        <v>46353</v>
      </c>
      <c r="AG753" s="159">
        <v>1916615</v>
      </c>
      <c r="AH753" s="92">
        <v>2.6583333333333332</v>
      </c>
      <c r="AI753" s="92">
        <v>6</v>
      </c>
      <c r="AJ753" s="160">
        <v>5.3600000000000002E-2</v>
      </c>
      <c r="AK753" s="154" t="s">
        <v>651</v>
      </c>
      <c r="AL753" s="154" t="s">
        <v>652</v>
      </c>
      <c r="AM753" s="127">
        <v>8560.8799999999992</v>
      </c>
      <c r="AN753" s="127">
        <v>8560.8799999999992</v>
      </c>
      <c r="AO753" s="127">
        <v>8560.8799999999992</v>
      </c>
      <c r="AP753" s="127">
        <v>8560.8799999999992</v>
      </c>
      <c r="AQ753" s="127">
        <v>8560.8799999999992</v>
      </c>
      <c r="AR753" s="127">
        <v>8560.8799999999992</v>
      </c>
      <c r="AS753" s="127">
        <v>8560.8799999999992</v>
      </c>
      <c r="AT753" s="127">
        <v>8560.8799999999992</v>
      </c>
      <c r="AU753" s="127">
        <v>8560.8799999999992</v>
      </c>
      <c r="AV753" s="127">
        <v>8560.8799999999992</v>
      </c>
      <c r="AW753" s="127">
        <v>8560.8799999999992</v>
      </c>
      <c r="AX753" s="127">
        <v>8560.8799999999992</v>
      </c>
      <c r="AY753" s="127">
        <v>8560.8799999999992</v>
      </c>
      <c r="AZ753" s="127">
        <v>8560.8799999999992</v>
      </c>
      <c r="BA753" s="127">
        <v>8560.8799999999992</v>
      </c>
      <c r="BB753" s="127">
        <v>8560.8799999999992</v>
      </c>
      <c r="BC753" s="127">
        <v>8560.8799999999992</v>
      </c>
      <c r="BD753" s="127">
        <v>8560.8799999999992</v>
      </c>
      <c r="BE753" s="127">
        <v>8560.8799999999992</v>
      </c>
      <c r="BF753" s="127">
        <v>8560.8799999999992</v>
      </c>
      <c r="BG753" s="127">
        <v>8560.8799999999992</v>
      </c>
      <c r="BH753" s="15">
        <f t="shared" si="33"/>
        <v>77047.92</v>
      </c>
      <c r="BI753" s="15">
        <f t="shared" si="34"/>
        <v>102730.56000000001</v>
      </c>
      <c r="BJ753" s="15">
        <f t="shared" si="35"/>
        <v>179778.48</v>
      </c>
    </row>
    <row r="754" spans="1:62" x14ac:dyDescent="0.35">
      <c r="A754" s="153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58">
        <v>44162</v>
      </c>
      <c r="AF754" s="158">
        <v>46718</v>
      </c>
      <c r="AG754" s="159">
        <v>2099367.5</v>
      </c>
      <c r="AH754" s="92">
        <v>3.6583333333333332</v>
      </c>
      <c r="AI754" s="92">
        <v>7</v>
      </c>
      <c r="AJ754" s="160">
        <v>5.6399999999999999E-2</v>
      </c>
      <c r="AK754" s="154" t="s">
        <v>651</v>
      </c>
      <c r="AL754" s="154" t="s">
        <v>652</v>
      </c>
      <c r="AM754" s="127">
        <v>9867.0300000000007</v>
      </c>
      <c r="AN754" s="127">
        <v>9867.0300000000007</v>
      </c>
      <c r="AO754" s="127">
        <v>9867.0300000000007</v>
      </c>
      <c r="AP754" s="127">
        <v>9867.0300000000007</v>
      </c>
      <c r="AQ754" s="127">
        <v>9867.0300000000007</v>
      </c>
      <c r="AR754" s="127">
        <v>9867.0300000000007</v>
      </c>
      <c r="AS754" s="127">
        <v>9867.0300000000007</v>
      </c>
      <c r="AT754" s="127">
        <v>9867.0300000000007</v>
      </c>
      <c r="AU754" s="127">
        <v>9867.0300000000007</v>
      </c>
      <c r="AV754" s="127">
        <v>9867.0300000000007</v>
      </c>
      <c r="AW754" s="127">
        <v>9867.0300000000007</v>
      </c>
      <c r="AX754" s="127">
        <v>9867.0300000000007</v>
      </c>
      <c r="AY754" s="127">
        <v>9867.0300000000007</v>
      </c>
      <c r="AZ754" s="127">
        <v>9867.0300000000007</v>
      </c>
      <c r="BA754" s="127">
        <v>9867.0300000000007</v>
      </c>
      <c r="BB754" s="127">
        <v>9867.0300000000007</v>
      </c>
      <c r="BC754" s="127">
        <v>9867.0300000000007</v>
      </c>
      <c r="BD754" s="127">
        <v>9867.0300000000007</v>
      </c>
      <c r="BE754" s="127">
        <v>9867.0300000000007</v>
      </c>
      <c r="BF754" s="127">
        <v>9867.0300000000007</v>
      </c>
      <c r="BG754" s="127">
        <v>9867.0300000000007</v>
      </c>
      <c r="BH754" s="15">
        <f t="shared" si="33"/>
        <v>88803.27</v>
      </c>
      <c r="BI754" s="15">
        <f t="shared" si="34"/>
        <v>118404.36</v>
      </c>
      <c r="BJ754" s="15">
        <f t="shared" si="35"/>
        <v>207207.63</v>
      </c>
    </row>
    <row r="755" spans="1:62" x14ac:dyDescent="0.35">
      <c r="A755" s="153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58">
        <v>44162</v>
      </c>
      <c r="AF755" s="158">
        <v>47084</v>
      </c>
      <c r="AG755" s="159">
        <v>1105512.5</v>
      </c>
      <c r="AH755" s="92">
        <v>4.6583333333333332</v>
      </c>
      <c r="AI755" s="92">
        <v>8</v>
      </c>
      <c r="AJ755" s="160">
        <v>5.9299999999999999E-2</v>
      </c>
      <c r="AK755" s="154" t="s">
        <v>651</v>
      </c>
      <c r="AL755" s="154" t="s">
        <v>652</v>
      </c>
      <c r="AM755" s="127">
        <v>5463.07</v>
      </c>
      <c r="AN755" s="127">
        <v>5463.07</v>
      </c>
      <c r="AO755" s="127">
        <v>5463.07</v>
      </c>
      <c r="AP755" s="127">
        <v>5463.07</v>
      </c>
      <c r="AQ755" s="127">
        <v>5463.07</v>
      </c>
      <c r="AR755" s="127">
        <v>5463.07</v>
      </c>
      <c r="AS755" s="127">
        <v>5463.07</v>
      </c>
      <c r="AT755" s="127">
        <v>5463.07</v>
      </c>
      <c r="AU755" s="127">
        <v>5463.07</v>
      </c>
      <c r="AV755" s="127">
        <v>5463.07</v>
      </c>
      <c r="AW755" s="127">
        <v>5463.07</v>
      </c>
      <c r="AX755" s="127">
        <v>5463.07</v>
      </c>
      <c r="AY755" s="127">
        <v>5463.07</v>
      </c>
      <c r="AZ755" s="127">
        <v>5463.07</v>
      </c>
      <c r="BA755" s="127">
        <v>5463.07</v>
      </c>
      <c r="BB755" s="127">
        <v>5463.07</v>
      </c>
      <c r="BC755" s="127">
        <v>5463.07</v>
      </c>
      <c r="BD755" s="127">
        <v>5463.07</v>
      </c>
      <c r="BE755" s="127">
        <v>5463.07</v>
      </c>
      <c r="BF755" s="127">
        <v>5463.07</v>
      </c>
      <c r="BG755" s="127">
        <v>5463.07</v>
      </c>
      <c r="BH755" s="15">
        <f t="shared" si="33"/>
        <v>49167.63</v>
      </c>
      <c r="BI755" s="15">
        <f t="shared" si="34"/>
        <v>65556.84</v>
      </c>
      <c r="BJ755" s="15">
        <f t="shared" si="35"/>
        <v>114724.47</v>
      </c>
    </row>
    <row r="756" spans="1:62" x14ac:dyDescent="0.35">
      <c r="A756" s="153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234967.5</v>
      </c>
      <c r="X756" s="63">
        <v>0</v>
      </c>
      <c r="Y756" s="63">
        <v>0</v>
      </c>
      <c r="Z756" s="63">
        <v>922.25</v>
      </c>
      <c r="AA756" s="63">
        <v>0</v>
      </c>
      <c r="AB756" s="63">
        <v>0</v>
      </c>
      <c r="AC756" s="63">
        <v>0</v>
      </c>
      <c r="AD756" s="63">
        <v>234967.5</v>
      </c>
      <c r="AE756" s="158">
        <v>44169</v>
      </c>
      <c r="AF756" s="158">
        <v>45630</v>
      </c>
      <c r="AG756" s="159">
        <v>234967.5</v>
      </c>
      <c r="AH756" s="92">
        <v>0.67777777777777781</v>
      </c>
      <c r="AI756" s="92">
        <v>4</v>
      </c>
      <c r="AJ756" s="160">
        <v>4.7100000000000003E-2</v>
      </c>
      <c r="AK756" s="154" t="s">
        <v>651</v>
      </c>
      <c r="AL756" s="154" t="s">
        <v>652</v>
      </c>
      <c r="AM756" s="127">
        <v>922.25</v>
      </c>
      <c r="AN756" s="127">
        <v>922.25</v>
      </c>
      <c r="AO756" s="127">
        <v>922.25</v>
      </c>
      <c r="AP756" s="127">
        <v>461.12</v>
      </c>
      <c r="AQ756" s="127">
        <v>461.12</v>
      </c>
      <c r="AR756" s="127">
        <v>461.12</v>
      </c>
      <c r="AS756" s="127">
        <v>461.12</v>
      </c>
      <c r="AT756" s="127">
        <v>461.12</v>
      </c>
      <c r="AU756" s="127">
        <v>461.12</v>
      </c>
      <c r="AV756" s="127">
        <v>0</v>
      </c>
      <c r="AW756" s="127">
        <v>0</v>
      </c>
      <c r="AX756" s="127">
        <v>0</v>
      </c>
      <c r="AY756" s="127">
        <v>0</v>
      </c>
      <c r="AZ756" s="127">
        <v>0</v>
      </c>
      <c r="BA756" s="127">
        <v>0</v>
      </c>
      <c r="BB756" s="127">
        <v>0</v>
      </c>
      <c r="BC756" s="127">
        <v>0</v>
      </c>
      <c r="BD756" s="127">
        <v>0</v>
      </c>
      <c r="BE756" s="127">
        <v>0</v>
      </c>
      <c r="BF756" s="127">
        <v>0</v>
      </c>
      <c r="BG756" s="127">
        <v>0</v>
      </c>
      <c r="BH756" s="15">
        <f t="shared" si="33"/>
        <v>5533.4699999999993</v>
      </c>
      <c r="BI756" s="15">
        <f t="shared" si="34"/>
        <v>0</v>
      </c>
      <c r="BJ756" s="15">
        <f t="shared" si="35"/>
        <v>5533.4699999999993</v>
      </c>
    </row>
    <row r="757" spans="1:62" x14ac:dyDescent="0.35">
      <c r="A757" s="153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58">
        <v>44169</v>
      </c>
      <c r="AF757" s="158">
        <v>45995</v>
      </c>
      <c r="AG757" s="159">
        <v>38645</v>
      </c>
      <c r="AH757" s="92">
        <v>1.6777777777777778</v>
      </c>
      <c r="AI757" s="92">
        <v>5</v>
      </c>
      <c r="AJ757" s="160">
        <v>5.0700000000000002E-2</v>
      </c>
      <c r="AK757" s="154" t="s">
        <v>651</v>
      </c>
      <c r="AL757" s="154" t="s">
        <v>652</v>
      </c>
      <c r="AM757" s="127">
        <v>163.28</v>
      </c>
      <c r="AN757" s="127">
        <v>163.28</v>
      </c>
      <c r="AO757" s="127">
        <v>163.28</v>
      </c>
      <c r="AP757" s="127">
        <v>163.28</v>
      </c>
      <c r="AQ757" s="127">
        <v>163.28</v>
      </c>
      <c r="AR757" s="127">
        <v>163.28</v>
      </c>
      <c r="AS757" s="127">
        <v>163.28</v>
      </c>
      <c r="AT757" s="127">
        <v>163.28</v>
      </c>
      <c r="AU757" s="127">
        <v>163.28</v>
      </c>
      <c r="AV757" s="127">
        <v>163.28</v>
      </c>
      <c r="AW757" s="127">
        <v>163.28</v>
      </c>
      <c r="AX757" s="127">
        <v>163.28</v>
      </c>
      <c r="AY757" s="127">
        <v>163.28</v>
      </c>
      <c r="AZ757" s="127">
        <v>163.28</v>
      </c>
      <c r="BA757" s="127">
        <v>163.28</v>
      </c>
      <c r="BB757" s="127">
        <v>81.64</v>
      </c>
      <c r="BC757" s="127">
        <v>81.64</v>
      </c>
      <c r="BD757" s="127">
        <v>81.64</v>
      </c>
      <c r="BE757" s="127">
        <v>81.64</v>
      </c>
      <c r="BF757" s="127">
        <v>81.64</v>
      </c>
      <c r="BG757" s="127">
        <v>81.64</v>
      </c>
      <c r="BH757" s="15">
        <f t="shared" si="33"/>
        <v>1469.52</v>
      </c>
      <c r="BI757" s="15">
        <f t="shared" si="34"/>
        <v>1469.5200000000004</v>
      </c>
      <c r="BJ757" s="15">
        <f t="shared" si="35"/>
        <v>2939.0400000000004</v>
      </c>
    </row>
    <row r="758" spans="1:62" x14ac:dyDescent="0.35">
      <c r="A758" s="153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58">
        <v>44169</v>
      </c>
      <c r="AF758" s="158">
        <v>46360</v>
      </c>
      <c r="AG758" s="159">
        <v>362850</v>
      </c>
      <c r="AH758" s="92">
        <v>2.6777777777777776</v>
      </c>
      <c r="AI758" s="92">
        <v>6</v>
      </c>
      <c r="AJ758" s="160">
        <v>5.3600000000000002E-2</v>
      </c>
      <c r="AK758" s="154" t="s">
        <v>651</v>
      </c>
      <c r="AL758" s="154" t="s">
        <v>652</v>
      </c>
      <c r="AM758" s="127">
        <v>1620.73</v>
      </c>
      <c r="AN758" s="127">
        <v>1620.73</v>
      </c>
      <c r="AO758" s="127">
        <v>1620.73</v>
      </c>
      <c r="AP758" s="127">
        <v>1620.73</v>
      </c>
      <c r="AQ758" s="127">
        <v>1620.73</v>
      </c>
      <c r="AR758" s="127">
        <v>1620.73</v>
      </c>
      <c r="AS758" s="127">
        <v>1620.73</v>
      </c>
      <c r="AT758" s="127">
        <v>1620.73</v>
      </c>
      <c r="AU758" s="127">
        <v>1620.73</v>
      </c>
      <c r="AV758" s="127">
        <v>1620.73</v>
      </c>
      <c r="AW758" s="127">
        <v>1620.73</v>
      </c>
      <c r="AX758" s="127">
        <v>1620.73</v>
      </c>
      <c r="AY758" s="127">
        <v>1620.73</v>
      </c>
      <c r="AZ758" s="127">
        <v>1620.73</v>
      </c>
      <c r="BA758" s="127">
        <v>1620.73</v>
      </c>
      <c r="BB758" s="127">
        <v>1620.73</v>
      </c>
      <c r="BC758" s="127">
        <v>1620.73</v>
      </c>
      <c r="BD758" s="127">
        <v>1620.73</v>
      </c>
      <c r="BE758" s="127">
        <v>1620.73</v>
      </c>
      <c r="BF758" s="127">
        <v>1620.73</v>
      </c>
      <c r="BG758" s="127">
        <v>1620.73</v>
      </c>
      <c r="BH758" s="15">
        <f t="shared" si="33"/>
        <v>14586.569999999998</v>
      </c>
      <c r="BI758" s="15">
        <f t="shared" si="34"/>
        <v>19448.759999999998</v>
      </c>
      <c r="BJ758" s="15">
        <f t="shared" si="35"/>
        <v>34035.329999999994</v>
      </c>
    </row>
    <row r="759" spans="1:62" x14ac:dyDescent="0.35">
      <c r="A759" s="153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58">
        <v>44169</v>
      </c>
      <c r="AF759" s="158">
        <v>46725</v>
      </c>
      <c r="AG759" s="159">
        <v>2556027.5</v>
      </c>
      <c r="AH759" s="92">
        <v>3.6777777777777776</v>
      </c>
      <c r="AI759" s="92">
        <v>7</v>
      </c>
      <c r="AJ759" s="160">
        <v>5.6399999999999999E-2</v>
      </c>
      <c r="AK759" s="154" t="s">
        <v>651</v>
      </c>
      <c r="AL759" s="154" t="s">
        <v>652</v>
      </c>
      <c r="AM759" s="127">
        <v>12013.33</v>
      </c>
      <c r="AN759" s="127">
        <v>12013.33</v>
      </c>
      <c r="AO759" s="127">
        <v>12013.33</v>
      </c>
      <c r="AP759" s="127">
        <v>12013.33</v>
      </c>
      <c r="AQ759" s="127">
        <v>12013.33</v>
      </c>
      <c r="AR759" s="127">
        <v>12013.33</v>
      </c>
      <c r="AS759" s="127">
        <v>12013.33</v>
      </c>
      <c r="AT759" s="127">
        <v>12013.33</v>
      </c>
      <c r="AU759" s="127">
        <v>12013.33</v>
      </c>
      <c r="AV759" s="127">
        <v>12013.33</v>
      </c>
      <c r="AW759" s="127">
        <v>12013.33</v>
      </c>
      <c r="AX759" s="127">
        <v>12013.33</v>
      </c>
      <c r="AY759" s="127">
        <v>12013.33</v>
      </c>
      <c r="AZ759" s="127">
        <v>12013.33</v>
      </c>
      <c r="BA759" s="127">
        <v>12013.33</v>
      </c>
      <c r="BB759" s="127">
        <v>12013.33</v>
      </c>
      <c r="BC759" s="127">
        <v>12013.33</v>
      </c>
      <c r="BD759" s="127">
        <v>12013.33</v>
      </c>
      <c r="BE759" s="127">
        <v>12013.33</v>
      </c>
      <c r="BF759" s="127">
        <v>12013.33</v>
      </c>
      <c r="BG759" s="127">
        <v>12013.33</v>
      </c>
      <c r="BH759" s="15">
        <f t="shared" si="33"/>
        <v>108119.97</v>
      </c>
      <c r="BI759" s="15">
        <f t="shared" si="34"/>
        <v>144159.96</v>
      </c>
      <c r="BJ759" s="15">
        <f t="shared" si="35"/>
        <v>252279.93</v>
      </c>
    </row>
    <row r="760" spans="1:62" x14ac:dyDescent="0.35">
      <c r="A760" s="153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58">
        <v>44169</v>
      </c>
      <c r="AF760" s="158">
        <v>47091</v>
      </c>
      <c r="AG760" s="159">
        <v>1548160</v>
      </c>
      <c r="AH760" s="92">
        <v>4.677777777777778</v>
      </c>
      <c r="AI760" s="92">
        <v>8</v>
      </c>
      <c r="AJ760" s="160">
        <v>5.9299999999999999E-2</v>
      </c>
      <c r="AK760" s="154" t="s">
        <v>651</v>
      </c>
      <c r="AL760" s="154" t="s">
        <v>652</v>
      </c>
      <c r="AM760" s="127">
        <v>7650.49</v>
      </c>
      <c r="AN760" s="127">
        <v>7650.49</v>
      </c>
      <c r="AO760" s="127">
        <v>7650.49</v>
      </c>
      <c r="AP760" s="127">
        <v>7650.49</v>
      </c>
      <c r="AQ760" s="127">
        <v>7650.49</v>
      </c>
      <c r="AR760" s="127">
        <v>7650.49</v>
      </c>
      <c r="AS760" s="127">
        <v>7650.49</v>
      </c>
      <c r="AT760" s="127">
        <v>7650.49</v>
      </c>
      <c r="AU760" s="127">
        <v>7650.49</v>
      </c>
      <c r="AV760" s="127">
        <v>7650.49</v>
      </c>
      <c r="AW760" s="127">
        <v>7650.49</v>
      </c>
      <c r="AX760" s="127">
        <v>7650.49</v>
      </c>
      <c r="AY760" s="127">
        <v>7650.49</v>
      </c>
      <c r="AZ760" s="127">
        <v>7650.49</v>
      </c>
      <c r="BA760" s="127">
        <v>7650.49</v>
      </c>
      <c r="BB760" s="127">
        <v>7650.49</v>
      </c>
      <c r="BC760" s="127">
        <v>7650.49</v>
      </c>
      <c r="BD760" s="127">
        <v>7650.49</v>
      </c>
      <c r="BE760" s="127">
        <v>7650.49</v>
      </c>
      <c r="BF760" s="127">
        <v>7650.49</v>
      </c>
      <c r="BG760" s="127">
        <v>7650.49</v>
      </c>
      <c r="BH760" s="15">
        <f t="shared" si="33"/>
        <v>68854.409999999989</v>
      </c>
      <c r="BI760" s="15">
        <f t="shared" si="34"/>
        <v>91805.88</v>
      </c>
      <c r="BJ760" s="15">
        <f t="shared" si="35"/>
        <v>160660.28999999998</v>
      </c>
    </row>
    <row r="761" spans="1:62" x14ac:dyDescent="0.35">
      <c r="A761" s="153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58">
        <v>44169</v>
      </c>
      <c r="AF761" s="158">
        <v>47456</v>
      </c>
      <c r="AG761" s="159">
        <v>346772.5</v>
      </c>
      <c r="AH761" s="92">
        <v>5.677777777777778</v>
      </c>
      <c r="AI761" s="92">
        <v>9</v>
      </c>
      <c r="AJ761" s="160">
        <v>6.2100000000000002E-2</v>
      </c>
      <c r="AK761" s="154" t="s">
        <v>651</v>
      </c>
      <c r="AL761" s="154" t="s">
        <v>652</v>
      </c>
      <c r="AM761" s="127">
        <v>1794.55</v>
      </c>
      <c r="AN761" s="127">
        <v>1794.55</v>
      </c>
      <c r="AO761" s="127">
        <v>1794.55</v>
      </c>
      <c r="AP761" s="127">
        <v>1794.55</v>
      </c>
      <c r="AQ761" s="127">
        <v>1794.55</v>
      </c>
      <c r="AR761" s="127">
        <v>1794.55</v>
      </c>
      <c r="AS761" s="127">
        <v>1794.55</v>
      </c>
      <c r="AT761" s="127">
        <v>1794.55</v>
      </c>
      <c r="AU761" s="127">
        <v>1794.55</v>
      </c>
      <c r="AV761" s="127">
        <v>1794.55</v>
      </c>
      <c r="AW761" s="127">
        <v>1794.55</v>
      </c>
      <c r="AX761" s="127">
        <v>1794.55</v>
      </c>
      <c r="AY761" s="127">
        <v>1794.55</v>
      </c>
      <c r="AZ761" s="127">
        <v>1794.55</v>
      </c>
      <c r="BA761" s="127">
        <v>1794.55</v>
      </c>
      <c r="BB761" s="127">
        <v>1794.55</v>
      </c>
      <c r="BC761" s="127">
        <v>1794.55</v>
      </c>
      <c r="BD761" s="127">
        <v>1794.55</v>
      </c>
      <c r="BE761" s="127">
        <v>1794.55</v>
      </c>
      <c r="BF761" s="127">
        <v>1794.55</v>
      </c>
      <c r="BG761" s="127">
        <v>1794.55</v>
      </c>
      <c r="BH761" s="15">
        <f t="shared" si="33"/>
        <v>16150.949999999997</v>
      </c>
      <c r="BI761" s="15">
        <f t="shared" si="34"/>
        <v>21534.599999999995</v>
      </c>
      <c r="BJ761" s="15">
        <f t="shared" si="35"/>
        <v>37685.549999999988</v>
      </c>
    </row>
    <row r="762" spans="1:62" x14ac:dyDescent="0.35">
      <c r="A762" s="153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58">
        <v>44169</v>
      </c>
      <c r="AF762" s="158">
        <v>47821</v>
      </c>
      <c r="AG762" s="159">
        <v>92040</v>
      </c>
      <c r="AH762" s="92">
        <v>6.677777777777778</v>
      </c>
      <c r="AI762" s="92">
        <v>10</v>
      </c>
      <c r="AJ762" s="160">
        <v>6.5000000000000002E-2</v>
      </c>
      <c r="AK762" s="154" t="s">
        <v>651</v>
      </c>
      <c r="AL762" s="154" t="s">
        <v>652</v>
      </c>
      <c r="AM762" s="127">
        <v>498.55</v>
      </c>
      <c r="AN762" s="127">
        <v>498.55</v>
      </c>
      <c r="AO762" s="127">
        <v>498.55</v>
      </c>
      <c r="AP762" s="127">
        <v>498.55</v>
      </c>
      <c r="AQ762" s="127">
        <v>498.55</v>
      </c>
      <c r="AR762" s="127">
        <v>498.55</v>
      </c>
      <c r="AS762" s="127">
        <v>498.55</v>
      </c>
      <c r="AT762" s="127">
        <v>498.55</v>
      </c>
      <c r="AU762" s="127">
        <v>498.55</v>
      </c>
      <c r="AV762" s="127">
        <v>498.55</v>
      </c>
      <c r="AW762" s="127">
        <v>498.55</v>
      </c>
      <c r="AX762" s="127">
        <v>498.55</v>
      </c>
      <c r="AY762" s="127">
        <v>498.55</v>
      </c>
      <c r="AZ762" s="127">
        <v>498.55</v>
      </c>
      <c r="BA762" s="127">
        <v>498.55</v>
      </c>
      <c r="BB762" s="127">
        <v>498.55</v>
      </c>
      <c r="BC762" s="127">
        <v>498.55</v>
      </c>
      <c r="BD762" s="127">
        <v>498.55</v>
      </c>
      <c r="BE762" s="127">
        <v>498.55</v>
      </c>
      <c r="BF762" s="127">
        <v>498.55</v>
      </c>
      <c r="BG762" s="127">
        <v>498.55</v>
      </c>
      <c r="BH762" s="15">
        <f t="shared" si="33"/>
        <v>4486.9500000000007</v>
      </c>
      <c r="BI762" s="15">
        <f t="shared" si="34"/>
        <v>5982.6000000000013</v>
      </c>
      <c r="BJ762" s="15">
        <f t="shared" si="35"/>
        <v>10469.550000000003</v>
      </c>
    </row>
    <row r="763" spans="1:62" x14ac:dyDescent="0.35">
      <c r="A763" s="153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818182.5</v>
      </c>
      <c r="X763" s="63">
        <v>0</v>
      </c>
      <c r="Y763" s="63">
        <v>0</v>
      </c>
      <c r="Z763" s="63">
        <v>3211.37</v>
      </c>
      <c r="AA763" s="63">
        <v>0</v>
      </c>
      <c r="AB763" s="63">
        <v>0</v>
      </c>
      <c r="AC763" s="63">
        <v>0</v>
      </c>
      <c r="AD763" s="63">
        <v>818182.5</v>
      </c>
      <c r="AE763" s="158">
        <v>44188</v>
      </c>
      <c r="AF763" s="158">
        <v>45649</v>
      </c>
      <c r="AG763" s="159">
        <v>818182.5</v>
      </c>
      <c r="AH763" s="92">
        <v>0.73055555555555551</v>
      </c>
      <c r="AI763" s="92">
        <v>4</v>
      </c>
      <c r="AJ763" s="160">
        <v>4.7100000000000003E-2</v>
      </c>
      <c r="AK763" s="154" t="s">
        <v>651</v>
      </c>
      <c r="AL763" s="154" t="s">
        <v>652</v>
      </c>
      <c r="AM763" s="127">
        <v>3211.37</v>
      </c>
      <c r="AN763" s="127">
        <v>3211.37</v>
      </c>
      <c r="AO763" s="127">
        <v>3211.37</v>
      </c>
      <c r="AP763" s="127">
        <v>1605.68</v>
      </c>
      <c r="AQ763" s="127">
        <v>1605.68</v>
      </c>
      <c r="AR763" s="127">
        <v>1605.68</v>
      </c>
      <c r="AS763" s="127">
        <v>1605.68</v>
      </c>
      <c r="AT763" s="127">
        <v>1605.68</v>
      </c>
      <c r="AU763" s="127">
        <v>1605.68</v>
      </c>
      <c r="AV763" s="127">
        <v>0</v>
      </c>
      <c r="AW763" s="127">
        <v>0</v>
      </c>
      <c r="AX763" s="127">
        <v>0</v>
      </c>
      <c r="AY763" s="127">
        <v>0</v>
      </c>
      <c r="AZ763" s="127">
        <v>0</v>
      </c>
      <c r="BA763" s="127">
        <v>0</v>
      </c>
      <c r="BB763" s="127">
        <v>0</v>
      </c>
      <c r="BC763" s="127">
        <v>0</v>
      </c>
      <c r="BD763" s="127">
        <v>0</v>
      </c>
      <c r="BE763" s="127">
        <v>0</v>
      </c>
      <c r="BF763" s="127">
        <v>0</v>
      </c>
      <c r="BG763" s="127">
        <v>0</v>
      </c>
      <c r="BH763" s="15">
        <f t="shared" si="33"/>
        <v>19268.190000000002</v>
      </c>
      <c r="BI763" s="15">
        <f t="shared" si="34"/>
        <v>0</v>
      </c>
      <c r="BJ763" s="15">
        <f t="shared" si="35"/>
        <v>19268.190000000002</v>
      </c>
    </row>
    <row r="764" spans="1:62" x14ac:dyDescent="0.35">
      <c r="A764" s="153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58">
        <v>44188</v>
      </c>
      <c r="AF764" s="158">
        <v>46014</v>
      </c>
      <c r="AG764" s="159">
        <v>260485</v>
      </c>
      <c r="AH764" s="92">
        <v>1.7305555555555556</v>
      </c>
      <c r="AI764" s="92">
        <v>5</v>
      </c>
      <c r="AJ764" s="160">
        <v>5.0700000000000002E-2</v>
      </c>
      <c r="AK764" s="154" t="s">
        <v>651</v>
      </c>
      <c r="AL764" s="154" t="s">
        <v>652</v>
      </c>
      <c r="AM764" s="127">
        <v>1100.55</v>
      </c>
      <c r="AN764" s="127">
        <v>1100.55</v>
      </c>
      <c r="AO764" s="127">
        <v>1100.55</v>
      </c>
      <c r="AP764" s="127">
        <v>1100.55</v>
      </c>
      <c r="AQ764" s="127">
        <v>1100.55</v>
      </c>
      <c r="AR764" s="127">
        <v>1100.55</v>
      </c>
      <c r="AS764" s="127">
        <v>1100.55</v>
      </c>
      <c r="AT764" s="127">
        <v>1100.55</v>
      </c>
      <c r="AU764" s="127">
        <v>1100.55</v>
      </c>
      <c r="AV764" s="127">
        <v>1100.55</v>
      </c>
      <c r="AW764" s="127">
        <v>1100.55</v>
      </c>
      <c r="AX764" s="127">
        <v>1100.55</v>
      </c>
      <c r="AY764" s="127">
        <v>1100.55</v>
      </c>
      <c r="AZ764" s="127">
        <v>1100.55</v>
      </c>
      <c r="BA764" s="127">
        <v>1100.55</v>
      </c>
      <c r="BB764" s="127">
        <v>550.27</v>
      </c>
      <c r="BC764" s="127">
        <v>550.27</v>
      </c>
      <c r="BD764" s="127">
        <v>550.27</v>
      </c>
      <c r="BE764" s="127">
        <v>550.27</v>
      </c>
      <c r="BF764" s="127">
        <v>550.27</v>
      </c>
      <c r="BG764" s="127">
        <v>550.27</v>
      </c>
      <c r="BH764" s="15">
        <f t="shared" si="33"/>
        <v>9904.9499999999989</v>
      </c>
      <c r="BI764" s="15">
        <f t="shared" si="34"/>
        <v>9904.9200000000019</v>
      </c>
      <c r="BJ764" s="15">
        <f t="shared" si="35"/>
        <v>19809.870000000003</v>
      </c>
    </row>
    <row r="765" spans="1:62" x14ac:dyDescent="0.35">
      <c r="A765" s="153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58">
        <v>44188</v>
      </c>
      <c r="AF765" s="158">
        <v>46379</v>
      </c>
      <c r="AG765" s="159">
        <v>2745712.5</v>
      </c>
      <c r="AH765" s="92">
        <v>2.7305555555555556</v>
      </c>
      <c r="AI765" s="92">
        <v>6</v>
      </c>
      <c r="AJ765" s="160">
        <v>5.3600000000000002E-2</v>
      </c>
      <c r="AK765" s="154" t="s">
        <v>651</v>
      </c>
      <c r="AL765" s="154" t="s">
        <v>652</v>
      </c>
      <c r="AM765" s="127">
        <v>12264.18</v>
      </c>
      <c r="AN765" s="127">
        <v>12264.18</v>
      </c>
      <c r="AO765" s="127">
        <v>12264.18</v>
      </c>
      <c r="AP765" s="127">
        <v>12264.18</v>
      </c>
      <c r="AQ765" s="127">
        <v>12264.18</v>
      </c>
      <c r="AR765" s="127">
        <v>12264.18</v>
      </c>
      <c r="AS765" s="127">
        <v>12264.18</v>
      </c>
      <c r="AT765" s="127">
        <v>12264.18</v>
      </c>
      <c r="AU765" s="127">
        <v>12264.18</v>
      </c>
      <c r="AV765" s="127">
        <v>12264.18</v>
      </c>
      <c r="AW765" s="127">
        <v>12264.18</v>
      </c>
      <c r="AX765" s="127">
        <v>12264.18</v>
      </c>
      <c r="AY765" s="127">
        <v>12264.18</v>
      </c>
      <c r="AZ765" s="127">
        <v>12264.18</v>
      </c>
      <c r="BA765" s="127">
        <v>12264.18</v>
      </c>
      <c r="BB765" s="127">
        <v>12264.18</v>
      </c>
      <c r="BC765" s="127">
        <v>12264.18</v>
      </c>
      <c r="BD765" s="127">
        <v>12264.18</v>
      </c>
      <c r="BE765" s="127">
        <v>12264.18</v>
      </c>
      <c r="BF765" s="127">
        <v>12264.18</v>
      </c>
      <c r="BG765" s="127">
        <v>12264.18</v>
      </c>
      <c r="BH765" s="15">
        <f t="shared" si="33"/>
        <v>110377.62</v>
      </c>
      <c r="BI765" s="15">
        <f t="shared" si="34"/>
        <v>147170.15999999997</v>
      </c>
      <c r="BJ765" s="15">
        <f t="shared" si="35"/>
        <v>257547.77999999997</v>
      </c>
    </row>
    <row r="766" spans="1:62" x14ac:dyDescent="0.35">
      <c r="A766" s="153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58">
        <v>44188</v>
      </c>
      <c r="AF766" s="158">
        <v>46744</v>
      </c>
      <c r="AG766" s="159">
        <v>9553280</v>
      </c>
      <c r="AH766" s="92">
        <v>3.7305555555555556</v>
      </c>
      <c r="AI766" s="92">
        <v>7</v>
      </c>
      <c r="AJ766" s="160">
        <v>5.6399999999999999E-2</v>
      </c>
      <c r="AK766" s="154" t="s">
        <v>651</v>
      </c>
      <c r="AL766" s="154" t="s">
        <v>652</v>
      </c>
      <c r="AM766" s="127">
        <v>44900.42</v>
      </c>
      <c r="AN766" s="127">
        <v>44900.42</v>
      </c>
      <c r="AO766" s="127">
        <v>44900.42</v>
      </c>
      <c r="AP766" s="127">
        <v>44900.42</v>
      </c>
      <c r="AQ766" s="127">
        <v>44900.42</v>
      </c>
      <c r="AR766" s="127">
        <v>44900.42</v>
      </c>
      <c r="AS766" s="127">
        <v>44900.42</v>
      </c>
      <c r="AT766" s="127">
        <v>44900.42</v>
      </c>
      <c r="AU766" s="127">
        <v>44900.42</v>
      </c>
      <c r="AV766" s="127">
        <v>44900.42</v>
      </c>
      <c r="AW766" s="127">
        <v>44900.42</v>
      </c>
      <c r="AX766" s="127">
        <v>44900.42</v>
      </c>
      <c r="AY766" s="127">
        <v>44900.42</v>
      </c>
      <c r="AZ766" s="127">
        <v>44900.42</v>
      </c>
      <c r="BA766" s="127">
        <v>44900.42</v>
      </c>
      <c r="BB766" s="127">
        <v>44900.42</v>
      </c>
      <c r="BC766" s="127">
        <v>44900.42</v>
      </c>
      <c r="BD766" s="127">
        <v>44900.42</v>
      </c>
      <c r="BE766" s="127">
        <v>44900.42</v>
      </c>
      <c r="BF766" s="127">
        <v>44900.42</v>
      </c>
      <c r="BG766" s="127">
        <v>44900.42</v>
      </c>
      <c r="BH766" s="15">
        <f t="shared" si="33"/>
        <v>404103.77999999991</v>
      </c>
      <c r="BI766" s="15">
        <f t="shared" si="34"/>
        <v>538805.03999999992</v>
      </c>
      <c r="BJ766" s="15">
        <f t="shared" si="35"/>
        <v>942908.81999999983</v>
      </c>
    </row>
    <row r="767" spans="1:62" x14ac:dyDescent="0.35">
      <c r="A767" s="153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58">
        <v>44188</v>
      </c>
      <c r="AF767" s="158">
        <v>47110</v>
      </c>
      <c r="AG767" s="159">
        <v>4651265</v>
      </c>
      <c r="AH767" s="92">
        <v>4.7305555555555552</v>
      </c>
      <c r="AI767" s="92">
        <v>8</v>
      </c>
      <c r="AJ767" s="160">
        <v>5.9299999999999999E-2</v>
      </c>
      <c r="AK767" s="154" t="s">
        <v>651</v>
      </c>
      <c r="AL767" s="154" t="s">
        <v>652</v>
      </c>
      <c r="AM767" s="127">
        <v>22985</v>
      </c>
      <c r="AN767" s="127">
        <v>22985</v>
      </c>
      <c r="AO767" s="127">
        <v>22985</v>
      </c>
      <c r="AP767" s="127">
        <v>22985</v>
      </c>
      <c r="AQ767" s="127">
        <v>22985</v>
      </c>
      <c r="AR767" s="127">
        <v>22985</v>
      </c>
      <c r="AS767" s="127">
        <v>22985</v>
      </c>
      <c r="AT767" s="127">
        <v>22985</v>
      </c>
      <c r="AU767" s="127">
        <v>22985</v>
      </c>
      <c r="AV767" s="127">
        <v>22985</v>
      </c>
      <c r="AW767" s="127">
        <v>22985</v>
      </c>
      <c r="AX767" s="127">
        <v>22985</v>
      </c>
      <c r="AY767" s="127">
        <v>22985</v>
      </c>
      <c r="AZ767" s="127">
        <v>22985</v>
      </c>
      <c r="BA767" s="127">
        <v>22985</v>
      </c>
      <c r="BB767" s="127">
        <v>22985</v>
      </c>
      <c r="BC767" s="127">
        <v>22985</v>
      </c>
      <c r="BD767" s="127">
        <v>22985</v>
      </c>
      <c r="BE767" s="127">
        <v>22985</v>
      </c>
      <c r="BF767" s="127">
        <v>22985</v>
      </c>
      <c r="BG767" s="127">
        <v>22985</v>
      </c>
      <c r="BH767" s="15">
        <f t="shared" si="33"/>
        <v>206865</v>
      </c>
      <c r="BI767" s="15">
        <f t="shared" si="34"/>
        <v>275820</v>
      </c>
      <c r="BJ767" s="15">
        <f t="shared" si="35"/>
        <v>482685</v>
      </c>
    </row>
    <row r="768" spans="1:62" x14ac:dyDescent="0.35">
      <c r="A768" s="153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58">
        <v>44188</v>
      </c>
      <c r="AF768" s="158">
        <v>47475</v>
      </c>
      <c r="AG768" s="159">
        <v>53100</v>
      </c>
      <c r="AH768" s="92">
        <v>5.7305555555555552</v>
      </c>
      <c r="AI768" s="92">
        <v>9</v>
      </c>
      <c r="AJ768" s="160">
        <v>6.2100000000000002E-2</v>
      </c>
      <c r="AK768" s="154" t="s">
        <v>651</v>
      </c>
      <c r="AL768" s="154" t="s">
        <v>652</v>
      </c>
      <c r="AM768" s="127">
        <v>274.79000000000002</v>
      </c>
      <c r="AN768" s="127">
        <v>274.79000000000002</v>
      </c>
      <c r="AO768" s="127">
        <v>274.79000000000002</v>
      </c>
      <c r="AP768" s="127">
        <v>274.79000000000002</v>
      </c>
      <c r="AQ768" s="127">
        <v>274.79000000000002</v>
      </c>
      <c r="AR768" s="127">
        <v>274.79000000000002</v>
      </c>
      <c r="AS768" s="127">
        <v>274.79000000000002</v>
      </c>
      <c r="AT768" s="127">
        <v>274.79000000000002</v>
      </c>
      <c r="AU768" s="127">
        <v>274.79000000000002</v>
      </c>
      <c r="AV768" s="127">
        <v>274.79000000000002</v>
      </c>
      <c r="AW768" s="127">
        <v>274.79000000000002</v>
      </c>
      <c r="AX768" s="127">
        <v>274.79000000000002</v>
      </c>
      <c r="AY768" s="127">
        <v>274.79000000000002</v>
      </c>
      <c r="AZ768" s="127">
        <v>274.79000000000002</v>
      </c>
      <c r="BA768" s="127">
        <v>274.79000000000002</v>
      </c>
      <c r="BB768" s="127">
        <v>274.79000000000002</v>
      </c>
      <c r="BC768" s="127">
        <v>274.79000000000002</v>
      </c>
      <c r="BD768" s="127">
        <v>274.79000000000002</v>
      </c>
      <c r="BE768" s="127">
        <v>274.79000000000002</v>
      </c>
      <c r="BF768" s="127">
        <v>274.79000000000002</v>
      </c>
      <c r="BG768" s="127">
        <v>274.79000000000002</v>
      </c>
      <c r="BH768" s="15">
        <f t="shared" si="33"/>
        <v>2473.11</v>
      </c>
      <c r="BI768" s="15">
        <f t="shared" si="34"/>
        <v>3297.48</v>
      </c>
      <c r="BJ768" s="15">
        <f t="shared" si="35"/>
        <v>5770.59</v>
      </c>
    </row>
    <row r="769" spans="1:62" x14ac:dyDescent="0.35">
      <c r="A769" s="153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487340</v>
      </c>
      <c r="X769" s="63">
        <v>0</v>
      </c>
      <c r="Y769" s="63">
        <v>0</v>
      </c>
      <c r="Z769" s="63">
        <v>1746.3</v>
      </c>
      <c r="AA769" s="63">
        <v>0</v>
      </c>
      <c r="AB769" s="63">
        <v>0</v>
      </c>
      <c r="AC769" s="63">
        <v>0</v>
      </c>
      <c r="AD769" s="63">
        <v>487340</v>
      </c>
      <c r="AE769" s="158">
        <v>44301</v>
      </c>
      <c r="AF769" s="158">
        <v>45397</v>
      </c>
      <c r="AG769" s="159">
        <v>974680</v>
      </c>
      <c r="AH769" s="92">
        <v>4.1666666666666664E-2</v>
      </c>
      <c r="AI769" s="92">
        <v>3</v>
      </c>
      <c r="AJ769" s="160">
        <v>4.2999999999999997E-2</v>
      </c>
      <c r="AK769" s="154" t="s">
        <v>651</v>
      </c>
      <c r="AL769" s="154" t="s">
        <v>652</v>
      </c>
      <c r="AM769" s="127">
        <v>1746.3</v>
      </c>
      <c r="AN769" s="127">
        <v>0</v>
      </c>
      <c r="AO769" s="127">
        <v>0</v>
      </c>
      <c r="AP769" s="127">
        <v>0</v>
      </c>
      <c r="AQ769" s="127">
        <v>0</v>
      </c>
      <c r="AR769" s="127">
        <v>0</v>
      </c>
      <c r="AS769" s="127">
        <v>0</v>
      </c>
      <c r="AT769" s="127">
        <v>0</v>
      </c>
      <c r="AU769" s="127">
        <v>0</v>
      </c>
      <c r="AV769" s="127">
        <v>0</v>
      </c>
      <c r="AW769" s="127">
        <v>0</v>
      </c>
      <c r="AX769" s="127">
        <v>0</v>
      </c>
      <c r="AY769" s="127">
        <v>0</v>
      </c>
      <c r="AZ769" s="127">
        <v>0</v>
      </c>
      <c r="BA769" s="127">
        <v>0</v>
      </c>
      <c r="BB769" s="127">
        <v>0</v>
      </c>
      <c r="BC769" s="127">
        <v>0</v>
      </c>
      <c r="BD769" s="127">
        <v>0</v>
      </c>
      <c r="BE769" s="127">
        <v>0</v>
      </c>
      <c r="BF769" s="127">
        <v>0</v>
      </c>
      <c r="BG769" s="127">
        <v>0</v>
      </c>
      <c r="BH769" s="15">
        <f t="shared" si="33"/>
        <v>1746.3</v>
      </c>
      <c r="BI769" s="15">
        <f t="shared" si="34"/>
        <v>0</v>
      </c>
      <c r="BJ769" s="15">
        <f t="shared" si="35"/>
        <v>1746.3</v>
      </c>
    </row>
    <row r="770" spans="1:62" x14ac:dyDescent="0.35">
      <c r="A770" s="153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58">
        <v>44301</v>
      </c>
      <c r="AF770" s="158">
        <v>45762</v>
      </c>
      <c r="AG770" s="159">
        <v>1775900</v>
      </c>
      <c r="AH770" s="92">
        <v>1.0416666666666667</v>
      </c>
      <c r="AI770" s="92">
        <v>4</v>
      </c>
      <c r="AJ770" s="160">
        <v>4.7100000000000003E-2</v>
      </c>
      <c r="AK770" s="154" t="s">
        <v>651</v>
      </c>
      <c r="AL770" s="154" t="s">
        <v>652</v>
      </c>
      <c r="AM770" s="127">
        <v>6970.41</v>
      </c>
      <c r="AN770" s="127">
        <v>6970.41</v>
      </c>
      <c r="AO770" s="127">
        <v>6970.41</v>
      </c>
      <c r="AP770" s="127">
        <v>6970.41</v>
      </c>
      <c r="AQ770" s="127">
        <v>6970.41</v>
      </c>
      <c r="AR770" s="127">
        <v>6970.41</v>
      </c>
      <c r="AS770" s="127">
        <v>6970.41</v>
      </c>
      <c r="AT770" s="127">
        <v>3485.2</v>
      </c>
      <c r="AU770" s="127">
        <v>3485.2</v>
      </c>
      <c r="AV770" s="127">
        <v>3485.2</v>
      </c>
      <c r="AW770" s="127">
        <v>3485.2</v>
      </c>
      <c r="AX770" s="127">
        <v>3485.2</v>
      </c>
      <c r="AY770" s="127">
        <v>3485.2</v>
      </c>
      <c r="AZ770" s="127">
        <v>0</v>
      </c>
      <c r="BA770" s="127">
        <v>0</v>
      </c>
      <c r="BB770" s="127">
        <v>0</v>
      </c>
      <c r="BC770" s="127">
        <v>0</v>
      </c>
      <c r="BD770" s="127">
        <v>0</v>
      </c>
      <c r="BE770" s="127">
        <v>0</v>
      </c>
      <c r="BF770" s="127">
        <v>0</v>
      </c>
      <c r="BG770" s="127">
        <v>0</v>
      </c>
      <c r="BH770" s="15">
        <f t="shared" si="33"/>
        <v>55763.270000000004</v>
      </c>
      <c r="BI770" s="15">
        <f t="shared" si="34"/>
        <v>13940.8</v>
      </c>
      <c r="BJ770" s="15">
        <f t="shared" si="35"/>
        <v>69704.070000000007</v>
      </c>
    </row>
    <row r="771" spans="1:62" x14ac:dyDescent="0.35">
      <c r="A771" s="153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58">
        <v>44301</v>
      </c>
      <c r="AF771" s="158">
        <v>46127</v>
      </c>
      <c r="AG771" s="159">
        <v>737205</v>
      </c>
      <c r="AH771" s="92">
        <v>2.0416666666666665</v>
      </c>
      <c r="AI771" s="92">
        <v>5</v>
      </c>
      <c r="AJ771" s="160">
        <v>5.0700000000000002E-2</v>
      </c>
      <c r="AK771" s="154" t="s">
        <v>651</v>
      </c>
      <c r="AL771" s="154" t="s">
        <v>652</v>
      </c>
      <c r="AM771" s="127">
        <v>3114.69</v>
      </c>
      <c r="AN771" s="127">
        <v>3114.69</v>
      </c>
      <c r="AO771" s="127">
        <v>3114.69</v>
      </c>
      <c r="AP771" s="127">
        <v>3114.69</v>
      </c>
      <c r="AQ771" s="127">
        <v>3114.69</v>
      </c>
      <c r="AR771" s="127">
        <v>3114.69</v>
      </c>
      <c r="AS771" s="127">
        <v>3114.69</v>
      </c>
      <c r="AT771" s="127">
        <v>3114.69</v>
      </c>
      <c r="AU771" s="127">
        <v>3114.69</v>
      </c>
      <c r="AV771" s="127">
        <v>3114.69</v>
      </c>
      <c r="AW771" s="127">
        <v>3114.69</v>
      </c>
      <c r="AX771" s="127">
        <v>3114.69</v>
      </c>
      <c r="AY771" s="127">
        <v>3114.69</v>
      </c>
      <c r="AZ771" s="127">
        <v>3114.69</v>
      </c>
      <c r="BA771" s="127">
        <v>3114.69</v>
      </c>
      <c r="BB771" s="127">
        <v>3114.69</v>
      </c>
      <c r="BC771" s="127">
        <v>3114.69</v>
      </c>
      <c r="BD771" s="127">
        <v>3114.69</v>
      </c>
      <c r="BE771" s="127">
        <v>3114.69</v>
      </c>
      <c r="BF771" s="127">
        <v>1557.35</v>
      </c>
      <c r="BG771" s="127">
        <v>1557.35</v>
      </c>
      <c r="BH771" s="15">
        <f t="shared" ref="BH771:BH834" si="36">SUM(AM771:AU771)</f>
        <v>28032.209999999995</v>
      </c>
      <c r="BI771" s="15">
        <f t="shared" si="34"/>
        <v>34261.599999999991</v>
      </c>
      <c r="BJ771" s="15">
        <f t="shared" si="35"/>
        <v>62293.809999999983</v>
      </c>
    </row>
    <row r="772" spans="1:62" x14ac:dyDescent="0.35">
      <c r="A772" s="153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58">
        <v>44301</v>
      </c>
      <c r="AF772" s="158">
        <v>46492</v>
      </c>
      <c r="AG772" s="159">
        <v>751955</v>
      </c>
      <c r="AH772" s="92">
        <v>3.0416666666666665</v>
      </c>
      <c r="AI772" s="92">
        <v>6</v>
      </c>
      <c r="AJ772" s="160">
        <v>5.3600000000000002E-2</v>
      </c>
      <c r="AK772" s="154" t="s">
        <v>651</v>
      </c>
      <c r="AL772" s="154" t="s">
        <v>652</v>
      </c>
      <c r="AM772" s="127">
        <v>3358.73</v>
      </c>
      <c r="AN772" s="127">
        <v>3358.73</v>
      </c>
      <c r="AO772" s="127">
        <v>3358.73</v>
      </c>
      <c r="AP772" s="127">
        <v>3358.73</v>
      </c>
      <c r="AQ772" s="127">
        <v>3358.73</v>
      </c>
      <c r="AR772" s="127">
        <v>3358.73</v>
      </c>
      <c r="AS772" s="127">
        <v>3358.73</v>
      </c>
      <c r="AT772" s="127">
        <v>3358.73</v>
      </c>
      <c r="AU772" s="127">
        <v>3358.73</v>
      </c>
      <c r="AV772" s="127">
        <v>3358.73</v>
      </c>
      <c r="AW772" s="127">
        <v>3358.73</v>
      </c>
      <c r="AX772" s="127">
        <v>3358.73</v>
      </c>
      <c r="AY772" s="127">
        <v>3358.73</v>
      </c>
      <c r="AZ772" s="127">
        <v>3358.73</v>
      </c>
      <c r="BA772" s="127">
        <v>3358.73</v>
      </c>
      <c r="BB772" s="127">
        <v>3358.73</v>
      </c>
      <c r="BC772" s="127">
        <v>3358.73</v>
      </c>
      <c r="BD772" s="127">
        <v>3358.73</v>
      </c>
      <c r="BE772" s="127">
        <v>3358.73</v>
      </c>
      <c r="BF772" s="127">
        <v>3358.73</v>
      </c>
      <c r="BG772" s="127">
        <v>3358.73</v>
      </c>
      <c r="BH772" s="15">
        <f t="shared" si="36"/>
        <v>30228.57</v>
      </c>
      <c r="BI772" s="15">
        <f t="shared" ref="BI772:BI835" si="37">SUM(AV772:BG772)</f>
        <v>40304.760000000009</v>
      </c>
      <c r="BJ772" s="15">
        <f t="shared" ref="BJ772:BJ835" si="38">BH772+BI772</f>
        <v>70533.330000000016</v>
      </c>
    </row>
    <row r="773" spans="1:62" x14ac:dyDescent="0.35">
      <c r="A773" s="153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58">
        <v>44301</v>
      </c>
      <c r="AF773" s="158">
        <v>46858</v>
      </c>
      <c r="AG773" s="159">
        <v>106200</v>
      </c>
      <c r="AH773" s="92">
        <v>4.041666666666667</v>
      </c>
      <c r="AI773" s="92">
        <v>7</v>
      </c>
      <c r="AJ773" s="160">
        <v>5.6399999999999999E-2</v>
      </c>
      <c r="AK773" s="154" t="s">
        <v>651</v>
      </c>
      <c r="AL773" s="154" t="s">
        <v>652</v>
      </c>
      <c r="AM773" s="127">
        <v>499.14</v>
      </c>
      <c r="AN773" s="127">
        <v>499.14</v>
      </c>
      <c r="AO773" s="127">
        <v>499.14</v>
      </c>
      <c r="AP773" s="127">
        <v>499.14</v>
      </c>
      <c r="AQ773" s="127">
        <v>499.14</v>
      </c>
      <c r="AR773" s="127">
        <v>499.14</v>
      </c>
      <c r="AS773" s="127">
        <v>499.14</v>
      </c>
      <c r="AT773" s="127">
        <v>499.14</v>
      </c>
      <c r="AU773" s="127">
        <v>499.14</v>
      </c>
      <c r="AV773" s="127">
        <v>499.14</v>
      </c>
      <c r="AW773" s="127">
        <v>499.14</v>
      </c>
      <c r="AX773" s="127">
        <v>499.14</v>
      </c>
      <c r="AY773" s="127">
        <v>499.14</v>
      </c>
      <c r="AZ773" s="127">
        <v>499.14</v>
      </c>
      <c r="BA773" s="127">
        <v>499.14</v>
      </c>
      <c r="BB773" s="127">
        <v>499.14</v>
      </c>
      <c r="BC773" s="127">
        <v>499.14</v>
      </c>
      <c r="BD773" s="127">
        <v>499.14</v>
      </c>
      <c r="BE773" s="127">
        <v>499.14</v>
      </c>
      <c r="BF773" s="127">
        <v>499.14</v>
      </c>
      <c r="BG773" s="127">
        <v>499.14</v>
      </c>
      <c r="BH773" s="15">
        <f t="shared" si="36"/>
        <v>4492.2599999999993</v>
      </c>
      <c r="BI773" s="15">
        <f t="shared" si="37"/>
        <v>5989.68</v>
      </c>
      <c r="BJ773" s="15">
        <f t="shared" si="38"/>
        <v>10481.939999999999</v>
      </c>
    </row>
    <row r="774" spans="1:62" x14ac:dyDescent="0.35">
      <c r="A774" s="153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58">
        <v>44301</v>
      </c>
      <c r="AF774" s="158">
        <v>47223</v>
      </c>
      <c r="AG774" s="159">
        <v>53100</v>
      </c>
      <c r="AH774" s="92">
        <v>5.041666666666667</v>
      </c>
      <c r="AI774" s="92">
        <v>8</v>
      </c>
      <c r="AJ774" s="160">
        <v>5.9299999999999999E-2</v>
      </c>
      <c r="AK774" s="154" t="s">
        <v>651</v>
      </c>
      <c r="AL774" s="154" t="s">
        <v>652</v>
      </c>
      <c r="AM774" s="127">
        <v>262.39999999999998</v>
      </c>
      <c r="AN774" s="127">
        <v>262.39999999999998</v>
      </c>
      <c r="AO774" s="127">
        <v>262.39999999999998</v>
      </c>
      <c r="AP774" s="127">
        <v>262.39999999999998</v>
      </c>
      <c r="AQ774" s="127">
        <v>262.39999999999998</v>
      </c>
      <c r="AR774" s="127">
        <v>262.39999999999998</v>
      </c>
      <c r="AS774" s="127">
        <v>262.39999999999998</v>
      </c>
      <c r="AT774" s="127">
        <v>262.39999999999998</v>
      </c>
      <c r="AU774" s="127">
        <v>262.39999999999998</v>
      </c>
      <c r="AV774" s="127">
        <v>262.39999999999998</v>
      </c>
      <c r="AW774" s="127">
        <v>262.39999999999998</v>
      </c>
      <c r="AX774" s="127">
        <v>262.39999999999998</v>
      </c>
      <c r="AY774" s="127">
        <v>262.39999999999998</v>
      </c>
      <c r="AZ774" s="127">
        <v>262.39999999999998</v>
      </c>
      <c r="BA774" s="127">
        <v>262.39999999999998</v>
      </c>
      <c r="BB774" s="127">
        <v>262.39999999999998</v>
      </c>
      <c r="BC774" s="127">
        <v>262.39999999999998</v>
      </c>
      <c r="BD774" s="127">
        <v>262.39999999999998</v>
      </c>
      <c r="BE774" s="127">
        <v>262.39999999999998</v>
      </c>
      <c r="BF774" s="127">
        <v>262.39999999999998</v>
      </c>
      <c r="BG774" s="127">
        <v>262.39999999999998</v>
      </c>
      <c r="BH774" s="15">
        <f t="shared" si="36"/>
        <v>2361.6000000000004</v>
      </c>
      <c r="BI774" s="15">
        <f t="shared" si="37"/>
        <v>3148.8000000000006</v>
      </c>
      <c r="BJ774" s="15">
        <f t="shared" si="38"/>
        <v>5510.4000000000015</v>
      </c>
    </row>
    <row r="775" spans="1:62" x14ac:dyDescent="0.35">
      <c r="A775" s="153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112247.5</v>
      </c>
      <c r="X775" s="63">
        <v>0</v>
      </c>
      <c r="Y775" s="63">
        <v>0</v>
      </c>
      <c r="Z775" s="63">
        <v>402.22</v>
      </c>
      <c r="AA775" s="63">
        <v>0</v>
      </c>
      <c r="AB775" s="63">
        <v>0</v>
      </c>
      <c r="AC775" s="63">
        <v>0</v>
      </c>
      <c r="AD775" s="63">
        <v>112247.5</v>
      </c>
      <c r="AE775" s="158">
        <v>44321</v>
      </c>
      <c r="AF775" s="158">
        <v>45417</v>
      </c>
      <c r="AG775" s="159">
        <v>224495</v>
      </c>
      <c r="AH775" s="92">
        <v>9.7222222222222224E-2</v>
      </c>
      <c r="AI775" s="92">
        <v>3</v>
      </c>
      <c r="AJ775" s="160">
        <v>4.2999999999999997E-2</v>
      </c>
      <c r="AK775" s="154" t="s">
        <v>651</v>
      </c>
      <c r="AL775" s="154" t="s">
        <v>652</v>
      </c>
      <c r="AM775" s="127">
        <v>402.22</v>
      </c>
      <c r="AN775" s="127">
        <v>402.22</v>
      </c>
      <c r="AO775" s="127">
        <v>0</v>
      </c>
      <c r="AP775" s="127">
        <v>0</v>
      </c>
      <c r="AQ775" s="127">
        <v>0</v>
      </c>
      <c r="AR775" s="127">
        <v>0</v>
      </c>
      <c r="AS775" s="127">
        <v>0</v>
      </c>
      <c r="AT775" s="127">
        <v>0</v>
      </c>
      <c r="AU775" s="127">
        <v>0</v>
      </c>
      <c r="AV775" s="127">
        <v>0</v>
      </c>
      <c r="AW775" s="127">
        <v>0</v>
      </c>
      <c r="AX775" s="127">
        <v>0</v>
      </c>
      <c r="AY775" s="127">
        <v>0</v>
      </c>
      <c r="AZ775" s="127">
        <v>0</v>
      </c>
      <c r="BA775" s="127">
        <v>0</v>
      </c>
      <c r="BB775" s="127">
        <v>0</v>
      </c>
      <c r="BC775" s="127">
        <v>0</v>
      </c>
      <c r="BD775" s="127">
        <v>0</v>
      </c>
      <c r="BE775" s="127">
        <v>0</v>
      </c>
      <c r="BF775" s="127">
        <v>0</v>
      </c>
      <c r="BG775" s="127">
        <v>0</v>
      </c>
      <c r="BH775" s="15">
        <f t="shared" si="36"/>
        <v>804.44</v>
      </c>
      <c r="BI775" s="15">
        <f t="shared" si="37"/>
        <v>0</v>
      </c>
      <c r="BJ775" s="15">
        <f t="shared" si="38"/>
        <v>804.44</v>
      </c>
    </row>
    <row r="776" spans="1:62" x14ac:dyDescent="0.35">
      <c r="A776" s="153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58">
        <v>44321</v>
      </c>
      <c r="AF776" s="158">
        <v>45782</v>
      </c>
      <c r="AG776" s="159">
        <v>14160</v>
      </c>
      <c r="AH776" s="92">
        <v>1.0972222222222223</v>
      </c>
      <c r="AI776" s="92">
        <v>4</v>
      </c>
      <c r="AJ776" s="160">
        <v>4.7100000000000003E-2</v>
      </c>
      <c r="AK776" s="154" t="s">
        <v>651</v>
      </c>
      <c r="AL776" s="154" t="s">
        <v>652</v>
      </c>
      <c r="AM776" s="127">
        <v>55.58</v>
      </c>
      <c r="AN776" s="127">
        <v>55.58</v>
      </c>
      <c r="AO776" s="127">
        <v>55.58</v>
      </c>
      <c r="AP776" s="127">
        <v>55.58</v>
      </c>
      <c r="AQ776" s="127">
        <v>55.58</v>
      </c>
      <c r="AR776" s="127">
        <v>55.58</v>
      </c>
      <c r="AS776" s="127">
        <v>55.58</v>
      </c>
      <c r="AT776" s="127">
        <v>55.58</v>
      </c>
      <c r="AU776" s="127">
        <v>27.79</v>
      </c>
      <c r="AV776" s="127">
        <v>27.79</v>
      </c>
      <c r="AW776" s="127">
        <v>27.79</v>
      </c>
      <c r="AX776" s="127">
        <v>27.79</v>
      </c>
      <c r="AY776" s="127">
        <v>27.79</v>
      </c>
      <c r="AZ776" s="127">
        <v>27.79</v>
      </c>
      <c r="BA776" s="127">
        <v>0</v>
      </c>
      <c r="BB776" s="127">
        <v>0</v>
      </c>
      <c r="BC776" s="127">
        <v>0</v>
      </c>
      <c r="BD776" s="127">
        <v>0</v>
      </c>
      <c r="BE776" s="127">
        <v>0</v>
      </c>
      <c r="BF776" s="127">
        <v>0</v>
      </c>
      <c r="BG776" s="127">
        <v>0</v>
      </c>
      <c r="BH776" s="15">
        <f t="shared" si="36"/>
        <v>472.42999999999995</v>
      </c>
      <c r="BI776" s="15">
        <f t="shared" si="37"/>
        <v>138.94999999999999</v>
      </c>
      <c r="BJ776" s="15">
        <f t="shared" si="38"/>
        <v>611.37999999999988</v>
      </c>
    </row>
    <row r="777" spans="1:62" x14ac:dyDescent="0.35">
      <c r="A777" s="153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58">
        <v>44321</v>
      </c>
      <c r="AF777" s="158">
        <v>46147</v>
      </c>
      <c r="AG777" s="159">
        <v>435715</v>
      </c>
      <c r="AH777" s="92">
        <v>2.0972222222222223</v>
      </c>
      <c r="AI777" s="92">
        <v>5</v>
      </c>
      <c r="AJ777" s="160">
        <v>5.0700000000000002E-2</v>
      </c>
      <c r="AK777" s="154" t="s">
        <v>651</v>
      </c>
      <c r="AL777" s="154" t="s">
        <v>652</v>
      </c>
      <c r="AM777" s="127">
        <v>1840.9</v>
      </c>
      <c r="AN777" s="127">
        <v>1840.9</v>
      </c>
      <c r="AO777" s="127">
        <v>1840.9</v>
      </c>
      <c r="AP777" s="127">
        <v>1840.9</v>
      </c>
      <c r="AQ777" s="127">
        <v>1840.9</v>
      </c>
      <c r="AR777" s="127">
        <v>1840.9</v>
      </c>
      <c r="AS777" s="127">
        <v>1840.9</v>
      </c>
      <c r="AT777" s="127">
        <v>1840.9</v>
      </c>
      <c r="AU777" s="127">
        <v>1840.9</v>
      </c>
      <c r="AV777" s="127">
        <v>1840.9</v>
      </c>
      <c r="AW777" s="127">
        <v>1840.9</v>
      </c>
      <c r="AX777" s="127">
        <v>1840.9</v>
      </c>
      <c r="AY777" s="127">
        <v>1840.9</v>
      </c>
      <c r="AZ777" s="127">
        <v>1840.9</v>
      </c>
      <c r="BA777" s="127">
        <v>1840.9</v>
      </c>
      <c r="BB777" s="127">
        <v>1840.9</v>
      </c>
      <c r="BC777" s="127">
        <v>1840.9</v>
      </c>
      <c r="BD777" s="127">
        <v>1840.9</v>
      </c>
      <c r="BE777" s="127">
        <v>1840.9</v>
      </c>
      <c r="BF777" s="127">
        <v>1840.9</v>
      </c>
      <c r="BG777" s="127">
        <v>920.45</v>
      </c>
      <c r="BH777" s="15">
        <f t="shared" si="36"/>
        <v>16568.099999999999</v>
      </c>
      <c r="BI777" s="15">
        <f t="shared" si="37"/>
        <v>21170.350000000002</v>
      </c>
      <c r="BJ777" s="15">
        <f t="shared" si="38"/>
        <v>37738.449999999997</v>
      </c>
    </row>
    <row r="778" spans="1:62" x14ac:dyDescent="0.35">
      <c r="A778" s="153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58">
        <v>44321</v>
      </c>
      <c r="AF778" s="158">
        <v>46512</v>
      </c>
      <c r="AG778" s="159">
        <v>1729290</v>
      </c>
      <c r="AH778" s="92">
        <v>3.0972222222222223</v>
      </c>
      <c r="AI778" s="92">
        <v>6</v>
      </c>
      <c r="AJ778" s="160">
        <v>5.3600000000000002E-2</v>
      </c>
      <c r="AK778" s="154" t="s">
        <v>651</v>
      </c>
      <c r="AL778" s="154" t="s">
        <v>652</v>
      </c>
      <c r="AM778" s="127">
        <v>7724.16</v>
      </c>
      <c r="AN778" s="127">
        <v>7724.16</v>
      </c>
      <c r="AO778" s="127">
        <v>7724.16</v>
      </c>
      <c r="AP778" s="127">
        <v>7724.16</v>
      </c>
      <c r="AQ778" s="127">
        <v>7724.16</v>
      </c>
      <c r="AR778" s="127">
        <v>7724.16</v>
      </c>
      <c r="AS778" s="127">
        <v>7724.16</v>
      </c>
      <c r="AT778" s="127">
        <v>7724.16</v>
      </c>
      <c r="AU778" s="127">
        <v>7724.16</v>
      </c>
      <c r="AV778" s="127">
        <v>7724.16</v>
      </c>
      <c r="AW778" s="127">
        <v>7724.16</v>
      </c>
      <c r="AX778" s="127">
        <v>7724.16</v>
      </c>
      <c r="AY778" s="127">
        <v>7724.16</v>
      </c>
      <c r="AZ778" s="127">
        <v>7724.16</v>
      </c>
      <c r="BA778" s="127">
        <v>7724.16</v>
      </c>
      <c r="BB778" s="127">
        <v>7724.16</v>
      </c>
      <c r="BC778" s="127">
        <v>7724.16</v>
      </c>
      <c r="BD778" s="127">
        <v>7724.16</v>
      </c>
      <c r="BE778" s="127">
        <v>7724.16</v>
      </c>
      <c r="BF778" s="127">
        <v>7724.16</v>
      </c>
      <c r="BG778" s="127">
        <v>7724.16</v>
      </c>
      <c r="BH778" s="15">
        <f t="shared" si="36"/>
        <v>69517.440000000017</v>
      </c>
      <c r="BI778" s="15">
        <f t="shared" si="37"/>
        <v>92689.920000000027</v>
      </c>
      <c r="BJ778" s="15">
        <f t="shared" si="38"/>
        <v>162207.36000000004</v>
      </c>
    </row>
    <row r="779" spans="1:62" x14ac:dyDescent="0.35">
      <c r="A779" s="153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58">
        <v>44321</v>
      </c>
      <c r="AF779" s="158">
        <v>46878</v>
      </c>
      <c r="AG779" s="159">
        <v>6743847.5</v>
      </c>
      <c r="AH779" s="92">
        <v>4.0972222222222223</v>
      </c>
      <c r="AI779" s="92">
        <v>7</v>
      </c>
      <c r="AJ779" s="160">
        <v>5.6399999999999999E-2</v>
      </c>
      <c r="AK779" s="154" t="s">
        <v>651</v>
      </c>
      <c r="AL779" s="154" t="s">
        <v>652</v>
      </c>
      <c r="AM779" s="127">
        <v>31696.080000000002</v>
      </c>
      <c r="AN779" s="127">
        <v>31696.080000000002</v>
      </c>
      <c r="AO779" s="127">
        <v>31696.080000000002</v>
      </c>
      <c r="AP779" s="127">
        <v>31696.080000000002</v>
      </c>
      <c r="AQ779" s="127">
        <v>31696.080000000002</v>
      </c>
      <c r="AR779" s="127">
        <v>31696.080000000002</v>
      </c>
      <c r="AS779" s="127">
        <v>31696.080000000002</v>
      </c>
      <c r="AT779" s="127">
        <v>31696.080000000002</v>
      </c>
      <c r="AU779" s="127">
        <v>31696.080000000002</v>
      </c>
      <c r="AV779" s="127">
        <v>31696.080000000002</v>
      </c>
      <c r="AW779" s="127">
        <v>31696.080000000002</v>
      </c>
      <c r="AX779" s="127">
        <v>31696.080000000002</v>
      </c>
      <c r="AY779" s="127">
        <v>31696.080000000002</v>
      </c>
      <c r="AZ779" s="127">
        <v>31696.080000000002</v>
      </c>
      <c r="BA779" s="127">
        <v>31696.080000000002</v>
      </c>
      <c r="BB779" s="127">
        <v>31696.080000000002</v>
      </c>
      <c r="BC779" s="127">
        <v>31696.080000000002</v>
      </c>
      <c r="BD779" s="127">
        <v>31696.080000000002</v>
      </c>
      <c r="BE779" s="127">
        <v>31696.080000000002</v>
      </c>
      <c r="BF779" s="127">
        <v>31696.080000000002</v>
      </c>
      <c r="BG779" s="127">
        <v>31696.080000000002</v>
      </c>
      <c r="BH779" s="15">
        <f t="shared" si="36"/>
        <v>285264.72000000009</v>
      </c>
      <c r="BI779" s="15">
        <f t="shared" si="37"/>
        <v>380352.96000000014</v>
      </c>
      <c r="BJ779" s="15">
        <f t="shared" si="38"/>
        <v>665617.68000000017</v>
      </c>
    </row>
    <row r="780" spans="1:62" x14ac:dyDescent="0.35">
      <c r="A780" s="153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58">
        <v>44321</v>
      </c>
      <c r="AF780" s="158">
        <v>47243</v>
      </c>
      <c r="AG780" s="159">
        <v>53100</v>
      </c>
      <c r="AH780" s="92">
        <v>5.0972222222222223</v>
      </c>
      <c r="AI780" s="92">
        <v>8</v>
      </c>
      <c r="AJ780" s="160">
        <v>5.9299999999999999E-2</v>
      </c>
      <c r="AK780" s="154" t="s">
        <v>651</v>
      </c>
      <c r="AL780" s="154" t="s">
        <v>652</v>
      </c>
      <c r="AM780" s="127">
        <v>262.39999999999998</v>
      </c>
      <c r="AN780" s="127">
        <v>262.39999999999998</v>
      </c>
      <c r="AO780" s="127">
        <v>262.39999999999998</v>
      </c>
      <c r="AP780" s="127">
        <v>262.39999999999998</v>
      </c>
      <c r="AQ780" s="127">
        <v>262.39999999999998</v>
      </c>
      <c r="AR780" s="127">
        <v>262.39999999999998</v>
      </c>
      <c r="AS780" s="127">
        <v>262.39999999999998</v>
      </c>
      <c r="AT780" s="127">
        <v>262.39999999999998</v>
      </c>
      <c r="AU780" s="127">
        <v>262.39999999999998</v>
      </c>
      <c r="AV780" s="127">
        <v>262.39999999999998</v>
      </c>
      <c r="AW780" s="127">
        <v>262.39999999999998</v>
      </c>
      <c r="AX780" s="127">
        <v>262.39999999999998</v>
      </c>
      <c r="AY780" s="127">
        <v>262.39999999999998</v>
      </c>
      <c r="AZ780" s="127">
        <v>262.39999999999998</v>
      </c>
      <c r="BA780" s="127">
        <v>262.39999999999998</v>
      </c>
      <c r="BB780" s="127">
        <v>262.39999999999998</v>
      </c>
      <c r="BC780" s="127">
        <v>262.39999999999998</v>
      </c>
      <c r="BD780" s="127">
        <v>262.39999999999998</v>
      </c>
      <c r="BE780" s="127">
        <v>262.39999999999998</v>
      </c>
      <c r="BF780" s="127">
        <v>262.39999999999998</v>
      </c>
      <c r="BG780" s="127">
        <v>262.39999999999998</v>
      </c>
      <c r="BH780" s="15">
        <f t="shared" si="36"/>
        <v>2361.6000000000004</v>
      </c>
      <c r="BI780" s="15">
        <f t="shared" si="37"/>
        <v>3148.8000000000006</v>
      </c>
      <c r="BJ780" s="15">
        <f t="shared" si="38"/>
        <v>5510.4000000000015</v>
      </c>
    </row>
    <row r="781" spans="1:62" x14ac:dyDescent="0.35">
      <c r="A781" s="153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58">
        <v>44321</v>
      </c>
      <c r="AF781" s="158">
        <v>47973</v>
      </c>
      <c r="AG781" s="159">
        <v>53100</v>
      </c>
      <c r="AH781" s="92">
        <v>7.0972222222222223</v>
      </c>
      <c r="AI781" s="92">
        <v>10</v>
      </c>
      <c r="AJ781" s="160">
        <v>6.5000000000000002E-2</v>
      </c>
      <c r="AK781" s="154" t="s">
        <v>651</v>
      </c>
      <c r="AL781" s="154" t="s">
        <v>652</v>
      </c>
      <c r="AM781" s="127">
        <v>287.62</v>
      </c>
      <c r="AN781" s="127">
        <v>287.62</v>
      </c>
      <c r="AO781" s="127">
        <v>287.62</v>
      </c>
      <c r="AP781" s="127">
        <v>287.62</v>
      </c>
      <c r="AQ781" s="127">
        <v>287.62</v>
      </c>
      <c r="AR781" s="127">
        <v>287.62</v>
      </c>
      <c r="AS781" s="127">
        <v>287.62</v>
      </c>
      <c r="AT781" s="127">
        <v>287.62</v>
      </c>
      <c r="AU781" s="127">
        <v>287.62</v>
      </c>
      <c r="AV781" s="127">
        <v>287.62</v>
      </c>
      <c r="AW781" s="127">
        <v>287.62</v>
      </c>
      <c r="AX781" s="127">
        <v>287.62</v>
      </c>
      <c r="AY781" s="127">
        <v>287.62</v>
      </c>
      <c r="AZ781" s="127">
        <v>287.62</v>
      </c>
      <c r="BA781" s="127">
        <v>287.62</v>
      </c>
      <c r="BB781" s="127">
        <v>287.62</v>
      </c>
      <c r="BC781" s="127">
        <v>287.62</v>
      </c>
      <c r="BD781" s="127">
        <v>287.62</v>
      </c>
      <c r="BE781" s="127">
        <v>287.62</v>
      </c>
      <c r="BF781" s="127">
        <v>287.62</v>
      </c>
      <c r="BG781" s="127">
        <v>287.62</v>
      </c>
      <c r="BH781" s="15">
        <f t="shared" si="36"/>
        <v>2588.5799999999995</v>
      </c>
      <c r="BI781" s="15">
        <f t="shared" si="37"/>
        <v>3451.4399999999991</v>
      </c>
      <c r="BJ781" s="15">
        <f t="shared" si="38"/>
        <v>6040.0199999999986</v>
      </c>
    </row>
    <row r="782" spans="1:62" x14ac:dyDescent="0.35">
      <c r="A782" s="153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146836.25</v>
      </c>
      <c r="X782" s="63">
        <v>0</v>
      </c>
      <c r="Y782" s="63">
        <v>0</v>
      </c>
      <c r="Z782" s="63">
        <v>526.16</v>
      </c>
      <c r="AA782" s="63">
        <v>0</v>
      </c>
      <c r="AB782" s="63">
        <v>0</v>
      </c>
      <c r="AC782" s="63">
        <v>0</v>
      </c>
      <c r="AD782" s="63">
        <v>146836.25</v>
      </c>
      <c r="AE782" s="158">
        <v>44328</v>
      </c>
      <c r="AF782" s="158">
        <v>45424</v>
      </c>
      <c r="AG782" s="159">
        <v>293672.5</v>
      </c>
      <c r="AH782" s="92">
        <v>0.11666666666666667</v>
      </c>
      <c r="AI782" s="92">
        <v>3</v>
      </c>
      <c r="AJ782" s="160">
        <v>4.2999999999999997E-2</v>
      </c>
      <c r="AK782" s="154" t="s">
        <v>651</v>
      </c>
      <c r="AL782" s="154" t="s">
        <v>652</v>
      </c>
      <c r="AM782" s="127">
        <v>526.16</v>
      </c>
      <c r="AN782" s="127">
        <v>526.16</v>
      </c>
      <c r="AO782" s="127">
        <v>0</v>
      </c>
      <c r="AP782" s="127">
        <v>0</v>
      </c>
      <c r="AQ782" s="127">
        <v>0</v>
      </c>
      <c r="AR782" s="127">
        <v>0</v>
      </c>
      <c r="AS782" s="127">
        <v>0</v>
      </c>
      <c r="AT782" s="127">
        <v>0</v>
      </c>
      <c r="AU782" s="127">
        <v>0</v>
      </c>
      <c r="AV782" s="127">
        <v>0</v>
      </c>
      <c r="AW782" s="127">
        <v>0</v>
      </c>
      <c r="AX782" s="127">
        <v>0</v>
      </c>
      <c r="AY782" s="127">
        <v>0</v>
      </c>
      <c r="AZ782" s="127">
        <v>0</v>
      </c>
      <c r="BA782" s="127">
        <v>0</v>
      </c>
      <c r="BB782" s="127">
        <v>0</v>
      </c>
      <c r="BC782" s="127">
        <v>0</v>
      </c>
      <c r="BD782" s="127">
        <v>0</v>
      </c>
      <c r="BE782" s="127">
        <v>0</v>
      </c>
      <c r="BF782" s="127">
        <v>0</v>
      </c>
      <c r="BG782" s="127">
        <v>0</v>
      </c>
      <c r="BH782" s="15">
        <f t="shared" si="36"/>
        <v>1052.32</v>
      </c>
      <c r="BI782" s="15">
        <f t="shared" si="37"/>
        <v>0</v>
      </c>
      <c r="BJ782" s="15">
        <f t="shared" si="38"/>
        <v>1052.32</v>
      </c>
    </row>
    <row r="783" spans="1:62" x14ac:dyDescent="0.35">
      <c r="A783" s="153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58">
        <v>44328</v>
      </c>
      <c r="AF783" s="158">
        <v>45789</v>
      </c>
      <c r="AG783" s="159">
        <v>624367.5</v>
      </c>
      <c r="AH783" s="92">
        <v>1.1166666666666667</v>
      </c>
      <c r="AI783" s="92">
        <v>4</v>
      </c>
      <c r="AJ783" s="160">
        <v>4.7100000000000003E-2</v>
      </c>
      <c r="AK783" s="154" t="s">
        <v>651</v>
      </c>
      <c r="AL783" s="154" t="s">
        <v>652</v>
      </c>
      <c r="AM783" s="127">
        <v>2450.64</v>
      </c>
      <c r="AN783" s="127">
        <v>2450.64</v>
      </c>
      <c r="AO783" s="127">
        <v>2450.64</v>
      </c>
      <c r="AP783" s="127">
        <v>2450.64</v>
      </c>
      <c r="AQ783" s="127">
        <v>2450.64</v>
      </c>
      <c r="AR783" s="127">
        <v>2450.64</v>
      </c>
      <c r="AS783" s="127">
        <v>2450.64</v>
      </c>
      <c r="AT783" s="127">
        <v>2450.64</v>
      </c>
      <c r="AU783" s="127">
        <v>1225.32</v>
      </c>
      <c r="AV783" s="127">
        <v>1225.32</v>
      </c>
      <c r="AW783" s="127">
        <v>1225.32</v>
      </c>
      <c r="AX783" s="127">
        <v>1225.32</v>
      </c>
      <c r="AY783" s="127">
        <v>1225.32</v>
      </c>
      <c r="AZ783" s="127">
        <v>1225.32</v>
      </c>
      <c r="BA783" s="127">
        <v>0</v>
      </c>
      <c r="BB783" s="127">
        <v>0</v>
      </c>
      <c r="BC783" s="127">
        <v>0</v>
      </c>
      <c r="BD783" s="127">
        <v>0</v>
      </c>
      <c r="BE783" s="127">
        <v>0</v>
      </c>
      <c r="BF783" s="127">
        <v>0</v>
      </c>
      <c r="BG783" s="127">
        <v>0</v>
      </c>
      <c r="BH783" s="15">
        <f t="shared" si="36"/>
        <v>20830.439999999999</v>
      </c>
      <c r="BI783" s="15">
        <f t="shared" si="37"/>
        <v>6126.5999999999995</v>
      </c>
      <c r="BJ783" s="15">
        <f t="shared" si="38"/>
        <v>26957.039999999997</v>
      </c>
    </row>
    <row r="784" spans="1:62" x14ac:dyDescent="0.35">
      <c r="A784" s="153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58">
        <v>44328</v>
      </c>
      <c r="AF784" s="158">
        <v>46154</v>
      </c>
      <c r="AG784" s="159">
        <v>924382.5</v>
      </c>
      <c r="AH784" s="92">
        <v>2.1166666666666667</v>
      </c>
      <c r="AI784" s="92">
        <v>5</v>
      </c>
      <c r="AJ784" s="160">
        <v>5.0700000000000002E-2</v>
      </c>
      <c r="AK784" s="154" t="s">
        <v>651</v>
      </c>
      <c r="AL784" s="154" t="s">
        <v>652</v>
      </c>
      <c r="AM784" s="127">
        <v>3905.52</v>
      </c>
      <c r="AN784" s="127">
        <v>3905.52</v>
      </c>
      <c r="AO784" s="127">
        <v>3905.52</v>
      </c>
      <c r="AP784" s="127">
        <v>3905.52</v>
      </c>
      <c r="AQ784" s="127">
        <v>3905.52</v>
      </c>
      <c r="AR784" s="127">
        <v>3905.52</v>
      </c>
      <c r="AS784" s="127">
        <v>3905.52</v>
      </c>
      <c r="AT784" s="127">
        <v>3905.52</v>
      </c>
      <c r="AU784" s="127">
        <v>3905.52</v>
      </c>
      <c r="AV784" s="127">
        <v>3905.52</v>
      </c>
      <c r="AW784" s="127">
        <v>3905.52</v>
      </c>
      <c r="AX784" s="127">
        <v>3905.52</v>
      </c>
      <c r="AY784" s="127">
        <v>3905.52</v>
      </c>
      <c r="AZ784" s="127">
        <v>3905.52</v>
      </c>
      <c r="BA784" s="127">
        <v>3905.52</v>
      </c>
      <c r="BB784" s="127">
        <v>3905.52</v>
      </c>
      <c r="BC784" s="127">
        <v>3905.52</v>
      </c>
      <c r="BD784" s="127">
        <v>3905.52</v>
      </c>
      <c r="BE784" s="127">
        <v>3905.52</v>
      </c>
      <c r="BF784" s="127">
        <v>3905.52</v>
      </c>
      <c r="BG784" s="127">
        <v>1952.76</v>
      </c>
      <c r="BH784" s="15">
        <f t="shared" si="36"/>
        <v>35149.68</v>
      </c>
      <c r="BI784" s="15">
        <f t="shared" si="37"/>
        <v>44913.479999999996</v>
      </c>
      <c r="BJ784" s="15">
        <f t="shared" si="38"/>
        <v>80063.16</v>
      </c>
    </row>
    <row r="785" spans="1:62" x14ac:dyDescent="0.35">
      <c r="A785" s="153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58">
        <v>44328</v>
      </c>
      <c r="AF785" s="158">
        <v>46519</v>
      </c>
      <c r="AG785" s="159">
        <v>1943460</v>
      </c>
      <c r="AH785" s="92">
        <v>3.1166666666666667</v>
      </c>
      <c r="AI785" s="92">
        <v>6</v>
      </c>
      <c r="AJ785" s="160">
        <v>5.3600000000000002E-2</v>
      </c>
      <c r="AK785" s="154" t="s">
        <v>651</v>
      </c>
      <c r="AL785" s="154" t="s">
        <v>652</v>
      </c>
      <c r="AM785" s="127">
        <v>8680.7900000000009</v>
      </c>
      <c r="AN785" s="127">
        <v>8680.7900000000009</v>
      </c>
      <c r="AO785" s="127">
        <v>8680.7900000000009</v>
      </c>
      <c r="AP785" s="127">
        <v>8680.7900000000009</v>
      </c>
      <c r="AQ785" s="127">
        <v>8680.7900000000009</v>
      </c>
      <c r="AR785" s="127">
        <v>8680.7900000000009</v>
      </c>
      <c r="AS785" s="127">
        <v>8680.7900000000009</v>
      </c>
      <c r="AT785" s="127">
        <v>8680.7900000000009</v>
      </c>
      <c r="AU785" s="127">
        <v>8680.7900000000009</v>
      </c>
      <c r="AV785" s="127">
        <v>8680.7900000000009</v>
      </c>
      <c r="AW785" s="127">
        <v>8680.7900000000009</v>
      </c>
      <c r="AX785" s="127">
        <v>8680.7900000000009</v>
      </c>
      <c r="AY785" s="127">
        <v>8680.7900000000009</v>
      </c>
      <c r="AZ785" s="127">
        <v>8680.7900000000009</v>
      </c>
      <c r="BA785" s="127">
        <v>8680.7900000000009</v>
      </c>
      <c r="BB785" s="127">
        <v>8680.7900000000009</v>
      </c>
      <c r="BC785" s="127">
        <v>8680.7900000000009</v>
      </c>
      <c r="BD785" s="127">
        <v>8680.7900000000009</v>
      </c>
      <c r="BE785" s="127">
        <v>8680.7900000000009</v>
      </c>
      <c r="BF785" s="127">
        <v>8680.7900000000009</v>
      </c>
      <c r="BG785" s="127">
        <v>8680.7900000000009</v>
      </c>
      <c r="BH785" s="15">
        <f t="shared" si="36"/>
        <v>78127.110000000015</v>
      </c>
      <c r="BI785" s="15">
        <f t="shared" si="37"/>
        <v>104169.48000000004</v>
      </c>
      <c r="BJ785" s="15">
        <f t="shared" si="38"/>
        <v>182296.59000000005</v>
      </c>
    </row>
    <row r="786" spans="1:62" x14ac:dyDescent="0.35">
      <c r="A786" s="153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58">
        <v>44328</v>
      </c>
      <c r="AF786" s="158">
        <v>46885</v>
      </c>
      <c r="AG786" s="159">
        <v>856237.5</v>
      </c>
      <c r="AH786" s="92">
        <v>4.1166666666666663</v>
      </c>
      <c r="AI786" s="92">
        <v>7</v>
      </c>
      <c r="AJ786" s="160">
        <v>5.6399999999999999E-2</v>
      </c>
      <c r="AK786" s="154" t="s">
        <v>651</v>
      </c>
      <c r="AL786" s="154" t="s">
        <v>652</v>
      </c>
      <c r="AM786" s="127">
        <v>4024.32</v>
      </c>
      <c r="AN786" s="127">
        <v>4024.32</v>
      </c>
      <c r="AO786" s="127">
        <v>4024.32</v>
      </c>
      <c r="AP786" s="127">
        <v>4024.32</v>
      </c>
      <c r="AQ786" s="127">
        <v>4024.32</v>
      </c>
      <c r="AR786" s="127">
        <v>4024.32</v>
      </c>
      <c r="AS786" s="127">
        <v>4024.32</v>
      </c>
      <c r="AT786" s="127">
        <v>4024.32</v>
      </c>
      <c r="AU786" s="127">
        <v>4024.32</v>
      </c>
      <c r="AV786" s="127">
        <v>4024.32</v>
      </c>
      <c r="AW786" s="127">
        <v>4024.32</v>
      </c>
      <c r="AX786" s="127">
        <v>4024.32</v>
      </c>
      <c r="AY786" s="127">
        <v>4024.32</v>
      </c>
      <c r="AZ786" s="127">
        <v>4024.32</v>
      </c>
      <c r="BA786" s="127">
        <v>4024.32</v>
      </c>
      <c r="BB786" s="127">
        <v>4024.32</v>
      </c>
      <c r="BC786" s="127">
        <v>4024.32</v>
      </c>
      <c r="BD786" s="127">
        <v>4024.32</v>
      </c>
      <c r="BE786" s="127">
        <v>4024.32</v>
      </c>
      <c r="BF786" s="127">
        <v>4024.32</v>
      </c>
      <c r="BG786" s="127">
        <v>4024.32</v>
      </c>
      <c r="BH786" s="15">
        <f t="shared" si="36"/>
        <v>36218.880000000005</v>
      </c>
      <c r="BI786" s="15">
        <f t="shared" si="37"/>
        <v>48291.840000000004</v>
      </c>
      <c r="BJ786" s="15">
        <f t="shared" si="38"/>
        <v>84510.720000000001</v>
      </c>
    </row>
    <row r="787" spans="1:62" x14ac:dyDescent="0.35">
      <c r="A787" s="153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270588.75</v>
      </c>
      <c r="X787" s="63">
        <v>0</v>
      </c>
      <c r="Y787" s="63">
        <v>0</v>
      </c>
      <c r="Z787" s="63">
        <v>969.61</v>
      </c>
      <c r="AA787" s="63">
        <v>0</v>
      </c>
      <c r="AB787" s="63">
        <v>0</v>
      </c>
      <c r="AC787" s="63">
        <v>0</v>
      </c>
      <c r="AD787" s="63">
        <v>270588.75</v>
      </c>
      <c r="AE787" s="158">
        <v>44328</v>
      </c>
      <c r="AF787" s="158">
        <v>45424</v>
      </c>
      <c r="AG787" s="159">
        <v>541177.5</v>
      </c>
      <c r="AH787" s="92">
        <v>0.11666666666666667</v>
      </c>
      <c r="AI787" s="92">
        <v>3</v>
      </c>
      <c r="AJ787" s="160">
        <v>4.2999999999999997E-2</v>
      </c>
      <c r="AK787" s="154" t="s">
        <v>651</v>
      </c>
      <c r="AL787" s="154" t="s">
        <v>652</v>
      </c>
      <c r="AM787" s="127">
        <v>969.61</v>
      </c>
      <c r="AN787" s="127">
        <v>969.61</v>
      </c>
      <c r="AO787" s="127">
        <v>0</v>
      </c>
      <c r="AP787" s="127">
        <v>0</v>
      </c>
      <c r="AQ787" s="127">
        <v>0</v>
      </c>
      <c r="AR787" s="127">
        <v>0</v>
      </c>
      <c r="AS787" s="127">
        <v>0</v>
      </c>
      <c r="AT787" s="127">
        <v>0</v>
      </c>
      <c r="AU787" s="127">
        <v>0</v>
      </c>
      <c r="AV787" s="127">
        <v>0</v>
      </c>
      <c r="AW787" s="127">
        <v>0</v>
      </c>
      <c r="AX787" s="127">
        <v>0</v>
      </c>
      <c r="AY787" s="127">
        <v>0</v>
      </c>
      <c r="AZ787" s="127">
        <v>0</v>
      </c>
      <c r="BA787" s="127">
        <v>0</v>
      </c>
      <c r="BB787" s="127">
        <v>0</v>
      </c>
      <c r="BC787" s="127">
        <v>0</v>
      </c>
      <c r="BD787" s="127">
        <v>0</v>
      </c>
      <c r="BE787" s="127">
        <v>0</v>
      </c>
      <c r="BF787" s="127">
        <v>0</v>
      </c>
      <c r="BG787" s="127">
        <v>0</v>
      </c>
      <c r="BH787" s="15">
        <f t="shared" si="36"/>
        <v>1939.22</v>
      </c>
      <c r="BI787" s="15">
        <f t="shared" si="37"/>
        <v>0</v>
      </c>
      <c r="BJ787" s="15">
        <f t="shared" si="38"/>
        <v>1939.22</v>
      </c>
    </row>
    <row r="788" spans="1:62" x14ac:dyDescent="0.35">
      <c r="A788" s="153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58">
        <v>44328</v>
      </c>
      <c r="AF788" s="158">
        <v>45789</v>
      </c>
      <c r="AG788" s="159">
        <v>1410542.5</v>
      </c>
      <c r="AH788" s="92">
        <v>1.1166666666666667</v>
      </c>
      <c r="AI788" s="92">
        <v>4</v>
      </c>
      <c r="AJ788" s="160">
        <v>4.7100000000000003E-2</v>
      </c>
      <c r="AK788" s="154" t="s">
        <v>651</v>
      </c>
      <c r="AL788" s="154" t="s">
        <v>652</v>
      </c>
      <c r="AM788" s="127">
        <v>5536.38</v>
      </c>
      <c r="AN788" s="127">
        <v>5536.38</v>
      </c>
      <c r="AO788" s="127">
        <v>5536.38</v>
      </c>
      <c r="AP788" s="127">
        <v>5536.38</v>
      </c>
      <c r="AQ788" s="127">
        <v>5536.38</v>
      </c>
      <c r="AR788" s="127">
        <v>5536.38</v>
      </c>
      <c r="AS788" s="127">
        <v>5536.38</v>
      </c>
      <c r="AT788" s="127">
        <v>5536.38</v>
      </c>
      <c r="AU788" s="127">
        <v>2768.19</v>
      </c>
      <c r="AV788" s="127">
        <v>2768.19</v>
      </c>
      <c r="AW788" s="127">
        <v>2768.19</v>
      </c>
      <c r="AX788" s="127">
        <v>2768.19</v>
      </c>
      <c r="AY788" s="127">
        <v>2768.19</v>
      </c>
      <c r="AZ788" s="127">
        <v>2768.19</v>
      </c>
      <c r="BA788" s="127">
        <v>0</v>
      </c>
      <c r="BB788" s="127">
        <v>0</v>
      </c>
      <c r="BC788" s="127">
        <v>0</v>
      </c>
      <c r="BD788" s="127">
        <v>0</v>
      </c>
      <c r="BE788" s="127">
        <v>0</v>
      </c>
      <c r="BF788" s="127">
        <v>0</v>
      </c>
      <c r="BG788" s="127">
        <v>0</v>
      </c>
      <c r="BH788" s="15">
        <f t="shared" si="36"/>
        <v>47059.229999999996</v>
      </c>
      <c r="BI788" s="15">
        <f t="shared" si="37"/>
        <v>13840.95</v>
      </c>
      <c r="BJ788" s="15">
        <f t="shared" si="38"/>
        <v>60900.179999999993</v>
      </c>
    </row>
    <row r="789" spans="1:62" x14ac:dyDescent="0.35">
      <c r="A789" s="153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58">
        <v>44328</v>
      </c>
      <c r="AF789" s="158">
        <v>46154</v>
      </c>
      <c r="AG789" s="159">
        <v>869955</v>
      </c>
      <c r="AH789" s="92">
        <v>2.1166666666666667</v>
      </c>
      <c r="AI789" s="92">
        <v>5</v>
      </c>
      <c r="AJ789" s="160">
        <v>5.0700000000000002E-2</v>
      </c>
      <c r="AK789" s="154" t="s">
        <v>651</v>
      </c>
      <c r="AL789" s="154" t="s">
        <v>652</v>
      </c>
      <c r="AM789" s="127">
        <v>3675.56</v>
      </c>
      <c r="AN789" s="127">
        <v>3675.56</v>
      </c>
      <c r="AO789" s="127">
        <v>3675.56</v>
      </c>
      <c r="AP789" s="127">
        <v>3675.56</v>
      </c>
      <c r="AQ789" s="127">
        <v>3675.56</v>
      </c>
      <c r="AR789" s="127">
        <v>3675.56</v>
      </c>
      <c r="AS789" s="127">
        <v>3675.56</v>
      </c>
      <c r="AT789" s="127">
        <v>3675.56</v>
      </c>
      <c r="AU789" s="127">
        <v>3675.56</v>
      </c>
      <c r="AV789" s="127">
        <v>3675.56</v>
      </c>
      <c r="AW789" s="127">
        <v>3675.56</v>
      </c>
      <c r="AX789" s="127">
        <v>3675.56</v>
      </c>
      <c r="AY789" s="127">
        <v>3675.56</v>
      </c>
      <c r="AZ789" s="127">
        <v>3675.56</v>
      </c>
      <c r="BA789" s="127">
        <v>3675.56</v>
      </c>
      <c r="BB789" s="127">
        <v>3675.56</v>
      </c>
      <c r="BC789" s="127">
        <v>3675.56</v>
      </c>
      <c r="BD789" s="127">
        <v>3675.56</v>
      </c>
      <c r="BE789" s="127">
        <v>3675.56</v>
      </c>
      <c r="BF789" s="127">
        <v>3675.56</v>
      </c>
      <c r="BG789" s="127">
        <v>1837.78</v>
      </c>
      <c r="BH789" s="15">
        <f t="shared" si="36"/>
        <v>33080.04</v>
      </c>
      <c r="BI789" s="15">
        <f t="shared" si="37"/>
        <v>42268.939999999995</v>
      </c>
      <c r="BJ789" s="15">
        <f t="shared" si="38"/>
        <v>75348.98</v>
      </c>
    </row>
    <row r="790" spans="1:62" x14ac:dyDescent="0.35">
      <c r="A790" s="153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58">
        <v>44328</v>
      </c>
      <c r="AF790" s="158">
        <v>46519</v>
      </c>
      <c r="AG790" s="159">
        <v>1517185</v>
      </c>
      <c r="AH790" s="92">
        <v>3.1166666666666667</v>
      </c>
      <c r="AI790" s="92">
        <v>6</v>
      </c>
      <c r="AJ790" s="160">
        <v>5.3600000000000002E-2</v>
      </c>
      <c r="AK790" s="154" t="s">
        <v>651</v>
      </c>
      <c r="AL790" s="154" t="s">
        <v>652</v>
      </c>
      <c r="AM790" s="127">
        <v>6776.76</v>
      </c>
      <c r="AN790" s="127">
        <v>6776.76</v>
      </c>
      <c r="AO790" s="127">
        <v>6776.76</v>
      </c>
      <c r="AP790" s="127">
        <v>6776.76</v>
      </c>
      <c r="AQ790" s="127">
        <v>6776.76</v>
      </c>
      <c r="AR790" s="127">
        <v>6776.76</v>
      </c>
      <c r="AS790" s="127">
        <v>6776.76</v>
      </c>
      <c r="AT790" s="127">
        <v>6776.76</v>
      </c>
      <c r="AU790" s="127">
        <v>6776.76</v>
      </c>
      <c r="AV790" s="127">
        <v>6776.76</v>
      </c>
      <c r="AW790" s="127">
        <v>6776.76</v>
      </c>
      <c r="AX790" s="127">
        <v>6776.76</v>
      </c>
      <c r="AY790" s="127">
        <v>6776.76</v>
      </c>
      <c r="AZ790" s="127">
        <v>6776.76</v>
      </c>
      <c r="BA790" s="127">
        <v>6776.76</v>
      </c>
      <c r="BB790" s="127">
        <v>6776.76</v>
      </c>
      <c r="BC790" s="127">
        <v>6776.76</v>
      </c>
      <c r="BD790" s="127">
        <v>6776.76</v>
      </c>
      <c r="BE790" s="127">
        <v>6776.76</v>
      </c>
      <c r="BF790" s="127">
        <v>6776.76</v>
      </c>
      <c r="BG790" s="127">
        <v>6776.76</v>
      </c>
      <c r="BH790" s="15">
        <f t="shared" si="36"/>
        <v>60990.840000000011</v>
      </c>
      <c r="BI790" s="15">
        <f t="shared" si="37"/>
        <v>81321.119999999995</v>
      </c>
      <c r="BJ790" s="15">
        <f t="shared" si="38"/>
        <v>142311.96000000002</v>
      </c>
    </row>
    <row r="791" spans="1:62" x14ac:dyDescent="0.35">
      <c r="A791" s="153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58">
        <v>44328</v>
      </c>
      <c r="AF791" s="158">
        <v>46885</v>
      </c>
      <c r="AG791" s="159">
        <v>2326370</v>
      </c>
      <c r="AH791" s="92">
        <v>4.1166666666666663</v>
      </c>
      <c r="AI791" s="92">
        <v>7</v>
      </c>
      <c r="AJ791" s="160">
        <v>5.6399999999999999E-2</v>
      </c>
      <c r="AK791" s="154" t="s">
        <v>651</v>
      </c>
      <c r="AL791" s="154" t="s">
        <v>652</v>
      </c>
      <c r="AM791" s="127">
        <v>10933.94</v>
      </c>
      <c r="AN791" s="127">
        <v>10933.94</v>
      </c>
      <c r="AO791" s="127">
        <v>10933.94</v>
      </c>
      <c r="AP791" s="127">
        <v>10933.94</v>
      </c>
      <c r="AQ791" s="127">
        <v>10933.94</v>
      </c>
      <c r="AR791" s="127">
        <v>10933.94</v>
      </c>
      <c r="AS791" s="127">
        <v>10933.94</v>
      </c>
      <c r="AT791" s="127">
        <v>10933.94</v>
      </c>
      <c r="AU791" s="127">
        <v>10933.94</v>
      </c>
      <c r="AV791" s="127">
        <v>10933.94</v>
      </c>
      <c r="AW791" s="127">
        <v>10933.94</v>
      </c>
      <c r="AX791" s="127">
        <v>10933.94</v>
      </c>
      <c r="AY791" s="127">
        <v>10933.94</v>
      </c>
      <c r="AZ791" s="127">
        <v>10933.94</v>
      </c>
      <c r="BA791" s="127">
        <v>10933.94</v>
      </c>
      <c r="BB791" s="127">
        <v>10933.94</v>
      </c>
      <c r="BC791" s="127">
        <v>10933.94</v>
      </c>
      <c r="BD791" s="127">
        <v>10933.94</v>
      </c>
      <c r="BE791" s="127">
        <v>10933.94</v>
      </c>
      <c r="BF791" s="127">
        <v>10933.94</v>
      </c>
      <c r="BG791" s="127">
        <v>10933.94</v>
      </c>
      <c r="BH791" s="15">
        <f t="shared" si="36"/>
        <v>98405.46</v>
      </c>
      <c r="BI791" s="15">
        <f t="shared" si="37"/>
        <v>131207.28</v>
      </c>
      <c r="BJ791" s="15">
        <f t="shared" si="38"/>
        <v>229612.74</v>
      </c>
    </row>
    <row r="792" spans="1:62" x14ac:dyDescent="0.35">
      <c r="A792" s="153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58">
        <v>44328</v>
      </c>
      <c r="AF792" s="158">
        <v>47250</v>
      </c>
      <c r="AG792" s="159">
        <v>3002657.5</v>
      </c>
      <c r="AH792" s="92">
        <v>5.1166666666666663</v>
      </c>
      <c r="AI792" s="92">
        <v>8</v>
      </c>
      <c r="AJ792" s="160">
        <v>5.9299999999999999E-2</v>
      </c>
      <c r="AK792" s="154" t="s">
        <v>651</v>
      </c>
      <c r="AL792" s="154" t="s">
        <v>652</v>
      </c>
      <c r="AM792" s="127">
        <v>14838.13</v>
      </c>
      <c r="AN792" s="127">
        <v>14838.13</v>
      </c>
      <c r="AO792" s="127">
        <v>14838.13</v>
      </c>
      <c r="AP792" s="127">
        <v>14838.13</v>
      </c>
      <c r="AQ792" s="127">
        <v>14838.13</v>
      </c>
      <c r="AR792" s="127">
        <v>14838.13</v>
      </c>
      <c r="AS792" s="127">
        <v>14838.13</v>
      </c>
      <c r="AT792" s="127">
        <v>14838.13</v>
      </c>
      <c r="AU792" s="127">
        <v>14838.13</v>
      </c>
      <c r="AV792" s="127">
        <v>14838.13</v>
      </c>
      <c r="AW792" s="127">
        <v>14838.13</v>
      </c>
      <c r="AX792" s="127">
        <v>14838.13</v>
      </c>
      <c r="AY792" s="127">
        <v>14838.13</v>
      </c>
      <c r="AZ792" s="127">
        <v>14838.13</v>
      </c>
      <c r="BA792" s="127">
        <v>14838.13</v>
      </c>
      <c r="BB792" s="127">
        <v>14838.13</v>
      </c>
      <c r="BC792" s="127">
        <v>14838.13</v>
      </c>
      <c r="BD792" s="127">
        <v>14838.13</v>
      </c>
      <c r="BE792" s="127">
        <v>14838.13</v>
      </c>
      <c r="BF792" s="127">
        <v>14838.13</v>
      </c>
      <c r="BG792" s="127">
        <v>14838.13</v>
      </c>
      <c r="BH792" s="15">
        <f t="shared" si="36"/>
        <v>133543.17000000001</v>
      </c>
      <c r="BI792" s="15">
        <f t="shared" si="37"/>
        <v>178057.56000000003</v>
      </c>
      <c r="BJ792" s="15">
        <f t="shared" si="38"/>
        <v>311600.73000000004</v>
      </c>
    </row>
    <row r="793" spans="1:62" x14ac:dyDescent="0.35">
      <c r="A793" s="153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58">
        <v>44328</v>
      </c>
      <c r="AF793" s="158">
        <v>47615</v>
      </c>
      <c r="AG793" s="159">
        <v>2472395</v>
      </c>
      <c r="AH793" s="92">
        <v>6.1166666666666663</v>
      </c>
      <c r="AI793" s="92">
        <v>9</v>
      </c>
      <c r="AJ793" s="160">
        <v>6.2100000000000002E-2</v>
      </c>
      <c r="AK793" s="154" t="s">
        <v>651</v>
      </c>
      <c r="AL793" s="154" t="s">
        <v>652</v>
      </c>
      <c r="AM793" s="127">
        <v>12794.64</v>
      </c>
      <c r="AN793" s="127">
        <v>12794.64</v>
      </c>
      <c r="AO793" s="127">
        <v>12794.64</v>
      </c>
      <c r="AP793" s="127">
        <v>12794.64</v>
      </c>
      <c r="AQ793" s="127">
        <v>12794.64</v>
      </c>
      <c r="AR793" s="127">
        <v>12794.64</v>
      </c>
      <c r="AS793" s="127">
        <v>12794.64</v>
      </c>
      <c r="AT793" s="127">
        <v>12794.64</v>
      </c>
      <c r="AU793" s="127">
        <v>12794.64</v>
      </c>
      <c r="AV793" s="127">
        <v>12794.64</v>
      </c>
      <c r="AW793" s="127">
        <v>12794.64</v>
      </c>
      <c r="AX793" s="127">
        <v>12794.64</v>
      </c>
      <c r="AY793" s="127">
        <v>12794.64</v>
      </c>
      <c r="AZ793" s="127">
        <v>12794.64</v>
      </c>
      <c r="BA793" s="127">
        <v>12794.64</v>
      </c>
      <c r="BB793" s="127">
        <v>12794.64</v>
      </c>
      <c r="BC793" s="127">
        <v>12794.64</v>
      </c>
      <c r="BD793" s="127">
        <v>12794.64</v>
      </c>
      <c r="BE793" s="127">
        <v>12794.64</v>
      </c>
      <c r="BF793" s="127">
        <v>12794.64</v>
      </c>
      <c r="BG793" s="127">
        <v>12794.64</v>
      </c>
      <c r="BH793" s="15">
        <f t="shared" si="36"/>
        <v>115151.76</v>
      </c>
      <c r="BI793" s="15">
        <f t="shared" si="37"/>
        <v>153535.67999999999</v>
      </c>
      <c r="BJ793" s="15">
        <f t="shared" si="38"/>
        <v>268687.44</v>
      </c>
    </row>
    <row r="794" spans="1:62" x14ac:dyDescent="0.35">
      <c r="A794" s="153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58">
        <v>44328</v>
      </c>
      <c r="AF794" s="158">
        <v>47980</v>
      </c>
      <c r="AG794" s="159">
        <v>97940</v>
      </c>
      <c r="AH794" s="92">
        <v>7.1166666666666663</v>
      </c>
      <c r="AI794" s="92">
        <v>10</v>
      </c>
      <c r="AJ794" s="160">
        <v>6.5000000000000002E-2</v>
      </c>
      <c r="AK794" s="154" t="s">
        <v>651</v>
      </c>
      <c r="AL794" s="154" t="s">
        <v>652</v>
      </c>
      <c r="AM794" s="127">
        <v>530.51</v>
      </c>
      <c r="AN794" s="127">
        <v>530.51</v>
      </c>
      <c r="AO794" s="127">
        <v>530.51</v>
      </c>
      <c r="AP794" s="127">
        <v>530.51</v>
      </c>
      <c r="AQ794" s="127">
        <v>530.51</v>
      </c>
      <c r="AR794" s="127">
        <v>530.51</v>
      </c>
      <c r="AS794" s="127">
        <v>530.51</v>
      </c>
      <c r="AT794" s="127">
        <v>530.51</v>
      </c>
      <c r="AU794" s="127">
        <v>530.51</v>
      </c>
      <c r="AV794" s="127">
        <v>530.51</v>
      </c>
      <c r="AW794" s="127">
        <v>530.51</v>
      </c>
      <c r="AX794" s="127">
        <v>530.51</v>
      </c>
      <c r="AY794" s="127">
        <v>530.51</v>
      </c>
      <c r="AZ794" s="127">
        <v>530.51</v>
      </c>
      <c r="BA794" s="127">
        <v>530.51</v>
      </c>
      <c r="BB794" s="127">
        <v>530.51</v>
      </c>
      <c r="BC794" s="127">
        <v>530.51</v>
      </c>
      <c r="BD794" s="127">
        <v>530.51</v>
      </c>
      <c r="BE794" s="127">
        <v>530.51</v>
      </c>
      <c r="BF794" s="127">
        <v>530.51</v>
      </c>
      <c r="BG794" s="127">
        <v>530.51</v>
      </c>
      <c r="BH794" s="15">
        <f t="shared" si="36"/>
        <v>4774.5900000000011</v>
      </c>
      <c r="BI794" s="15">
        <f t="shared" si="37"/>
        <v>6366.1200000000017</v>
      </c>
      <c r="BJ794" s="15">
        <f t="shared" si="38"/>
        <v>11140.710000000003</v>
      </c>
    </row>
    <row r="795" spans="1:62" x14ac:dyDescent="0.35">
      <c r="A795" s="153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297876.25</v>
      </c>
      <c r="X795" s="63">
        <v>0</v>
      </c>
      <c r="Y795" s="63">
        <v>0</v>
      </c>
      <c r="Z795" s="63">
        <v>1067.3900000000001</v>
      </c>
      <c r="AA795" s="63">
        <v>0</v>
      </c>
      <c r="AB795" s="63">
        <v>0</v>
      </c>
      <c r="AC795" s="63">
        <v>0</v>
      </c>
      <c r="AD795" s="63">
        <v>297876.25</v>
      </c>
      <c r="AE795" s="158">
        <v>44333</v>
      </c>
      <c r="AF795" s="158">
        <v>45429</v>
      </c>
      <c r="AG795" s="159">
        <v>595752.5</v>
      </c>
      <c r="AH795" s="92">
        <v>0.13055555555555556</v>
      </c>
      <c r="AI795" s="92">
        <v>3</v>
      </c>
      <c r="AJ795" s="160">
        <v>4.2999999999999997E-2</v>
      </c>
      <c r="AK795" s="154" t="s">
        <v>651</v>
      </c>
      <c r="AL795" s="154" t="s">
        <v>652</v>
      </c>
      <c r="AM795" s="127">
        <v>1067.3900000000001</v>
      </c>
      <c r="AN795" s="127">
        <v>1067.3900000000001</v>
      </c>
      <c r="AO795" s="127">
        <v>0</v>
      </c>
      <c r="AP795" s="127">
        <v>0</v>
      </c>
      <c r="AQ795" s="127">
        <v>0</v>
      </c>
      <c r="AR795" s="127">
        <v>0</v>
      </c>
      <c r="AS795" s="127">
        <v>0</v>
      </c>
      <c r="AT795" s="127">
        <v>0</v>
      </c>
      <c r="AU795" s="127">
        <v>0</v>
      </c>
      <c r="AV795" s="127">
        <v>0</v>
      </c>
      <c r="AW795" s="127">
        <v>0</v>
      </c>
      <c r="AX795" s="127">
        <v>0</v>
      </c>
      <c r="AY795" s="127">
        <v>0</v>
      </c>
      <c r="AZ795" s="127">
        <v>0</v>
      </c>
      <c r="BA795" s="127">
        <v>0</v>
      </c>
      <c r="BB795" s="127">
        <v>0</v>
      </c>
      <c r="BC795" s="127">
        <v>0</v>
      </c>
      <c r="BD795" s="127">
        <v>0</v>
      </c>
      <c r="BE795" s="127">
        <v>0</v>
      </c>
      <c r="BF795" s="127">
        <v>0</v>
      </c>
      <c r="BG795" s="127">
        <v>0</v>
      </c>
      <c r="BH795" s="15">
        <f t="shared" si="36"/>
        <v>2134.7800000000002</v>
      </c>
      <c r="BI795" s="15">
        <f t="shared" si="37"/>
        <v>0</v>
      </c>
      <c r="BJ795" s="15">
        <f t="shared" si="38"/>
        <v>2134.7800000000002</v>
      </c>
    </row>
    <row r="796" spans="1:62" x14ac:dyDescent="0.35">
      <c r="A796" s="153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58">
        <v>44333</v>
      </c>
      <c r="AF796" s="158">
        <v>45794</v>
      </c>
      <c r="AG796" s="159">
        <v>559025</v>
      </c>
      <c r="AH796" s="92">
        <v>1.1305555555555555</v>
      </c>
      <c r="AI796" s="92">
        <v>4</v>
      </c>
      <c r="AJ796" s="160">
        <v>4.7100000000000003E-2</v>
      </c>
      <c r="AK796" s="154" t="s">
        <v>651</v>
      </c>
      <c r="AL796" s="154" t="s">
        <v>652</v>
      </c>
      <c r="AM796" s="127">
        <v>2194.17</v>
      </c>
      <c r="AN796" s="127">
        <v>2194.17</v>
      </c>
      <c r="AO796" s="127">
        <v>2194.17</v>
      </c>
      <c r="AP796" s="127">
        <v>2194.17</v>
      </c>
      <c r="AQ796" s="127">
        <v>2194.17</v>
      </c>
      <c r="AR796" s="127">
        <v>2194.17</v>
      </c>
      <c r="AS796" s="127">
        <v>2194.17</v>
      </c>
      <c r="AT796" s="127">
        <v>2194.17</v>
      </c>
      <c r="AU796" s="127">
        <v>1097.0899999999999</v>
      </c>
      <c r="AV796" s="127">
        <v>1097.0899999999999</v>
      </c>
      <c r="AW796" s="127">
        <v>1097.0899999999999</v>
      </c>
      <c r="AX796" s="127">
        <v>1097.0899999999999</v>
      </c>
      <c r="AY796" s="127">
        <v>1097.0899999999999</v>
      </c>
      <c r="AZ796" s="127">
        <v>1097.0899999999999</v>
      </c>
      <c r="BA796" s="127">
        <v>0</v>
      </c>
      <c r="BB796" s="127">
        <v>0</v>
      </c>
      <c r="BC796" s="127">
        <v>0</v>
      </c>
      <c r="BD796" s="127">
        <v>0</v>
      </c>
      <c r="BE796" s="127">
        <v>0</v>
      </c>
      <c r="BF796" s="127">
        <v>0</v>
      </c>
      <c r="BG796" s="127">
        <v>0</v>
      </c>
      <c r="BH796" s="15">
        <f t="shared" si="36"/>
        <v>18650.45</v>
      </c>
      <c r="BI796" s="15">
        <f t="shared" si="37"/>
        <v>5485.45</v>
      </c>
      <c r="BJ796" s="15">
        <f t="shared" si="38"/>
        <v>24135.9</v>
      </c>
    </row>
    <row r="797" spans="1:62" x14ac:dyDescent="0.35">
      <c r="A797" s="153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58">
        <v>44333</v>
      </c>
      <c r="AF797" s="158">
        <v>46159</v>
      </c>
      <c r="AG797" s="159">
        <v>925415</v>
      </c>
      <c r="AH797" s="92">
        <v>2.1305555555555555</v>
      </c>
      <c r="AI797" s="92">
        <v>5</v>
      </c>
      <c r="AJ797" s="160">
        <v>5.0700000000000002E-2</v>
      </c>
      <c r="AK797" s="154" t="s">
        <v>651</v>
      </c>
      <c r="AL797" s="154" t="s">
        <v>652</v>
      </c>
      <c r="AM797" s="127">
        <v>3909.88</v>
      </c>
      <c r="AN797" s="127">
        <v>3909.88</v>
      </c>
      <c r="AO797" s="127">
        <v>3909.88</v>
      </c>
      <c r="AP797" s="127">
        <v>3909.88</v>
      </c>
      <c r="AQ797" s="127">
        <v>3909.88</v>
      </c>
      <c r="AR797" s="127">
        <v>3909.88</v>
      </c>
      <c r="AS797" s="127">
        <v>3909.88</v>
      </c>
      <c r="AT797" s="127">
        <v>3909.88</v>
      </c>
      <c r="AU797" s="127">
        <v>3909.88</v>
      </c>
      <c r="AV797" s="127">
        <v>3909.88</v>
      </c>
      <c r="AW797" s="127">
        <v>3909.88</v>
      </c>
      <c r="AX797" s="127">
        <v>3909.88</v>
      </c>
      <c r="AY797" s="127">
        <v>3909.88</v>
      </c>
      <c r="AZ797" s="127">
        <v>3909.88</v>
      </c>
      <c r="BA797" s="127">
        <v>3909.88</v>
      </c>
      <c r="BB797" s="127">
        <v>3909.88</v>
      </c>
      <c r="BC797" s="127">
        <v>3909.88</v>
      </c>
      <c r="BD797" s="127">
        <v>3909.88</v>
      </c>
      <c r="BE797" s="127">
        <v>3909.88</v>
      </c>
      <c r="BF797" s="127">
        <v>3909.88</v>
      </c>
      <c r="BG797" s="127">
        <v>1954.94</v>
      </c>
      <c r="BH797" s="15">
        <f t="shared" si="36"/>
        <v>35188.920000000006</v>
      </c>
      <c r="BI797" s="15">
        <f t="shared" si="37"/>
        <v>44963.62</v>
      </c>
      <c r="BJ797" s="15">
        <f t="shared" si="38"/>
        <v>80152.540000000008</v>
      </c>
    </row>
    <row r="798" spans="1:62" x14ac:dyDescent="0.35">
      <c r="A798" s="153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58">
        <v>44333</v>
      </c>
      <c r="AF798" s="158">
        <v>46524</v>
      </c>
      <c r="AG798" s="159">
        <v>6710070</v>
      </c>
      <c r="AH798" s="92">
        <v>3.1305555555555555</v>
      </c>
      <c r="AI798" s="92">
        <v>6</v>
      </c>
      <c r="AJ798" s="160">
        <v>5.3600000000000002E-2</v>
      </c>
      <c r="AK798" s="154" t="s">
        <v>651</v>
      </c>
      <c r="AL798" s="154" t="s">
        <v>652</v>
      </c>
      <c r="AM798" s="127">
        <v>29971.65</v>
      </c>
      <c r="AN798" s="127">
        <v>29971.65</v>
      </c>
      <c r="AO798" s="127">
        <v>29971.65</v>
      </c>
      <c r="AP798" s="127">
        <v>29971.65</v>
      </c>
      <c r="AQ798" s="127">
        <v>29971.65</v>
      </c>
      <c r="AR798" s="127">
        <v>29971.65</v>
      </c>
      <c r="AS798" s="127">
        <v>29971.65</v>
      </c>
      <c r="AT798" s="127">
        <v>29971.65</v>
      </c>
      <c r="AU798" s="127">
        <v>29971.65</v>
      </c>
      <c r="AV798" s="127">
        <v>29971.65</v>
      </c>
      <c r="AW798" s="127">
        <v>29971.65</v>
      </c>
      <c r="AX798" s="127">
        <v>29971.65</v>
      </c>
      <c r="AY798" s="127">
        <v>29971.65</v>
      </c>
      <c r="AZ798" s="127">
        <v>29971.65</v>
      </c>
      <c r="BA798" s="127">
        <v>29971.65</v>
      </c>
      <c r="BB798" s="127">
        <v>29971.65</v>
      </c>
      <c r="BC798" s="127">
        <v>29971.65</v>
      </c>
      <c r="BD798" s="127">
        <v>29971.65</v>
      </c>
      <c r="BE798" s="127">
        <v>29971.65</v>
      </c>
      <c r="BF798" s="127">
        <v>29971.65</v>
      </c>
      <c r="BG798" s="127">
        <v>29971.65</v>
      </c>
      <c r="BH798" s="15">
        <f t="shared" si="36"/>
        <v>269744.84999999998</v>
      </c>
      <c r="BI798" s="15">
        <f t="shared" si="37"/>
        <v>359659.80000000005</v>
      </c>
      <c r="BJ798" s="15">
        <f t="shared" si="38"/>
        <v>629404.65</v>
      </c>
    </row>
    <row r="799" spans="1:62" x14ac:dyDescent="0.35">
      <c r="A799" s="153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58">
        <v>44333</v>
      </c>
      <c r="AF799" s="158">
        <v>46890</v>
      </c>
      <c r="AG799" s="159">
        <v>15747100</v>
      </c>
      <c r="AH799" s="92">
        <v>4.1305555555555555</v>
      </c>
      <c r="AI799" s="92">
        <v>7</v>
      </c>
      <c r="AJ799" s="160">
        <v>5.6399999999999999E-2</v>
      </c>
      <c r="AK799" s="154" t="s">
        <v>651</v>
      </c>
      <c r="AL799" s="154" t="s">
        <v>652</v>
      </c>
      <c r="AM799" s="127">
        <v>74011.37</v>
      </c>
      <c r="AN799" s="127">
        <v>74011.37</v>
      </c>
      <c r="AO799" s="127">
        <v>74011.37</v>
      </c>
      <c r="AP799" s="127">
        <v>74011.37</v>
      </c>
      <c r="AQ799" s="127">
        <v>74011.37</v>
      </c>
      <c r="AR799" s="127">
        <v>74011.37</v>
      </c>
      <c r="AS799" s="127">
        <v>74011.37</v>
      </c>
      <c r="AT799" s="127">
        <v>74011.37</v>
      </c>
      <c r="AU799" s="127">
        <v>74011.37</v>
      </c>
      <c r="AV799" s="127">
        <v>74011.37</v>
      </c>
      <c r="AW799" s="127">
        <v>74011.37</v>
      </c>
      <c r="AX799" s="127">
        <v>74011.37</v>
      </c>
      <c r="AY799" s="127">
        <v>74011.37</v>
      </c>
      <c r="AZ799" s="127">
        <v>74011.37</v>
      </c>
      <c r="BA799" s="127">
        <v>74011.37</v>
      </c>
      <c r="BB799" s="127">
        <v>74011.37</v>
      </c>
      <c r="BC799" s="127">
        <v>74011.37</v>
      </c>
      <c r="BD799" s="127">
        <v>74011.37</v>
      </c>
      <c r="BE799" s="127">
        <v>74011.37</v>
      </c>
      <c r="BF799" s="127">
        <v>74011.37</v>
      </c>
      <c r="BG799" s="127">
        <v>74011.37</v>
      </c>
      <c r="BH799" s="15">
        <f t="shared" si="36"/>
        <v>666102.32999999996</v>
      </c>
      <c r="BI799" s="15">
        <f t="shared" si="37"/>
        <v>888136.44</v>
      </c>
      <c r="BJ799" s="15">
        <f t="shared" si="38"/>
        <v>1554238.77</v>
      </c>
    </row>
    <row r="800" spans="1:62" x14ac:dyDescent="0.35">
      <c r="A800" s="153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58">
        <v>44333</v>
      </c>
      <c r="AF800" s="158">
        <v>47255</v>
      </c>
      <c r="AG800" s="159">
        <v>3438667.5</v>
      </c>
      <c r="AH800" s="92">
        <v>5.1305555555555555</v>
      </c>
      <c r="AI800" s="92">
        <v>8</v>
      </c>
      <c r="AJ800" s="160">
        <v>5.9299999999999999E-2</v>
      </c>
      <c r="AK800" s="154" t="s">
        <v>651</v>
      </c>
      <c r="AL800" s="154" t="s">
        <v>652</v>
      </c>
      <c r="AM800" s="127">
        <v>16992.75</v>
      </c>
      <c r="AN800" s="127">
        <v>16992.75</v>
      </c>
      <c r="AO800" s="127">
        <v>16992.75</v>
      </c>
      <c r="AP800" s="127">
        <v>16992.75</v>
      </c>
      <c r="AQ800" s="127">
        <v>16992.75</v>
      </c>
      <c r="AR800" s="127">
        <v>16992.75</v>
      </c>
      <c r="AS800" s="127">
        <v>16992.75</v>
      </c>
      <c r="AT800" s="127">
        <v>16992.75</v>
      </c>
      <c r="AU800" s="127">
        <v>16992.75</v>
      </c>
      <c r="AV800" s="127">
        <v>16992.75</v>
      </c>
      <c r="AW800" s="127">
        <v>16992.75</v>
      </c>
      <c r="AX800" s="127">
        <v>16992.75</v>
      </c>
      <c r="AY800" s="127">
        <v>16992.75</v>
      </c>
      <c r="AZ800" s="127">
        <v>16992.75</v>
      </c>
      <c r="BA800" s="127">
        <v>16992.75</v>
      </c>
      <c r="BB800" s="127">
        <v>16992.75</v>
      </c>
      <c r="BC800" s="127">
        <v>16992.75</v>
      </c>
      <c r="BD800" s="127">
        <v>16992.75</v>
      </c>
      <c r="BE800" s="127">
        <v>16992.75</v>
      </c>
      <c r="BF800" s="127">
        <v>16992.75</v>
      </c>
      <c r="BG800" s="127">
        <v>16992.75</v>
      </c>
      <c r="BH800" s="15">
        <f t="shared" si="36"/>
        <v>152934.75</v>
      </c>
      <c r="BI800" s="15">
        <f t="shared" si="37"/>
        <v>203913</v>
      </c>
      <c r="BJ800" s="15">
        <f t="shared" si="38"/>
        <v>356847.75</v>
      </c>
    </row>
    <row r="801" spans="1:62" x14ac:dyDescent="0.35">
      <c r="A801" s="153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58">
        <v>44333</v>
      </c>
      <c r="AF801" s="158">
        <v>47620</v>
      </c>
      <c r="AG801" s="159">
        <v>211957.5</v>
      </c>
      <c r="AH801" s="92">
        <v>6.1305555555555555</v>
      </c>
      <c r="AI801" s="92">
        <v>9</v>
      </c>
      <c r="AJ801" s="160">
        <v>6.2100000000000002E-2</v>
      </c>
      <c r="AK801" s="154" t="s">
        <v>651</v>
      </c>
      <c r="AL801" s="154" t="s">
        <v>652</v>
      </c>
      <c r="AM801" s="127">
        <v>1096.8800000000001</v>
      </c>
      <c r="AN801" s="127">
        <v>1096.8800000000001</v>
      </c>
      <c r="AO801" s="127">
        <v>1096.8800000000001</v>
      </c>
      <c r="AP801" s="127">
        <v>1096.8800000000001</v>
      </c>
      <c r="AQ801" s="127">
        <v>1096.8800000000001</v>
      </c>
      <c r="AR801" s="127">
        <v>1096.8800000000001</v>
      </c>
      <c r="AS801" s="127">
        <v>1096.8800000000001</v>
      </c>
      <c r="AT801" s="127">
        <v>1096.8800000000001</v>
      </c>
      <c r="AU801" s="127">
        <v>1096.8800000000001</v>
      </c>
      <c r="AV801" s="127">
        <v>1096.8800000000001</v>
      </c>
      <c r="AW801" s="127">
        <v>1096.8800000000001</v>
      </c>
      <c r="AX801" s="127">
        <v>1096.8800000000001</v>
      </c>
      <c r="AY801" s="127">
        <v>1096.8800000000001</v>
      </c>
      <c r="AZ801" s="127">
        <v>1096.8800000000001</v>
      </c>
      <c r="BA801" s="127">
        <v>1096.8800000000001</v>
      </c>
      <c r="BB801" s="127">
        <v>1096.8800000000001</v>
      </c>
      <c r="BC801" s="127">
        <v>1096.8800000000001</v>
      </c>
      <c r="BD801" s="127">
        <v>1096.8800000000001</v>
      </c>
      <c r="BE801" s="127">
        <v>1096.8800000000001</v>
      </c>
      <c r="BF801" s="127">
        <v>1096.8800000000001</v>
      </c>
      <c r="BG801" s="127">
        <v>1096.8800000000001</v>
      </c>
      <c r="BH801" s="15">
        <f t="shared" si="36"/>
        <v>9871.9200000000019</v>
      </c>
      <c r="BI801" s="15">
        <f t="shared" si="37"/>
        <v>13162.560000000005</v>
      </c>
      <c r="BJ801" s="15">
        <f t="shared" si="38"/>
        <v>23034.480000000007</v>
      </c>
    </row>
    <row r="802" spans="1:62" x14ac:dyDescent="0.35">
      <c r="A802" s="153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173238.75</v>
      </c>
      <c r="X802" s="63">
        <v>0</v>
      </c>
      <c r="Y802" s="63">
        <v>0</v>
      </c>
      <c r="Z802" s="63">
        <v>620.77</v>
      </c>
      <c r="AA802" s="63">
        <v>0</v>
      </c>
      <c r="AB802" s="63">
        <v>0</v>
      </c>
      <c r="AC802" s="63">
        <v>0</v>
      </c>
      <c r="AD802" s="63">
        <v>173238.75</v>
      </c>
      <c r="AE802" s="158">
        <v>44335</v>
      </c>
      <c r="AF802" s="158">
        <v>45431</v>
      </c>
      <c r="AG802" s="159">
        <v>346477.5</v>
      </c>
      <c r="AH802" s="92">
        <v>0.1361111111111111</v>
      </c>
      <c r="AI802" s="92">
        <v>3</v>
      </c>
      <c r="AJ802" s="160">
        <v>4.2999999999999997E-2</v>
      </c>
      <c r="AK802" s="154" t="s">
        <v>651</v>
      </c>
      <c r="AL802" s="154" t="s">
        <v>652</v>
      </c>
      <c r="AM802" s="127">
        <v>620.77</v>
      </c>
      <c r="AN802" s="127">
        <v>620.77</v>
      </c>
      <c r="AO802" s="127">
        <v>0</v>
      </c>
      <c r="AP802" s="127">
        <v>0</v>
      </c>
      <c r="AQ802" s="127">
        <v>0</v>
      </c>
      <c r="AR802" s="127">
        <v>0</v>
      </c>
      <c r="AS802" s="127">
        <v>0</v>
      </c>
      <c r="AT802" s="127">
        <v>0</v>
      </c>
      <c r="AU802" s="127">
        <v>0</v>
      </c>
      <c r="AV802" s="127">
        <v>0</v>
      </c>
      <c r="AW802" s="127">
        <v>0</v>
      </c>
      <c r="AX802" s="127">
        <v>0</v>
      </c>
      <c r="AY802" s="127">
        <v>0</v>
      </c>
      <c r="AZ802" s="127">
        <v>0</v>
      </c>
      <c r="BA802" s="127">
        <v>0</v>
      </c>
      <c r="BB802" s="127">
        <v>0</v>
      </c>
      <c r="BC802" s="127">
        <v>0</v>
      </c>
      <c r="BD802" s="127">
        <v>0</v>
      </c>
      <c r="BE802" s="127">
        <v>0</v>
      </c>
      <c r="BF802" s="127">
        <v>0</v>
      </c>
      <c r="BG802" s="127">
        <v>0</v>
      </c>
      <c r="BH802" s="15">
        <f t="shared" si="36"/>
        <v>1241.54</v>
      </c>
      <c r="BI802" s="15">
        <f t="shared" si="37"/>
        <v>0</v>
      </c>
      <c r="BJ802" s="15">
        <f t="shared" si="38"/>
        <v>1241.54</v>
      </c>
    </row>
    <row r="803" spans="1:62" x14ac:dyDescent="0.35">
      <c r="A803" s="153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58">
        <v>44335</v>
      </c>
      <c r="AF803" s="158">
        <v>45796</v>
      </c>
      <c r="AG803" s="159">
        <v>139977.5</v>
      </c>
      <c r="AH803" s="92">
        <v>1.1361111111111111</v>
      </c>
      <c r="AI803" s="92">
        <v>4</v>
      </c>
      <c r="AJ803" s="160">
        <v>4.7100000000000003E-2</v>
      </c>
      <c r="AK803" s="154" t="s">
        <v>651</v>
      </c>
      <c r="AL803" s="154" t="s">
        <v>652</v>
      </c>
      <c r="AM803" s="127">
        <v>549.41</v>
      </c>
      <c r="AN803" s="127">
        <v>549.41</v>
      </c>
      <c r="AO803" s="127">
        <v>549.41</v>
      </c>
      <c r="AP803" s="127">
        <v>549.41</v>
      </c>
      <c r="AQ803" s="127">
        <v>549.41</v>
      </c>
      <c r="AR803" s="127">
        <v>549.41</v>
      </c>
      <c r="AS803" s="127">
        <v>549.41</v>
      </c>
      <c r="AT803" s="127">
        <v>549.41</v>
      </c>
      <c r="AU803" s="127">
        <v>274.70999999999998</v>
      </c>
      <c r="AV803" s="127">
        <v>274.70999999999998</v>
      </c>
      <c r="AW803" s="127">
        <v>274.70999999999998</v>
      </c>
      <c r="AX803" s="127">
        <v>274.70999999999998</v>
      </c>
      <c r="AY803" s="127">
        <v>274.70999999999998</v>
      </c>
      <c r="AZ803" s="127">
        <v>274.70999999999998</v>
      </c>
      <c r="BA803" s="127">
        <v>0</v>
      </c>
      <c r="BB803" s="127">
        <v>0</v>
      </c>
      <c r="BC803" s="127">
        <v>0</v>
      </c>
      <c r="BD803" s="127">
        <v>0</v>
      </c>
      <c r="BE803" s="127">
        <v>0</v>
      </c>
      <c r="BF803" s="127">
        <v>0</v>
      </c>
      <c r="BG803" s="127">
        <v>0</v>
      </c>
      <c r="BH803" s="15">
        <f t="shared" si="36"/>
        <v>4669.99</v>
      </c>
      <c r="BI803" s="15">
        <f t="shared" si="37"/>
        <v>1373.55</v>
      </c>
      <c r="BJ803" s="15">
        <f t="shared" si="38"/>
        <v>6043.54</v>
      </c>
    </row>
    <row r="804" spans="1:62" x14ac:dyDescent="0.35">
      <c r="A804" s="153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58">
        <v>44335</v>
      </c>
      <c r="AF804" s="158">
        <v>46161</v>
      </c>
      <c r="AG804" s="159">
        <v>234377.5</v>
      </c>
      <c r="AH804" s="92">
        <v>2.1361111111111111</v>
      </c>
      <c r="AI804" s="92">
        <v>5</v>
      </c>
      <c r="AJ804" s="160">
        <v>5.0700000000000002E-2</v>
      </c>
      <c r="AK804" s="154" t="s">
        <v>651</v>
      </c>
      <c r="AL804" s="154" t="s">
        <v>652</v>
      </c>
      <c r="AM804" s="127">
        <v>990.24</v>
      </c>
      <c r="AN804" s="127">
        <v>990.24</v>
      </c>
      <c r="AO804" s="127">
        <v>990.24</v>
      </c>
      <c r="AP804" s="127">
        <v>990.24</v>
      </c>
      <c r="AQ804" s="127">
        <v>990.24</v>
      </c>
      <c r="AR804" s="127">
        <v>990.24</v>
      </c>
      <c r="AS804" s="127">
        <v>990.24</v>
      </c>
      <c r="AT804" s="127">
        <v>990.24</v>
      </c>
      <c r="AU804" s="127">
        <v>990.24</v>
      </c>
      <c r="AV804" s="127">
        <v>990.24</v>
      </c>
      <c r="AW804" s="127">
        <v>990.24</v>
      </c>
      <c r="AX804" s="127">
        <v>990.24</v>
      </c>
      <c r="AY804" s="127">
        <v>990.24</v>
      </c>
      <c r="AZ804" s="127">
        <v>990.24</v>
      </c>
      <c r="BA804" s="127">
        <v>990.24</v>
      </c>
      <c r="BB804" s="127">
        <v>990.24</v>
      </c>
      <c r="BC804" s="127">
        <v>990.24</v>
      </c>
      <c r="BD804" s="127">
        <v>990.24</v>
      </c>
      <c r="BE804" s="127">
        <v>990.24</v>
      </c>
      <c r="BF804" s="127">
        <v>990.24</v>
      </c>
      <c r="BG804" s="127">
        <v>495.12</v>
      </c>
      <c r="BH804" s="15">
        <f t="shared" si="36"/>
        <v>8912.16</v>
      </c>
      <c r="BI804" s="15">
        <f t="shared" si="37"/>
        <v>11387.76</v>
      </c>
      <c r="BJ804" s="15">
        <f t="shared" si="38"/>
        <v>20299.919999999998</v>
      </c>
    </row>
    <row r="805" spans="1:62" x14ac:dyDescent="0.35">
      <c r="A805" s="153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58">
        <v>44335</v>
      </c>
      <c r="AF805" s="158">
        <v>46526</v>
      </c>
      <c r="AG805" s="159">
        <v>1180000</v>
      </c>
      <c r="AH805" s="92">
        <v>3.1361111111111111</v>
      </c>
      <c r="AI805" s="92">
        <v>6</v>
      </c>
      <c r="AJ805" s="160">
        <v>5.3600000000000002E-2</v>
      </c>
      <c r="AK805" s="154" t="s">
        <v>651</v>
      </c>
      <c r="AL805" s="154" t="s">
        <v>652</v>
      </c>
      <c r="AM805" s="127">
        <v>5270.67</v>
      </c>
      <c r="AN805" s="127">
        <v>5270.67</v>
      </c>
      <c r="AO805" s="127">
        <v>5270.67</v>
      </c>
      <c r="AP805" s="127">
        <v>5270.67</v>
      </c>
      <c r="AQ805" s="127">
        <v>5270.67</v>
      </c>
      <c r="AR805" s="127">
        <v>5270.67</v>
      </c>
      <c r="AS805" s="127">
        <v>5270.67</v>
      </c>
      <c r="AT805" s="127">
        <v>5270.67</v>
      </c>
      <c r="AU805" s="127">
        <v>5270.67</v>
      </c>
      <c r="AV805" s="127">
        <v>5270.67</v>
      </c>
      <c r="AW805" s="127">
        <v>5270.67</v>
      </c>
      <c r="AX805" s="127">
        <v>5270.67</v>
      </c>
      <c r="AY805" s="127">
        <v>5270.67</v>
      </c>
      <c r="AZ805" s="127">
        <v>5270.67</v>
      </c>
      <c r="BA805" s="127">
        <v>5270.67</v>
      </c>
      <c r="BB805" s="127">
        <v>5270.67</v>
      </c>
      <c r="BC805" s="127">
        <v>5270.67</v>
      </c>
      <c r="BD805" s="127">
        <v>5270.67</v>
      </c>
      <c r="BE805" s="127">
        <v>5270.67</v>
      </c>
      <c r="BF805" s="127">
        <v>5270.67</v>
      </c>
      <c r="BG805" s="127">
        <v>5270.67</v>
      </c>
      <c r="BH805" s="15">
        <f t="shared" si="36"/>
        <v>47436.029999999992</v>
      </c>
      <c r="BI805" s="15">
        <f t="shared" si="37"/>
        <v>63248.039999999986</v>
      </c>
      <c r="BJ805" s="15">
        <f t="shared" si="38"/>
        <v>110684.06999999998</v>
      </c>
    </row>
    <row r="806" spans="1:62" x14ac:dyDescent="0.35">
      <c r="A806" s="153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58">
        <v>44335</v>
      </c>
      <c r="AF806" s="158">
        <v>46892</v>
      </c>
      <c r="AG806" s="159">
        <v>2779047.5</v>
      </c>
      <c r="AH806" s="92">
        <v>4.1361111111111111</v>
      </c>
      <c r="AI806" s="92">
        <v>7</v>
      </c>
      <c r="AJ806" s="160">
        <v>5.6399999999999999E-2</v>
      </c>
      <c r="AK806" s="154" t="s">
        <v>651</v>
      </c>
      <c r="AL806" s="154" t="s">
        <v>652</v>
      </c>
      <c r="AM806" s="127">
        <v>13061.52</v>
      </c>
      <c r="AN806" s="127">
        <v>13061.52</v>
      </c>
      <c r="AO806" s="127">
        <v>13061.52</v>
      </c>
      <c r="AP806" s="127">
        <v>13061.52</v>
      </c>
      <c r="AQ806" s="127">
        <v>13061.52</v>
      </c>
      <c r="AR806" s="127">
        <v>13061.52</v>
      </c>
      <c r="AS806" s="127">
        <v>13061.52</v>
      </c>
      <c r="AT806" s="127">
        <v>13061.52</v>
      </c>
      <c r="AU806" s="127">
        <v>13061.52</v>
      </c>
      <c r="AV806" s="127">
        <v>13061.52</v>
      </c>
      <c r="AW806" s="127">
        <v>13061.52</v>
      </c>
      <c r="AX806" s="127">
        <v>13061.52</v>
      </c>
      <c r="AY806" s="127">
        <v>13061.52</v>
      </c>
      <c r="AZ806" s="127">
        <v>13061.52</v>
      </c>
      <c r="BA806" s="127">
        <v>13061.52</v>
      </c>
      <c r="BB806" s="127">
        <v>13061.52</v>
      </c>
      <c r="BC806" s="127">
        <v>13061.52</v>
      </c>
      <c r="BD806" s="127">
        <v>13061.52</v>
      </c>
      <c r="BE806" s="127">
        <v>13061.52</v>
      </c>
      <c r="BF806" s="127">
        <v>13061.52</v>
      </c>
      <c r="BG806" s="127">
        <v>13061.52</v>
      </c>
      <c r="BH806" s="15">
        <f t="shared" si="36"/>
        <v>117553.68000000002</v>
      </c>
      <c r="BI806" s="15">
        <f t="shared" si="37"/>
        <v>156738.24000000002</v>
      </c>
      <c r="BJ806" s="15">
        <f t="shared" si="38"/>
        <v>274291.92000000004</v>
      </c>
    </row>
    <row r="807" spans="1:62" x14ac:dyDescent="0.35">
      <c r="A807" s="153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58">
        <v>44335</v>
      </c>
      <c r="AF807" s="158">
        <v>47257</v>
      </c>
      <c r="AG807" s="159">
        <v>683662.5</v>
      </c>
      <c r="AH807" s="92">
        <v>5.1361111111111111</v>
      </c>
      <c r="AI807" s="92">
        <v>8</v>
      </c>
      <c r="AJ807" s="160">
        <v>5.9299999999999999E-2</v>
      </c>
      <c r="AK807" s="154" t="s">
        <v>651</v>
      </c>
      <c r="AL807" s="154" t="s">
        <v>652</v>
      </c>
      <c r="AM807" s="127">
        <v>3378.43</v>
      </c>
      <c r="AN807" s="127">
        <v>3378.43</v>
      </c>
      <c r="AO807" s="127">
        <v>3378.43</v>
      </c>
      <c r="AP807" s="127">
        <v>3378.43</v>
      </c>
      <c r="AQ807" s="127">
        <v>3378.43</v>
      </c>
      <c r="AR807" s="127">
        <v>3378.43</v>
      </c>
      <c r="AS807" s="127">
        <v>3378.43</v>
      </c>
      <c r="AT807" s="127">
        <v>3378.43</v>
      </c>
      <c r="AU807" s="127">
        <v>3378.43</v>
      </c>
      <c r="AV807" s="127">
        <v>3378.43</v>
      </c>
      <c r="AW807" s="127">
        <v>3378.43</v>
      </c>
      <c r="AX807" s="127">
        <v>3378.43</v>
      </c>
      <c r="AY807" s="127">
        <v>3378.43</v>
      </c>
      <c r="AZ807" s="127">
        <v>3378.43</v>
      </c>
      <c r="BA807" s="127">
        <v>3378.43</v>
      </c>
      <c r="BB807" s="127">
        <v>3378.43</v>
      </c>
      <c r="BC807" s="127">
        <v>3378.43</v>
      </c>
      <c r="BD807" s="127">
        <v>3378.43</v>
      </c>
      <c r="BE807" s="127">
        <v>3378.43</v>
      </c>
      <c r="BF807" s="127">
        <v>3378.43</v>
      </c>
      <c r="BG807" s="127">
        <v>3378.43</v>
      </c>
      <c r="BH807" s="15">
        <f t="shared" si="36"/>
        <v>30405.87</v>
      </c>
      <c r="BI807" s="15">
        <f t="shared" si="37"/>
        <v>40541.159999999996</v>
      </c>
      <c r="BJ807" s="15">
        <f t="shared" si="38"/>
        <v>70947.03</v>
      </c>
    </row>
    <row r="808" spans="1:62" x14ac:dyDescent="0.35">
      <c r="A808" s="153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58">
        <v>44335</v>
      </c>
      <c r="AF808" s="158">
        <v>47622</v>
      </c>
      <c r="AG808" s="159">
        <v>106200</v>
      </c>
      <c r="AH808" s="92">
        <v>6.1361111111111111</v>
      </c>
      <c r="AI808" s="92">
        <v>9</v>
      </c>
      <c r="AJ808" s="160">
        <v>6.2100000000000002E-2</v>
      </c>
      <c r="AK808" s="154" t="s">
        <v>651</v>
      </c>
      <c r="AL808" s="154" t="s">
        <v>652</v>
      </c>
      <c r="AM808" s="127">
        <v>549.58000000000004</v>
      </c>
      <c r="AN808" s="127">
        <v>549.58000000000004</v>
      </c>
      <c r="AO808" s="127">
        <v>549.58000000000004</v>
      </c>
      <c r="AP808" s="127">
        <v>549.58000000000004</v>
      </c>
      <c r="AQ808" s="127">
        <v>549.58000000000004</v>
      </c>
      <c r="AR808" s="127">
        <v>549.58000000000004</v>
      </c>
      <c r="AS808" s="127">
        <v>549.58000000000004</v>
      </c>
      <c r="AT808" s="127">
        <v>549.58000000000004</v>
      </c>
      <c r="AU808" s="127">
        <v>549.58000000000004</v>
      </c>
      <c r="AV808" s="127">
        <v>549.58000000000004</v>
      </c>
      <c r="AW808" s="127">
        <v>549.58000000000004</v>
      </c>
      <c r="AX808" s="127">
        <v>549.58000000000004</v>
      </c>
      <c r="AY808" s="127">
        <v>549.58000000000004</v>
      </c>
      <c r="AZ808" s="127">
        <v>549.58000000000004</v>
      </c>
      <c r="BA808" s="127">
        <v>549.58000000000004</v>
      </c>
      <c r="BB808" s="127">
        <v>549.58000000000004</v>
      </c>
      <c r="BC808" s="127">
        <v>549.58000000000004</v>
      </c>
      <c r="BD808" s="127">
        <v>549.58000000000004</v>
      </c>
      <c r="BE808" s="127">
        <v>549.58000000000004</v>
      </c>
      <c r="BF808" s="127">
        <v>549.58000000000004</v>
      </c>
      <c r="BG808" s="127">
        <v>549.58000000000004</v>
      </c>
      <c r="BH808" s="15">
        <f t="shared" si="36"/>
        <v>4946.22</v>
      </c>
      <c r="BI808" s="15">
        <f t="shared" si="37"/>
        <v>6594.96</v>
      </c>
      <c r="BJ808" s="15">
        <f t="shared" si="38"/>
        <v>11541.18</v>
      </c>
    </row>
    <row r="809" spans="1:62" x14ac:dyDescent="0.35">
      <c r="A809" s="153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58">
        <v>44335</v>
      </c>
      <c r="AF809" s="158">
        <v>47987</v>
      </c>
      <c r="AG809" s="159">
        <v>53100</v>
      </c>
      <c r="AH809" s="92">
        <v>7.1361111111111111</v>
      </c>
      <c r="AI809" s="92">
        <v>10</v>
      </c>
      <c r="AJ809" s="160">
        <v>6.5000000000000002E-2</v>
      </c>
      <c r="AK809" s="154" t="s">
        <v>651</v>
      </c>
      <c r="AL809" s="154" t="s">
        <v>652</v>
      </c>
      <c r="AM809" s="127">
        <v>287.62</v>
      </c>
      <c r="AN809" s="127">
        <v>287.62</v>
      </c>
      <c r="AO809" s="127">
        <v>287.62</v>
      </c>
      <c r="AP809" s="127">
        <v>287.62</v>
      </c>
      <c r="AQ809" s="127">
        <v>287.62</v>
      </c>
      <c r="AR809" s="127">
        <v>287.62</v>
      </c>
      <c r="AS809" s="127">
        <v>287.62</v>
      </c>
      <c r="AT809" s="127">
        <v>287.62</v>
      </c>
      <c r="AU809" s="127">
        <v>287.62</v>
      </c>
      <c r="AV809" s="127">
        <v>287.62</v>
      </c>
      <c r="AW809" s="127">
        <v>287.62</v>
      </c>
      <c r="AX809" s="127">
        <v>287.62</v>
      </c>
      <c r="AY809" s="127">
        <v>287.62</v>
      </c>
      <c r="AZ809" s="127">
        <v>287.62</v>
      </c>
      <c r="BA809" s="127">
        <v>287.62</v>
      </c>
      <c r="BB809" s="127">
        <v>287.62</v>
      </c>
      <c r="BC809" s="127">
        <v>287.62</v>
      </c>
      <c r="BD809" s="127">
        <v>287.62</v>
      </c>
      <c r="BE809" s="127">
        <v>287.62</v>
      </c>
      <c r="BF809" s="127">
        <v>287.62</v>
      </c>
      <c r="BG809" s="127">
        <v>287.62</v>
      </c>
      <c r="BH809" s="15">
        <f t="shared" si="36"/>
        <v>2588.5799999999995</v>
      </c>
      <c r="BI809" s="15">
        <f t="shared" si="37"/>
        <v>3451.4399999999991</v>
      </c>
      <c r="BJ809" s="15">
        <f t="shared" si="38"/>
        <v>6040.0199999999986</v>
      </c>
    </row>
    <row r="810" spans="1:62" x14ac:dyDescent="0.35">
      <c r="A810" s="153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142337.5</v>
      </c>
      <c r="X810" s="63">
        <v>0</v>
      </c>
      <c r="Y810" s="63">
        <v>0</v>
      </c>
      <c r="Z810" s="63">
        <v>510.04</v>
      </c>
      <c r="AA810" s="63">
        <v>0</v>
      </c>
      <c r="AB810" s="63">
        <v>0</v>
      </c>
      <c r="AC810" s="63">
        <v>0</v>
      </c>
      <c r="AD810" s="63">
        <v>142337.5</v>
      </c>
      <c r="AE810" s="158">
        <v>44363</v>
      </c>
      <c r="AF810" s="158">
        <v>45459</v>
      </c>
      <c r="AG810" s="159">
        <v>284675</v>
      </c>
      <c r="AH810" s="92">
        <v>0.21111111111111111</v>
      </c>
      <c r="AI810" s="92">
        <v>3</v>
      </c>
      <c r="AJ810" s="160">
        <v>4.2999999999999997E-2</v>
      </c>
      <c r="AK810" s="154" t="s">
        <v>651</v>
      </c>
      <c r="AL810" s="154" t="s">
        <v>652</v>
      </c>
      <c r="AM810" s="127">
        <v>510.04</v>
      </c>
      <c r="AN810" s="127">
        <v>510.04</v>
      </c>
      <c r="AO810" s="127">
        <v>510.04</v>
      </c>
      <c r="AP810" s="127">
        <v>0</v>
      </c>
      <c r="AQ810" s="127">
        <v>0</v>
      </c>
      <c r="AR810" s="127">
        <v>0</v>
      </c>
      <c r="AS810" s="127">
        <v>0</v>
      </c>
      <c r="AT810" s="127">
        <v>0</v>
      </c>
      <c r="AU810" s="127">
        <v>0</v>
      </c>
      <c r="AV810" s="127">
        <v>0</v>
      </c>
      <c r="AW810" s="127">
        <v>0</v>
      </c>
      <c r="AX810" s="127">
        <v>0</v>
      </c>
      <c r="AY810" s="127">
        <v>0</v>
      </c>
      <c r="AZ810" s="127">
        <v>0</v>
      </c>
      <c r="BA810" s="127">
        <v>0</v>
      </c>
      <c r="BB810" s="127">
        <v>0</v>
      </c>
      <c r="BC810" s="127">
        <v>0</v>
      </c>
      <c r="BD810" s="127">
        <v>0</v>
      </c>
      <c r="BE810" s="127">
        <v>0</v>
      </c>
      <c r="BF810" s="127">
        <v>0</v>
      </c>
      <c r="BG810" s="127">
        <v>0</v>
      </c>
      <c r="BH810" s="15">
        <f t="shared" si="36"/>
        <v>1530.1200000000001</v>
      </c>
      <c r="BI810" s="15">
        <f t="shared" si="37"/>
        <v>0</v>
      </c>
      <c r="BJ810" s="15">
        <f t="shared" si="38"/>
        <v>1530.1200000000001</v>
      </c>
    </row>
    <row r="811" spans="1:62" x14ac:dyDescent="0.35">
      <c r="A811" s="153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58">
        <v>44363</v>
      </c>
      <c r="AF811" s="158">
        <v>45824</v>
      </c>
      <c r="AG811" s="159">
        <v>244997.5</v>
      </c>
      <c r="AH811" s="92">
        <v>1.211111111111111</v>
      </c>
      <c r="AI811" s="92">
        <v>4</v>
      </c>
      <c r="AJ811" s="160">
        <v>4.7100000000000003E-2</v>
      </c>
      <c r="AK811" s="154" t="s">
        <v>651</v>
      </c>
      <c r="AL811" s="154" t="s">
        <v>652</v>
      </c>
      <c r="AM811" s="127">
        <v>961.62</v>
      </c>
      <c r="AN811" s="127">
        <v>961.62</v>
      </c>
      <c r="AO811" s="127">
        <v>961.62</v>
      </c>
      <c r="AP811" s="127">
        <v>961.62</v>
      </c>
      <c r="AQ811" s="127">
        <v>961.62</v>
      </c>
      <c r="AR811" s="127">
        <v>961.62</v>
      </c>
      <c r="AS811" s="127">
        <v>961.62</v>
      </c>
      <c r="AT811" s="127">
        <v>961.62</v>
      </c>
      <c r="AU811" s="127">
        <v>961.62</v>
      </c>
      <c r="AV811" s="127">
        <v>480.81</v>
      </c>
      <c r="AW811" s="127">
        <v>480.81</v>
      </c>
      <c r="AX811" s="127">
        <v>480.81</v>
      </c>
      <c r="AY811" s="127">
        <v>480.81</v>
      </c>
      <c r="AZ811" s="127">
        <v>480.81</v>
      </c>
      <c r="BA811" s="127">
        <v>480.81</v>
      </c>
      <c r="BB811" s="127">
        <v>0</v>
      </c>
      <c r="BC811" s="127">
        <v>0</v>
      </c>
      <c r="BD811" s="127">
        <v>0</v>
      </c>
      <c r="BE811" s="127">
        <v>0</v>
      </c>
      <c r="BF811" s="127">
        <v>0</v>
      </c>
      <c r="BG811" s="127">
        <v>0</v>
      </c>
      <c r="BH811" s="15">
        <f t="shared" si="36"/>
        <v>8654.58</v>
      </c>
      <c r="BI811" s="15">
        <f t="shared" si="37"/>
        <v>2884.86</v>
      </c>
      <c r="BJ811" s="15">
        <f t="shared" si="38"/>
        <v>11539.44</v>
      </c>
    </row>
    <row r="812" spans="1:62" x14ac:dyDescent="0.35">
      <c r="A812" s="153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58">
        <v>44363</v>
      </c>
      <c r="AF812" s="158">
        <v>46189</v>
      </c>
      <c r="AG812" s="159">
        <v>206647.5</v>
      </c>
      <c r="AH812" s="92">
        <v>2.2111111111111112</v>
      </c>
      <c r="AI812" s="92">
        <v>5</v>
      </c>
      <c r="AJ812" s="160">
        <v>5.0700000000000002E-2</v>
      </c>
      <c r="AK812" s="154" t="s">
        <v>651</v>
      </c>
      <c r="AL812" s="154" t="s">
        <v>652</v>
      </c>
      <c r="AM812" s="127">
        <v>873.09</v>
      </c>
      <c r="AN812" s="127">
        <v>873.09</v>
      </c>
      <c r="AO812" s="127">
        <v>873.09</v>
      </c>
      <c r="AP812" s="127">
        <v>873.09</v>
      </c>
      <c r="AQ812" s="127">
        <v>873.09</v>
      </c>
      <c r="AR812" s="127">
        <v>873.09</v>
      </c>
      <c r="AS812" s="127">
        <v>873.09</v>
      </c>
      <c r="AT812" s="127">
        <v>873.09</v>
      </c>
      <c r="AU812" s="127">
        <v>873.09</v>
      </c>
      <c r="AV812" s="127">
        <v>873.09</v>
      </c>
      <c r="AW812" s="127">
        <v>873.09</v>
      </c>
      <c r="AX812" s="127">
        <v>873.09</v>
      </c>
      <c r="AY812" s="127">
        <v>873.09</v>
      </c>
      <c r="AZ812" s="127">
        <v>873.09</v>
      </c>
      <c r="BA812" s="127">
        <v>873.09</v>
      </c>
      <c r="BB812" s="127">
        <v>873.09</v>
      </c>
      <c r="BC812" s="127">
        <v>873.09</v>
      </c>
      <c r="BD812" s="127">
        <v>873.09</v>
      </c>
      <c r="BE812" s="127">
        <v>873.09</v>
      </c>
      <c r="BF812" s="127">
        <v>873.09</v>
      </c>
      <c r="BG812" s="127">
        <v>873.09</v>
      </c>
      <c r="BH812" s="15">
        <f t="shared" si="36"/>
        <v>7857.81</v>
      </c>
      <c r="BI812" s="15">
        <f t="shared" si="37"/>
        <v>10477.08</v>
      </c>
      <c r="BJ812" s="15">
        <f t="shared" si="38"/>
        <v>18334.89</v>
      </c>
    </row>
    <row r="813" spans="1:62" x14ac:dyDescent="0.35">
      <c r="A813" s="153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58">
        <v>44363</v>
      </c>
      <c r="AF813" s="158">
        <v>46554</v>
      </c>
      <c r="AG813" s="159">
        <v>216677.5</v>
      </c>
      <c r="AH813" s="92">
        <v>3.2111111111111112</v>
      </c>
      <c r="AI813" s="92">
        <v>6</v>
      </c>
      <c r="AJ813" s="160">
        <v>5.3600000000000002E-2</v>
      </c>
      <c r="AK813" s="154" t="s">
        <v>651</v>
      </c>
      <c r="AL813" s="154" t="s">
        <v>652</v>
      </c>
      <c r="AM813" s="127">
        <v>967.83</v>
      </c>
      <c r="AN813" s="127">
        <v>967.83</v>
      </c>
      <c r="AO813" s="127">
        <v>967.83</v>
      </c>
      <c r="AP813" s="127">
        <v>967.83</v>
      </c>
      <c r="AQ813" s="127">
        <v>967.83</v>
      </c>
      <c r="AR813" s="127">
        <v>967.83</v>
      </c>
      <c r="AS813" s="127">
        <v>967.83</v>
      </c>
      <c r="AT813" s="127">
        <v>967.83</v>
      </c>
      <c r="AU813" s="127">
        <v>967.83</v>
      </c>
      <c r="AV813" s="127">
        <v>967.83</v>
      </c>
      <c r="AW813" s="127">
        <v>967.83</v>
      </c>
      <c r="AX813" s="127">
        <v>967.83</v>
      </c>
      <c r="AY813" s="127">
        <v>967.83</v>
      </c>
      <c r="AZ813" s="127">
        <v>967.83</v>
      </c>
      <c r="BA813" s="127">
        <v>967.83</v>
      </c>
      <c r="BB813" s="127">
        <v>967.83</v>
      </c>
      <c r="BC813" s="127">
        <v>967.83</v>
      </c>
      <c r="BD813" s="127">
        <v>967.83</v>
      </c>
      <c r="BE813" s="127">
        <v>967.83</v>
      </c>
      <c r="BF813" s="127">
        <v>967.83</v>
      </c>
      <c r="BG813" s="127">
        <v>967.83</v>
      </c>
      <c r="BH813" s="15">
        <f t="shared" si="36"/>
        <v>8710.4700000000012</v>
      </c>
      <c r="BI813" s="15">
        <f t="shared" si="37"/>
        <v>11613.960000000001</v>
      </c>
      <c r="BJ813" s="15">
        <f t="shared" si="38"/>
        <v>20324.43</v>
      </c>
    </row>
    <row r="814" spans="1:62" x14ac:dyDescent="0.35">
      <c r="A814" s="153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58">
        <v>44363</v>
      </c>
      <c r="AF814" s="158">
        <v>46920</v>
      </c>
      <c r="AG814" s="159">
        <v>548847.5</v>
      </c>
      <c r="AH814" s="92">
        <v>4.2111111111111112</v>
      </c>
      <c r="AI814" s="92">
        <v>7</v>
      </c>
      <c r="AJ814" s="160">
        <v>5.6399999999999999E-2</v>
      </c>
      <c r="AK814" s="154" t="s">
        <v>651</v>
      </c>
      <c r="AL814" s="154" t="s">
        <v>652</v>
      </c>
      <c r="AM814" s="127">
        <v>2579.58</v>
      </c>
      <c r="AN814" s="127">
        <v>2579.58</v>
      </c>
      <c r="AO814" s="127">
        <v>2579.58</v>
      </c>
      <c r="AP814" s="127">
        <v>2579.58</v>
      </c>
      <c r="AQ814" s="127">
        <v>2579.58</v>
      </c>
      <c r="AR814" s="127">
        <v>2579.58</v>
      </c>
      <c r="AS814" s="127">
        <v>2579.58</v>
      </c>
      <c r="AT814" s="127">
        <v>2579.58</v>
      </c>
      <c r="AU814" s="127">
        <v>2579.58</v>
      </c>
      <c r="AV814" s="127">
        <v>2579.58</v>
      </c>
      <c r="AW814" s="127">
        <v>2579.58</v>
      </c>
      <c r="AX814" s="127">
        <v>2579.58</v>
      </c>
      <c r="AY814" s="127">
        <v>2579.58</v>
      </c>
      <c r="AZ814" s="127">
        <v>2579.58</v>
      </c>
      <c r="BA814" s="127">
        <v>2579.58</v>
      </c>
      <c r="BB814" s="127">
        <v>2579.58</v>
      </c>
      <c r="BC814" s="127">
        <v>2579.58</v>
      </c>
      <c r="BD814" s="127">
        <v>2579.58</v>
      </c>
      <c r="BE814" s="127">
        <v>2579.58</v>
      </c>
      <c r="BF814" s="127">
        <v>2579.58</v>
      </c>
      <c r="BG814" s="127">
        <v>2579.58</v>
      </c>
      <c r="BH814" s="15">
        <f t="shared" si="36"/>
        <v>23216.22</v>
      </c>
      <c r="BI814" s="15">
        <f t="shared" si="37"/>
        <v>30954.960000000006</v>
      </c>
      <c r="BJ814" s="15">
        <f t="shared" si="38"/>
        <v>54171.180000000008</v>
      </c>
    </row>
    <row r="815" spans="1:62" x14ac:dyDescent="0.35">
      <c r="A815" s="153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58">
        <v>44363</v>
      </c>
      <c r="AF815" s="158">
        <v>47285</v>
      </c>
      <c r="AG815" s="159">
        <v>402527.5</v>
      </c>
      <c r="AH815" s="92">
        <v>5.2111111111111112</v>
      </c>
      <c r="AI815" s="92">
        <v>8</v>
      </c>
      <c r="AJ815" s="160">
        <v>5.9299999999999999E-2</v>
      </c>
      <c r="AK815" s="154" t="s">
        <v>651</v>
      </c>
      <c r="AL815" s="154" t="s">
        <v>652</v>
      </c>
      <c r="AM815" s="127">
        <v>1989.16</v>
      </c>
      <c r="AN815" s="127">
        <v>1989.16</v>
      </c>
      <c r="AO815" s="127">
        <v>1989.16</v>
      </c>
      <c r="AP815" s="127">
        <v>1989.16</v>
      </c>
      <c r="AQ815" s="127">
        <v>1989.16</v>
      </c>
      <c r="AR815" s="127">
        <v>1989.16</v>
      </c>
      <c r="AS815" s="127">
        <v>1989.16</v>
      </c>
      <c r="AT815" s="127">
        <v>1989.16</v>
      </c>
      <c r="AU815" s="127">
        <v>1989.16</v>
      </c>
      <c r="AV815" s="127">
        <v>1989.16</v>
      </c>
      <c r="AW815" s="127">
        <v>1989.16</v>
      </c>
      <c r="AX815" s="127">
        <v>1989.16</v>
      </c>
      <c r="AY815" s="127">
        <v>1989.16</v>
      </c>
      <c r="AZ815" s="127">
        <v>1989.16</v>
      </c>
      <c r="BA815" s="127">
        <v>1989.16</v>
      </c>
      <c r="BB815" s="127">
        <v>1989.16</v>
      </c>
      <c r="BC815" s="127">
        <v>1989.16</v>
      </c>
      <c r="BD815" s="127">
        <v>1989.16</v>
      </c>
      <c r="BE815" s="127">
        <v>1989.16</v>
      </c>
      <c r="BF815" s="127">
        <v>1989.16</v>
      </c>
      <c r="BG815" s="127">
        <v>1989.16</v>
      </c>
      <c r="BH815" s="15">
        <f t="shared" si="36"/>
        <v>17902.440000000002</v>
      </c>
      <c r="BI815" s="15">
        <f t="shared" si="37"/>
        <v>23869.920000000002</v>
      </c>
      <c r="BJ815" s="15">
        <f t="shared" si="38"/>
        <v>41772.36</v>
      </c>
    </row>
    <row r="816" spans="1:62" x14ac:dyDescent="0.35">
      <c r="A816" s="153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58">
        <v>44363</v>
      </c>
      <c r="AF816" s="158">
        <v>47650</v>
      </c>
      <c r="AG816" s="159">
        <v>74340</v>
      </c>
      <c r="AH816" s="92">
        <v>6.2111111111111112</v>
      </c>
      <c r="AI816" s="92">
        <v>9</v>
      </c>
      <c r="AJ816" s="160">
        <v>6.2100000000000002E-2</v>
      </c>
      <c r="AK816" s="154" t="s">
        <v>651</v>
      </c>
      <c r="AL816" s="154" t="s">
        <v>652</v>
      </c>
      <c r="AM816" s="127">
        <v>384.71</v>
      </c>
      <c r="AN816" s="127">
        <v>384.71</v>
      </c>
      <c r="AO816" s="127">
        <v>384.71</v>
      </c>
      <c r="AP816" s="127">
        <v>384.71</v>
      </c>
      <c r="AQ816" s="127">
        <v>384.71</v>
      </c>
      <c r="AR816" s="127">
        <v>384.71</v>
      </c>
      <c r="AS816" s="127">
        <v>384.71</v>
      </c>
      <c r="AT816" s="127">
        <v>384.71</v>
      </c>
      <c r="AU816" s="127">
        <v>384.71</v>
      </c>
      <c r="AV816" s="127">
        <v>384.71</v>
      </c>
      <c r="AW816" s="127">
        <v>384.71</v>
      </c>
      <c r="AX816" s="127">
        <v>384.71</v>
      </c>
      <c r="AY816" s="127">
        <v>384.71</v>
      </c>
      <c r="AZ816" s="127">
        <v>384.71</v>
      </c>
      <c r="BA816" s="127">
        <v>384.71</v>
      </c>
      <c r="BB816" s="127">
        <v>384.71</v>
      </c>
      <c r="BC816" s="127">
        <v>384.71</v>
      </c>
      <c r="BD816" s="127">
        <v>384.71</v>
      </c>
      <c r="BE816" s="127">
        <v>384.71</v>
      </c>
      <c r="BF816" s="127">
        <v>384.71</v>
      </c>
      <c r="BG816" s="127">
        <v>384.71</v>
      </c>
      <c r="BH816" s="15">
        <f t="shared" si="36"/>
        <v>3462.39</v>
      </c>
      <c r="BI816" s="15">
        <f t="shared" si="37"/>
        <v>4616.5199999999995</v>
      </c>
      <c r="BJ816" s="15">
        <f t="shared" si="38"/>
        <v>8078.91</v>
      </c>
    </row>
    <row r="817" spans="1:62" x14ac:dyDescent="0.35">
      <c r="A817" s="153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18181818.18999999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18181818.18999999</v>
      </c>
      <c r="AE817" s="158">
        <v>41228</v>
      </c>
      <c r="AF817" s="158">
        <v>45611</v>
      </c>
      <c r="AG817" s="159">
        <v>100000000</v>
      </c>
      <c r="AH817" s="92">
        <v>0.625</v>
      </c>
      <c r="AI817" s="92">
        <v>12</v>
      </c>
      <c r="AJ817" s="160">
        <v>7.4999999999999997E-2</v>
      </c>
      <c r="AK817" s="154" t="s">
        <v>651</v>
      </c>
      <c r="AL817" s="154" t="s">
        <v>652</v>
      </c>
      <c r="AM817" s="127">
        <v>0</v>
      </c>
      <c r="AN817" s="127">
        <v>681818.18</v>
      </c>
      <c r="AO817" s="127">
        <v>0</v>
      </c>
      <c r="AP817" s="127">
        <v>0</v>
      </c>
      <c r="AQ817" s="127">
        <v>0</v>
      </c>
      <c r="AR817" s="127">
        <v>0</v>
      </c>
      <c r="AS817" s="127">
        <v>0</v>
      </c>
      <c r="AT817" s="127">
        <v>340909.09</v>
      </c>
      <c r="AU817" s="127">
        <v>0</v>
      </c>
      <c r="AV817" s="127">
        <v>0</v>
      </c>
      <c r="AW817" s="127">
        <v>0</v>
      </c>
      <c r="AX817" s="127">
        <v>0</v>
      </c>
      <c r="AY817" s="127">
        <v>0</v>
      </c>
      <c r="AZ817" s="127">
        <v>0</v>
      </c>
      <c r="BA817" s="127">
        <v>0</v>
      </c>
      <c r="BB817" s="127">
        <v>0</v>
      </c>
      <c r="BC817" s="127">
        <v>0</v>
      </c>
      <c r="BD817" s="127">
        <v>0</v>
      </c>
      <c r="BE817" s="127">
        <v>0</v>
      </c>
      <c r="BF817" s="127">
        <v>0</v>
      </c>
      <c r="BG817" s="127">
        <v>0</v>
      </c>
      <c r="BH817" s="15">
        <f t="shared" si="36"/>
        <v>1022727.27</v>
      </c>
      <c r="BI817" s="15">
        <f t="shared" si="37"/>
        <v>0</v>
      </c>
      <c r="BJ817" s="15">
        <f t="shared" si="38"/>
        <v>1022727.27</v>
      </c>
    </row>
    <row r="818" spans="1:62" x14ac:dyDescent="0.35">
      <c r="A818" s="153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9090909.049999997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9090909.049999997</v>
      </c>
      <c r="AE818" s="158">
        <v>41236</v>
      </c>
      <c r="AF818" s="158">
        <v>45619</v>
      </c>
      <c r="AG818" s="159">
        <v>50000000</v>
      </c>
      <c r="AH818" s="92">
        <v>0.64722222222222225</v>
      </c>
      <c r="AI818" s="92">
        <v>12</v>
      </c>
      <c r="AJ818" s="160">
        <v>7.4999999999999997E-2</v>
      </c>
      <c r="AK818" s="154" t="s">
        <v>651</v>
      </c>
      <c r="AL818" s="154" t="s">
        <v>652</v>
      </c>
      <c r="AM818" s="127">
        <v>0</v>
      </c>
      <c r="AN818" s="127">
        <v>340909.09</v>
      </c>
      <c r="AO818" s="127">
        <v>0</v>
      </c>
      <c r="AP818" s="127">
        <v>0</v>
      </c>
      <c r="AQ818" s="127">
        <v>0</v>
      </c>
      <c r="AR818" s="127">
        <v>0</v>
      </c>
      <c r="AS818" s="127">
        <v>0</v>
      </c>
      <c r="AT818" s="127">
        <v>170454.54</v>
      </c>
      <c r="AU818" s="127">
        <v>0</v>
      </c>
      <c r="AV818" s="127">
        <v>0</v>
      </c>
      <c r="AW818" s="127">
        <v>0</v>
      </c>
      <c r="AX818" s="127">
        <v>0</v>
      </c>
      <c r="AY818" s="127">
        <v>0</v>
      </c>
      <c r="AZ818" s="127">
        <v>0</v>
      </c>
      <c r="BA818" s="127">
        <v>0</v>
      </c>
      <c r="BB818" s="127">
        <v>0</v>
      </c>
      <c r="BC818" s="127">
        <v>0</v>
      </c>
      <c r="BD818" s="127">
        <v>0</v>
      </c>
      <c r="BE818" s="127">
        <v>0</v>
      </c>
      <c r="BF818" s="127">
        <v>0</v>
      </c>
      <c r="BG818" s="127">
        <v>0</v>
      </c>
      <c r="BH818" s="15">
        <f t="shared" si="36"/>
        <v>511363.63</v>
      </c>
      <c r="BI818" s="15">
        <f t="shared" si="37"/>
        <v>0</v>
      </c>
      <c r="BJ818" s="15">
        <f t="shared" si="38"/>
        <v>511363.63</v>
      </c>
    </row>
    <row r="819" spans="1:62" x14ac:dyDescent="0.35">
      <c r="A819" s="153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4545454.5700000022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4545454.5700000022</v>
      </c>
      <c r="AE819" s="158">
        <v>41246</v>
      </c>
      <c r="AF819" s="158">
        <v>45629</v>
      </c>
      <c r="AG819" s="159">
        <v>25000000</v>
      </c>
      <c r="AH819" s="92">
        <v>0.67500000000000004</v>
      </c>
      <c r="AI819" s="92">
        <v>12</v>
      </c>
      <c r="AJ819" s="160">
        <v>7.4999999999999997E-2</v>
      </c>
      <c r="AK819" s="154" t="s">
        <v>651</v>
      </c>
      <c r="AL819" s="154" t="s">
        <v>652</v>
      </c>
      <c r="AM819" s="127">
        <v>0</v>
      </c>
      <c r="AN819" s="127">
        <v>0</v>
      </c>
      <c r="AO819" s="127">
        <v>170454.55</v>
      </c>
      <c r="AP819" s="127">
        <v>0</v>
      </c>
      <c r="AQ819" s="127">
        <v>0</v>
      </c>
      <c r="AR819" s="127">
        <v>0</v>
      </c>
      <c r="AS819" s="127">
        <v>0</v>
      </c>
      <c r="AT819" s="127">
        <v>0</v>
      </c>
      <c r="AU819" s="127">
        <v>85227.27</v>
      </c>
      <c r="AV819" s="127">
        <v>0</v>
      </c>
      <c r="AW819" s="127">
        <v>0</v>
      </c>
      <c r="AX819" s="127">
        <v>0</v>
      </c>
      <c r="AY819" s="127">
        <v>0</v>
      </c>
      <c r="AZ819" s="127">
        <v>0</v>
      </c>
      <c r="BA819" s="127">
        <v>0</v>
      </c>
      <c r="BB819" s="127">
        <v>0</v>
      </c>
      <c r="BC819" s="127">
        <v>0</v>
      </c>
      <c r="BD819" s="127">
        <v>0</v>
      </c>
      <c r="BE819" s="127">
        <v>0</v>
      </c>
      <c r="BF819" s="127">
        <v>0</v>
      </c>
      <c r="BG819" s="127">
        <v>0</v>
      </c>
      <c r="BH819" s="15">
        <f t="shared" si="36"/>
        <v>255681.82</v>
      </c>
      <c r="BI819" s="15">
        <f t="shared" si="37"/>
        <v>0</v>
      </c>
      <c r="BJ819" s="15">
        <f t="shared" si="38"/>
        <v>255681.82</v>
      </c>
    </row>
    <row r="820" spans="1:62" x14ac:dyDescent="0.35">
      <c r="A820" s="153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4545454.5700000022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4545454.5700000022</v>
      </c>
      <c r="AE820" s="158">
        <v>41264</v>
      </c>
      <c r="AF820" s="158">
        <v>45647</v>
      </c>
      <c r="AG820" s="159">
        <v>25000000</v>
      </c>
      <c r="AH820" s="92">
        <v>0.72499999999999998</v>
      </c>
      <c r="AI820" s="92">
        <v>12</v>
      </c>
      <c r="AJ820" s="160">
        <v>7.4999999999999997E-2</v>
      </c>
      <c r="AK820" s="154" t="s">
        <v>651</v>
      </c>
      <c r="AL820" s="154" t="s">
        <v>652</v>
      </c>
      <c r="AM820" s="127">
        <v>0</v>
      </c>
      <c r="AN820" s="127">
        <v>0</v>
      </c>
      <c r="AO820" s="127">
        <v>170454.55</v>
      </c>
      <c r="AP820" s="127">
        <v>0</v>
      </c>
      <c r="AQ820" s="127">
        <v>0</v>
      </c>
      <c r="AR820" s="127">
        <v>0</v>
      </c>
      <c r="AS820" s="127">
        <v>0</v>
      </c>
      <c r="AT820" s="127">
        <v>0</v>
      </c>
      <c r="AU820" s="127">
        <v>85227.27</v>
      </c>
      <c r="AV820" s="127">
        <v>0</v>
      </c>
      <c r="AW820" s="127">
        <v>0</v>
      </c>
      <c r="AX820" s="127">
        <v>0</v>
      </c>
      <c r="AY820" s="127">
        <v>0</v>
      </c>
      <c r="AZ820" s="127">
        <v>0</v>
      </c>
      <c r="BA820" s="127">
        <v>0</v>
      </c>
      <c r="BB820" s="127">
        <v>0</v>
      </c>
      <c r="BC820" s="127">
        <v>0</v>
      </c>
      <c r="BD820" s="127">
        <v>0</v>
      </c>
      <c r="BE820" s="127">
        <v>0</v>
      </c>
      <c r="BF820" s="127">
        <v>0</v>
      </c>
      <c r="BG820" s="127">
        <v>0</v>
      </c>
      <c r="BH820" s="15">
        <f t="shared" si="36"/>
        <v>255681.82</v>
      </c>
      <c r="BI820" s="15">
        <f t="shared" si="37"/>
        <v>0</v>
      </c>
      <c r="BJ820" s="15">
        <f t="shared" si="38"/>
        <v>255681.82</v>
      </c>
    </row>
    <row r="821" spans="1:62" x14ac:dyDescent="0.35">
      <c r="A821" s="153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10909090.879999995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10909090.879999995</v>
      </c>
      <c r="AE821" s="158">
        <v>41421</v>
      </c>
      <c r="AF821" s="158">
        <v>45804</v>
      </c>
      <c r="AG821" s="159">
        <v>40000000</v>
      </c>
      <c r="AH821" s="92">
        <v>1.1583333333333334</v>
      </c>
      <c r="AI821" s="92">
        <v>12</v>
      </c>
      <c r="AJ821" s="160">
        <v>7.4999999999999997E-2</v>
      </c>
      <c r="AK821" s="154" t="s">
        <v>651</v>
      </c>
      <c r="AL821" s="154" t="s">
        <v>652</v>
      </c>
      <c r="AM821" s="127">
        <v>0</v>
      </c>
      <c r="AN821" s="127">
        <v>409090.91</v>
      </c>
      <c r="AO821" s="127">
        <v>0</v>
      </c>
      <c r="AP821" s="127">
        <v>0</v>
      </c>
      <c r="AQ821" s="127">
        <v>0</v>
      </c>
      <c r="AR821" s="127">
        <v>0</v>
      </c>
      <c r="AS821" s="127">
        <v>0</v>
      </c>
      <c r="AT821" s="127">
        <v>272727.27</v>
      </c>
      <c r="AU821" s="127">
        <v>0</v>
      </c>
      <c r="AV821" s="127">
        <v>0</v>
      </c>
      <c r="AW821" s="127">
        <v>0</v>
      </c>
      <c r="AX821" s="127">
        <v>0</v>
      </c>
      <c r="AY821" s="127">
        <v>0</v>
      </c>
      <c r="AZ821" s="127">
        <v>136363.64000000001</v>
      </c>
      <c r="BA821" s="127">
        <v>0</v>
      </c>
      <c r="BB821" s="127">
        <v>0</v>
      </c>
      <c r="BC821" s="127">
        <v>0</v>
      </c>
      <c r="BD821" s="127">
        <v>0</v>
      </c>
      <c r="BE821" s="127">
        <v>0</v>
      </c>
      <c r="BF821" s="127">
        <v>0</v>
      </c>
      <c r="BG821" s="127">
        <v>0</v>
      </c>
      <c r="BH821" s="15">
        <f t="shared" si="36"/>
        <v>681818.17999999993</v>
      </c>
      <c r="BI821" s="15">
        <f t="shared" si="37"/>
        <v>136363.64000000001</v>
      </c>
      <c r="BJ821" s="15">
        <f t="shared" si="38"/>
        <v>818181.82</v>
      </c>
    </row>
    <row r="822" spans="1:62" x14ac:dyDescent="0.35">
      <c r="A822" s="153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19090909.120000005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19090909.120000005</v>
      </c>
      <c r="AE822" s="158">
        <v>41424</v>
      </c>
      <c r="AF822" s="158">
        <v>45807</v>
      </c>
      <c r="AG822" s="159">
        <v>70000000</v>
      </c>
      <c r="AH822" s="92">
        <v>1.1666666666666667</v>
      </c>
      <c r="AI822" s="92">
        <v>12</v>
      </c>
      <c r="AJ822" s="160">
        <v>7.4999999999999997E-2</v>
      </c>
      <c r="AK822" s="154" t="s">
        <v>651</v>
      </c>
      <c r="AL822" s="154" t="s">
        <v>652</v>
      </c>
      <c r="AM822" s="127">
        <v>0</v>
      </c>
      <c r="AN822" s="127">
        <v>715909.09</v>
      </c>
      <c r="AO822" s="127">
        <v>0</v>
      </c>
      <c r="AP822" s="127">
        <v>0</v>
      </c>
      <c r="AQ822" s="127">
        <v>0</v>
      </c>
      <c r="AR822" s="127">
        <v>0</v>
      </c>
      <c r="AS822" s="127">
        <v>0</v>
      </c>
      <c r="AT822" s="127">
        <v>477272.73</v>
      </c>
      <c r="AU822" s="127">
        <v>0</v>
      </c>
      <c r="AV822" s="127">
        <v>0</v>
      </c>
      <c r="AW822" s="127">
        <v>0</v>
      </c>
      <c r="AX822" s="127">
        <v>0</v>
      </c>
      <c r="AY822" s="127">
        <v>0</v>
      </c>
      <c r="AZ822" s="127">
        <v>238636.37</v>
      </c>
      <c r="BA822" s="127">
        <v>0</v>
      </c>
      <c r="BB822" s="127">
        <v>0</v>
      </c>
      <c r="BC822" s="127">
        <v>0</v>
      </c>
      <c r="BD822" s="127">
        <v>0</v>
      </c>
      <c r="BE822" s="127">
        <v>0</v>
      </c>
      <c r="BF822" s="127">
        <v>0</v>
      </c>
      <c r="BG822" s="127">
        <v>0</v>
      </c>
      <c r="BH822" s="15">
        <f t="shared" si="36"/>
        <v>1193181.8199999998</v>
      </c>
      <c r="BI822" s="15">
        <f t="shared" si="37"/>
        <v>238636.37</v>
      </c>
      <c r="BJ822" s="15">
        <f t="shared" si="38"/>
        <v>1431818.19</v>
      </c>
    </row>
    <row r="823" spans="1:62" x14ac:dyDescent="0.35">
      <c r="A823" s="153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10909090.879999995</v>
      </c>
      <c r="AE823" s="158">
        <v>41467</v>
      </c>
      <c r="AF823" s="158">
        <v>45850</v>
      </c>
      <c r="AG823" s="159">
        <v>40000000</v>
      </c>
      <c r="AH823" s="92">
        <v>1.2833333333333334</v>
      </c>
      <c r="AI823" s="92">
        <v>12</v>
      </c>
      <c r="AJ823" s="160">
        <v>7.4999999999999997E-2</v>
      </c>
      <c r="AK823" s="154" t="s">
        <v>651</v>
      </c>
      <c r="AL823" s="154" t="s">
        <v>652</v>
      </c>
      <c r="AM823" s="127">
        <v>0</v>
      </c>
      <c r="AN823" s="127">
        <v>0</v>
      </c>
      <c r="AO823" s="127">
        <v>0</v>
      </c>
      <c r="AP823" s="127">
        <v>409090.91</v>
      </c>
      <c r="AQ823" s="127">
        <v>0</v>
      </c>
      <c r="AR823" s="127">
        <v>0</v>
      </c>
      <c r="AS823" s="127">
        <v>0</v>
      </c>
      <c r="AT823" s="127">
        <v>0</v>
      </c>
      <c r="AU823" s="127">
        <v>0</v>
      </c>
      <c r="AV823" s="127">
        <v>272727.27</v>
      </c>
      <c r="AW823" s="127">
        <v>0</v>
      </c>
      <c r="AX823" s="127">
        <v>0</v>
      </c>
      <c r="AY823" s="127">
        <v>0</v>
      </c>
      <c r="AZ823" s="127">
        <v>0</v>
      </c>
      <c r="BA823" s="127">
        <v>0</v>
      </c>
      <c r="BB823" s="127">
        <v>136363.64000000001</v>
      </c>
      <c r="BC823" s="127">
        <v>0</v>
      </c>
      <c r="BD823" s="127">
        <v>0</v>
      </c>
      <c r="BE823" s="127">
        <v>0</v>
      </c>
      <c r="BF823" s="127">
        <v>0</v>
      </c>
      <c r="BG823" s="127">
        <v>0</v>
      </c>
      <c r="BH823" s="15">
        <f t="shared" si="36"/>
        <v>409090.91</v>
      </c>
      <c r="BI823" s="15">
        <f t="shared" si="37"/>
        <v>409090.91000000003</v>
      </c>
      <c r="BJ823" s="15">
        <f t="shared" si="38"/>
        <v>818181.82000000007</v>
      </c>
    </row>
    <row r="824" spans="1:62" x14ac:dyDescent="0.35">
      <c r="A824" s="153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32727272.720000025</v>
      </c>
      <c r="AE824" s="158">
        <v>41488</v>
      </c>
      <c r="AF824" s="158">
        <v>45871</v>
      </c>
      <c r="AG824" s="159">
        <v>120000000</v>
      </c>
      <c r="AH824" s="92">
        <v>1.3388888888888888</v>
      </c>
      <c r="AI824" s="92">
        <v>12</v>
      </c>
      <c r="AJ824" s="160">
        <v>7.4999999999999997E-2</v>
      </c>
      <c r="AK824" s="154" t="s">
        <v>651</v>
      </c>
      <c r="AL824" s="154" t="s">
        <v>652</v>
      </c>
      <c r="AM824" s="127">
        <v>0</v>
      </c>
      <c r="AN824" s="127">
        <v>0</v>
      </c>
      <c r="AO824" s="127">
        <v>0</v>
      </c>
      <c r="AP824" s="127">
        <v>0</v>
      </c>
      <c r="AQ824" s="127">
        <v>1227272.73</v>
      </c>
      <c r="AR824" s="127">
        <v>0</v>
      </c>
      <c r="AS824" s="127">
        <v>0</v>
      </c>
      <c r="AT824" s="127">
        <v>0</v>
      </c>
      <c r="AU824" s="127">
        <v>0</v>
      </c>
      <c r="AV824" s="127">
        <v>0</v>
      </c>
      <c r="AW824" s="127">
        <v>818181.82</v>
      </c>
      <c r="AX824" s="127">
        <v>0</v>
      </c>
      <c r="AY824" s="127">
        <v>0</v>
      </c>
      <c r="AZ824" s="127">
        <v>0</v>
      </c>
      <c r="BA824" s="127">
        <v>0</v>
      </c>
      <c r="BB824" s="127">
        <v>0</v>
      </c>
      <c r="BC824" s="127">
        <v>409090.91</v>
      </c>
      <c r="BD824" s="127">
        <v>0</v>
      </c>
      <c r="BE824" s="127">
        <v>0</v>
      </c>
      <c r="BF824" s="127">
        <v>0</v>
      </c>
      <c r="BG824" s="127">
        <v>0</v>
      </c>
      <c r="BH824" s="15">
        <f t="shared" si="36"/>
        <v>1227272.73</v>
      </c>
      <c r="BI824" s="15">
        <f t="shared" si="37"/>
        <v>1227272.73</v>
      </c>
      <c r="BJ824" s="15">
        <f t="shared" si="38"/>
        <v>2454545.46</v>
      </c>
    </row>
    <row r="825" spans="1:62" x14ac:dyDescent="0.35">
      <c r="A825" s="153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36363636.369999975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36363636.369999975</v>
      </c>
      <c r="AE825" s="158">
        <v>41557</v>
      </c>
      <c r="AF825" s="158">
        <v>45940</v>
      </c>
      <c r="AG825" s="159">
        <v>100000000</v>
      </c>
      <c r="AH825" s="92">
        <v>1.5277777777777777</v>
      </c>
      <c r="AI825" s="92">
        <v>12</v>
      </c>
      <c r="AJ825" s="160">
        <v>7.4999999999999997E-2</v>
      </c>
      <c r="AK825" s="154" t="s">
        <v>651</v>
      </c>
      <c r="AL825" s="154" t="s">
        <v>652</v>
      </c>
      <c r="AM825" s="127">
        <v>1363636.36</v>
      </c>
      <c r="AN825" s="127">
        <v>0</v>
      </c>
      <c r="AO825" s="127">
        <v>0</v>
      </c>
      <c r="AP825" s="127">
        <v>0</v>
      </c>
      <c r="AQ825" s="127">
        <v>0</v>
      </c>
      <c r="AR825" s="127">
        <v>0</v>
      </c>
      <c r="AS825" s="127">
        <v>1022727.27</v>
      </c>
      <c r="AT825" s="127">
        <v>0</v>
      </c>
      <c r="AU825" s="127">
        <v>0</v>
      </c>
      <c r="AV825" s="127">
        <v>0</v>
      </c>
      <c r="AW825" s="127">
        <v>0</v>
      </c>
      <c r="AX825" s="127">
        <v>0</v>
      </c>
      <c r="AY825" s="127">
        <v>681818.18</v>
      </c>
      <c r="AZ825" s="127">
        <v>0</v>
      </c>
      <c r="BA825" s="127">
        <v>0</v>
      </c>
      <c r="BB825" s="127">
        <v>0</v>
      </c>
      <c r="BC825" s="127">
        <v>0</v>
      </c>
      <c r="BD825" s="127">
        <v>0</v>
      </c>
      <c r="BE825" s="127">
        <v>340909.09</v>
      </c>
      <c r="BF825" s="127">
        <v>0</v>
      </c>
      <c r="BG825" s="127">
        <v>0</v>
      </c>
      <c r="BH825" s="15">
        <f t="shared" si="36"/>
        <v>2386363.63</v>
      </c>
      <c r="BI825" s="15">
        <f t="shared" si="37"/>
        <v>1022727.27</v>
      </c>
      <c r="BJ825" s="15">
        <f t="shared" si="38"/>
        <v>3409090.9</v>
      </c>
    </row>
    <row r="826" spans="1:62" x14ac:dyDescent="0.35">
      <c r="A826" s="153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101818181.85000002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101818181.85000002</v>
      </c>
      <c r="AE826" s="158">
        <v>41565</v>
      </c>
      <c r="AF826" s="158">
        <v>45948</v>
      </c>
      <c r="AG826" s="159">
        <v>280000000</v>
      </c>
      <c r="AH826" s="92">
        <v>1.55</v>
      </c>
      <c r="AI826" s="92">
        <v>12</v>
      </c>
      <c r="AJ826" s="160">
        <v>7.4999999999999997E-2</v>
      </c>
      <c r="AK826" s="154" t="s">
        <v>651</v>
      </c>
      <c r="AL826" s="154" t="s">
        <v>652</v>
      </c>
      <c r="AM826" s="127">
        <v>3818181.82</v>
      </c>
      <c r="AN826" s="127">
        <v>0</v>
      </c>
      <c r="AO826" s="127">
        <v>0</v>
      </c>
      <c r="AP826" s="127">
        <v>0</v>
      </c>
      <c r="AQ826" s="127">
        <v>0</v>
      </c>
      <c r="AR826" s="127">
        <v>0</v>
      </c>
      <c r="AS826" s="127">
        <v>2863636.37</v>
      </c>
      <c r="AT826" s="127">
        <v>0</v>
      </c>
      <c r="AU826" s="127">
        <v>0</v>
      </c>
      <c r="AV826" s="127">
        <v>0</v>
      </c>
      <c r="AW826" s="127">
        <v>0</v>
      </c>
      <c r="AX826" s="127">
        <v>0</v>
      </c>
      <c r="AY826" s="127">
        <v>1909090.91</v>
      </c>
      <c r="AZ826" s="127">
        <v>0</v>
      </c>
      <c r="BA826" s="127">
        <v>0</v>
      </c>
      <c r="BB826" s="127">
        <v>0</v>
      </c>
      <c r="BC826" s="127">
        <v>0</v>
      </c>
      <c r="BD826" s="127">
        <v>0</v>
      </c>
      <c r="BE826" s="127">
        <v>954545.46</v>
      </c>
      <c r="BF826" s="127">
        <v>0</v>
      </c>
      <c r="BG826" s="127">
        <v>0</v>
      </c>
      <c r="BH826" s="15">
        <f t="shared" si="36"/>
        <v>6681818.1899999995</v>
      </c>
      <c r="BI826" s="15">
        <f t="shared" si="37"/>
        <v>2863636.37</v>
      </c>
      <c r="BJ826" s="15">
        <f t="shared" si="38"/>
        <v>9545454.5599999987</v>
      </c>
    </row>
    <row r="827" spans="1:62" x14ac:dyDescent="0.35">
      <c r="A827" s="153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7272727.2599999979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7272727.2599999979</v>
      </c>
      <c r="AE827" s="158">
        <v>41572</v>
      </c>
      <c r="AF827" s="158">
        <v>45955</v>
      </c>
      <c r="AG827" s="159">
        <v>20000000</v>
      </c>
      <c r="AH827" s="92">
        <v>1.5694444444444444</v>
      </c>
      <c r="AI827" s="92">
        <v>12</v>
      </c>
      <c r="AJ827" s="160">
        <v>7.4999999999999997E-2</v>
      </c>
      <c r="AK827" s="154" t="s">
        <v>651</v>
      </c>
      <c r="AL827" s="154" t="s">
        <v>652</v>
      </c>
      <c r="AM827" s="127">
        <v>272727.27</v>
      </c>
      <c r="AN827" s="127">
        <v>0</v>
      </c>
      <c r="AO827" s="127">
        <v>0</v>
      </c>
      <c r="AP827" s="127">
        <v>0</v>
      </c>
      <c r="AQ827" s="127">
        <v>0</v>
      </c>
      <c r="AR827" s="127">
        <v>0</v>
      </c>
      <c r="AS827" s="127">
        <v>204545.45</v>
      </c>
      <c r="AT827" s="127">
        <v>0</v>
      </c>
      <c r="AU827" s="127">
        <v>0</v>
      </c>
      <c r="AV827" s="127">
        <v>0</v>
      </c>
      <c r="AW827" s="127">
        <v>0</v>
      </c>
      <c r="AX827" s="127">
        <v>0</v>
      </c>
      <c r="AY827" s="127">
        <v>136363.64000000001</v>
      </c>
      <c r="AZ827" s="127">
        <v>0</v>
      </c>
      <c r="BA827" s="127">
        <v>0</v>
      </c>
      <c r="BB827" s="127">
        <v>0</v>
      </c>
      <c r="BC827" s="127">
        <v>0</v>
      </c>
      <c r="BD827" s="127">
        <v>0</v>
      </c>
      <c r="BE827" s="127">
        <v>68181.820000000007</v>
      </c>
      <c r="BF827" s="127">
        <v>0</v>
      </c>
      <c r="BG827" s="127">
        <v>0</v>
      </c>
      <c r="BH827" s="15">
        <f t="shared" si="36"/>
        <v>477272.72000000003</v>
      </c>
      <c r="BI827" s="15">
        <f t="shared" si="37"/>
        <v>204545.46000000002</v>
      </c>
      <c r="BJ827" s="15">
        <f t="shared" si="38"/>
        <v>681818.18</v>
      </c>
    </row>
    <row r="828" spans="1:62" x14ac:dyDescent="0.35">
      <c r="A828" s="153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32181818.150000017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32181818.150000017</v>
      </c>
      <c r="AE828" s="158">
        <v>41635</v>
      </c>
      <c r="AF828" s="158">
        <v>46018</v>
      </c>
      <c r="AG828" s="159">
        <v>88500000</v>
      </c>
      <c r="AH828" s="92">
        <v>1.7416666666666667</v>
      </c>
      <c r="AI828" s="92">
        <v>12</v>
      </c>
      <c r="AJ828" s="160">
        <v>7.4999999999999997E-2</v>
      </c>
      <c r="AK828" s="154" t="s">
        <v>651</v>
      </c>
      <c r="AL828" s="154" t="s">
        <v>652</v>
      </c>
      <c r="AM828" s="127">
        <v>0</v>
      </c>
      <c r="AN828" s="127">
        <v>0</v>
      </c>
      <c r="AO828" s="127">
        <v>1206818.18</v>
      </c>
      <c r="AP828" s="127">
        <v>0</v>
      </c>
      <c r="AQ828" s="127">
        <v>0</v>
      </c>
      <c r="AR828" s="127">
        <v>0</v>
      </c>
      <c r="AS828" s="127">
        <v>0</v>
      </c>
      <c r="AT828" s="127">
        <v>0</v>
      </c>
      <c r="AU828" s="127">
        <v>905113.64</v>
      </c>
      <c r="AV828" s="127">
        <v>0</v>
      </c>
      <c r="AW828" s="127">
        <v>0</v>
      </c>
      <c r="AX828" s="127">
        <v>0</v>
      </c>
      <c r="AY828" s="127">
        <v>0</v>
      </c>
      <c r="AZ828" s="127">
        <v>0</v>
      </c>
      <c r="BA828" s="127">
        <v>603409.09</v>
      </c>
      <c r="BB828" s="127">
        <v>0</v>
      </c>
      <c r="BC828" s="127">
        <v>0</v>
      </c>
      <c r="BD828" s="127">
        <v>0</v>
      </c>
      <c r="BE828" s="127">
        <v>0</v>
      </c>
      <c r="BF828" s="127">
        <v>0</v>
      </c>
      <c r="BG828" s="127">
        <v>301704.53999999998</v>
      </c>
      <c r="BH828" s="15">
        <f t="shared" si="36"/>
        <v>2111931.8199999998</v>
      </c>
      <c r="BI828" s="15">
        <f t="shared" si="37"/>
        <v>905113.62999999989</v>
      </c>
      <c r="BJ828" s="15">
        <f t="shared" si="38"/>
        <v>3017045.4499999997</v>
      </c>
    </row>
    <row r="829" spans="1:62" x14ac:dyDescent="0.35">
      <c r="A829" s="153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36363636.369999975</v>
      </c>
      <c r="AE829" s="158">
        <v>41674</v>
      </c>
      <c r="AF829" s="158">
        <v>46057</v>
      </c>
      <c r="AG829" s="159">
        <v>100000000</v>
      </c>
      <c r="AH829" s="92">
        <v>1.8444444444444446</v>
      </c>
      <c r="AI829" s="92">
        <v>12</v>
      </c>
      <c r="AJ829" s="160">
        <v>7.4999999999999997E-2</v>
      </c>
      <c r="AK829" s="154" t="s">
        <v>651</v>
      </c>
      <c r="AL829" s="154" t="s">
        <v>652</v>
      </c>
      <c r="AM829" s="127">
        <v>0</v>
      </c>
      <c r="AN829" s="127">
        <v>0</v>
      </c>
      <c r="AO829" s="127">
        <v>0</v>
      </c>
      <c r="AP829" s="127">
        <v>0</v>
      </c>
      <c r="AQ829" s="127">
        <v>1363636.36</v>
      </c>
      <c r="AR829" s="127">
        <v>0</v>
      </c>
      <c r="AS829" s="127">
        <v>0</v>
      </c>
      <c r="AT829" s="127">
        <v>0</v>
      </c>
      <c r="AU829" s="127">
        <v>0</v>
      </c>
      <c r="AV829" s="127">
        <v>0</v>
      </c>
      <c r="AW829" s="127">
        <v>1022727.27</v>
      </c>
      <c r="AX829" s="127">
        <v>0</v>
      </c>
      <c r="AY829" s="127">
        <v>0</v>
      </c>
      <c r="AZ829" s="127">
        <v>0</v>
      </c>
      <c r="BA829" s="127">
        <v>0</v>
      </c>
      <c r="BB829" s="127">
        <v>0</v>
      </c>
      <c r="BC829" s="127">
        <v>681818.18</v>
      </c>
      <c r="BD829" s="127">
        <v>0</v>
      </c>
      <c r="BE829" s="127">
        <v>0</v>
      </c>
      <c r="BF829" s="127">
        <v>0</v>
      </c>
      <c r="BG829" s="127">
        <v>0</v>
      </c>
      <c r="BH829" s="15">
        <f t="shared" si="36"/>
        <v>1363636.36</v>
      </c>
      <c r="BI829" s="15">
        <f t="shared" si="37"/>
        <v>1704545.4500000002</v>
      </c>
      <c r="BJ829" s="15">
        <f t="shared" si="38"/>
        <v>3068181.8100000005</v>
      </c>
    </row>
    <row r="830" spans="1:62" x14ac:dyDescent="0.35">
      <c r="A830" s="153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36363636.369999975</v>
      </c>
      <c r="AE830" s="158">
        <v>41675</v>
      </c>
      <c r="AF830" s="158">
        <v>46058</v>
      </c>
      <c r="AG830" s="159">
        <v>100000000</v>
      </c>
      <c r="AH830" s="92">
        <v>1.8472222222222223</v>
      </c>
      <c r="AI830" s="92">
        <v>12</v>
      </c>
      <c r="AJ830" s="160">
        <v>7.4999999999999997E-2</v>
      </c>
      <c r="AK830" s="154" t="s">
        <v>651</v>
      </c>
      <c r="AL830" s="154" t="s">
        <v>652</v>
      </c>
      <c r="AM830" s="127">
        <v>0</v>
      </c>
      <c r="AN830" s="127">
        <v>0</v>
      </c>
      <c r="AO830" s="127">
        <v>0</v>
      </c>
      <c r="AP830" s="127">
        <v>0</v>
      </c>
      <c r="AQ830" s="127">
        <v>1363636.36</v>
      </c>
      <c r="AR830" s="127">
        <v>0</v>
      </c>
      <c r="AS830" s="127">
        <v>0</v>
      </c>
      <c r="AT830" s="127">
        <v>0</v>
      </c>
      <c r="AU830" s="127">
        <v>0</v>
      </c>
      <c r="AV830" s="127">
        <v>0</v>
      </c>
      <c r="AW830" s="127">
        <v>1022727.27</v>
      </c>
      <c r="AX830" s="127">
        <v>0</v>
      </c>
      <c r="AY830" s="127">
        <v>0</v>
      </c>
      <c r="AZ830" s="127">
        <v>0</v>
      </c>
      <c r="BA830" s="127">
        <v>0</v>
      </c>
      <c r="BB830" s="127">
        <v>0</v>
      </c>
      <c r="BC830" s="127">
        <v>681818.18</v>
      </c>
      <c r="BD830" s="127">
        <v>0</v>
      </c>
      <c r="BE830" s="127">
        <v>0</v>
      </c>
      <c r="BF830" s="127">
        <v>0</v>
      </c>
      <c r="BG830" s="127">
        <v>0</v>
      </c>
      <c r="BH830" s="15">
        <f t="shared" si="36"/>
        <v>1363636.36</v>
      </c>
      <c r="BI830" s="15">
        <f t="shared" si="37"/>
        <v>1704545.4500000002</v>
      </c>
      <c r="BJ830" s="15">
        <f t="shared" si="38"/>
        <v>3068181.8100000005</v>
      </c>
    </row>
    <row r="831" spans="1:62" x14ac:dyDescent="0.35">
      <c r="A831" s="153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54545454.520000011</v>
      </c>
      <c r="AE831" s="158">
        <v>41676</v>
      </c>
      <c r="AF831" s="158">
        <v>46059</v>
      </c>
      <c r="AG831" s="159">
        <v>150000000</v>
      </c>
      <c r="AH831" s="92">
        <v>1.85</v>
      </c>
      <c r="AI831" s="92">
        <v>12</v>
      </c>
      <c r="AJ831" s="160">
        <v>7.4999999999999997E-2</v>
      </c>
      <c r="AK831" s="154" t="s">
        <v>651</v>
      </c>
      <c r="AL831" s="154" t="s">
        <v>652</v>
      </c>
      <c r="AM831" s="127">
        <v>0</v>
      </c>
      <c r="AN831" s="127">
        <v>0</v>
      </c>
      <c r="AO831" s="127">
        <v>0</v>
      </c>
      <c r="AP831" s="127">
        <v>0</v>
      </c>
      <c r="AQ831" s="127">
        <v>2045454.54</v>
      </c>
      <c r="AR831" s="127">
        <v>0</v>
      </c>
      <c r="AS831" s="127">
        <v>0</v>
      </c>
      <c r="AT831" s="127">
        <v>0</v>
      </c>
      <c r="AU831" s="127">
        <v>0</v>
      </c>
      <c r="AV831" s="127">
        <v>0</v>
      </c>
      <c r="AW831" s="127">
        <v>1534090.91</v>
      </c>
      <c r="AX831" s="127">
        <v>0</v>
      </c>
      <c r="AY831" s="127">
        <v>0</v>
      </c>
      <c r="AZ831" s="127">
        <v>0</v>
      </c>
      <c r="BA831" s="127">
        <v>0</v>
      </c>
      <c r="BB831" s="127">
        <v>0</v>
      </c>
      <c r="BC831" s="127">
        <v>1022727.27</v>
      </c>
      <c r="BD831" s="127">
        <v>0</v>
      </c>
      <c r="BE831" s="127">
        <v>0</v>
      </c>
      <c r="BF831" s="127">
        <v>0</v>
      </c>
      <c r="BG831" s="127">
        <v>0</v>
      </c>
      <c r="BH831" s="15">
        <f t="shared" si="36"/>
        <v>2045454.54</v>
      </c>
      <c r="BI831" s="15">
        <f t="shared" si="37"/>
        <v>2556818.1799999997</v>
      </c>
      <c r="BJ831" s="15">
        <f t="shared" si="38"/>
        <v>4602272.72</v>
      </c>
    </row>
    <row r="832" spans="1:62" x14ac:dyDescent="0.35">
      <c r="A832" s="153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68181818.160000011</v>
      </c>
      <c r="X832" s="63">
        <v>0</v>
      </c>
      <c r="Y832" s="63">
        <v>13636363.640000001</v>
      </c>
      <c r="Z832" s="63">
        <v>2556818.1800000002</v>
      </c>
      <c r="AA832" s="63">
        <v>0</v>
      </c>
      <c r="AB832" s="63">
        <v>0</v>
      </c>
      <c r="AC832" s="63">
        <v>0</v>
      </c>
      <c r="AD832" s="63">
        <v>54545454.520000011</v>
      </c>
      <c r="AE832" s="158">
        <v>41712</v>
      </c>
      <c r="AF832" s="158">
        <v>46095</v>
      </c>
      <c r="AG832" s="159">
        <v>150000000</v>
      </c>
      <c r="AH832" s="92">
        <v>1.9555555555555555</v>
      </c>
      <c r="AI832" s="92">
        <v>12</v>
      </c>
      <c r="AJ832" s="160">
        <v>7.4999999999999997E-2</v>
      </c>
      <c r="AK832" s="154" t="s">
        <v>651</v>
      </c>
      <c r="AL832" s="154" t="s">
        <v>652</v>
      </c>
      <c r="AM832" s="127">
        <v>0</v>
      </c>
      <c r="AN832" s="127">
        <v>0</v>
      </c>
      <c r="AO832" s="127">
        <v>0</v>
      </c>
      <c r="AP832" s="127">
        <v>0</v>
      </c>
      <c r="AQ832" s="127">
        <v>0</v>
      </c>
      <c r="AR832" s="127">
        <v>2045454.54</v>
      </c>
      <c r="AS832" s="127">
        <v>0</v>
      </c>
      <c r="AT832" s="127">
        <v>0</v>
      </c>
      <c r="AU832" s="127">
        <v>0</v>
      </c>
      <c r="AV832" s="127">
        <v>0</v>
      </c>
      <c r="AW832" s="127">
        <v>0</v>
      </c>
      <c r="AX832" s="127">
        <v>1534090.91</v>
      </c>
      <c r="AY832" s="127">
        <v>0</v>
      </c>
      <c r="AZ832" s="127">
        <v>0</v>
      </c>
      <c r="BA832" s="127">
        <v>0</v>
      </c>
      <c r="BB832" s="127">
        <v>0</v>
      </c>
      <c r="BC832" s="127">
        <v>0</v>
      </c>
      <c r="BD832" s="127">
        <v>1022727.27</v>
      </c>
      <c r="BE832" s="127">
        <v>0</v>
      </c>
      <c r="BF832" s="127">
        <v>0</v>
      </c>
      <c r="BG832" s="127">
        <v>0</v>
      </c>
      <c r="BH832" s="15">
        <f t="shared" si="36"/>
        <v>2045454.54</v>
      </c>
      <c r="BI832" s="15">
        <f t="shared" si="37"/>
        <v>2556818.1799999997</v>
      </c>
      <c r="BJ832" s="15">
        <f t="shared" si="38"/>
        <v>4602272.72</v>
      </c>
    </row>
    <row r="833" spans="1:62" x14ac:dyDescent="0.35">
      <c r="A833" s="153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45454545.459999979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45454545.459999979</v>
      </c>
      <c r="AE833" s="158">
        <v>41789</v>
      </c>
      <c r="AF833" s="158">
        <v>46172</v>
      </c>
      <c r="AG833" s="159">
        <v>100000000</v>
      </c>
      <c r="AH833" s="92">
        <v>2.1666666666666665</v>
      </c>
      <c r="AI833" s="92">
        <v>12</v>
      </c>
      <c r="AJ833" s="160">
        <v>7.4999999999999997E-2</v>
      </c>
      <c r="AK833" s="154" t="s">
        <v>651</v>
      </c>
      <c r="AL833" s="154" t="s">
        <v>652</v>
      </c>
      <c r="AM833" s="127">
        <v>0</v>
      </c>
      <c r="AN833" s="127">
        <v>1704545.45</v>
      </c>
      <c r="AO833" s="127">
        <v>0</v>
      </c>
      <c r="AP833" s="127">
        <v>0</v>
      </c>
      <c r="AQ833" s="127">
        <v>0</v>
      </c>
      <c r="AR833" s="127">
        <v>0</v>
      </c>
      <c r="AS833" s="127">
        <v>0</v>
      </c>
      <c r="AT833" s="127">
        <v>1363636.36</v>
      </c>
      <c r="AU833" s="127">
        <v>0</v>
      </c>
      <c r="AV833" s="127">
        <v>0</v>
      </c>
      <c r="AW833" s="127">
        <v>0</v>
      </c>
      <c r="AX833" s="127">
        <v>0</v>
      </c>
      <c r="AY833" s="127">
        <v>0</v>
      </c>
      <c r="AZ833" s="127">
        <v>1022727.27</v>
      </c>
      <c r="BA833" s="127">
        <v>0</v>
      </c>
      <c r="BB833" s="127">
        <v>0</v>
      </c>
      <c r="BC833" s="127">
        <v>0</v>
      </c>
      <c r="BD833" s="127">
        <v>0</v>
      </c>
      <c r="BE833" s="127">
        <v>0</v>
      </c>
      <c r="BF833" s="127">
        <v>681818.18</v>
      </c>
      <c r="BG833" s="127">
        <v>0</v>
      </c>
      <c r="BH833" s="15">
        <f t="shared" si="36"/>
        <v>3068181.81</v>
      </c>
      <c r="BI833" s="15">
        <f t="shared" si="37"/>
        <v>1704545.4500000002</v>
      </c>
      <c r="BJ833" s="15">
        <f t="shared" si="38"/>
        <v>4772727.26</v>
      </c>
    </row>
    <row r="834" spans="1:62" x14ac:dyDescent="0.35">
      <c r="A834" s="153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58">
        <v>41873</v>
      </c>
      <c r="AF834" s="158">
        <v>46256</v>
      </c>
      <c r="AG834" s="159">
        <v>80000000</v>
      </c>
      <c r="AH834" s="92">
        <v>2.3944444444444444</v>
      </c>
      <c r="AI834" s="92">
        <v>12</v>
      </c>
      <c r="AJ834" s="160">
        <v>7.4999999999999997E-2</v>
      </c>
      <c r="AK834" s="154" t="s">
        <v>651</v>
      </c>
      <c r="AL834" s="154" t="s">
        <v>652</v>
      </c>
      <c r="AM834" s="127">
        <v>0</v>
      </c>
      <c r="AN834" s="127">
        <v>0</v>
      </c>
      <c r="AO834" s="127">
        <v>0</v>
      </c>
      <c r="AP834" s="127">
        <v>0</v>
      </c>
      <c r="AQ834" s="127">
        <v>1500000</v>
      </c>
      <c r="AR834" s="127">
        <v>0</v>
      </c>
      <c r="AS834" s="127">
        <v>0</v>
      </c>
      <c r="AT834" s="127">
        <v>0</v>
      </c>
      <c r="AU834" s="127">
        <v>0</v>
      </c>
      <c r="AV834" s="127">
        <v>0</v>
      </c>
      <c r="AW834" s="127">
        <v>1500000</v>
      </c>
      <c r="AX834" s="127">
        <v>0</v>
      </c>
      <c r="AY834" s="127">
        <v>0</v>
      </c>
      <c r="AZ834" s="127">
        <v>0</v>
      </c>
      <c r="BA834" s="127">
        <v>0</v>
      </c>
      <c r="BB834" s="127">
        <v>0</v>
      </c>
      <c r="BC834" s="127">
        <v>1000000</v>
      </c>
      <c r="BD834" s="127">
        <v>0</v>
      </c>
      <c r="BE834" s="127">
        <v>0</v>
      </c>
      <c r="BF834" s="127">
        <v>0</v>
      </c>
      <c r="BG834" s="127">
        <v>0</v>
      </c>
      <c r="BH834" s="15">
        <f t="shared" si="36"/>
        <v>1500000</v>
      </c>
      <c r="BI834" s="15">
        <f t="shared" si="37"/>
        <v>2500000</v>
      </c>
      <c r="BJ834" s="15">
        <f t="shared" si="38"/>
        <v>4000000</v>
      </c>
    </row>
    <row r="835" spans="1:62" x14ac:dyDescent="0.35">
      <c r="A835" s="153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65333333.340000004</v>
      </c>
      <c r="X835" s="63">
        <v>0</v>
      </c>
      <c r="Y835" s="63">
        <v>16333333.33</v>
      </c>
      <c r="Z835" s="63">
        <v>2450000</v>
      </c>
      <c r="AA835" s="63">
        <v>0</v>
      </c>
      <c r="AB835" s="63">
        <v>0</v>
      </c>
      <c r="AC835" s="63">
        <v>0</v>
      </c>
      <c r="AD835" s="63">
        <v>49000000.010000005</v>
      </c>
      <c r="AE835" s="158">
        <v>41900</v>
      </c>
      <c r="AF835" s="158">
        <v>46283</v>
      </c>
      <c r="AG835" s="159">
        <v>98000000</v>
      </c>
      <c r="AH835" s="92">
        <v>2.4666666666666668</v>
      </c>
      <c r="AI835" s="92">
        <v>12</v>
      </c>
      <c r="AJ835" s="160">
        <v>7.4999999999999997E-2</v>
      </c>
      <c r="AK835" s="154" t="s">
        <v>651</v>
      </c>
      <c r="AL835" s="154" t="s">
        <v>652</v>
      </c>
      <c r="AM835" s="127">
        <v>0</v>
      </c>
      <c r="AN835" s="127">
        <v>0</v>
      </c>
      <c r="AO835" s="127">
        <v>0</v>
      </c>
      <c r="AP835" s="127">
        <v>0</v>
      </c>
      <c r="AQ835" s="127">
        <v>0</v>
      </c>
      <c r="AR835" s="127">
        <v>1837500</v>
      </c>
      <c r="AS835" s="127">
        <v>0</v>
      </c>
      <c r="AT835" s="127">
        <v>0</v>
      </c>
      <c r="AU835" s="127">
        <v>0</v>
      </c>
      <c r="AV835" s="127">
        <v>0</v>
      </c>
      <c r="AW835" s="127">
        <v>0</v>
      </c>
      <c r="AX835" s="127">
        <v>1837500</v>
      </c>
      <c r="AY835" s="127">
        <v>0</v>
      </c>
      <c r="AZ835" s="127">
        <v>0</v>
      </c>
      <c r="BA835" s="127">
        <v>0</v>
      </c>
      <c r="BB835" s="127">
        <v>0</v>
      </c>
      <c r="BC835" s="127">
        <v>0</v>
      </c>
      <c r="BD835" s="127">
        <v>1225000</v>
      </c>
      <c r="BE835" s="127">
        <v>0</v>
      </c>
      <c r="BF835" s="127">
        <v>0</v>
      </c>
      <c r="BG835" s="127">
        <v>0</v>
      </c>
      <c r="BH835" s="15">
        <f t="shared" ref="BH835:BH898" si="39">SUM(AM835:AU835)</f>
        <v>1837500</v>
      </c>
      <c r="BI835" s="15">
        <f t="shared" si="37"/>
        <v>3062500</v>
      </c>
      <c r="BJ835" s="15">
        <f t="shared" si="38"/>
        <v>4900000</v>
      </c>
    </row>
    <row r="836" spans="1:62" x14ac:dyDescent="0.35">
      <c r="A836" s="153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27562500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27562500</v>
      </c>
      <c r="AE836" s="158">
        <v>41984</v>
      </c>
      <c r="AF836" s="158">
        <v>47463</v>
      </c>
      <c r="AG836" s="159">
        <v>31500000</v>
      </c>
      <c r="AH836" s="92">
        <v>5.697222222222222</v>
      </c>
      <c r="AI836" s="92">
        <v>15</v>
      </c>
      <c r="AJ836" s="160">
        <v>8.2040000000000002E-2</v>
      </c>
      <c r="AK836" s="154" t="s">
        <v>651</v>
      </c>
      <c r="AL836" s="154" t="s">
        <v>652</v>
      </c>
      <c r="AM836" s="127">
        <v>0</v>
      </c>
      <c r="AN836" s="127">
        <v>0</v>
      </c>
      <c r="AO836" s="127">
        <v>1130613.75</v>
      </c>
      <c r="AP836" s="127">
        <v>0</v>
      </c>
      <c r="AQ836" s="127">
        <v>0</v>
      </c>
      <c r="AR836" s="127">
        <v>0</v>
      </c>
      <c r="AS836" s="127">
        <v>0</v>
      </c>
      <c r="AT836" s="127">
        <v>0</v>
      </c>
      <c r="AU836" s="127">
        <v>969097.5</v>
      </c>
      <c r="AV836" s="127">
        <v>0</v>
      </c>
      <c r="AW836" s="127">
        <v>0</v>
      </c>
      <c r="AX836" s="127">
        <v>0</v>
      </c>
      <c r="AY836" s="127">
        <v>0</v>
      </c>
      <c r="AZ836" s="127">
        <v>0</v>
      </c>
      <c r="BA836" s="127">
        <v>969097.5</v>
      </c>
      <c r="BB836" s="127">
        <v>0</v>
      </c>
      <c r="BC836" s="127">
        <v>0</v>
      </c>
      <c r="BD836" s="127">
        <v>0</v>
      </c>
      <c r="BE836" s="127">
        <v>0</v>
      </c>
      <c r="BF836" s="127">
        <v>0</v>
      </c>
      <c r="BG836" s="127">
        <v>807581.25</v>
      </c>
      <c r="BH836" s="15">
        <f t="shared" si="39"/>
        <v>2099711.25</v>
      </c>
      <c r="BI836" s="15">
        <f t="shared" ref="BI836:BI899" si="40">SUM(AV836:BG836)</f>
        <v>1776678.75</v>
      </c>
      <c r="BJ836" s="15">
        <f t="shared" ref="BJ836:BJ899" si="41">BH836+BI836</f>
        <v>3876390</v>
      </c>
    </row>
    <row r="837" spans="1:62" x14ac:dyDescent="0.35">
      <c r="A837" s="153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28000000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28000000</v>
      </c>
      <c r="AE837" s="158">
        <v>41984</v>
      </c>
      <c r="AF837" s="158">
        <v>46367</v>
      </c>
      <c r="AG837" s="159">
        <v>42000000</v>
      </c>
      <c r="AH837" s="92">
        <v>2.6972222222222224</v>
      </c>
      <c r="AI837" s="92">
        <v>12</v>
      </c>
      <c r="AJ837" s="160">
        <v>7.4999999999999997E-2</v>
      </c>
      <c r="AK837" s="154" t="s">
        <v>651</v>
      </c>
      <c r="AL837" s="154" t="s">
        <v>652</v>
      </c>
      <c r="AM837" s="127">
        <v>0</v>
      </c>
      <c r="AN837" s="127">
        <v>0</v>
      </c>
      <c r="AO837" s="127">
        <v>1050000</v>
      </c>
      <c r="AP837" s="127">
        <v>0</v>
      </c>
      <c r="AQ837" s="127">
        <v>0</v>
      </c>
      <c r="AR837" s="127">
        <v>0</v>
      </c>
      <c r="AS837" s="127">
        <v>0</v>
      </c>
      <c r="AT837" s="127">
        <v>0</v>
      </c>
      <c r="AU837" s="127">
        <v>787500</v>
      </c>
      <c r="AV837" s="127">
        <v>0</v>
      </c>
      <c r="AW837" s="127">
        <v>0</v>
      </c>
      <c r="AX837" s="127">
        <v>0</v>
      </c>
      <c r="AY837" s="127">
        <v>0</v>
      </c>
      <c r="AZ837" s="127">
        <v>0</v>
      </c>
      <c r="BA837" s="127">
        <v>787500</v>
      </c>
      <c r="BB837" s="127">
        <v>0</v>
      </c>
      <c r="BC837" s="127">
        <v>0</v>
      </c>
      <c r="BD837" s="127">
        <v>0</v>
      </c>
      <c r="BE837" s="127">
        <v>0</v>
      </c>
      <c r="BF837" s="127">
        <v>0</v>
      </c>
      <c r="BG837" s="127">
        <v>525000</v>
      </c>
      <c r="BH837" s="15">
        <f t="shared" si="39"/>
        <v>1837500</v>
      </c>
      <c r="BI837" s="15">
        <f t="shared" si="40"/>
        <v>1312500</v>
      </c>
      <c r="BJ837" s="15">
        <f t="shared" si="41"/>
        <v>3150000</v>
      </c>
    </row>
    <row r="838" spans="1:62" x14ac:dyDescent="0.35">
      <c r="A838" s="153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69000000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69000000</v>
      </c>
      <c r="AE838" s="158">
        <v>41995</v>
      </c>
      <c r="AF838" s="158">
        <v>47474</v>
      </c>
      <c r="AG838" s="159">
        <v>115000000</v>
      </c>
      <c r="AH838" s="92">
        <v>5.7277777777777779</v>
      </c>
      <c r="AI838" s="92">
        <v>15</v>
      </c>
      <c r="AJ838" s="160">
        <v>8.2000000000000003E-2</v>
      </c>
      <c r="AK838" s="154" t="s">
        <v>651</v>
      </c>
      <c r="AL838" s="154" t="s">
        <v>652</v>
      </c>
      <c r="AM838" s="127">
        <v>0</v>
      </c>
      <c r="AN838" s="127">
        <v>0</v>
      </c>
      <c r="AO838" s="127">
        <v>2829000</v>
      </c>
      <c r="AP838" s="127">
        <v>0</v>
      </c>
      <c r="AQ838" s="127">
        <v>0</v>
      </c>
      <c r="AR838" s="127">
        <v>0</v>
      </c>
      <c r="AS838" s="127">
        <v>0</v>
      </c>
      <c r="AT838" s="127">
        <v>0</v>
      </c>
      <c r="AU838" s="127">
        <v>2593250</v>
      </c>
      <c r="AV838" s="127">
        <v>0</v>
      </c>
      <c r="AW838" s="127">
        <v>0</v>
      </c>
      <c r="AX838" s="127">
        <v>0</v>
      </c>
      <c r="AY838" s="127">
        <v>0</v>
      </c>
      <c r="AZ838" s="127">
        <v>0</v>
      </c>
      <c r="BA838" s="127">
        <v>2357500</v>
      </c>
      <c r="BB838" s="127">
        <v>0</v>
      </c>
      <c r="BC838" s="127">
        <v>0</v>
      </c>
      <c r="BD838" s="127">
        <v>0</v>
      </c>
      <c r="BE838" s="127">
        <v>0</v>
      </c>
      <c r="BF838" s="127">
        <v>0</v>
      </c>
      <c r="BG838" s="127">
        <v>2121750</v>
      </c>
      <c r="BH838" s="15">
        <f t="shared" si="39"/>
        <v>5422250</v>
      </c>
      <c r="BI838" s="15">
        <f t="shared" si="40"/>
        <v>4479250</v>
      </c>
      <c r="BJ838" s="15">
        <f t="shared" si="41"/>
        <v>9901500</v>
      </c>
    </row>
    <row r="839" spans="1:62" x14ac:dyDescent="0.35">
      <c r="A839" s="153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66000000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66000000</v>
      </c>
      <c r="AE839" s="158">
        <v>41996</v>
      </c>
      <c r="AF839" s="158">
        <v>47475</v>
      </c>
      <c r="AG839" s="159">
        <v>110000000</v>
      </c>
      <c r="AH839" s="92">
        <v>5.7305555555555552</v>
      </c>
      <c r="AI839" s="92">
        <v>15</v>
      </c>
      <c r="AJ839" s="160">
        <v>8.2000000000000003E-2</v>
      </c>
      <c r="AK839" s="154" t="s">
        <v>651</v>
      </c>
      <c r="AL839" s="154" t="s">
        <v>652</v>
      </c>
      <c r="AM839" s="127">
        <v>0</v>
      </c>
      <c r="AN839" s="127">
        <v>0</v>
      </c>
      <c r="AO839" s="127">
        <v>2706000</v>
      </c>
      <c r="AP839" s="127">
        <v>0</v>
      </c>
      <c r="AQ839" s="127">
        <v>0</v>
      </c>
      <c r="AR839" s="127">
        <v>0</v>
      </c>
      <c r="AS839" s="127">
        <v>0</v>
      </c>
      <c r="AT839" s="127">
        <v>0</v>
      </c>
      <c r="AU839" s="127">
        <v>2480500</v>
      </c>
      <c r="AV839" s="127">
        <v>0</v>
      </c>
      <c r="AW839" s="127">
        <v>0</v>
      </c>
      <c r="AX839" s="127">
        <v>0</v>
      </c>
      <c r="AY839" s="127">
        <v>0</v>
      </c>
      <c r="AZ839" s="127">
        <v>0</v>
      </c>
      <c r="BA839" s="127">
        <v>2255000</v>
      </c>
      <c r="BB839" s="127">
        <v>0</v>
      </c>
      <c r="BC839" s="127">
        <v>0</v>
      </c>
      <c r="BD839" s="127">
        <v>0</v>
      </c>
      <c r="BE839" s="127">
        <v>0</v>
      </c>
      <c r="BF839" s="127">
        <v>0</v>
      </c>
      <c r="BG839" s="127">
        <v>2029500</v>
      </c>
      <c r="BH839" s="15">
        <f t="shared" si="39"/>
        <v>5186500</v>
      </c>
      <c r="BI839" s="15">
        <f t="shared" si="40"/>
        <v>4284500</v>
      </c>
      <c r="BJ839" s="15">
        <f t="shared" si="41"/>
        <v>9471000</v>
      </c>
    </row>
    <row r="840" spans="1:62" x14ac:dyDescent="0.35">
      <c r="A840" s="153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50000000</v>
      </c>
      <c r="AE840" s="158">
        <v>43707</v>
      </c>
      <c r="AF840" s="158">
        <v>45534</v>
      </c>
      <c r="AG840" s="159">
        <v>250000000</v>
      </c>
      <c r="AH840" s="92">
        <v>0.41666666666666669</v>
      </c>
      <c r="AI840" s="92">
        <v>5</v>
      </c>
      <c r="AJ840" s="160">
        <v>5.3999999999999999E-2</v>
      </c>
      <c r="AK840" s="154" t="s">
        <v>651</v>
      </c>
      <c r="AL840" s="154" t="s">
        <v>652</v>
      </c>
      <c r="AM840" s="127">
        <v>0</v>
      </c>
      <c r="AN840" s="127">
        <v>0</v>
      </c>
      <c r="AO840" s="127">
        <v>0</v>
      </c>
      <c r="AP840" s="127">
        <v>0</v>
      </c>
      <c r="AQ840" s="127">
        <v>1350000</v>
      </c>
      <c r="AR840" s="127">
        <v>0</v>
      </c>
      <c r="AS840" s="127">
        <v>0</v>
      </c>
      <c r="AT840" s="127">
        <v>0</v>
      </c>
      <c r="AU840" s="127">
        <v>0</v>
      </c>
      <c r="AV840" s="127">
        <v>0</v>
      </c>
      <c r="AW840" s="127">
        <v>0</v>
      </c>
      <c r="AX840" s="127">
        <v>0</v>
      </c>
      <c r="AY840" s="127">
        <v>0</v>
      </c>
      <c r="AZ840" s="127">
        <v>0</v>
      </c>
      <c r="BA840" s="127">
        <v>0</v>
      </c>
      <c r="BB840" s="127">
        <v>0</v>
      </c>
      <c r="BC840" s="127">
        <v>0</v>
      </c>
      <c r="BD840" s="127">
        <v>0</v>
      </c>
      <c r="BE840" s="127">
        <v>0</v>
      </c>
      <c r="BF840" s="127">
        <v>0</v>
      </c>
      <c r="BG840" s="127">
        <v>0</v>
      </c>
      <c r="BH840" s="15">
        <f t="shared" si="39"/>
        <v>1350000</v>
      </c>
      <c r="BI840" s="15">
        <f t="shared" si="40"/>
        <v>0</v>
      </c>
      <c r="BJ840" s="15">
        <f t="shared" si="41"/>
        <v>1350000</v>
      </c>
    </row>
    <row r="841" spans="1:62" x14ac:dyDescent="0.35">
      <c r="A841" s="153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1525000</v>
      </c>
      <c r="AA841" s="63">
        <v>0</v>
      </c>
      <c r="AB841" s="63">
        <v>0</v>
      </c>
      <c r="AC841" s="63">
        <v>0</v>
      </c>
      <c r="AD841" s="63">
        <v>50000000</v>
      </c>
      <c r="AE841" s="158">
        <v>43733</v>
      </c>
      <c r="AF841" s="158">
        <v>45560</v>
      </c>
      <c r="AG841" s="159">
        <v>250000000</v>
      </c>
      <c r="AH841" s="92">
        <v>0.4861111111111111</v>
      </c>
      <c r="AI841" s="92">
        <v>5</v>
      </c>
      <c r="AJ841" s="160">
        <v>6.0999999999999999E-2</v>
      </c>
      <c r="AK841" s="154" t="s">
        <v>651</v>
      </c>
      <c r="AL841" s="154" t="s">
        <v>652</v>
      </c>
      <c r="AM841" s="127">
        <v>0</v>
      </c>
      <c r="AN841" s="127">
        <v>0</v>
      </c>
      <c r="AO841" s="127">
        <v>0</v>
      </c>
      <c r="AP841" s="127">
        <v>0</v>
      </c>
      <c r="AQ841" s="127">
        <v>0</v>
      </c>
      <c r="AR841" s="127">
        <v>1525000</v>
      </c>
      <c r="AS841" s="127">
        <v>0</v>
      </c>
      <c r="AT841" s="127">
        <v>0</v>
      </c>
      <c r="AU841" s="127">
        <v>0</v>
      </c>
      <c r="AV841" s="127">
        <v>0</v>
      </c>
      <c r="AW841" s="127">
        <v>0</v>
      </c>
      <c r="AX841" s="127">
        <v>0</v>
      </c>
      <c r="AY841" s="127">
        <v>0</v>
      </c>
      <c r="AZ841" s="127">
        <v>0</v>
      </c>
      <c r="BA841" s="127">
        <v>0</v>
      </c>
      <c r="BB841" s="127">
        <v>0</v>
      </c>
      <c r="BC841" s="127">
        <v>0</v>
      </c>
      <c r="BD841" s="127">
        <v>0</v>
      </c>
      <c r="BE841" s="127">
        <v>0</v>
      </c>
      <c r="BF841" s="127">
        <v>0</v>
      </c>
      <c r="BG841" s="127">
        <v>0</v>
      </c>
      <c r="BH841" s="15">
        <f t="shared" si="39"/>
        <v>1525000</v>
      </c>
      <c r="BI841" s="15">
        <f t="shared" si="40"/>
        <v>0</v>
      </c>
      <c r="BJ841" s="15">
        <f t="shared" si="41"/>
        <v>1525000</v>
      </c>
    </row>
    <row r="842" spans="1:62" x14ac:dyDescent="0.35">
      <c r="A842" s="153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58">
        <v>43769</v>
      </c>
      <c r="AF842" s="158">
        <v>47422</v>
      </c>
      <c r="AG842" s="159">
        <v>220000000</v>
      </c>
      <c r="AH842" s="92">
        <v>5.583333333333333</v>
      </c>
      <c r="AI842" s="92">
        <v>10</v>
      </c>
      <c r="AJ842" s="160">
        <v>7.1499999999999994E-2</v>
      </c>
      <c r="AK842" s="154" t="s">
        <v>651</v>
      </c>
      <c r="AL842" s="154" t="s">
        <v>652</v>
      </c>
      <c r="AM842" s="127">
        <v>4826250</v>
      </c>
      <c r="AN842" s="127">
        <v>0</v>
      </c>
      <c r="AO842" s="127">
        <v>0</v>
      </c>
      <c r="AP842" s="127">
        <v>0</v>
      </c>
      <c r="AQ842" s="127">
        <v>0</v>
      </c>
      <c r="AR842" s="127">
        <v>0</v>
      </c>
      <c r="AS842" s="127">
        <v>4826250</v>
      </c>
      <c r="AT842" s="127">
        <v>0</v>
      </c>
      <c r="AU842" s="127">
        <v>0</v>
      </c>
      <c r="AV842" s="127">
        <v>0</v>
      </c>
      <c r="AW842" s="127">
        <v>0</v>
      </c>
      <c r="AX842" s="127">
        <v>0</v>
      </c>
      <c r="AY842" s="127">
        <v>4021875</v>
      </c>
      <c r="AZ842" s="127">
        <v>0</v>
      </c>
      <c r="BA842" s="127">
        <v>0</v>
      </c>
      <c r="BB842" s="127">
        <v>0</v>
      </c>
      <c r="BC842" s="127">
        <v>0</v>
      </c>
      <c r="BD842" s="127">
        <v>0</v>
      </c>
      <c r="BE842" s="127">
        <v>4021875</v>
      </c>
      <c r="BF842" s="127">
        <v>0</v>
      </c>
      <c r="BG842" s="127">
        <v>0</v>
      </c>
      <c r="BH842" s="15">
        <f t="shared" si="39"/>
        <v>9652500</v>
      </c>
      <c r="BI842" s="15">
        <f t="shared" si="40"/>
        <v>8043750</v>
      </c>
      <c r="BJ842" s="15">
        <f t="shared" si="41"/>
        <v>17696250</v>
      </c>
    </row>
    <row r="843" spans="1:62" x14ac:dyDescent="0.35">
      <c r="A843" s="153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58">
        <v>43823</v>
      </c>
      <c r="AF843" s="158">
        <v>45650</v>
      </c>
      <c r="AG843" s="159">
        <v>100000000</v>
      </c>
      <c r="AH843" s="92">
        <v>0.73333333333333328</v>
      </c>
      <c r="AI843" s="92">
        <v>5</v>
      </c>
      <c r="AJ843" s="160">
        <v>6.0999999999999999E-2</v>
      </c>
      <c r="AK843" s="154" t="s">
        <v>651</v>
      </c>
      <c r="AL843" s="154" t="s">
        <v>652</v>
      </c>
      <c r="AM843" s="127">
        <v>0</v>
      </c>
      <c r="AN843" s="127">
        <v>0</v>
      </c>
      <c r="AO843" s="127">
        <v>1122110.49</v>
      </c>
      <c r="AP843" s="127">
        <v>0</v>
      </c>
      <c r="AQ843" s="127">
        <v>0</v>
      </c>
      <c r="AR843" s="127">
        <v>0</v>
      </c>
      <c r="AS843" s="127">
        <v>0</v>
      </c>
      <c r="AT843" s="127">
        <v>0</v>
      </c>
      <c r="AU843" s="127">
        <v>1122110.49</v>
      </c>
      <c r="AV843" s="127">
        <v>0</v>
      </c>
      <c r="AW843" s="127">
        <v>0</v>
      </c>
      <c r="AX843" s="127">
        <v>0</v>
      </c>
      <c r="AY843" s="127">
        <v>0</v>
      </c>
      <c r="AZ843" s="127">
        <v>0</v>
      </c>
      <c r="BA843" s="127">
        <v>0</v>
      </c>
      <c r="BB843" s="127">
        <v>0</v>
      </c>
      <c r="BC843" s="127">
        <v>0</v>
      </c>
      <c r="BD843" s="127">
        <v>0</v>
      </c>
      <c r="BE843" s="127">
        <v>0</v>
      </c>
      <c r="BF843" s="127">
        <v>0</v>
      </c>
      <c r="BG843" s="127">
        <v>0</v>
      </c>
      <c r="BH843" s="15">
        <f t="shared" si="39"/>
        <v>2244220.98</v>
      </c>
      <c r="BI843" s="15">
        <f t="shared" si="40"/>
        <v>0</v>
      </c>
      <c r="BJ843" s="15">
        <f t="shared" si="41"/>
        <v>2244220.98</v>
      </c>
    </row>
    <row r="844" spans="1:62" x14ac:dyDescent="0.35">
      <c r="A844" s="153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58">
        <v>43826</v>
      </c>
      <c r="AF844" s="158">
        <v>46383</v>
      </c>
      <c r="AG844" s="159">
        <v>350000000</v>
      </c>
      <c r="AH844" s="92">
        <v>2.7416666666666667</v>
      </c>
      <c r="AI844" s="92">
        <v>7</v>
      </c>
      <c r="AJ844" s="160">
        <v>8.5000000000000006E-2</v>
      </c>
      <c r="AK844" s="154" t="s">
        <v>651</v>
      </c>
      <c r="AL844" s="154" t="s">
        <v>652</v>
      </c>
      <c r="AM844" s="127">
        <v>0</v>
      </c>
      <c r="AN844" s="127">
        <v>0</v>
      </c>
      <c r="AO844" s="127">
        <v>14875000</v>
      </c>
      <c r="AP844" s="127">
        <v>0</v>
      </c>
      <c r="AQ844" s="127">
        <v>0</v>
      </c>
      <c r="AR844" s="127">
        <v>0</v>
      </c>
      <c r="AS844" s="127">
        <v>0</v>
      </c>
      <c r="AT844" s="127">
        <v>0</v>
      </c>
      <c r="AU844" s="127">
        <v>14875000</v>
      </c>
      <c r="AV844" s="127">
        <v>0</v>
      </c>
      <c r="AW844" s="127">
        <v>0</v>
      </c>
      <c r="AX844" s="127">
        <v>0</v>
      </c>
      <c r="AY844" s="127">
        <v>0</v>
      </c>
      <c r="AZ844" s="127">
        <v>0</v>
      </c>
      <c r="BA844" s="127">
        <v>14875000</v>
      </c>
      <c r="BB844" s="127">
        <v>0</v>
      </c>
      <c r="BC844" s="127">
        <v>0</v>
      </c>
      <c r="BD844" s="127">
        <v>0</v>
      </c>
      <c r="BE844" s="127">
        <v>0</v>
      </c>
      <c r="BF844" s="127">
        <v>0</v>
      </c>
      <c r="BG844" s="127">
        <v>14875000</v>
      </c>
      <c r="BH844" s="15">
        <f t="shared" si="39"/>
        <v>29750000</v>
      </c>
      <c r="BI844" s="15">
        <f t="shared" si="40"/>
        <v>29750000</v>
      </c>
      <c r="BJ844" s="15">
        <f t="shared" si="41"/>
        <v>59500000</v>
      </c>
    </row>
    <row r="845" spans="1:62" x14ac:dyDescent="0.35">
      <c r="A845" s="153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58">
        <v>43826</v>
      </c>
      <c r="AF845" s="158">
        <v>46383</v>
      </c>
      <c r="AG845" s="159">
        <v>200000000</v>
      </c>
      <c r="AH845" s="92">
        <v>2.7416666666666667</v>
      </c>
      <c r="AI845" s="92">
        <v>7</v>
      </c>
      <c r="AJ845" s="160">
        <v>8.5000000000000006E-2</v>
      </c>
      <c r="AK845" s="154" t="s">
        <v>651</v>
      </c>
      <c r="AL845" s="154" t="s">
        <v>652</v>
      </c>
      <c r="AM845" s="127">
        <v>0</v>
      </c>
      <c r="AN845" s="127">
        <v>0</v>
      </c>
      <c r="AO845" s="127">
        <v>8500000</v>
      </c>
      <c r="AP845" s="127">
        <v>0</v>
      </c>
      <c r="AQ845" s="127">
        <v>0</v>
      </c>
      <c r="AR845" s="127">
        <v>0</v>
      </c>
      <c r="AS845" s="127">
        <v>0</v>
      </c>
      <c r="AT845" s="127">
        <v>0</v>
      </c>
      <c r="AU845" s="127">
        <v>8500000</v>
      </c>
      <c r="AV845" s="127">
        <v>0</v>
      </c>
      <c r="AW845" s="127">
        <v>0</v>
      </c>
      <c r="AX845" s="127">
        <v>0</v>
      </c>
      <c r="AY845" s="127">
        <v>0</v>
      </c>
      <c r="AZ845" s="127">
        <v>0</v>
      </c>
      <c r="BA845" s="127">
        <v>8500000</v>
      </c>
      <c r="BB845" s="127">
        <v>0</v>
      </c>
      <c r="BC845" s="127">
        <v>0</v>
      </c>
      <c r="BD845" s="127">
        <v>0</v>
      </c>
      <c r="BE845" s="127">
        <v>0</v>
      </c>
      <c r="BF845" s="127">
        <v>0</v>
      </c>
      <c r="BG845" s="127">
        <v>8500000</v>
      </c>
      <c r="BH845" s="15">
        <f t="shared" si="39"/>
        <v>17000000</v>
      </c>
      <c r="BI845" s="15">
        <f t="shared" si="40"/>
        <v>17000000</v>
      </c>
      <c r="BJ845" s="15">
        <f t="shared" si="41"/>
        <v>34000000</v>
      </c>
    </row>
    <row r="846" spans="1:62" x14ac:dyDescent="0.35">
      <c r="A846" s="153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58">
        <v>43826</v>
      </c>
      <c r="AF846" s="158">
        <v>46383</v>
      </c>
      <c r="AG846" s="159">
        <v>90000000</v>
      </c>
      <c r="AH846" s="92">
        <v>2.7416666666666667</v>
      </c>
      <c r="AI846" s="92">
        <v>7</v>
      </c>
      <c r="AJ846" s="160">
        <v>8.5000000000000006E-2</v>
      </c>
      <c r="AK846" s="154" t="s">
        <v>651</v>
      </c>
      <c r="AL846" s="154" t="s">
        <v>652</v>
      </c>
      <c r="AM846" s="127">
        <v>0</v>
      </c>
      <c r="AN846" s="127">
        <v>0</v>
      </c>
      <c r="AO846" s="127">
        <v>3825000</v>
      </c>
      <c r="AP846" s="127">
        <v>0</v>
      </c>
      <c r="AQ846" s="127">
        <v>0</v>
      </c>
      <c r="AR846" s="127">
        <v>0</v>
      </c>
      <c r="AS846" s="127">
        <v>0</v>
      </c>
      <c r="AT846" s="127">
        <v>0</v>
      </c>
      <c r="AU846" s="127">
        <v>3825000</v>
      </c>
      <c r="AV846" s="127">
        <v>0</v>
      </c>
      <c r="AW846" s="127">
        <v>0</v>
      </c>
      <c r="AX846" s="127">
        <v>0</v>
      </c>
      <c r="AY846" s="127">
        <v>0</v>
      </c>
      <c r="AZ846" s="127">
        <v>0</v>
      </c>
      <c r="BA846" s="127">
        <v>3825000</v>
      </c>
      <c r="BB846" s="127">
        <v>0</v>
      </c>
      <c r="BC846" s="127">
        <v>0</v>
      </c>
      <c r="BD846" s="127">
        <v>0</v>
      </c>
      <c r="BE846" s="127">
        <v>0</v>
      </c>
      <c r="BF846" s="127">
        <v>0</v>
      </c>
      <c r="BG846" s="127">
        <v>3825000</v>
      </c>
      <c r="BH846" s="15">
        <f t="shared" si="39"/>
        <v>7650000</v>
      </c>
      <c r="BI846" s="15">
        <f t="shared" si="40"/>
        <v>7650000</v>
      </c>
      <c r="BJ846" s="15">
        <f t="shared" si="41"/>
        <v>15300000</v>
      </c>
    </row>
    <row r="847" spans="1:62" x14ac:dyDescent="0.35">
      <c r="A847" s="153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58">
        <v>43826</v>
      </c>
      <c r="AF847" s="158">
        <v>46383</v>
      </c>
      <c r="AG847" s="159">
        <v>90000000</v>
      </c>
      <c r="AH847" s="92">
        <v>2.7416666666666667</v>
      </c>
      <c r="AI847" s="92">
        <v>7</v>
      </c>
      <c r="AJ847" s="160">
        <v>8.5000000000000006E-2</v>
      </c>
      <c r="AK847" s="154" t="s">
        <v>651</v>
      </c>
      <c r="AL847" s="154" t="s">
        <v>652</v>
      </c>
      <c r="AM847" s="127">
        <v>0</v>
      </c>
      <c r="AN847" s="127">
        <v>0</v>
      </c>
      <c r="AO847" s="127">
        <v>3825000</v>
      </c>
      <c r="AP847" s="127">
        <v>0</v>
      </c>
      <c r="AQ847" s="127">
        <v>0</v>
      </c>
      <c r="AR847" s="127">
        <v>0</v>
      </c>
      <c r="AS847" s="127">
        <v>0</v>
      </c>
      <c r="AT847" s="127">
        <v>0</v>
      </c>
      <c r="AU847" s="127">
        <v>3825000</v>
      </c>
      <c r="AV847" s="127">
        <v>0</v>
      </c>
      <c r="AW847" s="127">
        <v>0</v>
      </c>
      <c r="AX847" s="127">
        <v>0</v>
      </c>
      <c r="AY847" s="127">
        <v>0</v>
      </c>
      <c r="AZ847" s="127">
        <v>0</v>
      </c>
      <c r="BA847" s="127">
        <v>3825000</v>
      </c>
      <c r="BB847" s="127">
        <v>0</v>
      </c>
      <c r="BC847" s="127">
        <v>0</v>
      </c>
      <c r="BD847" s="127">
        <v>0</v>
      </c>
      <c r="BE847" s="127">
        <v>0</v>
      </c>
      <c r="BF847" s="127">
        <v>0</v>
      </c>
      <c r="BG847" s="127">
        <v>3825000</v>
      </c>
      <c r="BH847" s="15">
        <f t="shared" si="39"/>
        <v>7650000</v>
      </c>
      <c r="BI847" s="15">
        <f t="shared" si="40"/>
        <v>7650000</v>
      </c>
      <c r="BJ847" s="15">
        <f t="shared" si="41"/>
        <v>15300000</v>
      </c>
    </row>
    <row r="848" spans="1:62" x14ac:dyDescent="0.35">
      <c r="A848" s="153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58">
        <v>43826</v>
      </c>
      <c r="AF848" s="158">
        <v>46383</v>
      </c>
      <c r="AG848" s="159">
        <v>89756147.980000004</v>
      </c>
      <c r="AH848" s="92">
        <v>2.7416666666666667</v>
      </c>
      <c r="AI848" s="92">
        <v>7</v>
      </c>
      <c r="AJ848" s="160">
        <v>8.5000000000000006E-2</v>
      </c>
      <c r="AK848" s="154" t="s">
        <v>651</v>
      </c>
      <c r="AL848" s="154" t="s">
        <v>652</v>
      </c>
      <c r="AM848" s="127">
        <v>0</v>
      </c>
      <c r="AN848" s="127">
        <v>0</v>
      </c>
      <c r="AO848" s="127">
        <v>3814636.29</v>
      </c>
      <c r="AP848" s="127">
        <v>0</v>
      </c>
      <c r="AQ848" s="127">
        <v>0</v>
      </c>
      <c r="AR848" s="127">
        <v>0</v>
      </c>
      <c r="AS848" s="127">
        <v>0</v>
      </c>
      <c r="AT848" s="127">
        <v>0</v>
      </c>
      <c r="AU848" s="127">
        <v>3814636.29</v>
      </c>
      <c r="AV848" s="127">
        <v>0</v>
      </c>
      <c r="AW848" s="127">
        <v>0</v>
      </c>
      <c r="AX848" s="127">
        <v>0</v>
      </c>
      <c r="AY848" s="127">
        <v>0</v>
      </c>
      <c r="AZ848" s="127">
        <v>0</v>
      </c>
      <c r="BA848" s="127">
        <v>3814636.29</v>
      </c>
      <c r="BB848" s="127">
        <v>0</v>
      </c>
      <c r="BC848" s="127">
        <v>0</v>
      </c>
      <c r="BD848" s="127">
        <v>0</v>
      </c>
      <c r="BE848" s="127">
        <v>0</v>
      </c>
      <c r="BF848" s="127">
        <v>0</v>
      </c>
      <c r="BG848" s="127">
        <v>3814636.29</v>
      </c>
      <c r="BH848" s="15">
        <f t="shared" si="39"/>
        <v>7629272.5800000001</v>
      </c>
      <c r="BI848" s="15">
        <f t="shared" si="40"/>
        <v>7629272.5800000001</v>
      </c>
      <c r="BJ848" s="15">
        <f t="shared" si="41"/>
        <v>15258545.16</v>
      </c>
    </row>
    <row r="849" spans="1:62" x14ac:dyDescent="0.35">
      <c r="A849" s="153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58">
        <v>43826</v>
      </c>
      <c r="AF849" s="158">
        <v>46383</v>
      </c>
      <c r="AG849" s="159">
        <v>88930180.959999993</v>
      </c>
      <c r="AH849" s="92">
        <v>2.7416666666666667</v>
      </c>
      <c r="AI849" s="92">
        <v>7</v>
      </c>
      <c r="AJ849" s="160">
        <v>8.5000000000000006E-2</v>
      </c>
      <c r="AK849" s="154" t="s">
        <v>651</v>
      </c>
      <c r="AL849" s="154" t="s">
        <v>652</v>
      </c>
      <c r="AM849" s="127">
        <v>0</v>
      </c>
      <c r="AN849" s="127">
        <v>0</v>
      </c>
      <c r="AO849" s="127">
        <v>3779532.69</v>
      </c>
      <c r="AP849" s="127">
        <v>0</v>
      </c>
      <c r="AQ849" s="127">
        <v>0</v>
      </c>
      <c r="AR849" s="127">
        <v>0</v>
      </c>
      <c r="AS849" s="127">
        <v>0</v>
      </c>
      <c r="AT849" s="127">
        <v>0</v>
      </c>
      <c r="AU849" s="127">
        <v>3779532.69</v>
      </c>
      <c r="AV849" s="127">
        <v>0</v>
      </c>
      <c r="AW849" s="127">
        <v>0</v>
      </c>
      <c r="AX849" s="127">
        <v>0</v>
      </c>
      <c r="AY849" s="127">
        <v>0</v>
      </c>
      <c r="AZ849" s="127">
        <v>0</v>
      </c>
      <c r="BA849" s="127">
        <v>3779532.69</v>
      </c>
      <c r="BB849" s="127">
        <v>0</v>
      </c>
      <c r="BC849" s="127">
        <v>0</v>
      </c>
      <c r="BD849" s="127">
        <v>0</v>
      </c>
      <c r="BE849" s="127">
        <v>0</v>
      </c>
      <c r="BF849" s="127">
        <v>0</v>
      </c>
      <c r="BG849" s="127">
        <v>3779532.69</v>
      </c>
      <c r="BH849" s="15">
        <f t="shared" si="39"/>
        <v>7559065.3799999999</v>
      </c>
      <c r="BI849" s="15">
        <f t="shared" si="40"/>
        <v>7559065.3799999999</v>
      </c>
      <c r="BJ849" s="15">
        <f t="shared" si="41"/>
        <v>15118130.76</v>
      </c>
    </row>
    <row r="850" spans="1:62" x14ac:dyDescent="0.35">
      <c r="A850" s="153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58">
        <v>44050</v>
      </c>
      <c r="AF850" s="158">
        <v>46606</v>
      </c>
      <c r="AG850" s="159">
        <v>49457562.909999996</v>
      </c>
      <c r="AH850" s="92">
        <v>3.3527777777777779</v>
      </c>
      <c r="AI850" s="92">
        <v>7</v>
      </c>
      <c r="AJ850" s="160">
        <v>7.5481999999999994E-2</v>
      </c>
      <c r="AK850" s="154" t="s">
        <v>651</v>
      </c>
      <c r="AL850" s="154" t="s">
        <v>652</v>
      </c>
      <c r="AM850" s="127">
        <v>0</v>
      </c>
      <c r="AN850" s="127">
        <v>0</v>
      </c>
      <c r="AO850" s="127">
        <v>0</v>
      </c>
      <c r="AP850" s="127">
        <v>0</v>
      </c>
      <c r="AQ850" s="127">
        <v>1866577.88</v>
      </c>
      <c r="AR850" s="127">
        <v>0</v>
      </c>
      <c r="AS850" s="127">
        <v>0</v>
      </c>
      <c r="AT850" s="127">
        <v>0</v>
      </c>
      <c r="AU850" s="127">
        <v>0</v>
      </c>
      <c r="AV850" s="127">
        <v>0</v>
      </c>
      <c r="AW850" s="127">
        <v>1866577.88</v>
      </c>
      <c r="AX850" s="127">
        <v>0</v>
      </c>
      <c r="AY850" s="127">
        <v>0</v>
      </c>
      <c r="AZ850" s="127">
        <v>0</v>
      </c>
      <c r="BA850" s="127">
        <v>0</v>
      </c>
      <c r="BB850" s="127">
        <v>0</v>
      </c>
      <c r="BC850" s="127">
        <v>1866577.88</v>
      </c>
      <c r="BD850" s="127">
        <v>0</v>
      </c>
      <c r="BE850" s="127">
        <v>0</v>
      </c>
      <c r="BF850" s="127">
        <v>0</v>
      </c>
      <c r="BG850" s="127">
        <v>0</v>
      </c>
      <c r="BH850" s="15">
        <f t="shared" si="39"/>
        <v>1866577.88</v>
      </c>
      <c r="BI850" s="15">
        <f t="shared" si="40"/>
        <v>3733155.76</v>
      </c>
      <c r="BJ850" s="15">
        <f t="shared" si="41"/>
        <v>5599733.6399999997</v>
      </c>
    </row>
    <row r="851" spans="1:62" x14ac:dyDescent="0.35">
      <c r="A851" s="153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58">
        <v>44130</v>
      </c>
      <c r="AF851" s="158">
        <v>47782</v>
      </c>
      <c r="AG851" s="159">
        <v>198155650.84999999</v>
      </c>
      <c r="AH851" s="92">
        <v>6.572222222222222</v>
      </c>
      <c r="AI851" s="92">
        <v>10</v>
      </c>
      <c r="AJ851" s="160">
        <v>7.8262999999999999E-2</v>
      </c>
      <c r="AK851" s="154" t="s">
        <v>651</v>
      </c>
      <c r="AL851" s="154" t="s">
        <v>652</v>
      </c>
      <c r="AM851" s="127">
        <v>7754127.8499999996</v>
      </c>
      <c r="AN851" s="127">
        <v>0</v>
      </c>
      <c r="AO851" s="127">
        <v>0</v>
      </c>
      <c r="AP851" s="127">
        <v>0</v>
      </c>
      <c r="AQ851" s="127">
        <v>0</v>
      </c>
      <c r="AR851" s="127">
        <v>0</v>
      </c>
      <c r="AS851" s="127">
        <v>7754127.8499999996</v>
      </c>
      <c r="AT851" s="127">
        <v>0</v>
      </c>
      <c r="AU851" s="127">
        <v>0</v>
      </c>
      <c r="AV851" s="127">
        <v>0</v>
      </c>
      <c r="AW851" s="127">
        <v>0</v>
      </c>
      <c r="AX851" s="127">
        <v>0</v>
      </c>
      <c r="AY851" s="127">
        <v>7754127.8499999996</v>
      </c>
      <c r="AZ851" s="127">
        <v>0</v>
      </c>
      <c r="BA851" s="127">
        <v>0</v>
      </c>
      <c r="BB851" s="127">
        <v>0</v>
      </c>
      <c r="BC851" s="127">
        <v>0</v>
      </c>
      <c r="BD851" s="127">
        <v>0</v>
      </c>
      <c r="BE851" s="127">
        <v>7754127.8499999996</v>
      </c>
      <c r="BF851" s="127">
        <v>0</v>
      </c>
      <c r="BG851" s="127">
        <v>0</v>
      </c>
      <c r="BH851" s="15">
        <f t="shared" si="39"/>
        <v>15508255.699999999</v>
      </c>
      <c r="BI851" s="15">
        <f t="shared" si="40"/>
        <v>15508255.699999999</v>
      </c>
      <c r="BJ851" s="15">
        <f t="shared" si="41"/>
        <v>31016511.399999999</v>
      </c>
    </row>
    <row r="852" spans="1:62" x14ac:dyDescent="0.35">
      <c r="A852" s="153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58">
        <v>44130</v>
      </c>
      <c r="AF852" s="158">
        <v>47782</v>
      </c>
      <c r="AG852" s="159">
        <v>185351572.81999999</v>
      </c>
      <c r="AH852" s="92">
        <v>6.572222222222222</v>
      </c>
      <c r="AI852" s="92">
        <v>10</v>
      </c>
      <c r="AJ852" s="160">
        <v>7.8262999999999999E-2</v>
      </c>
      <c r="AK852" s="154" t="s">
        <v>651</v>
      </c>
      <c r="AL852" s="154" t="s">
        <v>652</v>
      </c>
      <c r="AM852" s="127">
        <v>7253085.0700000003</v>
      </c>
      <c r="AN852" s="127">
        <v>0</v>
      </c>
      <c r="AO852" s="127">
        <v>0</v>
      </c>
      <c r="AP852" s="127">
        <v>0</v>
      </c>
      <c r="AQ852" s="127">
        <v>0</v>
      </c>
      <c r="AR852" s="127">
        <v>0</v>
      </c>
      <c r="AS852" s="127">
        <v>7253085.0700000003</v>
      </c>
      <c r="AT852" s="127">
        <v>0</v>
      </c>
      <c r="AU852" s="127">
        <v>0</v>
      </c>
      <c r="AV852" s="127">
        <v>0</v>
      </c>
      <c r="AW852" s="127">
        <v>0</v>
      </c>
      <c r="AX852" s="127">
        <v>0</v>
      </c>
      <c r="AY852" s="127">
        <v>7253085.0700000003</v>
      </c>
      <c r="AZ852" s="127">
        <v>0</v>
      </c>
      <c r="BA852" s="127">
        <v>0</v>
      </c>
      <c r="BB852" s="127">
        <v>0</v>
      </c>
      <c r="BC852" s="127">
        <v>0</v>
      </c>
      <c r="BD852" s="127">
        <v>0</v>
      </c>
      <c r="BE852" s="127">
        <v>7253085.0700000003</v>
      </c>
      <c r="BF852" s="127">
        <v>0</v>
      </c>
      <c r="BG852" s="127">
        <v>0</v>
      </c>
      <c r="BH852" s="15">
        <f t="shared" si="39"/>
        <v>14506170.140000001</v>
      </c>
      <c r="BI852" s="15">
        <f t="shared" si="40"/>
        <v>14506170.140000001</v>
      </c>
      <c r="BJ852" s="15">
        <f t="shared" si="41"/>
        <v>29012340.280000001</v>
      </c>
    </row>
    <row r="853" spans="1:62" x14ac:dyDescent="0.35">
      <c r="A853" s="153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58">
        <v>44134</v>
      </c>
      <c r="AF853" s="158">
        <v>49612</v>
      </c>
      <c r="AG853" s="159">
        <v>123673164.18000001</v>
      </c>
      <c r="AH853" s="92">
        <v>11.583333333333334</v>
      </c>
      <c r="AI853" s="92">
        <v>15</v>
      </c>
      <c r="AJ853" s="160">
        <v>7.9848000000000002E-2</v>
      </c>
      <c r="AK853" s="154" t="s">
        <v>651</v>
      </c>
      <c r="AL853" s="154" t="s">
        <v>652</v>
      </c>
      <c r="AM853" s="127">
        <v>4937527.41</v>
      </c>
      <c r="AN853" s="127">
        <v>0</v>
      </c>
      <c r="AO853" s="127">
        <v>0</v>
      </c>
      <c r="AP853" s="127">
        <v>0</v>
      </c>
      <c r="AQ853" s="127">
        <v>0</v>
      </c>
      <c r="AR853" s="127">
        <v>0</v>
      </c>
      <c r="AS853" s="127">
        <v>4937527.41</v>
      </c>
      <c r="AT853" s="127">
        <v>0</v>
      </c>
      <c r="AU853" s="127">
        <v>0</v>
      </c>
      <c r="AV853" s="127">
        <v>0</v>
      </c>
      <c r="AW853" s="127">
        <v>0</v>
      </c>
      <c r="AX853" s="127">
        <v>0</v>
      </c>
      <c r="AY853" s="127">
        <v>4937527.41</v>
      </c>
      <c r="AZ853" s="127">
        <v>0</v>
      </c>
      <c r="BA853" s="127">
        <v>0</v>
      </c>
      <c r="BB853" s="127">
        <v>0</v>
      </c>
      <c r="BC853" s="127">
        <v>0</v>
      </c>
      <c r="BD853" s="127">
        <v>0</v>
      </c>
      <c r="BE853" s="127">
        <v>4937527.41</v>
      </c>
      <c r="BF853" s="127">
        <v>0</v>
      </c>
      <c r="BG853" s="127">
        <v>0</v>
      </c>
      <c r="BH853" s="15">
        <f t="shared" si="39"/>
        <v>9875054.8200000003</v>
      </c>
      <c r="BI853" s="15">
        <f t="shared" si="40"/>
        <v>9875054.8200000003</v>
      </c>
      <c r="BJ853" s="15">
        <f t="shared" si="41"/>
        <v>19750109.640000001</v>
      </c>
    </row>
    <row r="854" spans="1:62" x14ac:dyDescent="0.35">
      <c r="A854" s="153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58">
        <v>44130</v>
      </c>
      <c r="AF854" s="158">
        <v>47782</v>
      </c>
      <c r="AG854" s="159">
        <v>43259469.170000002</v>
      </c>
      <c r="AH854" s="92">
        <v>6.572222222222222</v>
      </c>
      <c r="AI854" s="92">
        <v>10</v>
      </c>
      <c r="AJ854" s="160">
        <v>7.8262999999999999E-2</v>
      </c>
      <c r="AK854" s="154" t="s">
        <v>651</v>
      </c>
      <c r="AL854" s="154" t="s">
        <v>652</v>
      </c>
      <c r="AM854" s="127">
        <v>1692807.92</v>
      </c>
      <c r="AN854" s="127">
        <v>0</v>
      </c>
      <c r="AO854" s="127">
        <v>0</v>
      </c>
      <c r="AP854" s="127">
        <v>0</v>
      </c>
      <c r="AQ854" s="127">
        <v>0</v>
      </c>
      <c r="AR854" s="127">
        <v>0</v>
      </c>
      <c r="AS854" s="127">
        <v>1692807.92</v>
      </c>
      <c r="AT854" s="127">
        <v>0</v>
      </c>
      <c r="AU854" s="127">
        <v>0</v>
      </c>
      <c r="AV854" s="127">
        <v>0</v>
      </c>
      <c r="AW854" s="127">
        <v>0</v>
      </c>
      <c r="AX854" s="127">
        <v>0</v>
      </c>
      <c r="AY854" s="127">
        <v>1692807.92</v>
      </c>
      <c r="AZ854" s="127">
        <v>0</v>
      </c>
      <c r="BA854" s="127">
        <v>0</v>
      </c>
      <c r="BB854" s="127">
        <v>0</v>
      </c>
      <c r="BC854" s="127">
        <v>0</v>
      </c>
      <c r="BD854" s="127">
        <v>0</v>
      </c>
      <c r="BE854" s="127">
        <v>1692807.92</v>
      </c>
      <c r="BF854" s="127">
        <v>0</v>
      </c>
      <c r="BG854" s="127">
        <v>0</v>
      </c>
      <c r="BH854" s="15">
        <f t="shared" si="39"/>
        <v>3385615.84</v>
      </c>
      <c r="BI854" s="15">
        <f t="shared" si="40"/>
        <v>3385615.84</v>
      </c>
      <c r="BJ854" s="15">
        <f t="shared" si="41"/>
        <v>6771231.6799999997</v>
      </c>
    </row>
    <row r="855" spans="1:62" x14ac:dyDescent="0.35">
      <c r="A855" s="153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58">
        <v>44130</v>
      </c>
      <c r="AF855" s="158">
        <v>47782</v>
      </c>
      <c r="AG855" s="159">
        <v>184641459.61000001</v>
      </c>
      <c r="AH855" s="92">
        <v>6.572222222222222</v>
      </c>
      <c r="AI855" s="92">
        <v>10</v>
      </c>
      <c r="AJ855" s="160">
        <v>7.8262999999999999E-2</v>
      </c>
      <c r="AK855" s="154" t="s">
        <v>651</v>
      </c>
      <c r="AL855" s="154" t="s">
        <v>652</v>
      </c>
      <c r="AM855" s="127">
        <v>7225297.2800000003</v>
      </c>
      <c r="AN855" s="127">
        <v>0</v>
      </c>
      <c r="AO855" s="127">
        <v>0</v>
      </c>
      <c r="AP855" s="127">
        <v>0</v>
      </c>
      <c r="AQ855" s="127">
        <v>0</v>
      </c>
      <c r="AR855" s="127">
        <v>0</v>
      </c>
      <c r="AS855" s="127">
        <v>7225297.2800000003</v>
      </c>
      <c r="AT855" s="127">
        <v>0</v>
      </c>
      <c r="AU855" s="127">
        <v>0</v>
      </c>
      <c r="AV855" s="127">
        <v>0</v>
      </c>
      <c r="AW855" s="127">
        <v>0</v>
      </c>
      <c r="AX855" s="127">
        <v>0</v>
      </c>
      <c r="AY855" s="127">
        <v>7225297.2800000003</v>
      </c>
      <c r="AZ855" s="127">
        <v>0</v>
      </c>
      <c r="BA855" s="127">
        <v>0</v>
      </c>
      <c r="BB855" s="127">
        <v>0</v>
      </c>
      <c r="BC855" s="127">
        <v>0</v>
      </c>
      <c r="BD855" s="127">
        <v>0</v>
      </c>
      <c r="BE855" s="127">
        <v>7225297.2800000003</v>
      </c>
      <c r="BF855" s="127">
        <v>0</v>
      </c>
      <c r="BG855" s="127">
        <v>0</v>
      </c>
      <c r="BH855" s="15">
        <f t="shared" si="39"/>
        <v>14450594.560000001</v>
      </c>
      <c r="BI855" s="15">
        <f t="shared" si="40"/>
        <v>14450594.560000001</v>
      </c>
      <c r="BJ855" s="15">
        <f t="shared" si="41"/>
        <v>28901189.120000001</v>
      </c>
    </row>
    <row r="856" spans="1:62" x14ac:dyDescent="0.35">
      <c r="A856" s="153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58">
        <v>44134</v>
      </c>
      <c r="AF856" s="158">
        <v>49612</v>
      </c>
      <c r="AG856" s="159">
        <v>123163170.16</v>
      </c>
      <c r="AH856" s="92">
        <v>11.583333333333334</v>
      </c>
      <c r="AI856" s="92">
        <v>15</v>
      </c>
      <c r="AJ856" s="160">
        <v>7.9848000000000002E-2</v>
      </c>
      <c r="AK856" s="154" t="s">
        <v>651</v>
      </c>
      <c r="AL856" s="154" t="s">
        <v>652</v>
      </c>
      <c r="AM856" s="127">
        <v>4917166.41</v>
      </c>
      <c r="AN856" s="127">
        <v>0</v>
      </c>
      <c r="AO856" s="127">
        <v>0</v>
      </c>
      <c r="AP856" s="127">
        <v>0</v>
      </c>
      <c r="AQ856" s="127">
        <v>0</v>
      </c>
      <c r="AR856" s="127">
        <v>0</v>
      </c>
      <c r="AS856" s="127">
        <v>4917166.41</v>
      </c>
      <c r="AT856" s="127">
        <v>0</v>
      </c>
      <c r="AU856" s="127">
        <v>0</v>
      </c>
      <c r="AV856" s="127">
        <v>0</v>
      </c>
      <c r="AW856" s="127">
        <v>0</v>
      </c>
      <c r="AX856" s="127">
        <v>0</v>
      </c>
      <c r="AY856" s="127">
        <v>4917166.41</v>
      </c>
      <c r="AZ856" s="127">
        <v>0</v>
      </c>
      <c r="BA856" s="127">
        <v>0</v>
      </c>
      <c r="BB856" s="127">
        <v>0</v>
      </c>
      <c r="BC856" s="127">
        <v>0</v>
      </c>
      <c r="BD856" s="127">
        <v>0</v>
      </c>
      <c r="BE856" s="127">
        <v>4917166.41</v>
      </c>
      <c r="BF856" s="127">
        <v>0</v>
      </c>
      <c r="BG856" s="127">
        <v>0</v>
      </c>
      <c r="BH856" s="15">
        <f t="shared" si="39"/>
        <v>9834332.8200000003</v>
      </c>
      <c r="BI856" s="15">
        <f t="shared" si="40"/>
        <v>9834332.8200000003</v>
      </c>
      <c r="BJ856" s="15">
        <f t="shared" si="41"/>
        <v>19668665.640000001</v>
      </c>
    </row>
    <row r="857" spans="1:62" x14ac:dyDescent="0.35">
      <c r="A857" s="153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58">
        <v>44130</v>
      </c>
      <c r="AF857" s="158">
        <v>47782</v>
      </c>
      <c r="AG857" s="159">
        <v>183503106.19999999</v>
      </c>
      <c r="AH857" s="92">
        <v>6.572222222222222</v>
      </c>
      <c r="AI857" s="92">
        <v>10</v>
      </c>
      <c r="AJ857" s="160">
        <v>7.8262999999999999E-2</v>
      </c>
      <c r="AK857" s="154" t="s">
        <v>651</v>
      </c>
      <c r="AL857" s="154" t="s">
        <v>652</v>
      </c>
      <c r="AM857" s="127">
        <v>7180751.7999999998</v>
      </c>
      <c r="AN857" s="127">
        <v>0</v>
      </c>
      <c r="AO857" s="127">
        <v>0</v>
      </c>
      <c r="AP857" s="127">
        <v>0</v>
      </c>
      <c r="AQ857" s="127">
        <v>0</v>
      </c>
      <c r="AR857" s="127">
        <v>0</v>
      </c>
      <c r="AS857" s="127">
        <v>7180751.7999999998</v>
      </c>
      <c r="AT857" s="127">
        <v>0</v>
      </c>
      <c r="AU857" s="127">
        <v>0</v>
      </c>
      <c r="AV857" s="127">
        <v>0</v>
      </c>
      <c r="AW857" s="127">
        <v>0</v>
      </c>
      <c r="AX857" s="127">
        <v>0</v>
      </c>
      <c r="AY857" s="127">
        <v>7180751.7999999998</v>
      </c>
      <c r="AZ857" s="127">
        <v>0</v>
      </c>
      <c r="BA857" s="127">
        <v>0</v>
      </c>
      <c r="BB857" s="127">
        <v>0</v>
      </c>
      <c r="BC857" s="127">
        <v>0</v>
      </c>
      <c r="BD857" s="127">
        <v>0</v>
      </c>
      <c r="BE857" s="127">
        <v>7180751.7999999998</v>
      </c>
      <c r="BF857" s="127">
        <v>0</v>
      </c>
      <c r="BG857" s="127">
        <v>0</v>
      </c>
      <c r="BH857" s="15">
        <f t="shared" si="39"/>
        <v>14361503.6</v>
      </c>
      <c r="BI857" s="15">
        <f t="shared" si="40"/>
        <v>14361503.6</v>
      </c>
      <c r="BJ857" s="15">
        <f t="shared" si="41"/>
        <v>28723007.199999999</v>
      </c>
    </row>
    <row r="858" spans="1:62" x14ac:dyDescent="0.35">
      <c r="A858" s="153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58">
        <v>44134</v>
      </c>
      <c r="AF858" s="158">
        <v>49612</v>
      </c>
      <c r="AG858" s="159">
        <v>122255792.54000001</v>
      </c>
      <c r="AH858" s="92">
        <v>11.583333333333334</v>
      </c>
      <c r="AI858" s="92">
        <v>15</v>
      </c>
      <c r="AJ858" s="160">
        <v>7.9848000000000002E-2</v>
      </c>
      <c r="AK858" s="154" t="s">
        <v>651</v>
      </c>
      <c r="AL858" s="154" t="s">
        <v>652</v>
      </c>
      <c r="AM858" s="127">
        <v>4880940.26</v>
      </c>
      <c r="AN858" s="127">
        <v>0</v>
      </c>
      <c r="AO858" s="127">
        <v>0</v>
      </c>
      <c r="AP858" s="127">
        <v>0</v>
      </c>
      <c r="AQ858" s="127">
        <v>0</v>
      </c>
      <c r="AR858" s="127">
        <v>0</v>
      </c>
      <c r="AS858" s="127">
        <v>4880940.26</v>
      </c>
      <c r="AT858" s="127">
        <v>0</v>
      </c>
      <c r="AU858" s="127">
        <v>0</v>
      </c>
      <c r="AV858" s="127">
        <v>0</v>
      </c>
      <c r="AW858" s="127">
        <v>0</v>
      </c>
      <c r="AX858" s="127">
        <v>0</v>
      </c>
      <c r="AY858" s="127">
        <v>4880940.26</v>
      </c>
      <c r="AZ858" s="127">
        <v>0</v>
      </c>
      <c r="BA858" s="127">
        <v>0</v>
      </c>
      <c r="BB858" s="127">
        <v>0</v>
      </c>
      <c r="BC858" s="127">
        <v>0</v>
      </c>
      <c r="BD858" s="127">
        <v>0</v>
      </c>
      <c r="BE858" s="127">
        <v>4880940.26</v>
      </c>
      <c r="BF858" s="127">
        <v>0</v>
      </c>
      <c r="BG858" s="127">
        <v>0</v>
      </c>
      <c r="BH858" s="15">
        <f t="shared" si="39"/>
        <v>9761880.5199999996</v>
      </c>
      <c r="BI858" s="15">
        <f t="shared" si="40"/>
        <v>9761880.5199999996</v>
      </c>
      <c r="BJ858" s="15">
        <f t="shared" si="41"/>
        <v>19523761.039999999</v>
      </c>
    </row>
    <row r="859" spans="1:62" x14ac:dyDescent="0.35">
      <c r="A859" s="153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58">
        <v>44314</v>
      </c>
      <c r="AF859" s="158">
        <v>47966</v>
      </c>
      <c r="AG859" s="159">
        <v>122400000</v>
      </c>
      <c r="AH859" s="92">
        <v>7.0777777777777775</v>
      </c>
      <c r="AI859" s="92">
        <v>10</v>
      </c>
      <c r="AJ859" s="160">
        <v>7.8262999999999999E-2</v>
      </c>
      <c r="AK859" s="154" t="s">
        <v>651</v>
      </c>
      <c r="AL859" s="154" t="s">
        <v>652</v>
      </c>
      <c r="AM859" s="127">
        <v>4789695.5999999996</v>
      </c>
      <c r="AN859" s="127">
        <v>0</v>
      </c>
      <c r="AO859" s="127">
        <v>0</v>
      </c>
      <c r="AP859" s="127">
        <v>0</v>
      </c>
      <c r="AQ859" s="127">
        <v>0</v>
      </c>
      <c r="AR859" s="127">
        <v>0</v>
      </c>
      <c r="AS859" s="127">
        <v>4789695.5999999996</v>
      </c>
      <c r="AT859" s="127">
        <v>0</v>
      </c>
      <c r="AU859" s="127">
        <v>0</v>
      </c>
      <c r="AV859" s="127">
        <v>0</v>
      </c>
      <c r="AW859" s="127">
        <v>0</v>
      </c>
      <c r="AX859" s="127">
        <v>0</v>
      </c>
      <c r="AY859" s="127">
        <v>4789695.5999999996</v>
      </c>
      <c r="AZ859" s="127">
        <v>0</v>
      </c>
      <c r="BA859" s="127">
        <v>0</v>
      </c>
      <c r="BB859" s="127">
        <v>0</v>
      </c>
      <c r="BC859" s="127">
        <v>0</v>
      </c>
      <c r="BD859" s="127">
        <v>0</v>
      </c>
      <c r="BE859" s="127">
        <v>4789695.5999999996</v>
      </c>
      <c r="BF859" s="127">
        <v>0</v>
      </c>
      <c r="BG859" s="127">
        <v>0</v>
      </c>
      <c r="BH859" s="15">
        <f t="shared" si="39"/>
        <v>9579391.1999999993</v>
      </c>
      <c r="BI859" s="15">
        <f t="shared" si="40"/>
        <v>9579391.1999999993</v>
      </c>
      <c r="BJ859" s="15">
        <f t="shared" si="41"/>
        <v>19158782.399999999</v>
      </c>
    </row>
    <row r="860" spans="1:62" x14ac:dyDescent="0.35">
      <c r="A860" s="153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58">
        <v>44315</v>
      </c>
      <c r="AF860" s="158">
        <v>48698</v>
      </c>
      <c r="AG860" s="159">
        <v>81600000</v>
      </c>
      <c r="AH860" s="92">
        <v>9.0805555555555557</v>
      </c>
      <c r="AI860" s="92">
        <v>12</v>
      </c>
      <c r="AJ860" s="160">
        <v>7.9153000000000001E-2</v>
      </c>
      <c r="AK860" s="154" t="s">
        <v>651</v>
      </c>
      <c r="AL860" s="154" t="s">
        <v>652</v>
      </c>
      <c r="AM860" s="127">
        <v>3229442.4</v>
      </c>
      <c r="AN860" s="127">
        <v>0</v>
      </c>
      <c r="AO860" s="127">
        <v>0</v>
      </c>
      <c r="AP860" s="127">
        <v>0</v>
      </c>
      <c r="AQ860" s="127">
        <v>0</v>
      </c>
      <c r="AR860" s="127">
        <v>0</v>
      </c>
      <c r="AS860" s="127">
        <v>3229442.4</v>
      </c>
      <c r="AT860" s="127">
        <v>0</v>
      </c>
      <c r="AU860" s="127">
        <v>0</v>
      </c>
      <c r="AV860" s="127">
        <v>0</v>
      </c>
      <c r="AW860" s="127">
        <v>0</v>
      </c>
      <c r="AX860" s="127">
        <v>0</v>
      </c>
      <c r="AY860" s="127">
        <v>3229442.4</v>
      </c>
      <c r="AZ860" s="127">
        <v>0</v>
      </c>
      <c r="BA860" s="127">
        <v>0</v>
      </c>
      <c r="BB860" s="127">
        <v>0</v>
      </c>
      <c r="BC860" s="127">
        <v>0</v>
      </c>
      <c r="BD860" s="127">
        <v>0</v>
      </c>
      <c r="BE860" s="127">
        <v>3229442.4</v>
      </c>
      <c r="BF860" s="127">
        <v>0</v>
      </c>
      <c r="BG860" s="127">
        <v>0</v>
      </c>
      <c r="BH860" s="15">
        <f t="shared" si="39"/>
        <v>6458884.7999999998</v>
      </c>
      <c r="BI860" s="15">
        <f t="shared" si="40"/>
        <v>6458884.7999999998</v>
      </c>
      <c r="BJ860" s="15">
        <f t="shared" si="41"/>
        <v>12917769.6</v>
      </c>
    </row>
    <row r="861" spans="1:62" x14ac:dyDescent="0.35">
      <c r="A861" s="153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727272.73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727272.73</v>
      </c>
      <c r="AE861" s="158">
        <v>41598</v>
      </c>
      <c r="AF861" s="158">
        <v>47077</v>
      </c>
      <c r="AG861" s="159">
        <v>800000</v>
      </c>
      <c r="AH861" s="92">
        <v>4.6388888888888893</v>
      </c>
      <c r="AI861" s="92">
        <v>15</v>
      </c>
      <c r="AJ861" s="160">
        <v>7.7499999999999999E-2</v>
      </c>
      <c r="AK861" s="154" t="s">
        <v>651</v>
      </c>
      <c r="AL861" s="154" t="s">
        <v>652</v>
      </c>
      <c r="AM861" s="127">
        <v>0</v>
      </c>
      <c r="AN861" s="127">
        <v>28181.82</v>
      </c>
      <c r="AO861" s="127">
        <v>0</v>
      </c>
      <c r="AP861" s="127">
        <v>0</v>
      </c>
      <c r="AQ861" s="127">
        <v>0</v>
      </c>
      <c r="AR861" s="127">
        <v>0</v>
      </c>
      <c r="AS861" s="127">
        <v>0</v>
      </c>
      <c r="AT861" s="127">
        <v>25363.64</v>
      </c>
      <c r="AU861" s="127">
        <v>0</v>
      </c>
      <c r="AV861" s="127">
        <v>0</v>
      </c>
      <c r="AW861" s="127">
        <v>0</v>
      </c>
      <c r="AX861" s="127">
        <v>0</v>
      </c>
      <c r="AY861" s="127">
        <v>0</v>
      </c>
      <c r="AZ861" s="127">
        <v>22545.45</v>
      </c>
      <c r="BA861" s="127">
        <v>0</v>
      </c>
      <c r="BB861" s="127">
        <v>0</v>
      </c>
      <c r="BC861" s="127">
        <v>0</v>
      </c>
      <c r="BD861" s="127">
        <v>0</v>
      </c>
      <c r="BE861" s="127">
        <v>0</v>
      </c>
      <c r="BF861" s="127">
        <v>19727.27</v>
      </c>
      <c r="BG861" s="127">
        <v>0</v>
      </c>
      <c r="BH861" s="15">
        <f t="shared" si="39"/>
        <v>53545.46</v>
      </c>
      <c r="BI861" s="15">
        <f t="shared" si="40"/>
        <v>42272.72</v>
      </c>
      <c r="BJ861" s="15">
        <f t="shared" si="41"/>
        <v>95818.18</v>
      </c>
    </row>
    <row r="862" spans="1:62" x14ac:dyDescent="0.35">
      <c r="A862" s="153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58">
        <v>41815</v>
      </c>
      <c r="AF862" s="158">
        <v>49120</v>
      </c>
      <c r="AG862" s="159">
        <v>700000</v>
      </c>
      <c r="AH862" s="92">
        <v>10.236111111111111</v>
      </c>
      <c r="AI862" s="92">
        <v>20</v>
      </c>
      <c r="AJ862" s="160">
        <v>8.4500000000000006E-2</v>
      </c>
      <c r="AK862" s="154" t="s">
        <v>651</v>
      </c>
      <c r="AL862" s="154" t="s">
        <v>652</v>
      </c>
      <c r="AM862" s="127">
        <v>0</v>
      </c>
      <c r="AN862" s="127">
        <v>0</v>
      </c>
      <c r="AO862" s="127">
        <v>29575</v>
      </c>
      <c r="AP862" s="127">
        <v>0</v>
      </c>
      <c r="AQ862" s="127">
        <v>0</v>
      </c>
      <c r="AR862" s="127">
        <v>0</v>
      </c>
      <c r="AS862" s="127">
        <v>0</v>
      </c>
      <c r="AT862" s="127">
        <v>0</v>
      </c>
      <c r="AU862" s="127">
        <v>29575</v>
      </c>
      <c r="AV862" s="127">
        <v>0</v>
      </c>
      <c r="AW862" s="127">
        <v>0</v>
      </c>
      <c r="AX862" s="127">
        <v>0</v>
      </c>
      <c r="AY862" s="127">
        <v>0</v>
      </c>
      <c r="AZ862" s="127">
        <v>0</v>
      </c>
      <c r="BA862" s="127">
        <v>28096.25</v>
      </c>
      <c r="BB862" s="127">
        <v>0</v>
      </c>
      <c r="BC862" s="127">
        <v>0</v>
      </c>
      <c r="BD862" s="127">
        <v>0</v>
      </c>
      <c r="BE862" s="127">
        <v>0</v>
      </c>
      <c r="BF862" s="127">
        <v>0</v>
      </c>
      <c r="BG862" s="127">
        <v>26617.5</v>
      </c>
      <c r="BH862" s="15">
        <f t="shared" si="39"/>
        <v>59150</v>
      </c>
      <c r="BI862" s="15">
        <f t="shared" si="40"/>
        <v>54713.75</v>
      </c>
      <c r="BJ862" s="15">
        <f t="shared" si="41"/>
        <v>113863.75</v>
      </c>
    </row>
    <row r="863" spans="1:62" x14ac:dyDescent="0.35">
      <c r="A863" s="153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16000000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16000000</v>
      </c>
      <c r="AE863" s="158">
        <v>41991</v>
      </c>
      <c r="AF863" s="158">
        <v>45644</v>
      </c>
      <c r="AG863" s="159">
        <v>80000000</v>
      </c>
      <c r="AH863" s="92">
        <v>0.71666666666666667</v>
      </c>
      <c r="AI863" s="92">
        <v>10</v>
      </c>
      <c r="AJ863" s="160">
        <v>6.4000000000000001E-2</v>
      </c>
      <c r="AK863" s="154" t="s">
        <v>651</v>
      </c>
      <c r="AL863" s="154" t="s">
        <v>652</v>
      </c>
      <c r="AM863" s="127">
        <v>0</v>
      </c>
      <c r="AN863" s="127">
        <v>0</v>
      </c>
      <c r="AO863" s="127">
        <v>512000</v>
      </c>
      <c r="AP863" s="127">
        <v>0</v>
      </c>
      <c r="AQ863" s="127">
        <v>0</v>
      </c>
      <c r="AR863" s="127">
        <v>0</v>
      </c>
      <c r="AS863" s="127">
        <v>0</v>
      </c>
      <c r="AT863" s="127">
        <v>0</v>
      </c>
      <c r="AU863" s="127">
        <v>256000</v>
      </c>
      <c r="AV863" s="127">
        <v>0</v>
      </c>
      <c r="AW863" s="127">
        <v>0</v>
      </c>
      <c r="AX863" s="127">
        <v>0</v>
      </c>
      <c r="AY863" s="127">
        <v>0</v>
      </c>
      <c r="AZ863" s="127">
        <v>0</v>
      </c>
      <c r="BA863" s="127">
        <v>0</v>
      </c>
      <c r="BB863" s="127">
        <v>0</v>
      </c>
      <c r="BC863" s="127">
        <v>0</v>
      </c>
      <c r="BD863" s="127">
        <v>0</v>
      </c>
      <c r="BE863" s="127">
        <v>0</v>
      </c>
      <c r="BF863" s="127">
        <v>0</v>
      </c>
      <c r="BG863" s="127">
        <v>0</v>
      </c>
      <c r="BH863" s="15">
        <f t="shared" si="39"/>
        <v>768000</v>
      </c>
      <c r="BI863" s="15">
        <f t="shared" si="40"/>
        <v>0</v>
      </c>
      <c r="BJ863" s="15">
        <f t="shared" si="41"/>
        <v>768000</v>
      </c>
    </row>
    <row r="864" spans="1:62" x14ac:dyDescent="0.35">
      <c r="A864" s="153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12675</v>
      </c>
      <c r="AA864" s="63">
        <v>0</v>
      </c>
      <c r="AB864" s="63">
        <v>0</v>
      </c>
      <c r="AC864" s="63">
        <v>0</v>
      </c>
      <c r="AD864" s="63">
        <v>300000</v>
      </c>
      <c r="AE864" s="158">
        <v>42090</v>
      </c>
      <c r="AF864" s="158">
        <v>49395</v>
      </c>
      <c r="AG864" s="159">
        <v>300000</v>
      </c>
      <c r="AH864" s="92">
        <v>10.991666666666667</v>
      </c>
      <c r="AI864" s="92">
        <v>20</v>
      </c>
      <c r="AJ864" s="160">
        <v>8.4500000000000006E-2</v>
      </c>
      <c r="AK864" s="154" t="s">
        <v>651</v>
      </c>
      <c r="AL864" s="154" t="s">
        <v>652</v>
      </c>
      <c r="AM864" s="127">
        <v>0</v>
      </c>
      <c r="AN864" s="127">
        <v>0</v>
      </c>
      <c r="AO864" s="127">
        <v>0</v>
      </c>
      <c r="AP864" s="127">
        <v>0</v>
      </c>
      <c r="AQ864" s="127">
        <v>0</v>
      </c>
      <c r="AR864" s="127">
        <v>12675</v>
      </c>
      <c r="AS864" s="127">
        <v>0</v>
      </c>
      <c r="AT864" s="127">
        <v>0</v>
      </c>
      <c r="AU864" s="127">
        <v>0</v>
      </c>
      <c r="AV864" s="127">
        <v>0</v>
      </c>
      <c r="AW864" s="127">
        <v>0</v>
      </c>
      <c r="AX864" s="127">
        <v>12675</v>
      </c>
      <c r="AY864" s="127">
        <v>0</v>
      </c>
      <c r="AZ864" s="127">
        <v>0</v>
      </c>
      <c r="BA864" s="127">
        <v>0</v>
      </c>
      <c r="BB864" s="127">
        <v>0</v>
      </c>
      <c r="BC864" s="127">
        <v>0</v>
      </c>
      <c r="BD864" s="127">
        <v>12675</v>
      </c>
      <c r="BE864" s="127">
        <v>0</v>
      </c>
      <c r="BF864" s="127">
        <v>0</v>
      </c>
      <c r="BG864" s="127">
        <v>0</v>
      </c>
      <c r="BH864" s="15">
        <f t="shared" si="39"/>
        <v>12675</v>
      </c>
      <c r="BI864" s="15">
        <f t="shared" si="40"/>
        <v>25350</v>
      </c>
      <c r="BJ864" s="15">
        <f t="shared" si="41"/>
        <v>38025</v>
      </c>
    </row>
    <row r="865" spans="1:62" x14ac:dyDescent="0.35">
      <c r="A865" s="153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58">
        <v>42124</v>
      </c>
      <c r="AF865" s="158">
        <v>49429</v>
      </c>
      <c r="AG865" s="159">
        <v>350000</v>
      </c>
      <c r="AH865" s="92">
        <v>11.083333333333334</v>
      </c>
      <c r="AI865" s="92">
        <v>20</v>
      </c>
      <c r="AJ865" s="160">
        <v>8.4500000000000006E-2</v>
      </c>
      <c r="AK865" s="154" t="s">
        <v>651</v>
      </c>
      <c r="AL865" s="154" t="s">
        <v>652</v>
      </c>
      <c r="AM865" s="127">
        <v>14787.5</v>
      </c>
      <c r="AN865" s="127">
        <v>0</v>
      </c>
      <c r="AO865" s="127">
        <v>0</v>
      </c>
      <c r="AP865" s="127">
        <v>0</v>
      </c>
      <c r="AQ865" s="127">
        <v>0</v>
      </c>
      <c r="AR865" s="127">
        <v>0</v>
      </c>
      <c r="AS865" s="127">
        <v>14787.5</v>
      </c>
      <c r="AT865" s="127">
        <v>0</v>
      </c>
      <c r="AU865" s="127">
        <v>0</v>
      </c>
      <c r="AV865" s="127">
        <v>0</v>
      </c>
      <c r="AW865" s="127">
        <v>0</v>
      </c>
      <c r="AX865" s="127">
        <v>0</v>
      </c>
      <c r="AY865" s="127">
        <v>14787.5</v>
      </c>
      <c r="AZ865" s="127">
        <v>0</v>
      </c>
      <c r="BA865" s="127">
        <v>0</v>
      </c>
      <c r="BB865" s="127">
        <v>0</v>
      </c>
      <c r="BC865" s="127">
        <v>0</v>
      </c>
      <c r="BD865" s="127">
        <v>0</v>
      </c>
      <c r="BE865" s="127">
        <v>14787.5</v>
      </c>
      <c r="BF865" s="127">
        <v>0</v>
      </c>
      <c r="BG865" s="127">
        <v>0</v>
      </c>
      <c r="BH865" s="15">
        <f t="shared" si="39"/>
        <v>29575</v>
      </c>
      <c r="BI865" s="15">
        <f t="shared" si="40"/>
        <v>29575</v>
      </c>
      <c r="BJ865" s="15">
        <f t="shared" si="41"/>
        <v>59150</v>
      </c>
    </row>
    <row r="866" spans="1:62" x14ac:dyDescent="0.35">
      <c r="A866" s="153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58">
        <v>42522</v>
      </c>
      <c r="AF866" s="158">
        <v>49827</v>
      </c>
      <c r="AG866" s="159">
        <v>350000</v>
      </c>
      <c r="AH866" s="92">
        <v>12.169444444444444</v>
      </c>
      <c r="AI866" s="92">
        <v>20</v>
      </c>
      <c r="AJ866" s="160">
        <v>8.4500000000000006E-2</v>
      </c>
      <c r="AK866" s="154" t="s">
        <v>651</v>
      </c>
      <c r="AL866" s="154" t="s">
        <v>652</v>
      </c>
      <c r="AM866" s="127">
        <v>0</v>
      </c>
      <c r="AN866" s="127">
        <v>0</v>
      </c>
      <c r="AO866" s="127">
        <v>14787.5</v>
      </c>
      <c r="AP866" s="127">
        <v>0</v>
      </c>
      <c r="AQ866" s="127">
        <v>0</v>
      </c>
      <c r="AR866" s="127">
        <v>0</v>
      </c>
      <c r="AS866" s="127">
        <v>0</v>
      </c>
      <c r="AT866" s="127">
        <v>0</v>
      </c>
      <c r="AU866" s="127">
        <v>14787.5</v>
      </c>
      <c r="AV866" s="127">
        <v>0</v>
      </c>
      <c r="AW866" s="127">
        <v>0</v>
      </c>
      <c r="AX866" s="127">
        <v>0</v>
      </c>
      <c r="AY866" s="127">
        <v>0</v>
      </c>
      <c r="AZ866" s="127">
        <v>0</v>
      </c>
      <c r="BA866" s="127">
        <v>14787.5</v>
      </c>
      <c r="BB866" s="127">
        <v>0</v>
      </c>
      <c r="BC866" s="127">
        <v>0</v>
      </c>
      <c r="BD866" s="127">
        <v>0</v>
      </c>
      <c r="BE866" s="127">
        <v>0</v>
      </c>
      <c r="BF866" s="127">
        <v>0</v>
      </c>
      <c r="BG866" s="127">
        <v>14787.5</v>
      </c>
      <c r="BH866" s="15">
        <f t="shared" si="39"/>
        <v>29575</v>
      </c>
      <c r="BI866" s="15">
        <f t="shared" si="40"/>
        <v>29575</v>
      </c>
      <c r="BJ866" s="15">
        <f t="shared" si="41"/>
        <v>59150</v>
      </c>
    </row>
    <row r="867" spans="1:62" x14ac:dyDescent="0.35">
      <c r="A867" s="153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58">
        <v>42598</v>
      </c>
      <c r="AF867" s="158">
        <v>49903</v>
      </c>
      <c r="AG867" s="159">
        <v>200000</v>
      </c>
      <c r="AH867" s="92">
        <v>12.377777777777778</v>
      </c>
      <c r="AI867" s="92">
        <v>20</v>
      </c>
      <c r="AJ867" s="160">
        <v>8.4500000000000006E-2</v>
      </c>
      <c r="AK867" s="154" t="s">
        <v>651</v>
      </c>
      <c r="AL867" s="154" t="s">
        <v>652</v>
      </c>
      <c r="AM867" s="127">
        <v>0</v>
      </c>
      <c r="AN867" s="127">
        <v>4225</v>
      </c>
      <c r="AO867" s="127">
        <v>0</v>
      </c>
      <c r="AP867" s="127">
        <v>0</v>
      </c>
      <c r="AQ867" s="127">
        <v>4225</v>
      </c>
      <c r="AR867" s="127">
        <v>0</v>
      </c>
      <c r="AS867" s="127">
        <v>0</v>
      </c>
      <c r="AT867" s="127">
        <v>4225</v>
      </c>
      <c r="AU867" s="127">
        <v>0</v>
      </c>
      <c r="AV867" s="127">
        <v>0</v>
      </c>
      <c r="AW867" s="127">
        <v>4225</v>
      </c>
      <c r="AX867" s="127">
        <v>0</v>
      </c>
      <c r="AY867" s="127">
        <v>0</v>
      </c>
      <c r="AZ867" s="127">
        <v>4225</v>
      </c>
      <c r="BA867" s="127">
        <v>0</v>
      </c>
      <c r="BB867" s="127">
        <v>0</v>
      </c>
      <c r="BC867" s="127">
        <v>4225</v>
      </c>
      <c r="BD867" s="127">
        <v>0</v>
      </c>
      <c r="BE867" s="127">
        <v>0</v>
      </c>
      <c r="BF867" s="127">
        <v>4225</v>
      </c>
      <c r="BG867" s="127">
        <v>0</v>
      </c>
      <c r="BH867" s="15">
        <f t="shared" si="39"/>
        <v>12675</v>
      </c>
      <c r="BI867" s="15">
        <f t="shared" si="40"/>
        <v>16900</v>
      </c>
      <c r="BJ867" s="15">
        <f t="shared" si="41"/>
        <v>29575</v>
      </c>
    </row>
    <row r="868" spans="1:62" x14ac:dyDescent="0.35">
      <c r="A868" s="153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58">
        <v>42754</v>
      </c>
      <c r="AF868" s="158">
        <v>50059</v>
      </c>
      <c r="AG868" s="159">
        <v>100000</v>
      </c>
      <c r="AH868" s="92">
        <v>12.802777777777777</v>
      </c>
      <c r="AI868" s="92">
        <v>20</v>
      </c>
      <c r="AJ868" s="160">
        <v>8.4500000000000006E-2</v>
      </c>
      <c r="AK868" s="154" t="s">
        <v>651</v>
      </c>
      <c r="AL868" s="154" t="s">
        <v>652</v>
      </c>
      <c r="AM868" s="127">
        <v>0</v>
      </c>
      <c r="AN868" s="127">
        <v>0</v>
      </c>
      <c r="AO868" s="127">
        <v>0</v>
      </c>
      <c r="AP868" s="127">
        <v>4225</v>
      </c>
      <c r="AQ868" s="127">
        <v>0</v>
      </c>
      <c r="AR868" s="127">
        <v>0</v>
      </c>
      <c r="AS868" s="127">
        <v>0</v>
      </c>
      <c r="AT868" s="127">
        <v>0</v>
      </c>
      <c r="AU868" s="127">
        <v>0</v>
      </c>
      <c r="AV868" s="127">
        <v>4225</v>
      </c>
      <c r="AW868" s="127">
        <v>0</v>
      </c>
      <c r="AX868" s="127">
        <v>0</v>
      </c>
      <c r="AY868" s="127">
        <v>0</v>
      </c>
      <c r="AZ868" s="127">
        <v>0</v>
      </c>
      <c r="BA868" s="127">
        <v>0</v>
      </c>
      <c r="BB868" s="127">
        <v>4225</v>
      </c>
      <c r="BC868" s="127">
        <v>0</v>
      </c>
      <c r="BD868" s="127">
        <v>0</v>
      </c>
      <c r="BE868" s="127">
        <v>0</v>
      </c>
      <c r="BF868" s="127">
        <v>0</v>
      </c>
      <c r="BG868" s="127">
        <v>0</v>
      </c>
      <c r="BH868" s="15">
        <f t="shared" si="39"/>
        <v>4225</v>
      </c>
      <c r="BI868" s="15">
        <f t="shared" si="40"/>
        <v>8450</v>
      </c>
      <c r="BJ868" s="15">
        <f t="shared" si="41"/>
        <v>12675</v>
      </c>
    </row>
    <row r="869" spans="1:62" x14ac:dyDescent="0.35">
      <c r="A869" s="153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58">
        <v>42866</v>
      </c>
      <c r="AF869" s="158">
        <v>50171</v>
      </c>
      <c r="AG869" s="159">
        <v>350000</v>
      </c>
      <c r="AH869" s="92">
        <v>13.113888888888889</v>
      </c>
      <c r="AI869" s="92">
        <v>20</v>
      </c>
      <c r="AJ869" s="160">
        <v>8.4500000000000006E-2</v>
      </c>
      <c r="AK869" s="154" t="s">
        <v>651</v>
      </c>
      <c r="AL869" s="154" t="s">
        <v>652</v>
      </c>
      <c r="AM869" s="127">
        <v>0</v>
      </c>
      <c r="AN869" s="127">
        <v>7393.75</v>
      </c>
      <c r="AO869" s="127">
        <v>0</v>
      </c>
      <c r="AP869" s="127">
        <v>0</v>
      </c>
      <c r="AQ869" s="127">
        <v>7393.75</v>
      </c>
      <c r="AR869" s="127">
        <v>0</v>
      </c>
      <c r="AS869" s="127">
        <v>0</v>
      </c>
      <c r="AT869" s="127">
        <v>7393.75</v>
      </c>
      <c r="AU869" s="127">
        <v>0</v>
      </c>
      <c r="AV869" s="127">
        <v>0</v>
      </c>
      <c r="AW869" s="127">
        <v>7393.75</v>
      </c>
      <c r="AX869" s="127">
        <v>0</v>
      </c>
      <c r="AY869" s="127">
        <v>0</v>
      </c>
      <c r="AZ869" s="127">
        <v>7393.75</v>
      </c>
      <c r="BA869" s="127">
        <v>0</v>
      </c>
      <c r="BB869" s="127">
        <v>0</v>
      </c>
      <c r="BC869" s="127">
        <v>7393.75</v>
      </c>
      <c r="BD869" s="127">
        <v>0</v>
      </c>
      <c r="BE869" s="127">
        <v>0</v>
      </c>
      <c r="BF869" s="127">
        <v>7393.75</v>
      </c>
      <c r="BG869" s="127">
        <v>0</v>
      </c>
      <c r="BH869" s="15">
        <f t="shared" si="39"/>
        <v>22181.25</v>
      </c>
      <c r="BI869" s="15">
        <f t="shared" si="40"/>
        <v>29575</v>
      </c>
      <c r="BJ869" s="15">
        <f t="shared" si="41"/>
        <v>51756.25</v>
      </c>
    </row>
    <row r="870" spans="1:62" x14ac:dyDescent="0.35">
      <c r="A870" s="153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58">
        <v>44168</v>
      </c>
      <c r="AF870" s="158">
        <v>45994</v>
      </c>
      <c r="AG870" s="159">
        <v>6074539.5899999999</v>
      </c>
      <c r="AH870" s="92">
        <v>1.675</v>
      </c>
      <c r="AI870" s="92">
        <v>5</v>
      </c>
      <c r="AJ870" s="160">
        <v>7.1294999999999997E-2</v>
      </c>
      <c r="AK870" s="154" t="s">
        <v>651</v>
      </c>
      <c r="AL870" s="154" t="s">
        <v>652</v>
      </c>
      <c r="AM870" s="127">
        <v>0</v>
      </c>
      <c r="AN870" s="127">
        <v>0</v>
      </c>
      <c r="AO870" s="127">
        <v>216542.15</v>
      </c>
      <c r="AP870" s="127">
        <v>0</v>
      </c>
      <c r="AQ870" s="127">
        <v>0</v>
      </c>
      <c r="AR870" s="127">
        <v>0</v>
      </c>
      <c r="AS870" s="127">
        <v>0</v>
      </c>
      <c r="AT870" s="127">
        <v>0</v>
      </c>
      <c r="AU870" s="127">
        <v>216542.15</v>
      </c>
      <c r="AV870" s="127">
        <v>0</v>
      </c>
      <c r="AW870" s="127">
        <v>0</v>
      </c>
      <c r="AX870" s="127">
        <v>0</v>
      </c>
      <c r="AY870" s="127">
        <v>0</v>
      </c>
      <c r="AZ870" s="127">
        <v>0</v>
      </c>
      <c r="BA870" s="127">
        <v>216542.15</v>
      </c>
      <c r="BB870" s="127">
        <v>0</v>
      </c>
      <c r="BC870" s="127">
        <v>0</v>
      </c>
      <c r="BD870" s="127">
        <v>0</v>
      </c>
      <c r="BE870" s="127">
        <v>0</v>
      </c>
      <c r="BF870" s="127">
        <v>0</v>
      </c>
      <c r="BG870" s="127">
        <v>216542.15</v>
      </c>
      <c r="BH870" s="15">
        <f t="shared" si="39"/>
        <v>433084.3</v>
      </c>
      <c r="BI870" s="15">
        <f t="shared" si="40"/>
        <v>433084.3</v>
      </c>
      <c r="BJ870" s="15">
        <f t="shared" si="41"/>
        <v>866168.6</v>
      </c>
    </row>
    <row r="871" spans="1:62" x14ac:dyDescent="0.35">
      <c r="A871" s="153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58">
        <v>44186</v>
      </c>
      <c r="AF871" s="158">
        <v>46742</v>
      </c>
      <c r="AG871" s="159">
        <v>1523963.52</v>
      </c>
      <c r="AH871" s="92">
        <v>3.7250000000000001</v>
      </c>
      <c r="AI871" s="92">
        <v>7</v>
      </c>
      <c r="AJ871" s="160">
        <v>7.5481999999999994E-2</v>
      </c>
      <c r="AK871" s="154" t="s">
        <v>651</v>
      </c>
      <c r="AL871" s="154" t="s">
        <v>652</v>
      </c>
      <c r="AM871" s="127">
        <v>0</v>
      </c>
      <c r="AN871" s="127">
        <v>0</v>
      </c>
      <c r="AO871" s="127">
        <v>57515.91</v>
      </c>
      <c r="AP871" s="127">
        <v>0</v>
      </c>
      <c r="AQ871" s="127">
        <v>0</v>
      </c>
      <c r="AR871" s="127">
        <v>0</v>
      </c>
      <c r="AS871" s="127">
        <v>0</v>
      </c>
      <c r="AT871" s="127">
        <v>0</v>
      </c>
      <c r="AU871" s="127">
        <v>57515.91</v>
      </c>
      <c r="AV871" s="127">
        <v>0</v>
      </c>
      <c r="AW871" s="127">
        <v>0</v>
      </c>
      <c r="AX871" s="127">
        <v>0</v>
      </c>
      <c r="AY871" s="127">
        <v>0</v>
      </c>
      <c r="AZ871" s="127">
        <v>0</v>
      </c>
      <c r="BA871" s="127">
        <v>57515.91</v>
      </c>
      <c r="BB871" s="127">
        <v>0</v>
      </c>
      <c r="BC871" s="127">
        <v>0</v>
      </c>
      <c r="BD871" s="127">
        <v>0</v>
      </c>
      <c r="BE871" s="127">
        <v>0</v>
      </c>
      <c r="BF871" s="127">
        <v>0</v>
      </c>
      <c r="BG871" s="127">
        <v>57515.91</v>
      </c>
      <c r="BH871" s="15">
        <f t="shared" si="39"/>
        <v>115031.82</v>
      </c>
      <c r="BI871" s="15">
        <f t="shared" si="40"/>
        <v>115031.82</v>
      </c>
      <c r="BJ871" s="15">
        <f t="shared" si="41"/>
        <v>230063.64</v>
      </c>
    </row>
    <row r="872" spans="1:62" x14ac:dyDescent="0.35">
      <c r="A872" s="153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929680.72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929680.72</v>
      </c>
      <c r="AE872" s="158">
        <v>44291</v>
      </c>
      <c r="AF872" s="158">
        <v>45387</v>
      </c>
      <c r="AG872" s="159">
        <v>929680.72</v>
      </c>
      <c r="AH872" s="92">
        <v>1.3888888888888888E-2</v>
      </c>
      <c r="AI872" s="92">
        <v>3</v>
      </c>
      <c r="AJ872" s="160">
        <v>6.1652999999999999E-2</v>
      </c>
      <c r="AK872" s="154" t="s">
        <v>651</v>
      </c>
      <c r="AL872" s="154" t="s">
        <v>652</v>
      </c>
      <c r="AM872" s="127">
        <v>28658.799999999999</v>
      </c>
      <c r="AN872" s="127">
        <v>0</v>
      </c>
      <c r="AO872" s="127">
        <v>0</v>
      </c>
      <c r="AP872" s="127">
        <v>0</v>
      </c>
      <c r="AQ872" s="127">
        <v>0</v>
      </c>
      <c r="AR872" s="127">
        <v>0</v>
      </c>
      <c r="AS872" s="127">
        <v>0</v>
      </c>
      <c r="AT872" s="127">
        <v>0</v>
      </c>
      <c r="AU872" s="127">
        <v>0</v>
      </c>
      <c r="AV872" s="127">
        <v>0</v>
      </c>
      <c r="AW872" s="127">
        <v>0</v>
      </c>
      <c r="AX872" s="127">
        <v>0</v>
      </c>
      <c r="AY872" s="127">
        <v>0</v>
      </c>
      <c r="AZ872" s="127">
        <v>0</v>
      </c>
      <c r="BA872" s="127">
        <v>0</v>
      </c>
      <c r="BB872" s="127">
        <v>0</v>
      </c>
      <c r="BC872" s="127">
        <v>0</v>
      </c>
      <c r="BD872" s="127">
        <v>0</v>
      </c>
      <c r="BE872" s="127">
        <v>0</v>
      </c>
      <c r="BF872" s="127">
        <v>0</v>
      </c>
      <c r="BG872" s="127">
        <v>0</v>
      </c>
      <c r="BH872" s="15">
        <f t="shared" si="39"/>
        <v>28658.799999999999</v>
      </c>
      <c r="BI872" s="15">
        <f t="shared" si="40"/>
        <v>0</v>
      </c>
      <c r="BJ872" s="15">
        <f t="shared" si="41"/>
        <v>28658.799999999999</v>
      </c>
    </row>
    <row r="873" spans="1:62" x14ac:dyDescent="0.35">
      <c r="A873" s="153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58">
        <v>43860</v>
      </c>
      <c r="AF873" s="158">
        <v>45687</v>
      </c>
      <c r="AG873" s="159">
        <v>632439.62</v>
      </c>
      <c r="AH873" s="92">
        <v>0.83333333333333337</v>
      </c>
      <c r="AI873" s="92">
        <v>5</v>
      </c>
      <c r="AJ873" s="160">
        <v>7.85E-2</v>
      </c>
      <c r="AK873" s="154" t="s">
        <v>651</v>
      </c>
      <c r="AL873" s="154" t="s">
        <v>652</v>
      </c>
      <c r="AM873" s="127">
        <v>0</v>
      </c>
      <c r="AN873" s="127">
        <v>0</v>
      </c>
      <c r="AO873" s="127">
        <v>0</v>
      </c>
      <c r="AP873" s="127">
        <v>24823.26</v>
      </c>
      <c r="AQ873" s="127">
        <v>0</v>
      </c>
      <c r="AR873" s="127">
        <v>0</v>
      </c>
      <c r="AS873" s="127">
        <v>0</v>
      </c>
      <c r="AT873" s="127">
        <v>0</v>
      </c>
      <c r="AU873" s="127">
        <v>0</v>
      </c>
      <c r="AV873" s="127">
        <v>24823.26</v>
      </c>
      <c r="AW873" s="127">
        <v>0</v>
      </c>
      <c r="AX873" s="127">
        <v>0</v>
      </c>
      <c r="AY873" s="127">
        <v>0</v>
      </c>
      <c r="AZ873" s="127">
        <v>0</v>
      </c>
      <c r="BA873" s="127">
        <v>0</v>
      </c>
      <c r="BB873" s="127">
        <v>0</v>
      </c>
      <c r="BC873" s="127">
        <v>0</v>
      </c>
      <c r="BD873" s="127">
        <v>0</v>
      </c>
      <c r="BE873" s="127">
        <v>0</v>
      </c>
      <c r="BF873" s="127">
        <v>0</v>
      </c>
      <c r="BG873" s="127">
        <v>0</v>
      </c>
      <c r="BH873" s="15">
        <f t="shared" si="39"/>
        <v>24823.26</v>
      </c>
      <c r="BI873" s="15">
        <f t="shared" si="40"/>
        <v>24823.26</v>
      </c>
      <c r="BJ873" s="15">
        <f t="shared" si="41"/>
        <v>49646.52</v>
      </c>
    </row>
    <row r="874" spans="1:62" x14ac:dyDescent="0.35">
      <c r="A874" s="153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58">
        <v>43826</v>
      </c>
      <c r="AF874" s="158">
        <v>46383</v>
      </c>
      <c r="AG874" s="159">
        <v>626913.92000000004</v>
      </c>
      <c r="AH874" s="92">
        <v>2.7416666666666667</v>
      </c>
      <c r="AI874" s="92">
        <v>7</v>
      </c>
      <c r="AJ874" s="160">
        <v>8.5000000000000006E-2</v>
      </c>
      <c r="AK874" s="154" t="s">
        <v>651</v>
      </c>
      <c r="AL874" s="154" t="s">
        <v>652</v>
      </c>
      <c r="AM874" s="127">
        <v>0</v>
      </c>
      <c r="AN874" s="127">
        <v>0</v>
      </c>
      <c r="AO874" s="127">
        <v>26643.84</v>
      </c>
      <c r="AP874" s="127">
        <v>0</v>
      </c>
      <c r="AQ874" s="127">
        <v>0</v>
      </c>
      <c r="AR874" s="127">
        <v>0</v>
      </c>
      <c r="AS874" s="127">
        <v>0</v>
      </c>
      <c r="AT874" s="127">
        <v>0</v>
      </c>
      <c r="AU874" s="127">
        <v>26643.84</v>
      </c>
      <c r="AV874" s="127">
        <v>0</v>
      </c>
      <c r="AW874" s="127">
        <v>0</v>
      </c>
      <c r="AX874" s="127">
        <v>0</v>
      </c>
      <c r="AY874" s="127">
        <v>0</v>
      </c>
      <c r="AZ874" s="127">
        <v>0</v>
      </c>
      <c r="BA874" s="127">
        <v>26643.84</v>
      </c>
      <c r="BB874" s="127">
        <v>0</v>
      </c>
      <c r="BC874" s="127">
        <v>0</v>
      </c>
      <c r="BD874" s="127">
        <v>0</v>
      </c>
      <c r="BE874" s="127">
        <v>0</v>
      </c>
      <c r="BF874" s="127">
        <v>0</v>
      </c>
      <c r="BG874" s="127">
        <v>26643.84</v>
      </c>
      <c r="BH874" s="15">
        <f t="shared" si="39"/>
        <v>53287.68</v>
      </c>
      <c r="BI874" s="15">
        <f t="shared" si="40"/>
        <v>53287.68</v>
      </c>
      <c r="BJ874" s="15">
        <f t="shared" si="41"/>
        <v>106575.36</v>
      </c>
    </row>
    <row r="875" spans="1:62" x14ac:dyDescent="0.35">
      <c r="A875" s="153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1659088.31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1659088.31</v>
      </c>
      <c r="AE875" s="158">
        <v>44291</v>
      </c>
      <c r="AF875" s="158">
        <v>45387</v>
      </c>
      <c r="AG875" s="159">
        <v>1659088.31</v>
      </c>
      <c r="AH875" s="92">
        <v>1.3888888888888888E-2</v>
      </c>
      <c r="AI875" s="92">
        <v>3</v>
      </c>
      <c r="AJ875" s="160">
        <v>6.1652999999999999E-2</v>
      </c>
      <c r="AK875" s="154" t="s">
        <v>651</v>
      </c>
      <c r="AL875" s="154" t="s">
        <v>652</v>
      </c>
      <c r="AM875" s="127">
        <v>51143.89</v>
      </c>
      <c r="AN875" s="127">
        <v>0</v>
      </c>
      <c r="AO875" s="127">
        <v>0</v>
      </c>
      <c r="AP875" s="127">
        <v>0</v>
      </c>
      <c r="AQ875" s="127">
        <v>0</v>
      </c>
      <c r="AR875" s="127">
        <v>0</v>
      </c>
      <c r="AS875" s="127">
        <v>0</v>
      </c>
      <c r="AT875" s="127">
        <v>0</v>
      </c>
      <c r="AU875" s="127">
        <v>0</v>
      </c>
      <c r="AV875" s="127">
        <v>0</v>
      </c>
      <c r="AW875" s="127">
        <v>0</v>
      </c>
      <c r="AX875" s="127">
        <v>0</v>
      </c>
      <c r="AY875" s="127">
        <v>0</v>
      </c>
      <c r="AZ875" s="127">
        <v>0</v>
      </c>
      <c r="BA875" s="127">
        <v>0</v>
      </c>
      <c r="BB875" s="127">
        <v>0</v>
      </c>
      <c r="BC875" s="127">
        <v>0</v>
      </c>
      <c r="BD875" s="127">
        <v>0</v>
      </c>
      <c r="BE875" s="127">
        <v>0</v>
      </c>
      <c r="BF875" s="127">
        <v>0</v>
      </c>
      <c r="BG875" s="127">
        <v>0</v>
      </c>
      <c r="BH875" s="15">
        <f t="shared" si="39"/>
        <v>51143.89</v>
      </c>
      <c r="BI875" s="15">
        <f t="shared" si="40"/>
        <v>0</v>
      </c>
      <c r="BJ875" s="15">
        <f t="shared" si="41"/>
        <v>51143.89</v>
      </c>
    </row>
    <row r="876" spans="1:62" x14ac:dyDescent="0.35">
      <c r="A876" s="153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58">
        <v>44291</v>
      </c>
      <c r="AF876" s="158">
        <v>46117</v>
      </c>
      <c r="AG876" s="159">
        <v>1657111.2</v>
      </c>
      <c r="AH876" s="92">
        <v>2.0138888888888888</v>
      </c>
      <c r="AI876" s="92">
        <v>5</v>
      </c>
      <c r="AJ876" s="160">
        <v>7.1294999999999997E-2</v>
      </c>
      <c r="AK876" s="154" t="s">
        <v>651</v>
      </c>
      <c r="AL876" s="154" t="s">
        <v>652</v>
      </c>
      <c r="AM876" s="127">
        <v>59071.87</v>
      </c>
      <c r="AN876" s="127">
        <v>0</v>
      </c>
      <c r="AO876" s="127">
        <v>0</v>
      </c>
      <c r="AP876" s="127">
        <v>0</v>
      </c>
      <c r="AQ876" s="127">
        <v>0</v>
      </c>
      <c r="AR876" s="127">
        <v>0</v>
      </c>
      <c r="AS876" s="127">
        <v>59071.87</v>
      </c>
      <c r="AT876" s="127">
        <v>0</v>
      </c>
      <c r="AU876" s="127">
        <v>0</v>
      </c>
      <c r="AV876" s="127">
        <v>0</v>
      </c>
      <c r="AW876" s="127">
        <v>0</v>
      </c>
      <c r="AX876" s="127">
        <v>0</v>
      </c>
      <c r="AY876" s="127">
        <v>59071.87</v>
      </c>
      <c r="AZ876" s="127">
        <v>0</v>
      </c>
      <c r="BA876" s="127">
        <v>0</v>
      </c>
      <c r="BB876" s="127">
        <v>0</v>
      </c>
      <c r="BC876" s="127">
        <v>0</v>
      </c>
      <c r="BD876" s="127">
        <v>0</v>
      </c>
      <c r="BE876" s="127">
        <v>59071.87</v>
      </c>
      <c r="BF876" s="127">
        <v>0</v>
      </c>
      <c r="BG876" s="127">
        <v>0</v>
      </c>
      <c r="BH876" s="15">
        <f t="shared" si="39"/>
        <v>118143.74</v>
      </c>
      <c r="BI876" s="15">
        <f t="shared" si="40"/>
        <v>118143.74</v>
      </c>
      <c r="BJ876" s="15">
        <f t="shared" si="41"/>
        <v>236287.48</v>
      </c>
    </row>
    <row r="877" spans="1:62" x14ac:dyDescent="0.35">
      <c r="A877" s="153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23844749.079999998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23844749.079999998</v>
      </c>
      <c r="AE877" s="158">
        <v>44291</v>
      </c>
      <c r="AF877" s="158">
        <v>45387</v>
      </c>
      <c r="AG877" s="159">
        <v>23844749.079999998</v>
      </c>
      <c r="AH877" s="92">
        <v>1.3888888888888888E-2</v>
      </c>
      <c r="AI877" s="92">
        <v>3</v>
      </c>
      <c r="AJ877" s="160">
        <v>6.1652999999999999E-2</v>
      </c>
      <c r="AK877" s="154" t="s">
        <v>651</v>
      </c>
      <c r="AL877" s="154" t="s">
        <v>652</v>
      </c>
      <c r="AM877" s="127">
        <v>735050.16</v>
      </c>
      <c r="AN877" s="127">
        <v>0</v>
      </c>
      <c r="AO877" s="127">
        <v>0</v>
      </c>
      <c r="AP877" s="127">
        <v>0</v>
      </c>
      <c r="AQ877" s="127">
        <v>0</v>
      </c>
      <c r="AR877" s="127">
        <v>0</v>
      </c>
      <c r="AS877" s="127">
        <v>0</v>
      </c>
      <c r="AT877" s="127">
        <v>0</v>
      </c>
      <c r="AU877" s="127">
        <v>0</v>
      </c>
      <c r="AV877" s="127">
        <v>0</v>
      </c>
      <c r="AW877" s="127">
        <v>0</v>
      </c>
      <c r="AX877" s="127">
        <v>0</v>
      </c>
      <c r="AY877" s="127">
        <v>0</v>
      </c>
      <c r="AZ877" s="127">
        <v>0</v>
      </c>
      <c r="BA877" s="127">
        <v>0</v>
      </c>
      <c r="BB877" s="127">
        <v>0</v>
      </c>
      <c r="BC877" s="127">
        <v>0</v>
      </c>
      <c r="BD877" s="127">
        <v>0</v>
      </c>
      <c r="BE877" s="127">
        <v>0</v>
      </c>
      <c r="BF877" s="127">
        <v>0</v>
      </c>
      <c r="BG877" s="127">
        <v>0</v>
      </c>
      <c r="BH877" s="15">
        <f t="shared" si="39"/>
        <v>735050.16</v>
      </c>
      <c r="BI877" s="15">
        <f t="shared" si="40"/>
        <v>0</v>
      </c>
      <c r="BJ877" s="15">
        <f t="shared" si="41"/>
        <v>735050.16</v>
      </c>
    </row>
    <row r="878" spans="1:62" x14ac:dyDescent="0.35">
      <c r="A878" s="153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616977.66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616977.66</v>
      </c>
      <c r="AE878" s="158">
        <v>44291</v>
      </c>
      <c r="AF878" s="158">
        <v>45387</v>
      </c>
      <c r="AG878" s="159">
        <v>616977.66</v>
      </c>
      <c r="AH878" s="92">
        <v>1.3888888888888888E-2</v>
      </c>
      <c r="AI878" s="92">
        <v>3</v>
      </c>
      <c r="AJ878" s="160">
        <v>6.1652999999999999E-2</v>
      </c>
      <c r="AK878" s="154" t="s">
        <v>651</v>
      </c>
      <c r="AL878" s="154" t="s">
        <v>652</v>
      </c>
      <c r="AM878" s="127">
        <v>19019.259999999998</v>
      </c>
      <c r="AN878" s="127">
        <v>0</v>
      </c>
      <c r="AO878" s="127">
        <v>0</v>
      </c>
      <c r="AP878" s="127">
        <v>0</v>
      </c>
      <c r="AQ878" s="127">
        <v>0</v>
      </c>
      <c r="AR878" s="127">
        <v>0</v>
      </c>
      <c r="AS878" s="127">
        <v>0</v>
      </c>
      <c r="AT878" s="127">
        <v>0</v>
      </c>
      <c r="AU878" s="127">
        <v>0</v>
      </c>
      <c r="AV878" s="127">
        <v>0</v>
      </c>
      <c r="AW878" s="127">
        <v>0</v>
      </c>
      <c r="AX878" s="127">
        <v>0</v>
      </c>
      <c r="AY878" s="127">
        <v>0</v>
      </c>
      <c r="AZ878" s="127">
        <v>0</v>
      </c>
      <c r="BA878" s="127">
        <v>0</v>
      </c>
      <c r="BB878" s="127">
        <v>0</v>
      </c>
      <c r="BC878" s="127">
        <v>0</v>
      </c>
      <c r="BD878" s="127">
        <v>0</v>
      </c>
      <c r="BE878" s="127">
        <v>0</v>
      </c>
      <c r="BF878" s="127">
        <v>0</v>
      </c>
      <c r="BG878" s="127">
        <v>0</v>
      </c>
      <c r="BH878" s="15">
        <f t="shared" si="39"/>
        <v>19019.259999999998</v>
      </c>
      <c r="BI878" s="15">
        <f t="shared" si="40"/>
        <v>0</v>
      </c>
      <c r="BJ878" s="15">
        <f t="shared" si="41"/>
        <v>19019.259999999998</v>
      </c>
    </row>
    <row r="879" spans="1:62" x14ac:dyDescent="0.35">
      <c r="A879" s="153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58">
        <v>44291</v>
      </c>
      <c r="AF879" s="158">
        <v>46117</v>
      </c>
      <c r="AG879" s="159">
        <v>770482.75</v>
      </c>
      <c r="AH879" s="92">
        <v>2.0138888888888888</v>
      </c>
      <c r="AI879" s="92">
        <v>5</v>
      </c>
      <c r="AJ879" s="160">
        <v>7.1294999999999997E-2</v>
      </c>
      <c r="AK879" s="154" t="s">
        <v>651</v>
      </c>
      <c r="AL879" s="154" t="s">
        <v>652</v>
      </c>
      <c r="AM879" s="127">
        <v>27465.78</v>
      </c>
      <c r="AN879" s="127">
        <v>0</v>
      </c>
      <c r="AO879" s="127">
        <v>0</v>
      </c>
      <c r="AP879" s="127">
        <v>0</v>
      </c>
      <c r="AQ879" s="127">
        <v>0</v>
      </c>
      <c r="AR879" s="127">
        <v>0</v>
      </c>
      <c r="AS879" s="127">
        <v>27465.78</v>
      </c>
      <c r="AT879" s="127">
        <v>0</v>
      </c>
      <c r="AU879" s="127">
        <v>0</v>
      </c>
      <c r="AV879" s="127">
        <v>0</v>
      </c>
      <c r="AW879" s="127">
        <v>0</v>
      </c>
      <c r="AX879" s="127">
        <v>0</v>
      </c>
      <c r="AY879" s="127">
        <v>27465.78</v>
      </c>
      <c r="AZ879" s="127">
        <v>0</v>
      </c>
      <c r="BA879" s="127">
        <v>0</v>
      </c>
      <c r="BB879" s="127">
        <v>0</v>
      </c>
      <c r="BC879" s="127">
        <v>0</v>
      </c>
      <c r="BD879" s="127">
        <v>0</v>
      </c>
      <c r="BE879" s="127">
        <v>27465.78</v>
      </c>
      <c r="BF879" s="127">
        <v>0</v>
      </c>
      <c r="BG879" s="127">
        <v>0</v>
      </c>
      <c r="BH879" s="15">
        <f t="shared" si="39"/>
        <v>54931.56</v>
      </c>
      <c r="BI879" s="15">
        <f t="shared" si="40"/>
        <v>54931.56</v>
      </c>
      <c r="BJ879" s="15">
        <f t="shared" si="41"/>
        <v>109863.12</v>
      </c>
    </row>
    <row r="880" spans="1:62" x14ac:dyDescent="0.35">
      <c r="A880" s="153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1</v>
      </c>
      <c r="V880" s="67">
        <v>0</v>
      </c>
      <c r="W880" s="63">
        <v>108000000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108000000</v>
      </c>
      <c r="AE880" s="158">
        <v>44291</v>
      </c>
      <c r="AF880" s="158">
        <v>45387</v>
      </c>
      <c r="AG880" s="159">
        <v>108000000</v>
      </c>
      <c r="AH880" s="92">
        <v>1.3888888888888888E-2</v>
      </c>
      <c r="AI880" s="92">
        <v>3</v>
      </c>
      <c r="AJ880" s="160">
        <v>6.1652999999999999E-2</v>
      </c>
      <c r="AK880" s="154" t="s">
        <v>651</v>
      </c>
      <c r="AL880" s="154" t="s">
        <v>652</v>
      </c>
      <c r="AM880" s="127">
        <v>3329262</v>
      </c>
      <c r="AN880" s="127">
        <v>0</v>
      </c>
      <c r="AO880" s="127">
        <v>0</v>
      </c>
      <c r="AP880" s="127">
        <v>0</v>
      </c>
      <c r="AQ880" s="127">
        <v>0</v>
      </c>
      <c r="AR880" s="127">
        <v>0</v>
      </c>
      <c r="AS880" s="127">
        <v>0</v>
      </c>
      <c r="AT880" s="127">
        <v>0</v>
      </c>
      <c r="AU880" s="127">
        <v>0</v>
      </c>
      <c r="AV880" s="127">
        <v>0</v>
      </c>
      <c r="AW880" s="127">
        <v>0</v>
      </c>
      <c r="AX880" s="127">
        <v>0</v>
      </c>
      <c r="AY880" s="127">
        <v>0</v>
      </c>
      <c r="AZ880" s="127">
        <v>0</v>
      </c>
      <c r="BA880" s="127">
        <v>0</v>
      </c>
      <c r="BB880" s="127">
        <v>0</v>
      </c>
      <c r="BC880" s="127">
        <v>0</v>
      </c>
      <c r="BD880" s="127">
        <v>0</v>
      </c>
      <c r="BE880" s="127">
        <v>0</v>
      </c>
      <c r="BF880" s="127">
        <v>0</v>
      </c>
      <c r="BG880" s="127">
        <v>0</v>
      </c>
      <c r="BH880" s="15">
        <f t="shared" si="39"/>
        <v>3329262</v>
      </c>
      <c r="BI880" s="15">
        <f t="shared" si="40"/>
        <v>0</v>
      </c>
      <c r="BJ880" s="15">
        <f t="shared" si="41"/>
        <v>3329262</v>
      </c>
    </row>
    <row r="881" spans="1:62" x14ac:dyDescent="0.35">
      <c r="A881" s="153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1</v>
      </c>
      <c r="V881" s="67">
        <v>0</v>
      </c>
      <c r="W881" s="63">
        <v>29919146.73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29919146.73</v>
      </c>
      <c r="AE881" s="158">
        <v>44291</v>
      </c>
      <c r="AF881" s="158">
        <v>45387</v>
      </c>
      <c r="AG881" s="159">
        <v>29919146.73</v>
      </c>
      <c r="AH881" s="92">
        <v>1.3888888888888888E-2</v>
      </c>
      <c r="AI881" s="92">
        <v>3</v>
      </c>
      <c r="AJ881" s="160">
        <v>6.1652999999999999E-2</v>
      </c>
      <c r="AK881" s="154" t="s">
        <v>651</v>
      </c>
      <c r="AL881" s="154" t="s">
        <v>652</v>
      </c>
      <c r="AM881" s="127">
        <v>922302.58</v>
      </c>
      <c r="AN881" s="127">
        <v>0</v>
      </c>
      <c r="AO881" s="127">
        <v>0</v>
      </c>
      <c r="AP881" s="127">
        <v>0</v>
      </c>
      <c r="AQ881" s="127">
        <v>0</v>
      </c>
      <c r="AR881" s="127">
        <v>0</v>
      </c>
      <c r="AS881" s="127">
        <v>0</v>
      </c>
      <c r="AT881" s="127">
        <v>0</v>
      </c>
      <c r="AU881" s="127">
        <v>0</v>
      </c>
      <c r="AV881" s="127">
        <v>0</v>
      </c>
      <c r="AW881" s="127">
        <v>0</v>
      </c>
      <c r="AX881" s="127">
        <v>0</v>
      </c>
      <c r="AY881" s="127">
        <v>0</v>
      </c>
      <c r="AZ881" s="127">
        <v>0</v>
      </c>
      <c r="BA881" s="127">
        <v>0</v>
      </c>
      <c r="BB881" s="127">
        <v>0</v>
      </c>
      <c r="BC881" s="127">
        <v>0</v>
      </c>
      <c r="BD881" s="127">
        <v>0</v>
      </c>
      <c r="BE881" s="127">
        <v>0</v>
      </c>
      <c r="BF881" s="127">
        <v>0</v>
      </c>
      <c r="BG881" s="127">
        <v>0</v>
      </c>
      <c r="BH881" s="15">
        <f t="shared" si="39"/>
        <v>922302.58</v>
      </c>
      <c r="BI881" s="15">
        <f t="shared" si="40"/>
        <v>0</v>
      </c>
      <c r="BJ881" s="15">
        <f t="shared" si="41"/>
        <v>922302.58</v>
      </c>
    </row>
    <row r="882" spans="1:62" x14ac:dyDescent="0.35">
      <c r="A882" s="153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1</v>
      </c>
      <c r="V882" s="67">
        <v>0</v>
      </c>
      <c r="W882" s="63">
        <v>28008166.710000001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28008166.710000001</v>
      </c>
      <c r="AE882" s="158">
        <v>44291</v>
      </c>
      <c r="AF882" s="158">
        <v>45387</v>
      </c>
      <c r="AG882" s="159">
        <v>28008166.710000001</v>
      </c>
      <c r="AH882" s="92">
        <v>1.3888888888888888E-2</v>
      </c>
      <c r="AI882" s="92">
        <v>3</v>
      </c>
      <c r="AJ882" s="160">
        <v>6.1652999999999999E-2</v>
      </c>
      <c r="AK882" s="154" t="s">
        <v>651</v>
      </c>
      <c r="AL882" s="154" t="s">
        <v>652</v>
      </c>
      <c r="AM882" s="127">
        <v>863393.75</v>
      </c>
      <c r="AN882" s="127">
        <v>0</v>
      </c>
      <c r="AO882" s="127">
        <v>0</v>
      </c>
      <c r="AP882" s="127">
        <v>0</v>
      </c>
      <c r="AQ882" s="127">
        <v>0</v>
      </c>
      <c r="AR882" s="127">
        <v>0</v>
      </c>
      <c r="AS882" s="127">
        <v>0</v>
      </c>
      <c r="AT882" s="127">
        <v>0</v>
      </c>
      <c r="AU882" s="127">
        <v>0</v>
      </c>
      <c r="AV882" s="127">
        <v>0</v>
      </c>
      <c r="AW882" s="127">
        <v>0</v>
      </c>
      <c r="AX882" s="127">
        <v>0</v>
      </c>
      <c r="AY882" s="127">
        <v>0</v>
      </c>
      <c r="AZ882" s="127">
        <v>0</v>
      </c>
      <c r="BA882" s="127">
        <v>0</v>
      </c>
      <c r="BB882" s="127">
        <v>0</v>
      </c>
      <c r="BC882" s="127">
        <v>0</v>
      </c>
      <c r="BD882" s="127">
        <v>0</v>
      </c>
      <c r="BE882" s="127">
        <v>0</v>
      </c>
      <c r="BF882" s="127">
        <v>0</v>
      </c>
      <c r="BG882" s="127">
        <v>0</v>
      </c>
      <c r="BH882" s="15">
        <f t="shared" si="39"/>
        <v>863393.75</v>
      </c>
      <c r="BI882" s="15">
        <f t="shared" si="40"/>
        <v>0</v>
      </c>
      <c r="BJ882" s="15">
        <f t="shared" si="41"/>
        <v>863393.75</v>
      </c>
    </row>
    <row r="883" spans="1:62" x14ac:dyDescent="0.35">
      <c r="A883" s="153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7082696.4900000002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7082696.4900000002</v>
      </c>
      <c r="AE883" s="158">
        <v>44291</v>
      </c>
      <c r="AF883" s="158">
        <v>45387</v>
      </c>
      <c r="AG883" s="159">
        <v>7082696.4900000002</v>
      </c>
      <c r="AH883" s="92">
        <v>1.3888888888888888E-2</v>
      </c>
      <c r="AI883" s="92">
        <v>3</v>
      </c>
      <c r="AJ883" s="160">
        <v>6.1652999999999999E-2</v>
      </c>
      <c r="AK883" s="154" t="s">
        <v>651</v>
      </c>
      <c r="AL883" s="154" t="s">
        <v>652</v>
      </c>
      <c r="AM883" s="127">
        <v>218334.74</v>
      </c>
      <c r="AN883" s="127">
        <v>0</v>
      </c>
      <c r="AO883" s="127">
        <v>0</v>
      </c>
      <c r="AP883" s="127">
        <v>0</v>
      </c>
      <c r="AQ883" s="127">
        <v>0</v>
      </c>
      <c r="AR883" s="127">
        <v>0</v>
      </c>
      <c r="AS883" s="127">
        <v>0</v>
      </c>
      <c r="AT883" s="127">
        <v>0</v>
      </c>
      <c r="AU883" s="127">
        <v>0</v>
      </c>
      <c r="AV883" s="127">
        <v>0</v>
      </c>
      <c r="AW883" s="127">
        <v>0</v>
      </c>
      <c r="AX883" s="127">
        <v>0</v>
      </c>
      <c r="AY883" s="127">
        <v>0</v>
      </c>
      <c r="AZ883" s="127">
        <v>0</v>
      </c>
      <c r="BA883" s="127">
        <v>0</v>
      </c>
      <c r="BB883" s="127">
        <v>0</v>
      </c>
      <c r="BC883" s="127">
        <v>0</v>
      </c>
      <c r="BD883" s="127">
        <v>0</v>
      </c>
      <c r="BE883" s="127">
        <v>0</v>
      </c>
      <c r="BF883" s="127">
        <v>0</v>
      </c>
      <c r="BG883" s="127">
        <v>0</v>
      </c>
      <c r="BH883" s="15">
        <f t="shared" si="39"/>
        <v>218334.74</v>
      </c>
      <c r="BI883" s="15">
        <f t="shared" si="40"/>
        <v>0</v>
      </c>
      <c r="BJ883" s="15">
        <f t="shared" si="41"/>
        <v>218334.74</v>
      </c>
    </row>
    <row r="884" spans="1:62" x14ac:dyDescent="0.35">
      <c r="A884" s="153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440000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440000</v>
      </c>
      <c r="AE884" s="158">
        <v>44291</v>
      </c>
      <c r="AF884" s="158">
        <v>45387</v>
      </c>
      <c r="AG884" s="159">
        <v>440000</v>
      </c>
      <c r="AH884" s="92">
        <v>1.3888888888888888E-2</v>
      </c>
      <c r="AI884" s="92">
        <v>3</v>
      </c>
      <c r="AJ884" s="160">
        <v>6.1652999999999999E-2</v>
      </c>
      <c r="AK884" s="154" t="s">
        <v>651</v>
      </c>
      <c r="AL884" s="154" t="s">
        <v>652</v>
      </c>
      <c r="AM884" s="127">
        <v>13563.66</v>
      </c>
      <c r="AN884" s="127">
        <v>0</v>
      </c>
      <c r="AO884" s="127">
        <v>0</v>
      </c>
      <c r="AP884" s="127">
        <v>0</v>
      </c>
      <c r="AQ884" s="127">
        <v>0</v>
      </c>
      <c r="AR884" s="127">
        <v>0</v>
      </c>
      <c r="AS884" s="127">
        <v>0</v>
      </c>
      <c r="AT884" s="127">
        <v>0</v>
      </c>
      <c r="AU884" s="127">
        <v>0</v>
      </c>
      <c r="AV884" s="127">
        <v>0</v>
      </c>
      <c r="AW884" s="127">
        <v>0</v>
      </c>
      <c r="AX884" s="127">
        <v>0</v>
      </c>
      <c r="AY884" s="127">
        <v>0</v>
      </c>
      <c r="AZ884" s="127">
        <v>0</v>
      </c>
      <c r="BA884" s="127">
        <v>0</v>
      </c>
      <c r="BB884" s="127">
        <v>0</v>
      </c>
      <c r="BC884" s="127">
        <v>0</v>
      </c>
      <c r="BD884" s="127">
        <v>0</v>
      </c>
      <c r="BE884" s="127">
        <v>0</v>
      </c>
      <c r="BF884" s="127">
        <v>0</v>
      </c>
      <c r="BG884" s="127">
        <v>0</v>
      </c>
      <c r="BH884" s="15">
        <f t="shared" si="39"/>
        <v>13563.66</v>
      </c>
      <c r="BI884" s="15">
        <f t="shared" si="40"/>
        <v>0</v>
      </c>
      <c r="BJ884" s="15">
        <f t="shared" si="41"/>
        <v>13563.66</v>
      </c>
    </row>
    <row r="885" spans="1:62" x14ac:dyDescent="0.35">
      <c r="A885" s="153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58">
        <v>44050</v>
      </c>
      <c r="AF885" s="158">
        <v>45876</v>
      </c>
      <c r="AG885" s="159">
        <v>17633784.73</v>
      </c>
      <c r="AH885" s="92">
        <v>1.3527777777777779</v>
      </c>
      <c r="AI885" s="92">
        <v>5</v>
      </c>
      <c r="AJ885" s="160">
        <v>7.1294999999999997E-2</v>
      </c>
      <c r="AK885" s="154" t="s">
        <v>651</v>
      </c>
      <c r="AL885" s="154" t="s">
        <v>652</v>
      </c>
      <c r="AM885" s="127">
        <v>0</v>
      </c>
      <c r="AN885" s="127">
        <v>0</v>
      </c>
      <c r="AO885" s="127">
        <v>0</v>
      </c>
      <c r="AP885" s="127">
        <v>0</v>
      </c>
      <c r="AQ885" s="127">
        <v>628600.34</v>
      </c>
      <c r="AR885" s="127">
        <v>0</v>
      </c>
      <c r="AS885" s="127">
        <v>0</v>
      </c>
      <c r="AT885" s="127">
        <v>0</v>
      </c>
      <c r="AU885" s="127">
        <v>0</v>
      </c>
      <c r="AV885" s="127">
        <v>0</v>
      </c>
      <c r="AW885" s="127">
        <v>628600.34</v>
      </c>
      <c r="AX885" s="127">
        <v>0</v>
      </c>
      <c r="AY885" s="127">
        <v>0</v>
      </c>
      <c r="AZ885" s="127">
        <v>0</v>
      </c>
      <c r="BA885" s="127">
        <v>0</v>
      </c>
      <c r="BB885" s="127">
        <v>0</v>
      </c>
      <c r="BC885" s="127">
        <v>628600.34</v>
      </c>
      <c r="BD885" s="127">
        <v>0</v>
      </c>
      <c r="BE885" s="127">
        <v>0</v>
      </c>
      <c r="BF885" s="127">
        <v>0</v>
      </c>
      <c r="BG885" s="127">
        <v>0</v>
      </c>
      <c r="BH885" s="15">
        <f t="shared" si="39"/>
        <v>628600.34</v>
      </c>
      <c r="BI885" s="15">
        <f t="shared" si="40"/>
        <v>1257200.68</v>
      </c>
      <c r="BJ885" s="15">
        <f t="shared" si="41"/>
        <v>1885801.02</v>
      </c>
    </row>
    <row r="886" spans="1:62" x14ac:dyDescent="0.35">
      <c r="A886" s="153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30113313.41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30113313.41</v>
      </c>
      <c r="AE886" s="158">
        <v>44291</v>
      </c>
      <c r="AF886" s="158">
        <v>45387</v>
      </c>
      <c r="AG886" s="159">
        <v>30113313.41</v>
      </c>
      <c r="AH886" s="92">
        <v>1.3888888888888888E-2</v>
      </c>
      <c r="AI886" s="92">
        <v>3</v>
      </c>
      <c r="AJ886" s="160">
        <v>6.1652999999999999E-2</v>
      </c>
      <c r="AK886" s="154" t="s">
        <v>651</v>
      </c>
      <c r="AL886" s="154" t="s">
        <v>652</v>
      </c>
      <c r="AM886" s="127">
        <v>928288.06</v>
      </c>
      <c r="AN886" s="127">
        <v>0</v>
      </c>
      <c r="AO886" s="127">
        <v>0</v>
      </c>
      <c r="AP886" s="127">
        <v>0</v>
      </c>
      <c r="AQ886" s="127">
        <v>0</v>
      </c>
      <c r="AR886" s="127">
        <v>0</v>
      </c>
      <c r="AS886" s="127">
        <v>0</v>
      </c>
      <c r="AT886" s="127">
        <v>0</v>
      </c>
      <c r="AU886" s="127">
        <v>0</v>
      </c>
      <c r="AV886" s="127">
        <v>0</v>
      </c>
      <c r="AW886" s="127">
        <v>0</v>
      </c>
      <c r="AX886" s="127">
        <v>0</v>
      </c>
      <c r="AY886" s="127">
        <v>0</v>
      </c>
      <c r="AZ886" s="127">
        <v>0</v>
      </c>
      <c r="BA886" s="127">
        <v>0</v>
      </c>
      <c r="BB886" s="127">
        <v>0</v>
      </c>
      <c r="BC886" s="127">
        <v>0</v>
      </c>
      <c r="BD886" s="127">
        <v>0</v>
      </c>
      <c r="BE886" s="127">
        <v>0</v>
      </c>
      <c r="BF886" s="127">
        <v>0</v>
      </c>
      <c r="BG886" s="127">
        <v>0</v>
      </c>
      <c r="BH886" s="15">
        <f t="shared" si="39"/>
        <v>928288.06</v>
      </c>
      <c r="BI886" s="15">
        <f t="shared" si="40"/>
        <v>0</v>
      </c>
      <c r="BJ886" s="15">
        <f t="shared" si="41"/>
        <v>928288.06</v>
      </c>
    </row>
    <row r="887" spans="1:62" x14ac:dyDescent="0.35">
      <c r="A887" s="153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134728.43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134728.43</v>
      </c>
      <c r="AE887" s="158">
        <v>44291</v>
      </c>
      <c r="AF887" s="158">
        <v>45387</v>
      </c>
      <c r="AG887" s="159">
        <v>134728.43</v>
      </c>
      <c r="AH887" s="92">
        <v>1.3888888888888888E-2</v>
      </c>
      <c r="AI887" s="92">
        <v>3</v>
      </c>
      <c r="AJ887" s="160">
        <v>6.1652999999999999E-2</v>
      </c>
      <c r="AK887" s="154" t="s">
        <v>651</v>
      </c>
      <c r="AL887" s="154" t="s">
        <v>652</v>
      </c>
      <c r="AM887" s="127">
        <v>4153.21</v>
      </c>
      <c r="AN887" s="127">
        <v>0</v>
      </c>
      <c r="AO887" s="127">
        <v>0</v>
      </c>
      <c r="AP887" s="127">
        <v>0</v>
      </c>
      <c r="AQ887" s="127">
        <v>0</v>
      </c>
      <c r="AR887" s="127">
        <v>0</v>
      </c>
      <c r="AS887" s="127">
        <v>0</v>
      </c>
      <c r="AT887" s="127">
        <v>0</v>
      </c>
      <c r="AU887" s="127">
        <v>0</v>
      </c>
      <c r="AV887" s="127">
        <v>0</v>
      </c>
      <c r="AW887" s="127">
        <v>0</v>
      </c>
      <c r="AX887" s="127">
        <v>0</v>
      </c>
      <c r="AY887" s="127">
        <v>0</v>
      </c>
      <c r="AZ887" s="127">
        <v>0</v>
      </c>
      <c r="BA887" s="127">
        <v>0</v>
      </c>
      <c r="BB887" s="127">
        <v>0</v>
      </c>
      <c r="BC887" s="127">
        <v>0</v>
      </c>
      <c r="BD887" s="127">
        <v>0</v>
      </c>
      <c r="BE887" s="127">
        <v>0</v>
      </c>
      <c r="BF887" s="127">
        <v>0</v>
      </c>
      <c r="BG887" s="127">
        <v>0</v>
      </c>
      <c r="BH887" s="15">
        <f t="shared" si="39"/>
        <v>4153.21</v>
      </c>
      <c r="BI887" s="15">
        <f t="shared" si="40"/>
        <v>0</v>
      </c>
      <c r="BJ887" s="15">
        <f t="shared" si="41"/>
        <v>4153.21</v>
      </c>
    </row>
    <row r="888" spans="1:62" x14ac:dyDescent="0.35">
      <c r="A888" s="153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58">
        <v>44291</v>
      </c>
      <c r="AF888" s="158">
        <v>46117</v>
      </c>
      <c r="AG888" s="159">
        <v>134728.43</v>
      </c>
      <c r="AH888" s="92">
        <v>2.0138888888888888</v>
      </c>
      <c r="AI888" s="92">
        <v>5</v>
      </c>
      <c r="AJ888" s="160">
        <v>7.1294999999999997E-2</v>
      </c>
      <c r="AK888" s="154" t="s">
        <v>651</v>
      </c>
      <c r="AL888" s="154" t="s">
        <v>652</v>
      </c>
      <c r="AM888" s="127">
        <v>4802.7299999999996</v>
      </c>
      <c r="AN888" s="127">
        <v>0</v>
      </c>
      <c r="AO888" s="127">
        <v>0</v>
      </c>
      <c r="AP888" s="127">
        <v>0</v>
      </c>
      <c r="AQ888" s="127">
        <v>0</v>
      </c>
      <c r="AR888" s="127">
        <v>0</v>
      </c>
      <c r="AS888" s="127">
        <v>4802.7299999999996</v>
      </c>
      <c r="AT888" s="127">
        <v>0</v>
      </c>
      <c r="AU888" s="127">
        <v>0</v>
      </c>
      <c r="AV888" s="127">
        <v>0</v>
      </c>
      <c r="AW888" s="127">
        <v>0</v>
      </c>
      <c r="AX888" s="127">
        <v>0</v>
      </c>
      <c r="AY888" s="127">
        <v>4802.7299999999996</v>
      </c>
      <c r="AZ888" s="127">
        <v>0</v>
      </c>
      <c r="BA888" s="127">
        <v>0</v>
      </c>
      <c r="BB888" s="127">
        <v>0</v>
      </c>
      <c r="BC888" s="127">
        <v>0</v>
      </c>
      <c r="BD888" s="127">
        <v>0</v>
      </c>
      <c r="BE888" s="127">
        <v>4802.7299999999996</v>
      </c>
      <c r="BF888" s="127">
        <v>0</v>
      </c>
      <c r="BG888" s="127">
        <v>0</v>
      </c>
      <c r="BH888" s="15">
        <f t="shared" si="39"/>
        <v>9605.4599999999991</v>
      </c>
      <c r="BI888" s="15">
        <f t="shared" si="40"/>
        <v>9605.4599999999991</v>
      </c>
      <c r="BJ888" s="15">
        <f t="shared" si="41"/>
        <v>19210.919999999998</v>
      </c>
    </row>
    <row r="889" spans="1:62" x14ac:dyDescent="0.35">
      <c r="A889" s="153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58">
        <v>44050</v>
      </c>
      <c r="AF889" s="158">
        <v>45876</v>
      </c>
      <c r="AG889" s="159">
        <v>2714030.49</v>
      </c>
      <c r="AH889" s="92">
        <v>1.3527777777777779</v>
      </c>
      <c r="AI889" s="92">
        <v>5</v>
      </c>
      <c r="AJ889" s="160">
        <v>7.1294999999999997E-2</v>
      </c>
      <c r="AK889" s="154" t="s">
        <v>651</v>
      </c>
      <c r="AL889" s="154" t="s">
        <v>652</v>
      </c>
      <c r="AM889" s="127">
        <v>0</v>
      </c>
      <c r="AN889" s="127">
        <v>0</v>
      </c>
      <c r="AO889" s="127">
        <v>0</v>
      </c>
      <c r="AP889" s="127">
        <v>0</v>
      </c>
      <c r="AQ889" s="127">
        <v>96748.4</v>
      </c>
      <c r="AR889" s="127">
        <v>0</v>
      </c>
      <c r="AS889" s="127">
        <v>0</v>
      </c>
      <c r="AT889" s="127">
        <v>0</v>
      </c>
      <c r="AU889" s="127">
        <v>0</v>
      </c>
      <c r="AV889" s="127">
        <v>0</v>
      </c>
      <c r="AW889" s="127">
        <v>96748.4</v>
      </c>
      <c r="AX889" s="127">
        <v>0</v>
      </c>
      <c r="AY889" s="127">
        <v>0</v>
      </c>
      <c r="AZ889" s="127">
        <v>0</v>
      </c>
      <c r="BA889" s="127">
        <v>0</v>
      </c>
      <c r="BB889" s="127">
        <v>0</v>
      </c>
      <c r="BC889" s="127">
        <v>96748.4</v>
      </c>
      <c r="BD889" s="127">
        <v>0</v>
      </c>
      <c r="BE889" s="127">
        <v>0</v>
      </c>
      <c r="BF889" s="127">
        <v>0</v>
      </c>
      <c r="BG889" s="127">
        <v>0</v>
      </c>
      <c r="BH889" s="15">
        <f t="shared" si="39"/>
        <v>96748.4</v>
      </c>
      <c r="BI889" s="15">
        <f t="shared" si="40"/>
        <v>193496.8</v>
      </c>
      <c r="BJ889" s="15">
        <f t="shared" si="41"/>
        <v>290245.19999999995</v>
      </c>
    </row>
    <row r="890" spans="1:62" x14ac:dyDescent="0.35">
      <c r="A890" s="153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58">
        <v>44050</v>
      </c>
      <c r="AF890" s="158">
        <v>46606</v>
      </c>
      <c r="AG890" s="159">
        <v>2712598.82</v>
      </c>
      <c r="AH890" s="92">
        <v>3.3527777777777779</v>
      </c>
      <c r="AI890" s="92">
        <v>7</v>
      </c>
      <c r="AJ890" s="160">
        <v>7.5481999999999994E-2</v>
      </c>
      <c r="AK890" s="154" t="s">
        <v>651</v>
      </c>
      <c r="AL890" s="154" t="s">
        <v>652</v>
      </c>
      <c r="AM890" s="127">
        <v>0</v>
      </c>
      <c r="AN890" s="127">
        <v>0</v>
      </c>
      <c r="AO890" s="127">
        <v>0</v>
      </c>
      <c r="AP890" s="127">
        <v>0</v>
      </c>
      <c r="AQ890" s="127">
        <v>102376.19</v>
      </c>
      <c r="AR890" s="127">
        <v>0</v>
      </c>
      <c r="AS890" s="127">
        <v>0</v>
      </c>
      <c r="AT890" s="127">
        <v>0</v>
      </c>
      <c r="AU890" s="127">
        <v>0</v>
      </c>
      <c r="AV890" s="127">
        <v>0</v>
      </c>
      <c r="AW890" s="127">
        <v>102376.19</v>
      </c>
      <c r="AX890" s="127">
        <v>0</v>
      </c>
      <c r="AY890" s="127">
        <v>0</v>
      </c>
      <c r="AZ890" s="127">
        <v>0</v>
      </c>
      <c r="BA890" s="127">
        <v>0</v>
      </c>
      <c r="BB890" s="127">
        <v>0</v>
      </c>
      <c r="BC890" s="127">
        <v>102376.19</v>
      </c>
      <c r="BD890" s="127">
        <v>0</v>
      </c>
      <c r="BE890" s="127">
        <v>0</v>
      </c>
      <c r="BF890" s="127">
        <v>0</v>
      </c>
      <c r="BG890" s="127">
        <v>0</v>
      </c>
      <c r="BH890" s="15">
        <f t="shared" si="39"/>
        <v>102376.19</v>
      </c>
      <c r="BI890" s="15">
        <f t="shared" si="40"/>
        <v>204752.38</v>
      </c>
      <c r="BJ890" s="15">
        <f t="shared" si="41"/>
        <v>307128.57</v>
      </c>
    </row>
    <row r="891" spans="1:62" x14ac:dyDescent="0.35">
      <c r="A891" s="153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219670802.3499999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219670802.3499999</v>
      </c>
      <c r="AE891" s="158">
        <v>41025</v>
      </c>
      <c r="AF891" s="158">
        <v>45408</v>
      </c>
      <c r="AG891" s="159">
        <v>1318024814.1500001</v>
      </c>
      <c r="AH891" s="92">
        <v>7.2222222222222215E-2</v>
      </c>
      <c r="AI891" s="92">
        <v>12</v>
      </c>
      <c r="AJ891" s="160">
        <v>7.4999999999999997E-2</v>
      </c>
      <c r="AK891" s="154" t="s">
        <v>651</v>
      </c>
      <c r="AL891" s="154" t="s">
        <v>652</v>
      </c>
      <c r="AM891" s="127">
        <v>8237655.0899999999</v>
      </c>
      <c r="AN891" s="127">
        <v>0</v>
      </c>
      <c r="AO891" s="127">
        <v>0</v>
      </c>
      <c r="AP891" s="127">
        <v>0</v>
      </c>
      <c r="AQ891" s="127">
        <v>0</v>
      </c>
      <c r="AR891" s="127">
        <v>0</v>
      </c>
      <c r="AS891" s="127">
        <v>0</v>
      </c>
      <c r="AT891" s="127">
        <v>0</v>
      </c>
      <c r="AU891" s="127">
        <v>0</v>
      </c>
      <c r="AV891" s="127">
        <v>0</v>
      </c>
      <c r="AW891" s="127">
        <v>0</v>
      </c>
      <c r="AX891" s="127">
        <v>0</v>
      </c>
      <c r="AY891" s="127">
        <v>0</v>
      </c>
      <c r="AZ891" s="127">
        <v>0</v>
      </c>
      <c r="BA891" s="127">
        <v>0</v>
      </c>
      <c r="BB891" s="127">
        <v>0</v>
      </c>
      <c r="BC891" s="127">
        <v>0</v>
      </c>
      <c r="BD891" s="127">
        <v>0</v>
      </c>
      <c r="BE891" s="127">
        <v>0</v>
      </c>
      <c r="BF891" s="127">
        <v>0</v>
      </c>
      <c r="BG891" s="127">
        <v>0</v>
      </c>
      <c r="BH891" s="15">
        <f t="shared" si="39"/>
        <v>8237655.0899999999</v>
      </c>
      <c r="BI891" s="15">
        <f t="shared" si="40"/>
        <v>0</v>
      </c>
      <c r="BJ891" s="15">
        <f t="shared" si="41"/>
        <v>8237655.0899999999</v>
      </c>
    </row>
    <row r="892" spans="1:62" x14ac:dyDescent="0.35">
      <c r="A892" s="153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9263598.7229999993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9263598.7229999993</v>
      </c>
      <c r="AE892" s="158">
        <v>41075</v>
      </c>
      <c r="AF892" s="158">
        <v>45458</v>
      </c>
      <c r="AG892" s="159">
        <v>55581592.420000002</v>
      </c>
      <c r="AH892" s="92">
        <v>0.20833333333333334</v>
      </c>
      <c r="AI892" s="92">
        <v>12</v>
      </c>
      <c r="AJ892" s="160">
        <v>7.4999999999999997E-2</v>
      </c>
      <c r="AK892" s="154" t="s">
        <v>651</v>
      </c>
      <c r="AL892" s="154" t="s">
        <v>652</v>
      </c>
      <c r="AM892" s="127">
        <v>0</v>
      </c>
      <c r="AN892" s="127">
        <v>0</v>
      </c>
      <c r="AO892" s="127">
        <v>347384.95</v>
      </c>
      <c r="AP892" s="127">
        <v>0</v>
      </c>
      <c r="AQ892" s="127">
        <v>0</v>
      </c>
      <c r="AR892" s="127">
        <v>0</v>
      </c>
      <c r="AS892" s="127">
        <v>0</v>
      </c>
      <c r="AT892" s="127">
        <v>0</v>
      </c>
      <c r="AU892" s="127">
        <v>0</v>
      </c>
      <c r="AV892" s="127">
        <v>0</v>
      </c>
      <c r="AW892" s="127">
        <v>0</v>
      </c>
      <c r="AX892" s="127">
        <v>0</v>
      </c>
      <c r="AY892" s="127">
        <v>0</v>
      </c>
      <c r="AZ892" s="127">
        <v>0</v>
      </c>
      <c r="BA892" s="127">
        <v>0</v>
      </c>
      <c r="BB892" s="127">
        <v>0</v>
      </c>
      <c r="BC892" s="127">
        <v>0</v>
      </c>
      <c r="BD892" s="127">
        <v>0</v>
      </c>
      <c r="BE892" s="127">
        <v>0</v>
      </c>
      <c r="BF892" s="127">
        <v>0</v>
      </c>
      <c r="BG892" s="127">
        <v>0</v>
      </c>
      <c r="BH892" s="15">
        <f t="shared" si="39"/>
        <v>347384.95</v>
      </c>
      <c r="BI892" s="15">
        <f t="shared" si="40"/>
        <v>0</v>
      </c>
      <c r="BJ892" s="15">
        <f t="shared" si="41"/>
        <v>347384.95</v>
      </c>
    </row>
    <row r="893" spans="1:62" x14ac:dyDescent="0.35">
      <c r="A893" s="153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9263598.7199999932</v>
      </c>
      <c r="AE893" s="158">
        <v>41136</v>
      </c>
      <c r="AF893" s="158">
        <v>45519</v>
      </c>
      <c r="AG893" s="159">
        <v>55581592.420000002</v>
      </c>
      <c r="AH893" s="92">
        <v>0.375</v>
      </c>
      <c r="AI893" s="92">
        <v>12</v>
      </c>
      <c r="AJ893" s="160">
        <v>7.4999999999999997E-2</v>
      </c>
      <c r="AK893" s="154" t="s">
        <v>651</v>
      </c>
      <c r="AL893" s="154" t="s">
        <v>652</v>
      </c>
      <c r="AM893" s="127">
        <v>0</v>
      </c>
      <c r="AN893" s="127">
        <v>0</v>
      </c>
      <c r="AO893" s="127">
        <v>0</v>
      </c>
      <c r="AP893" s="127">
        <v>0</v>
      </c>
      <c r="AQ893" s="127">
        <v>347384.95</v>
      </c>
      <c r="AR893" s="127">
        <v>0</v>
      </c>
      <c r="AS893" s="127">
        <v>0</v>
      </c>
      <c r="AT893" s="127">
        <v>0</v>
      </c>
      <c r="AU893" s="127">
        <v>0</v>
      </c>
      <c r="AV893" s="127">
        <v>0</v>
      </c>
      <c r="AW893" s="127">
        <v>0</v>
      </c>
      <c r="AX893" s="127">
        <v>0</v>
      </c>
      <c r="AY893" s="127">
        <v>0</v>
      </c>
      <c r="AZ893" s="127">
        <v>0</v>
      </c>
      <c r="BA893" s="127">
        <v>0</v>
      </c>
      <c r="BB893" s="127">
        <v>0</v>
      </c>
      <c r="BC893" s="127">
        <v>0</v>
      </c>
      <c r="BD893" s="127">
        <v>0</v>
      </c>
      <c r="BE893" s="127">
        <v>0</v>
      </c>
      <c r="BF893" s="127">
        <v>0</v>
      </c>
      <c r="BG893" s="127">
        <v>0</v>
      </c>
      <c r="BH893" s="15">
        <f t="shared" si="39"/>
        <v>347384.95</v>
      </c>
      <c r="BI893" s="15">
        <f t="shared" si="40"/>
        <v>0</v>
      </c>
      <c r="BJ893" s="15">
        <f t="shared" si="41"/>
        <v>347384.95</v>
      </c>
    </row>
    <row r="894" spans="1:62" x14ac:dyDescent="0.35">
      <c r="A894" s="153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25491772.880000003</v>
      </c>
      <c r="X894" s="63">
        <v>0</v>
      </c>
      <c r="Y894" s="63">
        <v>12745886.43</v>
      </c>
      <c r="Z894" s="63">
        <v>955941.48</v>
      </c>
      <c r="AA894" s="63">
        <v>0</v>
      </c>
      <c r="AB894" s="63">
        <v>0</v>
      </c>
      <c r="AC894" s="63">
        <v>0</v>
      </c>
      <c r="AD894" s="63">
        <v>12745886.450000003</v>
      </c>
      <c r="AE894" s="158">
        <v>41166</v>
      </c>
      <c r="AF894" s="158">
        <v>45549</v>
      </c>
      <c r="AG894" s="159">
        <v>76475318.599999994</v>
      </c>
      <c r="AH894" s="92">
        <v>0.45555555555555555</v>
      </c>
      <c r="AI894" s="92">
        <v>12</v>
      </c>
      <c r="AJ894" s="160">
        <v>7.4999999999999997E-2</v>
      </c>
      <c r="AK894" s="154" t="s">
        <v>651</v>
      </c>
      <c r="AL894" s="154" t="s">
        <v>652</v>
      </c>
      <c r="AM894" s="127">
        <v>0</v>
      </c>
      <c r="AN894" s="127">
        <v>0</v>
      </c>
      <c r="AO894" s="127">
        <v>0</v>
      </c>
      <c r="AP894" s="127">
        <v>0</v>
      </c>
      <c r="AQ894" s="127">
        <v>0</v>
      </c>
      <c r="AR894" s="127">
        <v>477970.74</v>
      </c>
      <c r="AS894" s="127">
        <v>0</v>
      </c>
      <c r="AT894" s="127">
        <v>0</v>
      </c>
      <c r="AU894" s="127">
        <v>0</v>
      </c>
      <c r="AV894" s="127">
        <v>0</v>
      </c>
      <c r="AW894" s="127">
        <v>0</v>
      </c>
      <c r="AX894" s="127">
        <v>0</v>
      </c>
      <c r="AY894" s="127">
        <v>0</v>
      </c>
      <c r="AZ894" s="127">
        <v>0</v>
      </c>
      <c r="BA894" s="127">
        <v>0</v>
      </c>
      <c r="BB894" s="127">
        <v>0</v>
      </c>
      <c r="BC894" s="127">
        <v>0</v>
      </c>
      <c r="BD894" s="127">
        <v>0</v>
      </c>
      <c r="BE894" s="127">
        <v>0</v>
      </c>
      <c r="BF894" s="127">
        <v>0</v>
      </c>
      <c r="BG894" s="127">
        <v>0</v>
      </c>
      <c r="BH894" s="15">
        <f t="shared" si="39"/>
        <v>477970.74</v>
      </c>
      <c r="BI894" s="15">
        <f t="shared" si="40"/>
        <v>0</v>
      </c>
      <c r="BJ894" s="15">
        <f t="shared" si="41"/>
        <v>477970.74</v>
      </c>
    </row>
    <row r="895" spans="1:62" x14ac:dyDescent="0.35">
      <c r="A895" s="153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18527197.459999993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18527197.459999993</v>
      </c>
      <c r="AE895" s="158">
        <v>41197</v>
      </c>
      <c r="AF895" s="158">
        <v>45580</v>
      </c>
      <c r="AG895" s="159">
        <v>55581592.420000002</v>
      </c>
      <c r="AH895" s="92">
        <v>0.54166666666666663</v>
      </c>
      <c r="AI895" s="92">
        <v>12</v>
      </c>
      <c r="AJ895" s="160">
        <v>7.4999999999999997E-2</v>
      </c>
      <c r="AK895" s="154" t="s">
        <v>651</v>
      </c>
      <c r="AL895" s="154" t="s">
        <v>652</v>
      </c>
      <c r="AM895" s="127">
        <v>694769.9</v>
      </c>
      <c r="AN895" s="127">
        <v>0</v>
      </c>
      <c r="AO895" s="127">
        <v>0</v>
      </c>
      <c r="AP895" s="127">
        <v>0</v>
      </c>
      <c r="AQ895" s="127">
        <v>0</v>
      </c>
      <c r="AR895" s="127">
        <v>0</v>
      </c>
      <c r="AS895" s="127">
        <v>347384.95</v>
      </c>
      <c r="AT895" s="127">
        <v>0</v>
      </c>
      <c r="AU895" s="127">
        <v>0</v>
      </c>
      <c r="AV895" s="127">
        <v>0</v>
      </c>
      <c r="AW895" s="127">
        <v>0</v>
      </c>
      <c r="AX895" s="127">
        <v>0</v>
      </c>
      <c r="AY895" s="127">
        <v>0</v>
      </c>
      <c r="AZ895" s="127">
        <v>0</v>
      </c>
      <c r="BA895" s="127">
        <v>0</v>
      </c>
      <c r="BB895" s="127">
        <v>0</v>
      </c>
      <c r="BC895" s="127">
        <v>0</v>
      </c>
      <c r="BD895" s="127">
        <v>0</v>
      </c>
      <c r="BE895" s="127">
        <v>0</v>
      </c>
      <c r="BF895" s="127">
        <v>0</v>
      </c>
      <c r="BG895" s="127">
        <v>0</v>
      </c>
      <c r="BH895" s="15">
        <f t="shared" si="39"/>
        <v>1042154.8500000001</v>
      </c>
      <c r="BI895" s="15">
        <f t="shared" si="40"/>
        <v>0</v>
      </c>
      <c r="BJ895" s="15">
        <f t="shared" si="41"/>
        <v>1042154.8500000001</v>
      </c>
    </row>
    <row r="896" spans="1:62" x14ac:dyDescent="0.35">
      <c r="A896" s="153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18527197.459999993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18527197.459999993</v>
      </c>
      <c r="AE896" s="158">
        <v>41228</v>
      </c>
      <c r="AF896" s="158">
        <v>45611</v>
      </c>
      <c r="AG896" s="159">
        <v>55581592.420000002</v>
      </c>
      <c r="AH896" s="92">
        <v>0.625</v>
      </c>
      <c r="AI896" s="92">
        <v>12</v>
      </c>
      <c r="AJ896" s="160">
        <v>7.4999999999999997E-2</v>
      </c>
      <c r="AK896" s="154" t="s">
        <v>651</v>
      </c>
      <c r="AL896" s="154" t="s">
        <v>652</v>
      </c>
      <c r="AM896" s="127">
        <v>0</v>
      </c>
      <c r="AN896" s="127">
        <v>694769.9</v>
      </c>
      <c r="AO896" s="127">
        <v>0</v>
      </c>
      <c r="AP896" s="127">
        <v>0</v>
      </c>
      <c r="AQ896" s="127">
        <v>0</v>
      </c>
      <c r="AR896" s="127">
        <v>0</v>
      </c>
      <c r="AS896" s="127">
        <v>0</v>
      </c>
      <c r="AT896" s="127">
        <v>347384.95</v>
      </c>
      <c r="AU896" s="127">
        <v>0</v>
      </c>
      <c r="AV896" s="127">
        <v>0</v>
      </c>
      <c r="AW896" s="127">
        <v>0</v>
      </c>
      <c r="AX896" s="127">
        <v>0</v>
      </c>
      <c r="AY896" s="127">
        <v>0</v>
      </c>
      <c r="AZ896" s="127">
        <v>0</v>
      </c>
      <c r="BA896" s="127">
        <v>0</v>
      </c>
      <c r="BB896" s="127">
        <v>0</v>
      </c>
      <c r="BC896" s="127">
        <v>0</v>
      </c>
      <c r="BD896" s="127">
        <v>0</v>
      </c>
      <c r="BE896" s="127">
        <v>0</v>
      </c>
      <c r="BF896" s="127">
        <v>0</v>
      </c>
      <c r="BG896" s="127">
        <v>0</v>
      </c>
      <c r="BH896" s="15">
        <f t="shared" si="39"/>
        <v>1042154.8500000001</v>
      </c>
      <c r="BI896" s="15">
        <f t="shared" si="40"/>
        <v>0</v>
      </c>
      <c r="BJ896" s="15">
        <f t="shared" si="41"/>
        <v>1042154.8500000001</v>
      </c>
    </row>
    <row r="897" spans="1:62" x14ac:dyDescent="0.35">
      <c r="A897" s="153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18527197.459999993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18527197.459999993</v>
      </c>
      <c r="AE897" s="158">
        <v>41257</v>
      </c>
      <c r="AF897" s="158">
        <v>45640</v>
      </c>
      <c r="AG897" s="159">
        <v>55581592.420000002</v>
      </c>
      <c r="AH897" s="92">
        <v>0.7055555555555556</v>
      </c>
      <c r="AI897" s="92">
        <v>12</v>
      </c>
      <c r="AJ897" s="160">
        <v>7.4999999999999997E-2</v>
      </c>
      <c r="AK897" s="154" t="s">
        <v>651</v>
      </c>
      <c r="AL897" s="154" t="s">
        <v>652</v>
      </c>
      <c r="AM897" s="127">
        <v>0</v>
      </c>
      <c r="AN897" s="127">
        <v>0</v>
      </c>
      <c r="AO897" s="127">
        <v>694769.9</v>
      </c>
      <c r="AP897" s="127">
        <v>0</v>
      </c>
      <c r="AQ897" s="127">
        <v>0</v>
      </c>
      <c r="AR897" s="127">
        <v>0</v>
      </c>
      <c r="AS897" s="127">
        <v>0</v>
      </c>
      <c r="AT897" s="127">
        <v>0</v>
      </c>
      <c r="AU897" s="127">
        <v>347384.95</v>
      </c>
      <c r="AV897" s="127">
        <v>0</v>
      </c>
      <c r="AW897" s="127">
        <v>0</v>
      </c>
      <c r="AX897" s="127">
        <v>0</v>
      </c>
      <c r="AY897" s="127">
        <v>0</v>
      </c>
      <c r="AZ897" s="127">
        <v>0</v>
      </c>
      <c r="BA897" s="127">
        <v>0</v>
      </c>
      <c r="BB897" s="127">
        <v>0</v>
      </c>
      <c r="BC897" s="127">
        <v>0</v>
      </c>
      <c r="BD897" s="127">
        <v>0</v>
      </c>
      <c r="BE897" s="127">
        <v>0</v>
      </c>
      <c r="BF897" s="127">
        <v>0</v>
      </c>
      <c r="BG897" s="127">
        <v>0</v>
      </c>
      <c r="BH897" s="15">
        <f t="shared" si="39"/>
        <v>1042154.8500000001</v>
      </c>
      <c r="BI897" s="15">
        <f t="shared" si="40"/>
        <v>0</v>
      </c>
      <c r="BJ897" s="15">
        <f t="shared" si="41"/>
        <v>1042154.8500000001</v>
      </c>
    </row>
    <row r="898" spans="1:62" x14ac:dyDescent="0.35">
      <c r="A898" s="153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33494401.370000005</v>
      </c>
      <c r="AE898" s="158">
        <v>41289</v>
      </c>
      <c r="AF898" s="158">
        <v>45672</v>
      </c>
      <c r="AG898" s="159">
        <v>83736003.439999998</v>
      </c>
      <c r="AH898" s="92">
        <v>0.79166666666666663</v>
      </c>
      <c r="AI898" s="92">
        <v>12</v>
      </c>
      <c r="AJ898" s="160">
        <v>7.4999999999999997E-2</v>
      </c>
      <c r="AK898" s="154" t="s">
        <v>651</v>
      </c>
      <c r="AL898" s="154" t="s">
        <v>652</v>
      </c>
      <c r="AM898" s="127">
        <v>0</v>
      </c>
      <c r="AN898" s="127">
        <v>0</v>
      </c>
      <c r="AO898" s="127">
        <v>0</v>
      </c>
      <c r="AP898" s="127">
        <v>1256040.05</v>
      </c>
      <c r="AQ898" s="127">
        <v>0</v>
      </c>
      <c r="AR898" s="127">
        <v>0</v>
      </c>
      <c r="AS898" s="127">
        <v>0</v>
      </c>
      <c r="AT898" s="127">
        <v>0</v>
      </c>
      <c r="AU898" s="127">
        <v>0</v>
      </c>
      <c r="AV898" s="127">
        <v>628020.03</v>
      </c>
      <c r="AW898" s="127">
        <v>0</v>
      </c>
      <c r="AX898" s="127">
        <v>0</v>
      </c>
      <c r="AY898" s="127">
        <v>0</v>
      </c>
      <c r="AZ898" s="127">
        <v>0</v>
      </c>
      <c r="BA898" s="127">
        <v>0</v>
      </c>
      <c r="BB898" s="127">
        <v>0</v>
      </c>
      <c r="BC898" s="127">
        <v>0</v>
      </c>
      <c r="BD898" s="127">
        <v>0</v>
      </c>
      <c r="BE898" s="127">
        <v>0</v>
      </c>
      <c r="BF898" s="127">
        <v>0</v>
      </c>
      <c r="BG898" s="127">
        <v>0</v>
      </c>
      <c r="BH898" s="15">
        <f t="shared" si="39"/>
        <v>1256040.05</v>
      </c>
      <c r="BI898" s="15">
        <f t="shared" si="40"/>
        <v>628020.03</v>
      </c>
      <c r="BJ898" s="15">
        <f t="shared" si="41"/>
        <v>1884060.08</v>
      </c>
    </row>
    <row r="899" spans="1:62" x14ac:dyDescent="0.35">
      <c r="A899" s="153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22192454.060000002</v>
      </c>
      <c r="AE899" s="158">
        <v>41320</v>
      </c>
      <c r="AF899" s="158">
        <v>45703</v>
      </c>
      <c r="AG899" s="159">
        <v>66577362.219999999</v>
      </c>
      <c r="AH899" s="92">
        <v>0.875</v>
      </c>
      <c r="AI899" s="92">
        <v>12</v>
      </c>
      <c r="AJ899" s="160">
        <v>7.4999999999999997E-2</v>
      </c>
      <c r="AK899" s="154" t="s">
        <v>651</v>
      </c>
      <c r="AL899" s="154" t="s">
        <v>652</v>
      </c>
      <c r="AM899" s="127">
        <v>0</v>
      </c>
      <c r="AN899" s="127">
        <v>0</v>
      </c>
      <c r="AO899" s="127">
        <v>0</v>
      </c>
      <c r="AP899" s="127">
        <v>0</v>
      </c>
      <c r="AQ899" s="127">
        <v>832217.03</v>
      </c>
      <c r="AR899" s="127">
        <v>0</v>
      </c>
      <c r="AS899" s="127">
        <v>0</v>
      </c>
      <c r="AT899" s="127">
        <v>0</v>
      </c>
      <c r="AU899" s="127">
        <v>0</v>
      </c>
      <c r="AV899" s="127">
        <v>0</v>
      </c>
      <c r="AW899" s="127">
        <v>416108.51</v>
      </c>
      <c r="AX899" s="127">
        <v>0</v>
      </c>
      <c r="AY899" s="127">
        <v>0</v>
      </c>
      <c r="AZ899" s="127">
        <v>0</v>
      </c>
      <c r="BA899" s="127">
        <v>0</v>
      </c>
      <c r="BB899" s="127">
        <v>0</v>
      </c>
      <c r="BC899" s="127">
        <v>0</v>
      </c>
      <c r="BD899" s="127">
        <v>0</v>
      </c>
      <c r="BE899" s="127">
        <v>0</v>
      </c>
      <c r="BF899" s="127">
        <v>0</v>
      </c>
      <c r="BG899" s="127">
        <v>0</v>
      </c>
      <c r="BH899" s="15">
        <f t="shared" ref="BH899:BH962" si="42">SUM(AM899:AU899)</f>
        <v>832217.03</v>
      </c>
      <c r="BI899" s="15">
        <f t="shared" si="40"/>
        <v>416108.51</v>
      </c>
      <c r="BJ899" s="15">
        <f t="shared" si="41"/>
        <v>1248325.54</v>
      </c>
    </row>
    <row r="900" spans="1:62" x14ac:dyDescent="0.35">
      <c r="A900" s="153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832217.03</v>
      </c>
      <c r="AA900" s="63">
        <v>0</v>
      </c>
      <c r="AB900" s="63">
        <v>0</v>
      </c>
      <c r="AC900" s="63">
        <v>0</v>
      </c>
      <c r="AD900" s="63">
        <v>22192454.100000001</v>
      </c>
      <c r="AE900" s="158">
        <v>41348</v>
      </c>
      <c r="AF900" s="158">
        <v>45731</v>
      </c>
      <c r="AG900" s="159">
        <v>66577362.259999998</v>
      </c>
      <c r="AH900" s="92">
        <v>0.95833333333333337</v>
      </c>
      <c r="AI900" s="92">
        <v>12</v>
      </c>
      <c r="AJ900" s="160">
        <v>7.4999999999999997E-2</v>
      </c>
      <c r="AK900" s="154" t="s">
        <v>651</v>
      </c>
      <c r="AL900" s="154" t="s">
        <v>652</v>
      </c>
      <c r="AM900" s="127">
        <v>0</v>
      </c>
      <c r="AN900" s="127">
        <v>0</v>
      </c>
      <c r="AO900" s="127">
        <v>0</v>
      </c>
      <c r="AP900" s="127">
        <v>0</v>
      </c>
      <c r="AQ900" s="127">
        <v>0</v>
      </c>
      <c r="AR900" s="127">
        <v>832217.03</v>
      </c>
      <c r="AS900" s="127">
        <v>0</v>
      </c>
      <c r="AT900" s="127">
        <v>0</v>
      </c>
      <c r="AU900" s="127">
        <v>0</v>
      </c>
      <c r="AV900" s="127">
        <v>0</v>
      </c>
      <c r="AW900" s="127">
        <v>0</v>
      </c>
      <c r="AX900" s="127">
        <v>416108.51</v>
      </c>
      <c r="AY900" s="127">
        <v>0</v>
      </c>
      <c r="AZ900" s="127">
        <v>0</v>
      </c>
      <c r="BA900" s="127">
        <v>0</v>
      </c>
      <c r="BB900" s="127">
        <v>0</v>
      </c>
      <c r="BC900" s="127">
        <v>0</v>
      </c>
      <c r="BD900" s="127">
        <v>0</v>
      </c>
      <c r="BE900" s="127">
        <v>0</v>
      </c>
      <c r="BF900" s="127">
        <v>0</v>
      </c>
      <c r="BG900" s="127">
        <v>0</v>
      </c>
      <c r="BH900" s="15">
        <f t="shared" si="42"/>
        <v>832217.03</v>
      </c>
      <c r="BI900" s="15">
        <f t="shared" ref="BI900:BI963" si="43">SUM(AV900:BG900)</f>
        <v>416108.51</v>
      </c>
      <c r="BJ900" s="15">
        <f t="shared" ref="BJ900:BJ963" si="44">BH900+BI900</f>
        <v>1248325.54</v>
      </c>
    </row>
    <row r="901" spans="1:62" x14ac:dyDescent="0.35">
      <c r="A901" s="153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58">
        <v>41375</v>
      </c>
      <c r="AF901" s="158">
        <v>45758</v>
      </c>
      <c r="AG901" s="159">
        <v>81321499.579999998</v>
      </c>
      <c r="AH901" s="92">
        <v>1.0305555555555554</v>
      </c>
      <c r="AI901" s="92">
        <v>12</v>
      </c>
      <c r="AJ901" s="160">
        <v>7.4999999999999997E-2</v>
      </c>
      <c r="AK901" s="154" t="s">
        <v>651</v>
      </c>
      <c r="AL901" s="154" t="s">
        <v>652</v>
      </c>
      <c r="AM901" s="127">
        <v>1016518.75</v>
      </c>
      <c r="AN901" s="127">
        <v>0</v>
      </c>
      <c r="AO901" s="127">
        <v>0</v>
      </c>
      <c r="AP901" s="127">
        <v>0</v>
      </c>
      <c r="AQ901" s="127">
        <v>0</v>
      </c>
      <c r="AR901" s="127">
        <v>0</v>
      </c>
      <c r="AS901" s="127">
        <v>1016518.75</v>
      </c>
      <c r="AT901" s="127">
        <v>0</v>
      </c>
      <c r="AU901" s="127">
        <v>0</v>
      </c>
      <c r="AV901" s="127">
        <v>0</v>
      </c>
      <c r="AW901" s="127">
        <v>0</v>
      </c>
      <c r="AX901" s="127">
        <v>0</v>
      </c>
      <c r="AY901" s="127">
        <v>508259.37</v>
      </c>
      <c r="AZ901" s="127">
        <v>0</v>
      </c>
      <c r="BA901" s="127">
        <v>0</v>
      </c>
      <c r="BB901" s="127">
        <v>0</v>
      </c>
      <c r="BC901" s="127">
        <v>0</v>
      </c>
      <c r="BD901" s="127">
        <v>0</v>
      </c>
      <c r="BE901" s="127">
        <v>0</v>
      </c>
      <c r="BF901" s="127">
        <v>0</v>
      </c>
      <c r="BG901" s="127">
        <v>0</v>
      </c>
      <c r="BH901" s="15">
        <f t="shared" si="42"/>
        <v>2033037.5</v>
      </c>
      <c r="BI901" s="15">
        <f t="shared" si="43"/>
        <v>508259.37</v>
      </c>
      <c r="BJ901" s="15">
        <f t="shared" si="44"/>
        <v>2541296.87</v>
      </c>
    </row>
    <row r="902" spans="1:62" x14ac:dyDescent="0.35">
      <c r="A902" s="153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58">
        <v>41409</v>
      </c>
      <c r="AF902" s="158">
        <v>45792</v>
      </c>
      <c r="AG902" s="159">
        <v>66577362.259999998</v>
      </c>
      <c r="AH902" s="92">
        <v>1.125</v>
      </c>
      <c r="AI902" s="92">
        <v>12</v>
      </c>
      <c r="AJ902" s="160">
        <v>7.4999999999999997E-2</v>
      </c>
      <c r="AK902" s="154" t="s">
        <v>651</v>
      </c>
      <c r="AL902" s="154" t="s">
        <v>652</v>
      </c>
      <c r="AM902" s="127">
        <v>0</v>
      </c>
      <c r="AN902" s="127">
        <v>832217.03</v>
      </c>
      <c r="AO902" s="127">
        <v>0</v>
      </c>
      <c r="AP902" s="127">
        <v>0</v>
      </c>
      <c r="AQ902" s="127">
        <v>0</v>
      </c>
      <c r="AR902" s="127">
        <v>0</v>
      </c>
      <c r="AS902" s="127">
        <v>0</v>
      </c>
      <c r="AT902" s="127">
        <v>832217.03</v>
      </c>
      <c r="AU902" s="127">
        <v>0</v>
      </c>
      <c r="AV902" s="127">
        <v>0</v>
      </c>
      <c r="AW902" s="127">
        <v>0</v>
      </c>
      <c r="AX902" s="127">
        <v>0</v>
      </c>
      <c r="AY902" s="127">
        <v>0</v>
      </c>
      <c r="AZ902" s="127">
        <v>416108.51</v>
      </c>
      <c r="BA902" s="127">
        <v>0</v>
      </c>
      <c r="BB902" s="127">
        <v>0</v>
      </c>
      <c r="BC902" s="127">
        <v>0</v>
      </c>
      <c r="BD902" s="127">
        <v>0</v>
      </c>
      <c r="BE902" s="127">
        <v>0</v>
      </c>
      <c r="BF902" s="127">
        <v>0</v>
      </c>
      <c r="BG902" s="127">
        <v>0</v>
      </c>
      <c r="BH902" s="15">
        <f t="shared" si="42"/>
        <v>1664434.06</v>
      </c>
      <c r="BI902" s="15">
        <f t="shared" si="43"/>
        <v>416108.51</v>
      </c>
      <c r="BJ902" s="15">
        <f t="shared" si="44"/>
        <v>2080542.57</v>
      </c>
    </row>
    <row r="903" spans="1:62" x14ac:dyDescent="0.35">
      <c r="A903" s="153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58">
        <v>41439</v>
      </c>
      <c r="AF903" s="158">
        <v>45822</v>
      </c>
      <c r="AG903" s="159">
        <v>66577362.259999998</v>
      </c>
      <c r="AH903" s="92">
        <v>1.2055555555555555</v>
      </c>
      <c r="AI903" s="92">
        <v>12</v>
      </c>
      <c r="AJ903" s="160">
        <v>7.4999999999999997E-2</v>
      </c>
      <c r="AK903" s="154" t="s">
        <v>651</v>
      </c>
      <c r="AL903" s="154" t="s">
        <v>652</v>
      </c>
      <c r="AM903" s="127">
        <v>0</v>
      </c>
      <c r="AN903" s="127">
        <v>0</v>
      </c>
      <c r="AO903" s="127">
        <v>832217.03</v>
      </c>
      <c r="AP903" s="127">
        <v>0</v>
      </c>
      <c r="AQ903" s="127">
        <v>0</v>
      </c>
      <c r="AR903" s="127">
        <v>0</v>
      </c>
      <c r="AS903" s="127">
        <v>0</v>
      </c>
      <c r="AT903" s="127">
        <v>0</v>
      </c>
      <c r="AU903" s="127">
        <v>832217.03</v>
      </c>
      <c r="AV903" s="127">
        <v>0</v>
      </c>
      <c r="AW903" s="127">
        <v>0</v>
      </c>
      <c r="AX903" s="127">
        <v>0</v>
      </c>
      <c r="AY903" s="127">
        <v>0</v>
      </c>
      <c r="AZ903" s="127">
        <v>0</v>
      </c>
      <c r="BA903" s="127">
        <v>416108.51</v>
      </c>
      <c r="BB903" s="127">
        <v>0</v>
      </c>
      <c r="BC903" s="127">
        <v>0</v>
      </c>
      <c r="BD903" s="127">
        <v>0</v>
      </c>
      <c r="BE903" s="127">
        <v>0</v>
      </c>
      <c r="BF903" s="127">
        <v>0</v>
      </c>
      <c r="BG903" s="127">
        <v>0</v>
      </c>
      <c r="BH903" s="15">
        <f t="shared" si="42"/>
        <v>1664434.06</v>
      </c>
      <c r="BI903" s="15">
        <f t="shared" si="43"/>
        <v>416108.51</v>
      </c>
      <c r="BJ903" s="15">
        <f t="shared" si="44"/>
        <v>2080542.57</v>
      </c>
    </row>
    <row r="904" spans="1:62" x14ac:dyDescent="0.35">
      <c r="A904" s="153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58">
        <v>41467</v>
      </c>
      <c r="AF904" s="158">
        <v>45850</v>
      </c>
      <c r="AG904" s="159">
        <v>66577362.259999998</v>
      </c>
      <c r="AH904" s="92">
        <v>1.2833333333333334</v>
      </c>
      <c r="AI904" s="92">
        <v>12</v>
      </c>
      <c r="AJ904" s="160">
        <v>7.4999999999999997E-2</v>
      </c>
      <c r="AK904" s="154" t="s">
        <v>651</v>
      </c>
      <c r="AL904" s="154" t="s">
        <v>652</v>
      </c>
      <c r="AM904" s="127">
        <v>0</v>
      </c>
      <c r="AN904" s="127">
        <v>0</v>
      </c>
      <c r="AO904" s="127">
        <v>0</v>
      </c>
      <c r="AP904" s="127">
        <v>832217.03</v>
      </c>
      <c r="AQ904" s="127">
        <v>0</v>
      </c>
      <c r="AR904" s="127">
        <v>0</v>
      </c>
      <c r="AS904" s="127">
        <v>0</v>
      </c>
      <c r="AT904" s="127">
        <v>0</v>
      </c>
      <c r="AU904" s="127">
        <v>0</v>
      </c>
      <c r="AV904" s="127">
        <v>832217.03</v>
      </c>
      <c r="AW904" s="127">
        <v>0</v>
      </c>
      <c r="AX904" s="127">
        <v>0</v>
      </c>
      <c r="AY904" s="127">
        <v>0</v>
      </c>
      <c r="AZ904" s="127">
        <v>0</v>
      </c>
      <c r="BA904" s="127">
        <v>0</v>
      </c>
      <c r="BB904" s="127">
        <v>416108.51</v>
      </c>
      <c r="BC904" s="127">
        <v>0</v>
      </c>
      <c r="BD904" s="127">
        <v>0</v>
      </c>
      <c r="BE904" s="127">
        <v>0</v>
      </c>
      <c r="BF904" s="127">
        <v>0</v>
      </c>
      <c r="BG904" s="127">
        <v>0</v>
      </c>
      <c r="BH904" s="15">
        <f t="shared" si="42"/>
        <v>832217.03</v>
      </c>
      <c r="BI904" s="15">
        <f t="shared" si="43"/>
        <v>1248325.54</v>
      </c>
      <c r="BJ904" s="15">
        <f t="shared" si="44"/>
        <v>2080542.57</v>
      </c>
    </row>
    <row r="905" spans="1:62" x14ac:dyDescent="0.35">
      <c r="A905" s="153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58">
        <v>41501</v>
      </c>
      <c r="AF905" s="158">
        <v>45884</v>
      </c>
      <c r="AG905" s="159">
        <v>66577362.259999998</v>
      </c>
      <c r="AH905" s="92">
        <v>1.375</v>
      </c>
      <c r="AI905" s="92">
        <v>12</v>
      </c>
      <c r="AJ905" s="160">
        <v>7.4999999999999997E-2</v>
      </c>
      <c r="AK905" s="154" t="s">
        <v>651</v>
      </c>
      <c r="AL905" s="154" t="s">
        <v>652</v>
      </c>
      <c r="AM905" s="127">
        <v>0</v>
      </c>
      <c r="AN905" s="127">
        <v>0</v>
      </c>
      <c r="AO905" s="127">
        <v>0</v>
      </c>
      <c r="AP905" s="127">
        <v>0</v>
      </c>
      <c r="AQ905" s="127">
        <v>832217.03</v>
      </c>
      <c r="AR905" s="127">
        <v>0</v>
      </c>
      <c r="AS905" s="127">
        <v>0</v>
      </c>
      <c r="AT905" s="127">
        <v>0</v>
      </c>
      <c r="AU905" s="127">
        <v>0</v>
      </c>
      <c r="AV905" s="127">
        <v>0</v>
      </c>
      <c r="AW905" s="127">
        <v>832217.03</v>
      </c>
      <c r="AX905" s="127">
        <v>0</v>
      </c>
      <c r="AY905" s="127">
        <v>0</v>
      </c>
      <c r="AZ905" s="127">
        <v>0</v>
      </c>
      <c r="BA905" s="127">
        <v>0</v>
      </c>
      <c r="BB905" s="127">
        <v>0</v>
      </c>
      <c r="BC905" s="127">
        <v>416108.51</v>
      </c>
      <c r="BD905" s="127">
        <v>0</v>
      </c>
      <c r="BE905" s="127">
        <v>0</v>
      </c>
      <c r="BF905" s="127">
        <v>0</v>
      </c>
      <c r="BG905" s="127">
        <v>0</v>
      </c>
      <c r="BH905" s="15">
        <f t="shared" si="42"/>
        <v>832217.03</v>
      </c>
      <c r="BI905" s="15">
        <f t="shared" si="43"/>
        <v>1248325.54</v>
      </c>
      <c r="BJ905" s="15">
        <f t="shared" si="44"/>
        <v>2080542.57</v>
      </c>
    </row>
    <row r="906" spans="1:62" x14ac:dyDescent="0.35">
      <c r="A906" s="153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47013329.969999999</v>
      </c>
      <c r="X906" s="63">
        <v>0</v>
      </c>
      <c r="Y906" s="63">
        <v>15671109.99</v>
      </c>
      <c r="Z906" s="63">
        <v>1762999.87</v>
      </c>
      <c r="AA906" s="63">
        <v>0</v>
      </c>
      <c r="AB906" s="63">
        <v>0</v>
      </c>
      <c r="AC906" s="63">
        <v>0</v>
      </c>
      <c r="AD906" s="63">
        <v>31342219.979999997</v>
      </c>
      <c r="AE906" s="158">
        <v>41530</v>
      </c>
      <c r="AF906" s="158">
        <v>45913</v>
      </c>
      <c r="AG906" s="159">
        <v>94026659.939999998</v>
      </c>
      <c r="AH906" s="92">
        <v>1.4527777777777777</v>
      </c>
      <c r="AI906" s="92">
        <v>12</v>
      </c>
      <c r="AJ906" s="160">
        <v>7.4999999999999997E-2</v>
      </c>
      <c r="AK906" s="154" t="s">
        <v>651</v>
      </c>
      <c r="AL906" s="154" t="s">
        <v>652</v>
      </c>
      <c r="AM906" s="127">
        <v>0</v>
      </c>
      <c r="AN906" s="127">
        <v>0</v>
      </c>
      <c r="AO906" s="127">
        <v>0</v>
      </c>
      <c r="AP906" s="127">
        <v>0</v>
      </c>
      <c r="AQ906" s="127">
        <v>0</v>
      </c>
      <c r="AR906" s="127">
        <v>1175333.25</v>
      </c>
      <c r="AS906" s="127">
        <v>0</v>
      </c>
      <c r="AT906" s="127">
        <v>0</v>
      </c>
      <c r="AU906" s="127">
        <v>0</v>
      </c>
      <c r="AV906" s="127">
        <v>0</v>
      </c>
      <c r="AW906" s="127">
        <v>0</v>
      </c>
      <c r="AX906" s="127">
        <v>1175333.25</v>
      </c>
      <c r="AY906" s="127">
        <v>0</v>
      </c>
      <c r="AZ906" s="127">
        <v>0</v>
      </c>
      <c r="BA906" s="127">
        <v>0</v>
      </c>
      <c r="BB906" s="127">
        <v>0</v>
      </c>
      <c r="BC906" s="127">
        <v>0</v>
      </c>
      <c r="BD906" s="127">
        <v>587666.62</v>
      </c>
      <c r="BE906" s="127">
        <v>0</v>
      </c>
      <c r="BF906" s="127">
        <v>0</v>
      </c>
      <c r="BG906" s="127">
        <v>0</v>
      </c>
      <c r="BH906" s="15">
        <f t="shared" si="42"/>
        <v>1175333.25</v>
      </c>
      <c r="BI906" s="15">
        <f t="shared" si="43"/>
        <v>1762999.87</v>
      </c>
      <c r="BJ906" s="15">
        <f t="shared" si="44"/>
        <v>2938333.12</v>
      </c>
    </row>
    <row r="907" spans="1:62" x14ac:dyDescent="0.35">
      <c r="A907" s="153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33288681.140000001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33288681.140000001</v>
      </c>
      <c r="AE907" s="158">
        <v>41562</v>
      </c>
      <c r="AF907" s="158">
        <v>45945</v>
      </c>
      <c r="AG907" s="159">
        <v>66577362.259999998</v>
      </c>
      <c r="AH907" s="92">
        <v>1.5416666666666667</v>
      </c>
      <c r="AI907" s="92">
        <v>12</v>
      </c>
      <c r="AJ907" s="160">
        <v>7.4999999999999997E-2</v>
      </c>
      <c r="AK907" s="154" t="s">
        <v>651</v>
      </c>
      <c r="AL907" s="154" t="s">
        <v>652</v>
      </c>
      <c r="AM907" s="127">
        <v>1248325.54</v>
      </c>
      <c r="AN907" s="127">
        <v>0</v>
      </c>
      <c r="AO907" s="127">
        <v>0</v>
      </c>
      <c r="AP907" s="127">
        <v>0</v>
      </c>
      <c r="AQ907" s="127">
        <v>0</v>
      </c>
      <c r="AR907" s="127">
        <v>0</v>
      </c>
      <c r="AS907" s="127">
        <v>832217.03</v>
      </c>
      <c r="AT907" s="127">
        <v>0</v>
      </c>
      <c r="AU907" s="127">
        <v>0</v>
      </c>
      <c r="AV907" s="127">
        <v>0</v>
      </c>
      <c r="AW907" s="127">
        <v>0</v>
      </c>
      <c r="AX907" s="127">
        <v>0</v>
      </c>
      <c r="AY907" s="127">
        <v>832217.03</v>
      </c>
      <c r="AZ907" s="127">
        <v>0</v>
      </c>
      <c r="BA907" s="127">
        <v>0</v>
      </c>
      <c r="BB907" s="127">
        <v>0</v>
      </c>
      <c r="BC907" s="127">
        <v>0</v>
      </c>
      <c r="BD907" s="127">
        <v>0</v>
      </c>
      <c r="BE907" s="127">
        <v>416108.51</v>
      </c>
      <c r="BF907" s="127">
        <v>0</v>
      </c>
      <c r="BG907" s="127">
        <v>0</v>
      </c>
      <c r="BH907" s="15">
        <f t="shared" si="42"/>
        <v>2080542.57</v>
      </c>
      <c r="BI907" s="15">
        <f t="shared" si="43"/>
        <v>1248325.54</v>
      </c>
      <c r="BJ907" s="15">
        <f t="shared" si="44"/>
        <v>3328868.1100000003</v>
      </c>
    </row>
    <row r="908" spans="1:62" x14ac:dyDescent="0.35">
      <c r="A908" s="153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33288681.140000001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33288681.140000001</v>
      </c>
      <c r="AE908" s="158">
        <v>41593</v>
      </c>
      <c r="AF908" s="158">
        <v>45976</v>
      </c>
      <c r="AG908" s="159">
        <v>66577362.259999998</v>
      </c>
      <c r="AH908" s="92">
        <v>1.625</v>
      </c>
      <c r="AI908" s="92">
        <v>12</v>
      </c>
      <c r="AJ908" s="160">
        <v>7.4999999999999997E-2</v>
      </c>
      <c r="AK908" s="154" t="s">
        <v>651</v>
      </c>
      <c r="AL908" s="154" t="s">
        <v>652</v>
      </c>
      <c r="AM908" s="127">
        <v>0</v>
      </c>
      <c r="AN908" s="127">
        <v>1248325.54</v>
      </c>
      <c r="AO908" s="127">
        <v>0</v>
      </c>
      <c r="AP908" s="127">
        <v>0</v>
      </c>
      <c r="AQ908" s="127">
        <v>0</v>
      </c>
      <c r="AR908" s="127">
        <v>0</v>
      </c>
      <c r="AS908" s="127">
        <v>0</v>
      </c>
      <c r="AT908" s="127">
        <v>832217.03</v>
      </c>
      <c r="AU908" s="127">
        <v>0</v>
      </c>
      <c r="AV908" s="127">
        <v>0</v>
      </c>
      <c r="AW908" s="127">
        <v>0</v>
      </c>
      <c r="AX908" s="127">
        <v>0</v>
      </c>
      <c r="AY908" s="127">
        <v>0</v>
      </c>
      <c r="AZ908" s="127">
        <v>832217.03</v>
      </c>
      <c r="BA908" s="127">
        <v>0</v>
      </c>
      <c r="BB908" s="127">
        <v>0</v>
      </c>
      <c r="BC908" s="127">
        <v>0</v>
      </c>
      <c r="BD908" s="127">
        <v>0</v>
      </c>
      <c r="BE908" s="127">
        <v>0</v>
      </c>
      <c r="BF908" s="127">
        <v>416108.51</v>
      </c>
      <c r="BG908" s="127">
        <v>0</v>
      </c>
      <c r="BH908" s="15">
        <f t="shared" si="42"/>
        <v>2080542.57</v>
      </c>
      <c r="BI908" s="15">
        <f t="shared" si="43"/>
        <v>1248325.54</v>
      </c>
      <c r="BJ908" s="15">
        <f t="shared" si="44"/>
        <v>3328868.1100000003</v>
      </c>
    </row>
    <row r="909" spans="1:62" x14ac:dyDescent="0.35">
      <c r="A909" s="153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33288681.140000001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33288681.140000001</v>
      </c>
      <c r="AE909" s="158">
        <v>41621</v>
      </c>
      <c r="AF909" s="158">
        <v>46004</v>
      </c>
      <c r="AG909" s="159">
        <v>66577362.259999998</v>
      </c>
      <c r="AH909" s="92">
        <v>1.7027777777777777</v>
      </c>
      <c r="AI909" s="92">
        <v>12</v>
      </c>
      <c r="AJ909" s="160">
        <v>7.4999999999999997E-2</v>
      </c>
      <c r="AK909" s="154" t="s">
        <v>651</v>
      </c>
      <c r="AL909" s="154" t="s">
        <v>652</v>
      </c>
      <c r="AM909" s="127">
        <v>0</v>
      </c>
      <c r="AN909" s="127">
        <v>0</v>
      </c>
      <c r="AO909" s="127">
        <v>1248325.54</v>
      </c>
      <c r="AP909" s="127">
        <v>0</v>
      </c>
      <c r="AQ909" s="127">
        <v>0</v>
      </c>
      <c r="AR909" s="127">
        <v>0</v>
      </c>
      <c r="AS909" s="127">
        <v>0</v>
      </c>
      <c r="AT909" s="127">
        <v>0</v>
      </c>
      <c r="AU909" s="127">
        <v>832217.03</v>
      </c>
      <c r="AV909" s="127">
        <v>0</v>
      </c>
      <c r="AW909" s="127">
        <v>0</v>
      </c>
      <c r="AX909" s="127">
        <v>0</v>
      </c>
      <c r="AY909" s="127">
        <v>0</v>
      </c>
      <c r="AZ909" s="127">
        <v>0</v>
      </c>
      <c r="BA909" s="127">
        <v>832217.03</v>
      </c>
      <c r="BB909" s="127">
        <v>0</v>
      </c>
      <c r="BC909" s="127">
        <v>0</v>
      </c>
      <c r="BD909" s="127">
        <v>0</v>
      </c>
      <c r="BE909" s="127">
        <v>0</v>
      </c>
      <c r="BF909" s="127">
        <v>0</v>
      </c>
      <c r="BG909" s="127">
        <v>416108.51</v>
      </c>
      <c r="BH909" s="15">
        <f t="shared" si="42"/>
        <v>2080542.57</v>
      </c>
      <c r="BI909" s="15">
        <f t="shared" si="43"/>
        <v>1248325.54</v>
      </c>
      <c r="BJ909" s="15">
        <f t="shared" si="44"/>
        <v>3328868.1100000003</v>
      </c>
    </row>
    <row r="910" spans="1:62" x14ac:dyDescent="0.35">
      <c r="A910" s="153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58420698.960000001</v>
      </c>
      <c r="AE910" s="158">
        <v>41654</v>
      </c>
      <c r="AF910" s="158">
        <v>46037</v>
      </c>
      <c r="AG910" s="159">
        <v>116841397.92</v>
      </c>
      <c r="AH910" s="92">
        <v>1.7916666666666667</v>
      </c>
      <c r="AI910" s="92">
        <v>12</v>
      </c>
      <c r="AJ910" s="160">
        <v>7.4999999999999997E-2</v>
      </c>
      <c r="AK910" s="154" t="s">
        <v>651</v>
      </c>
      <c r="AL910" s="154" t="s">
        <v>652</v>
      </c>
      <c r="AM910" s="127">
        <v>0</v>
      </c>
      <c r="AN910" s="127">
        <v>0</v>
      </c>
      <c r="AO910" s="127">
        <v>0</v>
      </c>
      <c r="AP910" s="127">
        <v>2190776.21</v>
      </c>
      <c r="AQ910" s="127">
        <v>0</v>
      </c>
      <c r="AR910" s="127">
        <v>0</v>
      </c>
      <c r="AS910" s="127">
        <v>0</v>
      </c>
      <c r="AT910" s="127">
        <v>0</v>
      </c>
      <c r="AU910" s="127">
        <v>0</v>
      </c>
      <c r="AV910" s="127">
        <v>1460517.47</v>
      </c>
      <c r="AW910" s="127">
        <v>0</v>
      </c>
      <c r="AX910" s="127">
        <v>0</v>
      </c>
      <c r="AY910" s="127">
        <v>0</v>
      </c>
      <c r="AZ910" s="127">
        <v>0</v>
      </c>
      <c r="BA910" s="127">
        <v>0</v>
      </c>
      <c r="BB910" s="127">
        <v>1460517.47</v>
      </c>
      <c r="BC910" s="127">
        <v>0</v>
      </c>
      <c r="BD910" s="127">
        <v>0</v>
      </c>
      <c r="BE910" s="127">
        <v>0</v>
      </c>
      <c r="BF910" s="127">
        <v>0</v>
      </c>
      <c r="BG910" s="127">
        <v>0</v>
      </c>
      <c r="BH910" s="15">
        <f t="shared" si="42"/>
        <v>2190776.21</v>
      </c>
      <c r="BI910" s="15">
        <f t="shared" si="43"/>
        <v>2921034.94</v>
      </c>
      <c r="BJ910" s="15">
        <f t="shared" si="44"/>
        <v>5111811.1500000004</v>
      </c>
    </row>
    <row r="911" spans="1:62" x14ac:dyDescent="0.35">
      <c r="A911" s="153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36701821.859999992</v>
      </c>
      <c r="AE911" s="158">
        <v>41684</v>
      </c>
      <c r="AF911" s="158">
        <v>46067</v>
      </c>
      <c r="AG911" s="159">
        <v>73403643.75</v>
      </c>
      <c r="AH911" s="92">
        <v>1.8722222222222222</v>
      </c>
      <c r="AI911" s="92">
        <v>12</v>
      </c>
      <c r="AJ911" s="160">
        <v>7.4999999999999997E-2</v>
      </c>
      <c r="AK911" s="154" t="s">
        <v>651</v>
      </c>
      <c r="AL911" s="154" t="s">
        <v>652</v>
      </c>
      <c r="AM911" s="127">
        <v>0</v>
      </c>
      <c r="AN911" s="127">
        <v>0</v>
      </c>
      <c r="AO911" s="127">
        <v>0</v>
      </c>
      <c r="AP911" s="127">
        <v>0</v>
      </c>
      <c r="AQ911" s="127">
        <v>1376318.32</v>
      </c>
      <c r="AR911" s="127">
        <v>0</v>
      </c>
      <c r="AS911" s="127">
        <v>0</v>
      </c>
      <c r="AT911" s="127">
        <v>0</v>
      </c>
      <c r="AU911" s="127">
        <v>0</v>
      </c>
      <c r="AV911" s="127">
        <v>0</v>
      </c>
      <c r="AW911" s="127">
        <v>917545.55</v>
      </c>
      <c r="AX911" s="127">
        <v>0</v>
      </c>
      <c r="AY911" s="127">
        <v>0</v>
      </c>
      <c r="AZ911" s="127">
        <v>0</v>
      </c>
      <c r="BA911" s="127">
        <v>0</v>
      </c>
      <c r="BB911" s="127">
        <v>0</v>
      </c>
      <c r="BC911" s="127">
        <v>917545.55</v>
      </c>
      <c r="BD911" s="127">
        <v>0</v>
      </c>
      <c r="BE911" s="127">
        <v>0</v>
      </c>
      <c r="BF911" s="127">
        <v>0</v>
      </c>
      <c r="BG911" s="127">
        <v>0</v>
      </c>
      <c r="BH911" s="15">
        <f t="shared" si="42"/>
        <v>1376318.32</v>
      </c>
      <c r="BI911" s="15">
        <f t="shared" si="43"/>
        <v>1835091.1</v>
      </c>
      <c r="BJ911" s="15">
        <f t="shared" si="44"/>
        <v>3211409.42</v>
      </c>
    </row>
    <row r="912" spans="1:62" x14ac:dyDescent="0.35">
      <c r="A912" s="153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1391830.66</v>
      </c>
      <c r="AA912" s="63">
        <v>0</v>
      </c>
      <c r="AB912" s="63">
        <v>0</v>
      </c>
      <c r="AC912" s="63">
        <v>0</v>
      </c>
      <c r="AD912" s="63">
        <v>37115484.199999996</v>
      </c>
      <c r="AE912" s="158">
        <v>41712</v>
      </c>
      <c r="AF912" s="158">
        <v>46095</v>
      </c>
      <c r="AG912" s="159">
        <v>74230968.409999996</v>
      </c>
      <c r="AH912" s="92">
        <v>1.9555555555555555</v>
      </c>
      <c r="AI912" s="92">
        <v>12</v>
      </c>
      <c r="AJ912" s="160">
        <v>7.4999999999999997E-2</v>
      </c>
      <c r="AK912" s="154" t="s">
        <v>651</v>
      </c>
      <c r="AL912" s="154" t="s">
        <v>652</v>
      </c>
      <c r="AM912" s="127">
        <v>0</v>
      </c>
      <c r="AN912" s="127">
        <v>0</v>
      </c>
      <c r="AO912" s="127">
        <v>0</v>
      </c>
      <c r="AP912" s="127">
        <v>0</v>
      </c>
      <c r="AQ912" s="127">
        <v>0</v>
      </c>
      <c r="AR912" s="127">
        <v>1391830.66</v>
      </c>
      <c r="AS912" s="127">
        <v>0</v>
      </c>
      <c r="AT912" s="127">
        <v>0</v>
      </c>
      <c r="AU912" s="127">
        <v>0</v>
      </c>
      <c r="AV912" s="127">
        <v>0</v>
      </c>
      <c r="AW912" s="127">
        <v>0</v>
      </c>
      <c r="AX912" s="127">
        <v>927887.1</v>
      </c>
      <c r="AY912" s="127">
        <v>0</v>
      </c>
      <c r="AZ912" s="127">
        <v>0</v>
      </c>
      <c r="BA912" s="127">
        <v>0</v>
      </c>
      <c r="BB912" s="127">
        <v>0</v>
      </c>
      <c r="BC912" s="127">
        <v>0</v>
      </c>
      <c r="BD912" s="127">
        <v>927887.1</v>
      </c>
      <c r="BE912" s="127">
        <v>0</v>
      </c>
      <c r="BF912" s="127">
        <v>0</v>
      </c>
      <c r="BG912" s="127">
        <v>0</v>
      </c>
      <c r="BH912" s="15">
        <f t="shared" si="42"/>
        <v>1391830.66</v>
      </c>
      <c r="BI912" s="15">
        <f t="shared" si="43"/>
        <v>1855774.2</v>
      </c>
      <c r="BJ912" s="15">
        <f t="shared" si="44"/>
        <v>3247604.86</v>
      </c>
    </row>
    <row r="913" spans="1:62" x14ac:dyDescent="0.35">
      <c r="A913" s="153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58">
        <v>41744</v>
      </c>
      <c r="AF913" s="158">
        <v>46127</v>
      </c>
      <c r="AG913" s="159">
        <v>91230654.299999997</v>
      </c>
      <c r="AH913" s="92">
        <v>2.0416666666666665</v>
      </c>
      <c r="AI913" s="92">
        <v>12</v>
      </c>
      <c r="AJ913" s="160">
        <v>7.4999999999999997E-2</v>
      </c>
      <c r="AK913" s="154" t="s">
        <v>651</v>
      </c>
      <c r="AL913" s="154" t="s">
        <v>652</v>
      </c>
      <c r="AM913" s="127">
        <v>1710574.77</v>
      </c>
      <c r="AN913" s="127">
        <v>0</v>
      </c>
      <c r="AO913" s="127">
        <v>0</v>
      </c>
      <c r="AP913" s="127">
        <v>0</v>
      </c>
      <c r="AQ913" s="127">
        <v>0</v>
      </c>
      <c r="AR913" s="127">
        <v>0</v>
      </c>
      <c r="AS913" s="127">
        <v>1710574.77</v>
      </c>
      <c r="AT913" s="127">
        <v>0</v>
      </c>
      <c r="AU913" s="127">
        <v>0</v>
      </c>
      <c r="AV913" s="127">
        <v>0</v>
      </c>
      <c r="AW913" s="127">
        <v>0</v>
      </c>
      <c r="AX913" s="127">
        <v>0</v>
      </c>
      <c r="AY913" s="127">
        <v>1140383.18</v>
      </c>
      <c r="AZ913" s="127">
        <v>0</v>
      </c>
      <c r="BA913" s="127">
        <v>0</v>
      </c>
      <c r="BB913" s="127">
        <v>0</v>
      </c>
      <c r="BC913" s="127">
        <v>0</v>
      </c>
      <c r="BD913" s="127">
        <v>0</v>
      </c>
      <c r="BE913" s="127">
        <v>1140383.18</v>
      </c>
      <c r="BF913" s="127">
        <v>0</v>
      </c>
      <c r="BG913" s="127">
        <v>0</v>
      </c>
      <c r="BH913" s="15">
        <f t="shared" si="42"/>
        <v>3421149.54</v>
      </c>
      <c r="BI913" s="15">
        <f t="shared" si="43"/>
        <v>2280766.36</v>
      </c>
      <c r="BJ913" s="15">
        <f t="shared" si="44"/>
        <v>5701915.9000000004</v>
      </c>
    </row>
    <row r="914" spans="1:62" x14ac:dyDescent="0.35">
      <c r="A914" s="153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58">
        <v>41774</v>
      </c>
      <c r="AF914" s="158">
        <v>46157</v>
      </c>
      <c r="AG914" s="159">
        <v>75247453.769999996</v>
      </c>
      <c r="AH914" s="92">
        <v>2.125</v>
      </c>
      <c r="AI914" s="92">
        <v>12</v>
      </c>
      <c r="AJ914" s="160">
        <v>7.4999999999999997E-2</v>
      </c>
      <c r="AK914" s="154" t="s">
        <v>651</v>
      </c>
      <c r="AL914" s="154" t="s">
        <v>652</v>
      </c>
      <c r="AM914" s="127">
        <v>0</v>
      </c>
      <c r="AN914" s="127">
        <v>1410889.76</v>
      </c>
      <c r="AO914" s="127">
        <v>0</v>
      </c>
      <c r="AP914" s="127">
        <v>0</v>
      </c>
      <c r="AQ914" s="127">
        <v>0</v>
      </c>
      <c r="AR914" s="127">
        <v>0</v>
      </c>
      <c r="AS914" s="127">
        <v>0</v>
      </c>
      <c r="AT914" s="127">
        <v>1410889.76</v>
      </c>
      <c r="AU914" s="127">
        <v>0</v>
      </c>
      <c r="AV914" s="127">
        <v>0</v>
      </c>
      <c r="AW914" s="127">
        <v>0</v>
      </c>
      <c r="AX914" s="127">
        <v>0</v>
      </c>
      <c r="AY914" s="127">
        <v>0</v>
      </c>
      <c r="AZ914" s="127">
        <v>940593.17</v>
      </c>
      <c r="BA914" s="127">
        <v>0</v>
      </c>
      <c r="BB914" s="127">
        <v>0</v>
      </c>
      <c r="BC914" s="127">
        <v>0</v>
      </c>
      <c r="BD914" s="127">
        <v>0</v>
      </c>
      <c r="BE914" s="127">
        <v>0</v>
      </c>
      <c r="BF914" s="127">
        <v>940593.17</v>
      </c>
      <c r="BG914" s="127">
        <v>0</v>
      </c>
      <c r="BH914" s="15">
        <f t="shared" si="42"/>
        <v>2821779.52</v>
      </c>
      <c r="BI914" s="15">
        <f t="shared" si="43"/>
        <v>1881186.34</v>
      </c>
      <c r="BJ914" s="15">
        <f t="shared" si="44"/>
        <v>4702965.8600000003</v>
      </c>
    </row>
    <row r="915" spans="1:62" x14ac:dyDescent="0.35">
      <c r="A915" s="153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58">
        <v>41803</v>
      </c>
      <c r="AF915" s="158">
        <v>46186</v>
      </c>
      <c r="AG915" s="159">
        <v>58413258.609999999</v>
      </c>
      <c r="AH915" s="92">
        <v>2.2027777777777779</v>
      </c>
      <c r="AI915" s="92">
        <v>12</v>
      </c>
      <c r="AJ915" s="160">
        <v>7.4999999999999997E-2</v>
      </c>
      <c r="AK915" s="154" t="s">
        <v>651</v>
      </c>
      <c r="AL915" s="154" t="s">
        <v>652</v>
      </c>
      <c r="AM915" s="127">
        <v>0</v>
      </c>
      <c r="AN915" s="127">
        <v>0</v>
      </c>
      <c r="AO915" s="127">
        <v>1095248.6000000001</v>
      </c>
      <c r="AP915" s="127">
        <v>0</v>
      </c>
      <c r="AQ915" s="127">
        <v>0</v>
      </c>
      <c r="AR915" s="127">
        <v>0</v>
      </c>
      <c r="AS915" s="127">
        <v>0</v>
      </c>
      <c r="AT915" s="127">
        <v>0</v>
      </c>
      <c r="AU915" s="127">
        <v>1095248.6000000001</v>
      </c>
      <c r="AV915" s="127">
        <v>0</v>
      </c>
      <c r="AW915" s="127">
        <v>0</v>
      </c>
      <c r="AX915" s="127">
        <v>0</v>
      </c>
      <c r="AY915" s="127">
        <v>0</v>
      </c>
      <c r="AZ915" s="127">
        <v>0</v>
      </c>
      <c r="BA915" s="127">
        <v>730165.73</v>
      </c>
      <c r="BB915" s="127">
        <v>0</v>
      </c>
      <c r="BC915" s="127">
        <v>0</v>
      </c>
      <c r="BD915" s="127">
        <v>0</v>
      </c>
      <c r="BE915" s="127">
        <v>0</v>
      </c>
      <c r="BF915" s="127">
        <v>0</v>
      </c>
      <c r="BG915" s="127">
        <v>730165.73</v>
      </c>
      <c r="BH915" s="15">
        <f t="shared" si="42"/>
        <v>2190497.2000000002</v>
      </c>
      <c r="BI915" s="15">
        <f t="shared" si="43"/>
        <v>1460331.46</v>
      </c>
      <c r="BJ915" s="15">
        <f t="shared" si="44"/>
        <v>3650828.66</v>
      </c>
    </row>
    <row r="916" spans="1:62" x14ac:dyDescent="0.35">
      <c r="A916" s="153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58">
        <v>41835</v>
      </c>
      <c r="AF916" s="158">
        <v>46218</v>
      </c>
      <c r="AG916" s="159">
        <v>75386000.239999995</v>
      </c>
      <c r="AH916" s="92">
        <v>2.2916666666666665</v>
      </c>
      <c r="AI916" s="92">
        <v>12</v>
      </c>
      <c r="AJ916" s="160">
        <v>7.4999999999999997E-2</v>
      </c>
      <c r="AK916" s="154" t="s">
        <v>651</v>
      </c>
      <c r="AL916" s="154" t="s">
        <v>652</v>
      </c>
      <c r="AM916" s="127">
        <v>0</v>
      </c>
      <c r="AN916" s="127">
        <v>0</v>
      </c>
      <c r="AO916" s="127">
        <v>0</v>
      </c>
      <c r="AP916" s="127">
        <v>1413487.5</v>
      </c>
      <c r="AQ916" s="127">
        <v>0</v>
      </c>
      <c r="AR916" s="127">
        <v>0</v>
      </c>
      <c r="AS916" s="127">
        <v>0</v>
      </c>
      <c r="AT916" s="127">
        <v>0</v>
      </c>
      <c r="AU916" s="127">
        <v>0</v>
      </c>
      <c r="AV916" s="127">
        <v>1413487.5</v>
      </c>
      <c r="AW916" s="127">
        <v>0</v>
      </c>
      <c r="AX916" s="127">
        <v>0</v>
      </c>
      <c r="AY916" s="127">
        <v>0</v>
      </c>
      <c r="AZ916" s="127">
        <v>0</v>
      </c>
      <c r="BA916" s="127">
        <v>0</v>
      </c>
      <c r="BB916" s="127">
        <v>942325</v>
      </c>
      <c r="BC916" s="127">
        <v>0</v>
      </c>
      <c r="BD916" s="127">
        <v>0</v>
      </c>
      <c r="BE916" s="127">
        <v>0</v>
      </c>
      <c r="BF916" s="127">
        <v>0</v>
      </c>
      <c r="BG916" s="127">
        <v>0</v>
      </c>
      <c r="BH916" s="15">
        <f t="shared" si="42"/>
        <v>1413487.5</v>
      </c>
      <c r="BI916" s="15">
        <f t="shared" si="43"/>
        <v>2355812.5</v>
      </c>
      <c r="BJ916" s="15">
        <f t="shared" si="44"/>
        <v>3769300</v>
      </c>
    </row>
    <row r="917" spans="1:62" x14ac:dyDescent="0.35">
      <c r="A917" s="153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52387665.609999999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52387665.609999999</v>
      </c>
      <c r="AE917" s="158">
        <v>41957</v>
      </c>
      <c r="AF917" s="158">
        <v>46340</v>
      </c>
      <c r="AG917" s="159">
        <v>78581498.409999996</v>
      </c>
      <c r="AH917" s="92">
        <v>2.6222222222222222</v>
      </c>
      <c r="AI917" s="92">
        <v>12</v>
      </c>
      <c r="AJ917" s="160">
        <v>7.4999999999999997E-2</v>
      </c>
      <c r="AK917" s="154" t="s">
        <v>651</v>
      </c>
      <c r="AL917" s="154" t="s">
        <v>652</v>
      </c>
      <c r="AM917" s="127">
        <v>0</v>
      </c>
      <c r="AN917" s="127">
        <v>1964537.46</v>
      </c>
      <c r="AO917" s="127">
        <v>0</v>
      </c>
      <c r="AP917" s="127">
        <v>0</v>
      </c>
      <c r="AQ917" s="127">
        <v>0</v>
      </c>
      <c r="AR917" s="127">
        <v>0</v>
      </c>
      <c r="AS917" s="127">
        <v>0</v>
      </c>
      <c r="AT917" s="127">
        <v>1473403.1</v>
      </c>
      <c r="AU917" s="127">
        <v>0</v>
      </c>
      <c r="AV917" s="127">
        <v>0</v>
      </c>
      <c r="AW917" s="127">
        <v>0</v>
      </c>
      <c r="AX917" s="127">
        <v>0</v>
      </c>
      <c r="AY917" s="127">
        <v>0</v>
      </c>
      <c r="AZ917" s="127">
        <v>1473403.1</v>
      </c>
      <c r="BA917" s="127">
        <v>0</v>
      </c>
      <c r="BB917" s="127">
        <v>0</v>
      </c>
      <c r="BC917" s="127">
        <v>0</v>
      </c>
      <c r="BD917" s="127">
        <v>0</v>
      </c>
      <c r="BE917" s="127">
        <v>0</v>
      </c>
      <c r="BF917" s="127">
        <v>982268.73</v>
      </c>
      <c r="BG917" s="127">
        <v>0</v>
      </c>
      <c r="BH917" s="15">
        <f t="shared" si="42"/>
        <v>3437940.56</v>
      </c>
      <c r="BI917" s="15">
        <f t="shared" si="43"/>
        <v>2455671.83</v>
      </c>
      <c r="BJ917" s="15">
        <f t="shared" si="44"/>
        <v>5893612.3900000006</v>
      </c>
    </row>
    <row r="918" spans="1:62" x14ac:dyDescent="0.35">
      <c r="A918" s="153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52336192.170000002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52336192.170000002</v>
      </c>
      <c r="AE918" s="158">
        <v>41988</v>
      </c>
      <c r="AF918" s="158">
        <v>46371</v>
      </c>
      <c r="AG918" s="159">
        <v>78504288.269999996</v>
      </c>
      <c r="AH918" s="92">
        <v>2.7083333333333335</v>
      </c>
      <c r="AI918" s="92">
        <v>12</v>
      </c>
      <c r="AJ918" s="160">
        <v>7.4999999999999997E-2</v>
      </c>
      <c r="AK918" s="154" t="s">
        <v>651</v>
      </c>
      <c r="AL918" s="154" t="s">
        <v>652</v>
      </c>
      <c r="AM918" s="127">
        <v>0</v>
      </c>
      <c r="AN918" s="127">
        <v>0</v>
      </c>
      <c r="AO918" s="127">
        <v>1962607.21</v>
      </c>
      <c r="AP918" s="127">
        <v>0</v>
      </c>
      <c r="AQ918" s="127">
        <v>0</v>
      </c>
      <c r="AR918" s="127">
        <v>0</v>
      </c>
      <c r="AS918" s="127">
        <v>0</v>
      </c>
      <c r="AT918" s="127">
        <v>0</v>
      </c>
      <c r="AU918" s="127">
        <v>1471955.4</v>
      </c>
      <c r="AV918" s="127">
        <v>0</v>
      </c>
      <c r="AW918" s="127">
        <v>0</v>
      </c>
      <c r="AX918" s="127">
        <v>0</v>
      </c>
      <c r="AY918" s="127">
        <v>0</v>
      </c>
      <c r="AZ918" s="127">
        <v>0</v>
      </c>
      <c r="BA918" s="127">
        <v>1471955.4</v>
      </c>
      <c r="BB918" s="127">
        <v>0</v>
      </c>
      <c r="BC918" s="127">
        <v>0</v>
      </c>
      <c r="BD918" s="127">
        <v>0</v>
      </c>
      <c r="BE918" s="127">
        <v>0</v>
      </c>
      <c r="BF918" s="127">
        <v>0</v>
      </c>
      <c r="BG918" s="127">
        <v>981303.6</v>
      </c>
      <c r="BH918" s="15">
        <f t="shared" si="42"/>
        <v>3434562.61</v>
      </c>
      <c r="BI918" s="15">
        <f t="shared" si="43"/>
        <v>2453259</v>
      </c>
      <c r="BJ918" s="15">
        <f t="shared" si="44"/>
        <v>5887821.6099999994</v>
      </c>
    </row>
    <row r="919" spans="1:62" x14ac:dyDescent="0.35">
      <c r="A919" s="153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101128184.60999998</v>
      </c>
      <c r="AE919" s="158">
        <v>42019</v>
      </c>
      <c r="AF919" s="158">
        <v>46402</v>
      </c>
      <c r="AG919" s="159">
        <v>151692276.91</v>
      </c>
      <c r="AH919" s="92">
        <v>2.7916666666666665</v>
      </c>
      <c r="AI919" s="92">
        <v>12</v>
      </c>
      <c r="AJ919" s="160">
        <v>7.4999999999999997E-2</v>
      </c>
      <c r="AK919" s="154" t="s">
        <v>651</v>
      </c>
      <c r="AL919" s="154" t="s">
        <v>652</v>
      </c>
      <c r="AM919" s="127">
        <v>0</v>
      </c>
      <c r="AN919" s="127">
        <v>0</v>
      </c>
      <c r="AO919" s="127">
        <v>0</v>
      </c>
      <c r="AP919" s="127">
        <v>3792306.92</v>
      </c>
      <c r="AQ919" s="127">
        <v>0</v>
      </c>
      <c r="AR919" s="127">
        <v>0</v>
      </c>
      <c r="AS919" s="127">
        <v>0</v>
      </c>
      <c r="AT919" s="127">
        <v>0</v>
      </c>
      <c r="AU919" s="127">
        <v>0</v>
      </c>
      <c r="AV919" s="127">
        <v>2844230.19</v>
      </c>
      <c r="AW919" s="127">
        <v>0</v>
      </c>
      <c r="AX919" s="127">
        <v>0</v>
      </c>
      <c r="AY919" s="127">
        <v>0</v>
      </c>
      <c r="AZ919" s="127">
        <v>0</v>
      </c>
      <c r="BA919" s="127">
        <v>0</v>
      </c>
      <c r="BB919" s="127">
        <v>2844230.19</v>
      </c>
      <c r="BC919" s="127">
        <v>0</v>
      </c>
      <c r="BD919" s="127">
        <v>0</v>
      </c>
      <c r="BE919" s="127">
        <v>0</v>
      </c>
      <c r="BF919" s="127">
        <v>0</v>
      </c>
      <c r="BG919" s="127">
        <v>0</v>
      </c>
      <c r="BH919" s="15">
        <f t="shared" si="42"/>
        <v>3792306.92</v>
      </c>
      <c r="BI919" s="15">
        <f t="shared" si="43"/>
        <v>5688460.3799999999</v>
      </c>
      <c r="BJ919" s="15">
        <f t="shared" si="44"/>
        <v>9480767.3000000007</v>
      </c>
    </row>
    <row r="920" spans="1:62" x14ac:dyDescent="0.35">
      <c r="A920" s="153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2138863.37</v>
      </c>
      <c r="AA920" s="63">
        <v>0</v>
      </c>
      <c r="AB920" s="63">
        <v>0</v>
      </c>
      <c r="AC920" s="63">
        <v>0</v>
      </c>
      <c r="AD920" s="63">
        <v>57036356.410000004</v>
      </c>
      <c r="AE920" s="158">
        <v>42088</v>
      </c>
      <c r="AF920" s="158">
        <v>46471</v>
      </c>
      <c r="AG920" s="159">
        <v>85554534.609999999</v>
      </c>
      <c r="AH920" s="92">
        <v>2.9861111111111112</v>
      </c>
      <c r="AI920" s="92">
        <v>12</v>
      </c>
      <c r="AJ920" s="160">
        <v>7.4999999999999997E-2</v>
      </c>
      <c r="AK920" s="154" t="s">
        <v>651</v>
      </c>
      <c r="AL920" s="154" t="s">
        <v>652</v>
      </c>
      <c r="AM920" s="127">
        <v>0</v>
      </c>
      <c r="AN920" s="127">
        <v>0</v>
      </c>
      <c r="AO920" s="127">
        <v>0</v>
      </c>
      <c r="AP920" s="127">
        <v>0</v>
      </c>
      <c r="AQ920" s="127">
        <v>0</v>
      </c>
      <c r="AR920" s="127">
        <v>2138863.37</v>
      </c>
      <c r="AS920" s="127">
        <v>0</v>
      </c>
      <c r="AT920" s="127">
        <v>0</v>
      </c>
      <c r="AU920" s="127">
        <v>0</v>
      </c>
      <c r="AV920" s="127">
        <v>0</v>
      </c>
      <c r="AW920" s="127">
        <v>0</v>
      </c>
      <c r="AX920" s="127">
        <v>1604147.52</v>
      </c>
      <c r="AY920" s="127">
        <v>0</v>
      </c>
      <c r="AZ920" s="127">
        <v>0</v>
      </c>
      <c r="BA920" s="127">
        <v>0</v>
      </c>
      <c r="BB920" s="127">
        <v>0</v>
      </c>
      <c r="BC920" s="127">
        <v>0</v>
      </c>
      <c r="BD920" s="127">
        <v>1604147.52</v>
      </c>
      <c r="BE920" s="127">
        <v>0</v>
      </c>
      <c r="BF920" s="127">
        <v>0</v>
      </c>
      <c r="BG920" s="127">
        <v>0</v>
      </c>
      <c r="BH920" s="15">
        <f t="shared" si="42"/>
        <v>2138863.37</v>
      </c>
      <c r="BI920" s="15">
        <f t="shared" si="43"/>
        <v>3208295.04</v>
      </c>
      <c r="BJ920" s="15">
        <f t="shared" si="44"/>
        <v>5347158.41</v>
      </c>
    </row>
    <row r="921" spans="1:62" x14ac:dyDescent="0.35">
      <c r="A921" s="153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2135117.75</v>
      </c>
      <c r="AA921" s="63">
        <v>0</v>
      </c>
      <c r="AB921" s="63">
        <v>0</v>
      </c>
      <c r="AC921" s="63">
        <v>0</v>
      </c>
      <c r="AD921" s="63">
        <v>56936473.329999998</v>
      </c>
      <c r="AE921" s="158">
        <v>42088</v>
      </c>
      <c r="AF921" s="158">
        <v>46471</v>
      </c>
      <c r="AG921" s="159">
        <v>85404710.010000005</v>
      </c>
      <c r="AH921" s="92">
        <v>2.9861111111111112</v>
      </c>
      <c r="AI921" s="92">
        <v>12</v>
      </c>
      <c r="AJ921" s="160">
        <v>7.4999999999999997E-2</v>
      </c>
      <c r="AK921" s="154" t="s">
        <v>651</v>
      </c>
      <c r="AL921" s="154" t="s">
        <v>652</v>
      </c>
      <c r="AM921" s="127">
        <v>0</v>
      </c>
      <c r="AN921" s="127">
        <v>0</v>
      </c>
      <c r="AO921" s="127">
        <v>0</v>
      </c>
      <c r="AP921" s="127">
        <v>0</v>
      </c>
      <c r="AQ921" s="127">
        <v>0</v>
      </c>
      <c r="AR921" s="127">
        <v>2135117.75</v>
      </c>
      <c r="AS921" s="127">
        <v>0</v>
      </c>
      <c r="AT921" s="127">
        <v>0</v>
      </c>
      <c r="AU921" s="127">
        <v>0</v>
      </c>
      <c r="AV921" s="127">
        <v>0</v>
      </c>
      <c r="AW921" s="127">
        <v>0</v>
      </c>
      <c r="AX921" s="127">
        <v>1601338.31</v>
      </c>
      <c r="AY921" s="127">
        <v>0</v>
      </c>
      <c r="AZ921" s="127">
        <v>0</v>
      </c>
      <c r="BA921" s="127">
        <v>0</v>
      </c>
      <c r="BB921" s="127">
        <v>0</v>
      </c>
      <c r="BC921" s="127">
        <v>0</v>
      </c>
      <c r="BD921" s="127">
        <v>1601338.31</v>
      </c>
      <c r="BE921" s="127">
        <v>0</v>
      </c>
      <c r="BF921" s="127">
        <v>0</v>
      </c>
      <c r="BG921" s="127">
        <v>0</v>
      </c>
      <c r="BH921" s="15">
        <f t="shared" si="42"/>
        <v>2135117.75</v>
      </c>
      <c r="BI921" s="15">
        <f t="shared" si="43"/>
        <v>3202676.62</v>
      </c>
      <c r="BJ921" s="15">
        <f t="shared" si="44"/>
        <v>5337794.37</v>
      </c>
    </row>
    <row r="922" spans="1:62" x14ac:dyDescent="0.35">
      <c r="A922" s="153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58">
        <v>42109</v>
      </c>
      <c r="AF922" s="158">
        <v>46492</v>
      </c>
      <c r="AG922" s="159">
        <v>105463902.08</v>
      </c>
      <c r="AH922" s="92">
        <v>3.0416666666666665</v>
      </c>
      <c r="AI922" s="92">
        <v>12</v>
      </c>
      <c r="AJ922" s="160">
        <v>7.4999999999999997E-2</v>
      </c>
      <c r="AK922" s="154" t="s">
        <v>651</v>
      </c>
      <c r="AL922" s="154" t="s">
        <v>652</v>
      </c>
      <c r="AM922" s="127">
        <v>2636597.5499999998</v>
      </c>
      <c r="AN922" s="127">
        <v>0</v>
      </c>
      <c r="AO922" s="127">
        <v>0</v>
      </c>
      <c r="AP922" s="127">
        <v>0</v>
      </c>
      <c r="AQ922" s="127">
        <v>0</v>
      </c>
      <c r="AR922" s="127">
        <v>0</v>
      </c>
      <c r="AS922" s="127">
        <v>2636597.5499999998</v>
      </c>
      <c r="AT922" s="127">
        <v>0</v>
      </c>
      <c r="AU922" s="127">
        <v>0</v>
      </c>
      <c r="AV922" s="127">
        <v>0</v>
      </c>
      <c r="AW922" s="127">
        <v>0</v>
      </c>
      <c r="AX922" s="127">
        <v>0</v>
      </c>
      <c r="AY922" s="127">
        <v>1977448.16</v>
      </c>
      <c r="AZ922" s="127">
        <v>0</v>
      </c>
      <c r="BA922" s="127">
        <v>0</v>
      </c>
      <c r="BB922" s="127">
        <v>0</v>
      </c>
      <c r="BC922" s="127">
        <v>0</v>
      </c>
      <c r="BD922" s="127">
        <v>0</v>
      </c>
      <c r="BE922" s="127">
        <v>1977448.16</v>
      </c>
      <c r="BF922" s="127">
        <v>0</v>
      </c>
      <c r="BG922" s="127">
        <v>0</v>
      </c>
      <c r="BH922" s="15">
        <f t="shared" si="42"/>
        <v>5273195.0999999996</v>
      </c>
      <c r="BI922" s="15">
        <f t="shared" si="43"/>
        <v>3954896.32</v>
      </c>
      <c r="BJ922" s="15">
        <f t="shared" si="44"/>
        <v>9228091.4199999999</v>
      </c>
    </row>
    <row r="923" spans="1:62" x14ac:dyDescent="0.35">
      <c r="A923" s="153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58">
        <v>41486</v>
      </c>
      <c r="AF923" s="158">
        <v>46965</v>
      </c>
      <c r="AG923" s="159">
        <v>5120329.3899999997</v>
      </c>
      <c r="AH923" s="92">
        <v>4.333333333333333</v>
      </c>
      <c r="AI923" s="92">
        <v>15</v>
      </c>
      <c r="AJ923" s="160">
        <v>7.4999999999999997E-2</v>
      </c>
      <c r="AK923" s="154" t="s">
        <v>651</v>
      </c>
      <c r="AL923" s="154" t="s">
        <v>652</v>
      </c>
      <c r="AM923" s="127">
        <v>0</v>
      </c>
      <c r="AN923" s="127">
        <v>0</v>
      </c>
      <c r="AO923" s="127">
        <v>0</v>
      </c>
      <c r="AP923" s="127">
        <v>192012.35</v>
      </c>
      <c r="AQ923" s="127">
        <v>0</v>
      </c>
      <c r="AR923" s="127">
        <v>0</v>
      </c>
      <c r="AS923" s="127">
        <v>0</v>
      </c>
      <c r="AT923" s="127">
        <v>0</v>
      </c>
      <c r="AU923" s="127">
        <v>0</v>
      </c>
      <c r="AV923" s="127">
        <v>192012.35</v>
      </c>
      <c r="AW923" s="127">
        <v>0</v>
      </c>
      <c r="AX923" s="127">
        <v>0</v>
      </c>
      <c r="AY923" s="127">
        <v>0</v>
      </c>
      <c r="AZ923" s="127">
        <v>0</v>
      </c>
      <c r="BA923" s="127">
        <v>0</v>
      </c>
      <c r="BB923" s="127">
        <v>192012.35</v>
      </c>
      <c r="BC923" s="127">
        <v>0</v>
      </c>
      <c r="BD923" s="127">
        <v>0</v>
      </c>
      <c r="BE923" s="127">
        <v>0</v>
      </c>
      <c r="BF923" s="127">
        <v>0</v>
      </c>
      <c r="BG923" s="127">
        <v>0</v>
      </c>
      <c r="BH923" s="15">
        <f t="shared" si="42"/>
        <v>192012.35</v>
      </c>
      <c r="BI923" s="15">
        <f t="shared" si="43"/>
        <v>384024.7</v>
      </c>
      <c r="BJ923" s="15">
        <f t="shared" si="44"/>
        <v>576037.05000000005</v>
      </c>
    </row>
    <row r="924" spans="1:62" x14ac:dyDescent="0.35">
      <c r="A924" s="153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58">
        <v>41751</v>
      </c>
      <c r="AF924" s="158">
        <v>49056</v>
      </c>
      <c r="AG924" s="159">
        <v>1284789.3400000001</v>
      </c>
      <c r="AH924" s="92">
        <v>10.061111111111112</v>
      </c>
      <c r="AI924" s="92">
        <v>20</v>
      </c>
      <c r="AJ924" s="160">
        <v>7.4999999999999997E-3</v>
      </c>
      <c r="AK924" s="154" t="s">
        <v>651</v>
      </c>
      <c r="AL924" s="154" t="s">
        <v>652</v>
      </c>
      <c r="AM924" s="127">
        <v>9635.92</v>
      </c>
      <c r="AN924" s="127">
        <v>0</v>
      </c>
      <c r="AO924" s="127">
        <v>0</v>
      </c>
      <c r="AP924" s="127">
        <v>0</v>
      </c>
      <c r="AQ924" s="127">
        <v>0</v>
      </c>
      <c r="AR924" s="127">
        <v>0</v>
      </c>
      <c r="AS924" s="127">
        <v>0</v>
      </c>
      <c r="AT924" s="127">
        <v>0</v>
      </c>
      <c r="AU924" s="127">
        <v>0</v>
      </c>
      <c r="AV924" s="127">
        <v>0</v>
      </c>
      <c r="AW924" s="127">
        <v>0</v>
      </c>
      <c r="AX924" s="127">
        <v>0</v>
      </c>
      <c r="AY924" s="127">
        <v>9635.92</v>
      </c>
      <c r="AZ924" s="127">
        <v>0</v>
      </c>
      <c r="BA924" s="127">
        <v>0</v>
      </c>
      <c r="BB924" s="127">
        <v>0</v>
      </c>
      <c r="BC924" s="127">
        <v>0</v>
      </c>
      <c r="BD924" s="127">
        <v>0</v>
      </c>
      <c r="BE924" s="127">
        <v>0</v>
      </c>
      <c r="BF924" s="127">
        <v>0</v>
      </c>
      <c r="BG924" s="127">
        <v>0</v>
      </c>
      <c r="BH924" s="15">
        <f t="shared" si="42"/>
        <v>9635.92</v>
      </c>
      <c r="BI924" s="15">
        <f t="shared" si="43"/>
        <v>9635.92</v>
      </c>
      <c r="BJ924" s="15">
        <f t="shared" si="44"/>
        <v>19271.84</v>
      </c>
    </row>
    <row r="925" spans="1:62" x14ac:dyDescent="0.35">
      <c r="A925" s="153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1212368.8599999999</v>
      </c>
      <c r="X925" s="63">
        <v>0</v>
      </c>
      <c r="Y925" s="63">
        <v>1212368.8600000001</v>
      </c>
      <c r="Z925" s="63">
        <v>42432.91</v>
      </c>
      <c r="AA925" s="63">
        <v>0</v>
      </c>
      <c r="AB925" s="63">
        <v>0</v>
      </c>
      <c r="AC925" s="63">
        <v>0</v>
      </c>
      <c r="AD925" s="63">
        <v>0</v>
      </c>
      <c r="AE925" s="158">
        <v>40974</v>
      </c>
      <c r="AF925" s="158">
        <v>45357</v>
      </c>
      <c r="AG925" s="159">
        <v>8486581.9600000009</v>
      </c>
      <c r="AH925" s="92">
        <v>0</v>
      </c>
      <c r="AI925" s="92">
        <v>0</v>
      </c>
      <c r="AJ925" s="160">
        <v>7.0000000000000007E-2</v>
      </c>
      <c r="AK925" s="154" t="s">
        <v>651</v>
      </c>
      <c r="AL925" s="154" t="s">
        <v>652</v>
      </c>
      <c r="AM925" s="127">
        <v>0</v>
      </c>
      <c r="AN925" s="127">
        <v>0</v>
      </c>
      <c r="AO925" s="127">
        <v>0</v>
      </c>
      <c r="AP925" s="127">
        <v>0</v>
      </c>
      <c r="AQ925" s="127">
        <v>0</v>
      </c>
      <c r="AR925" s="127">
        <v>0</v>
      </c>
      <c r="AS925" s="127">
        <v>0</v>
      </c>
      <c r="AT925" s="127">
        <v>0</v>
      </c>
      <c r="AU925" s="127">
        <v>0</v>
      </c>
      <c r="AV925" s="127">
        <v>0</v>
      </c>
      <c r="AW925" s="127">
        <v>0</v>
      </c>
      <c r="AX925" s="127">
        <v>0</v>
      </c>
      <c r="AY925" s="127">
        <v>0</v>
      </c>
      <c r="AZ925" s="127">
        <v>0</v>
      </c>
      <c r="BA925" s="127">
        <v>0</v>
      </c>
      <c r="BB925" s="127">
        <v>0</v>
      </c>
      <c r="BC925" s="127">
        <v>0</v>
      </c>
      <c r="BD925" s="127">
        <v>0</v>
      </c>
      <c r="BE925" s="127">
        <v>0</v>
      </c>
      <c r="BF925" s="127">
        <v>0</v>
      </c>
      <c r="BG925" s="127">
        <v>0</v>
      </c>
      <c r="BH925" s="15">
        <f t="shared" si="42"/>
        <v>0</v>
      </c>
      <c r="BI925" s="15">
        <f t="shared" si="43"/>
        <v>0</v>
      </c>
      <c r="BJ925" s="15">
        <f t="shared" si="44"/>
        <v>0</v>
      </c>
    </row>
    <row r="926" spans="1:62" x14ac:dyDescent="0.35">
      <c r="A926" s="153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12272727.280000001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12272727.280000001</v>
      </c>
      <c r="AE926" s="158">
        <v>41389</v>
      </c>
      <c r="AF926" s="158">
        <v>46868</v>
      </c>
      <c r="AG926" s="159">
        <v>15000000</v>
      </c>
      <c r="AH926" s="92">
        <v>4.0694444444444446</v>
      </c>
      <c r="AI926" s="92">
        <v>15</v>
      </c>
      <c r="AJ926" s="160">
        <v>7.7499999999999999E-2</v>
      </c>
      <c r="AK926" s="154" t="s">
        <v>651</v>
      </c>
      <c r="AL926" s="154" t="s">
        <v>652</v>
      </c>
      <c r="AM926" s="127">
        <v>475568.18</v>
      </c>
      <c r="AN926" s="127">
        <v>0</v>
      </c>
      <c r="AO926" s="127">
        <v>0</v>
      </c>
      <c r="AP926" s="127">
        <v>0</v>
      </c>
      <c r="AQ926" s="127">
        <v>0</v>
      </c>
      <c r="AR926" s="127">
        <v>0</v>
      </c>
      <c r="AS926" s="127">
        <v>422727.27</v>
      </c>
      <c r="AT926" s="127">
        <v>0</v>
      </c>
      <c r="AU926" s="127">
        <v>0</v>
      </c>
      <c r="AV926" s="127">
        <v>0</v>
      </c>
      <c r="AW926" s="127">
        <v>0</v>
      </c>
      <c r="AX926" s="127">
        <v>0</v>
      </c>
      <c r="AY926" s="127">
        <v>369886.36</v>
      </c>
      <c r="AZ926" s="127">
        <v>0</v>
      </c>
      <c r="BA926" s="127">
        <v>0</v>
      </c>
      <c r="BB926" s="127">
        <v>0</v>
      </c>
      <c r="BC926" s="127">
        <v>0</v>
      </c>
      <c r="BD926" s="127">
        <v>0</v>
      </c>
      <c r="BE926" s="127">
        <v>317045.46000000002</v>
      </c>
      <c r="BF926" s="127">
        <v>0</v>
      </c>
      <c r="BG926" s="127">
        <v>0</v>
      </c>
      <c r="BH926" s="15">
        <f t="shared" si="42"/>
        <v>898295.45</v>
      </c>
      <c r="BI926" s="15">
        <f t="shared" si="43"/>
        <v>686931.82000000007</v>
      </c>
      <c r="BJ926" s="15">
        <f t="shared" si="44"/>
        <v>1585227.27</v>
      </c>
    </row>
    <row r="927" spans="1:62" x14ac:dyDescent="0.35">
      <c r="A927" s="153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14727272.719999999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14727272.719999999</v>
      </c>
      <c r="AE927" s="158">
        <v>41450</v>
      </c>
      <c r="AF927" s="158">
        <v>46929</v>
      </c>
      <c r="AG927" s="159">
        <v>18000000</v>
      </c>
      <c r="AH927" s="92">
        <v>4.2361111111111107</v>
      </c>
      <c r="AI927" s="92">
        <v>15</v>
      </c>
      <c r="AJ927" s="160">
        <v>7.7499999999999999E-2</v>
      </c>
      <c r="AK927" s="154" t="s">
        <v>651</v>
      </c>
      <c r="AL927" s="154" t="s">
        <v>652</v>
      </c>
      <c r="AM927" s="127">
        <v>0</v>
      </c>
      <c r="AN927" s="127">
        <v>0</v>
      </c>
      <c r="AO927" s="127">
        <v>570681.81999999995</v>
      </c>
      <c r="AP927" s="127">
        <v>0</v>
      </c>
      <c r="AQ927" s="127">
        <v>0</v>
      </c>
      <c r="AR927" s="127">
        <v>0</v>
      </c>
      <c r="AS927" s="127">
        <v>0</v>
      </c>
      <c r="AT927" s="127">
        <v>0</v>
      </c>
      <c r="AU927" s="127">
        <v>507272.73</v>
      </c>
      <c r="AV927" s="127">
        <v>0</v>
      </c>
      <c r="AW927" s="127">
        <v>0</v>
      </c>
      <c r="AX927" s="127">
        <v>0</v>
      </c>
      <c r="AY927" s="127">
        <v>0</v>
      </c>
      <c r="AZ927" s="127">
        <v>0</v>
      </c>
      <c r="BA927" s="127">
        <v>443863.64</v>
      </c>
      <c r="BB927" s="127">
        <v>0</v>
      </c>
      <c r="BC927" s="127">
        <v>0</v>
      </c>
      <c r="BD927" s="127">
        <v>0</v>
      </c>
      <c r="BE927" s="127">
        <v>0</v>
      </c>
      <c r="BF927" s="127">
        <v>0</v>
      </c>
      <c r="BG927" s="127">
        <v>380454.54</v>
      </c>
      <c r="BH927" s="15">
        <f t="shared" si="42"/>
        <v>1077954.5499999998</v>
      </c>
      <c r="BI927" s="15">
        <f t="shared" si="43"/>
        <v>824318.17999999993</v>
      </c>
      <c r="BJ927" s="15">
        <f t="shared" si="44"/>
        <v>1902272.7299999997</v>
      </c>
    </row>
    <row r="928" spans="1:62" x14ac:dyDescent="0.35">
      <c r="A928" s="153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4090909.0999999996</v>
      </c>
      <c r="AE928" s="158">
        <v>41479</v>
      </c>
      <c r="AF928" s="158">
        <v>46958</v>
      </c>
      <c r="AG928" s="159">
        <v>5000000</v>
      </c>
      <c r="AH928" s="92">
        <v>4.3166666666666664</v>
      </c>
      <c r="AI928" s="92">
        <v>15</v>
      </c>
      <c r="AJ928" s="160">
        <v>7.7499999999999999E-2</v>
      </c>
      <c r="AK928" s="154" t="s">
        <v>651</v>
      </c>
      <c r="AL928" s="154" t="s">
        <v>652</v>
      </c>
      <c r="AM928" s="127">
        <v>0</v>
      </c>
      <c r="AN928" s="127">
        <v>0</v>
      </c>
      <c r="AO928" s="127">
        <v>0</v>
      </c>
      <c r="AP928" s="127">
        <v>158522.73000000001</v>
      </c>
      <c r="AQ928" s="127">
        <v>0</v>
      </c>
      <c r="AR928" s="127">
        <v>0</v>
      </c>
      <c r="AS928" s="127">
        <v>0</v>
      </c>
      <c r="AT928" s="127">
        <v>0</v>
      </c>
      <c r="AU928" s="127">
        <v>0</v>
      </c>
      <c r="AV928" s="127">
        <v>140909.09</v>
      </c>
      <c r="AW928" s="127">
        <v>0</v>
      </c>
      <c r="AX928" s="127">
        <v>0</v>
      </c>
      <c r="AY928" s="127">
        <v>0</v>
      </c>
      <c r="AZ928" s="127">
        <v>0</v>
      </c>
      <c r="BA928" s="127">
        <v>0</v>
      </c>
      <c r="BB928" s="127">
        <v>123295.46</v>
      </c>
      <c r="BC928" s="127">
        <v>0</v>
      </c>
      <c r="BD928" s="127">
        <v>0</v>
      </c>
      <c r="BE928" s="127">
        <v>0</v>
      </c>
      <c r="BF928" s="127">
        <v>0</v>
      </c>
      <c r="BG928" s="127">
        <v>0</v>
      </c>
      <c r="BH928" s="15">
        <f t="shared" si="42"/>
        <v>158522.73000000001</v>
      </c>
      <c r="BI928" s="15">
        <f t="shared" si="43"/>
        <v>264204.55</v>
      </c>
      <c r="BJ928" s="15">
        <f t="shared" si="44"/>
        <v>422727.28</v>
      </c>
    </row>
    <row r="929" spans="1:62" x14ac:dyDescent="0.35">
      <c r="A929" s="153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6136363.6400000006</v>
      </c>
      <c r="AE929" s="158">
        <v>41487</v>
      </c>
      <c r="AF929" s="158">
        <v>46966</v>
      </c>
      <c r="AG929" s="159">
        <v>7500000</v>
      </c>
      <c r="AH929" s="92">
        <v>4.3361111111111112</v>
      </c>
      <c r="AI929" s="92">
        <v>15</v>
      </c>
      <c r="AJ929" s="160">
        <v>7.7499999999999999E-2</v>
      </c>
      <c r="AK929" s="154" t="s">
        <v>651</v>
      </c>
      <c r="AL929" s="154" t="s">
        <v>652</v>
      </c>
      <c r="AM929" s="127">
        <v>0</v>
      </c>
      <c r="AN929" s="127">
        <v>0</v>
      </c>
      <c r="AO929" s="127">
        <v>0</v>
      </c>
      <c r="AP929" s="127">
        <v>0</v>
      </c>
      <c r="AQ929" s="127">
        <v>237784.09</v>
      </c>
      <c r="AR929" s="127">
        <v>0</v>
      </c>
      <c r="AS929" s="127">
        <v>0</v>
      </c>
      <c r="AT929" s="127">
        <v>0</v>
      </c>
      <c r="AU929" s="127">
        <v>0</v>
      </c>
      <c r="AV929" s="127">
        <v>0</v>
      </c>
      <c r="AW929" s="127">
        <v>211363.64</v>
      </c>
      <c r="AX929" s="127">
        <v>0</v>
      </c>
      <c r="AY929" s="127">
        <v>0</v>
      </c>
      <c r="AZ929" s="127">
        <v>0</v>
      </c>
      <c r="BA929" s="127">
        <v>0</v>
      </c>
      <c r="BB929" s="127">
        <v>0</v>
      </c>
      <c r="BC929" s="127">
        <v>184943.18</v>
      </c>
      <c r="BD929" s="127">
        <v>0</v>
      </c>
      <c r="BE929" s="127">
        <v>0</v>
      </c>
      <c r="BF929" s="127">
        <v>0</v>
      </c>
      <c r="BG929" s="127">
        <v>0</v>
      </c>
      <c r="BH929" s="15">
        <f t="shared" si="42"/>
        <v>237784.09</v>
      </c>
      <c r="BI929" s="15">
        <f t="shared" si="43"/>
        <v>396306.82</v>
      </c>
      <c r="BJ929" s="15">
        <f t="shared" si="44"/>
        <v>634090.91</v>
      </c>
    </row>
    <row r="930" spans="1:62" x14ac:dyDescent="0.35">
      <c r="A930" s="153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11818181.82</v>
      </c>
      <c r="X930" s="63">
        <v>0</v>
      </c>
      <c r="Y930" s="63">
        <v>1181818.18</v>
      </c>
      <c r="Z930" s="63">
        <v>457954.55</v>
      </c>
      <c r="AA930" s="63">
        <v>0</v>
      </c>
      <c r="AB930" s="63">
        <v>0</v>
      </c>
      <c r="AC930" s="63">
        <v>0</v>
      </c>
      <c r="AD930" s="63">
        <v>10636363.640000001</v>
      </c>
      <c r="AE930" s="158">
        <v>41528</v>
      </c>
      <c r="AF930" s="158">
        <v>47007</v>
      </c>
      <c r="AG930" s="159">
        <v>13000000</v>
      </c>
      <c r="AH930" s="92">
        <v>4.447222222222222</v>
      </c>
      <c r="AI930" s="92">
        <v>15</v>
      </c>
      <c r="AJ930" s="160">
        <v>7.7499999999999999E-2</v>
      </c>
      <c r="AK930" s="154" t="s">
        <v>651</v>
      </c>
      <c r="AL930" s="154" t="s">
        <v>652</v>
      </c>
      <c r="AM930" s="127">
        <v>0</v>
      </c>
      <c r="AN930" s="127">
        <v>0</v>
      </c>
      <c r="AO930" s="127">
        <v>0</v>
      </c>
      <c r="AP930" s="127">
        <v>0</v>
      </c>
      <c r="AQ930" s="127">
        <v>0</v>
      </c>
      <c r="AR930" s="127">
        <v>412159.09</v>
      </c>
      <c r="AS930" s="127">
        <v>0</v>
      </c>
      <c r="AT930" s="127">
        <v>0</v>
      </c>
      <c r="AU930" s="127">
        <v>0</v>
      </c>
      <c r="AV930" s="127">
        <v>0</v>
      </c>
      <c r="AW930" s="127">
        <v>0</v>
      </c>
      <c r="AX930" s="127">
        <v>366363.64</v>
      </c>
      <c r="AY930" s="127">
        <v>0</v>
      </c>
      <c r="AZ930" s="127">
        <v>0</v>
      </c>
      <c r="BA930" s="127">
        <v>0</v>
      </c>
      <c r="BB930" s="127">
        <v>0</v>
      </c>
      <c r="BC930" s="127">
        <v>0</v>
      </c>
      <c r="BD930" s="127">
        <v>320568.18</v>
      </c>
      <c r="BE930" s="127">
        <v>0</v>
      </c>
      <c r="BF930" s="127">
        <v>0</v>
      </c>
      <c r="BG930" s="127">
        <v>0</v>
      </c>
      <c r="BH930" s="15">
        <f t="shared" si="42"/>
        <v>412159.09</v>
      </c>
      <c r="BI930" s="15">
        <f t="shared" si="43"/>
        <v>686931.82000000007</v>
      </c>
      <c r="BJ930" s="15">
        <f t="shared" si="44"/>
        <v>1099090.9100000001</v>
      </c>
    </row>
    <row r="931" spans="1:62" x14ac:dyDescent="0.35">
      <c r="A931" s="153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22727272.73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22727272.73</v>
      </c>
      <c r="AE931" s="158">
        <v>41570</v>
      </c>
      <c r="AF931" s="158">
        <v>47049</v>
      </c>
      <c r="AG931" s="159">
        <v>25000000</v>
      </c>
      <c r="AH931" s="92">
        <v>4.5638888888888891</v>
      </c>
      <c r="AI931" s="92">
        <v>15</v>
      </c>
      <c r="AJ931" s="160">
        <v>7.7499999999999999E-2</v>
      </c>
      <c r="AK931" s="154" t="s">
        <v>651</v>
      </c>
      <c r="AL931" s="154" t="s">
        <v>652</v>
      </c>
      <c r="AM931" s="127">
        <v>880681.82</v>
      </c>
      <c r="AN931" s="127">
        <v>0</v>
      </c>
      <c r="AO931" s="127">
        <v>0</v>
      </c>
      <c r="AP931" s="127">
        <v>0</v>
      </c>
      <c r="AQ931" s="127">
        <v>0</v>
      </c>
      <c r="AR931" s="127">
        <v>0</v>
      </c>
      <c r="AS931" s="127">
        <v>792613.64</v>
      </c>
      <c r="AT931" s="127">
        <v>0</v>
      </c>
      <c r="AU931" s="127">
        <v>0</v>
      </c>
      <c r="AV931" s="127">
        <v>0</v>
      </c>
      <c r="AW931" s="127">
        <v>0</v>
      </c>
      <c r="AX931" s="127">
        <v>0</v>
      </c>
      <c r="AY931" s="127">
        <v>704545.45</v>
      </c>
      <c r="AZ931" s="127">
        <v>0</v>
      </c>
      <c r="BA931" s="127">
        <v>0</v>
      </c>
      <c r="BB931" s="127">
        <v>0</v>
      </c>
      <c r="BC931" s="127">
        <v>0</v>
      </c>
      <c r="BD931" s="127">
        <v>0</v>
      </c>
      <c r="BE931" s="127">
        <v>616477.27</v>
      </c>
      <c r="BF931" s="127">
        <v>0</v>
      </c>
      <c r="BG931" s="127">
        <v>0</v>
      </c>
      <c r="BH931" s="15">
        <f t="shared" si="42"/>
        <v>1673295.46</v>
      </c>
      <c r="BI931" s="15">
        <f t="shared" si="43"/>
        <v>1321022.72</v>
      </c>
      <c r="BJ931" s="15">
        <f t="shared" si="44"/>
        <v>2994318.1799999997</v>
      </c>
    </row>
    <row r="932" spans="1:62" x14ac:dyDescent="0.35">
      <c r="A932" s="153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11363636.359999999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11363636.359999999</v>
      </c>
      <c r="AE932" s="158">
        <v>41585</v>
      </c>
      <c r="AF932" s="158">
        <v>47064</v>
      </c>
      <c r="AG932" s="159">
        <v>12500000</v>
      </c>
      <c r="AH932" s="92">
        <v>4.6027777777777779</v>
      </c>
      <c r="AI932" s="92">
        <v>15</v>
      </c>
      <c r="AJ932" s="160">
        <v>7.7499999999999999E-2</v>
      </c>
      <c r="AK932" s="154" t="s">
        <v>651</v>
      </c>
      <c r="AL932" s="154" t="s">
        <v>652</v>
      </c>
      <c r="AM932" s="127">
        <v>0</v>
      </c>
      <c r="AN932" s="127">
        <v>440340.91</v>
      </c>
      <c r="AO932" s="127">
        <v>0</v>
      </c>
      <c r="AP932" s="127">
        <v>0</v>
      </c>
      <c r="AQ932" s="127">
        <v>0</v>
      </c>
      <c r="AR932" s="127">
        <v>0</v>
      </c>
      <c r="AS932" s="127">
        <v>0</v>
      </c>
      <c r="AT932" s="127">
        <v>396306.82</v>
      </c>
      <c r="AU932" s="127">
        <v>0</v>
      </c>
      <c r="AV932" s="127">
        <v>0</v>
      </c>
      <c r="AW932" s="127">
        <v>0</v>
      </c>
      <c r="AX932" s="127">
        <v>0</v>
      </c>
      <c r="AY932" s="127">
        <v>0</v>
      </c>
      <c r="AZ932" s="127">
        <v>352272.73</v>
      </c>
      <c r="BA932" s="127">
        <v>0</v>
      </c>
      <c r="BB932" s="127">
        <v>0</v>
      </c>
      <c r="BC932" s="127">
        <v>0</v>
      </c>
      <c r="BD932" s="127">
        <v>0</v>
      </c>
      <c r="BE932" s="127">
        <v>0</v>
      </c>
      <c r="BF932" s="127">
        <v>308238.64</v>
      </c>
      <c r="BG932" s="127">
        <v>0</v>
      </c>
      <c r="BH932" s="15">
        <f t="shared" si="42"/>
        <v>836647.73</v>
      </c>
      <c r="BI932" s="15">
        <f t="shared" si="43"/>
        <v>660511.37</v>
      </c>
      <c r="BJ932" s="15">
        <f t="shared" si="44"/>
        <v>1497159.1</v>
      </c>
    </row>
    <row r="933" spans="1:62" x14ac:dyDescent="0.35">
      <c r="A933" s="153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11363636.359999999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11363636.359999999</v>
      </c>
      <c r="AE933" s="158">
        <v>41586</v>
      </c>
      <c r="AF933" s="158">
        <v>47065</v>
      </c>
      <c r="AG933" s="159">
        <v>12500000</v>
      </c>
      <c r="AH933" s="92">
        <v>4.6055555555555552</v>
      </c>
      <c r="AI933" s="92">
        <v>15</v>
      </c>
      <c r="AJ933" s="160">
        <v>7.7499999999999999E-2</v>
      </c>
      <c r="AK933" s="154" t="s">
        <v>651</v>
      </c>
      <c r="AL933" s="154" t="s">
        <v>652</v>
      </c>
      <c r="AM933" s="127">
        <v>0</v>
      </c>
      <c r="AN933" s="127">
        <v>440340.91</v>
      </c>
      <c r="AO933" s="127">
        <v>0</v>
      </c>
      <c r="AP933" s="127">
        <v>0</v>
      </c>
      <c r="AQ933" s="127">
        <v>0</v>
      </c>
      <c r="AR933" s="127">
        <v>0</v>
      </c>
      <c r="AS933" s="127">
        <v>0</v>
      </c>
      <c r="AT933" s="127">
        <v>396306.82</v>
      </c>
      <c r="AU933" s="127">
        <v>0</v>
      </c>
      <c r="AV933" s="127">
        <v>0</v>
      </c>
      <c r="AW933" s="127">
        <v>0</v>
      </c>
      <c r="AX933" s="127">
        <v>0</v>
      </c>
      <c r="AY933" s="127">
        <v>0</v>
      </c>
      <c r="AZ933" s="127">
        <v>352272.73</v>
      </c>
      <c r="BA933" s="127">
        <v>0</v>
      </c>
      <c r="BB933" s="127">
        <v>0</v>
      </c>
      <c r="BC933" s="127">
        <v>0</v>
      </c>
      <c r="BD933" s="127">
        <v>0</v>
      </c>
      <c r="BE933" s="127">
        <v>0</v>
      </c>
      <c r="BF933" s="127">
        <v>308238.64</v>
      </c>
      <c r="BG933" s="127">
        <v>0</v>
      </c>
      <c r="BH933" s="15">
        <f t="shared" si="42"/>
        <v>836647.73</v>
      </c>
      <c r="BI933" s="15">
        <f t="shared" si="43"/>
        <v>660511.37</v>
      </c>
      <c r="BJ933" s="15">
        <f t="shared" si="44"/>
        <v>1497159.1</v>
      </c>
    </row>
    <row r="934" spans="1:62" x14ac:dyDescent="0.35">
      <c r="A934" s="153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11818181.82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11818181.82</v>
      </c>
      <c r="AE934" s="158">
        <v>41627</v>
      </c>
      <c r="AF934" s="158">
        <v>47106</v>
      </c>
      <c r="AG934" s="159">
        <v>13000000</v>
      </c>
      <c r="AH934" s="92">
        <v>4.7194444444444441</v>
      </c>
      <c r="AI934" s="92">
        <v>15</v>
      </c>
      <c r="AJ934" s="160">
        <v>7.7499999999999999E-2</v>
      </c>
      <c r="AK934" s="154" t="s">
        <v>651</v>
      </c>
      <c r="AL934" s="154" t="s">
        <v>652</v>
      </c>
      <c r="AM934" s="127">
        <v>0</v>
      </c>
      <c r="AN934" s="127">
        <v>0</v>
      </c>
      <c r="AO934" s="127">
        <v>457954.55</v>
      </c>
      <c r="AP934" s="127">
        <v>0</v>
      </c>
      <c r="AQ934" s="127">
        <v>0</v>
      </c>
      <c r="AR934" s="127">
        <v>0</v>
      </c>
      <c r="AS934" s="127">
        <v>0</v>
      </c>
      <c r="AT934" s="127">
        <v>0</v>
      </c>
      <c r="AU934" s="127">
        <v>412159.09</v>
      </c>
      <c r="AV934" s="127">
        <v>0</v>
      </c>
      <c r="AW934" s="127">
        <v>0</v>
      </c>
      <c r="AX934" s="127">
        <v>0</v>
      </c>
      <c r="AY934" s="127">
        <v>0</v>
      </c>
      <c r="AZ934" s="127">
        <v>0</v>
      </c>
      <c r="BA934" s="127">
        <v>366363.64</v>
      </c>
      <c r="BB934" s="127">
        <v>0</v>
      </c>
      <c r="BC934" s="127">
        <v>0</v>
      </c>
      <c r="BD934" s="127">
        <v>0</v>
      </c>
      <c r="BE934" s="127">
        <v>0</v>
      </c>
      <c r="BF934" s="127">
        <v>0</v>
      </c>
      <c r="BG934" s="127">
        <v>320568.18</v>
      </c>
      <c r="BH934" s="15">
        <f t="shared" si="42"/>
        <v>870113.64</v>
      </c>
      <c r="BI934" s="15">
        <f t="shared" si="43"/>
        <v>686931.82000000007</v>
      </c>
      <c r="BJ934" s="15">
        <f t="shared" si="44"/>
        <v>1557045.46</v>
      </c>
    </row>
    <row r="935" spans="1:62" x14ac:dyDescent="0.35">
      <c r="A935" s="153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10000000</v>
      </c>
      <c r="AE935" s="158">
        <v>41676</v>
      </c>
      <c r="AF935" s="158">
        <v>48981</v>
      </c>
      <c r="AG935" s="159">
        <v>10000000</v>
      </c>
      <c r="AH935" s="92">
        <v>9.85</v>
      </c>
      <c r="AI935" s="92">
        <v>20</v>
      </c>
      <c r="AJ935" s="160">
        <v>8.4500000000000006E-2</v>
      </c>
      <c r="AK935" s="154" t="s">
        <v>651</v>
      </c>
      <c r="AL935" s="154" t="s">
        <v>652</v>
      </c>
      <c r="AM935" s="127">
        <v>0</v>
      </c>
      <c r="AN935" s="127">
        <v>0</v>
      </c>
      <c r="AO935" s="127">
        <v>0</v>
      </c>
      <c r="AP935" s="127">
        <v>0</v>
      </c>
      <c r="AQ935" s="127">
        <v>422500</v>
      </c>
      <c r="AR935" s="127">
        <v>0</v>
      </c>
      <c r="AS935" s="127">
        <v>0</v>
      </c>
      <c r="AT935" s="127">
        <v>0</v>
      </c>
      <c r="AU935" s="127">
        <v>0</v>
      </c>
      <c r="AV935" s="127">
        <v>0</v>
      </c>
      <c r="AW935" s="127">
        <v>401375</v>
      </c>
      <c r="AX935" s="127">
        <v>0</v>
      </c>
      <c r="AY935" s="127">
        <v>0</v>
      </c>
      <c r="AZ935" s="127">
        <v>0</v>
      </c>
      <c r="BA935" s="127">
        <v>0</v>
      </c>
      <c r="BB935" s="127">
        <v>0</v>
      </c>
      <c r="BC935" s="127">
        <v>380250</v>
      </c>
      <c r="BD935" s="127">
        <v>0</v>
      </c>
      <c r="BE935" s="127">
        <v>0</v>
      </c>
      <c r="BF935" s="127">
        <v>0</v>
      </c>
      <c r="BG935" s="127">
        <v>0</v>
      </c>
      <c r="BH935" s="15">
        <f t="shared" si="42"/>
        <v>422500</v>
      </c>
      <c r="BI935" s="15">
        <f t="shared" si="43"/>
        <v>781625</v>
      </c>
      <c r="BJ935" s="15">
        <f t="shared" si="44"/>
        <v>1204125</v>
      </c>
    </row>
    <row r="936" spans="1:62" x14ac:dyDescent="0.35">
      <c r="A936" s="153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845000</v>
      </c>
      <c r="AA936" s="63">
        <v>0</v>
      </c>
      <c r="AB936" s="63">
        <v>0</v>
      </c>
      <c r="AC936" s="63">
        <v>0</v>
      </c>
      <c r="AD936" s="63">
        <v>20000000</v>
      </c>
      <c r="AE936" s="158">
        <v>41717</v>
      </c>
      <c r="AF936" s="158">
        <v>49022</v>
      </c>
      <c r="AG936" s="159">
        <v>20000000</v>
      </c>
      <c r="AH936" s="92">
        <v>9.969444444444445</v>
      </c>
      <c r="AI936" s="92">
        <v>20</v>
      </c>
      <c r="AJ936" s="160">
        <v>8.4500000000000006E-2</v>
      </c>
      <c r="AK936" s="154" t="s">
        <v>651</v>
      </c>
      <c r="AL936" s="154" t="s">
        <v>652</v>
      </c>
      <c r="AM936" s="127">
        <v>0</v>
      </c>
      <c r="AN936" s="127">
        <v>0</v>
      </c>
      <c r="AO936" s="127">
        <v>0</v>
      </c>
      <c r="AP936" s="127">
        <v>0</v>
      </c>
      <c r="AQ936" s="127">
        <v>0</v>
      </c>
      <c r="AR936" s="127">
        <v>845000</v>
      </c>
      <c r="AS936" s="127">
        <v>0</v>
      </c>
      <c r="AT936" s="127">
        <v>0</v>
      </c>
      <c r="AU936" s="127">
        <v>0</v>
      </c>
      <c r="AV936" s="127">
        <v>0</v>
      </c>
      <c r="AW936" s="127">
        <v>0</v>
      </c>
      <c r="AX936" s="127">
        <v>802750</v>
      </c>
      <c r="AY936" s="127">
        <v>0</v>
      </c>
      <c r="AZ936" s="127">
        <v>0</v>
      </c>
      <c r="BA936" s="127">
        <v>0</v>
      </c>
      <c r="BB936" s="127">
        <v>0</v>
      </c>
      <c r="BC936" s="127">
        <v>0</v>
      </c>
      <c r="BD936" s="127">
        <v>760500</v>
      </c>
      <c r="BE936" s="127">
        <v>0</v>
      </c>
      <c r="BF936" s="127">
        <v>0</v>
      </c>
      <c r="BG936" s="127">
        <v>0</v>
      </c>
      <c r="BH936" s="15">
        <f t="shared" si="42"/>
        <v>845000</v>
      </c>
      <c r="BI936" s="15">
        <f t="shared" si="43"/>
        <v>1563250</v>
      </c>
      <c r="BJ936" s="15">
        <f t="shared" si="44"/>
        <v>2408250</v>
      </c>
    </row>
    <row r="937" spans="1:62" x14ac:dyDescent="0.35">
      <c r="A937" s="153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58">
        <v>41731</v>
      </c>
      <c r="AF937" s="158">
        <v>49036</v>
      </c>
      <c r="AG937" s="159">
        <v>20000000</v>
      </c>
      <c r="AH937" s="92">
        <v>10.005555555555556</v>
      </c>
      <c r="AI937" s="92">
        <v>20</v>
      </c>
      <c r="AJ937" s="160">
        <v>8.4500000000000006E-2</v>
      </c>
      <c r="AK937" s="154" t="s">
        <v>651</v>
      </c>
      <c r="AL937" s="154" t="s">
        <v>652</v>
      </c>
      <c r="AM937" s="127">
        <v>845000</v>
      </c>
      <c r="AN937" s="127">
        <v>0</v>
      </c>
      <c r="AO937" s="127">
        <v>0</v>
      </c>
      <c r="AP937" s="127">
        <v>0</v>
      </c>
      <c r="AQ937" s="127">
        <v>0</v>
      </c>
      <c r="AR937" s="127">
        <v>0</v>
      </c>
      <c r="AS937" s="127">
        <v>845000</v>
      </c>
      <c r="AT937" s="127">
        <v>0</v>
      </c>
      <c r="AU937" s="127">
        <v>0</v>
      </c>
      <c r="AV937" s="127">
        <v>0</v>
      </c>
      <c r="AW937" s="127">
        <v>0</v>
      </c>
      <c r="AX937" s="127">
        <v>0</v>
      </c>
      <c r="AY937" s="127">
        <v>802750</v>
      </c>
      <c r="AZ937" s="127">
        <v>0</v>
      </c>
      <c r="BA937" s="127">
        <v>0</v>
      </c>
      <c r="BB937" s="127">
        <v>0</v>
      </c>
      <c r="BC937" s="127">
        <v>0</v>
      </c>
      <c r="BD937" s="127">
        <v>0</v>
      </c>
      <c r="BE937" s="127">
        <v>760500</v>
      </c>
      <c r="BF937" s="127">
        <v>0</v>
      </c>
      <c r="BG937" s="127">
        <v>0</v>
      </c>
      <c r="BH937" s="15">
        <f t="shared" si="42"/>
        <v>1690000</v>
      </c>
      <c r="BI937" s="15">
        <f t="shared" si="43"/>
        <v>1563250</v>
      </c>
      <c r="BJ937" s="15">
        <f t="shared" si="44"/>
        <v>3253250</v>
      </c>
    </row>
    <row r="938" spans="1:62" x14ac:dyDescent="0.35">
      <c r="A938" s="153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58">
        <v>41789</v>
      </c>
      <c r="AF938" s="158">
        <v>49094</v>
      </c>
      <c r="AG938" s="159">
        <v>8000000</v>
      </c>
      <c r="AH938" s="92">
        <v>10.166666666666666</v>
      </c>
      <c r="AI938" s="92">
        <v>20</v>
      </c>
      <c r="AJ938" s="160">
        <v>8.4500000000000006E-2</v>
      </c>
      <c r="AK938" s="154" t="s">
        <v>651</v>
      </c>
      <c r="AL938" s="154" t="s">
        <v>652</v>
      </c>
      <c r="AM938" s="127">
        <v>0</v>
      </c>
      <c r="AN938" s="127">
        <v>338000</v>
      </c>
      <c r="AO938" s="127">
        <v>0</v>
      </c>
      <c r="AP938" s="127">
        <v>0</v>
      </c>
      <c r="AQ938" s="127">
        <v>0</v>
      </c>
      <c r="AR938" s="127">
        <v>0</v>
      </c>
      <c r="AS938" s="127">
        <v>0</v>
      </c>
      <c r="AT938" s="127">
        <v>338000</v>
      </c>
      <c r="AU938" s="127">
        <v>0</v>
      </c>
      <c r="AV938" s="127">
        <v>0</v>
      </c>
      <c r="AW938" s="127">
        <v>0</v>
      </c>
      <c r="AX938" s="127">
        <v>0</v>
      </c>
      <c r="AY938" s="127">
        <v>0</v>
      </c>
      <c r="AZ938" s="127">
        <v>321100</v>
      </c>
      <c r="BA938" s="127">
        <v>0</v>
      </c>
      <c r="BB938" s="127">
        <v>0</v>
      </c>
      <c r="BC938" s="127">
        <v>0</v>
      </c>
      <c r="BD938" s="127">
        <v>0</v>
      </c>
      <c r="BE938" s="127">
        <v>0</v>
      </c>
      <c r="BF938" s="127">
        <v>304200</v>
      </c>
      <c r="BG938" s="127">
        <v>0</v>
      </c>
      <c r="BH938" s="15">
        <f t="shared" si="42"/>
        <v>676000</v>
      </c>
      <c r="BI938" s="15">
        <f t="shared" si="43"/>
        <v>625300</v>
      </c>
      <c r="BJ938" s="15">
        <f t="shared" si="44"/>
        <v>1301300</v>
      </c>
    </row>
    <row r="939" spans="1:62" x14ac:dyDescent="0.35">
      <c r="A939" s="153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9166666.6699999999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9166666.6699999999</v>
      </c>
      <c r="AE939" s="158">
        <v>41801</v>
      </c>
      <c r="AF939" s="158">
        <v>47280</v>
      </c>
      <c r="AG939" s="159">
        <v>10000000</v>
      </c>
      <c r="AH939" s="92">
        <v>5.197222222222222</v>
      </c>
      <c r="AI939" s="92">
        <v>15</v>
      </c>
      <c r="AJ939" s="160">
        <v>7.6999999999999999E-2</v>
      </c>
      <c r="AK939" s="154" t="s">
        <v>651</v>
      </c>
      <c r="AL939" s="154" t="s">
        <v>652</v>
      </c>
      <c r="AM939" s="127">
        <v>0</v>
      </c>
      <c r="AN939" s="127">
        <v>0</v>
      </c>
      <c r="AO939" s="127">
        <v>352916.67</v>
      </c>
      <c r="AP939" s="127">
        <v>0</v>
      </c>
      <c r="AQ939" s="127">
        <v>0</v>
      </c>
      <c r="AR939" s="127">
        <v>0</v>
      </c>
      <c r="AS939" s="127">
        <v>0</v>
      </c>
      <c r="AT939" s="127">
        <v>0</v>
      </c>
      <c r="AU939" s="127">
        <v>320833.33</v>
      </c>
      <c r="AV939" s="127">
        <v>0</v>
      </c>
      <c r="AW939" s="127">
        <v>0</v>
      </c>
      <c r="AX939" s="127">
        <v>0</v>
      </c>
      <c r="AY939" s="127">
        <v>0</v>
      </c>
      <c r="AZ939" s="127">
        <v>0</v>
      </c>
      <c r="BA939" s="127">
        <v>288750</v>
      </c>
      <c r="BB939" s="127">
        <v>0</v>
      </c>
      <c r="BC939" s="127">
        <v>0</v>
      </c>
      <c r="BD939" s="127">
        <v>0</v>
      </c>
      <c r="BE939" s="127">
        <v>0</v>
      </c>
      <c r="BF939" s="127">
        <v>0</v>
      </c>
      <c r="BG939" s="127">
        <v>256666.67</v>
      </c>
      <c r="BH939" s="15">
        <f t="shared" si="42"/>
        <v>673750</v>
      </c>
      <c r="BI939" s="15">
        <f t="shared" si="43"/>
        <v>545416.67000000004</v>
      </c>
      <c r="BJ939" s="15">
        <f t="shared" si="44"/>
        <v>1219166.67</v>
      </c>
    </row>
    <row r="940" spans="1:62" x14ac:dyDescent="0.35">
      <c r="A940" s="153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58">
        <v>41801</v>
      </c>
      <c r="AF940" s="158">
        <v>49106</v>
      </c>
      <c r="AG940" s="159">
        <v>10000000</v>
      </c>
      <c r="AH940" s="92">
        <v>10.197222222222223</v>
      </c>
      <c r="AI940" s="92">
        <v>20</v>
      </c>
      <c r="AJ940" s="160">
        <v>8.4500000000000006E-2</v>
      </c>
      <c r="AK940" s="154" t="s">
        <v>651</v>
      </c>
      <c r="AL940" s="154" t="s">
        <v>652</v>
      </c>
      <c r="AM940" s="127">
        <v>0</v>
      </c>
      <c r="AN940" s="127">
        <v>0</v>
      </c>
      <c r="AO940" s="127">
        <v>422500</v>
      </c>
      <c r="AP940" s="127">
        <v>0</v>
      </c>
      <c r="AQ940" s="127">
        <v>0</v>
      </c>
      <c r="AR940" s="127">
        <v>0</v>
      </c>
      <c r="AS940" s="127">
        <v>0</v>
      </c>
      <c r="AT940" s="127">
        <v>0</v>
      </c>
      <c r="AU940" s="127">
        <v>422500</v>
      </c>
      <c r="AV940" s="127">
        <v>0</v>
      </c>
      <c r="AW940" s="127">
        <v>0</v>
      </c>
      <c r="AX940" s="127">
        <v>0</v>
      </c>
      <c r="AY940" s="127">
        <v>0</v>
      </c>
      <c r="AZ940" s="127">
        <v>0</v>
      </c>
      <c r="BA940" s="127">
        <v>401375</v>
      </c>
      <c r="BB940" s="127">
        <v>0</v>
      </c>
      <c r="BC940" s="127">
        <v>0</v>
      </c>
      <c r="BD940" s="127">
        <v>0</v>
      </c>
      <c r="BE940" s="127">
        <v>0</v>
      </c>
      <c r="BF940" s="127">
        <v>0</v>
      </c>
      <c r="BG940" s="127">
        <v>380250</v>
      </c>
      <c r="BH940" s="15">
        <f t="shared" si="42"/>
        <v>845000</v>
      </c>
      <c r="BI940" s="15">
        <f t="shared" si="43"/>
        <v>781625</v>
      </c>
      <c r="BJ940" s="15">
        <f t="shared" si="44"/>
        <v>1626625</v>
      </c>
    </row>
    <row r="941" spans="1:62" x14ac:dyDescent="0.35">
      <c r="A941" s="153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500000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500000</v>
      </c>
      <c r="AE941" s="158">
        <v>41802</v>
      </c>
      <c r="AF941" s="158">
        <v>45455</v>
      </c>
      <c r="AG941" s="159">
        <v>5000000</v>
      </c>
      <c r="AH941" s="92">
        <v>0.2</v>
      </c>
      <c r="AI941" s="92">
        <v>10</v>
      </c>
      <c r="AJ941" s="160">
        <v>6.4000000000000001E-2</v>
      </c>
      <c r="AK941" s="154" t="s">
        <v>651</v>
      </c>
      <c r="AL941" s="154" t="s">
        <v>652</v>
      </c>
      <c r="AM941" s="127">
        <v>0</v>
      </c>
      <c r="AN941" s="127">
        <v>0</v>
      </c>
      <c r="AO941" s="127">
        <v>16000</v>
      </c>
      <c r="AP941" s="127">
        <v>0</v>
      </c>
      <c r="AQ941" s="127">
        <v>0</v>
      </c>
      <c r="AR941" s="127">
        <v>0</v>
      </c>
      <c r="AS941" s="127">
        <v>0</v>
      </c>
      <c r="AT941" s="127">
        <v>0</v>
      </c>
      <c r="AU941" s="127">
        <v>0</v>
      </c>
      <c r="AV941" s="127">
        <v>0</v>
      </c>
      <c r="AW941" s="127">
        <v>0</v>
      </c>
      <c r="AX941" s="127">
        <v>0</v>
      </c>
      <c r="AY941" s="127">
        <v>0</v>
      </c>
      <c r="AZ941" s="127">
        <v>0</v>
      </c>
      <c r="BA941" s="127">
        <v>0</v>
      </c>
      <c r="BB941" s="127">
        <v>0</v>
      </c>
      <c r="BC941" s="127">
        <v>0</v>
      </c>
      <c r="BD941" s="127">
        <v>0</v>
      </c>
      <c r="BE941" s="127">
        <v>0</v>
      </c>
      <c r="BF941" s="127">
        <v>0</v>
      </c>
      <c r="BG941" s="127">
        <v>0</v>
      </c>
      <c r="BH941" s="15">
        <f t="shared" si="42"/>
        <v>16000</v>
      </c>
      <c r="BI941" s="15">
        <f t="shared" si="43"/>
        <v>0</v>
      </c>
      <c r="BJ941" s="15">
        <f t="shared" si="44"/>
        <v>16000</v>
      </c>
    </row>
    <row r="942" spans="1:62" x14ac:dyDescent="0.35">
      <c r="A942" s="153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4583333.33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4583333.33</v>
      </c>
      <c r="AE942" s="158">
        <v>41802</v>
      </c>
      <c r="AF942" s="158">
        <v>47281</v>
      </c>
      <c r="AG942" s="159">
        <v>5000000</v>
      </c>
      <c r="AH942" s="92">
        <v>5.2</v>
      </c>
      <c r="AI942" s="92">
        <v>15</v>
      </c>
      <c r="AJ942" s="160">
        <v>7.6999999999999999E-2</v>
      </c>
      <c r="AK942" s="154" t="s">
        <v>651</v>
      </c>
      <c r="AL942" s="154" t="s">
        <v>652</v>
      </c>
      <c r="AM942" s="127">
        <v>0</v>
      </c>
      <c r="AN942" s="127">
        <v>0</v>
      </c>
      <c r="AO942" s="127">
        <v>176458.33</v>
      </c>
      <c r="AP942" s="127">
        <v>0</v>
      </c>
      <c r="AQ942" s="127">
        <v>0</v>
      </c>
      <c r="AR942" s="127">
        <v>0</v>
      </c>
      <c r="AS942" s="127">
        <v>0</v>
      </c>
      <c r="AT942" s="127">
        <v>0</v>
      </c>
      <c r="AU942" s="127">
        <v>160416.67000000001</v>
      </c>
      <c r="AV942" s="127">
        <v>0</v>
      </c>
      <c r="AW942" s="127">
        <v>0</v>
      </c>
      <c r="AX942" s="127">
        <v>0</v>
      </c>
      <c r="AY942" s="127">
        <v>0</v>
      </c>
      <c r="AZ942" s="127">
        <v>0</v>
      </c>
      <c r="BA942" s="127">
        <v>144375</v>
      </c>
      <c r="BB942" s="127">
        <v>0</v>
      </c>
      <c r="BC942" s="127">
        <v>0</v>
      </c>
      <c r="BD942" s="127">
        <v>0</v>
      </c>
      <c r="BE942" s="127">
        <v>0</v>
      </c>
      <c r="BF942" s="127">
        <v>0</v>
      </c>
      <c r="BG942" s="127">
        <v>128333.33</v>
      </c>
      <c r="BH942" s="15">
        <f t="shared" si="42"/>
        <v>336875</v>
      </c>
      <c r="BI942" s="15">
        <f t="shared" si="43"/>
        <v>272708.33</v>
      </c>
      <c r="BJ942" s="15">
        <f t="shared" si="44"/>
        <v>609583.33000000007</v>
      </c>
    </row>
    <row r="943" spans="1:62" x14ac:dyDescent="0.35">
      <c r="A943" s="153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58">
        <v>41802</v>
      </c>
      <c r="AF943" s="158">
        <v>49107</v>
      </c>
      <c r="AG943" s="159">
        <v>4500000</v>
      </c>
      <c r="AH943" s="92">
        <v>10.199999999999999</v>
      </c>
      <c r="AI943" s="92">
        <v>20</v>
      </c>
      <c r="AJ943" s="160">
        <v>8.4500000000000006E-2</v>
      </c>
      <c r="AK943" s="154" t="s">
        <v>651</v>
      </c>
      <c r="AL943" s="154" t="s">
        <v>652</v>
      </c>
      <c r="AM943" s="127">
        <v>0</v>
      </c>
      <c r="AN943" s="127">
        <v>0</v>
      </c>
      <c r="AO943" s="127">
        <v>190125</v>
      </c>
      <c r="AP943" s="127">
        <v>0</v>
      </c>
      <c r="AQ943" s="127">
        <v>0</v>
      </c>
      <c r="AR943" s="127">
        <v>0</v>
      </c>
      <c r="AS943" s="127">
        <v>0</v>
      </c>
      <c r="AT943" s="127">
        <v>0</v>
      </c>
      <c r="AU943" s="127">
        <v>190125</v>
      </c>
      <c r="AV943" s="127">
        <v>0</v>
      </c>
      <c r="AW943" s="127">
        <v>0</v>
      </c>
      <c r="AX943" s="127">
        <v>0</v>
      </c>
      <c r="AY943" s="127">
        <v>0</v>
      </c>
      <c r="AZ943" s="127">
        <v>0</v>
      </c>
      <c r="BA943" s="127">
        <v>180618.75</v>
      </c>
      <c r="BB943" s="127">
        <v>0</v>
      </c>
      <c r="BC943" s="127">
        <v>0</v>
      </c>
      <c r="BD943" s="127">
        <v>0</v>
      </c>
      <c r="BE943" s="127">
        <v>0</v>
      </c>
      <c r="BF943" s="127">
        <v>0</v>
      </c>
      <c r="BG943" s="127">
        <v>171112.5</v>
      </c>
      <c r="BH943" s="15">
        <f t="shared" si="42"/>
        <v>380250</v>
      </c>
      <c r="BI943" s="15">
        <f t="shared" si="43"/>
        <v>351731.25</v>
      </c>
      <c r="BJ943" s="15">
        <f t="shared" si="44"/>
        <v>731981.25</v>
      </c>
    </row>
    <row r="944" spans="1:62" x14ac:dyDescent="0.35">
      <c r="A944" s="153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4583333.33</v>
      </c>
      <c r="AE944" s="158">
        <v>41821</v>
      </c>
      <c r="AF944" s="158">
        <v>47300</v>
      </c>
      <c r="AG944" s="159">
        <v>5000000</v>
      </c>
      <c r="AH944" s="92">
        <v>5.2527777777777782</v>
      </c>
      <c r="AI944" s="92">
        <v>15</v>
      </c>
      <c r="AJ944" s="160">
        <v>7.6999999999999999E-2</v>
      </c>
      <c r="AK944" s="154" t="s">
        <v>651</v>
      </c>
      <c r="AL944" s="154" t="s">
        <v>652</v>
      </c>
      <c r="AM944" s="127">
        <v>0</v>
      </c>
      <c r="AN944" s="127">
        <v>0</v>
      </c>
      <c r="AO944" s="127">
        <v>0</v>
      </c>
      <c r="AP944" s="127">
        <v>176458.33</v>
      </c>
      <c r="AQ944" s="127">
        <v>0</v>
      </c>
      <c r="AR944" s="127">
        <v>0</v>
      </c>
      <c r="AS944" s="127">
        <v>0</v>
      </c>
      <c r="AT944" s="127">
        <v>0</v>
      </c>
      <c r="AU944" s="127">
        <v>0</v>
      </c>
      <c r="AV944" s="127">
        <v>160416.67000000001</v>
      </c>
      <c r="AW944" s="127">
        <v>0</v>
      </c>
      <c r="AX944" s="127">
        <v>0</v>
      </c>
      <c r="AY944" s="127">
        <v>0</v>
      </c>
      <c r="AZ944" s="127">
        <v>0</v>
      </c>
      <c r="BA944" s="127">
        <v>0</v>
      </c>
      <c r="BB944" s="127">
        <v>144375</v>
      </c>
      <c r="BC944" s="127">
        <v>0</v>
      </c>
      <c r="BD944" s="127">
        <v>0</v>
      </c>
      <c r="BE944" s="127">
        <v>0</v>
      </c>
      <c r="BF944" s="127">
        <v>0</v>
      </c>
      <c r="BG944" s="127">
        <v>0</v>
      </c>
      <c r="BH944" s="15">
        <f t="shared" si="42"/>
        <v>176458.33</v>
      </c>
      <c r="BI944" s="15">
        <f t="shared" si="43"/>
        <v>304791.67000000004</v>
      </c>
      <c r="BJ944" s="15">
        <f t="shared" si="44"/>
        <v>481250</v>
      </c>
    </row>
    <row r="945" spans="1:62" x14ac:dyDescent="0.35">
      <c r="A945" s="153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58">
        <v>41821</v>
      </c>
      <c r="AF945" s="158">
        <v>49126</v>
      </c>
      <c r="AG945" s="159">
        <v>15000000</v>
      </c>
      <c r="AH945" s="92">
        <v>10.252777777777778</v>
      </c>
      <c r="AI945" s="92">
        <v>20</v>
      </c>
      <c r="AJ945" s="160">
        <v>8.4500000000000006E-2</v>
      </c>
      <c r="AK945" s="154" t="s">
        <v>651</v>
      </c>
      <c r="AL945" s="154" t="s">
        <v>652</v>
      </c>
      <c r="AM945" s="127">
        <v>0</v>
      </c>
      <c r="AN945" s="127">
        <v>0</v>
      </c>
      <c r="AO945" s="127">
        <v>0</v>
      </c>
      <c r="AP945" s="127">
        <v>633750</v>
      </c>
      <c r="AQ945" s="127">
        <v>0</v>
      </c>
      <c r="AR945" s="127">
        <v>0</v>
      </c>
      <c r="AS945" s="127">
        <v>0</v>
      </c>
      <c r="AT945" s="127">
        <v>0</v>
      </c>
      <c r="AU945" s="127">
        <v>0</v>
      </c>
      <c r="AV945" s="127">
        <v>633750</v>
      </c>
      <c r="AW945" s="127">
        <v>0</v>
      </c>
      <c r="AX945" s="127">
        <v>0</v>
      </c>
      <c r="AY945" s="127">
        <v>0</v>
      </c>
      <c r="AZ945" s="127">
        <v>0</v>
      </c>
      <c r="BA945" s="127">
        <v>0</v>
      </c>
      <c r="BB945" s="127">
        <v>602062.5</v>
      </c>
      <c r="BC945" s="127">
        <v>0</v>
      </c>
      <c r="BD945" s="127">
        <v>0</v>
      </c>
      <c r="BE945" s="127">
        <v>0</v>
      </c>
      <c r="BF945" s="127">
        <v>0</v>
      </c>
      <c r="BG945" s="127">
        <v>0</v>
      </c>
      <c r="BH945" s="15">
        <f t="shared" si="42"/>
        <v>633750</v>
      </c>
      <c r="BI945" s="15">
        <f t="shared" si="43"/>
        <v>1235812.5</v>
      </c>
      <c r="BJ945" s="15">
        <f t="shared" si="44"/>
        <v>1869562.5</v>
      </c>
    </row>
    <row r="946" spans="1:62" x14ac:dyDescent="0.35">
      <c r="A946" s="153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58">
        <v>41837</v>
      </c>
      <c r="AF946" s="158">
        <v>49142</v>
      </c>
      <c r="AG946" s="159">
        <v>10000000</v>
      </c>
      <c r="AH946" s="92">
        <v>10.297222222222222</v>
      </c>
      <c r="AI946" s="92">
        <v>20</v>
      </c>
      <c r="AJ946" s="160">
        <v>8.4500000000000006E-2</v>
      </c>
      <c r="AK946" s="154" t="s">
        <v>651</v>
      </c>
      <c r="AL946" s="154" t="s">
        <v>652</v>
      </c>
      <c r="AM946" s="127">
        <v>0</v>
      </c>
      <c r="AN946" s="127">
        <v>0</v>
      </c>
      <c r="AO946" s="127">
        <v>0</v>
      </c>
      <c r="AP946" s="127">
        <v>422500</v>
      </c>
      <c r="AQ946" s="127">
        <v>0</v>
      </c>
      <c r="AR946" s="127">
        <v>0</v>
      </c>
      <c r="AS946" s="127">
        <v>0</v>
      </c>
      <c r="AT946" s="127">
        <v>0</v>
      </c>
      <c r="AU946" s="127">
        <v>0</v>
      </c>
      <c r="AV946" s="127">
        <v>422500</v>
      </c>
      <c r="AW946" s="127">
        <v>0</v>
      </c>
      <c r="AX946" s="127">
        <v>0</v>
      </c>
      <c r="AY946" s="127">
        <v>0</v>
      </c>
      <c r="AZ946" s="127">
        <v>0</v>
      </c>
      <c r="BA946" s="127">
        <v>0</v>
      </c>
      <c r="BB946" s="127">
        <v>401375</v>
      </c>
      <c r="BC946" s="127">
        <v>0</v>
      </c>
      <c r="BD946" s="127">
        <v>0</v>
      </c>
      <c r="BE946" s="127">
        <v>0</v>
      </c>
      <c r="BF946" s="127">
        <v>0</v>
      </c>
      <c r="BG946" s="127">
        <v>0</v>
      </c>
      <c r="BH946" s="15">
        <f t="shared" si="42"/>
        <v>422500</v>
      </c>
      <c r="BI946" s="15">
        <f t="shared" si="43"/>
        <v>823875</v>
      </c>
      <c r="BJ946" s="15">
        <f t="shared" si="44"/>
        <v>1246375</v>
      </c>
    </row>
    <row r="947" spans="1:62" x14ac:dyDescent="0.35">
      <c r="A947" s="153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7000000</v>
      </c>
      <c r="X947" s="63">
        <v>0</v>
      </c>
      <c r="Y947" s="63">
        <v>583333.32999999996</v>
      </c>
      <c r="Z947" s="63">
        <v>269500</v>
      </c>
      <c r="AA947" s="63">
        <v>0</v>
      </c>
      <c r="AB947" s="63">
        <v>0</v>
      </c>
      <c r="AC947" s="63">
        <v>0</v>
      </c>
      <c r="AD947" s="63">
        <v>6416666.6699999999</v>
      </c>
      <c r="AE947" s="158">
        <v>41892</v>
      </c>
      <c r="AF947" s="158">
        <v>47371</v>
      </c>
      <c r="AG947" s="159">
        <v>7000000</v>
      </c>
      <c r="AH947" s="92">
        <v>5.4444444444444446</v>
      </c>
      <c r="AI947" s="92">
        <v>15</v>
      </c>
      <c r="AJ947" s="160">
        <v>7.6999999999999999E-2</v>
      </c>
      <c r="AK947" s="154" t="s">
        <v>651</v>
      </c>
      <c r="AL947" s="154" t="s">
        <v>652</v>
      </c>
      <c r="AM947" s="127">
        <v>0</v>
      </c>
      <c r="AN947" s="127">
        <v>0</v>
      </c>
      <c r="AO947" s="127">
        <v>0</v>
      </c>
      <c r="AP947" s="127">
        <v>0</v>
      </c>
      <c r="AQ947" s="127">
        <v>0</v>
      </c>
      <c r="AR947" s="127">
        <v>247041.67</v>
      </c>
      <c r="AS947" s="127">
        <v>0</v>
      </c>
      <c r="AT947" s="127">
        <v>0</v>
      </c>
      <c r="AU947" s="127">
        <v>0</v>
      </c>
      <c r="AV947" s="127">
        <v>0</v>
      </c>
      <c r="AW947" s="127">
        <v>0</v>
      </c>
      <c r="AX947" s="127">
        <v>224583.33</v>
      </c>
      <c r="AY947" s="127">
        <v>0</v>
      </c>
      <c r="AZ947" s="127">
        <v>0</v>
      </c>
      <c r="BA947" s="127">
        <v>0</v>
      </c>
      <c r="BB947" s="127">
        <v>0</v>
      </c>
      <c r="BC947" s="127">
        <v>0</v>
      </c>
      <c r="BD947" s="127">
        <v>202125</v>
      </c>
      <c r="BE947" s="127">
        <v>0</v>
      </c>
      <c r="BF947" s="127">
        <v>0</v>
      </c>
      <c r="BG947" s="127">
        <v>0</v>
      </c>
      <c r="BH947" s="15">
        <f t="shared" si="42"/>
        <v>247041.67</v>
      </c>
      <c r="BI947" s="15">
        <f t="shared" si="43"/>
        <v>426708.32999999996</v>
      </c>
      <c r="BJ947" s="15">
        <f t="shared" si="44"/>
        <v>673750</v>
      </c>
    </row>
    <row r="948" spans="1:62" x14ac:dyDescent="0.35">
      <c r="A948" s="153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295750</v>
      </c>
      <c r="AA948" s="63">
        <v>0</v>
      </c>
      <c r="AB948" s="63">
        <v>0</v>
      </c>
      <c r="AC948" s="63">
        <v>0</v>
      </c>
      <c r="AD948" s="63">
        <v>7000000</v>
      </c>
      <c r="AE948" s="158">
        <v>41892</v>
      </c>
      <c r="AF948" s="158">
        <v>49197</v>
      </c>
      <c r="AG948" s="159">
        <v>7000000</v>
      </c>
      <c r="AH948" s="92">
        <v>10.444444444444445</v>
      </c>
      <c r="AI948" s="92">
        <v>20</v>
      </c>
      <c r="AJ948" s="160">
        <v>8.4500000000000006E-2</v>
      </c>
      <c r="AK948" s="154" t="s">
        <v>651</v>
      </c>
      <c r="AL948" s="154" t="s">
        <v>652</v>
      </c>
      <c r="AM948" s="127">
        <v>0</v>
      </c>
      <c r="AN948" s="127">
        <v>0</v>
      </c>
      <c r="AO948" s="127">
        <v>0</v>
      </c>
      <c r="AP948" s="127">
        <v>0</v>
      </c>
      <c r="AQ948" s="127">
        <v>0</v>
      </c>
      <c r="AR948" s="127">
        <v>295750</v>
      </c>
      <c r="AS948" s="127">
        <v>0</v>
      </c>
      <c r="AT948" s="127">
        <v>0</v>
      </c>
      <c r="AU948" s="127">
        <v>0</v>
      </c>
      <c r="AV948" s="127">
        <v>0</v>
      </c>
      <c r="AW948" s="127">
        <v>0</v>
      </c>
      <c r="AX948" s="127">
        <v>295750</v>
      </c>
      <c r="AY948" s="127">
        <v>0</v>
      </c>
      <c r="AZ948" s="127">
        <v>0</v>
      </c>
      <c r="BA948" s="127">
        <v>0</v>
      </c>
      <c r="BB948" s="127">
        <v>0</v>
      </c>
      <c r="BC948" s="127">
        <v>0</v>
      </c>
      <c r="BD948" s="127">
        <v>280962.5</v>
      </c>
      <c r="BE948" s="127">
        <v>0</v>
      </c>
      <c r="BF948" s="127">
        <v>0</v>
      </c>
      <c r="BG948" s="127">
        <v>0</v>
      </c>
      <c r="BH948" s="15">
        <f t="shared" si="42"/>
        <v>295750</v>
      </c>
      <c r="BI948" s="15">
        <f t="shared" si="43"/>
        <v>576712.5</v>
      </c>
      <c r="BJ948" s="15">
        <f t="shared" si="44"/>
        <v>872462.5</v>
      </c>
    </row>
    <row r="949" spans="1:62" x14ac:dyDescent="0.35">
      <c r="A949" s="153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4000000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4000000</v>
      </c>
      <c r="AE949" s="158">
        <v>41912</v>
      </c>
      <c r="AF949" s="158">
        <v>47391</v>
      </c>
      <c r="AG949" s="159">
        <v>4000000</v>
      </c>
      <c r="AH949" s="92">
        <v>5.5</v>
      </c>
      <c r="AI949" s="92">
        <v>15</v>
      </c>
      <c r="AJ949" s="160">
        <v>7.6999999999999999E-2</v>
      </c>
      <c r="AK949" s="154" t="s">
        <v>651</v>
      </c>
      <c r="AL949" s="154" t="s">
        <v>652</v>
      </c>
      <c r="AM949" s="127">
        <v>154000</v>
      </c>
      <c r="AN949" s="127">
        <v>0</v>
      </c>
      <c r="AO949" s="127">
        <v>0</v>
      </c>
      <c r="AP949" s="127">
        <v>0</v>
      </c>
      <c r="AQ949" s="127">
        <v>0</v>
      </c>
      <c r="AR949" s="127">
        <v>141166.67000000001</v>
      </c>
      <c r="AS949" s="127">
        <v>0</v>
      </c>
      <c r="AT949" s="127">
        <v>0</v>
      </c>
      <c r="AU949" s="127">
        <v>0</v>
      </c>
      <c r="AV949" s="127">
        <v>0</v>
      </c>
      <c r="AW949" s="127">
        <v>0</v>
      </c>
      <c r="AX949" s="127">
        <v>128333.33</v>
      </c>
      <c r="AY949" s="127">
        <v>0</v>
      </c>
      <c r="AZ949" s="127">
        <v>0</v>
      </c>
      <c r="BA949" s="127">
        <v>0</v>
      </c>
      <c r="BB949" s="127">
        <v>0</v>
      </c>
      <c r="BC949" s="127">
        <v>0</v>
      </c>
      <c r="BD949" s="127">
        <v>115500</v>
      </c>
      <c r="BE949" s="127">
        <v>0</v>
      </c>
      <c r="BF949" s="127">
        <v>0</v>
      </c>
      <c r="BG949" s="127">
        <v>0</v>
      </c>
      <c r="BH949" s="15">
        <f t="shared" si="42"/>
        <v>295166.67000000004</v>
      </c>
      <c r="BI949" s="15">
        <f t="shared" si="43"/>
        <v>243833.33000000002</v>
      </c>
      <c r="BJ949" s="15">
        <f t="shared" si="44"/>
        <v>539000</v>
      </c>
    </row>
    <row r="950" spans="1:62" x14ac:dyDescent="0.35">
      <c r="A950" s="153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58">
        <v>41912</v>
      </c>
      <c r="AF950" s="158">
        <v>49217</v>
      </c>
      <c r="AG950" s="159">
        <v>4000000</v>
      </c>
      <c r="AH950" s="92">
        <v>10.5</v>
      </c>
      <c r="AI950" s="92">
        <v>20</v>
      </c>
      <c r="AJ950" s="160">
        <v>8.4500000000000006E-2</v>
      </c>
      <c r="AK950" s="154" t="s">
        <v>651</v>
      </c>
      <c r="AL950" s="154" t="s">
        <v>652</v>
      </c>
      <c r="AM950" s="127">
        <v>0</v>
      </c>
      <c r="AN950" s="127">
        <v>0</v>
      </c>
      <c r="AO950" s="127">
        <v>0</v>
      </c>
      <c r="AP950" s="127">
        <v>0</v>
      </c>
      <c r="AQ950" s="127">
        <v>0</v>
      </c>
      <c r="AR950" s="127">
        <v>169000</v>
      </c>
      <c r="AS950" s="127">
        <v>0</v>
      </c>
      <c r="AT950" s="127">
        <v>0</v>
      </c>
      <c r="AU950" s="127">
        <v>0</v>
      </c>
      <c r="AV950" s="127">
        <v>0</v>
      </c>
      <c r="AW950" s="127">
        <v>0</v>
      </c>
      <c r="AX950" s="127">
        <v>169000</v>
      </c>
      <c r="AY950" s="127">
        <v>0</v>
      </c>
      <c r="AZ950" s="127">
        <v>0</v>
      </c>
      <c r="BA950" s="127">
        <v>0</v>
      </c>
      <c r="BB950" s="127">
        <v>0</v>
      </c>
      <c r="BC950" s="127">
        <v>0</v>
      </c>
      <c r="BD950" s="127">
        <v>160550</v>
      </c>
      <c r="BE950" s="127">
        <v>0</v>
      </c>
      <c r="BF950" s="127">
        <v>0</v>
      </c>
      <c r="BG950" s="127">
        <v>0</v>
      </c>
      <c r="BH950" s="15">
        <f t="shared" si="42"/>
        <v>169000</v>
      </c>
      <c r="BI950" s="15">
        <f t="shared" si="43"/>
        <v>329550</v>
      </c>
      <c r="BJ950" s="15">
        <f t="shared" si="44"/>
        <v>498550</v>
      </c>
    </row>
    <row r="951" spans="1:62" x14ac:dyDescent="0.35">
      <c r="A951" s="153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20092758.880000003</v>
      </c>
      <c r="X951" s="63">
        <v>0</v>
      </c>
      <c r="Y951" s="63">
        <v>6697586.29</v>
      </c>
      <c r="Z951" s="63">
        <v>582690.01</v>
      </c>
      <c r="AA951" s="63">
        <v>0</v>
      </c>
      <c r="AB951" s="63">
        <v>0</v>
      </c>
      <c r="AC951" s="63">
        <v>0</v>
      </c>
      <c r="AD951" s="63">
        <v>13395172.590000004</v>
      </c>
      <c r="AE951" s="158">
        <v>42802</v>
      </c>
      <c r="AF951" s="158">
        <v>45724</v>
      </c>
      <c r="AG951" s="159">
        <v>40185517.75</v>
      </c>
      <c r="AH951" s="92">
        <v>0.93888888888888888</v>
      </c>
      <c r="AI951" s="92">
        <v>8</v>
      </c>
      <c r="AJ951" s="160">
        <v>5.8000000000000003E-2</v>
      </c>
      <c r="AK951" s="154" t="s">
        <v>651</v>
      </c>
      <c r="AL951" s="154" t="s">
        <v>652</v>
      </c>
      <c r="AM951" s="127">
        <v>0</v>
      </c>
      <c r="AN951" s="127">
        <v>0</v>
      </c>
      <c r="AO951" s="127">
        <v>0</v>
      </c>
      <c r="AP951" s="127">
        <v>0</v>
      </c>
      <c r="AQ951" s="127">
        <v>0</v>
      </c>
      <c r="AR951" s="127">
        <v>388460.01</v>
      </c>
      <c r="AS951" s="127">
        <v>0</v>
      </c>
      <c r="AT951" s="127">
        <v>0</v>
      </c>
      <c r="AU951" s="127">
        <v>0</v>
      </c>
      <c r="AV951" s="127">
        <v>0</v>
      </c>
      <c r="AW951" s="127">
        <v>0</v>
      </c>
      <c r="AX951" s="127">
        <v>194230</v>
      </c>
      <c r="AY951" s="127">
        <v>0</v>
      </c>
      <c r="AZ951" s="127">
        <v>0</v>
      </c>
      <c r="BA951" s="127">
        <v>0</v>
      </c>
      <c r="BB951" s="127">
        <v>0</v>
      </c>
      <c r="BC951" s="127">
        <v>0</v>
      </c>
      <c r="BD951" s="127">
        <v>0</v>
      </c>
      <c r="BE951" s="127">
        <v>0</v>
      </c>
      <c r="BF951" s="127">
        <v>0</v>
      </c>
      <c r="BG951" s="127">
        <v>0</v>
      </c>
      <c r="BH951" s="15">
        <f t="shared" si="42"/>
        <v>388460.01</v>
      </c>
      <c r="BI951" s="15">
        <f t="shared" si="43"/>
        <v>194230</v>
      </c>
      <c r="BJ951" s="15">
        <f t="shared" si="44"/>
        <v>582690.01</v>
      </c>
    </row>
    <row r="952" spans="1:62" x14ac:dyDescent="0.35">
      <c r="A952" s="153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62613058.63000001</v>
      </c>
      <c r="X952" s="63">
        <v>0</v>
      </c>
      <c r="Y952" s="63">
        <v>8944722.6600000001</v>
      </c>
      <c r="Z952" s="63">
        <v>2003617.88</v>
      </c>
      <c r="AA952" s="63">
        <v>0</v>
      </c>
      <c r="AB952" s="63">
        <v>0</v>
      </c>
      <c r="AC952" s="63">
        <v>0</v>
      </c>
      <c r="AD952" s="63">
        <v>53668335.970000014</v>
      </c>
      <c r="AE952" s="158">
        <v>42802</v>
      </c>
      <c r="AF952" s="158">
        <v>46454</v>
      </c>
      <c r="AG952" s="159">
        <v>89447226.609999999</v>
      </c>
      <c r="AH952" s="92">
        <v>2.9388888888888891</v>
      </c>
      <c r="AI952" s="92">
        <v>10</v>
      </c>
      <c r="AJ952" s="160">
        <v>6.4000000000000001E-2</v>
      </c>
      <c r="AK952" s="154" t="s">
        <v>651</v>
      </c>
      <c r="AL952" s="154" t="s">
        <v>652</v>
      </c>
      <c r="AM952" s="127">
        <v>0</v>
      </c>
      <c r="AN952" s="127">
        <v>0</v>
      </c>
      <c r="AO952" s="127">
        <v>0</v>
      </c>
      <c r="AP952" s="127">
        <v>0</v>
      </c>
      <c r="AQ952" s="127">
        <v>0</v>
      </c>
      <c r="AR952" s="127">
        <v>1717386.75</v>
      </c>
      <c r="AS952" s="127">
        <v>0</v>
      </c>
      <c r="AT952" s="127">
        <v>0</v>
      </c>
      <c r="AU952" s="127">
        <v>0</v>
      </c>
      <c r="AV952" s="127">
        <v>0</v>
      </c>
      <c r="AW952" s="127">
        <v>0</v>
      </c>
      <c r="AX952" s="127">
        <v>1431155.63</v>
      </c>
      <c r="AY952" s="127">
        <v>0</v>
      </c>
      <c r="AZ952" s="127">
        <v>0</v>
      </c>
      <c r="BA952" s="127">
        <v>0</v>
      </c>
      <c r="BB952" s="127">
        <v>0</v>
      </c>
      <c r="BC952" s="127">
        <v>0</v>
      </c>
      <c r="BD952" s="127">
        <v>1144924.5</v>
      </c>
      <c r="BE952" s="127">
        <v>0</v>
      </c>
      <c r="BF952" s="127">
        <v>0</v>
      </c>
      <c r="BG952" s="127">
        <v>0</v>
      </c>
      <c r="BH952" s="15">
        <f t="shared" si="42"/>
        <v>1717386.75</v>
      </c>
      <c r="BI952" s="15">
        <f t="shared" si="43"/>
        <v>2576080.13</v>
      </c>
      <c r="BJ952" s="15">
        <f t="shared" si="44"/>
        <v>4293466.88</v>
      </c>
    </row>
    <row r="953" spans="1:62" x14ac:dyDescent="0.35">
      <c r="A953" s="153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6108929.6200000001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6108929.6200000001</v>
      </c>
      <c r="AE953" s="158">
        <v>44291</v>
      </c>
      <c r="AF953" s="158">
        <v>45387</v>
      </c>
      <c r="AG953" s="159">
        <v>6108929.6200000001</v>
      </c>
      <c r="AH953" s="92">
        <v>1.3888888888888888E-2</v>
      </c>
      <c r="AI953" s="92">
        <v>3</v>
      </c>
      <c r="AJ953" s="160">
        <v>6.1652999999999999E-2</v>
      </c>
      <c r="AK953" s="154" t="s">
        <v>651</v>
      </c>
      <c r="AL953" s="154" t="s">
        <v>652</v>
      </c>
      <c r="AM953" s="127">
        <v>188316.92</v>
      </c>
      <c r="AN953" s="127">
        <v>0</v>
      </c>
      <c r="AO953" s="127">
        <v>0</v>
      </c>
      <c r="AP953" s="127">
        <v>0</v>
      </c>
      <c r="AQ953" s="127">
        <v>0</v>
      </c>
      <c r="AR953" s="127">
        <v>0</v>
      </c>
      <c r="AS953" s="127">
        <v>0</v>
      </c>
      <c r="AT953" s="127">
        <v>0</v>
      </c>
      <c r="AU953" s="127">
        <v>0</v>
      </c>
      <c r="AV953" s="127">
        <v>0</v>
      </c>
      <c r="AW953" s="127">
        <v>0</v>
      </c>
      <c r="AX953" s="127">
        <v>0</v>
      </c>
      <c r="AY953" s="127">
        <v>0</v>
      </c>
      <c r="AZ953" s="127">
        <v>0</v>
      </c>
      <c r="BA953" s="127">
        <v>0</v>
      </c>
      <c r="BB953" s="127">
        <v>0</v>
      </c>
      <c r="BC953" s="127">
        <v>0</v>
      </c>
      <c r="BD953" s="127">
        <v>0</v>
      </c>
      <c r="BE953" s="127">
        <v>0</v>
      </c>
      <c r="BF953" s="127">
        <v>0</v>
      </c>
      <c r="BG953" s="127">
        <v>0</v>
      </c>
      <c r="BH953" s="15">
        <f t="shared" si="42"/>
        <v>188316.92</v>
      </c>
      <c r="BI953" s="15">
        <f t="shared" si="43"/>
        <v>0</v>
      </c>
      <c r="BJ953" s="15">
        <f t="shared" si="44"/>
        <v>188316.92</v>
      </c>
    </row>
    <row r="954" spans="1:62" x14ac:dyDescent="0.35">
      <c r="A954" s="153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1635598.57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1635598.57</v>
      </c>
      <c r="AE954" s="158">
        <v>44291</v>
      </c>
      <c r="AF954" s="158">
        <v>45387</v>
      </c>
      <c r="AG954" s="159">
        <v>1635598.57</v>
      </c>
      <c r="AH954" s="92">
        <v>1.3888888888888888E-2</v>
      </c>
      <c r="AI954" s="92">
        <v>3</v>
      </c>
      <c r="AJ954" s="160">
        <v>6.1652999999999999E-2</v>
      </c>
      <c r="AK954" s="154" t="s">
        <v>651</v>
      </c>
      <c r="AL954" s="154" t="s">
        <v>652</v>
      </c>
      <c r="AM954" s="127">
        <v>50419.78</v>
      </c>
      <c r="AN954" s="127">
        <v>0</v>
      </c>
      <c r="AO954" s="127">
        <v>0</v>
      </c>
      <c r="AP954" s="127">
        <v>0</v>
      </c>
      <c r="AQ954" s="127">
        <v>0</v>
      </c>
      <c r="AR954" s="127">
        <v>0</v>
      </c>
      <c r="AS954" s="127">
        <v>0</v>
      </c>
      <c r="AT954" s="127">
        <v>0</v>
      </c>
      <c r="AU954" s="127">
        <v>0</v>
      </c>
      <c r="AV954" s="127">
        <v>0</v>
      </c>
      <c r="AW954" s="127">
        <v>0</v>
      </c>
      <c r="AX954" s="127">
        <v>0</v>
      </c>
      <c r="AY954" s="127">
        <v>0</v>
      </c>
      <c r="AZ954" s="127">
        <v>0</v>
      </c>
      <c r="BA954" s="127">
        <v>0</v>
      </c>
      <c r="BB954" s="127">
        <v>0</v>
      </c>
      <c r="BC954" s="127">
        <v>0</v>
      </c>
      <c r="BD954" s="127">
        <v>0</v>
      </c>
      <c r="BE954" s="127">
        <v>0</v>
      </c>
      <c r="BF954" s="127">
        <v>0</v>
      </c>
      <c r="BG954" s="127">
        <v>0</v>
      </c>
      <c r="BH954" s="15">
        <f t="shared" si="42"/>
        <v>50419.78</v>
      </c>
      <c r="BI954" s="15">
        <f t="shared" si="43"/>
        <v>0</v>
      </c>
      <c r="BJ954" s="15">
        <f t="shared" si="44"/>
        <v>50419.78</v>
      </c>
    </row>
    <row r="955" spans="1:62" x14ac:dyDescent="0.35">
      <c r="A955" s="153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58">
        <v>44291</v>
      </c>
      <c r="AF955" s="158">
        <v>46117</v>
      </c>
      <c r="AG955" s="159">
        <v>1429962.1</v>
      </c>
      <c r="AH955" s="92">
        <v>2.0138888888888888</v>
      </c>
      <c r="AI955" s="92">
        <v>5</v>
      </c>
      <c r="AJ955" s="160">
        <v>7.1294999999999997E-2</v>
      </c>
      <c r="AK955" s="154" t="s">
        <v>651</v>
      </c>
      <c r="AL955" s="154" t="s">
        <v>652</v>
      </c>
      <c r="AM955" s="127">
        <v>50974.57</v>
      </c>
      <c r="AN955" s="127">
        <v>0</v>
      </c>
      <c r="AO955" s="127">
        <v>0</v>
      </c>
      <c r="AP955" s="127">
        <v>0</v>
      </c>
      <c r="AQ955" s="127">
        <v>0</v>
      </c>
      <c r="AR955" s="127">
        <v>0</v>
      </c>
      <c r="AS955" s="127">
        <v>50974.57</v>
      </c>
      <c r="AT955" s="127">
        <v>0</v>
      </c>
      <c r="AU955" s="127">
        <v>0</v>
      </c>
      <c r="AV955" s="127">
        <v>0</v>
      </c>
      <c r="AW955" s="127">
        <v>0</v>
      </c>
      <c r="AX955" s="127">
        <v>0</v>
      </c>
      <c r="AY955" s="127">
        <v>50974.57</v>
      </c>
      <c r="AZ955" s="127">
        <v>0</v>
      </c>
      <c r="BA955" s="127">
        <v>0</v>
      </c>
      <c r="BB955" s="127">
        <v>0</v>
      </c>
      <c r="BC955" s="127">
        <v>0</v>
      </c>
      <c r="BD955" s="127">
        <v>0</v>
      </c>
      <c r="BE955" s="127">
        <v>50974.57</v>
      </c>
      <c r="BF955" s="127">
        <v>0</v>
      </c>
      <c r="BG955" s="127">
        <v>0</v>
      </c>
      <c r="BH955" s="15">
        <f t="shared" si="42"/>
        <v>101949.14</v>
      </c>
      <c r="BI955" s="15">
        <f t="shared" si="43"/>
        <v>101949.14</v>
      </c>
      <c r="BJ955" s="15">
        <f t="shared" si="44"/>
        <v>203898.28</v>
      </c>
    </row>
    <row r="956" spans="1:62" x14ac:dyDescent="0.35">
      <c r="A956" s="153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58">
        <v>44050</v>
      </c>
      <c r="AF956" s="158">
        <v>45876</v>
      </c>
      <c r="AG956" s="159">
        <v>953731.85</v>
      </c>
      <c r="AH956" s="92">
        <v>1.3527777777777779</v>
      </c>
      <c r="AI956" s="92">
        <v>5</v>
      </c>
      <c r="AJ956" s="160">
        <v>7.1294999999999997E-2</v>
      </c>
      <c r="AK956" s="154" t="s">
        <v>651</v>
      </c>
      <c r="AL956" s="154" t="s">
        <v>652</v>
      </c>
      <c r="AM956" s="127">
        <v>0</v>
      </c>
      <c r="AN956" s="127">
        <v>0</v>
      </c>
      <c r="AO956" s="127">
        <v>0</v>
      </c>
      <c r="AP956" s="127">
        <v>0</v>
      </c>
      <c r="AQ956" s="127">
        <v>33998.160000000003</v>
      </c>
      <c r="AR956" s="127">
        <v>0</v>
      </c>
      <c r="AS956" s="127">
        <v>0</v>
      </c>
      <c r="AT956" s="127">
        <v>0</v>
      </c>
      <c r="AU956" s="127">
        <v>0</v>
      </c>
      <c r="AV956" s="127">
        <v>0</v>
      </c>
      <c r="AW956" s="127">
        <v>33998.160000000003</v>
      </c>
      <c r="AX956" s="127">
        <v>0</v>
      </c>
      <c r="AY956" s="127">
        <v>0</v>
      </c>
      <c r="AZ956" s="127">
        <v>0</v>
      </c>
      <c r="BA956" s="127">
        <v>0</v>
      </c>
      <c r="BB956" s="127">
        <v>0</v>
      </c>
      <c r="BC956" s="127">
        <v>33998.160000000003</v>
      </c>
      <c r="BD956" s="127">
        <v>0</v>
      </c>
      <c r="BE956" s="127">
        <v>0</v>
      </c>
      <c r="BF956" s="127">
        <v>0</v>
      </c>
      <c r="BG956" s="127">
        <v>0</v>
      </c>
      <c r="BH956" s="15">
        <f t="shared" si="42"/>
        <v>33998.160000000003</v>
      </c>
      <c r="BI956" s="15">
        <f t="shared" si="43"/>
        <v>67996.320000000007</v>
      </c>
      <c r="BJ956" s="15">
        <f t="shared" si="44"/>
        <v>101994.48000000001</v>
      </c>
    </row>
    <row r="957" spans="1:62" x14ac:dyDescent="0.35">
      <c r="A957" s="153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1249416.17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1249416.17</v>
      </c>
      <c r="AE957" s="158">
        <v>44291</v>
      </c>
      <c r="AF957" s="158">
        <v>45387</v>
      </c>
      <c r="AG957" s="159">
        <v>1249416.17</v>
      </c>
      <c r="AH957" s="92">
        <v>1.3888888888888888E-2</v>
      </c>
      <c r="AI957" s="92">
        <v>3</v>
      </c>
      <c r="AJ957" s="160">
        <v>6.1652999999999999E-2</v>
      </c>
      <c r="AK957" s="154" t="s">
        <v>651</v>
      </c>
      <c r="AL957" s="154" t="s">
        <v>652</v>
      </c>
      <c r="AM957" s="127">
        <v>38515.129999999997</v>
      </c>
      <c r="AN957" s="127">
        <v>0</v>
      </c>
      <c r="AO957" s="127">
        <v>0</v>
      </c>
      <c r="AP957" s="127">
        <v>0</v>
      </c>
      <c r="AQ957" s="127">
        <v>0</v>
      </c>
      <c r="AR957" s="127">
        <v>0</v>
      </c>
      <c r="AS957" s="127">
        <v>0</v>
      </c>
      <c r="AT957" s="127">
        <v>0</v>
      </c>
      <c r="AU957" s="127">
        <v>0</v>
      </c>
      <c r="AV957" s="127">
        <v>0</v>
      </c>
      <c r="AW957" s="127">
        <v>0</v>
      </c>
      <c r="AX957" s="127">
        <v>0</v>
      </c>
      <c r="AY957" s="127">
        <v>0</v>
      </c>
      <c r="AZ957" s="127">
        <v>0</v>
      </c>
      <c r="BA957" s="127">
        <v>0</v>
      </c>
      <c r="BB957" s="127">
        <v>0</v>
      </c>
      <c r="BC957" s="127">
        <v>0</v>
      </c>
      <c r="BD957" s="127">
        <v>0</v>
      </c>
      <c r="BE957" s="127">
        <v>0</v>
      </c>
      <c r="BF957" s="127">
        <v>0</v>
      </c>
      <c r="BG957" s="127">
        <v>0</v>
      </c>
      <c r="BH957" s="15">
        <f t="shared" si="42"/>
        <v>38515.129999999997</v>
      </c>
      <c r="BI957" s="15">
        <f t="shared" si="43"/>
        <v>0</v>
      </c>
      <c r="BJ957" s="15">
        <f t="shared" si="44"/>
        <v>38515.129999999997</v>
      </c>
    </row>
    <row r="958" spans="1:62" x14ac:dyDescent="0.35">
      <c r="A958" s="153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58">
        <v>44291</v>
      </c>
      <c r="AF958" s="158">
        <v>46117</v>
      </c>
      <c r="AG958" s="159">
        <v>1092955.8</v>
      </c>
      <c r="AH958" s="92">
        <v>2.0138888888888888</v>
      </c>
      <c r="AI958" s="92">
        <v>5</v>
      </c>
      <c r="AJ958" s="160">
        <v>7.1294999999999997E-2</v>
      </c>
      <c r="AK958" s="154" t="s">
        <v>651</v>
      </c>
      <c r="AL958" s="154" t="s">
        <v>652</v>
      </c>
      <c r="AM958" s="127">
        <v>38961.14</v>
      </c>
      <c r="AN958" s="127">
        <v>0</v>
      </c>
      <c r="AO958" s="127">
        <v>0</v>
      </c>
      <c r="AP958" s="127">
        <v>0</v>
      </c>
      <c r="AQ958" s="127">
        <v>0</v>
      </c>
      <c r="AR958" s="127">
        <v>0</v>
      </c>
      <c r="AS958" s="127">
        <v>38961.14</v>
      </c>
      <c r="AT958" s="127">
        <v>0</v>
      </c>
      <c r="AU958" s="127">
        <v>0</v>
      </c>
      <c r="AV958" s="127">
        <v>0</v>
      </c>
      <c r="AW958" s="127">
        <v>0</v>
      </c>
      <c r="AX958" s="127">
        <v>0</v>
      </c>
      <c r="AY958" s="127">
        <v>38961.14</v>
      </c>
      <c r="AZ958" s="127">
        <v>0</v>
      </c>
      <c r="BA958" s="127">
        <v>0</v>
      </c>
      <c r="BB958" s="127">
        <v>0</v>
      </c>
      <c r="BC958" s="127">
        <v>0</v>
      </c>
      <c r="BD958" s="127">
        <v>0</v>
      </c>
      <c r="BE958" s="127">
        <v>38961.14</v>
      </c>
      <c r="BF958" s="127">
        <v>0</v>
      </c>
      <c r="BG958" s="127">
        <v>0</v>
      </c>
      <c r="BH958" s="15">
        <f t="shared" si="42"/>
        <v>77922.28</v>
      </c>
      <c r="BI958" s="15">
        <f t="shared" si="43"/>
        <v>77922.28</v>
      </c>
      <c r="BJ958" s="15">
        <f t="shared" si="44"/>
        <v>155844.56</v>
      </c>
    </row>
    <row r="959" spans="1:62" x14ac:dyDescent="0.35">
      <c r="A959" s="153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58">
        <v>44050</v>
      </c>
      <c r="AF959" s="158">
        <v>45876</v>
      </c>
      <c r="AG959" s="159">
        <v>1005351.73</v>
      </c>
      <c r="AH959" s="92">
        <v>1.3527777777777779</v>
      </c>
      <c r="AI959" s="92">
        <v>5</v>
      </c>
      <c r="AJ959" s="160">
        <v>7.1294999999999997E-2</v>
      </c>
      <c r="AK959" s="154" t="s">
        <v>651</v>
      </c>
      <c r="AL959" s="154" t="s">
        <v>652</v>
      </c>
      <c r="AM959" s="127">
        <v>0</v>
      </c>
      <c r="AN959" s="127">
        <v>0</v>
      </c>
      <c r="AO959" s="127">
        <v>0</v>
      </c>
      <c r="AP959" s="127">
        <v>0</v>
      </c>
      <c r="AQ959" s="127">
        <v>35838.28</v>
      </c>
      <c r="AR959" s="127">
        <v>0</v>
      </c>
      <c r="AS959" s="127">
        <v>0</v>
      </c>
      <c r="AT959" s="127">
        <v>0</v>
      </c>
      <c r="AU959" s="127">
        <v>0</v>
      </c>
      <c r="AV959" s="127">
        <v>0</v>
      </c>
      <c r="AW959" s="127">
        <v>35838.28</v>
      </c>
      <c r="AX959" s="127">
        <v>0</v>
      </c>
      <c r="AY959" s="127">
        <v>0</v>
      </c>
      <c r="AZ959" s="127">
        <v>0</v>
      </c>
      <c r="BA959" s="127">
        <v>0</v>
      </c>
      <c r="BB959" s="127">
        <v>0</v>
      </c>
      <c r="BC959" s="127">
        <v>35838.28</v>
      </c>
      <c r="BD959" s="127">
        <v>0</v>
      </c>
      <c r="BE959" s="127">
        <v>0</v>
      </c>
      <c r="BF959" s="127">
        <v>0</v>
      </c>
      <c r="BG959" s="127">
        <v>0</v>
      </c>
      <c r="BH959" s="15">
        <f t="shared" si="42"/>
        <v>35838.28</v>
      </c>
      <c r="BI959" s="15">
        <f t="shared" si="43"/>
        <v>71676.56</v>
      </c>
      <c r="BJ959" s="15">
        <f t="shared" si="44"/>
        <v>107514.84</v>
      </c>
    </row>
    <row r="960" spans="1:62" x14ac:dyDescent="0.35">
      <c r="A960" s="153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754007.98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754007.98</v>
      </c>
      <c r="AE960" s="158">
        <v>44291</v>
      </c>
      <c r="AF960" s="158">
        <v>45387</v>
      </c>
      <c r="AG960" s="159">
        <v>754007.98</v>
      </c>
      <c r="AH960" s="92">
        <v>1.3888888888888888E-2</v>
      </c>
      <c r="AI960" s="92">
        <v>3</v>
      </c>
      <c r="AJ960" s="160">
        <v>6.1652999999999999E-2</v>
      </c>
      <c r="AK960" s="154" t="s">
        <v>651</v>
      </c>
      <c r="AL960" s="154" t="s">
        <v>652</v>
      </c>
      <c r="AM960" s="127">
        <v>23243.43</v>
      </c>
      <c r="AN960" s="127">
        <v>0</v>
      </c>
      <c r="AO960" s="127">
        <v>0</v>
      </c>
      <c r="AP960" s="127">
        <v>0</v>
      </c>
      <c r="AQ960" s="127">
        <v>0</v>
      </c>
      <c r="AR960" s="127">
        <v>0</v>
      </c>
      <c r="AS960" s="127">
        <v>0</v>
      </c>
      <c r="AT960" s="127">
        <v>0</v>
      </c>
      <c r="AU960" s="127">
        <v>0</v>
      </c>
      <c r="AV960" s="127">
        <v>0</v>
      </c>
      <c r="AW960" s="127">
        <v>0</v>
      </c>
      <c r="AX960" s="127">
        <v>0</v>
      </c>
      <c r="AY960" s="127">
        <v>0</v>
      </c>
      <c r="AZ960" s="127">
        <v>0</v>
      </c>
      <c r="BA960" s="127">
        <v>0</v>
      </c>
      <c r="BB960" s="127">
        <v>0</v>
      </c>
      <c r="BC960" s="127">
        <v>0</v>
      </c>
      <c r="BD960" s="127">
        <v>0</v>
      </c>
      <c r="BE960" s="127">
        <v>0</v>
      </c>
      <c r="BF960" s="127">
        <v>0</v>
      </c>
      <c r="BG960" s="127">
        <v>0</v>
      </c>
      <c r="BH960" s="15">
        <f t="shared" si="42"/>
        <v>23243.43</v>
      </c>
      <c r="BI960" s="15">
        <f t="shared" si="43"/>
        <v>0</v>
      </c>
      <c r="BJ960" s="15">
        <f t="shared" si="44"/>
        <v>23243.43</v>
      </c>
    </row>
    <row r="961" spans="1:62" x14ac:dyDescent="0.35">
      <c r="A961" s="153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58">
        <v>44291</v>
      </c>
      <c r="AF961" s="158">
        <v>46117</v>
      </c>
      <c r="AG961" s="159">
        <v>659568.88</v>
      </c>
      <c r="AH961" s="92">
        <v>2.0138888888888888</v>
      </c>
      <c r="AI961" s="92">
        <v>5</v>
      </c>
      <c r="AJ961" s="160">
        <v>7.1294999999999997E-2</v>
      </c>
      <c r="AK961" s="154" t="s">
        <v>651</v>
      </c>
      <c r="AL961" s="154" t="s">
        <v>652</v>
      </c>
      <c r="AM961" s="127">
        <v>23511.98</v>
      </c>
      <c r="AN961" s="127">
        <v>0</v>
      </c>
      <c r="AO961" s="127">
        <v>0</v>
      </c>
      <c r="AP961" s="127">
        <v>0</v>
      </c>
      <c r="AQ961" s="127">
        <v>0</v>
      </c>
      <c r="AR961" s="127">
        <v>0</v>
      </c>
      <c r="AS961" s="127">
        <v>23511.98</v>
      </c>
      <c r="AT961" s="127">
        <v>0</v>
      </c>
      <c r="AU961" s="127">
        <v>0</v>
      </c>
      <c r="AV961" s="127">
        <v>0</v>
      </c>
      <c r="AW961" s="127">
        <v>0</v>
      </c>
      <c r="AX961" s="127">
        <v>0</v>
      </c>
      <c r="AY961" s="127">
        <v>23511.98</v>
      </c>
      <c r="AZ961" s="127">
        <v>0</v>
      </c>
      <c r="BA961" s="127">
        <v>0</v>
      </c>
      <c r="BB961" s="127">
        <v>0</v>
      </c>
      <c r="BC961" s="127">
        <v>0</v>
      </c>
      <c r="BD961" s="127">
        <v>0</v>
      </c>
      <c r="BE961" s="127">
        <v>23511.98</v>
      </c>
      <c r="BF961" s="127">
        <v>0</v>
      </c>
      <c r="BG961" s="127">
        <v>0</v>
      </c>
      <c r="BH961" s="15">
        <f t="shared" si="42"/>
        <v>47023.96</v>
      </c>
      <c r="BI961" s="15">
        <f t="shared" si="43"/>
        <v>47023.96</v>
      </c>
      <c r="BJ961" s="15">
        <f t="shared" si="44"/>
        <v>94047.92</v>
      </c>
    </row>
    <row r="962" spans="1:62" x14ac:dyDescent="0.35">
      <c r="A962" s="153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403792.11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403792.11</v>
      </c>
      <c r="AE962" s="158">
        <v>44291</v>
      </c>
      <c r="AF962" s="158">
        <v>45387</v>
      </c>
      <c r="AG962" s="159">
        <v>403792.11</v>
      </c>
      <c r="AH962" s="92">
        <v>1.3888888888888888E-2</v>
      </c>
      <c r="AI962" s="92">
        <v>3</v>
      </c>
      <c r="AJ962" s="160">
        <v>6.1652999999999999E-2</v>
      </c>
      <c r="AK962" s="154" t="s">
        <v>651</v>
      </c>
      <c r="AL962" s="154" t="s">
        <v>652</v>
      </c>
      <c r="AM962" s="127">
        <v>12447.5</v>
      </c>
      <c r="AN962" s="127">
        <v>0</v>
      </c>
      <c r="AO962" s="127">
        <v>0</v>
      </c>
      <c r="AP962" s="127">
        <v>0</v>
      </c>
      <c r="AQ962" s="127">
        <v>0</v>
      </c>
      <c r="AR962" s="127">
        <v>0</v>
      </c>
      <c r="AS962" s="127">
        <v>0</v>
      </c>
      <c r="AT962" s="127">
        <v>0</v>
      </c>
      <c r="AU962" s="127">
        <v>0</v>
      </c>
      <c r="AV962" s="127">
        <v>0</v>
      </c>
      <c r="AW962" s="127">
        <v>0</v>
      </c>
      <c r="AX962" s="127">
        <v>0</v>
      </c>
      <c r="AY962" s="127">
        <v>0</v>
      </c>
      <c r="AZ962" s="127">
        <v>0</v>
      </c>
      <c r="BA962" s="127">
        <v>0</v>
      </c>
      <c r="BB962" s="127">
        <v>0</v>
      </c>
      <c r="BC962" s="127">
        <v>0</v>
      </c>
      <c r="BD962" s="127">
        <v>0</v>
      </c>
      <c r="BE962" s="127">
        <v>0</v>
      </c>
      <c r="BF962" s="127">
        <v>0</v>
      </c>
      <c r="BG962" s="127">
        <v>0</v>
      </c>
      <c r="BH962" s="15">
        <f t="shared" si="42"/>
        <v>12447.5</v>
      </c>
      <c r="BI962" s="15">
        <f t="shared" si="43"/>
        <v>0</v>
      </c>
      <c r="BJ962" s="15">
        <f t="shared" si="44"/>
        <v>12447.5</v>
      </c>
    </row>
    <row r="963" spans="1:62" x14ac:dyDescent="0.35">
      <c r="A963" s="153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58">
        <v>44291</v>
      </c>
      <c r="AF963" s="158">
        <v>46117</v>
      </c>
      <c r="AG963" s="159">
        <v>353107.51</v>
      </c>
      <c r="AH963" s="92">
        <v>2.0138888888888888</v>
      </c>
      <c r="AI963" s="92">
        <v>5</v>
      </c>
      <c r="AJ963" s="160">
        <v>7.1294999999999997E-2</v>
      </c>
      <c r="AK963" s="154" t="s">
        <v>651</v>
      </c>
      <c r="AL963" s="154" t="s">
        <v>652</v>
      </c>
      <c r="AM963" s="127">
        <v>12587.4</v>
      </c>
      <c r="AN963" s="127">
        <v>0</v>
      </c>
      <c r="AO963" s="127">
        <v>0</v>
      </c>
      <c r="AP963" s="127">
        <v>0</v>
      </c>
      <c r="AQ963" s="127">
        <v>0</v>
      </c>
      <c r="AR963" s="127">
        <v>0</v>
      </c>
      <c r="AS963" s="127">
        <v>12587.4</v>
      </c>
      <c r="AT963" s="127">
        <v>0</v>
      </c>
      <c r="AU963" s="127">
        <v>0</v>
      </c>
      <c r="AV963" s="127">
        <v>0</v>
      </c>
      <c r="AW963" s="127">
        <v>0</v>
      </c>
      <c r="AX963" s="127">
        <v>0</v>
      </c>
      <c r="AY963" s="127">
        <v>12587.4</v>
      </c>
      <c r="AZ963" s="127">
        <v>0</v>
      </c>
      <c r="BA963" s="127">
        <v>0</v>
      </c>
      <c r="BB963" s="127">
        <v>0</v>
      </c>
      <c r="BC963" s="127">
        <v>0</v>
      </c>
      <c r="BD963" s="127">
        <v>0</v>
      </c>
      <c r="BE963" s="127">
        <v>12587.4</v>
      </c>
      <c r="BF963" s="127">
        <v>0</v>
      </c>
      <c r="BG963" s="127">
        <v>0</v>
      </c>
      <c r="BH963" s="15">
        <f t="shared" ref="BH963:BH1026" si="45">SUM(AM963:AU963)</f>
        <v>25174.799999999999</v>
      </c>
      <c r="BI963" s="15">
        <f t="shared" si="43"/>
        <v>25174.799999999999</v>
      </c>
      <c r="BJ963" s="15">
        <f t="shared" si="44"/>
        <v>50349.599999999999</v>
      </c>
    </row>
    <row r="964" spans="1:62" x14ac:dyDescent="0.35">
      <c r="A964" s="153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58">
        <v>44050</v>
      </c>
      <c r="AF964" s="158">
        <v>45876</v>
      </c>
      <c r="AG964" s="159">
        <v>170600.99</v>
      </c>
      <c r="AH964" s="92">
        <v>1.3527777777777779</v>
      </c>
      <c r="AI964" s="92">
        <v>5</v>
      </c>
      <c r="AJ964" s="160">
        <v>7.1294999999999997E-2</v>
      </c>
      <c r="AK964" s="154" t="s">
        <v>651</v>
      </c>
      <c r="AL964" s="154" t="s">
        <v>652</v>
      </c>
      <c r="AM964" s="127">
        <v>0</v>
      </c>
      <c r="AN964" s="127">
        <v>0</v>
      </c>
      <c r="AO964" s="127">
        <v>0</v>
      </c>
      <c r="AP964" s="127">
        <v>0</v>
      </c>
      <c r="AQ964" s="127">
        <v>6081.5</v>
      </c>
      <c r="AR964" s="127">
        <v>0</v>
      </c>
      <c r="AS964" s="127">
        <v>0</v>
      </c>
      <c r="AT964" s="127">
        <v>0</v>
      </c>
      <c r="AU964" s="127">
        <v>0</v>
      </c>
      <c r="AV964" s="127">
        <v>0</v>
      </c>
      <c r="AW964" s="127">
        <v>6081.5</v>
      </c>
      <c r="AX964" s="127">
        <v>0</v>
      </c>
      <c r="AY964" s="127">
        <v>0</v>
      </c>
      <c r="AZ964" s="127">
        <v>0</v>
      </c>
      <c r="BA964" s="127">
        <v>0</v>
      </c>
      <c r="BB964" s="127">
        <v>0</v>
      </c>
      <c r="BC964" s="127">
        <v>6081.5</v>
      </c>
      <c r="BD964" s="127">
        <v>0</v>
      </c>
      <c r="BE964" s="127">
        <v>0</v>
      </c>
      <c r="BF964" s="127">
        <v>0</v>
      </c>
      <c r="BG964" s="127">
        <v>0</v>
      </c>
      <c r="BH964" s="15">
        <f t="shared" si="45"/>
        <v>6081.5</v>
      </c>
      <c r="BI964" s="15">
        <f t="shared" ref="BI964:BI1027" si="46">SUM(AV964:BG964)</f>
        <v>12163</v>
      </c>
      <c r="BJ964" s="15">
        <f t="shared" ref="BJ964:BJ1027" si="47">BH964+BI964</f>
        <v>18244.5</v>
      </c>
    </row>
    <row r="965" spans="1:62" x14ac:dyDescent="0.35">
      <c r="A965" s="153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58">
        <v>44050</v>
      </c>
      <c r="AF965" s="158">
        <v>45876</v>
      </c>
      <c r="AG965" s="159">
        <v>687908.03</v>
      </c>
      <c r="AH965" s="92">
        <v>1.3527777777777779</v>
      </c>
      <c r="AI965" s="92">
        <v>5</v>
      </c>
      <c r="AJ965" s="160">
        <v>7.1294999999999997E-2</v>
      </c>
      <c r="AK965" s="154" t="s">
        <v>651</v>
      </c>
      <c r="AL965" s="154" t="s">
        <v>652</v>
      </c>
      <c r="AM965" s="127">
        <v>0</v>
      </c>
      <c r="AN965" s="127">
        <v>0</v>
      </c>
      <c r="AO965" s="127">
        <v>0</v>
      </c>
      <c r="AP965" s="127">
        <v>0</v>
      </c>
      <c r="AQ965" s="127">
        <v>24522.2</v>
      </c>
      <c r="AR965" s="127">
        <v>0</v>
      </c>
      <c r="AS965" s="127">
        <v>0</v>
      </c>
      <c r="AT965" s="127">
        <v>0</v>
      </c>
      <c r="AU965" s="127">
        <v>0</v>
      </c>
      <c r="AV965" s="127">
        <v>0</v>
      </c>
      <c r="AW965" s="127">
        <v>24522.2</v>
      </c>
      <c r="AX965" s="127">
        <v>0</v>
      </c>
      <c r="AY965" s="127">
        <v>0</v>
      </c>
      <c r="AZ965" s="127">
        <v>0</v>
      </c>
      <c r="BA965" s="127">
        <v>0</v>
      </c>
      <c r="BB965" s="127">
        <v>0</v>
      </c>
      <c r="BC965" s="127">
        <v>24522.2</v>
      </c>
      <c r="BD965" s="127">
        <v>0</v>
      </c>
      <c r="BE965" s="127">
        <v>0</v>
      </c>
      <c r="BF965" s="127">
        <v>0</v>
      </c>
      <c r="BG965" s="127">
        <v>0</v>
      </c>
      <c r="BH965" s="15">
        <f t="shared" si="45"/>
        <v>24522.2</v>
      </c>
      <c r="BI965" s="15">
        <f t="shared" si="46"/>
        <v>49044.4</v>
      </c>
      <c r="BJ965" s="15">
        <f t="shared" si="47"/>
        <v>73566.600000000006</v>
      </c>
    </row>
    <row r="966" spans="1:62" x14ac:dyDescent="0.35">
      <c r="A966" s="153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513589.96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513589.96</v>
      </c>
      <c r="AE966" s="158">
        <v>44291</v>
      </c>
      <c r="AF966" s="158">
        <v>45387</v>
      </c>
      <c r="AG966" s="159">
        <v>513589.96</v>
      </c>
      <c r="AH966" s="92">
        <v>1.3888888888888888E-2</v>
      </c>
      <c r="AI966" s="92">
        <v>3</v>
      </c>
      <c r="AJ966" s="160">
        <v>6.1652999999999999E-2</v>
      </c>
      <c r="AK966" s="154" t="s">
        <v>651</v>
      </c>
      <c r="AL966" s="154" t="s">
        <v>652</v>
      </c>
      <c r="AM966" s="127">
        <v>15832.18</v>
      </c>
      <c r="AN966" s="127">
        <v>0</v>
      </c>
      <c r="AO966" s="127">
        <v>0</v>
      </c>
      <c r="AP966" s="127">
        <v>0</v>
      </c>
      <c r="AQ966" s="127">
        <v>0</v>
      </c>
      <c r="AR966" s="127">
        <v>0</v>
      </c>
      <c r="AS966" s="127">
        <v>0</v>
      </c>
      <c r="AT966" s="127">
        <v>0</v>
      </c>
      <c r="AU966" s="127">
        <v>0</v>
      </c>
      <c r="AV966" s="127">
        <v>0</v>
      </c>
      <c r="AW966" s="127">
        <v>0</v>
      </c>
      <c r="AX966" s="127">
        <v>0</v>
      </c>
      <c r="AY966" s="127">
        <v>0</v>
      </c>
      <c r="AZ966" s="127">
        <v>0</v>
      </c>
      <c r="BA966" s="127">
        <v>0</v>
      </c>
      <c r="BB966" s="127">
        <v>0</v>
      </c>
      <c r="BC966" s="127">
        <v>0</v>
      </c>
      <c r="BD966" s="127">
        <v>0</v>
      </c>
      <c r="BE966" s="127">
        <v>0</v>
      </c>
      <c r="BF966" s="127">
        <v>0</v>
      </c>
      <c r="BG966" s="127">
        <v>0</v>
      </c>
      <c r="BH966" s="15">
        <f t="shared" si="45"/>
        <v>15832.18</v>
      </c>
      <c r="BI966" s="15">
        <f t="shared" si="46"/>
        <v>0</v>
      </c>
      <c r="BJ966" s="15">
        <f t="shared" si="47"/>
        <v>15832.18</v>
      </c>
    </row>
    <row r="967" spans="1:62" x14ac:dyDescent="0.35">
      <c r="A967" s="153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58">
        <v>44291</v>
      </c>
      <c r="AF967" s="158">
        <v>46117</v>
      </c>
      <c r="AG967" s="159">
        <v>513270.53</v>
      </c>
      <c r="AH967" s="92">
        <v>2.0138888888888888</v>
      </c>
      <c r="AI967" s="92">
        <v>5</v>
      </c>
      <c r="AJ967" s="160">
        <v>7.1294999999999997E-2</v>
      </c>
      <c r="AK967" s="154" t="s">
        <v>651</v>
      </c>
      <c r="AL967" s="154" t="s">
        <v>652</v>
      </c>
      <c r="AM967" s="127">
        <v>18296.810000000001</v>
      </c>
      <c r="AN967" s="127">
        <v>0</v>
      </c>
      <c r="AO967" s="127">
        <v>0</v>
      </c>
      <c r="AP967" s="127">
        <v>0</v>
      </c>
      <c r="AQ967" s="127">
        <v>0</v>
      </c>
      <c r="AR967" s="127">
        <v>0</v>
      </c>
      <c r="AS967" s="127">
        <v>18296.810000000001</v>
      </c>
      <c r="AT967" s="127">
        <v>0</v>
      </c>
      <c r="AU967" s="127">
        <v>0</v>
      </c>
      <c r="AV967" s="127">
        <v>0</v>
      </c>
      <c r="AW967" s="127">
        <v>0</v>
      </c>
      <c r="AX967" s="127">
        <v>0</v>
      </c>
      <c r="AY967" s="127">
        <v>18296.810000000001</v>
      </c>
      <c r="AZ967" s="127">
        <v>0</v>
      </c>
      <c r="BA967" s="127">
        <v>0</v>
      </c>
      <c r="BB967" s="127">
        <v>0</v>
      </c>
      <c r="BC967" s="127">
        <v>0</v>
      </c>
      <c r="BD967" s="127">
        <v>0</v>
      </c>
      <c r="BE967" s="127">
        <v>18296.810000000001</v>
      </c>
      <c r="BF967" s="127">
        <v>0</v>
      </c>
      <c r="BG967" s="127">
        <v>0</v>
      </c>
      <c r="BH967" s="15">
        <f t="shared" si="45"/>
        <v>36593.620000000003</v>
      </c>
      <c r="BI967" s="15">
        <f t="shared" si="46"/>
        <v>36593.620000000003</v>
      </c>
      <c r="BJ967" s="15">
        <f t="shared" si="47"/>
        <v>73187.240000000005</v>
      </c>
    </row>
    <row r="968" spans="1:62" x14ac:dyDescent="0.35">
      <c r="A968" s="153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58">
        <v>44050</v>
      </c>
      <c r="AF968" s="158">
        <v>45876</v>
      </c>
      <c r="AG968" s="159">
        <v>2012285.6</v>
      </c>
      <c r="AH968" s="92">
        <v>1.3527777777777779</v>
      </c>
      <c r="AI968" s="92">
        <v>5</v>
      </c>
      <c r="AJ968" s="160">
        <v>7.1294999999999997E-2</v>
      </c>
      <c r="AK968" s="154" t="s">
        <v>651</v>
      </c>
      <c r="AL968" s="154" t="s">
        <v>652</v>
      </c>
      <c r="AM968" s="127">
        <v>0</v>
      </c>
      <c r="AN968" s="127">
        <v>0</v>
      </c>
      <c r="AO968" s="127">
        <v>0</v>
      </c>
      <c r="AP968" s="127">
        <v>0</v>
      </c>
      <c r="AQ968" s="127">
        <v>71732.95</v>
      </c>
      <c r="AR968" s="127">
        <v>0</v>
      </c>
      <c r="AS968" s="127">
        <v>0</v>
      </c>
      <c r="AT968" s="127">
        <v>0</v>
      </c>
      <c r="AU968" s="127">
        <v>0</v>
      </c>
      <c r="AV968" s="127">
        <v>0</v>
      </c>
      <c r="AW968" s="127">
        <v>71732.95</v>
      </c>
      <c r="AX968" s="127">
        <v>0</v>
      </c>
      <c r="AY968" s="127">
        <v>0</v>
      </c>
      <c r="AZ968" s="127">
        <v>0</v>
      </c>
      <c r="BA968" s="127">
        <v>0</v>
      </c>
      <c r="BB968" s="127">
        <v>0</v>
      </c>
      <c r="BC968" s="127">
        <v>71732.95</v>
      </c>
      <c r="BD968" s="127">
        <v>0</v>
      </c>
      <c r="BE968" s="127">
        <v>0</v>
      </c>
      <c r="BF968" s="127">
        <v>0</v>
      </c>
      <c r="BG968" s="127">
        <v>0</v>
      </c>
      <c r="BH968" s="15">
        <f t="shared" si="45"/>
        <v>71732.95</v>
      </c>
      <c r="BI968" s="15">
        <f t="shared" si="46"/>
        <v>143465.9</v>
      </c>
      <c r="BJ968" s="15">
        <f t="shared" si="47"/>
        <v>215198.84999999998</v>
      </c>
    </row>
    <row r="969" spans="1:62" x14ac:dyDescent="0.35">
      <c r="A969" s="153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1173189.3400000001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1173189.3400000001</v>
      </c>
      <c r="AE969" s="158">
        <v>44291</v>
      </c>
      <c r="AF969" s="158">
        <v>45387</v>
      </c>
      <c r="AG969" s="159">
        <v>1173189.3400000001</v>
      </c>
      <c r="AH969" s="92">
        <v>1.3888888888888888E-2</v>
      </c>
      <c r="AI969" s="92">
        <v>3</v>
      </c>
      <c r="AJ969" s="160">
        <v>6.1652999999999999E-2</v>
      </c>
      <c r="AK969" s="154" t="s">
        <v>651</v>
      </c>
      <c r="AL969" s="154" t="s">
        <v>652</v>
      </c>
      <c r="AM969" s="127">
        <v>36165.32</v>
      </c>
      <c r="AN969" s="127">
        <v>0</v>
      </c>
      <c r="AO969" s="127">
        <v>0</v>
      </c>
      <c r="AP969" s="127">
        <v>0</v>
      </c>
      <c r="AQ969" s="127">
        <v>0</v>
      </c>
      <c r="AR969" s="127">
        <v>0</v>
      </c>
      <c r="AS969" s="127">
        <v>0</v>
      </c>
      <c r="AT969" s="127">
        <v>0</v>
      </c>
      <c r="AU969" s="127">
        <v>0</v>
      </c>
      <c r="AV969" s="127">
        <v>0</v>
      </c>
      <c r="AW969" s="127">
        <v>0</v>
      </c>
      <c r="AX969" s="127">
        <v>0</v>
      </c>
      <c r="AY969" s="127">
        <v>0</v>
      </c>
      <c r="AZ969" s="127">
        <v>0</v>
      </c>
      <c r="BA969" s="127">
        <v>0</v>
      </c>
      <c r="BB969" s="127">
        <v>0</v>
      </c>
      <c r="BC969" s="127">
        <v>0</v>
      </c>
      <c r="BD969" s="127">
        <v>0</v>
      </c>
      <c r="BE969" s="127">
        <v>0</v>
      </c>
      <c r="BF969" s="127">
        <v>0</v>
      </c>
      <c r="BG969" s="127">
        <v>0</v>
      </c>
      <c r="BH969" s="15">
        <f t="shared" si="45"/>
        <v>36165.32</v>
      </c>
      <c r="BI969" s="15">
        <f t="shared" si="46"/>
        <v>0</v>
      </c>
      <c r="BJ969" s="15">
        <f t="shared" si="47"/>
        <v>36165.32</v>
      </c>
    </row>
    <row r="970" spans="1:62" x14ac:dyDescent="0.35">
      <c r="A970" s="153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58">
        <v>44291</v>
      </c>
      <c r="AF970" s="158">
        <v>46117</v>
      </c>
      <c r="AG970" s="159">
        <v>1025317.35</v>
      </c>
      <c r="AH970" s="92">
        <v>2.0138888888888888</v>
      </c>
      <c r="AI970" s="92">
        <v>5</v>
      </c>
      <c r="AJ970" s="160">
        <v>7.1294999999999997E-2</v>
      </c>
      <c r="AK970" s="154" t="s">
        <v>651</v>
      </c>
      <c r="AL970" s="154" t="s">
        <v>652</v>
      </c>
      <c r="AM970" s="127">
        <v>36550</v>
      </c>
      <c r="AN970" s="127">
        <v>0</v>
      </c>
      <c r="AO970" s="127">
        <v>0</v>
      </c>
      <c r="AP970" s="127">
        <v>0</v>
      </c>
      <c r="AQ970" s="127">
        <v>0</v>
      </c>
      <c r="AR970" s="127">
        <v>0</v>
      </c>
      <c r="AS970" s="127">
        <v>36550</v>
      </c>
      <c r="AT970" s="127">
        <v>0</v>
      </c>
      <c r="AU970" s="127">
        <v>0</v>
      </c>
      <c r="AV970" s="127">
        <v>0</v>
      </c>
      <c r="AW970" s="127">
        <v>0</v>
      </c>
      <c r="AX970" s="127">
        <v>0</v>
      </c>
      <c r="AY970" s="127">
        <v>36550</v>
      </c>
      <c r="AZ970" s="127">
        <v>0</v>
      </c>
      <c r="BA970" s="127">
        <v>0</v>
      </c>
      <c r="BB970" s="127">
        <v>0</v>
      </c>
      <c r="BC970" s="127">
        <v>0</v>
      </c>
      <c r="BD970" s="127">
        <v>0</v>
      </c>
      <c r="BE970" s="127">
        <v>36550</v>
      </c>
      <c r="BF970" s="127">
        <v>0</v>
      </c>
      <c r="BG970" s="127">
        <v>0</v>
      </c>
      <c r="BH970" s="15">
        <f t="shared" si="45"/>
        <v>73100</v>
      </c>
      <c r="BI970" s="15">
        <f t="shared" si="46"/>
        <v>73100</v>
      </c>
      <c r="BJ970" s="15">
        <f t="shared" si="47"/>
        <v>146200</v>
      </c>
    </row>
    <row r="971" spans="1:62" x14ac:dyDescent="0.35">
      <c r="A971" s="153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1075180.04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1075180.04</v>
      </c>
      <c r="AE971" s="158">
        <v>44291</v>
      </c>
      <c r="AF971" s="158">
        <v>45387</v>
      </c>
      <c r="AG971" s="159">
        <v>1075180.04</v>
      </c>
      <c r="AH971" s="92">
        <v>1.3888888888888888E-2</v>
      </c>
      <c r="AI971" s="92">
        <v>3</v>
      </c>
      <c r="AJ971" s="160">
        <v>6.1652999999999999E-2</v>
      </c>
      <c r="AK971" s="154" t="s">
        <v>651</v>
      </c>
      <c r="AL971" s="154" t="s">
        <v>652</v>
      </c>
      <c r="AM971" s="127">
        <v>33144.04</v>
      </c>
      <c r="AN971" s="127">
        <v>0</v>
      </c>
      <c r="AO971" s="127">
        <v>0</v>
      </c>
      <c r="AP971" s="127">
        <v>0</v>
      </c>
      <c r="AQ971" s="127">
        <v>0</v>
      </c>
      <c r="AR971" s="127">
        <v>0</v>
      </c>
      <c r="AS971" s="127">
        <v>0</v>
      </c>
      <c r="AT971" s="127">
        <v>0</v>
      </c>
      <c r="AU971" s="127">
        <v>0</v>
      </c>
      <c r="AV971" s="127">
        <v>0</v>
      </c>
      <c r="AW971" s="127">
        <v>0</v>
      </c>
      <c r="AX971" s="127">
        <v>0</v>
      </c>
      <c r="AY971" s="127">
        <v>0</v>
      </c>
      <c r="AZ971" s="127">
        <v>0</v>
      </c>
      <c r="BA971" s="127">
        <v>0</v>
      </c>
      <c r="BB971" s="127">
        <v>0</v>
      </c>
      <c r="BC971" s="127">
        <v>0</v>
      </c>
      <c r="BD971" s="127">
        <v>0</v>
      </c>
      <c r="BE971" s="127">
        <v>0</v>
      </c>
      <c r="BF971" s="127">
        <v>0</v>
      </c>
      <c r="BG971" s="127">
        <v>0</v>
      </c>
      <c r="BH971" s="15">
        <f t="shared" si="45"/>
        <v>33144.04</v>
      </c>
      <c r="BI971" s="15">
        <f t="shared" si="46"/>
        <v>0</v>
      </c>
      <c r="BJ971" s="15">
        <f t="shared" si="47"/>
        <v>33144.04</v>
      </c>
    </row>
    <row r="972" spans="1:62" x14ac:dyDescent="0.35">
      <c r="A972" s="153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58">
        <v>44291</v>
      </c>
      <c r="AF972" s="158">
        <v>46117</v>
      </c>
      <c r="AG972" s="159">
        <v>940514.33</v>
      </c>
      <c r="AH972" s="92">
        <v>2.0138888888888888</v>
      </c>
      <c r="AI972" s="92">
        <v>5</v>
      </c>
      <c r="AJ972" s="160">
        <v>7.1294999999999997E-2</v>
      </c>
      <c r="AK972" s="154" t="s">
        <v>651</v>
      </c>
      <c r="AL972" s="154" t="s">
        <v>652</v>
      </c>
      <c r="AM972" s="127">
        <v>33526.980000000003</v>
      </c>
      <c r="AN972" s="127">
        <v>0</v>
      </c>
      <c r="AO972" s="127">
        <v>0</v>
      </c>
      <c r="AP972" s="127">
        <v>0</v>
      </c>
      <c r="AQ972" s="127">
        <v>0</v>
      </c>
      <c r="AR972" s="127">
        <v>0</v>
      </c>
      <c r="AS972" s="127">
        <v>33526.980000000003</v>
      </c>
      <c r="AT972" s="127">
        <v>0</v>
      </c>
      <c r="AU972" s="127">
        <v>0</v>
      </c>
      <c r="AV972" s="127">
        <v>0</v>
      </c>
      <c r="AW972" s="127">
        <v>0</v>
      </c>
      <c r="AX972" s="127">
        <v>0</v>
      </c>
      <c r="AY972" s="127">
        <v>33526.980000000003</v>
      </c>
      <c r="AZ972" s="127">
        <v>0</v>
      </c>
      <c r="BA972" s="127">
        <v>0</v>
      </c>
      <c r="BB972" s="127">
        <v>0</v>
      </c>
      <c r="BC972" s="127">
        <v>0</v>
      </c>
      <c r="BD972" s="127">
        <v>0</v>
      </c>
      <c r="BE972" s="127">
        <v>33526.980000000003</v>
      </c>
      <c r="BF972" s="127">
        <v>0</v>
      </c>
      <c r="BG972" s="127">
        <v>0</v>
      </c>
      <c r="BH972" s="15">
        <f t="shared" si="45"/>
        <v>67053.960000000006</v>
      </c>
      <c r="BI972" s="15">
        <f t="shared" si="46"/>
        <v>67053.960000000006</v>
      </c>
      <c r="BJ972" s="15">
        <f t="shared" si="47"/>
        <v>134107.92000000001</v>
      </c>
    </row>
    <row r="973" spans="1:62" x14ac:dyDescent="0.35">
      <c r="A973" s="153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58">
        <v>44050</v>
      </c>
      <c r="AF973" s="158">
        <v>45876</v>
      </c>
      <c r="AG973" s="159">
        <v>989490.48</v>
      </c>
      <c r="AH973" s="92">
        <v>1.3527777777777779</v>
      </c>
      <c r="AI973" s="92">
        <v>5</v>
      </c>
      <c r="AJ973" s="160">
        <v>7.1294999999999997E-2</v>
      </c>
      <c r="AK973" s="154" t="s">
        <v>651</v>
      </c>
      <c r="AL973" s="154" t="s">
        <v>652</v>
      </c>
      <c r="AM973" s="127">
        <v>0</v>
      </c>
      <c r="AN973" s="127">
        <v>0</v>
      </c>
      <c r="AO973" s="127">
        <v>0</v>
      </c>
      <c r="AP973" s="127">
        <v>0</v>
      </c>
      <c r="AQ973" s="127">
        <v>35272.86</v>
      </c>
      <c r="AR973" s="127">
        <v>0</v>
      </c>
      <c r="AS973" s="127">
        <v>0</v>
      </c>
      <c r="AT973" s="127">
        <v>0</v>
      </c>
      <c r="AU973" s="127">
        <v>0</v>
      </c>
      <c r="AV973" s="127">
        <v>0</v>
      </c>
      <c r="AW973" s="127">
        <v>35272.86</v>
      </c>
      <c r="AX973" s="127">
        <v>0</v>
      </c>
      <c r="AY973" s="127">
        <v>0</v>
      </c>
      <c r="AZ973" s="127">
        <v>0</v>
      </c>
      <c r="BA973" s="127">
        <v>0</v>
      </c>
      <c r="BB973" s="127">
        <v>0</v>
      </c>
      <c r="BC973" s="127">
        <v>35272.86</v>
      </c>
      <c r="BD973" s="127">
        <v>0</v>
      </c>
      <c r="BE973" s="127">
        <v>0</v>
      </c>
      <c r="BF973" s="127">
        <v>0</v>
      </c>
      <c r="BG973" s="127">
        <v>0</v>
      </c>
      <c r="BH973" s="15">
        <f t="shared" si="45"/>
        <v>35272.86</v>
      </c>
      <c r="BI973" s="15">
        <f t="shared" si="46"/>
        <v>70545.72</v>
      </c>
      <c r="BJ973" s="15">
        <f t="shared" si="47"/>
        <v>105818.58</v>
      </c>
    </row>
    <row r="974" spans="1:62" x14ac:dyDescent="0.35">
      <c r="A974" s="153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558072.42000000004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558072.42000000004</v>
      </c>
      <c r="AE974" s="158">
        <v>44291</v>
      </c>
      <c r="AF974" s="158">
        <v>45387</v>
      </c>
      <c r="AG974" s="159">
        <v>558072.42000000004</v>
      </c>
      <c r="AH974" s="92">
        <v>1.3888888888888888E-2</v>
      </c>
      <c r="AI974" s="92">
        <v>3</v>
      </c>
      <c r="AJ974" s="160">
        <v>6.1652999999999999E-2</v>
      </c>
      <c r="AK974" s="154" t="s">
        <v>651</v>
      </c>
      <c r="AL974" s="154" t="s">
        <v>652</v>
      </c>
      <c r="AM974" s="127">
        <v>17203.419999999998</v>
      </c>
      <c r="AN974" s="127">
        <v>0</v>
      </c>
      <c r="AO974" s="127">
        <v>0</v>
      </c>
      <c r="AP974" s="127">
        <v>0</v>
      </c>
      <c r="AQ974" s="127">
        <v>0</v>
      </c>
      <c r="AR974" s="127">
        <v>0</v>
      </c>
      <c r="AS974" s="127">
        <v>0</v>
      </c>
      <c r="AT974" s="127">
        <v>0</v>
      </c>
      <c r="AU974" s="127">
        <v>0</v>
      </c>
      <c r="AV974" s="127">
        <v>0</v>
      </c>
      <c r="AW974" s="127">
        <v>0</v>
      </c>
      <c r="AX974" s="127">
        <v>0</v>
      </c>
      <c r="AY974" s="127">
        <v>0</v>
      </c>
      <c r="AZ974" s="127">
        <v>0</v>
      </c>
      <c r="BA974" s="127">
        <v>0</v>
      </c>
      <c r="BB974" s="127">
        <v>0</v>
      </c>
      <c r="BC974" s="127">
        <v>0</v>
      </c>
      <c r="BD974" s="127">
        <v>0</v>
      </c>
      <c r="BE974" s="127">
        <v>0</v>
      </c>
      <c r="BF974" s="127">
        <v>0</v>
      </c>
      <c r="BG974" s="127">
        <v>0</v>
      </c>
      <c r="BH974" s="15">
        <f t="shared" si="45"/>
        <v>17203.419999999998</v>
      </c>
      <c r="BI974" s="15">
        <f t="shared" si="46"/>
        <v>0</v>
      </c>
      <c r="BJ974" s="15">
        <f t="shared" si="47"/>
        <v>17203.419999999998</v>
      </c>
    </row>
    <row r="975" spans="1:62" x14ac:dyDescent="0.35">
      <c r="A975" s="153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58">
        <v>44291</v>
      </c>
      <c r="AF975" s="158">
        <v>46117</v>
      </c>
      <c r="AG975" s="159">
        <v>488262.74</v>
      </c>
      <c r="AH975" s="92">
        <v>2.0138888888888888</v>
      </c>
      <c r="AI975" s="92">
        <v>5</v>
      </c>
      <c r="AJ975" s="160">
        <v>7.1294999999999997E-2</v>
      </c>
      <c r="AK975" s="154" t="s">
        <v>651</v>
      </c>
      <c r="AL975" s="154" t="s">
        <v>652</v>
      </c>
      <c r="AM975" s="127">
        <v>17405.349999999999</v>
      </c>
      <c r="AN975" s="127">
        <v>0</v>
      </c>
      <c r="AO975" s="127">
        <v>0</v>
      </c>
      <c r="AP975" s="127">
        <v>0</v>
      </c>
      <c r="AQ975" s="127">
        <v>0</v>
      </c>
      <c r="AR975" s="127">
        <v>0</v>
      </c>
      <c r="AS975" s="127">
        <v>17405.349999999999</v>
      </c>
      <c r="AT975" s="127">
        <v>0</v>
      </c>
      <c r="AU975" s="127">
        <v>0</v>
      </c>
      <c r="AV975" s="127">
        <v>0</v>
      </c>
      <c r="AW975" s="127">
        <v>0</v>
      </c>
      <c r="AX975" s="127">
        <v>0</v>
      </c>
      <c r="AY975" s="127">
        <v>17405.349999999999</v>
      </c>
      <c r="AZ975" s="127">
        <v>0</v>
      </c>
      <c r="BA975" s="127">
        <v>0</v>
      </c>
      <c r="BB975" s="127">
        <v>0</v>
      </c>
      <c r="BC975" s="127">
        <v>0</v>
      </c>
      <c r="BD975" s="127">
        <v>0</v>
      </c>
      <c r="BE975" s="127">
        <v>17405.349999999999</v>
      </c>
      <c r="BF975" s="127">
        <v>0</v>
      </c>
      <c r="BG975" s="127">
        <v>0</v>
      </c>
      <c r="BH975" s="15">
        <f t="shared" si="45"/>
        <v>34810.699999999997</v>
      </c>
      <c r="BI975" s="15">
        <f t="shared" si="46"/>
        <v>34810.699999999997</v>
      </c>
      <c r="BJ975" s="15">
        <f t="shared" si="47"/>
        <v>69621.399999999994</v>
      </c>
    </row>
    <row r="976" spans="1:62" x14ac:dyDescent="0.35">
      <c r="A976" s="153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58">
        <v>43860</v>
      </c>
      <c r="AF976" s="158">
        <v>45687</v>
      </c>
      <c r="AG976" s="159">
        <v>4113187.5</v>
      </c>
      <c r="AH976" s="92">
        <v>0.83333333333333337</v>
      </c>
      <c r="AI976" s="92">
        <v>5</v>
      </c>
      <c r="AJ976" s="160">
        <v>7.85E-2</v>
      </c>
      <c r="AK976" s="154" t="s">
        <v>651</v>
      </c>
      <c r="AL976" s="154" t="s">
        <v>652</v>
      </c>
      <c r="AM976" s="127">
        <v>0</v>
      </c>
      <c r="AN976" s="127">
        <v>0</v>
      </c>
      <c r="AO976" s="127">
        <v>0</v>
      </c>
      <c r="AP976" s="127">
        <v>161442.60999999999</v>
      </c>
      <c r="AQ976" s="127">
        <v>0</v>
      </c>
      <c r="AR976" s="127">
        <v>0</v>
      </c>
      <c r="AS976" s="127">
        <v>0</v>
      </c>
      <c r="AT976" s="127">
        <v>0</v>
      </c>
      <c r="AU976" s="127">
        <v>0</v>
      </c>
      <c r="AV976" s="127">
        <v>161442.60999999999</v>
      </c>
      <c r="AW976" s="127">
        <v>0</v>
      </c>
      <c r="AX976" s="127">
        <v>0</v>
      </c>
      <c r="AY976" s="127">
        <v>0</v>
      </c>
      <c r="AZ976" s="127">
        <v>0</v>
      </c>
      <c r="BA976" s="127">
        <v>0</v>
      </c>
      <c r="BB976" s="127">
        <v>0</v>
      </c>
      <c r="BC976" s="127">
        <v>0</v>
      </c>
      <c r="BD976" s="127">
        <v>0</v>
      </c>
      <c r="BE976" s="127">
        <v>0</v>
      </c>
      <c r="BF976" s="127">
        <v>0</v>
      </c>
      <c r="BG976" s="127">
        <v>0</v>
      </c>
      <c r="BH976" s="15">
        <f t="shared" si="45"/>
        <v>161442.60999999999</v>
      </c>
      <c r="BI976" s="15">
        <f t="shared" si="46"/>
        <v>161442.60999999999</v>
      </c>
      <c r="BJ976" s="15">
        <f t="shared" si="47"/>
        <v>322885.21999999997</v>
      </c>
    </row>
    <row r="977" spans="1:62" x14ac:dyDescent="0.35">
      <c r="A977" s="153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22914661.34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22914661.34</v>
      </c>
      <c r="AE977" s="158">
        <v>44291</v>
      </c>
      <c r="AF977" s="158">
        <v>45387</v>
      </c>
      <c r="AG977" s="159">
        <v>22914661.34</v>
      </c>
      <c r="AH977" s="92">
        <v>1.3888888888888888E-2</v>
      </c>
      <c r="AI977" s="92">
        <v>3</v>
      </c>
      <c r="AJ977" s="160">
        <v>6.1652999999999999E-2</v>
      </c>
      <c r="AK977" s="154" t="s">
        <v>651</v>
      </c>
      <c r="AL977" s="154" t="s">
        <v>652</v>
      </c>
      <c r="AM977" s="127">
        <v>706378.81</v>
      </c>
      <c r="AN977" s="127">
        <v>0</v>
      </c>
      <c r="AO977" s="127">
        <v>0</v>
      </c>
      <c r="AP977" s="127">
        <v>0</v>
      </c>
      <c r="AQ977" s="127">
        <v>0</v>
      </c>
      <c r="AR977" s="127">
        <v>0</v>
      </c>
      <c r="AS977" s="127">
        <v>0</v>
      </c>
      <c r="AT977" s="127">
        <v>0</v>
      </c>
      <c r="AU977" s="127">
        <v>0</v>
      </c>
      <c r="AV977" s="127">
        <v>0</v>
      </c>
      <c r="AW977" s="127">
        <v>0</v>
      </c>
      <c r="AX977" s="127">
        <v>0</v>
      </c>
      <c r="AY977" s="127">
        <v>0</v>
      </c>
      <c r="AZ977" s="127">
        <v>0</v>
      </c>
      <c r="BA977" s="127">
        <v>0</v>
      </c>
      <c r="BB977" s="127">
        <v>0</v>
      </c>
      <c r="BC977" s="127">
        <v>0</v>
      </c>
      <c r="BD977" s="127">
        <v>0</v>
      </c>
      <c r="BE977" s="127">
        <v>0</v>
      </c>
      <c r="BF977" s="127">
        <v>0</v>
      </c>
      <c r="BG977" s="127">
        <v>0</v>
      </c>
      <c r="BH977" s="15">
        <f t="shared" si="45"/>
        <v>706378.81</v>
      </c>
      <c r="BI977" s="15">
        <f t="shared" si="46"/>
        <v>0</v>
      </c>
      <c r="BJ977" s="15">
        <f t="shared" si="47"/>
        <v>706378.81</v>
      </c>
    </row>
    <row r="978" spans="1:62" x14ac:dyDescent="0.35">
      <c r="A978" s="153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58">
        <v>44050</v>
      </c>
      <c r="AF978" s="158">
        <v>45876</v>
      </c>
      <c r="AG978" s="159">
        <v>1661440.46</v>
      </c>
      <c r="AH978" s="92">
        <v>1.3527777777777779</v>
      </c>
      <c r="AI978" s="92">
        <v>5</v>
      </c>
      <c r="AJ978" s="160">
        <v>7.1294999999999997E-2</v>
      </c>
      <c r="AK978" s="154" t="s">
        <v>651</v>
      </c>
      <c r="AL978" s="154" t="s">
        <v>652</v>
      </c>
      <c r="AM978" s="127">
        <v>0</v>
      </c>
      <c r="AN978" s="127">
        <v>0</v>
      </c>
      <c r="AO978" s="127">
        <v>0</v>
      </c>
      <c r="AP978" s="127">
        <v>0</v>
      </c>
      <c r="AQ978" s="127">
        <v>59226.2</v>
      </c>
      <c r="AR978" s="127">
        <v>0</v>
      </c>
      <c r="AS978" s="127">
        <v>0</v>
      </c>
      <c r="AT978" s="127">
        <v>0</v>
      </c>
      <c r="AU978" s="127">
        <v>0</v>
      </c>
      <c r="AV978" s="127">
        <v>0</v>
      </c>
      <c r="AW978" s="127">
        <v>59226.2</v>
      </c>
      <c r="AX978" s="127">
        <v>0</v>
      </c>
      <c r="AY978" s="127">
        <v>0</v>
      </c>
      <c r="AZ978" s="127">
        <v>0</v>
      </c>
      <c r="BA978" s="127">
        <v>0</v>
      </c>
      <c r="BB978" s="127">
        <v>0</v>
      </c>
      <c r="BC978" s="127">
        <v>59226.2</v>
      </c>
      <c r="BD978" s="127">
        <v>0</v>
      </c>
      <c r="BE978" s="127">
        <v>0</v>
      </c>
      <c r="BF978" s="127">
        <v>0</v>
      </c>
      <c r="BG978" s="127">
        <v>0</v>
      </c>
      <c r="BH978" s="15">
        <f t="shared" si="45"/>
        <v>59226.2</v>
      </c>
      <c r="BI978" s="15">
        <f t="shared" si="46"/>
        <v>118452.4</v>
      </c>
      <c r="BJ978" s="15">
        <f t="shared" si="47"/>
        <v>177678.59999999998</v>
      </c>
    </row>
    <row r="979" spans="1:62" x14ac:dyDescent="0.35">
      <c r="A979" s="153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1208937.55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1208937.55</v>
      </c>
      <c r="AE979" s="158">
        <v>44291</v>
      </c>
      <c r="AF979" s="158">
        <v>45387</v>
      </c>
      <c r="AG979" s="159">
        <v>1208937.55</v>
      </c>
      <c r="AH979" s="92">
        <v>1.3888888888888888E-2</v>
      </c>
      <c r="AI979" s="92">
        <v>3</v>
      </c>
      <c r="AJ979" s="160">
        <v>6.1652999999999999E-2</v>
      </c>
      <c r="AK979" s="154" t="s">
        <v>651</v>
      </c>
      <c r="AL979" s="154" t="s">
        <v>652</v>
      </c>
      <c r="AM979" s="127">
        <v>37267.31</v>
      </c>
      <c r="AN979" s="127">
        <v>0</v>
      </c>
      <c r="AO979" s="127">
        <v>0</v>
      </c>
      <c r="AP979" s="127">
        <v>0</v>
      </c>
      <c r="AQ979" s="127">
        <v>0</v>
      </c>
      <c r="AR979" s="127">
        <v>0</v>
      </c>
      <c r="AS979" s="127">
        <v>0</v>
      </c>
      <c r="AT979" s="127">
        <v>0</v>
      </c>
      <c r="AU979" s="127">
        <v>0</v>
      </c>
      <c r="AV979" s="127">
        <v>0</v>
      </c>
      <c r="AW979" s="127">
        <v>0</v>
      </c>
      <c r="AX979" s="127">
        <v>0</v>
      </c>
      <c r="AY979" s="127">
        <v>0</v>
      </c>
      <c r="AZ979" s="127">
        <v>0</v>
      </c>
      <c r="BA979" s="127">
        <v>0</v>
      </c>
      <c r="BB979" s="127">
        <v>0</v>
      </c>
      <c r="BC979" s="127">
        <v>0</v>
      </c>
      <c r="BD979" s="127">
        <v>0</v>
      </c>
      <c r="BE979" s="127">
        <v>0</v>
      </c>
      <c r="BF979" s="127">
        <v>0</v>
      </c>
      <c r="BG979" s="127">
        <v>0</v>
      </c>
      <c r="BH979" s="15">
        <f t="shared" si="45"/>
        <v>37267.31</v>
      </c>
      <c r="BI979" s="15">
        <f t="shared" si="46"/>
        <v>0</v>
      </c>
      <c r="BJ979" s="15">
        <f t="shared" si="47"/>
        <v>37267.31</v>
      </c>
    </row>
    <row r="980" spans="1:62" x14ac:dyDescent="0.35">
      <c r="A980" s="153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58">
        <v>44291</v>
      </c>
      <c r="AF980" s="158">
        <v>46117</v>
      </c>
      <c r="AG980" s="159">
        <v>1057546.19</v>
      </c>
      <c r="AH980" s="92">
        <v>2.0138888888888888</v>
      </c>
      <c r="AI980" s="92">
        <v>5</v>
      </c>
      <c r="AJ980" s="160">
        <v>7.1294999999999997E-2</v>
      </c>
      <c r="AK980" s="154" t="s">
        <v>651</v>
      </c>
      <c r="AL980" s="154" t="s">
        <v>652</v>
      </c>
      <c r="AM980" s="127">
        <v>37698.879999999997</v>
      </c>
      <c r="AN980" s="127">
        <v>0</v>
      </c>
      <c r="AO980" s="127">
        <v>0</v>
      </c>
      <c r="AP980" s="127">
        <v>0</v>
      </c>
      <c r="AQ980" s="127">
        <v>0</v>
      </c>
      <c r="AR980" s="127">
        <v>0</v>
      </c>
      <c r="AS980" s="127">
        <v>37698.879999999997</v>
      </c>
      <c r="AT980" s="127">
        <v>0</v>
      </c>
      <c r="AU980" s="127">
        <v>0</v>
      </c>
      <c r="AV980" s="127">
        <v>0</v>
      </c>
      <c r="AW980" s="127">
        <v>0</v>
      </c>
      <c r="AX980" s="127">
        <v>0</v>
      </c>
      <c r="AY980" s="127">
        <v>37698.879999999997</v>
      </c>
      <c r="AZ980" s="127">
        <v>0</v>
      </c>
      <c r="BA980" s="127">
        <v>0</v>
      </c>
      <c r="BB980" s="127">
        <v>0</v>
      </c>
      <c r="BC980" s="127">
        <v>0</v>
      </c>
      <c r="BD980" s="127">
        <v>0</v>
      </c>
      <c r="BE980" s="127">
        <v>37698.879999999997</v>
      </c>
      <c r="BF980" s="127">
        <v>0</v>
      </c>
      <c r="BG980" s="127">
        <v>0</v>
      </c>
      <c r="BH980" s="15">
        <f t="shared" si="45"/>
        <v>75397.759999999995</v>
      </c>
      <c r="BI980" s="15">
        <f t="shared" si="46"/>
        <v>75397.759999999995</v>
      </c>
      <c r="BJ980" s="15">
        <f t="shared" si="47"/>
        <v>150795.51999999999</v>
      </c>
    </row>
    <row r="981" spans="1:62" x14ac:dyDescent="0.35">
      <c r="A981" s="153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1647489.3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1647489.3</v>
      </c>
      <c r="AE981" s="158">
        <v>44291</v>
      </c>
      <c r="AF981" s="158">
        <v>45387</v>
      </c>
      <c r="AG981" s="159">
        <v>1647489.3</v>
      </c>
      <c r="AH981" s="92">
        <v>1.3888888888888888E-2</v>
      </c>
      <c r="AI981" s="92">
        <v>3</v>
      </c>
      <c r="AJ981" s="160">
        <v>6.1652999999999999E-2</v>
      </c>
      <c r="AK981" s="154" t="s">
        <v>651</v>
      </c>
      <c r="AL981" s="154" t="s">
        <v>652</v>
      </c>
      <c r="AM981" s="127">
        <v>50786.33</v>
      </c>
      <c r="AN981" s="127">
        <v>0</v>
      </c>
      <c r="AO981" s="127">
        <v>0</v>
      </c>
      <c r="AP981" s="127">
        <v>0</v>
      </c>
      <c r="AQ981" s="127">
        <v>0</v>
      </c>
      <c r="AR981" s="127">
        <v>0</v>
      </c>
      <c r="AS981" s="127">
        <v>0</v>
      </c>
      <c r="AT981" s="127">
        <v>0</v>
      </c>
      <c r="AU981" s="127">
        <v>0</v>
      </c>
      <c r="AV981" s="127">
        <v>0</v>
      </c>
      <c r="AW981" s="127">
        <v>0</v>
      </c>
      <c r="AX981" s="127">
        <v>0</v>
      </c>
      <c r="AY981" s="127">
        <v>0</v>
      </c>
      <c r="AZ981" s="127">
        <v>0</v>
      </c>
      <c r="BA981" s="127">
        <v>0</v>
      </c>
      <c r="BB981" s="127">
        <v>0</v>
      </c>
      <c r="BC981" s="127">
        <v>0</v>
      </c>
      <c r="BD981" s="127">
        <v>0</v>
      </c>
      <c r="BE981" s="127">
        <v>0</v>
      </c>
      <c r="BF981" s="127">
        <v>0</v>
      </c>
      <c r="BG981" s="127">
        <v>0</v>
      </c>
      <c r="BH981" s="15">
        <f t="shared" si="45"/>
        <v>50786.33</v>
      </c>
      <c r="BI981" s="15">
        <f t="shared" si="46"/>
        <v>0</v>
      </c>
      <c r="BJ981" s="15">
        <f t="shared" si="47"/>
        <v>50786.33</v>
      </c>
    </row>
    <row r="982" spans="1:62" x14ac:dyDescent="0.35">
      <c r="A982" s="153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58">
        <v>44291</v>
      </c>
      <c r="AF982" s="158">
        <v>46117</v>
      </c>
      <c r="AG982" s="159">
        <v>1440208.53</v>
      </c>
      <c r="AH982" s="92">
        <v>2.0138888888888888</v>
      </c>
      <c r="AI982" s="92">
        <v>5</v>
      </c>
      <c r="AJ982" s="160">
        <v>7.1294999999999997E-2</v>
      </c>
      <c r="AK982" s="154" t="s">
        <v>651</v>
      </c>
      <c r="AL982" s="154" t="s">
        <v>652</v>
      </c>
      <c r="AM982" s="127">
        <v>51339.83</v>
      </c>
      <c r="AN982" s="127">
        <v>0</v>
      </c>
      <c r="AO982" s="127">
        <v>0</v>
      </c>
      <c r="AP982" s="127">
        <v>0</v>
      </c>
      <c r="AQ982" s="127">
        <v>0</v>
      </c>
      <c r="AR982" s="127">
        <v>0</v>
      </c>
      <c r="AS982" s="127">
        <v>51339.83</v>
      </c>
      <c r="AT982" s="127">
        <v>0</v>
      </c>
      <c r="AU982" s="127">
        <v>0</v>
      </c>
      <c r="AV982" s="127">
        <v>0</v>
      </c>
      <c r="AW982" s="127">
        <v>0</v>
      </c>
      <c r="AX982" s="127">
        <v>0</v>
      </c>
      <c r="AY982" s="127">
        <v>51339.83</v>
      </c>
      <c r="AZ982" s="127">
        <v>0</v>
      </c>
      <c r="BA982" s="127">
        <v>0</v>
      </c>
      <c r="BB982" s="127">
        <v>0</v>
      </c>
      <c r="BC982" s="127">
        <v>0</v>
      </c>
      <c r="BD982" s="127">
        <v>0</v>
      </c>
      <c r="BE982" s="127">
        <v>51339.83</v>
      </c>
      <c r="BF982" s="127">
        <v>0</v>
      </c>
      <c r="BG982" s="127">
        <v>0</v>
      </c>
      <c r="BH982" s="15">
        <f t="shared" si="45"/>
        <v>102679.66</v>
      </c>
      <c r="BI982" s="15">
        <f t="shared" si="46"/>
        <v>102679.66</v>
      </c>
      <c r="BJ982" s="15">
        <f t="shared" si="47"/>
        <v>205359.32</v>
      </c>
    </row>
    <row r="983" spans="1:62" x14ac:dyDescent="0.35">
      <c r="A983" s="153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58">
        <v>44050</v>
      </c>
      <c r="AF983" s="158">
        <v>45876</v>
      </c>
      <c r="AG983" s="159">
        <v>2403171.7200000002</v>
      </c>
      <c r="AH983" s="92">
        <v>1.3527777777777779</v>
      </c>
      <c r="AI983" s="92">
        <v>5</v>
      </c>
      <c r="AJ983" s="160">
        <v>7.1294999999999997E-2</v>
      </c>
      <c r="AK983" s="154" t="s">
        <v>651</v>
      </c>
      <c r="AL983" s="154" t="s">
        <v>652</v>
      </c>
      <c r="AM983" s="127">
        <v>0</v>
      </c>
      <c r="AN983" s="127">
        <v>0</v>
      </c>
      <c r="AO983" s="127">
        <v>0</v>
      </c>
      <c r="AP983" s="127">
        <v>0</v>
      </c>
      <c r="AQ983" s="127">
        <v>85667.06</v>
      </c>
      <c r="AR983" s="127">
        <v>0</v>
      </c>
      <c r="AS983" s="127">
        <v>0</v>
      </c>
      <c r="AT983" s="127">
        <v>0</v>
      </c>
      <c r="AU983" s="127">
        <v>0</v>
      </c>
      <c r="AV983" s="127">
        <v>0</v>
      </c>
      <c r="AW983" s="127">
        <v>85667.06</v>
      </c>
      <c r="AX983" s="127">
        <v>0</v>
      </c>
      <c r="AY983" s="127">
        <v>0</v>
      </c>
      <c r="AZ983" s="127">
        <v>0</v>
      </c>
      <c r="BA983" s="127">
        <v>0</v>
      </c>
      <c r="BB983" s="127">
        <v>0</v>
      </c>
      <c r="BC983" s="127">
        <v>85667.06</v>
      </c>
      <c r="BD983" s="127">
        <v>0</v>
      </c>
      <c r="BE983" s="127">
        <v>0</v>
      </c>
      <c r="BF983" s="127">
        <v>0</v>
      </c>
      <c r="BG983" s="127">
        <v>0</v>
      </c>
      <c r="BH983" s="15">
        <f t="shared" si="45"/>
        <v>85667.06</v>
      </c>
      <c r="BI983" s="15">
        <f t="shared" si="46"/>
        <v>171334.12</v>
      </c>
      <c r="BJ983" s="15">
        <f t="shared" si="47"/>
        <v>257001.18</v>
      </c>
    </row>
    <row r="984" spans="1:62" x14ac:dyDescent="0.35">
      <c r="A984" s="153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1307833.96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1307833.96</v>
      </c>
      <c r="AE984" s="158">
        <v>44291</v>
      </c>
      <c r="AF984" s="158">
        <v>45387</v>
      </c>
      <c r="AG984" s="159">
        <v>1307833.96</v>
      </c>
      <c r="AH984" s="92">
        <v>1.3888888888888888E-2</v>
      </c>
      <c r="AI984" s="92">
        <v>3</v>
      </c>
      <c r="AJ984" s="160">
        <v>6.1652999999999999E-2</v>
      </c>
      <c r="AK984" s="154" t="s">
        <v>651</v>
      </c>
      <c r="AL984" s="154" t="s">
        <v>652</v>
      </c>
      <c r="AM984" s="127">
        <v>40315.94</v>
      </c>
      <c r="AN984" s="127">
        <v>0</v>
      </c>
      <c r="AO984" s="127">
        <v>0</v>
      </c>
      <c r="AP984" s="127">
        <v>0</v>
      </c>
      <c r="AQ984" s="127">
        <v>0</v>
      </c>
      <c r="AR984" s="127">
        <v>0</v>
      </c>
      <c r="AS984" s="127">
        <v>0</v>
      </c>
      <c r="AT984" s="127">
        <v>0</v>
      </c>
      <c r="AU984" s="127">
        <v>0</v>
      </c>
      <c r="AV984" s="127">
        <v>0</v>
      </c>
      <c r="AW984" s="127">
        <v>0</v>
      </c>
      <c r="AX984" s="127">
        <v>0</v>
      </c>
      <c r="AY984" s="127">
        <v>0</v>
      </c>
      <c r="AZ984" s="127">
        <v>0</v>
      </c>
      <c r="BA984" s="127">
        <v>0</v>
      </c>
      <c r="BB984" s="127">
        <v>0</v>
      </c>
      <c r="BC984" s="127">
        <v>0</v>
      </c>
      <c r="BD984" s="127">
        <v>0</v>
      </c>
      <c r="BE984" s="127">
        <v>0</v>
      </c>
      <c r="BF984" s="127">
        <v>0</v>
      </c>
      <c r="BG984" s="127">
        <v>0</v>
      </c>
      <c r="BH984" s="15">
        <f t="shared" si="45"/>
        <v>40315.94</v>
      </c>
      <c r="BI984" s="15">
        <f t="shared" si="46"/>
        <v>0</v>
      </c>
      <c r="BJ984" s="15">
        <f t="shared" si="47"/>
        <v>40315.94</v>
      </c>
    </row>
    <row r="985" spans="1:62" x14ac:dyDescent="0.35">
      <c r="A985" s="153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58">
        <v>44291</v>
      </c>
      <c r="AF985" s="158">
        <v>46117</v>
      </c>
      <c r="AG985" s="159">
        <v>1144147.07</v>
      </c>
      <c r="AH985" s="92">
        <v>2.0138888888888888</v>
      </c>
      <c r="AI985" s="92">
        <v>5</v>
      </c>
      <c r="AJ985" s="160">
        <v>7.1294999999999997E-2</v>
      </c>
      <c r="AK985" s="154" t="s">
        <v>651</v>
      </c>
      <c r="AL985" s="154" t="s">
        <v>652</v>
      </c>
      <c r="AM985" s="127">
        <v>40785.980000000003</v>
      </c>
      <c r="AN985" s="127">
        <v>0</v>
      </c>
      <c r="AO985" s="127">
        <v>0</v>
      </c>
      <c r="AP985" s="127">
        <v>0</v>
      </c>
      <c r="AQ985" s="127">
        <v>0</v>
      </c>
      <c r="AR985" s="127">
        <v>0</v>
      </c>
      <c r="AS985" s="127">
        <v>40785.980000000003</v>
      </c>
      <c r="AT985" s="127">
        <v>0</v>
      </c>
      <c r="AU985" s="127">
        <v>0</v>
      </c>
      <c r="AV985" s="127">
        <v>0</v>
      </c>
      <c r="AW985" s="127">
        <v>0</v>
      </c>
      <c r="AX985" s="127">
        <v>0</v>
      </c>
      <c r="AY985" s="127">
        <v>40785.980000000003</v>
      </c>
      <c r="AZ985" s="127">
        <v>0</v>
      </c>
      <c r="BA985" s="127">
        <v>0</v>
      </c>
      <c r="BB985" s="127">
        <v>0</v>
      </c>
      <c r="BC985" s="127">
        <v>0</v>
      </c>
      <c r="BD985" s="127">
        <v>0</v>
      </c>
      <c r="BE985" s="127">
        <v>40785.980000000003</v>
      </c>
      <c r="BF985" s="127">
        <v>0</v>
      </c>
      <c r="BG985" s="127">
        <v>0</v>
      </c>
      <c r="BH985" s="15">
        <f t="shared" si="45"/>
        <v>81571.960000000006</v>
      </c>
      <c r="BI985" s="15">
        <f t="shared" si="46"/>
        <v>81571.960000000006</v>
      </c>
      <c r="BJ985" s="15">
        <f t="shared" si="47"/>
        <v>163143.92000000001</v>
      </c>
    </row>
    <row r="986" spans="1:62" x14ac:dyDescent="0.35">
      <c r="A986" s="153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3425597.32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3425597.32</v>
      </c>
      <c r="AE986" s="158">
        <v>44291</v>
      </c>
      <c r="AF986" s="158">
        <v>45387</v>
      </c>
      <c r="AG986" s="159">
        <v>3425597.32</v>
      </c>
      <c r="AH986" s="92">
        <v>1.3888888888888888E-2</v>
      </c>
      <c r="AI986" s="92">
        <v>3</v>
      </c>
      <c r="AJ986" s="160">
        <v>6.1652999999999999E-2</v>
      </c>
      <c r="AK986" s="154" t="s">
        <v>651</v>
      </c>
      <c r="AL986" s="154" t="s">
        <v>652</v>
      </c>
      <c r="AM986" s="127">
        <v>105599.18</v>
      </c>
      <c r="AN986" s="127">
        <v>0</v>
      </c>
      <c r="AO986" s="127">
        <v>0</v>
      </c>
      <c r="AP986" s="127">
        <v>0</v>
      </c>
      <c r="AQ986" s="127">
        <v>0</v>
      </c>
      <c r="AR986" s="127">
        <v>0</v>
      </c>
      <c r="AS986" s="127">
        <v>0</v>
      </c>
      <c r="AT986" s="127">
        <v>0</v>
      </c>
      <c r="AU986" s="127">
        <v>0</v>
      </c>
      <c r="AV986" s="127">
        <v>0</v>
      </c>
      <c r="AW986" s="127">
        <v>0</v>
      </c>
      <c r="AX986" s="127">
        <v>0</v>
      </c>
      <c r="AY986" s="127">
        <v>0</v>
      </c>
      <c r="AZ986" s="127">
        <v>0</v>
      </c>
      <c r="BA986" s="127">
        <v>0</v>
      </c>
      <c r="BB986" s="127">
        <v>0</v>
      </c>
      <c r="BC986" s="127">
        <v>0</v>
      </c>
      <c r="BD986" s="127">
        <v>0</v>
      </c>
      <c r="BE986" s="127">
        <v>0</v>
      </c>
      <c r="BF986" s="127">
        <v>0</v>
      </c>
      <c r="BG986" s="127">
        <v>0</v>
      </c>
      <c r="BH986" s="15">
        <f t="shared" si="45"/>
        <v>105599.18</v>
      </c>
      <c r="BI986" s="15">
        <f t="shared" si="46"/>
        <v>0</v>
      </c>
      <c r="BJ986" s="15">
        <f t="shared" si="47"/>
        <v>105599.18</v>
      </c>
    </row>
    <row r="987" spans="1:62" x14ac:dyDescent="0.35">
      <c r="A987" s="153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640746.02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640746.02</v>
      </c>
      <c r="AE987" s="158">
        <v>44291</v>
      </c>
      <c r="AF987" s="158">
        <v>45387</v>
      </c>
      <c r="AG987" s="159">
        <v>640746.02</v>
      </c>
      <c r="AH987" s="92">
        <v>1.3888888888888888E-2</v>
      </c>
      <c r="AI987" s="92">
        <v>3</v>
      </c>
      <c r="AJ987" s="160">
        <v>6.1652999999999999E-2</v>
      </c>
      <c r="AK987" s="154" t="s">
        <v>651</v>
      </c>
      <c r="AL987" s="154" t="s">
        <v>652</v>
      </c>
      <c r="AM987" s="127">
        <v>19751.96</v>
      </c>
      <c r="AN987" s="127">
        <v>0</v>
      </c>
      <c r="AO987" s="127">
        <v>0</v>
      </c>
      <c r="AP987" s="127">
        <v>0</v>
      </c>
      <c r="AQ987" s="127">
        <v>0</v>
      </c>
      <c r="AR987" s="127">
        <v>0</v>
      </c>
      <c r="AS987" s="127">
        <v>0</v>
      </c>
      <c r="AT987" s="127">
        <v>0</v>
      </c>
      <c r="AU987" s="127">
        <v>0</v>
      </c>
      <c r="AV987" s="127">
        <v>0</v>
      </c>
      <c r="AW987" s="127">
        <v>0</v>
      </c>
      <c r="AX987" s="127">
        <v>0</v>
      </c>
      <c r="AY987" s="127">
        <v>0</v>
      </c>
      <c r="AZ987" s="127">
        <v>0</v>
      </c>
      <c r="BA987" s="127">
        <v>0</v>
      </c>
      <c r="BB987" s="127">
        <v>0</v>
      </c>
      <c r="BC987" s="127">
        <v>0</v>
      </c>
      <c r="BD987" s="127">
        <v>0</v>
      </c>
      <c r="BE987" s="127">
        <v>0</v>
      </c>
      <c r="BF987" s="127">
        <v>0</v>
      </c>
      <c r="BG987" s="127">
        <v>0</v>
      </c>
      <c r="BH987" s="15">
        <f t="shared" si="45"/>
        <v>19751.96</v>
      </c>
      <c r="BI987" s="15">
        <f t="shared" si="46"/>
        <v>0</v>
      </c>
      <c r="BJ987" s="15">
        <f t="shared" si="47"/>
        <v>19751.96</v>
      </c>
    </row>
    <row r="988" spans="1:62" x14ac:dyDescent="0.35">
      <c r="A988" s="153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58">
        <v>44291</v>
      </c>
      <c r="AF988" s="158">
        <v>46117</v>
      </c>
      <c r="AG988" s="159">
        <v>640629.77</v>
      </c>
      <c r="AH988" s="92">
        <v>2.0138888888888888</v>
      </c>
      <c r="AI988" s="92">
        <v>5</v>
      </c>
      <c r="AJ988" s="160">
        <v>7.1294999999999997E-2</v>
      </c>
      <c r="AK988" s="154" t="s">
        <v>651</v>
      </c>
      <c r="AL988" s="154" t="s">
        <v>652</v>
      </c>
      <c r="AM988" s="127">
        <v>22836.85</v>
      </c>
      <c r="AN988" s="127">
        <v>0</v>
      </c>
      <c r="AO988" s="127">
        <v>0</v>
      </c>
      <c r="AP988" s="127">
        <v>0</v>
      </c>
      <c r="AQ988" s="127">
        <v>0</v>
      </c>
      <c r="AR988" s="127">
        <v>0</v>
      </c>
      <c r="AS988" s="127">
        <v>22836.85</v>
      </c>
      <c r="AT988" s="127">
        <v>0</v>
      </c>
      <c r="AU988" s="127">
        <v>0</v>
      </c>
      <c r="AV988" s="127">
        <v>0</v>
      </c>
      <c r="AW988" s="127">
        <v>0</v>
      </c>
      <c r="AX988" s="127">
        <v>0</v>
      </c>
      <c r="AY988" s="127">
        <v>22836.85</v>
      </c>
      <c r="AZ988" s="127">
        <v>0</v>
      </c>
      <c r="BA988" s="127">
        <v>0</v>
      </c>
      <c r="BB988" s="127">
        <v>0</v>
      </c>
      <c r="BC988" s="127">
        <v>0</v>
      </c>
      <c r="BD988" s="127">
        <v>0</v>
      </c>
      <c r="BE988" s="127">
        <v>22836.85</v>
      </c>
      <c r="BF988" s="127">
        <v>0</v>
      </c>
      <c r="BG988" s="127">
        <v>0</v>
      </c>
      <c r="BH988" s="15">
        <f t="shared" si="45"/>
        <v>45673.7</v>
      </c>
      <c r="BI988" s="15">
        <f t="shared" si="46"/>
        <v>45673.7</v>
      </c>
      <c r="BJ988" s="15">
        <f t="shared" si="47"/>
        <v>91347.4</v>
      </c>
    </row>
    <row r="989" spans="1:62" x14ac:dyDescent="0.35">
      <c r="A989" s="153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58">
        <v>44168</v>
      </c>
      <c r="AF989" s="158">
        <v>45994</v>
      </c>
      <c r="AG989" s="159">
        <v>21938152.809999999</v>
      </c>
      <c r="AH989" s="92">
        <v>1.675</v>
      </c>
      <c r="AI989" s="92">
        <v>5</v>
      </c>
      <c r="AJ989" s="160">
        <v>7.1294999999999997E-2</v>
      </c>
      <c r="AK989" s="154" t="s">
        <v>651</v>
      </c>
      <c r="AL989" s="154" t="s">
        <v>652</v>
      </c>
      <c r="AM989" s="127">
        <v>0</v>
      </c>
      <c r="AN989" s="127">
        <v>0</v>
      </c>
      <c r="AO989" s="127">
        <v>782040.3</v>
      </c>
      <c r="AP989" s="127">
        <v>0</v>
      </c>
      <c r="AQ989" s="127">
        <v>0</v>
      </c>
      <c r="AR989" s="127">
        <v>0</v>
      </c>
      <c r="AS989" s="127">
        <v>0</v>
      </c>
      <c r="AT989" s="127">
        <v>0</v>
      </c>
      <c r="AU989" s="127">
        <v>782040.3</v>
      </c>
      <c r="AV989" s="127">
        <v>0</v>
      </c>
      <c r="AW989" s="127">
        <v>0</v>
      </c>
      <c r="AX989" s="127">
        <v>0</v>
      </c>
      <c r="AY989" s="127">
        <v>0</v>
      </c>
      <c r="AZ989" s="127">
        <v>0</v>
      </c>
      <c r="BA989" s="127">
        <v>782040.3</v>
      </c>
      <c r="BB989" s="127">
        <v>0</v>
      </c>
      <c r="BC989" s="127">
        <v>0</v>
      </c>
      <c r="BD989" s="127">
        <v>0</v>
      </c>
      <c r="BE989" s="127">
        <v>0</v>
      </c>
      <c r="BF989" s="127">
        <v>0</v>
      </c>
      <c r="BG989" s="127">
        <v>782040.3</v>
      </c>
      <c r="BH989" s="15">
        <f t="shared" si="45"/>
        <v>1564080.6</v>
      </c>
      <c r="BI989" s="15">
        <f t="shared" si="46"/>
        <v>1564080.6</v>
      </c>
      <c r="BJ989" s="15">
        <f t="shared" si="47"/>
        <v>3128161.2</v>
      </c>
    </row>
    <row r="990" spans="1:62" x14ac:dyDescent="0.35">
      <c r="A990" s="153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21410035.870000001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21410035.870000001</v>
      </c>
      <c r="AE990" s="158">
        <v>44291</v>
      </c>
      <c r="AF990" s="158">
        <v>45387</v>
      </c>
      <c r="AG990" s="159">
        <v>21410035.870000001</v>
      </c>
      <c r="AH990" s="92">
        <v>1.3888888888888888E-2</v>
      </c>
      <c r="AI990" s="92">
        <v>3</v>
      </c>
      <c r="AJ990" s="160">
        <v>6.1652999999999999E-2</v>
      </c>
      <c r="AK990" s="154" t="s">
        <v>651</v>
      </c>
      <c r="AL990" s="154" t="s">
        <v>652</v>
      </c>
      <c r="AM990" s="127">
        <v>659996.47</v>
      </c>
      <c r="AN990" s="127">
        <v>0</v>
      </c>
      <c r="AO990" s="127">
        <v>0</v>
      </c>
      <c r="AP990" s="127">
        <v>0</v>
      </c>
      <c r="AQ990" s="127">
        <v>0</v>
      </c>
      <c r="AR990" s="127">
        <v>0</v>
      </c>
      <c r="AS990" s="127">
        <v>0</v>
      </c>
      <c r="AT990" s="127">
        <v>0</v>
      </c>
      <c r="AU990" s="127">
        <v>0</v>
      </c>
      <c r="AV990" s="127">
        <v>0</v>
      </c>
      <c r="AW990" s="127">
        <v>0</v>
      </c>
      <c r="AX990" s="127">
        <v>0</v>
      </c>
      <c r="AY990" s="127">
        <v>0</v>
      </c>
      <c r="AZ990" s="127">
        <v>0</v>
      </c>
      <c r="BA990" s="127">
        <v>0</v>
      </c>
      <c r="BB990" s="127">
        <v>0</v>
      </c>
      <c r="BC990" s="127">
        <v>0</v>
      </c>
      <c r="BD990" s="127">
        <v>0</v>
      </c>
      <c r="BE990" s="127">
        <v>0</v>
      </c>
      <c r="BF990" s="127">
        <v>0</v>
      </c>
      <c r="BG990" s="127">
        <v>0</v>
      </c>
      <c r="BH990" s="15">
        <f t="shared" si="45"/>
        <v>659996.47</v>
      </c>
      <c r="BI990" s="15">
        <f t="shared" si="46"/>
        <v>0</v>
      </c>
      <c r="BJ990" s="15">
        <f t="shared" si="47"/>
        <v>659996.47</v>
      </c>
    </row>
    <row r="991" spans="1:62" x14ac:dyDescent="0.35">
      <c r="A991" s="153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10637875.189999999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10637875.189999999</v>
      </c>
      <c r="AE991" s="158">
        <v>44291</v>
      </c>
      <c r="AF991" s="158">
        <v>45387</v>
      </c>
      <c r="AG991" s="159">
        <v>10637875.189999999</v>
      </c>
      <c r="AH991" s="92">
        <v>1.3888888888888888E-2</v>
      </c>
      <c r="AI991" s="92">
        <v>3</v>
      </c>
      <c r="AJ991" s="160">
        <v>6.1652999999999999E-2</v>
      </c>
      <c r="AK991" s="154" t="s">
        <v>651</v>
      </c>
      <c r="AL991" s="154" t="s">
        <v>652</v>
      </c>
      <c r="AM991" s="127">
        <v>327928.46000000002</v>
      </c>
      <c r="AN991" s="127">
        <v>0</v>
      </c>
      <c r="AO991" s="127">
        <v>0</v>
      </c>
      <c r="AP991" s="127">
        <v>0</v>
      </c>
      <c r="AQ991" s="127">
        <v>0</v>
      </c>
      <c r="AR991" s="127">
        <v>0</v>
      </c>
      <c r="AS991" s="127">
        <v>0</v>
      </c>
      <c r="AT991" s="127">
        <v>0</v>
      </c>
      <c r="AU991" s="127">
        <v>0</v>
      </c>
      <c r="AV991" s="127">
        <v>0</v>
      </c>
      <c r="AW991" s="127">
        <v>0</v>
      </c>
      <c r="AX991" s="127">
        <v>0</v>
      </c>
      <c r="AY991" s="127">
        <v>0</v>
      </c>
      <c r="AZ991" s="127">
        <v>0</v>
      </c>
      <c r="BA991" s="127">
        <v>0</v>
      </c>
      <c r="BB991" s="127">
        <v>0</v>
      </c>
      <c r="BC991" s="127">
        <v>0</v>
      </c>
      <c r="BD991" s="127">
        <v>0</v>
      </c>
      <c r="BE991" s="127">
        <v>0</v>
      </c>
      <c r="BF991" s="127">
        <v>0</v>
      </c>
      <c r="BG991" s="127">
        <v>0</v>
      </c>
      <c r="BH991" s="15">
        <f t="shared" si="45"/>
        <v>327928.46000000002</v>
      </c>
      <c r="BI991" s="15">
        <f t="shared" si="46"/>
        <v>0</v>
      </c>
      <c r="BJ991" s="15">
        <f t="shared" si="47"/>
        <v>327928.46000000002</v>
      </c>
    </row>
    <row r="992" spans="1:62" x14ac:dyDescent="0.35">
      <c r="A992" s="153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10798079.119999999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10798079.119999999</v>
      </c>
      <c r="AE992" s="158">
        <v>44291</v>
      </c>
      <c r="AF992" s="158">
        <v>45387</v>
      </c>
      <c r="AG992" s="159">
        <v>10798079.119999999</v>
      </c>
      <c r="AH992" s="92">
        <v>1.3888888888888888E-2</v>
      </c>
      <c r="AI992" s="92">
        <v>3</v>
      </c>
      <c r="AJ992" s="160">
        <v>6.1652999999999999E-2</v>
      </c>
      <c r="AK992" s="154" t="s">
        <v>651</v>
      </c>
      <c r="AL992" s="154" t="s">
        <v>652</v>
      </c>
      <c r="AM992" s="127">
        <v>332866.99</v>
      </c>
      <c r="AN992" s="127">
        <v>0</v>
      </c>
      <c r="AO992" s="127">
        <v>0</v>
      </c>
      <c r="AP992" s="127">
        <v>0</v>
      </c>
      <c r="AQ992" s="127">
        <v>0</v>
      </c>
      <c r="AR992" s="127">
        <v>0</v>
      </c>
      <c r="AS992" s="127">
        <v>0</v>
      </c>
      <c r="AT992" s="127">
        <v>0</v>
      </c>
      <c r="AU992" s="127">
        <v>0</v>
      </c>
      <c r="AV992" s="127">
        <v>0</v>
      </c>
      <c r="AW992" s="127">
        <v>0</v>
      </c>
      <c r="AX992" s="127">
        <v>0</v>
      </c>
      <c r="AY992" s="127">
        <v>0</v>
      </c>
      <c r="AZ992" s="127">
        <v>0</v>
      </c>
      <c r="BA992" s="127">
        <v>0</v>
      </c>
      <c r="BB992" s="127">
        <v>0</v>
      </c>
      <c r="BC992" s="127">
        <v>0</v>
      </c>
      <c r="BD992" s="127">
        <v>0</v>
      </c>
      <c r="BE992" s="127">
        <v>0</v>
      </c>
      <c r="BF992" s="127">
        <v>0</v>
      </c>
      <c r="BG992" s="127">
        <v>0</v>
      </c>
      <c r="BH992" s="15">
        <f t="shared" si="45"/>
        <v>332866.99</v>
      </c>
      <c r="BI992" s="15">
        <f t="shared" si="46"/>
        <v>0</v>
      </c>
      <c r="BJ992" s="15">
        <f t="shared" si="47"/>
        <v>332866.99</v>
      </c>
    </row>
    <row r="993" spans="1:62" x14ac:dyDescent="0.35">
      <c r="A993" s="153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486119.84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486119.84</v>
      </c>
      <c r="AE993" s="158">
        <v>44291</v>
      </c>
      <c r="AF993" s="158">
        <v>45387</v>
      </c>
      <c r="AG993" s="159">
        <v>486119.84</v>
      </c>
      <c r="AH993" s="92">
        <v>1.3888888888888888E-2</v>
      </c>
      <c r="AI993" s="92">
        <v>3</v>
      </c>
      <c r="AJ993" s="160">
        <v>6.1652999999999999E-2</v>
      </c>
      <c r="AK993" s="154" t="s">
        <v>651</v>
      </c>
      <c r="AL993" s="154" t="s">
        <v>652</v>
      </c>
      <c r="AM993" s="127">
        <v>14985.37</v>
      </c>
      <c r="AN993" s="127">
        <v>0</v>
      </c>
      <c r="AO993" s="127">
        <v>0</v>
      </c>
      <c r="AP993" s="127">
        <v>0</v>
      </c>
      <c r="AQ993" s="127">
        <v>0</v>
      </c>
      <c r="AR993" s="127">
        <v>0</v>
      </c>
      <c r="AS993" s="127">
        <v>0</v>
      </c>
      <c r="AT993" s="127">
        <v>0</v>
      </c>
      <c r="AU993" s="127">
        <v>0</v>
      </c>
      <c r="AV993" s="127">
        <v>0</v>
      </c>
      <c r="AW993" s="127">
        <v>0</v>
      </c>
      <c r="AX993" s="127">
        <v>0</v>
      </c>
      <c r="AY993" s="127">
        <v>0</v>
      </c>
      <c r="AZ993" s="127">
        <v>0</v>
      </c>
      <c r="BA993" s="127">
        <v>0</v>
      </c>
      <c r="BB993" s="127">
        <v>0</v>
      </c>
      <c r="BC993" s="127">
        <v>0</v>
      </c>
      <c r="BD993" s="127">
        <v>0</v>
      </c>
      <c r="BE993" s="127">
        <v>0</v>
      </c>
      <c r="BF993" s="127">
        <v>0</v>
      </c>
      <c r="BG993" s="127">
        <v>0</v>
      </c>
      <c r="BH993" s="15">
        <f t="shared" si="45"/>
        <v>14985.37</v>
      </c>
      <c r="BI993" s="15">
        <f t="shared" si="46"/>
        <v>0</v>
      </c>
      <c r="BJ993" s="15">
        <f t="shared" si="47"/>
        <v>14985.37</v>
      </c>
    </row>
    <row r="994" spans="1:62" x14ac:dyDescent="0.35">
      <c r="A994" s="153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58">
        <v>44291</v>
      </c>
      <c r="AF994" s="158">
        <v>46117</v>
      </c>
      <c r="AG994" s="159">
        <v>486119.84</v>
      </c>
      <c r="AH994" s="92">
        <v>2.0138888888888888</v>
      </c>
      <c r="AI994" s="92">
        <v>5</v>
      </c>
      <c r="AJ994" s="160">
        <v>7.1294999999999997E-2</v>
      </c>
      <c r="AK994" s="154" t="s">
        <v>651</v>
      </c>
      <c r="AL994" s="154" t="s">
        <v>652</v>
      </c>
      <c r="AM994" s="127">
        <v>17328.96</v>
      </c>
      <c r="AN994" s="127">
        <v>0</v>
      </c>
      <c r="AO994" s="127">
        <v>0</v>
      </c>
      <c r="AP994" s="127">
        <v>0</v>
      </c>
      <c r="AQ994" s="127">
        <v>0</v>
      </c>
      <c r="AR994" s="127">
        <v>0</v>
      </c>
      <c r="AS994" s="127">
        <v>17328.96</v>
      </c>
      <c r="AT994" s="127">
        <v>0</v>
      </c>
      <c r="AU994" s="127">
        <v>0</v>
      </c>
      <c r="AV994" s="127">
        <v>0</v>
      </c>
      <c r="AW994" s="127">
        <v>0</v>
      </c>
      <c r="AX994" s="127">
        <v>0</v>
      </c>
      <c r="AY994" s="127">
        <v>17328.96</v>
      </c>
      <c r="AZ994" s="127">
        <v>0</v>
      </c>
      <c r="BA994" s="127">
        <v>0</v>
      </c>
      <c r="BB994" s="127">
        <v>0</v>
      </c>
      <c r="BC994" s="127">
        <v>0</v>
      </c>
      <c r="BD994" s="127">
        <v>0</v>
      </c>
      <c r="BE994" s="127">
        <v>17328.96</v>
      </c>
      <c r="BF994" s="127">
        <v>0</v>
      </c>
      <c r="BG994" s="127">
        <v>0</v>
      </c>
      <c r="BH994" s="15">
        <f t="shared" si="45"/>
        <v>34657.919999999998</v>
      </c>
      <c r="BI994" s="15">
        <f t="shared" si="46"/>
        <v>34657.919999999998</v>
      </c>
      <c r="BJ994" s="15">
        <f t="shared" si="47"/>
        <v>69315.839999999997</v>
      </c>
    </row>
    <row r="995" spans="1:62" x14ac:dyDescent="0.35">
      <c r="A995" s="153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483442.86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483442.86</v>
      </c>
      <c r="AE995" s="158">
        <v>44291</v>
      </c>
      <c r="AF995" s="158">
        <v>45387</v>
      </c>
      <c r="AG995" s="159">
        <v>483442.86</v>
      </c>
      <c r="AH995" s="92">
        <v>1.3888888888888888E-2</v>
      </c>
      <c r="AI995" s="92">
        <v>3</v>
      </c>
      <c r="AJ995" s="160">
        <v>6.1652999999999999E-2</v>
      </c>
      <c r="AK995" s="154" t="s">
        <v>651</v>
      </c>
      <c r="AL995" s="154" t="s">
        <v>652</v>
      </c>
      <c r="AM995" s="127">
        <v>14902.85</v>
      </c>
      <c r="AN995" s="127">
        <v>0</v>
      </c>
      <c r="AO995" s="127">
        <v>0</v>
      </c>
      <c r="AP995" s="127">
        <v>0</v>
      </c>
      <c r="AQ995" s="127">
        <v>0</v>
      </c>
      <c r="AR995" s="127">
        <v>0</v>
      </c>
      <c r="AS995" s="127">
        <v>0</v>
      </c>
      <c r="AT995" s="127">
        <v>0</v>
      </c>
      <c r="AU995" s="127">
        <v>0</v>
      </c>
      <c r="AV995" s="127">
        <v>0</v>
      </c>
      <c r="AW995" s="127">
        <v>0</v>
      </c>
      <c r="AX995" s="127">
        <v>0</v>
      </c>
      <c r="AY995" s="127">
        <v>0</v>
      </c>
      <c r="AZ995" s="127">
        <v>0</v>
      </c>
      <c r="BA995" s="127">
        <v>0</v>
      </c>
      <c r="BB995" s="127">
        <v>0</v>
      </c>
      <c r="BC995" s="127">
        <v>0</v>
      </c>
      <c r="BD995" s="127">
        <v>0</v>
      </c>
      <c r="BE995" s="127">
        <v>0</v>
      </c>
      <c r="BF995" s="127">
        <v>0</v>
      </c>
      <c r="BG995" s="127">
        <v>0</v>
      </c>
      <c r="BH995" s="15">
        <f t="shared" si="45"/>
        <v>14902.85</v>
      </c>
      <c r="BI995" s="15">
        <f t="shared" si="46"/>
        <v>0</v>
      </c>
      <c r="BJ995" s="15">
        <f t="shared" si="47"/>
        <v>14902.85</v>
      </c>
    </row>
    <row r="996" spans="1:62" x14ac:dyDescent="0.35">
      <c r="A996" s="153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58">
        <v>44291</v>
      </c>
      <c r="AF996" s="158">
        <v>46117</v>
      </c>
      <c r="AG996" s="159">
        <v>483442.86</v>
      </c>
      <c r="AH996" s="92">
        <v>2.0138888888888888</v>
      </c>
      <c r="AI996" s="92">
        <v>5</v>
      </c>
      <c r="AJ996" s="160">
        <v>7.1294999999999997E-2</v>
      </c>
      <c r="AK996" s="154" t="s">
        <v>651</v>
      </c>
      <c r="AL996" s="154" t="s">
        <v>652</v>
      </c>
      <c r="AM996" s="127">
        <v>17233.53</v>
      </c>
      <c r="AN996" s="127">
        <v>0</v>
      </c>
      <c r="AO996" s="127">
        <v>0</v>
      </c>
      <c r="AP996" s="127">
        <v>0</v>
      </c>
      <c r="AQ996" s="127">
        <v>0</v>
      </c>
      <c r="AR996" s="127">
        <v>0</v>
      </c>
      <c r="AS996" s="127">
        <v>17233.53</v>
      </c>
      <c r="AT996" s="127">
        <v>0</v>
      </c>
      <c r="AU996" s="127">
        <v>0</v>
      </c>
      <c r="AV996" s="127">
        <v>0</v>
      </c>
      <c r="AW996" s="127">
        <v>0</v>
      </c>
      <c r="AX996" s="127">
        <v>0</v>
      </c>
      <c r="AY996" s="127">
        <v>17233.53</v>
      </c>
      <c r="AZ996" s="127">
        <v>0</v>
      </c>
      <c r="BA996" s="127">
        <v>0</v>
      </c>
      <c r="BB996" s="127">
        <v>0</v>
      </c>
      <c r="BC996" s="127">
        <v>0</v>
      </c>
      <c r="BD996" s="127">
        <v>0</v>
      </c>
      <c r="BE996" s="127">
        <v>17233.53</v>
      </c>
      <c r="BF996" s="127">
        <v>0</v>
      </c>
      <c r="BG996" s="127">
        <v>0</v>
      </c>
      <c r="BH996" s="15">
        <f t="shared" si="45"/>
        <v>34467.06</v>
      </c>
      <c r="BI996" s="15">
        <f t="shared" si="46"/>
        <v>34467.06</v>
      </c>
      <c r="BJ996" s="15">
        <f t="shared" si="47"/>
        <v>68934.12</v>
      </c>
    </row>
    <row r="997" spans="1:62" x14ac:dyDescent="0.35">
      <c r="A997" s="153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225665.15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225665.15</v>
      </c>
      <c r="AE997" s="158">
        <v>44291</v>
      </c>
      <c r="AF997" s="158">
        <v>45387</v>
      </c>
      <c r="AG997" s="159">
        <v>225665.15</v>
      </c>
      <c r="AH997" s="92">
        <v>1.3888888888888888E-2</v>
      </c>
      <c r="AI997" s="92">
        <v>3</v>
      </c>
      <c r="AJ997" s="160">
        <v>6.1652999999999999E-2</v>
      </c>
      <c r="AK997" s="154" t="s">
        <v>651</v>
      </c>
      <c r="AL997" s="154" t="s">
        <v>652</v>
      </c>
      <c r="AM997" s="127">
        <v>6956.47</v>
      </c>
      <c r="AN997" s="127">
        <v>0</v>
      </c>
      <c r="AO997" s="127">
        <v>0</v>
      </c>
      <c r="AP997" s="127">
        <v>0</v>
      </c>
      <c r="AQ997" s="127">
        <v>0</v>
      </c>
      <c r="AR997" s="127">
        <v>0</v>
      </c>
      <c r="AS997" s="127">
        <v>0</v>
      </c>
      <c r="AT997" s="127">
        <v>0</v>
      </c>
      <c r="AU997" s="127">
        <v>0</v>
      </c>
      <c r="AV997" s="127">
        <v>0</v>
      </c>
      <c r="AW997" s="127">
        <v>0</v>
      </c>
      <c r="AX997" s="127">
        <v>0</v>
      </c>
      <c r="AY997" s="127">
        <v>0</v>
      </c>
      <c r="AZ997" s="127">
        <v>0</v>
      </c>
      <c r="BA997" s="127">
        <v>0</v>
      </c>
      <c r="BB997" s="127">
        <v>0</v>
      </c>
      <c r="BC997" s="127">
        <v>0</v>
      </c>
      <c r="BD997" s="127">
        <v>0</v>
      </c>
      <c r="BE997" s="127">
        <v>0</v>
      </c>
      <c r="BF997" s="127">
        <v>0</v>
      </c>
      <c r="BG997" s="127">
        <v>0</v>
      </c>
      <c r="BH997" s="15">
        <f t="shared" si="45"/>
        <v>6956.47</v>
      </c>
      <c r="BI997" s="15">
        <f t="shared" si="46"/>
        <v>0</v>
      </c>
      <c r="BJ997" s="15">
        <f t="shared" si="47"/>
        <v>6956.47</v>
      </c>
    </row>
    <row r="998" spans="1:62" x14ac:dyDescent="0.35">
      <c r="A998" s="153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58">
        <v>44291</v>
      </c>
      <c r="AF998" s="158">
        <v>46117</v>
      </c>
      <c r="AG998" s="159">
        <v>225665.15</v>
      </c>
      <c r="AH998" s="92">
        <v>2.0138888888888888</v>
      </c>
      <c r="AI998" s="92">
        <v>5</v>
      </c>
      <c r="AJ998" s="160">
        <v>7.1294999999999997E-2</v>
      </c>
      <c r="AK998" s="154" t="s">
        <v>651</v>
      </c>
      <c r="AL998" s="154" t="s">
        <v>652</v>
      </c>
      <c r="AM998" s="127">
        <v>8044.4</v>
      </c>
      <c r="AN998" s="127">
        <v>0</v>
      </c>
      <c r="AO998" s="127">
        <v>0</v>
      </c>
      <c r="AP998" s="127">
        <v>0</v>
      </c>
      <c r="AQ998" s="127">
        <v>0</v>
      </c>
      <c r="AR998" s="127">
        <v>0</v>
      </c>
      <c r="AS998" s="127">
        <v>8044.4</v>
      </c>
      <c r="AT998" s="127">
        <v>0</v>
      </c>
      <c r="AU998" s="127">
        <v>0</v>
      </c>
      <c r="AV998" s="127">
        <v>0</v>
      </c>
      <c r="AW998" s="127">
        <v>0</v>
      </c>
      <c r="AX998" s="127">
        <v>0</v>
      </c>
      <c r="AY998" s="127">
        <v>8044.4</v>
      </c>
      <c r="AZ998" s="127">
        <v>0</v>
      </c>
      <c r="BA998" s="127">
        <v>0</v>
      </c>
      <c r="BB998" s="127">
        <v>0</v>
      </c>
      <c r="BC998" s="127">
        <v>0</v>
      </c>
      <c r="BD998" s="127">
        <v>0</v>
      </c>
      <c r="BE998" s="127">
        <v>8044.4</v>
      </c>
      <c r="BF998" s="127">
        <v>0</v>
      </c>
      <c r="BG998" s="127">
        <v>0</v>
      </c>
      <c r="BH998" s="15">
        <f t="shared" si="45"/>
        <v>16088.8</v>
      </c>
      <c r="BI998" s="15">
        <f t="shared" si="46"/>
        <v>16088.8</v>
      </c>
      <c r="BJ998" s="15">
        <f t="shared" si="47"/>
        <v>32177.599999999999</v>
      </c>
    </row>
    <row r="999" spans="1:62" x14ac:dyDescent="0.35">
      <c r="A999" s="153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2916155.9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2916155.9</v>
      </c>
      <c r="AE999" s="158">
        <v>44291</v>
      </c>
      <c r="AF999" s="158">
        <v>45387</v>
      </c>
      <c r="AG999" s="159">
        <v>2916155.9</v>
      </c>
      <c r="AH999" s="92">
        <v>1.3888888888888888E-2</v>
      </c>
      <c r="AI999" s="92">
        <v>3</v>
      </c>
      <c r="AJ999" s="160">
        <v>6.1652999999999999E-2</v>
      </c>
      <c r="AK999" s="154" t="s">
        <v>651</v>
      </c>
      <c r="AL999" s="154" t="s">
        <v>652</v>
      </c>
      <c r="AM999" s="127">
        <v>89894.88</v>
      </c>
      <c r="AN999" s="127">
        <v>0</v>
      </c>
      <c r="AO999" s="127">
        <v>0</v>
      </c>
      <c r="AP999" s="127">
        <v>0</v>
      </c>
      <c r="AQ999" s="127">
        <v>0</v>
      </c>
      <c r="AR999" s="127">
        <v>0</v>
      </c>
      <c r="AS999" s="127">
        <v>0</v>
      </c>
      <c r="AT999" s="127">
        <v>0</v>
      </c>
      <c r="AU999" s="127">
        <v>0</v>
      </c>
      <c r="AV999" s="127">
        <v>0</v>
      </c>
      <c r="AW999" s="127">
        <v>0</v>
      </c>
      <c r="AX999" s="127">
        <v>0</v>
      </c>
      <c r="AY999" s="127">
        <v>0</v>
      </c>
      <c r="AZ999" s="127">
        <v>0</v>
      </c>
      <c r="BA999" s="127">
        <v>0</v>
      </c>
      <c r="BB999" s="127">
        <v>0</v>
      </c>
      <c r="BC999" s="127">
        <v>0</v>
      </c>
      <c r="BD999" s="127">
        <v>0</v>
      </c>
      <c r="BE999" s="127">
        <v>0</v>
      </c>
      <c r="BF999" s="127">
        <v>0</v>
      </c>
      <c r="BG999" s="127">
        <v>0</v>
      </c>
      <c r="BH999" s="15">
        <f t="shared" si="45"/>
        <v>89894.88</v>
      </c>
      <c r="BI999" s="15">
        <f t="shared" si="46"/>
        <v>0</v>
      </c>
      <c r="BJ999" s="15">
        <f t="shared" si="47"/>
        <v>89894.88</v>
      </c>
    </row>
    <row r="1000" spans="1:62" x14ac:dyDescent="0.35">
      <c r="A1000" s="153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58">
        <v>44291</v>
      </c>
      <c r="AF1000" s="158">
        <v>46117</v>
      </c>
      <c r="AG1000" s="159">
        <v>2916155.9</v>
      </c>
      <c r="AH1000" s="92">
        <v>2.0138888888888888</v>
      </c>
      <c r="AI1000" s="92">
        <v>5</v>
      </c>
      <c r="AJ1000" s="160">
        <v>7.1294999999999997E-2</v>
      </c>
      <c r="AK1000" s="154" t="s">
        <v>651</v>
      </c>
      <c r="AL1000" s="154" t="s">
        <v>652</v>
      </c>
      <c r="AM1000" s="127">
        <v>103953.67</v>
      </c>
      <c r="AN1000" s="127">
        <v>0</v>
      </c>
      <c r="AO1000" s="127">
        <v>0</v>
      </c>
      <c r="AP1000" s="127">
        <v>0</v>
      </c>
      <c r="AQ1000" s="127">
        <v>0</v>
      </c>
      <c r="AR1000" s="127">
        <v>0</v>
      </c>
      <c r="AS1000" s="127">
        <v>103953.67</v>
      </c>
      <c r="AT1000" s="127">
        <v>0</v>
      </c>
      <c r="AU1000" s="127">
        <v>0</v>
      </c>
      <c r="AV1000" s="127">
        <v>0</v>
      </c>
      <c r="AW1000" s="127">
        <v>0</v>
      </c>
      <c r="AX1000" s="127">
        <v>0</v>
      </c>
      <c r="AY1000" s="127">
        <v>103953.67</v>
      </c>
      <c r="AZ1000" s="127">
        <v>0</v>
      </c>
      <c r="BA1000" s="127">
        <v>0</v>
      </c>
      <c r="BB1000" s="127">
        <v>0</v>
      </c>
      <c r="BC1000" s="127">
        <v>0</v>
      </c>
      <c r="BD1000" s="127">
        <v>0</v>
      </c>
      <c r="BE1000" s="127">
        <v>103953.67</v>
      </c>
      <c r="BF1000" s="127">
        <v>0</v>
      </c>
      <c r="BG1000" s="127">
        <v>0</v>
      </c>
      <c r="BH1000" s="15">
        <f t="shared" si="45"/>
        <v>207907.34</v>
      </c>
      <c r="BI1000" s="15">
        <f t="shared" si="46"/>
        <v>207907.34</v>
      </c>
      <c r="BJ1000" s="15">
        <f t="shared" si="47"/>
        <v>415814.68</v>
      </c>
    </row>
    <row r="1001" spans="1:62" x14ac:dyDescent="0.35">
      <c r="A1001" s="153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368430.1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368430.1</v>
      </c>
      <c r="AE1001" s="158">
        <v>44291</v>
      </c>
      <c r="AF1001" s="158">
        <v>45387</v>
      </c>
      <c r="AG1001" s="159">
        <v>368430.1</v>
      </c>
      <c r="AH1001" s="92">
        <v>1.3888888888888888E-2</v>
      </c>
      <c r="AI1001" s="92">
        <v>3</v>
      </c>
      <c r="AJ1001" s="160">
        <v>6.1652999999999999E-2</v>
      </c>
      <c r="AK1001" s="154" t="s">
        <v>651</v>
      </c>
      <c r="AL1001" s="154" t="s">
        <v>652</v>
      </c>
      <c r="AM1001" s="127">
        <v>11357.41</v>
      </c>
      <c r="AN1001" s="127">
        <v>0</v>
      </c>
      <c r="AO1001" s="127">
        <v>0</v>
      </c>
      <c r="AP1001" s="127">
        <v>0</v>
      </c>
      <c r="AQ1001" s="127">
        <v>0</v>
      </c>
      <c r="AR1001" s="127">
        <v>0</v>
      </c>
      <c r="AS1001" s="127">
        <v>0</v>
      </c>
      <c r="AT1001" s="127">
        <v>0</v>
      </c>
      <c r="AU1001" s="127">
        <v>0</v>
      </c>
      <c r="AV1001" s="127">
        <v>0</v>
      </c>
      <c r="AW1001" s="127">
        <v>0</v>
      </c>
      <c r="AX1001" s="127">
        <v>0</v>
      </c>
      <c r="AY1001" s="127">
        <v>0</v>
      </c>
      <c r="AZ1001" s="127">
        <v>0</v>
      </c>
      <c r="BA1001" s="127">
        <v>0</v>
      </c>
      <c r="BB1001" s="127">
        <v>0</v>
      </c>
      <c r="BC1001" s="127">
        <v>0</v>
      </c>
      <c r="BD1001" s="127">
        <v>0</v>
      </c>
      <c r="BE1001" s="127">
        <v>0</v>
      </c>
      <c r="BF1001" s="127">
        <v>0</v>
      </c>
      <c r="BG1001" s="127">
        <v>0</v>
      </c>
      <c r="BH1001" s="15">
        <f t="shared" si="45"/>
        <v>11357.41</v>
      </c>
      <c r="BI1001" s="15">
        <f t="shared" si="46"/>
        <v>0</v>
      </c>
      <c r="BJ1001" s="15">
        <f t="shared" si="47"/>
        <v>11357.41</v>
      </c>
    </row>
    <row r="1002" spans="1:62" x14ac:dyDescent="0.35">
      <c r="A1002" s="153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58">
        <v>44291</v>
      </c>
      <c r="AF1002" s="158">
        <v>46117</v>
      </c>
      <c r="AG1002" s="159">
        <v>368430.1</v>
      </c>
      <c r="AH1002" s="92">
        <v>2.0138888888888888</v>
      </c>
      <c r="AI1002" s="92">
        <v>5</v>
      </c>
      <c r="AJ1002" s="160">
        <v>7.1294999999999997E-2</v>
      </c>
      <c r="AK1002" s="154" t="s">
        <v>651</v>
      </c>
      <c r="AL1002" s="154" t="s">
        <v>652</v>
      </c>
      <c r="AM1002" s="127">
        <v>13133.61</v>
      </c>
      <c r="AN1002" s="127">
        <v>0</v>
      </c>
      <c r="AO1002" s="127">
        <v>0</v>
      </c>
      <c r="AP1002" s="127">
        <v>0</v>
      </c>
      <c r="AQ1002" s="127">
        <v>0</v>
      </c>
      <c r="AR1002" s="127">
        <v>0</v>
      </c>
      <c r="AS1002" s="127">
        <v>13133.61</v>
      </c>
      <c r="AT1002" s="127">
        <v>0</v>
      </c>
      <c r="AU1002" s="127">
        <v>0</v>
      </c>
      <c r="AV1002" s="127">
        <v>0</v>
      </c>
      <c r="AW1002" s="127">
        <v>0</v>
      </c>
      <c r="AX1002" s="127">
        <v>0</v>
      </c>
      <c r="AY1002" s="127">
        <v>13133.61</v>
      </c>
      <c r="AZ1002" s="127">
        <v>0</v>
      </c>
      <c r="BA1002" s="127">
        <v>0</v>
      </c>
      <c r="BB1002" s="127">
        <v>0</v>
      </c>
      <c r="BC1002" s="127">
        <v>0</v>
      </c>
      <c r="BD1002" s="127">
        <v>0</v>
      </c>
      <c r="BE1002" s="127">
        <v>13133.61</v>
      </c>
      <c r="BF1002" s="127">
        <v>0</v>
      </c>
      <c r="BG1002" s="127">
        <v>0</v>
      </c>
      <c r="BH1002" s="15">
        <f t="shared" si="45"/>
        <v>26267.22</v>
      </c>
      <c r="BI1002" s="15">
        <f t="shared" si="46"/>
        <v>26267.22</v>
      </c>
      <c r="BJ1002" s="15">
        <f t="shared" si="47"/>
        <v>52534.44</v>
      </c>
    </row>
    <row r="1003" spans="1:62" x14ac:dyDescent="0.35">
      <c r="A1003" s="153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2054758.87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2054758.87</v>
      </c>
      <c r="AE1003" s="158">
        <v>44291</v>
      </c>
      <c r="AF1003" s="158">
        <v>45387</v>
      </c>
      <c r="AG1003" s="159">
        <v>2054758.87</v>
      </c>
      <c r="AH1003" s="92">
        <v>1.3888888888888888E-2</v>
      </c>
      <c r="AI1003" s="92">
        <v>3</v>
      </c>
      <c r="AJ1003" s="160">
        <v>6.1652999999999999E-2</v>
      </c>
      <c r="AK1003" s="154" t="s">
        <v>651</v>
      </c>
      <c r="AL1003" s="154" t="s">
        <v>652</v>
      </c>
      <c r="AM1003" s="127">
        <v>63341.02</v>
      </c>
      <c r="AN1003" s="127">
        <v>0</v>
      </c>
      <c r="AO1003" s="127">
        <v>0</v>
      </c>
      <c r="AP1003" s="127">
        <v>0</v>
      </c>
      <c r="AQ1003" s="127">
        <v>0</v>
      </c>
      <c r="AR1003" s="127">
        <v>0</v>
      </c>
      <c r="AS1003" s="127">
        <v>0</v>
      </c>
      <c r="AT1003" s="127">
        <v>0</v>
      </c>
      <c r="AU1003" s="127">
        <v>0</v>
      </c>
      <c r="AV1003" s="127">
        <v>0</v>
      </c>
      <c r="AW1003" s="127">
        <v>0</v>
      </c>
      <c r="AX1003" s="127">
        <v>0</v>
      </c>
      <c r="AY1003" s="127">
        <v>0</v>
      </c>
      <c r="AZ1003" s="127">
        <v>0</v>
      </c>
      <c r="BA1003" s="127">
        <v>0</v>
      </c>
      <c r="BB1003" s="127">
        <v>0</v>
      </c>
      <c r="BC1003" s="127">
        <v>0</v>
      </c>
      <c r="BD1003" s="127">
        <v>0</v>
      </c>
      <c r="BE1003" s="127">
        <v>0</v>
      </c>
      <c r="BF1003" s="127">
        <v>0</v>
      </c>
      <c r="BG1003" s="127">
        <v>0</v>
      </c>
      <c r="BH1003" s="15">
        <f t="shared" si="45"/>
        <v>63341.02</v>
      </c>
      <c r="BI1003" s="15">
        <f t="shared" si="46"/>
        <v>0</v>
      </c>
      <c r="BJ1003" s="15">
        <f t="shared" si="47"/>
        <v>63341.02</v>
      </c>
    </row>
    <row r="1004" spans="1:62" x14ac:dyDescent="0.35">
      <c r="A1004" s="153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58">
        <v>44291</v>
      </c>
      <c r="AF1004" s="158">
        <v>46117</v>
      </c>
      <c r="AG1004" s="159">
        <v>2054758.88</v>
      </c>
      <c r="AH1004" s="92">
        <v>2.0138888888888888</v>
      </c>
      <c r="AI1004" s="92">
        <v>5</v>
      </c>
      <c r="AJ1004" s="160">
        <v>7.1294999999999997E-2</v>
      </c>
      <c r="AK1004" s="154" t="s">
        <v>651</v>
      </c>
      <c r="AL1004" s="154" t="s">
        <v>652</v>
      </c>
      <c r="AM1004" s="127">
        <v>73247.02</v>
      </c>
      <c r="AN1004" s="127">
        <v>0</v>
      </c>
      <c r="AO1004" s="127">
        <v>0</v>
      </c>
      <c r="AP1004" s="127">
        <v>0</v>
      </c>
      <c r="AQ1004" s="127">
        <v>0</v>
      </c>
      <c r="AR1004" s="127">
        <v>0</v>
      </c>
      <c r="AS1004" s="127">
        <v>73247.02</v>
      </c>
      <c r="AT1004" s="127">
        <v>0</v>
      </c>
      <c r="AU1004" s="127">
        <v>0</v>
      </c>
      <c r="AV1004" s="127">
        <v>0</v>
      </c>
      <c r="AW1004" s="127">
        <v>0</v>
      </c>
      <c r="AX1004" s="127">
        <v>0</v>
      </c>
      <c r="AY1004" s="127">
        <v>73247.02</v>
      </c>
      <c r="AZ1004" s="127">
        <v>0</v>
      </c>
      <c r="BA1004" s="127">
        <v>0</v>
      </c>
      <c r="BB1004" s="127">
        <v>0</v>
      </c>
      <c r="BC1004" s="127">
        <v>0</v>
      </c>
      <c r="BD1004" s="127">
        <v>0</v>
      </c>
      <c r="BE1004" s="127">
        <v>73247.02</v>
      </c>
      <c r="BF1004" s="127">
        <v>0</v>
      </c>
      <c r="BG1004" s="127">
        <v>0</v>
      </c>
      <c r="BH1004" s="15">
        <f t="shared" si="45"/>
        <v>146494.04</v>
      </c>
      <c r="BI1004" s="15">
        <f t="shared" si="46"/>
        <v>146494.04</v>
      </c>
      <c r="BJ1004" s="15">
        <f t="shared" si="47"/>
        <v>292988.08</v>
      </c>
    </row>
    <row r="1005" spans="1:62" x14ac:dyDescent="0.35">
      <c r="A1005" s="153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631820.51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631820.51</v>
      </c>
      <c r="AE1005" s="158">
        <v>44291</v>
      </c>
      <c r="AF1005" s="158">
        <v>45387</v>
      </c>
      <c r="AG1005" s="159">
        <v>631820.51</v>
      </c>
      <c r="AH1005" s="92">
        <v>1.3888888888888888E-2</v>
      </c>
      <c r="AI1005" s="92">
        <v>3</v>
      </c>
      <c r="AJ1005" s="160">
        <v>6.1652999999999999E-2</v>
      </c>
      <c r="AK1005" s="154" t="s">
        <v>651</v>
      </c>
      <c r="AL1005" s="154" t="s">
        <v>652</v>
      </c>
      <c r="AM1005" s="127">
        <v>19476.810000000001</v>
      </c>
      <c r="AN1005" s="127">
        <v>0</v>
      </c>
      <c r="AO1005" s="127">
        <v>0</v>
      </c>
      <c r="AP1005" s="127">
        <v>0</v>
      </c>
      <c r="AQ1005" s="127">
        <v>0</v>
      </c>
      <c r="AR1005" s="127">
        <v>0</v>
      </c>
      <c r="AS1005" s="127">
        <v>0</v>
      </c>
      <c r="AT1005" s="127">
        <v>0</v>
      </c>
      <c r="AU1005" s="127">
        <v>0</v>
      </c>
      <c r="AV1005" s="127">
        <v>0</v>
      </c>
      <c r="AW1005" s="127">
        <v>0</v>
      </c>
      <c r="AX1005" s="127">
        <v>0</v>
      </c>
      <c r="AY1005" s="127">
        <v>0</v>
      </c>
      <c r="AZ1005" s="127">
        <v>0</v>
      </c>
      <c r="BA1005" s="127">
        <v>0</v>
      </c>
      <c r="BB1005" s="127">
        <v>0</v>
      </c>
      <c r="BC1005" s="127">
        <v>0</v>
      </c>
      <c r="BD1005" s="127">
        <v>0</v>
      </c>
      <c r="BE1005" s="127">
        <v>0</v>
      </c>
      <c r="BF1005" s="127">
        <v>0</v>
      </c>
      <c r="BG1005" s="127">
        <v>0</v>
      </c>
      <c r="BH1005" s="15">
        <f t="shared" si="45"/>
        <v>19476.810000000001</v>
      </c>
      <c r="BI1005" s="15">
        <f t="shared" si="46"/>
        <v>0</v>
      </c>
      <c r="BJ1005" s="15">
        <f t="shared" si="47"/>
        <v>19476.810000000001</v>
      </c>
    </row>
    <row r="1006" spans="1:62" x14ac:dyDescent="0.35">
      <c r="A1006" s="153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58">
        <v>44291</v>
      </c>
      <c r="AF1006" s="158">
        <v>46117</v>
      </c>
      <c r="AG1006" s="159">
        <v>631820.51</v>
      </c>
      <c r="AH1006" s="92">
        <v>2.0138888888888888</v>
      </c>
      <c r="AI1006" s="92">
        <v>5</v>
      </c>
      <c r="AJ1006" s="160">
        <v>7.1294999999999997E-2</v>
      </c>
      <c r="AK1006" s="154" t="s">
        <v>651</v>
      </c>
      <c r="AL1006" s="154" t="s">
        <v>652</v>
      </c>
      <c r="AM1006" s="127">
        <v>22522.82</v>
      </c>
      <c r="AN1006" s="127">
        <v>0</v>
      </c>
      <c r="AO1006" s="127">
        <v>0</v>
      </c>
      <c r="AP1006" s="127">
        <v>0</v>
      </c>
      <c r="AQ1006" s="127">
        <v>0</v>
      </c>
      <c r="AR1006" s="127">
        <v>0</v>
      </c>
      <c r="AS1006" s="127">
        <v>22522.82</v>
      </c>
      <c r="AT1006" s="127">
        <v>0</v>
      </c>
      <c r="AU1006" s="127">
        <v>0</v>
      </c>
      <c r="AV1006" s="127">
        <v>0</v>
      </c>
      <c r="AW1006" s="127">
        <v>0</v>
      </c>
      <c r="AX1006" s="127">
        <v>0</v>
      </c>
      <c r="AY1006" s="127">
        <v>22522.82</v>
      </c>
      <c r="AZ1006" s="127">
        <v>0</v>
      </c>
      <c r="BA1006" s="127">
        <v>0</v>
      </c>
      <c r="BB1006" s="127">
        <v>0</v>
      </c>
      <c r="BC1006" s="127">
        <v>0</v>
      </c>
      <c r="BD1006" s="127">
        <v>0</v>
      </c>
      <c r="BE1006" s="127">
        <v>22522.82</v>
      </c>
      <c r="BF1006" s="127">
        <v>0</v>
      </c>
      <c r="BG1006" s="127">
        <v>0</v>
      </c>
      <c r="BH1006" s="15">
        <f t="shared" si="45"/>
        <v>45045.64</v>
      </c>
      <c r="BI1006" s="15">
        <f t="shared" si="46"/>
        <v>45045.64</v>
      </c>
      <c r="BJ1006" s="15">
        <f t="shared" si="47"/>
        <v>90091.28</v>
      </c>
    </row>
    <row r="1007" spans="1:62" x14ac:dyDescent="0.35">
      <c r="A1007" s="153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523524.21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523524.21</v>
      </c>
      <c r="AE1007" s="158">
        <v>44291</v>
      </c>
      <c r="AF1007" s="158">
        <v>45387</v>
      </c>
      <c r="AG1007" s="159">
        <v>523524.21</v>
      </c>
      <c r="AH1007" s="92">
        <v>1.3888888888888888E-2</v>
      </c>
      <c r="AI1007" s="92">
        <v>3</v>
      </c>
      <c r="AJ1007" s="160">
        <v>6.1652999999999999E-2</v>
      </c>
      <c r="AK1007" s="154" t="s">
        <v>651</v>
      </c>
      <c r="AL1007" s="154" t="s">
        <v>652</v>
      </c>
      <c r="AM1007" s="127">
        <v>16138.42</v>
      </c>
      <c r="AN1007" s="127">
        <v>0</v>
      </c>
      <c r="AO1007" s="127">
        <v>0</v>
      </c>
      <c r="AP1007" s="127">
        <v>0</v>
      </c>
      <c r="AQ1007" s="127">
        <v>0</v>
      </c>
      <c r="AR1007" s="127">
        <v>0</v>
      </c>
      <c r="AS1007" s="127">
        <v>0</v>
      </c>
      <c r="AT1007" s="127">
        <v>0</v>
      </c>
      <c r="AU1007" s="127">
        <v>0</v>
      </c>
      <c r="AV1007" s="127">
        <v>0</v>
      </c>
      <c r="AW1007" s="127">
        <v>0</v>
      </c>
      <c r="AX1007" s="127">
        <v>0</v>
      </c>
      <c r="AY1007" s="127">
        <v>0</v>
      </c>
      <c r="AZ1007" s="127">
        <v>0</v>
      </c>
      <c r="BA1007" s="127">
        <v>0</v>
      </c>
      <c r="BB1007" s="127">
        <v>0</v>
      </c>
      <c r="BC1007" s="127">
        <v>0</v>
      </c>
      <c r="BD1007" s="127">
        <v>0</v>
      </c>
      <c r="BE1007" s="127">
        <v>0</v>
      </c>
      <c r="BF1007" s="127">
        <v>0</v>
      </c>
      <c r="BG1007" s="127">
        <v>0</v>
      </c>
      <c r="BH1007" s="15">
        <f t="shared" si="45"/>
        <v>16138.42</v>
      </c>
      <c r="BI1007" s="15">
        <f t="shared" si="46"/>
        <v>0</v>
      </c>
      <c r="BJ1007" s="15">
        <f t="shared" si="47"/>
        <v>16138.42</v>
      </c>
    </row>
    <row r="1008" spans="1:62" x14ac:dyDescent="0.35">
      <c r="A1008" s="153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58">
        <v>44291</v>
      </c>
      <c r="AF1008" s="158">
        <v>46117</v>
      </c>
      <c r="AG1008" s="159">
        <v>523524.21</v>
      </c>
      <c r="AH1008" s="92">
        <v>2.0138888888888888</v>
      </c>
      <c r="AI1008" s="92">
        <v>5</v>
      </c>
      <c r="AJ1008" s="160">
        <v>7.1294999999999997E-2</v>
      </c>
      <c r="AK1008" s="154" t="s">
        <v>651</v>
      </c>
      <c r="AL1008" s="154" t="s">
        <v>652</v>
      </c>
      <c r="AM1008" s="127">
        <v>18662.330000000002</v>
      </c>
      <c r="AN1008" s="127">
        <v>0</v>
      </c>
      <c r="AO1008" s="127">
        <v>0</v>
      </c>
      <c r="AP1008" s="127">
        <v>0</v>
      </c>
      <c r="AQ1008" s="127">
        <v>0</v>
      </c>
      <c r="AR1008" s="127">
        <v>0</v>
      </c>
      <c r="AS1008" s="127">
        <v>18662.330000000002</v>
      </c>
      <c r="AT1008" s="127">
        <v>0</v>
      </c>
      <c r="AU1008" s="127">
        <v>0</v>
      </c>
      <c r="AV1008" s="127">
        <v>0</v>
      </c>
      <c r="AW1008" s="127">
        <v>0</v>
      </c>
      <c r="AX1008" s="127">
        <v>0</v>
      </c>
      <c r="AY1008" s="127">
        <v>18662.330000000002</v>
      </c>
      <c r="AZ1008" s="127">
        <v>0</v>
      </c>
      <c r="BA1008" s="127">
        <v>0</v>
      </c>
      <c r="BB1008" s="127">
        <v>0</v>
      </c>
      <c r="BC1008" s="127">
        <v>0</v>
      </c>
      <c r="BD1008" s="127">
        <v>0</v>
      </c>
      <c r="BE1008" s="127">
        <v>18662.330000000002</v>
      </c>
      <c r="BF1008" s="127">
        <v>0</v>
      </c>
      <c r="BG1008" s="127">
        <v>0</v>
      </c>
      <c r="BH1008" s="15">
        <f t="shared" si="45"/>
        <v>37324.660000000003</v>
      </c>
      <c r="BI1008" s="15">
        <f t="shared" si="46"/>
        <v>37324.660000000003</v>
      </c>
      <c r="BJ1008" s="15">
        <f t="shared" si="47"/>
        <v>74649.320000000007</v>
      </c>
    </row>
    <row r="1009" spans="1:62" x14ac:dyDescent="0.35">
      <c r="A1009" s="153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2585731.2200000002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2585731.2200000002</v>
      </c>
      <c r="AE1009" s="158">
        <v>44291</v>
      </c>
      <c r="AF1009" s="158">
        <v>45387</v>
      </c>
      <c r="AG1009" s="159">
        <v>2585731.2200000002</v>
      </c>
      <c r="AH1009" s="92">
        <v>1.3888888888888888E-2</v>
      </c>
      <c r="AI1009" s="92">
        <v>3</v>
      </c>
      <c r="AJ1009" s="160">
        <v>6.1652999999999999E-2</v>
      </c>
      <c r="AK1009" s="154" t="s">
        <v>651</v>
      </c>
      <c r="AL1009" s="154" t="s">
        <v>652</v>
      </c>
      <c r="AM1009" s="127">
        <v>79709.039999999994</v>
      </c>
      <c r="AN1009" s="127">
        <v>0</v>
      </c>
      <c r="AO1009" s="127">
        <v>0</v>
      </c>
      <c r="AP1009" s="127">
        <v>0</v>
      </c>
      <c r="AQ1009" s="127">
        <v>0</v>
      </c>
      <c r="AR1009" s="127">
        <v>0</v>
      </c>
      <c r="AS1009" s="127">
        <v>0</v>
      </c>
      <c r="AT1009" s="127">
        <v>0</v>
      </c>
      <c r="AU1009" s="127">
        <v>0</v>
      </c>
      <c r="AV1009" s="127">
        <v>0</v>
      </c>
      <c r="AW1009" s="127">
        <v>0</v>
      </c>
      <c r="AX1009" s="127">
        <v>0</v>
      </c>
      <c r="AY1009" s="127">
        <v>0</v>
      </c>
      <c r="AZ1009" s="127">
        <v>0</v>
      </c>
      <c r="BA1009" s="127">
        <v>0</v>
      </c>
      <c r="BB1009" s="127">
        <v>0</v>
      </c>
      <c r="BC1009" s="127">
        <v>0</v>
      </c>
      <c r="BD1009" s="127">
        <v>0</v>
      </c>
      <c r="BE1009" s="127">
        <v>0</v>
      </c>
      <c r="BF1009" s="127">
        <v>0</v>
      </c>
      <c r="BG1009" s="127">
        <v>0</v>
      </c>
      <c r="BH1009" s="15">
        <f t="shared" si="45"/>
        <v>79709.039999999994</v>
      </c>
      <c r="BI1009" s="15">
        <f t="shared" si="46"/>
        <v>0</v>
      </c>
      <c r="BJ1009" s="15">
        <f t="shared" si="47"/>
        <v>79709.039999999994</v>
      </c>
    </row>
    <row r="1010" spans="1:62" x14ac:dyDescent="0.35">
      <c r="A1010" s="153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58">
        <v>44291</v>
      </c>
      <c r="AF1010" s="158">
        <v>46117</v>
      </c>
      <c r="AG1010" s="159">
        <v>2585731.2200000002</v>
      </c>
      <c r="AH1010" s="92">
        <v>2.0138888888888888</v>
      </c>
      <c r="AI1010" s="92">
        <v>5</v>
      </c>
      <c r="AJ1010" s="160">
        <v>7.1294999999999997E-2</v>
      </c>
      <c r="AK1010" s="154" t="s">
        <v>651</v>
      </c>
      <c r="AL1010" s="154" t="s">
        <v>652</v>
      </c>
      <c r="AM1010" s="127">
        <v>92174.85</v>
      </c>
      <c r="AN1010" s="127">
        <v>0</v>
      </c>
      <c r="AO1010" s="127">
        <v>0</v>
      </c>
      <c r="AP1010" s="127">
        <v>0</v>
      </c>
      <c r="AQ1010" s="127">
        <v>0</v>
      </c>
      <c r="AR1010" s="127">
        <v>0</v>
      </c>
      <c r="AS1010" s="127">
        <v>92174.85</v>
      </c>
      <c r="AT1010" s="127">
        <v>0</v>
      </c>
      <c r="AU1010" s="127">
        <v>0</v>
      </c>
      <c r="AV1010" s="127">
        <v>0</v>
      </c>
      <c r="AW1010" s="127">
        <v>0</v>
      </c>
      <c r="AX1010" s="127">
        <v>0</v>
      </c>
      <c r="AY1010" s="127">
        <v>92174.85</v>
      </c>
      <c r="AZ1010" s="127">
        <v>0</v>
      </c>
      <c r="BA1010" s="127">
        <v>0</v>
      </c>
      <c r="BB1010" s="127">
        <v>0</v>
      </c>
      <c r="BC1010" s="127">
        <v>0</v>
      </c>
      <c r="BD1010" s="127">
        <v>0</v>
      </c>
      <c r="BE1010" s="127">
        <v>92174.85</v>
      </c>
      <c r="BF1010" s="127">
        <v>0</v>
      </c>
      <c r="BG1010" s="127">
        <v>0</v>
      </c>
      <c r="BH1010" s="15">
        <f t="shared" si="45"/>
        <v>184349.7</v>
      </c>
      <c r="BI1010" s="15">
        <f t="shared" si="46"/>
        <v>184349.7</v>
      </c>
      <c r="BJ1010" s="15">
        <f t="shared" si="47"/>
        <v>368699.4</v>
      </c>
    </row>
    <row r="1011" spans="1:62" x14ac:dyDescent="0.35">
      <c r="A1011" s="153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192212.14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192212.14</v>
      </c>
      <c r="AE1011" s="158">
        <v>44291</v>
      </c>
      <c r="AF1011" s="158">
        <v>45387</v>
      </c>
      <c r="AG1011" s="159">
        <v>192212.14</v>
      </c>
      <c r="AH1011" s="92">
        <v>1.3888888888888888E-2</v>
      </c>
      <c r="AI1011" s="92">
        <v>3</v>
      </c>
      <c r="AJ1011" s="160">
        <v>6.1652999999999999E-2</v>
      </c>
      <c r="AK1011" s="154" t="s">
        <v>651</v>
      </c>
      <c r="AL1011" s="154" t="s">
        <v>652</v>
      </c>
      <c r="AM1011" s="127">
        <v>5925.23</v>
      </c>
      <c r="AN1011" s="127">
        <v>0</v>
      </c>
      <c r="AO1011" s="127">
        <v>0</v>
      </c>
      <c r="AP1011" s="127">
        <v>0</v>
      </c>
      <c r="AQ1011" s="127">
        <v>0</v>
      </c>
      <c r="AR1011" s="127">
        <v>0</v>
      </c>
      <c r="AS1011" s="127">
        <v>0</v>
      </c>
      <c r="AT1011" s="127">
        <v>0</v>
      </c>
      <c r="AU1011" s="127">
        <v>0</v>
      </c>
      <c r="AV1011" s="127">
        <v>0</v>
      </c>
      <c r="AW1011" s="127">
        <v>0</v>
      </c>
      <c r="AX1011" s="127">
        <v>0</v>
      </c>
      <c r="AY1011" s="127">
        <v>0</v>
      </c>
      <c r="AZ1011" s="127">
        <v>0</v>
      </c>
      <c r="BA1011" s="127">
        <v>0</v>
      </c>
      <c r="BB1011" s="127">
        <v>0</v>
      </c>
      <c r="BC1011" s="127">
        <v>0</v>
      </c>
      <c r="BD1011" s="127">
        <v>0</v>
      </c>
      <c r="BE1011" s="127">
        <v>0</v>
      </c>
      <c r="BF1011" s="127">
        <v>0</v>
      </c>
      <c r="BG1011" s="127">
        <v>0</v>
      </c>
      <c r="BH1011" s="15">
        <f t="shared" si="45"/>
        <v>5925.23</v>
      </c>
      <c r="BI1011" s="15">
        <f t="shared" si="46"/>
        <v>0</v>
      </c>
      <c r="BJ1011" s="15">
        <f t="shared" si="47"/>
        <v>5925.23</v>
      </c>
    </row>
    <row r="1012" spans="1:62" x14ac:dyDescent="0.35">
      <c r="A1012" s="153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58">
        <v>44291</v>
      </c>
      <c r="AF1012" s="158">
        <v>46117</v>
      </c>
      <c r="AG1012" s="159">
        <v>192177.27</v>
      </c>
      <c r="AH1012" s="92">
        <v>2.0138888888888888</v>
      </c>
      <c r="AI1012" s="92">
        <v>5</v>
      </c>
      <c r="AJ1012" s="160">
        <v>7.1294999999999997E-2</v>
      </c>
      <c r="AK1012" s="154" t="s">
        <v>651</v>
      </c>
      <c r="AL1012" s="154" t="s">
        <v>652</v>
      </c>
      <c r="AM1012" s="127">
        <v>6850.64</v>
      </c>
      <c r="AN1012" s="127">
        <v>0</v>
      </c>
      <c r="AO1012" s="127">
        <v>0</v>
      </c>
      <c r="AP1012" s="127">
        <v>0</v>
      </c>
      <c r="AQ1012" s="127">
        <v>0</v>
      </c>
      <c r="AR1012" s="127">
        <v>0</v>
      </c>
      <c r="AS1012" s="127">
        <v>6850.64</v>
      </c>
      <c r="AT1012" s="127">
        <v>0</v>
      </c>
      <c r="AU1012" s="127">
        <v>0</v>
      </c>
      <c r="AV1012" s="127">
        <v>0</v>
      </c>
      <c r="AW1012" s="127">
        <v>0</v>
      </c>
      <c r="AX1012" s="127">
        <v>0</v>
      </c>
      <c r="AY1012" s="127">
        <v>6850.64</v>
      </c>
      <c r="AZ1012" s="127">
        <v>0</v>
      </c>
      <c r="BA1012" s="127">
        <v>0</v>
      </c>
      <c r="BB1012" s="127">
        <v>0</v>
      </c>
      <c r="BC1012" s="127">
        <v>0</v>
      </c>
      <c r="BD1012" s="127">
        <v>0</v>
      </c>
      <c r="BE1012" s="127">
        <v>6850.64</v>
      </c>
      <c r="BF1012" s="127">
        <v>0</v>
      </c>
      <c r="BG1012" s="127">
        <v>0</v>
      </c>
      <c r="BH1012" s="15">
        <f t="shared" si="45"/>
        <v>13701.28</v>
      </c>
      <c r="BI1012" s="15">
        <f t="shared" si="46"/>
        <v>13701.28</v>
      </c>
      <c r="BJ1012" s="15">
        <f t="shared" si="47"/>
        <v>27402.560000000001</v>
      </c>
    </row>
    <row r="1013" spans="1:62" x14ac:dyDescent="0.35">
      <c r="A1013" s="153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2436217.96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2436217.96</v>
      </c>
      <c r="AE1013" s="158">
        <v>44291</v>
      </c>
      <c r="AF1013" s="158">
        <v>45387</v>
      </c>
      <c r="AG1013" s="159">
        <v>2436217.96</v>
      </c>
      <c r="AH1013" s="92">
        <v>1.3888888888888888E-2</v>
      </c>
      <c r="AI1013" s="92">
        <v>3</v>
      </c>
      <c r="AJ1013" s="160">
        <v>6.1652999999999999E-2</v>
      </c>
      <c r="AK1013" s="154" t="s">
        <v>651</v>
      </c>
      <c r="AL1013" s="154" t="s">
        <v>652</v>
      </c>
      <c r="AM1013" s="127">
        <v>75100.070000000007</v>
      </c>
      <c r="AN1013" s="127">
        <v>0</v>
      </c>
      <c r="AO1013" s="127">
        <v>0</v>
      </c>
      <c r="AP1013" s="127">
        <v>0</v>
      </c>
      <c r="AQ1013" s="127">
        <v>0</v>
      </c>
      <c r="AR1013" s="127">
        <v>0</v>
      </c>
      <c r="AS1013" s="127">
        <v>0</v>
      </c>
      <c r="AT1013" s="127">
        <v>0</v>
      </c>
      <c r="AU1013" s="127">
        <v>0</v>
      </c>
      <c r="AV1013" s="127">
        <v>0</v>
      </c>
      <c r="AW1013" s="127">
        <v>0</v>
      </c>
      <c r="AX1013" s="127">
        <v>0</v>
      </c>
      <c r="AY1013" s="127">
        <v>0</v>
      </c>
      <c r="AZ1013" s="127">
        <v>0</v>
      </c>
      <c r="BA1013" s="127">
        <v>0</v>
      </c>
      <c r="BB1013" s="127">
        <v>0</v>
      </c>
      <c r="BC1013" s="127">
        <v>0</v>
      </c>
      <c r="BD1013" s="127">
        <v>0</v>
      </c>
      <c r="BE1013" s="127">
        <v>0</v>
      </c>
      <c r="BF1013" s="127">
        <v>0</v>
      </c>
      <c r="BG1013" s="127">
        <v>0</v>
      </c>
      <c r="BH1013" s="15">
        <f t="shared" si="45"/>
        <v>75100.070000000007</v>
      </c>
      <c r="BI1013" s="15">
        <f t="shared" si="46"/>
        <v>0</v>
      </c>
      <c r="BJ1013" s="15">
        <f t="shared" si="47"/>
        <v>75100.070000000007</v>
      </c>
    </row>
    <row r="1014" spans="1:62" x14ac:dyDescent="0.35">
      <c r="A1014" s="153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58">
        <v>44291</v>
      </c>
      <c r="AF1014" s="158">
        <v>46117</v>
      </c>
      <c r="AG1014" s="159">
        <v>2435775.94</v>
      </c>
      <c r="AH1014" s="92">
        <v>2.0138888888888888</v>
      </c>
      <c r="AI1014" s="92">
        <v>5</v>
      </c>
      <c r="AJ1014" s="160">
        <v>7.1294999999999997E-2</v>
      </c>
      <c r="AK1014" s="154" t="s">
        <v>651</v>
      </c>
      <c r="AL1014" s="154" t="s">
        <v>652</v>
      </c>
      <c r="AM1014" s="127">
        <v>86829.32</v>
      </c>
      <c r="AN1014" s="127">
        <v>0</v>
      </c>
      <c r="AO1014" s="127">
        <v>0</v>
      </c>
      <c r="AP1014" s="127">
        <v>0</v>
      </c>
      <c r="AQ1014" s="127">
        <v>0</v>
      </c>
      <c r="AR1014" s="127">
        <v>0</v>
      </c>
      <c r="AS1014" s="127">
        <v>86829.32</v>
      </c>
      <c r="AT1014" s="127">
        <v>0</v>
      </c>
      <c r="AU1014" s="127">
        <v>0</v>
      </c>
      <c r="AV1014" s="127">
        <v>0</v>
      </c>
      <c r="AW1014" s="127">
        <v>0</v>
      </c>
      <c r="AX1014" s="127">
        <v>0</v>
      </c>
      <c r="AY1014" s="127">
        <v>86829.32</v>
      </c>
      <c r="AZ1014" s="127">
        <v>0</v>
      </c>
      <c r="BA1014" s="127">
        <v>0</v>
      </c>
      <c r="BB1014" s="127">
        <v>0</v>
      </c>
      <c r="BC1014" s="127">
        <v>0</v>
      </c>
      <c r="BD1014" s="127">
        <v>0</v>
      </c>
      <c r="BE1014" s="127">
        <v>86829.32</v>
      </c>
      <c r="BF1014" s="127">
        <v>0</v>
      </c>
      <c r="BG1014" s="127">
        <v>0</v>
      </c>
      <c r="BH1014" s="15">
        <f t="shared" si="45"/>
        <v>173658.64</v>
      </c>
      <c r="BI1014" s="15">
        <f t="shared" si="46"/>
        <v>173658.64</v>
      </c>
      <c r="BJ1014" s="15">
        <f t="shared" si="47"/>
        <v>347317.28</v>
      </c>
    </row>
    <row r="1015" spans="1:62" x14ac:dyDescent="0.35">
      <c r="A1015" s="153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104592.8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104592.8</v>
      </c>
      <c r="AE1015" s="158">
        <v>44291</v>
      </c>
      <c r="AF1015" s="158">
        <v>45387</v>
      </c>
      <c r="AG1015" s="159">
        <v>104592.8</v>
      </c>
      <c r="AH1015" s="92">
        <v>1.3888888888888888E-2</v>
      </c>
      <c r="AI1015" s="92">
        <v>3</v>
      </c>
      <c r="AJ1015" s="160">
        <v>6.1652999999999999E-2</v>
      </c>
      <c r="AK1015" s="154" t="s">
        <v>651</v>
      </c>
      <c r="AL1015" s="154" t="s">
        <v>652</v>
      </c>
      <c r="AM1015" s="127">
        <v>3224.23</v>
      </c>
      <c r="AN1015" s="127">
        <v>0</v>
      </c>
      <c r="AO1015" s="127">
        <v>0</v>
      </c>
      <c r="AP1015" s="127">
        <v>0</v>
      </c>
      <c r="AQ1015" s="127">
        <v>0</v>
      </c>
      <c r="AR1015" s="127">
        <v>0</v>
      </c>
      <c r="AS1015" s="127">
        <v>0</v>
      </c>
      <c r="AT1015" s="127">
        <v>0</v>
      </c>
      <c r="AU1015" s="127">
        <v>0</v>
      </c>
      <c r="AV1015" s="127">
        <v>0</v>
      </c>
      <c r="AW1015" s="127">
        <v>0</v>
      </c>
      <c r="AX1015" s="127">
        <v>0</v>
      </c>
      <c r="AY1015" s="127">
        <v>0</v>
      </c>
      <c r="AZ1015" s="127">
        <v>0</v>
      </c>
      <c r="BA1015" s="127">
        <v>0</v>
      </c>
      <c r="BB1015" s="127">
        <v>0</v>
      </c>
      <c r="BC1015" s="127">
        <v>0</v>
      </c>
      <c r="BD1015" s="127">
        <v>0</v>
      </c>
      <c r="BE1015" s="127">
        <v>0</v>
      </c>
      <c r="BF1015" s="127">
        <v>0</v>
      </c>
      <c r="BG1015" s="127">
        <v>0</v>
      </c>
      <c r="BH1015" s="15">
        <f t="shared" si="45"/>
        <v>3224.23</v>
      </c>
      <c r="BI1015" s="15">
        <f t="shared" si="46"/>
        <v>0</v>
      </c>
      <c r="BJ1015" s="15">
        <f t="shared" si="47"/>
        <v>3224.23</v>
      </c>
    </row>
    <row r="1016" spans="1:62" x14ac:dyDescent="0.35">
      <c r="A1016" s="153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58">
        <v>44291</v>
      </c>
      <c r="AF1016" s="158">
        <v>46117</v>
      </c>
      <c r="AG1016" s="159">
        <v>91282.02</v>
      </c>
      <c r="AH1016" s="92">
        <v>2.0138888888888888</v>
      </c>
      <c r="AI1016" s="92">
        <v>5</v>
      </c>
      <c r="AJ1016" s="160">
        <v>7.1294999999999997E-2</v>
      </c>
      <c r="AK1016" s="154" t="s">
        <v>651</v>
      </c>
      <c r="AL1016" s="154" t="s">
        <v>652</v>
      </c>
      <c r="AM1016" s="127">
        <v>3253.98</v>
      </c>
      <c r="AN1016" s="127">
        <v>0</v>
      </c>
      <c r="AO1016" s="127">
        <v>0</v>
      </c>
      <c r="AP1016" s="127">
        <v>0</v>
      </c>
      <c r="AQ1016" s="127">
        <v>0</v>
      </c>
      <c r="AR1016" s="127">
        <v>0</v>
      </c>
      <c r="AS1016" s="127">
        <v>3253.98</v>
      </c>
      <c r="AT1016" s="127">
        <v>0</v>
      </c>
      <c r="AU1016" s="127">
        <v>0</v>
      </c>
      <c r="AV1016" s="127">
        <v>0</v>
      </c>
      <c r="AW1016" s="127">
        <v>0</v>
      </c>
      <c r="AX1016" s="127">
        <v>0</v>
      </c>
      <c r="AY1016" s="127">
        <v>3253.98</v>
      </c>
      <c r="AZ1016" s="127">
        <v>0</v>
      </c>
      <c r="BA1016" s="127">
        <v>0</v>
      </c>
      <c r="BB1016" s="127">
        <v>0</v>
      </c>
      <c r="BC1016" s="127">
        <v>0</v>
      </c>
      <c r="BD1016" s="127">
        <v>0</v>
      </c>
      <c r="BE1016" s="127">
        <v>3253.98</v>
      </c>
      <c r="BF1016" s="127">
        <v>0</v>
      </c>
      <c r="BG1016" s="127">
        <v>0</v>
      </c>
      <c r="BH1016" s="15">
        <f t="shared" si="45"/>
        <v>6507.96</v>
      </c>
      <c r="BI1016" s="15">
        <f t="shared" si="46"/>
        <v>6507.96</v>
      </c>
      <c r="BJ1016" s="15">
        <f t="shared" si="47"/>
        <v>13015.92</v>
      </c>
    </row>
    <row r="1017" spans="1:62" x14ac:dyDescent="0.35">
      <c r="A1017" s="153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91962.880000000005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91962.880000000005</v>
      </c>
      <c r="AE1017" s="158">
        <v>44291</v>
      </c>
      <c r="AF1017" s="158">
        <v>45387</v>
      </c>
      <c r="AG1017" s="159">
        <v>91962.880000000005</v>
      </c>
      <c r="AH1017" s="92">
        <v>1.3888888888888888E-2</v>
      </c>
      <c r="AI1017" s="92">
        <v>3</v>
      </c>
      <c r="AJ1017" s="160">
        <v>6.1652999999999999E-2</v>
      </c>
      <c r="AK1017" s="154" t="s">
        <v>651</v>
      </c>
      <c r="AL1017" s="154" t="s">
        <v>652</v>
      </c>
      <c r="AM1017" s="127">
        <v>2834.89</v>
      </c>
      <c r="AN1017" s="127">
        <v>0</v>
      </c>
      <c r="AO1017" s="127">
        <v>0</v>
      </c>
      <c r="AP1017" s="127">
        <v>0</v>
      </c>
      <c r="AQ1017" s="127">
        <v>0</v>
      </c>
      <c r="AR1017" s="127">
        <v>0</v>
      </c>
      <c r="AS1017" s="127">
        <v>0</v>
      </c>
      <c r="AT1017" s="127">
        <v>0</v>
      </c>
      <c r="AU1017" s="127">
        <v>0</v>
      </c>
      <c r="AV1017" s="127">
        <v>0</v>
      </c>
      <c r="AW1017" s="127">
        <v>0</v>
      </c>
      <c r="AX1017" s="127">
        <v>0</v>
      </c>
      <c r="AY1017" s="127">
        <v>0</v>
      </c>
      <c r="AZ1017" s="127">
        <v>0</v>
      </c>
      <c r="BA1017" s="127">
        <v>0</v>
      </c>
      <c r="BB1017" s="127">
        <v>0</v>
      </c>
      <c r="BC1017" s="127">
        <v>0</v>
      </c>
      <c r="BD1017" s="127">
        <v>0</v>
      </c>
      <c r="BE1017" s="127">
        <v>0</v>
      </c>
      <c r="BF1017" s="127">
        <v>0</v>
      </c>
      <c r="BG1017" s="127">
        <v>0</v>
      </c>
      <c r="BH1017" s="15">
        <f t="shared" si="45"/>
        <v>2834.89</v>
      </c>
      <c r="BI1017" s="15">
        <f t="shared" si="46"/>
        <v>0</v>
      </c>
      <c r="BJ1017" s="15">
        <f t="shared" si="47"/>
        <v>2834.89</v>
      </c>
    </row>
    <row r="1018" spans="1:62" x14ac:dyDescent="0.35">
      <c r="A1018" s="153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58">
        <v>44291</v>
      </c>
      <c r="AF1018" s="158">
        <v>46117</v>
      </c>
      <c r="AG1018" s="159">
        <v>80356.710000000006</v>
      </c>
      <c r="AH1018" s="92">
        <v>2.0138888888888888</v>
      </c>
      <c r="AI1018" s="92">
        <v>5</v>
      </c>
      <c r="AJ1018" s="160">
        <v>7.1294999999999997E-2</v>
      </c>
      <c r="AK1018" s="154" t="s">
        <v>651</v>
      </c>
      <c r="AL1018" s="154" t="s">
        <v>652</v>
      </c>
      <c r="AM1018" s="127">
        <v>2864.52</v>
      </c>
      <c r="AN1018" s="127">
        <v>0</v>
      </c>
      <c r="AO1018" s="127">
        <v>0</v>
      </c>
      <c r="AP1018" s="127">
        <v>0</v>
      </c>
      <c r="AQ1018" s="127">
        <v>0</v>
      </c>
      <c r="AR1018" s="127">
        <v>0</v>
      </c>
      <c r="AS1018" s="127">
        <v>2864.52</v>
      </c>
      <c r="AT1018" s="127">
        <v>0</v>
      </c>
      <c r="AU1018" s="127">
        <v>0</v>
      </c>
      <c r="AV1018" s="127">
        <v>0</v>
      </c>
      <c r="AW1018" s="127">
        <v>0</v>
      </c>
      <c r="AX1018" s="127">
        <v>0</v>
      </c>
      <c r="AY1018" s="127">
        <v>2864.52</v>
      </c>
      <c r="AZ1018" s="127">
        <v>0</v>
      </c>
      <c r="BA1018" s="127">
        <v>0</v>
      </c>
      <c r="BB1018" s="127">
        <v>0</v>
      </c>
      <c r="BC1018" s="127">
        <v>0</v>
      </c>
      <c r="BD1018" s="127">
        <v>0</v>
      </c>
      <c r="BE1018" s="127">
        <v>2864.52</v>
      </c>
      <c r="BF1018" s="127">
        <v>0</v>
      </c>
      <c r="BG1018" s="127">
        <v>0</v>
      </c>
      <c r="BH1018" s="15">
        <f t="shared" si="45"/>
        <v>5729.04</v>
      </c>
      <c r="BI1018" s="15">
        <f t="shared" si="46"/>
        <v>5729.04</v>
      </c>
      <c r="BJ1018" s="15">
        <f t="shared" si="47"/>
        <v>11458.08</v>
      </c>
    </row>
    <row r="1019" spans="1:62" x14ac:dyDescent="0.35">
      <c r="A1019" s="153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1198732.98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1198732.98</v>
      </c>
      <c r="AE1019" s="158">
        <v>44291</v>
      </c>
      <c r="AF1019" s="158">
        <v>45387</v>
      </c>
      <c r="AG1019" s="159">
        <v>1198732.98</v>
      </c>
      <c r="AH1019" s="92">
        <v>1.3888888888888888E-2</v>
      </c>
      <c r="AI1019" s="92">
        <v>3</v>
      </c>
      <c r="AJ1019" s="160">
        <v>6.1652999999999999E-2</v>
      </c>
      <c r="AK1019" s="154" t="s">
        <v>651</v>
      </c>
      <c r="AL1019" s="154" t="s">
        <v>652</v>
      </c>
      <c r="AM1019" s="127">
        <v>36952.74</v>
      </c>
      <c r="AN1019" s="127">
        <v>0</v>
      </c>
      <c r="AO1019" s="127">
        <v>0</v>
      </c>
      <c r="AP1019" s="127">
        <v>0</v>
      </c>
      <c r="AQ1019" s="127">
        <v>0</v>
      </c>
      <c r="AR1019" s="127">
        <v>0</v>
      </c>
      <c r="AS1019" s="127">
        <v>0</v>
      </c>
      <c r="AT1019" s="127">
        <v>0</v>
      </c>
      <c r="AU1019" s="127">
        <v>0</v>
      </c>
      <c r="AV1019" s="127">
        <v>0</v>
      </c>
      <c r="AW1019" s="127">
        <v>0</v>
      </c>
      <c r="AX1019" s="127">
        <v>0</v>
      </c>
      <c r="AY1019" s="127">
        <v>0</v>
      </c>
      <c r="AZ1019" s="127">
        <v>0</v>
      </c>
      <c r="BA1019" s="127">
        <v>0</v>
      </c>
      <c r="BB1019" s="127">
        <v>0</v>
      </c>
      <c r="BC1019" s="127">
        <v>0</v>
      </c>
      <c r="BD1019" s="127">
        <v>0</v>
      </c>
      <c r="BE1019" s="127">
        <v>0</v>
      </c>
      <c r="BF1019" s="127">
        <v>0</v>
      </c>
      <c r="BG1019" s="127">
        <v>0</v>
      </c>
      <c r="BH1019" s="15">
        <f t="shared" si="45"/>
        <v>36952.74</v>
      </c>
      <c r="BI1019" s="15">
        <f t="shared" si="46"/>
        <v>0</v>
      </c>
      <c r="BJ1019" s="15">
        <f t="shared" si="47"/>
        <v>36952.74</v>
      </c>
    </row>
    <row r="1020" spans="1:62" x14ac:dyDescent="0.35">
      <c r="A1020" s="153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58">
        <v>44291</v>
      </c>
      <c r="AF1020" s="158">
        <v>46117</v>
      </c>
      <c r="AG1020" s="159">
        <v>1046714.93</v>
      </c>
      <c r="AH1020" s="92">
        <v>2.0138888888888888</v>
      </c>
      <c r="AI1020" s="92">
        <v>5</v>
      </c>
      <c r="AJ1020" s="160">
        <v>7.1294999999999997E-2</v>
      </c>
      <c r="AK1020" s="154" t="s">
        <v>651</v>
      </c>
      <c r="AL1020" s="154" t="s">
        <v>652</v>
      </c>
      <c r="AM1020" s="127">
        <v>37312.769999999997</v>
      </c>
      <c r="AN1020" s="127">
        <v>0</v>
      </c>
      <c r="AO1020" s="127">
        <v>0</v>
      </c>
      <c r="AP1020" s="127">
        <v>0</v>
      </c>
      <c r="AQ1020" s="127">
        <v>0</v>
      </c>
      <c r="AR1020" s="127">
        <v>0</v>
      </c>
      <c r="AS1020" s="127">
        <v>37312.769999999997</v>
      </c>
      <c r="AT1020" s="127">
        <v>0</v>
      </c>
      <c r="AU1020" s="127">
        <v>0</v>
      </c>
      <c r="AV1020" s="127">
        <v>0</v>
      </c>
      <c r="AW1020" s="127">
        <v>0</v>
      </c>
      <c r="AX1020" s="127">
        <v>0</v>
      </c>
      <c r="AY1020" s="127">
        <v>37312.769999999997</v>
      </c>
      <c r="AZ1020" s="127">
        <v>0</v>
      </c>
      <c r="BA1020" s="127">
        <v>0</v>
      </c>
      <c r="BB1020" s="127">
        <v>0</v>
      </c>
      <c r="BC1020" s="127">
        <v>0</v>
      </c>
      <c r="BD1020" s="127">
        <v>0</v>
      </c>
      <c r="BE1020" s="127">
        <v>37312.769999999997</v>
      </c>
      <c r="BF1020" s="127">
        <v>0</v>
      </c>
      <c r="BG1020" s="127">
        <v>0</v>
      </c>
      <c r="BH1020" s="15">
        <f t="shared" si="45"/>
        <v>74625.539999999994</v>
      </c>
      <c r="BI1020" s="15">
        <f t="shared" si="46"/>
        <v>74625.539999999994</v>
      </c>
      <c r="BJ1020" s="15">
        <f t="shared" si="47"/>
        <v>149251.07999999999</v>
      </c>
    </row>
    <row r="1021" spans="1:62" x14ac:dyDescent="0.35">
      <c r="A1021" s="153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196313.57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196313.57</v>
      </c>
      <c r="AE1021" s="158">
        <v>44291</v>
      </c>
      <c r="AF1021" s="158">
        <v>45387</v>
      </c>
      <c r="AG1021" s="159">
        <v>196313.57</v>
      </c>
      <c r="AH1021" s="92">
        <v>1.3888888888888888E-2</v>
      </c>
      <c r="AI1021" s="92">
        <v>3</v>
      </c>
      <c r="AJ1021" s="160">
        <v>6.1652999999999999E-2</v>
      </c>
      <c r="AK1021" s="154" t="s">
        <v>651</v>
      </c>
      <c r="AL1021" s="154" t="s">
        <v>652</v>
      </c>
      <c r="AM1021" s="127">
        <v>6051.66</v>
      </c>
      <c r="AN1021" s="127">
        <v>0</v>
      </c>
      <c r="AO1021" s="127">
        <v>0</v>
      </c>
      <c r="AP1021" s="127">
        <v>0</v>
      </c>
      <c r="AQ1021" s="127">
        <v>0</v>
      </c>
      <c r="AR1021" s="127">
        <v>0</v>
      </c>
      <c r="AS1021" s="127">
        <v>0</v>
      </c>
      <c r="AT1021" s="127">
        <v>0</v>
      </c>
      <c r="AU1021" s="127">
        <v>0</v>
      </c>
      <c r="AV1021" s="127">
        <v>0</v>
      </c>
      <c r="AW1021" s="127">
        <v>0</v>
      </c>
      <c r="AX1021" s="127">
        <v>0</v>
      </c>
      <c r="AY1021" s="127">
        <v>0</v>
      </c>
      <c r="AZ1021" s="127">
        <v>0</v>
      </c>
      <c r="BA1021" s="127">
        <v>0</v>
      </c>
      <c r="BB1021" s="127">
        <v>0</v>
      </c>
      <c r="BC1021" s="127">
        <v>0</v>
      </c>
      <c r="BD1021" s="127">
        <v>0</v>
      </c>
      <c r="BE1021" s="127">
        <v>0</v>
      </c>
      <c r="BF1021" s="127">
        <v>0</v>
      </c>
      <c r="BG1021" s="127">
        <v>0</v>
      </c>
      <c r="BH1021" s="15">
        <f t="shared" si="45"/>
        <v>6051.66</v>
      </c>
      <c r="BI1021" s="15">
        <f t="shared" si="46"/>
        <v>0</v>
      </c>
      <c r="BJ1021" s="15">
        <f t="shared" si="47"/>
        <v>6051.66</v>
      </c>
    </row>
    <row r="1022" spans="1:62" x14ac:dyDescent="0.35">
      <c r="A1022" s="153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3564557.04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3564557.04</v>
      </c>
      <c r="AE1022" s="158">
        <v>44291</v>
      </c>
      <c r="AF1022" s="158">
        <v>45387</v>
      </c>
      <c r="AG1022" s="159">
        <v>3564557.04</v>
      </c>
      <c r="AH1022" s="92">
        <v>1.3888888888888888E-2</v>
      </c>
      <c r="AI1022" s="92">
        <v>3</v>
      </c>
      <c r="AJ1022" s="160">
        <v>6.1652999999999999E-2</v>
      </c>
      <c r="AK1022" s="154" t="s">
        <v>651</v>
      </c>
      <c r="AL1022" s="154" t="s">
        <v>652</v>
      </c>
      <c r="AM1022" s="127">
        <v>109882.82</v>
      </c>
      <c r="AN1022" s="127">
        <v>0</v>
      </c>
      <c r="AO1022" s="127">
        <v>0</v>
      </c>
      <c r="AP1022" s="127">
        <v>0</v>
      </c>
      <c r="AQ1022" s="127">
        <v>0</v>
      </c>
      <c r="AR1022" s="127">
        <v>0</v>
      </c>
      <c r="AS1022" s="127">
        <v>0</v>
      </c>
      <c r="AT1022" s="127">
        <v>0</v>
      </c>
      <c r="AU1022" s="127">
        <v>0</v>
      </c>
      <c r="AV1022" s="127">
        <v>0</v>
      </c>
      <c r="AW1022" s="127">
        <v>0</v>
      </c>
      <c r="AX1022" s="127">
        <v>0</v>
      </c>
      <c r="AY1022" s="127">
        <v>0</v>
      </c>
      <c r="AZ1022" s="127">
        <v>0</v>
      </c>
      <c r="BA1022" s="127">
        <v>0</v>
      </c>
      <c r="BB1022" s="127">
        <v>0</v>
      </c>
      <c r="BC1022" s="127">
        <v>0</v>
      </c>
      <c r="BD1022" s="127">
        <v>0</v>
      </c>
      <c r="BE1022" s="127">
        <v>0</v>
      </c>
      <c r="BF1022" s="127">
        <v>0</v>
      </c>
      <c r="BG1022" s="127">
        <v>0</v>
      </c>
      <c r="BH1022" s="15">
        <f t="shared" si="45"/>
        <v>109882.82</v>
      </c>
      <c r="BI1022" s="15">
        <f t="shared" si="46"/>
        <v>0</v>
      </c>
      <c r="BJ1022" s="15">
        <f t="shared" si="47"/>
        <v>109882.82</v>
      </c>
    </row>
    <row r="1023" spans="1:62" x14ac:dyDescent="0.35">
      <c r="A1023" s="153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58">
        <v>44291</v>
      </c>
      <c r="AF1023" s="158">
        <v>46117</v>
      </c>
      <c r="AG1023" s="159">
        <v>3555893.6</v>
      </c>
      <c r="AH1023" s="92">
        <v>2.0138888888888888</v>
      </c>
      <c r="AI1023" s="92">
        <v>5</v>
      </c>
      <c r="AJ1023" s="160">
        <v>7.1294999999999997E-2</v>
      </c>
      <c r="AK1023" s="154" t="s">
        <v>651</v>
      </c>
      <c r="AL1023" s="154" t="s">
        <v>652</v>
      </c>
      <c r="AM1023" s="127">
        <v>126758.72</v>
      </c>
      <c r="AN1023" s="127">
        <v>0</v>
      </c>
      <c r="AO1023" s="127">
        <v>0</v>
      </c>
      <c r="AP1023" s="127">
        <v>0</v>
      </c>
      <c r="AQ1023" s="127">
        <v>0</v>
      </c>
      <c r="AR1023" s="127">
        <v>0</v>
      </c>
      <c r="AS1023" s="127">
        <v>126758.72</v>
      </c>
      <c r="AT1023" s="127">
        <v>0</v>
      </c>
      <c r="AU1023" s="127">
        <v>0</v>
      </c>
      <c r="AV1023" s="127">
        <v>0</v>
      </c>
      <c r="AW1023" s="127">
        <v>0</v>
      </c>
      <c r="AX1023" s="127">
        <v>0</v>
      </c>
      <c r="AY1023" s="127">
        <v>126758.72</v>
      </c>
      <c r="AZ1023" s="127">
        <v>0</v>
      </c>
      <c r="BA1023" s="127">
        <v>0</v>
      </c>
      <c r="BB1023" s="127">
        <v>0</v>
      </c>
      <c r="BC1023" s="127">
        <v>0</v>
      </c>
      <c r="BD1023" s="127">
        <v>0</v>
      </c>
      <c r="BE1023" s="127">
        <v>126758.72</v>
      </c>
      <c r="BF1023" s="127">
        <v>0</v>
      </c>
      <c r="BG1023" s="127">
        <v>0</v>
      </c>
      <c r="BH1023" s="15">
        <f t="shared" si="45"/>
        <v>253517.44</v>
      </c>
      <c r="BI1023" s="15">
        <f t="shared" si="46"/>
        <v>253517.44</v>
      </c>
      <c r="BJ1023" s="15">
        <f t="shared" si="47"/>
        <v>507034.88</v>
      </c>
    </row>
    <row r="1024" spans="1:62" x14ac:dyDescent="0.35">
      <c r="A1024" s="153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395442.45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395442.45</v>
      </c>
      <c r="AE1024" s="158">
        <v>44291</v>
      </c>
      <c r="AF1024" s="158">
        <v>45387</v>
      </c>
      <c r="AG1024" s="159">
        <v>395442.45</v>
      </c>
      <c r="AH1024" s="92">
        <v>1.3888888888888888E-2</v>
      </c>
      <c r="AI1024" s="92">
        <v>3</v>
      </c>
      <c r="AJ1024" s="160">
        <v>6.1652999999999999E-2</v>
      </c>
      <c r="AK1024" s="154" t="s">
        <v>651</v>
      </c>
      <c r="AL1024" s="154" t="s">
        <v>652</v>
      </c>
      <c r="AM1024" s="127">
        <v>12190.11</v>
      </c>
      <c r="AN1024" s="127">
        <v>0</v>
      </c>
      <c r="AO1024" s="127">
        <v>0</v>
      </c>
      <c r="AP1024" s="127">
        <v>0</v>
      </c>
      <c r="AQ1024" s="127">
        <v>0</v>
      </c>
      <c r="AR1024" s="127">
        <v>0</v>
      </c>
      <c r="AS1024" s="127">
        <v>0</v>
      </c>
      <c r="AT1024" s="127">
        <v>0</v>
      </c>
      <c r="AU1024" s="127">
        <v>0</v>
      </c>
      <c r="AV1024" s="127">
        <v>0</v>
      </c>
      <c r="AW1024" s="127">
        <v>0</v>
      </c>
      <c r="AX1024" s="127">
        <v>0</v>
      </c>
      <c r="AY1024" s="127">
        <v>0</v>
      </c>
      <c r="AZ1024" s="127">
        <v>0</v>
      </c>
      <c r="BA1024" s="127">
        <v>0</v>
      </c>
      <c r="BB1024" s="127">
        <v>0</v>
      </c>
      <c r="BC1024" s="127">
        <v>0</v>
      </c>
      <c r="BD1024" s="127">
        <v>0</v>
      </c>
      <c r="BE1024" s="127">
        <v>0</v>
      </c>
      <c r="BF1024" s="127">
        <v>0</v>
      </c>
      <c r="BG1024" s="127">
        <v>0</v>
      </c>
      <c r="BH1024" s="15">
        <f t="shared" si="45"/>
        <v>12190.11</v>
      </c>
      <c r="BI1024" s="15">
        <f t="shared" si="46"/>
        <v>0</v>
      </c>
      <c r="BJ1024" s="15">
        <f t="shared" si="47"/>
        <v>12190.11</v>
      </c>
    </row>
    <row r="1025" spans="1:62" x14ac:dyDescent="0.35">
      <c r="A1025" s="153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490623.38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490623.38</v>
      </c>
      <c r="AE1025" s="158">
        <v>44291</v>
      </c>
      <c r="AF1025" s="158">
        <v>45387</v>
      </c>
      <c r="AG1025" s="159">
        <v>490623.38</v>
      </c>
      <c r="AH1025" s="92">
        <v>1.3888888888888888E-2</v>
      </c>
      <c r="AI1025" s="92">
        <v>3</v>
      </c>
      <c r="AJ1025" s="160">
        <v>6.1652999999999999E-2</v>
      </c>
      <c r="AK1025" s="154" t="s">
        <v>651</v>
      </c>
      <c r="AL1025" s="154" t="s">
        <v>652</v>
      </c>
      <c r="AM1025" s="127">
        <v>15124.2</v>
      </c>
      <c r="AN1025" s="127">
        <v>0</v>
      </c>
      <c r="AO1025" s="127">
        <v>0</v>
      </c>
      <c r="AP1025" s="127">
        <v>0</v>
      </c>
      <c r="AQ1025" s="127">
        <v>0</v>
      </c>
      <c r="AR1025" s="127">
        <v>0</v>
      </c>
      <c r="AS1025" s="127">
        <v>0</v>
      </c>
      <c r="AT1025" s="127">
        <v>0</v>
      </c>
      <c r="AU1025" s="127">
        <v>0</v>
      </c>
      <c r="AV1025" s="127">
        <v>0</v>
      </c>
      <c r="AW1025" s="127">
        <v>0</v>
      </c>
      <c r="AX1025" s="127">
        <v>0</v>
      </c>
      <c r="AY1025" s="127">
        <v>0</v>
      </c>
      <c r="AZ1025" s="127">
        <v>0</v>
      </c>
      <c r="BA1025" s="127">
        <v>0</v>
      </c>
      <c r="BB1025" s="127">
        <v>0</v>
      </c>
      <c r="BC1025" s="127">
        <v>0</v>
      </c>
      <c r="BD1025" s="127">
        <v>0</v>
      </c>
      <c r="BE1025" s="127">
        <v>0</v>
      </c>
      <c r="BF1025" s="127">
        <v>0</v>
      </c>
      <c r="BG1025" s="127">
        <v>0</v>
      </c>
      <c r="BH1025" s="15">
        <f t="shared" si="45"/>
        <v>15124.2</v>
      </c>
      <c r="BI1025" s="15">
        <f t="shared" si="46"/>
        <v>0</v>
      </c>
      <c r="BJ1025" s="15">
        <f t="shared" si="47"/>
        <v>15124.2</v>
      </c>
    </row>
    <row r="1026" spans="1:62" x14ac:dyDescent="0.35">
      <c r="A1026" s="153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98211.4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98211.4</v>
      </c>
      <c r="AE1026" s="158">
        <v>44291</v>
      </c>
      <c r="AF1026" s="158">
        <v>45387</v>
      </c>
      <c r="AG1026" s="159">
        <v>98211.4</v>
      </c>
      <c r="AH1026" s="92">
        <v>1.3888888888888888E-2</v>
      </c>
      <c r="AI1026" s="92">
        <v>3</v>
      </c>
      <c r="AJ1026" s="160">
        <v>6.1652999999999999E-2</v>
      </c>
      <c r="AK1026" s="154" t="s">
        <v>651</v>
      </c>
      <c r="AL1026" s="154" t="s">
        <v>652</v>
      </c>
      <c r="AM1026" s="127">
        <v>3027.51</v>
      </c>
      <c r="AN1026" s="127">
        <v>0</v>
      </c>
      <c r="AO1026" s="127">
        <v>0</v>
      </c>
      <c r="AP1026" s="127">
        <v>0</v>
      </c>
      <c r="AQ1026" s="127">
        <v>0</v>
      </c>
      <c r="AR1026" s="127">
        <v>0</v>
      </c>
      <c r="AS1026" s="127">
        <v>0</v>
      </c>
      <c r="AT1026" s="127">
        <v>0</v>
      </c>
      <c r="AU1026" s="127">
        <v>0</v>
      </c>
      <c r="AV1026" s="127">
        <v>0</v>
      </c>
      <c r="AW1026" s="127">
        <v>0</v>
      </c>
      <c r="AX1026" s="127">
        <v>0</v>
      </c>
      <c r="AY1026" s="127">
        <v>0</v>
      </c>
      <c r="AZ1026" s="127">
        <v>0</v>
      </c>
      <c r="BA1026" s="127">
        <v>0</v>
      </c>
      <c r="BB1026" s="127">
        <v>0</v>
      </c>
      <c r="BC1026" s="127">
        <v>0</v>
      </c>
      <c r="BD1026" s="127">
        <v>0</v>
      </c>
      <c r="BE1026" s="127">
        <v>0</v>
      </c>
      <c r="BF1026" s="127">
        <v>0</v>
      </c>
      <c r="BG1026" s="127">
        <v>0</v>
      </c>
      <c r="BH1026" s="15">
        <f t="shared" si="45"/>
        <v>3027.51</v>
      </c>
      <c r="BI1026" s="15">
        <f t="shared" si="46"/>
        <v>0</v>
      </c>
      <c r="BJ1026" s="15">
        <f t="shared" si="47"/>
        <v>3027.51</v>
      </c>
    </row>
    <row r="1027" spans="1:62" x14ac:dyDescent="0.35">
      <c r="A1027" s="153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449335.3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449335.3</v>
      </c>
      <c r="AE1027" s="158">
        <v>44291</v>
      </c>
      <c r="AF1027" s="158">
        <v>45387</v>
      </c>
      <c r="AG1027" s="159">
        <v>449335.3</v>
      </c>
      <c r="AH1027" s="92">
        <v>1.3888888888888888E-2</v>
      </c>
      <c r="AI1027" s="92">
        <v>3</v>
      </c>
      <c r="AJ1027" s="160">
        <v>6.1652999999999999E-2</v>
      </c>
      <c r="AK1027" s="154" t="s">
        <v>651</v>
      </c>
      <c r="AL1027" s="154" t="s">
        <v>652</v>
      </c>
      <c r="AM1027" s="127">
        <v>13851.43</v>
      </c>
      <c r="AN1027" s="127">
        <v>0</v>
      </c>
      <c r="AO1027" s="127">
        <v>0</v>
      </c>
      <c r="AP1027" s="127">
        <v>0</v>
      </c>
      <c r="AQ1027" s="127">
        <v>0</v>
      </c>
      <c r="AR1027" s="127">
        <v>0</v>
      </c>
      <c r="AS1027" s="127">
        <v>0</v>
      </c>
      <c r="AT1027" s="127">
        <v>0</v>
      </c>
      <c r="AU1027" s="127">
        <v>0</v>
      </c>
      <c r="AV1027" s="127">
        <v>0</v>
      </c>
      <c r="AW1027" s="127">
        <v>0</v>
      </c>
      <c r="AX1027" s="127">
        <v>0</v>
      </c>
      <c r="AY1027" s="127">
        <v>0</v>
      </c>
      <c r="AZ1027" s="127">
        <v>0</v>
      </c>
      <c r="BA1027" s="127">
        <v>0</v>
      </c>
      <c r="BB1027" s="127">
        <v>0</v>
      </c>
      <c r="BC1027" s="127">
        <v>0</v>
      </c>
      <c r="BD1027" s="127">
        <v>0</v>
      </c>
      <c r="BE1027" s="127">
        <v>0</v>
      </c>
      <c r="BF1027" s="127">
        <v>0</v>
      </c>
      <c r="BG1027" s="127">
        <v>0</v>
      </c>
      <c r="BH1027" s="15">
        <f t="shared" ref="BH1027:BH1090" si="48">SUM(AM1027:AU1027)</f>
        <v>13851.43</v>
      </c>
      <c r="BI1027" s="15">
        <f t="shared" si="46"/>
        <v>0</v>
      </c>
      <c r="BJ1027" s="15">
        <f t="shared" si="47"/>
        <v>13851.43</v>
      </c>
    </row>
    <row r="1028" spans="1:62" x14ac:dyDescent="0.35">
      <c r="A1028" s="153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2120807.87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2120807.87</v>
      </c>
      <c r="AE1028" s="158">
        <v>44291</v>
      </c>
      <c r="AF1028" s="158">
        <v>45387</v>
      </c>
      <c r="AG1028" s="159">
        <v>2120807.87</v>
      </c>
      <c r="AH1028" s="92">
        <v>1.3888888888888888E-2</v>
      </c>
      <c r="AI1028" s="92">
        <v>3</v>
      </c>
      <c r="AJ1028" s="160">
        <v>6.1652999999999999E-2</v>
      </c>
      <c r="AK1028" s="154" t="s">
        <v>651</v>
      </c>
      <c r="AL1028" s="154" t="s">
        <v>652</v>
      </c>
      <c r="AM1028" s="127">
        <v>65377.08</v>
      </c>
      <c r="AN1028" s="127">
        <v>0</v>
      </c>
      <c r="AO1028" s="127">
        <v>0</v>
      </c>
      <c r="AP1028" s="127">
        <v>0</v>
      </c>
      <c r="AQ1028" s="127">
        <v>0</v>
      </c>
      <c r="AR1028" s="127">
        <v>0</v>
      </c>
      <c r="AS1028" s="127">
        <v>0</v>
      </c>
      <c r="AT1028" s="127">
        <v>0</v>
      </c>
      <c r="AU1028" s="127">
        <v>0</v>
      </c>
      <c r="AV1028" s="127">
        <v>0</v>
      </c>
      <c r="AW1028" s="127">
        <v>0</v>
      </c>
      <c r="AX1028" s="127">
        <v>0</v>
      </c>
      <c r="AY1028" s="127">
        <v>0</v>
      </c>
      <c r="AZ1028" s="127">
        <v>0</v>
      </c>
      <c r="BA1028" s="127">
        <v>0</v>
      </c>
      <c r="BB1028" s="127">
        <v>0</v>
      </c>
      <c r="BC1028" s="127">
        <v>0</v>
      </c>
      <c r="BD1028" s="127">
        <v>0</v>
      </c>
      <c r="BE1028" s="127">
        <v>0</v>
      </c>
      <c r="BF1028" s="127">
        <v>0</v>
      </c>
      <c r="BG1028" s="127">
        <v>0</v>
      </c>
      <c r="BH1028" s="15">
        <f t="shared" si="48"/>
        <v>65377.08</v>
      </c>
      <c r="BI1028" s="15">
        <f t="shared" ref="BI1028:BI1091" si="49">SUM(AV1028:BG1028)</f>
        <v>0</v>
      </c>
      <c r="BJ1028" s="15">
        <f t="shared" ref="BJ1028:BJ1091" si="50">BH1028+BI1028</f>
        <v>65377.08</v>
      </c>
    </row>
    <row r="1029" spans="1:62" x14ac:dyDescent="0.35">
      <c r="A1029" s="153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58">
        <v>44291</v>
      </c>
      <c r="AF1029" s="158">
        <v>46117</v>
      </c>
      <c r="AG1029" s="159">
        <v>1850375.09</v>
      </c>
      <c r="AH1029" s="92">
        <v>2.0138888888888888</v>
      </c>
      <c r="AI1029" s="92">
        <v>5</v>
      </c>
      <c r="AJ1029" s="160">
        <v>7.1294999999999997E-2</v>
      </c>
      <c r="AK1029" s="154" t="s">
        <v>651</v>
      </c>
      <c r="AL1029" s="154" t="s">
        <v>652</v>
      </c>
      <c r="AM1029" s="127">
        <v>65961.25</v>
      </c>
      <c r="AN1029" s="127">
        <v>0</v>
      </c>
      <c r="AO1029" s="127">
        <v>0</v>
      </c>
      <c r="AP1029" s="127">
        <v>0</v>
      </c>
      <c r="AQ1029" s="127">
        <v>0</v>
      </c>
      <c r="AR1029" s="127">
        <v>0</v>
      </c>
      <c r="AS1029" s="127">
        <v>65961.25</v>
      </c>
      <c r="AT1029" s="127">
        <v>0</v>
      </c>
      <c r="AU1029" s="127">
        <v>0</v>
      </c>
      <c r="AV1029" s="127">
        <v>0</v>
      </c>
      <c r="AW1029" s="127">
        <v>0</v>
      </c>
      <c r="AX1029" s="127">
        <v>0</v>
      </c>
      <c r="AY1029" s="127">
        <v>65961.25</v>
      </c>
      <c r="AZ1029" s="127">
        <v>0</v>
      </c>
      <c r="BA1029" s="127">
        <v>0</v>
      </c>
      <c r="BB1029" s="127">
        <v>0</v>
      </c>
      <c r="BC1029" s="127">
        <v>0</v>
      </c>
      <c r="BD1029" s="127">
        <v>0</v>
      </c>
      <c r="BE1029" s="127">
        <v>65961.25</v>
      </c>
      <c r="BF1029" s="127">
        <v>0</v>
      </c>
      <c r="BG1029" s="127">
        <v>0</v>
      </c>
      <c r="BH1029" s="15">
        <f t="shared" si="48"/>
        <v>131922.5</v>
      </c>
      <c r="BI1029" s="15">
        <f t="shared" si="49"/>
        <v>131922.5</v>
      </c>
      <c r="BJ1029" s="15">
        <f t="shared" si="50"/>
        <v>263845</v>
      </c>
    </row>
    <row r="1030" spans="1:62" x14ac:dyDescent="0.35">
      <c r="A1030" s="153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104601.13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104601.13</v>
      </c>
      <c r="AE1030" s="158">
        <v>44291</v>
      </c>
      <c r="AF1030" s="158">
        <v>45387</v>
      </c>
      <c r="AG1030" s="159">
        <v>104601.13</v>
      </c>
      <c r="AH1030" s="92">
        <v>1.3888888888888888E-2</v>
      </c>
      <c r="AI1030" s="92">
        <v>3</v>
      </c>
      <c r="AJ1030" s="160">
        <v>6.1652999999999999E-2</v>
      </c>
      <c r="AK1030" s="154" t="s">
        <v>651</v>
      </c>
      <c r="AL1030" s="154" t="s">
        <v>652</v>
      </c>
      <c r="AM1030" s="127">
        <v>3224.49</v>
      </c>
      <c r="AN1030" s="127">
        <v>0</v>
      </c>
      <c r="AO1030" s="127">
        <v>0</v>
      </c>
      <c r="AP1030" s="127">
        <v>0</v>
      </c>
      <c r="AQ1030" s="127">
        <v>0</v>
      </c>
      <c r="AR1030" s="127">
        <v>0</v>
      </c>
      <c r="AS1030" s="127">
        <v>0</v>
      </c>
      <c r="AT1030" s="127">
        <v>0</v>
      </c>
      <c r="AU1030" s="127">
        <v>0</v>
      </c>
      <c r="AV1030" s="127">
        <v>0</v>
      </c>
      <c r="AW1030" s="127">
        <v>0</v>
      </c>
      <c r="AX1030" s="127">
        <v>0</v>
      </c>
      <c r="AY1030" s="127">
        <v>0</v>
      </c>
      <c r="AZ1030" s="127">
        <v>0</v>
      </c>
      <c r="BA1030" s="127">
        <v>0</v>
      </c>
      <c r="BB1030" s="127">
        <v>0</v>
      </c>
      <c r="BC1030" s="127">
        <v>0</v>
      </c>
      <c r="BD1030" s="127">
        <v>0</v>
      </c>
      <c r="BE1030" s="127">
        <v>0</v>
      </c>
      <c r="BF1030" s="127">
        <v>0</v>
      </c>
      <c r="BG1030" s="127">
        <v>0</v>
      </c>
      <c r="BH1030" s="15">
        <f t="shared" si="48"/>
        <v>3224.49</v>
      </c>
      <c r="BI1030" s="15">
        <f t="shared" si="49"/>
        <v>0</v>
      </c>
      <c r="BJ1030" s="15">
        <f t="shared" si="50"/>
        <v>3224.49</v>
      </c>
    </row>
    <row r="1031" spans="1:62" x14ac:dyDescent="0.35">
      <c r="A1031" s="153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130253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130253</v>
      </c>
      <c r="AE1031" s="158">
        <v>44291</v>
      </c>
      <c r="AF1031" s="158">
        <v>45387</v>
      </c>
      <c r="AG1031" s="159">
        <v>130253</v>
      </c>
      <c r="AH1031" s="92">
        <v>1.3888888888888888E-2</v>
      </c>
      <c r="AI1031" s="92">
        <v>3</v>
      </c>
      <c r="AJ1031" s="160">
        <v>6.1652999999999999E-2</v>
      </c>
      <c r="AK1031" s="154" t="s">
        <v>651</v>
      </c>
      <c r="AL1031" s="154" t="s">
        <v>652</v>
      </c>
      <c r="AM1031" s="127">
        <v>4015.24</v>
      </c>
      <c r="AN1031" s="127">
        <v>0</v>
      </c>
      <c r="AO1031" s="127">
        <v>0</v>
      </c>
      <c r="AP1031" s="127">
        <v>0</v>
      </c>
      <c r="AQ1031" s="127">
        <v>0</v>
      </c>
      <c r="AR1031" s="127">
        <v>0</v>
      </c>
      <c r="AS1031" s="127">
        <v>0</v>
      </c>
      <c r="AT1031" s="127">
        <v>0</v>
      </c>
      <c r="AU1031" s="127">
        <v>0</v>
      </c>
      <c r="AV1031" s="127">
        <v>0</v>
      </c>
      <c r="AW1031" s="127">
        <v>0</v>
      </c>
      <c r="AX1031" s="127">
        <v>0</v>
      </c>
      <c r="AY1031" s="127">
        <v>0</v>
      </c>
      <c r="AZ1031" s="127">
        <v>0</v>
      </c>
      <c r="BA1031" s="127">
        <v>0</v>
      </c>
      <c r="BB1031" s="127">
        <v>0</v>
      </c>
      <c r="BC1031" s="127">
        <v>0</v>
      </c>
      <c r="BD1031" s="127">
        <v>0</v>
      </c>
      <c r="BE1031" s="127">
        <v>0</v>
      </c>
      <c r="BF1031" s="127">
        <v>0</v>
      </c>
      <c r="BG1031" s="127">
        <v>0</v>
      </c>
      <c r="BH1031" s="15">
        <f t="shared" si="48"/>
        <v>4015.24</v>
      </c>
      <c r="BI1031" s="15">
        <f t="shared" si="49"/>
        <v>0</v>
      </c>
      <c r="BJ1031" s="15">
        <f t="shared" si="50"/>
        <v>4015.24</v>
      </c>
    </row>
    <row r="1032" spans="1:62" x14ac:dyDescent="0.35">
      <c r="A1032" s="153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58">
        <v>44314</v>
      </c>
      <c r="AF1032" s="158">
        <v>47966</v>
      </c>
      <c r="AG1032" s="159">
        <v>183406083.75</v>
      </c>
      <c r="AH1032" s="92">
        <v>7.0777777777777775</v>
      </c>
      <c r="AI1032" s="92">
        <v>10</v>
      </c>
      <c r="AJ1032" s="160">
        <v>7.8262999999999999E-2</v>
      </c>
      <c r="AK1032" s="154" t="s">
        <v>651</v>
      </c>
      <c r="AL1032" s="154" t="s">
        <v>652</v>
      </c>
      <c r="AM1032" s="127">
        <v>7176955.1699999999</v>
      </c>
      <c r="AN1032" s="127">
        <v>0</v>
      </c>
      <c r="AO1032" s="127">
        <v>0</v>
      </c>
      <c r="AP1032" s="127">
        <v>0</v>
      </c>
      <c r="AQ1032" s="127">
        <v>0</v>
      </c>
      <c r="AR1032" s="127">
        <v>0</v>
      </c>
      <c r="AS1032" s="127">
        <v>7176955.1699999999</v>
      </c>
      <c r="AT1032" s="127">
        <v>0</v>
      </c>
      <c r="AU1032" s="127">
        <v>0</v>
      </c>
      <c r="AV1032" s="127">
        <v>0</v>
      </c>
      <c r="AW1032" s="127">
        <v>0</v>
      </c>
      <c r="AX1032" s="127">
        <v>0</v>
      </c>
      <c r="AY1032" s="127">
        <v>7176955.1699999999</v>
      </c>
      <c r="AZ1032" s="127">
        <v>0</v>
      </c>
      <c r="BA1032" s="127">
        <v>0</v>
      </c>
      <c r="BB1032" s="127">
        <v>0</v>
      </c>
      <c r="BC1032" s="127">
        <v>0</v>
      </c>
      <c r="BD1032" s="127">
        <v>0</v>
      </c>
      <c r="BE1032" s="127">
        <v>7176955.1699999999</v>
      </c>
      <c r="BF1032" s="127">
        <v>0</v>
      </c>
      <c r="BG1032" s="127">
        <v>0</v>
      </c>
      <c r="BH1032" s="15">
        <f t="shared" si="48"/>
        <v>14353910.34</v>
      </c>
      <c r="BI1032" s="15">
        <f t="shared" si="49"/>
        <v>14353910.34</v>
      </c>
      <c r="BJ1032" s="15">
        <f t="shared" si="50"/>
        <v>28707820.68</v>
      </c>
    </row>
    <row r="1033" spans="1:62" x14ac:dyDescent="0.35">
      <c r="A1033" s="153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200000000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200000000</v>
      </c>
      <c r="AE1033" s="158">
        <v>44291</v>
      </c>
      <c r="AF1033" s="158">
        <v>45387</v>
      </c>
      <c r="AG1033" s="159">
        <v>200000000</v>
      </c>
      <c r="AH1033" s="92">
        <v>1.3888888888888888E-2</v>
      </c>
      <c r="AI1033" s="92">
        <v>3</v>
      </c>
      <c r="AJ1033" s="160">
        <v>6.1652999999999999E-2</v>
      </c>
      <c r="AK1033" s="154" t="s">
        <v>651</v>
      </c>
      <c r="AL1033" s="154" t="s">
        <v>652</v>
      </c>
      <c r="AM1033" s="127">
        <v>6165300</v>
      </c>
      <c r="AN1033" s="127">
        <v>0</v>
      </c>
      <c r="AO1033" s="127">
        <v>0</v>
      </c>
      <c r="AP1033" s="127">
        <v>0</v>
      </c>
      <c r="AQ1033" s="127">
        <v>0</v>
      </c>
      <c r="AR1033" s="127">
        <v>0</v>
      </c>
      <c r="AS1033" s="127">
        <v>0</v>
      </c>
      <c r="AT1033" s="127">
        <v>0</v>
      </c>
      <c r="AU1033" s="127">
        <v>0</v>
      </c>
      <c r="AV1033" s="127">
        <v>0</v>
      </c>
      <c r="AW1033" s="127">
        <v>0</v>
      </c>
      <c r="AX1033" s="127">
        <v>0</v>
      </c>
      <c r="AY1033" s="127">
        <v>0</v>
      </c>
      <c r="AZ1033" s="127">
        <v>0</v>
      </c>
      <c r="BA1033" s="127">
        <v>0</v>
      </c>
      <c r="BB1033" s="127">
        <v>0</v>
      </c>
      <c r="BC1033" s="127">
        <v>0</v>
      </c>
      <c r="BD1033" s="127">
        <v>0</v>
      </c>
      <c r="BE1033" s="127">
        <v>0</v>
      </c>
      <c r="BF1033" s="127">
        <v>0</v>
      </c>
      <c r="BG1033" s="127">
        <v>0</v>
      </c>
      <c r="BH1033" s="15">
        <f t="shared" si="48"/>
        <v>6165300</v>
      </c>
      <c r="BI1033" s="15">
        <f t="shared" si="49"/>
        <v>0</v>
      </c>
      <c r="BJ1033" s="15">
        <f t="shared" si="50"/>
        <v>6165300</v>
      </c>
    </row>
    <row r="1034" spans="1:62" x14ac:dyDescent="0.35">
      <c r="A1034" s="153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269211.21000000002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269211.21000000002</v>
      </c>
      <c r="AE1034" s="158">
        <v>44291</v>
      </c>
      <c r="AF1034" s="158">
        <v>45387</v>
      </c>
      <c r="AG1034" s="159">
        <v>269211.21000000002</v>
      </c>
      <c r="AH1034" s="92">
        <v>1.3888888888888888E-2</v>
      </c>
      <c r="AI1034" s="92">
        <v>3</v>
      </c>
      <c r="AJ1034" s="160">
        <v>6.1652999999999999E-2</v>
      </c>
      <c r="AK1034" s="154" t="s">
        <v>651</v>
      </c>
      <c r="AL1034" s="154" t="s">
        <v>652</v>
      </c>
      <c r="AM1034" s="127">
        <v>8298.84</v>
      </c>
      <c r="AN1034" s="127">
        <v>0</v>
      </c>
      <c r="AO1034" s="127">
        <v>0</v>
      </c>
      <c r="AP1034" s="127">
        <v>0</v>
      </c>
      <c r="AQ1034" s="127">
        <v>0</v>
      </c>
      <c r="AR1034" s="127">
        <v>0</v>
      </c>
      <c r="AS1034" s="127">
        <v>0</v>
      </c>
      <c r="AT1034" s="127">
        <v>0</v>
      </c>
      <c r="AU1034" s="127">
        <v>0</v>
      </c>
      <c r="AV1034" s="127">
        <v>0</v>
      </c>
      <c r="AW1034" s="127">
        <v>0</v>
      </c>
      <c r="AX1034" s="127">
        <v>0</v>
      </c>
      <c r="AY1034" s="127">
        <v>0</v>
      </c>
      <c r="AZ1034" s="127">
        <v>0</v>
      </c>
      <c r="BA1034" s="127">
        <v>0</v>
      </c>
      <c r="BB1034" s="127">
        <v>0</v>
      </c>
      <c r="BC1034" s="127">
        <v>0</v>
      </c>
      <c r="BD1034" s="127">
        <v>0</v>
      </c>
      <c r="BE1034" s="127">
        <v>0</v>
      </c>
      <c r="BF1034" s="127">
        <v>0</v>
      </c>
      <c r="BG1034" s="127">
        <v>0</v>
      </c>
      <c r="BH1034" s="15">
        <f t="shared" si="48"/>
        <v>8298.84</v>
      </c>
      <c r="BI1034" s="15">
        <f t="shared" si="49"/>
        <v>0</v>
      </c>
      <c r="BJ1034" s="15">
        <f t="shared" si="50"/>
        <v>8298.84</v>
      </c>
    </row>
    <row r="1035" spans="1:62" x14ac:dyDescent="0.35">
      <c r="A1035" s="153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58">
        <v>44291</v>
      </c>
      <c r="AF1035" s="158">
        <v>46117</v>
      </c>
      <c r="AG1035" s="159">
        <v>268396.38</v>
      </c>
      <c r="AH1035" s="92">
        <v>2.0138888888888888</v>
      </c>
      <c r="AI1035" s="92">
        <v>5</v>
      </c>
      <c r="AJ1035" s="160">
        <v>7.1294999999999997E-2</v>
      </c>
      <c r="AK1035" s="154" t="s">
        <v>651</v>
      </c>
      <c r="AL1035" s="154" t="s">
        <v>652</v>
      </c>
      <c r="AM1035" s="127">
        <v>9567.66</v>
      </c>
      <c r="AN1035" s="127">
        <v>0</v>
      </c>
      <c r="AO1035" s="127">
        <v>0</v>
      </c>
      <c r="AP1035" s="127">
        <v>0</v>
      </c>
      <c r="AQ1035" s="127">
        <v>0</v>
      </c>
      <c r="AR1035" s="127">
        <v>0</v>
      </c>
      <c r="AS1035" s="127">
        <v>9567.66</v>
      </c>
      <c r="AT1035" s="127">
        <v>0</v>
      </c>
      <c r="AU1035" s="127">
        <v>0</v>
      </c>
      <c r="AV1035" s="127">
        <v>0</v>
      </c>
      <c r="AW1035" s="127">
        <v>0</v>
      </c>
      <c r="AX1035" s="127">
        <v>0</v>
      </c>
      <c r="AY1035" s="127">
        <v>9567.66</v>
      </c>
      <c r="AZ1035" s="127">
        <v>0</v>
      </c>
      <c r="BA1035" s="127">
        <v>0</v>
      </c>
      <c r="BB1035" s="127">
        <v>0</v>
      </c>
      <c r="BC1035" s="127">
        <v>0</v>
      </c>
      <c r="BD1035" s="127">
        <v>0</v>
      </c>
      <c r="BE1035" s="127">
        <v>9567.66</v>
      </c>
      <c r="BF1035" s="127">
        <v>0</v>
      </c>
      <c r="BG1035" s="127">
        <v>0</v>
      </c>
      <c r="BH1035" s="15">
        <f t="shared" si="48"/>
        <v>19135.32</v>
      </c>
      <c r="BI1035" s="15">
        <f t="shared" si="49"/>
        <v>19135.32</v>
      </c>
      <c r="BJ1035" s="15">
        <f t="shared" si="50"/>
        <v>38270.639999999999</v>
      </c>
    </row>
    <row r="1036" spans="1:62" x14ac:dyDescent="0.35">
      <c r="A1036" s="153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900601.55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900601.55</v>
      </c>
      <c r="AE1036" s="158">
        <v>44291</v>
      </c>
      <c r="AF1036" s="158">
        <v>45387</v>
      </c>
      <c r="AG1036" s="159">
        <v>900601.55</v>
      </c>
      <c r="AH1036" s="92">
        <v>1.3888888888888888E-2</v>
      </c>
      <c r="AI1036" s="92">
        <v>3</v>
      </c>
      <c r="AJ1036" s="160">
        <v>6.1652999999999999E-2</v>
      </c>
      <c r="AK1036" s="154" t="s">
        <v>651</v>
      </c>
      <c r="AL1036" s="154" t="s">
        <v>652</v>
      </c>
      <c r="AM1036" s="127">
        <v>27762.39</v>
      </c>
      <c r="AN1036" s="127">
        <v>0</v>
      </c>
      <c r="AO1036" s="127">
        <v>0</v>
      </c>
      <c r="AP1036" s="127">
        <v>0</v>
      </c>
      <c r="AQ1036" s="127">
        <v>0</v>
      </c>
      <c r="AR1036" s="127">
        <v>0</v>
      </c>
      <c r="AS1036" s="127">
        <v>0</v>
      </c>
      <c r="AT1036" s="127">
        <v>0</v>
      </c>
      <c r="AU1036" s="127">
        <v>0</v>
      </c>
      <c r="AV1036" s="127">
        <v>0</v>
      </c>
      <c r="AW1036" s="127">
        <v>0</v>
      </c>
      <c r="AX1036" s="127">
        <v>0</v>
      </c>
      <c r="AY1036" s="127">
        <v>0</v>
      </c>
      <c r="AZ1036" s="127">
        <v>0</v>
      </c>
      <c r="BA1036" s="127">
        <v>0</v>
      </c>
      <c r="BB1036" s="127">
        <v>0</v>
      </c>
      <c r="BC1036" s="127">
        <v>0</v>
      </c>
      <c r="BD1036" s="127">
        <v>0</v>
      </c>
      <c r="BE1036" s="127">
        <v>0</v>
      </c>
      <c r="BF1036" s="127">
        <v>0</v>
      </c>
      <c r="BG1036" s="127">
        <v>0</v>
      </c>
      <c r="BH1036" s="15">
        <f t="shared" si="48"/>
        <v>27762.39</v>
      </c>
      <c r="BI1036" s="15">
        <f t="shared" si="49"/>
        <v>0</v>
      </c>
      <c r="BJ1036" s="15">
        <f t="shared" si="50"/>
        <v>27762.39</v>
      </c>
    </row>
    <row r="1037" spans="1:62" x14ac:dyDescent="0.35">
      <c r="A1037" s="153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58">
        <v>44291</v>
      </c>
      <c r="AF1037" s="158">
        <v>46117</v>
      </c>
      <c r="AG1037" s="159">
        <v>897783.5</v>
      </c>
      <c r="AH1037" s="92">
        <v>2.0138888888888888</v>
      </c>
      <c r="AI1037" s="92">
        <v>5</v>
      </c>
      <c r="AJ1037" s="160">
        <v>7.1294999999999997E-2</v>
      </c>
      <c r="AK1037" s="154" t="s">
        <v>651</v>
      </c>
      <c r="AL1037" s="154" t="s">
        <v>652</v>
      </c>
      <c r="AM1037" s="127">
        <v>32003.74</v>
      </c>
      <c r="AN1037" s="127">
        <v>0</v>
      </c>
      <c r="AO1037" s="127">
        <v>0</v>
      </c>
      <c r="AP1037" s="127">
        <v>0</v>
      </c>
      <c r="AQ1037" s="127">
        <v>0</v>
      </c>
      <c r="AR1037" s="127">
        <v>0</v>
      </c>
      <c r="AS1037" s="127">
        <v>32003.74</v>
      </c>
      <c r="AT1037" s="127">
        <v>0</v>
      </c>
      <c r="AU1037" s="127">
        <v>0</v>
      </c>
      <c r="AV1037" s="127">
        <v>0</v>
      </c>
      <c r="AW1037" s="127">
        <v>0</v>
      </c>
      <c r="AX1037" s="127">
        <v>0</v>
      </c>
      <c r="AY1037" s="127">
        <v>32003.74</v>
      </c>
      <c r="AZ1037" s="127">
        <v>0</v>
      </c>
      <c r="BA1037" s="127">
        <v>0</v>
      </c>
      <c r="BB1037" s="127">
        <v>0</v>
      </c>
      <c r="BC1037" s="127">
        <v>0</v>
      </c>
      <c r="BD1037" s="127">
        <v>0</v>
      </c>
      <c r="BE1037" s="127">
        <v>32003.74</v>
      </c>
      <c r="BF1037" s="127">
        <v>0</v>
      </c>
      <c r="BG1037" s="127">
        <v>0</v>
      </c>
      <c r="BH1037" s="15">
        <f t="shared" si="48"/>
        <v>64007.48</v>
      </c>
      <c r="BI1037" s="15">
        <f t="shared" si="49"/>
        <v>64007.48</v>
      </c>
      <c r="BJ1037" s="15">
        <f t="shared" si="50"/>
        <v>128014.96</v>
      </c>
    </row>
    <row r="1038" spans="1:62" x14ac:dyDescent="0.35">
      <c r="A1038" s="153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300832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300832</v>
      </c>
      <c r="AE1038" s="158">
        <v>44291</v>
      </c>
      <c r="AF1038" s="158">
        <v>45387</v>
      </c>
      <c r="AG1038" s="159">
        <v>300832</v>
      </c>
      <c r="AH1038" s="92">
        <v>1.3888888888888888E-2</v>
      </c>
      <c r="AI1038" s="92">
        <v>3</v>
      </c>
      <c r="AJ1038" s="160">
        <v>6.1652999999999999E-2</v>
      </c>
      <c r="AK1038" s="154" t="s">
        <v>651</v>
      </c>
      <c r="AL1038" s="154" t="s">
        <v>652</v>
      </c>
      <c r="AM1038" s="127">
        <v>9273.6</v>
      </c>
      <c r="AN1038" s="127">
        <v>0</v>
      </c>
      <c r="AO1038" s="127">
        <v>0</v>
      </c>
      <c r="AP1038" s="127">
        <v>0</v>
      </c>
      <c r="AQ1038" s="127">
        <v>0</v>
      </c>
      <c r="AR1038" s="127">
        <v>0</v>
      </c>
      <c r="AS1038" s="127">
        <v>0</v>
      </c>
      <c r="AT1038" s="127">
        <v>0</v>
      </c>
      <c r="AU1038" s="127">
        <v>0</v>
      </c>
      <c r="AV1038" s="127">
        <v>0</v>
      </c>
      <c r="AW1038" s="127">
        <v>0</v>
      </c>
      <c r="AX1038" s="127">
        <v>0</v>
      </c>
      <c r="AY1038" s="127">
        <v>0</v>
      </c>
      <c r="AZ1038" s="127">
        <v>0</v>
      </c>
      <c r="BA1038" s="127">
        <v>0</v>
      </c>
      <c r="BB1038" s="127">
        <v>0</v>
      </c>
      <c r="BC1038" s="127">
        <v>0</v>
      </c>
      <c r="BD1038" s="127">
        <v>0</v>
      </c>
      <c r="BE1038" s="127">
        <v>0</v>
      </c>
      <c r="BF1038" s="127">
        <v>0</v>
      </c>
      <c r="BG1038" s="127">
        <v>0</v>
      </c>
      <c r="BH1038" s="15">
        <f t="shared" si="48"/>
        <v>9273.6</v>
      </c>
      <c r="BI1038" s="15">
        <f t="shared" si="49"/>
        <v>0</v>
      </c>
      <c r="BJ1038" s="15">
        <f t="shared" si="50"/>
        <v>9273.6</v>
      </c>
    </row>
    <row r="1039" spans="1:62" x14ac:dyDescent="0.35">
      <c r="A1039" s="153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58">
        <v>44291</v>
      </c>
      <c r="AF1039" s="158">
        <v>46117</v>
      </c>
      <c r="AG1039" s="159">
        <v>299860</v>
      </c>
      <c r="AH1039" s="92">
        <v>2.0138888888888888</v>
      </c>
      <c r="AI1039" s="92">
        <v>5</v>
      </c>
      <c r="AJ1039" s="160">
        <v>7.1294999999999997E-2</v>
      </c>
      <c r="AK1039" s="154" t="s">
        <v>651</v>
      </c>
      <c r="AL1039" s="154" t="s">
        <v>652</v>
      </c>
      <c r="AM1039" s="127">
        <v>10689.26</v>
      </c>
      <c r="AN1039" s="127">
        <v>0</v>
      </c>
      <c r="AO1039" s="127">
        <v>0</v>
      </c>
      <c r="AP1039" s="127">
        <v>0</v>
      </c>
      <c r="AQ1039" s="127">
        <v>0</v>
      </c>
      <c r="AR1039" s="127">
        <v>0</v>
      </c>
      <c r="AS1039" s="127">
        <v>10689.26</v>
      </c>
      <c r="AT1039" s="127">
        <v>0</v>
      </c>
      <c r="AU1039" s="127">
        <v>0</v>
      </c>
      <c r="AV1039" s="127">
        <v>0</v>
      </c>
      <c r="AW1039" s="127">
        <v>0</v>
      </c>
      <c r="AX1039" s="127">
        <v>0</v>
      </c>
      <c r="AY1039" s="127">
        <v>10689.26</v>
      </c>
      <c r="AZ1039" s="127">
        <v>0</v>
      </c>
      <c r="BA1039" s="127">
        <v>0</v>
      </c>
      <c r="BB1039" s="127">
        <v>0</v>
      </c>
      <c r="BC1039" s="127">
        <v>0</v>
      </c>
      <c r="BD1039" s="127">
        <v>0</v>
      </c>
      <c r="BE1039" s="127">
        <v>10689.26</v>
      </c>
      <c r="BF1039" s="127">
        <v>0</v>
      </c>
      <c r="BG1039" s="127">
        <v>0</v>
      </c>
      <c r="BH1039" s="15">
        <f t="shared" si="48"/>
        <v>21378.52</v>
      </c>
      <c r="BI1039" s="15">
        <f t="shared" si="49"/>
        <v>21378.52</v>
      </c>
      <c r="BJ1039" s="15">
        <f t="shared" si="50"/>
        <v>42757.04</v>
      </c>
    </row>
    <row r="1040" spans="1:62" x14ac:dyDescent="0.35">
      <c r="A1040" s="153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499530.18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499530.18</v>
      </c>
      <c r="AE1040" s="158">
        <v>44291</v>
      </c>
      <c r="AF1040" s="158">
        <v>45387</v>
      </c>
      <c r="AG1040" s="159">
        <v>499530.18</v>
      </c>
      <c r="AH1040" s="92">
        <v>1.3888888888888888E-2</v>
      </c>
      <c r="AI1040" s="92">
        <v>3</v>
      </c>
      <c r="AJ1040" s="160">
        <v>6.1652999999999999E-2</v>
      </c>
      <c r="AK1040" s="154" t="s">
        <v>651</v>
      </c>
      <c r="AL1040" s="154" t="s">
        <v>652</v>
      </c>
      <c r="AM1040" s="127">
        <v>15398.77</v>
      </c>
      <c r="AN1040" s="127">
        <v>0</v>
      </c>
      <c r="AO1040" s="127">
        <v>0</v>
      </c>
      <c r="AP1040" s="127">
        <v>0</v>
      </c>
      <c r="AQ1040" s="127">
        <v>0</v>
      </c>
      <c r="AR1040" s="127">
        <v>0</v>
      </c>
      <c r="AS1040" s="127">
        <v>0</v>
      </c>
      <c r="AT1040" s="127">
        <v>0</v>
      </c>
      <c r="AU1040" s="127">
        <v>0</v>
      </c>
      <c r="AV1040" s="127">
        <v>0</v>
      </c>
      <c r="AW1040" s="127">
        <v>0</v>
      </c>
      <c r="AX1040" s="127">
        <v>0</v>
      </c>
      <c r="AY1040" s="127">
        <v>0</v>
      </c>
      <c r="AZ1040" s="127">
        <v>0</v>
      </c>
      <c r="BA1040" s="127">
        <v>0</v>
      </c>
      <c r="BB1040" s="127">
        <v>0</v>
      </c>
      <c r="BC1040" s="127">
        <v>0</v>
      </c>
      <c r="BD1040" s="127">
        <v>0</v>
      </c>
      <c r="BE1040" s="127">
        <v>0</v>
      </c>
      <c r="BF1040" s="127">
        <v>0</v>
      </c>
      <c r="BG1040" s="127">
        <v>0</v>
      </c>
      <c r="BH1040" s="15">
        <f t="shared" si="48"/>
        <v>15398.77</v>
      </c>
      <c r="BI1040" s="15">
        <f t="shared" si="49"/>
        <v>0</v>
      </c>
      <c r="BJ1040" s="15">
        <f t="shared" si="50"/>
        <v>15398.77</v>
      </c>
    </row>
    <row r="1041" spans="1:62" x14ac:dyDescent="0.35">
      <c r="A1041" s="153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58">
        <v>44291</v>
      </c>
      <c r="AF1041" s="158">
        <v>46117</v>
      </c>
      <c r="AG1041" s="159">
        <v>497838.23</v>
      </c>
      <c r="AH1041" s="92">
        <v>2.0138888888888888</v>
      </c>
      <c r="AI1041" s="92">
        <v>5</v>
      </c>
      <c r="AJ1041" s="160">
        <v>7.1294999999999997E-2</v>
      </c>
      <c r="AK1041" s="154" t="s">
        <v>651</v>
      </c>
      <c r="AL1041" s="154" t="s">
        <v>652</v>
      </c>
      <c r="AM1041" s="127">
        <v>17746.689999999999</v>
      </c>
      <c r="AN1041" s="127">
        <v>0</v>
      </c>
      <c r="AO1041" s="127">
        <v>0</v>
      </c>
      <c r="AP1041" s="127">
        <v>0</v>
      </c>
      <c r="AQ1041" s="127">
        <v>0</v>
      </c>
      <c r="AR1041" s="127">
        <v>0</v>
      </c>
      <c r="AS1041" s="127">
        <v>17746.689999999999</v>
      </c>
      <c r="AT1041" s="127">
        <v>0</v>
      </c>
      <c r="AU1041" s="127">
        <v>0</v>
      </c>
      <c r="AV1041" s="127">
        <v>0</v>
      </c>
      <c r="AW1041" s="127">
        <v>0</v>
      </c>
      <c r="AX1041" s="127">
        <v>0</v>
      </c>
      <c r="AY1041" s="127">
        <v>17746.689999999999</v>
      </c>
      <c r="AZ1041" s="127">
        <v>0</v>
      </c>
      <c r="BA1041" s="127">
        <v>0</v>
      </c>
      <c r="BB1041" s="127">
        <v>0</v>
      </c>
      <c r="BC1041" s="127">
        <v>0</v>
      </c>
      <c r="BD1041" s="127">
        <v>0</v>
      </c>
      <c r="BE1041" s="127">
        <v>17746.689999999999</v>
      </c>
      <c r="BF1041" s="127">
        <v>0</v>
      </c>
      <c r="BG1041" s="127">
        <v>0</v>
      </c>
      <c r="BH1041" s="15">
        <f t="shared" si="48"/>
        <v>35493.379999999997</v>
      </c>
      <c r="BI1041" s="15">
        <f t="shared" si="49"/>
        <v>35493.379999999997</v>
      </c>
      <c r="BJ1041" s="15">
        <f t="shared" si="50"/>
        <v>70986.759999999995</v>
      </c>
    </row>
    <row r="1042" spans="1:62" x14ac:dyDescent="0.35">
      <c r="A1042" s="153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682304.59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682304.59</v>
      </c>
      <c r="AE1042" s="158">
        <v>44291</v>
      </c>
      <c r="AF1042" s="158">
        <v>45387</v>
      </c>
      <c r="AG1042" s="159">
        <v>682304.59</v>
      </c>
      <c r="AH1042" s="92">
        <v>1.3888888888888888E-2</v>
      </c>
      <c r="AI1042" s="92">
        <v>3</v>
      </c>
      <c r="AJ1042" s="160">
        <v>6.1652999999999999E-2</v>
      </c>
      <c r="AK1042" s="154" t="s">
        <v>651</v>
      </c>
      <c r="AL1042" s="154" t="s">
        <v>652</v>
      </c>
      <c r="AM1042" s="127">
        <v>21033.06</v>
      </c>
      <c r="AN1042" s="127">
        <v>0</v>
      </c>
      <c r="AO1042" s="127">
        <v>0</v>
      </c>
      <c r="AP1042" s="127">
        <v>0</v>
      </c>
      <c r="AQ1042" s="127">
        <v>0</v>
      </c>
      <c r="AR1042" s="127">
        <v>0</v>
      </c>
      <c r="AS1042" s="127">
        <v>0</v>
      </c>
      <c r="AT1042" s="127">
        <v>0</v>
      </c>
      <c r="AU1042" s="127">
        <v>0</v>
      </c>
      <c r="AV1042" s="127">
        <v>0</v>
      </c>
      <c r="AW1042" s="127">
        <v>0</v>
      </c>
      <c r="AX1042" s="127">
        <v>0</v>
      </c>
      <c r="AY1042" s="127">
        <v>0</v>
      </c>
      <c r="AZ1042" s="127">
        <v>0</v>
      </c>
      <c r="BA1042" s="127">
        <v>0</v>
      </c>
      <c r="BB1042" s="127">
        <v>0</v>
      </c>
      <c r="BC1042" s="127">
        <v>0</v>
      </c>
      <c r="BD1042" s="127">
        <v>0</v>
      </c>
      <c r="BE1042" s="127">
        <v>0</v>
      </c>
      <c r="BF1042" s="127">
        <v>0</v>
      </c>
      <c r="BG1042" s="127">
        <v>0</v>
      </c>
      <c r="BH1042" s="15">
        <f t="shared" si="48"/>
        <v>21033.06</v>
      </c>
      <c r="BI1042" s="15">
        <f t="shared" si="49"/>
        <v>0</v>
      </c>
      <c r="BJ1042" s="15">
        <f t="shared" si="50"/>
        <v>21033.06</v>
      </c>
    </row>
    <row r="1043" spans="1:62" x14ac:dyDescent="0.35">
      <c r="A1043" s="153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58">
        <v>44291</v>
      </c>
      <c r="AF1043" s="158">
        <v>46117</v>
      </c>
      <c r="AG1043" s="159">
        <v>682304.59</v>
      </c>
      <c r="AH1043" s="92">
        <v>2.0138888888888888</v>
      </c>
      <c r="AI1043" s="92">
        <v>5</v>
      </c>
      <c r="AJ1043" s="160">
        <v>7.1294999999999997E-2</v>
      </c>
      <c r="AK1043" s="154" t="s">
        <v>651</v>
      </c>
      <c r="AL1043" s="154" t="s">
        <v>652</v>
      </c>
      <c r="AM1043" s="127">
        <v>24322.45</v>
      </c>
      <c r="AN1043" s="127">
        <v>0</v>
      </c>
      <c r="AO1043" s="127">
        <v>0</v>
      </c>
      <c r="AP1043" s="127">
        <v>0</v>
      </c>
      <c r="AQ1043" s="127">
        <v>0</v>
      </c>
      <c r="AR1043" s="127">
        <v>0</v>
      </c>
      <c r="AS1043" s="127">
        <v>24322.45</v>
      </c>
      <c r="AT1043" s="127">
        <v>0</v>
      </c>
      <c r="AU1043" s="127">
        <v>0</v>
      </c>
      <c r="AV1043" s="127">
        <v>0</v>
      </c>
      <c r="AW1043" s="127">
        <v>0</v>
      </c>
      <c r="AX1043" s="127">
        <v>0</v>
      </c>
      <c r="AY1043" s="127">
        <v>24322.45</v>
      </c>
      <c r="AZ1043" s="127">
        <v>0</v>
      </c>
      <c r="BA1043" s="127">
        <v>0</v>
      </c>
      <c r="BB1043" s="127">
        <v>0</v>
      </c>
      <c r="BC1043" s="127">
        <v>0</v>
      </c>
      <c r="BD1043" s="127">
        <v>0</v>
      </c>
      <c r="BE1043" s="127">
        <v>24322.45</v>
      </c>
      <c r="BF1043" s="127">
        <v>0</v>
      </c>
      <c r="BG1043" s="127">
        <v>0</v>
      </c>
      <c r="BH1043" s="15">
        <f t="shared" si="48"/>
        <v>48644.9</v>
      </c>
      <c r="BI1043" s="15">
        <f t="shared" si="49"/>
        <v>48644.9</v>
      </c>
      <c r="BJ1043" s="15">
        <f t="shared" si="50"/>
        <v>97289.8</v>
      </c>
    </row>
    <row r="1044" spans="1:62" x14ac:dyDescent="0.35">
      <c r="A1044" s="153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627775.63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627775.63</v>
      </c>
      <c r="AE1044" s="158">
        <v>44291</v>
      </c>
      <c r="AF1044" s="158">
        <v>45387</v>
      </c>
      <c r="AG1044" s="159">
        <v>627775.63</v>
      </c>
      <c r="AH1044" s="92">
        <v>1.3888888888888888E-2</v>
      </c>
      <c r="AI1044" s="92">
        <v>3</v>
      </c>
      <c r="AJ1044" s="160">
        <v>6.1652999999999999E-2</v>
      </c>
      <c r="AK1044" s="154" t="s">
        <v>651</v>
      </c>
      <c r="AL1044" s="154" t="s">
        <v>652</v>
      </c>
      <c r="AM1044" s="127">
        <v>19352.13</v>
      </c>
      <c r="AN1044" s="127">
        <v>0</v>
      </c>
      <c r="AO1044" s="127">
        <v>0</v>
      </c>
      <c r="AP1044" s="127">
        <v>0</v>
      </c>
      <c r="AQ1044" s="127">
        <v>0</v>
      </c>
      <c r="AR1044" s="127">
        <v>0</v>
      </c>
      <c r="AS1044" s="127">
        <v>0</v>
      </c>
      <c r="AT1044" s="127">
        <v>0</v>
      </c>
      <c r="AU1044" s="127">
        <v>0</v>
      </c>
      <c r="AV1044" s="127">
        <v>0</v>
      </c>
      <c r="AW1044" s="127">
        <v>0</v>
      </c>
      <c r="AX1044" s="127">
        <v>0</v>
      </c>
      <c r="AY1044" s="127">
        <v>0</v>
      </c>
      <c r="AZ1044" s="127">
        <v>0</v>
      </c>
      <c r="BA1044" s="127">
        <v>0</v>
      </c>
      <c r="BB1044" s="127">
        <v>0</v>
      </c>
      <c r="BC1044" s="127">
        <v>0</v>
      </c>
      <c r="BD1044" s="127">
        <v>0</v>
      </c>
      <c r="BE1044" s="127">
        <v>0</v>
      </c>
      <c r="BF1044" s="127">
        <v>0</v>
      </c>
      <c r="BG1044" s="127">
        <v>0</v>
      </c>
      <c r="BH1044" s="15">
        <f t="shared" si="48"/>
        <v>19352.13</v>
      </c>
      <c r="BI1044" s="15">
        <f t="shared" si="49"/>
        <v>0</v>
      </c>
      <c r="BJ1044" s="15">
        <f t="shared" si="50"/>
        <v>19352.13</v>
      </c>
    </row>
    <row r="1045" spans="1:62" x14ac:dyDescent="0.35">
      <c r="A1045" s="153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58">
        <v>44291</v>
      </c>
      <c r="AF1045" s="158">
        <v>46117</v>
      </c>
      <c r="AG1045" s="159">
        <v>625422.69999999995</v>
      </c>
      <c r="AH1045" s="92">
        <v>2.0138888888888888</v>
      </c>
      <c r="AI1045" s="92">
        <v>5</v>
      </c>
      <c r="AJ1045" s="160">
        <v>7.1294999999999997E-2</v>
      </c>
      <c r="AK1045" s="154" t="s">
        <v>651</v>
      </c>
      <c r="AL1045" s="154" t="s">
        <v>652</v>
      </c>
      <c r="AM1045" s="127">
        <v>22294.76</v>
      </c>
      <c r="AN1045" s="127">
        <v>0</v>
      </c>
      <c r="AO1045" s="127">
        <v>0</v>
      </c>
      <c r="AP1045" s="127">
        <v>0</v>
      </c>
      <c r="AQ1045" s="127">
        <v>0</v>
      </c>
      <c r="AR1045" s="127">
        <v>0</v>
      </c>
      <c r="AS1045" s="127">
        <v>22294.76</v>
      </c>
      <c r="AT1045" s="127">
        <v>0</v>
      </c>
      <c r="AU1045" s="127">
        <v>0</v>
      </c>
      <c r="AV1045" s="127">
        <v>0</v>
      </c>
      <c r="AW1045" s="127">
        <v>0</v>
      </c>
      <c r="AX1045" s="127">
        <v>0</v>
      </c>
      <c r="AY1045" s="127">
        <v>22294.76</v>
      </c>
      <c r="AZ1045" s="127">
        <v>0</v>
      </c>
      <c r="BA1045" s="127">
        <v>0</v>
      </c>
      <c r="BB1045" s="127">
        <v>0</v>
      </c>
      <c r="BC1045" s="127">
        <v>0</v>
      </c>
      <c r="BD1045" s="127">
        <v>0</v>
      </c>
      <c r="BE1045" s="127">
        <v>22294.76</v>
      </c>
      <c r="BF1045" s="127">
        <v>0</v>
      </c>
      <c r="BG1045" s="127">
        <v>0</v>
      </c>
      <c r="BH1045" s="15">
        <f t="shared" si="48"/>
        <v>44589.52</v>
      </c>
      <c r="BI1045" s="15">
        <f t="shared" si="49"/>
        <v>44589.52</v>
      </c>
      <c r="BJ1045" s="15">
        <f t="shared" si="50"/>
        <v>89179.04</v>
      </c>
    </row>
    <row r="1046" spans="1:62" x14ac:dyDescent="0.35">
      <c r="A1046" s="153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58">
        <v>44414</v>
      </c>
      <c r="AF1046" s="158">
        <v>45875</v>
      </c>
      <c r="AG1046" s="159">
        <v>44545</v>
      </c>
      <c r="AH1046" s="92">
        <v>1.35</v>
      </c>
      <c r="AI1046" s="92">
        <v>4</v>
      </c>
      <c r="AJ1046" s="160">
        <v>4.7100000000000003E-2</v>
      </c>
      <c r="AK1046" s="154" t="s">
        <v>651</v>
      </c>
      <c r="AL1046" s="154" t="s">
        <v>652</v>
      </c>
      <c r="AM1046" s="127">
        <v>174.84</v>
      </c>
      <c r="AN1046" s="127">
        <v>174.84</v>
      </c>
      <c r="AO1046" s="127">
        <v>174.84</v>
      </c>
      <c r="AP1046" s="127">
        <v>174.84</v>
      </c>
      <c r="AQ1046" s="127">
        <v>174.84</v>
      </c>
      <c r="AR1046" s="127">
        <v>174.84</v>
      </c>
      <c r="AS1046" s="127">
        <v>174.84</v>
      </c>
      <c r="AT1046" s="127">
        <v>174.84</v>
      </c>
      <c r="AU1046" s="127">
        <v>174.84</v>
      </c>
      <c r="AV1046" s="127">
        <v>174.84</v>
      </c>
      <c r="AW1046" s="127">
        <v>174.84</v>
      </c>
      <c r="AX1046" s="127">
        <v>87.42</v>
      </c>
      <c r="AY1046" s="127">
        <v>87.42</v>
      </c>
      <c r="AZ1046" s="127">
        <v>87.42</v>
      </c>
      <c r="BA1046" s="127">
        <v>87.42</v>
      </c>
      <c r="BB1046" s="127">
        <v>87.42</v>
      </c>
      <c r="BC1046" s="127">
        <v>87.42</v>
      </c>
      <c r="BD1046" s="127">
        <v>0</v>
      </c>
      <c r="BE1046" s="127">
        <v>0</v>
      </c>
      <c r="BF1046" s="127">
        <v>0</v>
      </c>
      <c r="BG1046" s="127">
        <v>0</v>
      </c>
      <c r="BH1046" s="15">
        <f t="shared" si="48"/>
        <v>1573.5599999999997</v>
      </c>
      <c r="BI1046" s="15">
        <f t="shared" si="49"/>
        <v>874.19999999999982</v>
      </c>
      <c r="BJ1046" s="15">
        <f t="shared" si="50"/>
        <v>2447.7599999999993</v>
      </c>
    </row>
    <row r="1047" spans="1:62" x14ac:dyDescent="0.35">
      <c r="A1047" s="153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58">
        <v>44414</v>
      </c>
      <c r="AF1047" s="158">
        <v>46605</v>
      </c>
      <c r="AG1047" s="159">
        <v>53100</v>
      </c>
      <c r="AH1047" s="92">
        <v>3.35</v>
      </c>
      <c r="AI1047" s="92">
        <v>6</v>
      </c>
      <c r="AJ1047" s="160">
        <v>5.3600000000000002E-2</v>
      </c>
      <c r="AK1047" s="154" t="s">
        <v>651</v>
      </c>
      <c r="AL1047" s="154" t="s">
        <v>652</v>
      </c>
      <c r="AM1047" s="127">
        <v>237.18</v>
      </c>
      <c r="AN1047" s="127">
        <v>237.18</v>
      </c>
      <c r="AO1047" s="127">
        <v>237.18</v>
      </c>
      <c r="AP1047" s="127">
        <v>237.18</v>
      </c>
      <c r="AQ1047" s="127">
        <v>237.18</v>
      </c>
      <c r="AR1047" s="127">
        <v>237.18</v>
      </c>
      <c r="AS1047" s="127">
        <v>237.18</v>
      </c>
      <c r="AT1047" s="127">
        <v>237.18</v>
      </c>
      <c r="AU1047" s="127">
        <v>237.18</v>
      </c>
      <c r="AV1047" s="127">
        <v>237.18</v>
      </c>
      <c r="AW1047" s="127">
        <v>237.18</v>
      </c>
      <c r="AX1047" s="127">
        <v>237.18</v>
      </c>
      <c r="AY1047" s="127">
        <v>237.18</v>
      </c>
      <c r="AZ1047" s="127">
        <v>237.18</v>
      </c>
      <c r="BA1047" s="127">
        <v>237.18</v>
      </c>
      <c r="BB1047" s="127">
        <v>237.18</v>
      </c>
      <c r="BC1047" s="127">
        <v>237.18</v>
      </c>
      <c r="BD1047" s="127">
        <v>237.18</v>
      </c>
      <c r="BE1047" s="127">
        <v>237.18</v>
      </c>
      <c r="BF1047" s="127">
        <v>237.18</v>
      </c>
      <c r="BG1047" s="127">
        <v>237.18</v>
      </c>
      <c r="BH1047" s="15">
        <f t="shared" si="48"/>
        <v>2134.6200000000003</v>
      </c>
      <c r="BI1047" s="15">
        <f t="shared" si="49"/>
        <v>2846.16</v>
      </c>
      <c r="BJ1047" s="15">
        <f t="shared" si="50"/>
        <v>4980.7800000000007</v>
      </c>
    </row>
    <row r="1048" spans="1:62" x14ac:dyDescent="0.35">
      <c r="A1048" s="153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58">
        <v>44414</v>
      </c>
      <c r="AF1048" s="158">
        <v>46971</v>
      </c>
      <c r="AG1048" s="159">
        <v>102955</v>
      </c>
      <c r="AH1048" s="92">
        <v>4.3499999999999996</v>
      </c>
      <c r="AI1048" s="92">
        <v>7</v>
      </c>
      <c r="AJ1048" s="160">
        <v>5.6399999999999999E-2</v>
      </c>
      <c r="AK1048" s="154" t="s">
        <v>651</v>
      </c>
      <c r="AL1048" s="154" t="s">
        <v>652</v>
      </c>
      <c r="AM1048" s="127">
        <v>483.89</v>
      </c>
      <c r="AN1048" s="127">
        <v>483.89</v>
      </c>
      <c r="AO1048" s="127">
        <v>483.89</v>
      </c>
      <c r="AP1048" s="127">
        <v>483.89</v>
      </c>
      <c r="AQ1048" s="127">
        <v>483.89</v>
      </c>
      <c r="AR1048" s="127">
        <v>483.89</v>
      </c>
      <c r="AS1048" s="127">
        <v>483.89</v>
      </c>
      <c r="AT1048" s="127">
        <v>483.89</v>
      </c>
      <c r="AU1048" s="127">
        <v>483.89</v>
      </c>
      <c r="AV1048" s="127">
        <v>483.89</v>
      </c>
      <c r="AW1048" s="127">
        <v>483.89</v>
      </c>
      <c r="AX1048" s="127">
        <v>483.89</v>
      </c>
      <c r="AY1048" s="127">
        <v>483.89</v>
      </c>
      <c r="AZ1048" s="127">
        <v>483.89</v>
      </c>
      <c r="BA1048" s="127">
        <v>483.89</v>
      </c>
      <c r="BB1048" s="127">
        <v>483.89</v>
      </c>
      <c r="BC1048" s="127">
        <v>483.89</v>
      </c>
      <c r="BD1048" s="127">
        <v>483.89</v>
      </c>
      <c r="BE1048" s="127">
        <v>483.89</v>
      </c>
      <c r="BF1048" s="127">
        <v>483.89</v>
      </c>
      <c r="BG1048" s="127">
        <v>483.89</v>
      </c>
      <c r="BH1048" s="15">
        <f t="shared" si="48"/>
        <v>4355.0099999999993</v>
      </c>
      <c r="BI1048" s="15">
        <f t="shared" si="49"/>
        <v>5806.68</v>
      </c>
      <c r="BJ1048" s="15">
        <f t="shared" si="50"/>
        <v>10161.689999999999</v>
      </c>
    </row>
    <row r="1049" spans="1:62" x14ac:dyDescent="0.35">
      <c r="A1049" s="153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58">
        <v>44414</v>
      </c>
      <c r="AF1049" s="158">
        <v>47336</v>
      </c>
      <c r="AG1049" s="159">
        <v>2512515</v>
      </c>
      <c r="AH1049" s="92">
        <v>5.35</v>
      </c>
      <c r="AI1049" s="92">
        <v>8</v>
      </c>
      <c r="AJ1049" s="160">
        <v>5.9299999999999999E-2</v>
      </c>
      <c r="AK1049" s="154" t="s">
        <v>651</v>
      </c>
      <c r="AL1049" s="154" t="s">
        <v>652</v>
      </c>
      <c r="AM1049" s="127">
        <v>12416.01</v>
      </c>
      <c r="AN1049" s="127">
        <v>12416.01</v>
      </c>
      <c r="AO1049" s="127">
        <v>12416.01</v>
      </c>
      <c r="AP1049" s="127">
        <v>12416.01</v>
      </c>
      <c r="AQ1049" s="127">
        <v>12416.01</v>
      </c>
      <c r="AR1049" s="127">
        <v>12416.01</v>
      </c>
      <c r="AS1049" s="127">
        <v>12416.01</v>
      </c>
      <c r="AT1049" s="127">
        <v>12416.01</v>
      </c>
      <c r="AU1049" s="127">
        <v>12416.01</v>
      </c>
      <c r="AV1049" s="127">
        <v>12416.01</v>
      </c>
      <c r="AW1049" s="127">
        <v>12416.01</v>
      </c>
      <c r="AX1049" s="127">
        <v>12416.01</v>
      </c>
      <c r="AY1049" s="127">
        <v>12416.01</v>
      </c>
      <c r="AZ1049" s="127">
        <v>12416.01</v>
      </c>
      <c r="BA1049" s="127">
        <v>12416.01</v>
      </c>
      <c r="BB1049" s="127">
        <v>12416.01</v>
      </c>
      <c r="BC1049" s="127">
        <v>12416.01</v>
      </c>
      <c r="BD1049" s="127">
        <v>12416.01</v>
      </c>
      <c r="BE1049" s="127">
        <v>12416.01</v>
      </c>
      <c r="BF1049" s="127">
        <v>12416.01</v>
      </c>
      <c r="BG1049" s="127">
        <v>12416.01</v>
      </c>
      <c r="BH1049" s="15">
        <f t="shared" si="48"/>
        <v>111744.08999999998</v>
      </c>
      <c r="BI1049" s="15">
        <f t="shared" si="49"/>
        <v>148992.12</v>
      </c>
      <c r="BJ1049" s="15">
        <f t="shared" si="50"/>
        <v>260736.20999999996</v>
      </c>
    </row>
    <row r="1050" spans="1:62" x14ac:dyDescent="0.35">
      <c r="A1050" s="153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58">
        <v>44414</v>
      </c>
      <c r="AF1050" s="158">
        <v>47701</v>
      </c>
      <c r="AG1050" s="159">
        <v>5635975</v>
      </c>
      <c r="AH1050" s="92">
        <v>6.35</v>
      </c>
      <c r="AI1050" s="92">
        <v>9</v>
      </c>
      <c r="AJ1050" s="160">
        <v>6.2100000000000002E-2</v>
      </c>
      <c r="AK1050" s="154" t="s">
        <v>651</v>
      </c>
      <c r="AL1050" s="154" t="s">
        <v>652</v>
      </c>
      <c r="AM1050" s="127">
        <v>29166.17</v>
      </c>
      <c r="AN1050" s="127">
        <v>29166.17</v>
      </c>
      <c r="AO1050" s="127">
        <v>29166.17</v>
      </c>
      <c r="AP1050" s="127">
        <v>29166.17</v>
      </c>
      <c r="AQ1050" s="127">
        <v>29166.17</v>
      </c>
      <c r="AR1050" s="127">
        <v>29166.17</v>
      </c>
      <c r="AS1050" s="127">
        <v>29166.17</v>
      </c>
      <c r="AT1050" s="127">
        <v>29166.17</v>
      </c>
      <c r="AU1050" s="127">
        <v>29166.17</v>
      </c>
      <c r="AV1050" s="127">
        <v>29166.17</v>
      </c>
      <c r="AW1050" s="127">
        <v>29166.17</v>
      </c>
      <c r="AX1050" s="127">
        <v>29166.17</v>
      </c>
      <c r="AY1050" s="127">
        <v>29166.17</v>
      </c>
      <c r="AZ1050" s="127">
        <v>29166.17</v>
      </c>
      <c r="BA1050" s="127">
        <v>29166.17</v>
      </c>
      <c r="BB1050" s="127">
        <v>29166.17</v>
      </c>
      <c r="BC1050" s="127">
        <v>29166.17</v>
      </c>
      <c r="BD1050" s="127">
        <v>29166.17</v>
      </c>
      <c r="BE1050" s="127">
        <v>29166.17</v>
      </c>
      <c r="BF1050" s="127">
        <v>29166.17</v>
      </c>
      <c r="BG1050" s="127">
        <v>29166.17</v>
      </c>
      <c r="BH1050" s="15">
        <f t="shared" si="48"/>
        <v>262495.52999999991</v>
      </c>
      <c r="BI1050" s="15">
        <f t="shared" si="49"/>
        <v>349994.03999999986</v>
      </c>
      <c r="BJ1050" s="15">
        <f t="shared" si="50"/>
        <v>612489.56999999983</v>
      </c>
    </row>
    <row r="1051" spans="1:62" x14ac:dyDescent="0.35">
      <c r="A1051" s="153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58">
        <v>44414</v>
      </c>
      <c r="AF1051" s="158">
        <v>48066</v>
      </c>
      <c r="AG1051" s="159">
        <v>52067.5</v>
      </c>
      <c r="AH1051" s="92">
        <v>7.35</v>
      </c>
      <c r="AI1051" s="92">
        <v>10</v>
      </c>
      <c r="AJ1051" s="160">
        <v>6.5000000000000002E-2</v>
      </c>
      <c r="AK1051" s="154" t="s">
        <v>651</v>
      </c>
      <c r="AL1051" s="154" t="s">
        <v>652</v>
      </c>
      <c r="AM1051" s="127">
        <v>282.02999999999997</v>
      </c>
      <c r="AN1051" s="127">
        <v>282.02999999999997</v>
      </c>
      <c r="AO1051" s="127">
        <v>282.02999999999997</v>
      </c>
      <c r="AP1051" s="127">
        <v>282.02999999999997</v>
      </c>
      <c r="AQ1051" s="127">
        <v>282.02999999999997</v>
      </c>
      <c r="AR1051" s="127">
        <v>282.02999999999997</v>
      </c>
      <c r="AS1051" s="127">
        <v>282.02999999999997</v>
      </c>
      <c r="AT1051" s="127">
        <v>282.02999999999997</v>
      </c>
      <c r="AU1051" s="127">
        <v>282.02999999999997</v>
      </c>
      <c r="AV1051" s="127">
        <v>282.02999999999997</v>
      </c>
      <c r="AW1051" s="127">
        <v>282.02999999999997</v>
      </c>
      <c r="AX1051" s="127">
        <v>282.02999999999997</v>
      </c>
      <c r="AY1051" s="127">
        <v>282.02999999999997</v>
      </c>
      <c r="AZ1051" s="127">
        <v>282.02999999999997</v>
      </c>
      <c r="BA1051" s="127">
        <v>282.02999999999997</v>
      </c>
      <c r="BB1051" s="127">
        <v>282.02999999999997</v>
      </c>
      <c r="BC1051" s="127">
        <v>282.02999999999997</v>
      </c>
      <c r="BD1051" s="127">
        <v>282.02999999999997</v>
      </c>
      <c r="BE1051" s="127">
        <v>282.02999999999997</v>
      </c>
      <c r="BF1051" s="127">
        <v>282.02999999999997</v>
      </c>
      <c r="BG1051" s="127">
        <v>282.02999999999997</v>
      </c>
      <c r="BH1051" s="15">
        <f t="shared" si="48"/>
        <v>2538.2699999999995</v>
      </c>
      <c r="BI1051" s="15">
        <f t="shared" si="49"/>
        <v>3384.3599999999988</v>
      </c>
      <c r="BJ1051" s="15">
        <f t="shared" si="50"/>
        <v>5922.6299999999983</v>
      </c>
    </row>
    <row r="1052" spans="1:62" x14ac:dyDescent="0.35">
      <c r="A1052" s="153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58">
        <v>44291</v>
      </c>
      <c r="AF1052" s="158">
        <v>46117</v>
      </c>
      <c r="AG1052" s="159">
        <v>126653981.23999999</v>
      </c>
      <c r="AH1052" s="92">
        <v>2.0138888888888888</v>
      </c>
      <c r="AI1052" s="92">
        <v>5</v>
      </c>
      <c r="AJ1052" s="160">
        <v>7.1294999999999997E-2</v>
      </c>
      <c r="AK1052" s="154" t="s">
        <v>651</v>
      </c>
      <c r="AL1052" s="154" t="s">
        <v>652</v>
      </c>
      <c r="AM1052" s="127">
        <v>4514897.8</v>
      </c>
      <c r="AN1052" s="127">
        <v>0</v>
      </c>
      <c r="AO1052" s="127">
        <v>0</v>
      </c>
      <c r="AP1052" s="127">
        <v>0</v>
      </c>
      <c r="AQ1052" s="127">
        <v>0</v>
      </c>
      <c r="AR1052" s="127">
        <v>0</v>
      </c>
      <c r="AS1052" s="127">
        <v>4514897.8</v>
      </c>
      <c r="AT1052" s="127">
        <v>0</v>
      </c>
      <c r="AU1052" s="127">
        <v>0</v>
      </c>
      <c r="AV1052" s="127">
        <v>0</v>
      </c>
      <c r="AW1052" s="127">
        <v>0</v>
      </c>
      <c r="AX1052" s="127">
        <v>0</v>
      </c>
      <c r="AY1052" s="127">
        <v>4514897.8</v>
      </c>
      <c r="AZ1052" s="127">
        <v>0</v>
      </c>
      <c r="BA1052" s="127">
        <v>0</v>
      </c>
      <c r="BB1052" s="127">
        <v>0</v>
      </c>
      <c r="BC1052" s="127">
        <v>0</v>
      </c>
      <c r="BD1052" s="127">
        <v>0</v>
      </c>
      <c r="BE1052" s="127">
        <v>4514897.8</v>
      </c>
      <c r="BF1052" s="127">
        <v>0</v>
      </c>
      <c r="BG1052" s="127">
        <v>0</v>
      </c>
      <c r="BH1052" s="15">
        <f t="shared" si="48"/>
        <v>9029795.5999999996</v>
      </c>
      <c r="BI1052" s="15">
        <f t="shared" si="49"/>
        <v>9029795.5999999996</v>
      </c>
      <c r="BJ1052" s="15">
        <f t="shared" si="50"/>
        <v>18059591.199999999</v>
      </c>
    </row>
    <row r="1053" spans="1:62" x14ac:dyDescent="0.35">
      <c r="A1053" s="153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1097997.08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1097997.08</v>
      </c>
      <c r="AE1053" s="158">
        <v>44291</v>
      </c>
      <c r="AF1053" s="158">
        <v>45387</v>
      </c>
      <c r="AG1053" s="159">
        <v>1097997.08</v>
      </c>
      <c r="AH1053" s="92">
        <v>1.3888888888888888E-2</v>
      </c>
      <c r="AI1053" s="92">
        <v>3</v>
      </c>
      <c r="AJ1053" s="160">
        <v>6.1652999999999999E-2</v>
      </c>
      <c r="AK1053" s="154" t="s">
        <v>651</v>
      </c>
      <c r="AL1053" s="154" t="s">
        <v>652</v>
      </c>
      <c r="AM1053" s="127">
        <v>33847.410000000003</v>
      </c>
      <c r="AN1053" s="127">
        <v>0</v>
      </c>
      <c r="AO1053" s="127">
        <v>0</v>
      </c>
      <c r="AP1053" s="127">
        <v>0</v>
      </c>
      <c r="AQ1053" s="127">
        <v>0</v>
      </c>
      <c r="AR1053" s="127">
        <v>0</v>
      </c>
      <c r="AS1053" s="127">
        <v>0</v>
      </c>
      <c r="AT1053" s="127">
        <v>0</v>
      </c>
      <c r="AU1053" s="127">
        <v>0</v>
      </c>
      <c r="AV1053" s="127">
        <v>0</v>
      </c>
      <c r="AW1053" s="127">
        <v>0</v>
      </c>
      <c r="AX1053" s="127">
        <v>0</v>
      </c>
      <c r="AY1053" s="127">
        <v>0</v>
      </c>
      <c r="AZ1053" s="127">
        <v>0</v>
      </c>
      <c r="BA1053" s="127">
        <v>0</v>
      </c>
      <c r="BB1053" s="127">
        <v>0</v>
      </c>
      <c r="BC1053" s="127">
        <v>0</v>
      </c>
      <c r="BD1053" s="127">
        <v>0</v>
      </c>
      <c r="BE1053" s="127">
        <v>0</v>
      </c>
      <c r="BF1053" s="127">
        <v>0</v>
      </c>
      <c r="BG1053" s="127">
        <v>0</v>
      </c>
      <c r="BH1053" s="15">
        <f t="shared" si="48"/>
        <v>33847.410000000003</v>
      </c>
      <c r="BI1053" s="15">
        <f t="shared" si="49"/>
        <v>0</v>
      </c>
      <c r="BJ1053" s="15">
        <f t="shared" si="50"/>
        <v>33847.410000000003</v>
      </c>
    </row>
    <row r="1054" spans="1:62" x14ac:dyDescent="0.35">
      <c r="A1054" s="153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58">
        <v>44291</v>
      </c>
      <c r="AF1054" s="158">
        <v>46117</v>
      </c>
      <c r="AG1054" s="159">
        <v>1094019.6000000001</v>
      </c>
      <c r="AH1054" s="92">
        <v>2.0138888888888888</v>
      </c>
      <c r="AI1054" s="92">
        <v>5</v>
      </c>
      <c r="AJ1054" s="160">
        <v>7.1294999999999997E-2</v>
      </c>
      <c r="AK1054" s="154" t="s">
        <v>651</v>
      </c>
      <c r="AL1054" s="154" t="s">
        <v>652</v>
      </c>
      <c r="AM1054" s="127">
        <v>38999.06</v>
      </c>
      <c r="AN1054" s="127">
        <v>0</v>
      </c>
      <c r="AO1054" s="127">
        <v>0</v>
      </c>
      <c r="AP1054" s="127">
        <v>0</v>
      </c>
      <c r="AQ1054" s="127">
        <v>0</v>
      </c>
      <c r="AR1054" s="127">
        <v>0</v>
      </c>
      <c r="AS1054" s="127">
        <v>38999.06</v>
      </c>
      <c r="AT1054" s="127">
        <v>0</v>
      </c>
      <c r="AU1054" s="127">
        <v>0</v>
      </c>
      <c r="AV1054" s="127">
        <v>0</v>
      </c>
      <c r="AW1054" s="127">
        <v>0</v>
      </c>
      <c r="AX1054" s="127">
        <v>0</v>
      </c>
      <c r="AY1054" s="127">
        <v>38999.06</v>
      </c>
      <c r="AZ1054" s="127">
        <v>0</v>
      </c>
      <c r="BA1054" s="127">
        <v>0</v>
      </c>
      <c r="BB1054" s="127">
        <v>0</v>
      </c>
      <c r="BC1054" s="127">
        <v>0</v>
      </c>
      <c r="BD1054" s="127">
        <v>0</v>
      </c>
      <c r="BE1054" s="127">
        <v>38999.06</v>
      </c>
      <c r="BF1054" s="127">
        <v>0</v>
      </c>
      <c r="BG1054" s="127">
        <v>0</v>
      </c>
      <c r="BH1054" s="15">
        <f t="shared" si="48"/>
        <v>77998.12</v>
      </c>
      <c r="BI1054" s="15">
        <f t="shared" si="49"/>
        <v>77998.12</v>
      </c>
      <c r="BJ1054" s="15">
        <f t="shared" si="50"/>
        <v>155996.24</v>
      </c>
    </row>
    <row r="1055" spans="1:62" x14ac:dyDescent="0.35">
      <c r="A1055" s="153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1097997.07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1097997.07</v>
      </c>
      <c r="AE1055" s="158">
        <v>44291</v>
      </c>
      <c r="AF1055" s="158">
        <v>45387</v>
      </c>
      <c r="AG1055" s="159">
        <v>1097997.07</v>
      </c>
      <c r="AH1055" s="92">
        <v>1.3888888888888888E-2</v>
      </c>
      <c r="AI1055" s="92">
        <v>3</v>
      </c>
      <c r="AJ1055" s="160">
        <v>6.1652999999999999E-2</v>
      </c>
      <c r="AK1055" s="154" t="s">
        <v>651</v>
      </c>
      <c r="AL1055" s="154" t="s">
        <v>652</v>
      </c>
      <c r="AM1055" s="127">
        <v>33847.410000000003</v>
      </c>
      <c r="AN1055" s="127">
        <v>0</v>
      </c>
      <c r="AO1055" s="127">
        <v>0</v>
      </c>
      <c r="AP1055" s="127">
        <v>0</v>
      </c>
      <c r="AQ1055" s="127">
        <v>0</v>
      </c>
      <c r="AR1055" s="127">
        <v>0</v>
      </c>
      <c r="AS1055" s="127">
        <v>0</v>
      </c>
      <c r="AT1055" s="127">
        <v>0</v>
      </c>
      <c r="AU1055" s="127">
        <v>0</v>
      </c>
      <c r="AV1055" s="127">
        <v>0</v>
      </c>
      <c r="AW1055" s="127">
        <v>0</v>
      </c>
      <c r="AX1055" s="127">
        <v>0</v>
      </c>
      <c r="AY1055" s="127">
        <v>0</v>
      </c>
      <c r="AZ1055" s="127">
        <v>0</v>
      </c>
      <c r="BA1055" s="127">
        <v>0</v>
      </c>
      <c r="BB1055" s="127">
        <v>0</v>
      </c>
      <c r="BC1055" s="127">
        <v>0</v>
      </c>
      <c r="BD1055" s="127">
        <v>0</v>
      </c>
      <c r="BE1055" s="127">
        <v>0</v>
      </c>
      <c r="BF1055" s="127">
        <v>0</v>
      </c>
      <c r="BG1055" s="127">
        <v>0</v>
      </c>
      <c r="BH1055" s="15">
        <f t="shared" si="48"/>
        <v>33847.410000000003</v>
      </c>
      <c r="BI1055" s="15">
        <f t="shared" si="49"/>
        <v>0</v>
      </c>
      <c r="BJ1055" s="15">
        <f t="shared" si="50"/>
        <v>33847.410000000003</v>
      </c>
    </row>
    <row r="1056" spans="1:62" x14ac:dyDescent="0.35">
      <c r="A1056" s="153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58">
        <v>44291</v>
      </c>
      <c r="AF1056" s="158">
        <v>46117</v>
      </c>
      <c r="AG1056" s="159">
        <v>1094019.6100000001</v>
      </c>
      <c r="AH1056" s="92">
        <v>2.0138888888888888</v>
      </c>
      <c r="AI1056" s="92">
        <v>5</v>
      </c>
      <c r="AJ1056" s="160">
        <v>7.1294999999999997E-2</v>
      </c>
      <c r="AK1056" s="154" t="s">
        <v>651</v>
      </c>
      <c r="AL1056" s="154" t="s">
        <v>652</v>
      </c>
      <c r="AM1056" s="127">
        <v>38999.06</v>
      </c>
      <c r="AN1056" s="127">
        <v>0</v>
      </c>
      <c r="AO1056" s="127">
        <v>0</v>
      </c>
      <c r="AP1056" s="127">
        <v>0</v>
      </c>
      <c r="AQ1056" s="127">
        <v>0</v>
      </c>
      <c r="AR1056" s="127">
        <v>0</v>
      </c>
      <c r="AS1056" s="127">
        <v>38999.06</v>
      </c>
      <c r="AT1056" s="127">
        <v>0</v>
      </c>
      <c r="AU1056" s="127">
        <v>0</v>
      </c>
      <c r="AV1056" s="127">
        <v>0</v>
      </c>
      <c r="AW1056" s="127">
        <v>0</v>
      </c>
      <c r="AX1056" s="127">
        <v>0</v>
      </c>
      <c r="AY1056" s="127">
        <v>38999.06</v>
      </c>
      <c r="AZ1056" s="127">
        <v>0</v>
      </c>
      <c r="BA1056" s="127">
        <v>0</v>
      </c>
      <c r="BB1056" s="127">
        <v>0</v>
      </c>
      <c r="BC1056" s="127">
        <v>0</v>
      </c>
      <c r="BD1056" s="127">
        <v>0</v>
      </c>
      <c r="BE1056" s="127">
        <v>38999.06</v>
      </c>
      <c r="BF1056" s="127">
        <v>0</v>
      </c>
      <c r="BG1056" s="127">
        <v>0</v>
      </c>
      <c r="BH1056" s="15">
        <f t="shared" si="48"/>
        <v>77998.12</v>
      </c>
      <c r="BI1056" s="15">
        <f t="shared" si="49"/>
        <v>77998.12</v>
      </c>
      <c r="BJ1056" s="15">
        <f t="shared" si="50"/>
        <v>155996.24</v>
      </c>
    </row>
    <row r="1057" spans="1:62" x14ac:dyDescent="0.35">
      <c r="A1057" s="153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116256.87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116256.87</v>
      </c>
      <c r="AE1057" s="158">
        <v>44291</v>
      </c>
      <c r="AF1057" s="158">
        <v>45387</v>
      </c>
      <c r="AG1057" s="159">
        <v>116256.87</v>
      </c>
      <c r="AH1057" s="92">
        <v>1.3888888888888888E-2</v>
      </c>
      <c r="AI1057" s="92">
        <v>3</v>
      </c>
      <c r="AJ1057" s="160">
        <v>6.1652999999999999E-2</v>
      </c>
      <c r="AK1057" s="154" t="s">
        <v>651</v>
      </c>
      <c r="AL1057" s="154" t="s">
        <v>652</v>
      </c>
      <c r="AM1057" s="127">
        <v>3583.79</v>
      </c>
      <c r="AN1057" s="127">
        <v>0</v>
      </c>
      <c r="AO1057" s="127">
        <v>0</v>
      </c>
      <c r="AP1057" s="127">
        <v>0</v>
      </c>
      <c r="AQ1057" s="127">
        <v>0</v>
      </c>
      <c r="AR1057" s="127">
        <v>0</v>
      </c>
      <c r="AS1057" s="127">
        <v>0</v>
      </c>
      <c r="AT1057" s="127">
        <v>0</v>
      </c>
      <c r="AU1057" s="127">
        <v>0</v>
      </c>
      <c r="AV1057" s="127">
        <v>0</v>
      </c>
      <c r="AW1057" s="127">
        <v>0</v>
      </c>
      <c r="AX1057" s="127">
        <v>0</v>
      </c>
      <c r="AY1057" s="127">
        <v>0</v>
      </c>
      <c r="AZ1057" s="127">
        <v>0</v>
      </c>
      <c r="BA1057" s="127">
        <v>0</v>
      </c>
      <c r="BB1057" s="127">
        <v>0</v>
      </c>
      <c r="BC1057" s="127">
        <v>0</v>
      </c>
      <c r="BD1057" s="127">
        <v>0</v>
      </c>
      <c r="BE1057" s="127">
        <v>0</v>
      </c>
      <c r="BF1057" s="127">
        <v>0</v>
      </c>
      <c r="BG1057" s="127">
        <v>0</v>
      </c>
      <c r="BH1057" s="15">
        <f t="shared" si="48"/>
        <v>3583.79</v>
      </c>
      <c r="BI1057" s="15">
        <f t="shared" si="49"/>
        <v>0</v>
      </c>
      <c r="BJ1057" s="15">
        <f t="shared" si="50"/>
        <v>3583.79</v>
      </c>
    </row>
    <row r="1058" spans="1:62" x14ac:dyDescent="0.35">
      <c r="A1058" s="153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147482.09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147482.09</v>
      </c>
      <c r="AE1058" s="158">
        <v>44291</v>
      </c>
      <c r="AF1058" s="158">
        <v>45387</v>
      </c>
      <c r="AG1058" s="159">
        <v>147482.09</v>
      </c>
      <c r="AH1058" s="92">
        <v>1.3888888888888888E-2</v>
      </c>
      <c r="AI1058" s="92">
        <v>3</v>
      </c>
      <c r="AJ1058" s="160">
        <v>6.1652999999999999E-2</v>
      </c>
      <c r="AK1058" s="154" t="s">
        <v>651</v>
      </c>
      <c r="AL1058" s="154" t="s">
        <v>652</v>
      </c>
      <c r="AM1058" s="127">
        <v>4546.3599999999997</v>
      </c>
      <c r="AN1058" s="127">
        <v>0</v>
      </c>
      <c r="AO1058" s="127">
        <v>0</v>
      </c>
      <c r="AP1058" s="127">
        <v>0</v>
      </c>
      <c r="AQ1058" s="127">
        <v>0</v>
      </c>
      <c r="AR1058" s="127">
        <v>0</v>
      </c>
      <c r="AS1058" s="127">
        <v>0</v>
      </c>
      <c r="AT1058" s="127">
        <v>0</v>
      </c>
      <c r="AU1058" s="127">
        <v>0</v>
      </c>
      <c r="AV1058" s="127">
        <v>0</v>
      </c>
      <c r="AW1058" s="127">
        <v>0</v>
      </c>
      <c r="AX1058" s="127">
        <v>0</v>
      </c>
      <c r="AY1058" s="127">
        <v>0</v>
      </c>
      <c r="AZ1058" s="127">
        <v>0</v>
      </c>
      <c r="BA1058" s="127">
        <v>0</v>
      </c>
      <c r="BB1058" s="127">
        <v>0</v>
      </c>
      <c r="BC1058" s="127">
        <v>0</v>
      </c>
      <c r="BD1058" s="127">
        <v>0</v>
      </c>
      <c r="BE1058" s="127">
        <v>0</v>
      </c>
      <c r="BF1058" s="127">
        <v>0</v>
      </c>
      <c r="BG1058" s="127">
        <v>0</v>
      </c>
      <c r="BH1058" s="15">
        <f t="shared" si="48"/>
        <v>4546.3599999999997</v>
      </c>
      <c r="BI1058" s="15">
        <f t="shared" si="49"/>
        <v>0</v>
      </c>
      <c r="BJ1058" s="15">
        <f t="shared" si="50"/>
        <v>4546.3599999999997</v>
      </c>
    </row>
    <row r="1059" spans="1:62" x14ac:dyDescent="0.35">
      <c r="A1059" s="153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23600</v>
      </c>
      <c r="X1059" s="63">
        <v>0</v>
      </c>
      <c r="Y1059" s="63">
        <v>11800</v>
      </c>
      <c r="Z1059" s="63">
        <v>84.57</v>
      </c>
      <c r="AA1059" s="63">
        <v>0</v>
      </c>
      <c r="AB1059" s="63">
        <v>0</v>
      </c>
      <c r="AC1059" s="63">
        <v>0</v>
      </c>
      <c r="AD1059" s="63">
        <v>11800</v>
      </c>
      <c r="AE1059" s="158">
        <v>44446</v>
      </c>
      <c r="AF1059" s="158">
        <v>45542</v>
      </c>
      <c r="AG1059" s="159">
        <v>23600</v>
      </c>
      <c r="AH1059" s="92">
        <v>0.43611111111111112</v>
      </c>
      <c r="AI1059" s="92">
        <v>3</v>
      </c>
      <c r="AJ1059" s="160">
        <v>4.2999999999999997E-2</v>
      </c>
      <c r="AK1059" s="154" t="s">
        <v>651</v>
      </c>
      <c r="AL1059" s="154" t="s">
        <v>652</v>
      </c>
      <c r="AM1059" s="127">
        <v>42.28</v>
      </c>
      <c r="AN1059" s="127">
        <v>42.28</v>
      </c>
      <c r="AO1059" s="127">
        <v>42.28</v>
      </c>
      <c r="AP1059" s="127">
        <v>42.28</v>
      </c>
      <c r="AQ1059" s="127">
        <v>42.28</v>
      </c>
      <c r="AR1059" s="127">
        <v>42.28</v>
      </c>
      <c r="AS1059" s="127">
        <v>0</v>
      </c>
      <c r="AT1059" s="127">
        <v>0</v>
      </c>
      <c r="AU1059" s="127">
        <v>0</v>
      </c>
      <c r="AV1059" s="127">
        <v>0</v>
      </c>
      <c r="AW1059" s="127">
        <v>0</v>
      </c>
      <c r="AX1059" s="127">
        <v>0</v>
      </c>
      <c r="AY1059" s="127">
        <v>0</v>
      </c>
      <c r="AZ1059" s="127">
        <v>0</v>
      </c>
      <c r="BA1059" s="127">
        <v>0</v>
      </c>
      <c r="BB1059" s="127">
        <v>0</v>
      </c>
      <c r="BC1059" s="127">
        <v>0</v>
      </c>
      <c r="BD1059" s="127">
        <v>0</v>
      </c>
      <c r="BE1059" s="127">
        <v>0</v>
      </c>
      <c r="BF1059" s="127">
        <v>0</v>
      </c>
      <c r="BG1059" s="127">
        <v>0</v>
      </c>
      <c r="BH1059" s="15">
        <f t="shared" si="48"/>
        <v>253.68</v>
      </c>
      <c r="BI1059" s="15">
        <f t="shared" si="49"/>
        <v>0</v>
      </c>
      <c r="BJ1059" s="15">
        <f t="shared" si="50"/>
        <v>253.68</v>
      </c>
    </row>
    <row r="1060" spans="1:62" x14ac:dyDescent="0.35">
      <c r="A1060" s="153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58">
        <v>44446</v>
      </c>
      <c r="AF1060" s="158">
        <v>45907</v>
      </c>
      <c r="AG1060" s="159">
        <v>96612.5</v>
      </c>
      <c r="AH1060" s="92">
        <v>1.4361111111111111</v>
      </c>
      <c r="AI1060" s="92">
        <v>4</v>
      </c>
      <c r="AJ1060" s="160">
        <v>4.7100000000000003E-2</v>
      </c>
      <c r="AK1060" s="154" t="s">
        <v>651</v>
      </c>
      <c r="AL1060" s="154" t="s">
        <v>652</v>
      </c>
      <c r="AM1060" s="127">
        <v>379.2</v>
      </c>
      <c r="AN1060" s="127">
        <v>379.2</v>
      </c>
      <c r="AO1060" s="127">
        <v>379.2</v>
      </c>
      <c r="AP1060" s="127">
        <v>379.2</v>
      </c>
      <c r="AQ1060" s="127">
        <v>379.2</v>
      </c>
      <c r="AR1060" s="127">
        <v>379.2</v>
      </c>
      <c r="AS1060" s="127">
        <v>379.2</v>
      </c>
      <c r="AT1060" s="127">
        <v>379.2</v>
      </c>
      <c r="AU1060" s="127">
        <v>379.2</v>
      </c>
      <c r="AV1060" s="127">
        <v>379.2</v>
      </c>
      <c r="AW1060" s="127">
        <v>379.2</v>
      </c>
      <c r="AX1060" s="127">
        <v>379.2</v>
      </c>
      <c r="AY1060" s="127">
        <v>189.6</v>
      </c>
      <c r="AZ1060" s="127">
        <v>189.6</v>
      </c>
      <c r="BA1060" s="127">
        <v>189.6</v>
      </c>
      <c r="BB1060" s="127">
        <v>189.6</v>
      </c>
      <c r="BC1060" s="127">
        <v>189.6</v>
      </c>
      <c r="BD1060" s="127">
        <v>189.6</v>
      </c>
      <c r="BE1060" s="127">
        <v>0</v>
      </c>
      <c r="BF1060" s="127">
        <v>0</v>
      </c>
      <c r="BG1060" s="127">
        <v>0</v>
      </c>
      <c r="BH1060" s="15">
        <f t="shared" si="48"/>
        <v>3412.7999999999993</v>
      </c>
      <c r="BI1060" s="15">
        <f t="shared" si="49"/>
        <v>2275.1999999999994</v>
      </c>
      <c r="BJ1060" s="15">
        <f t="shared" si="50"/>
        <v>5687.9999999999982</v>
      </c>
    </row>
    <row r="1061" spans="1:62" x14ac:dyDescent="0.35">
      <c r="A1061" s="153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58">
        <v>44446</v>
      </c>
      <c r="AF1061" s="158">
        <v>46272</v>
      </c>
      <c r="AG1061" s="159">
        <v>139240</v>
      </c>
      <c r="AH1061" s="92">
        <v>2.4361111111111109</v>
      </c>
      <c r="AI1061" s="92">
        <v>5</v>
      </c>
      <c r="AJ1061" s="160">
        <v>5.0700000000000002E-2</v>
      </c>
      <c r="AK1061" s="154" t="s">
        <v>651</v>
      </c>
      <c r="AL1061" s="154" t="s">
        <v>652</v>
      </c>
      <c r="AM1061" s="127">
        <v>588.29</v>
      </c>
      <c r="AN1061" s="127">
        <v>588.29</v>
      </c>
      <c r="AO1061" s="127">
        <v>588.29</v>
      </c>
      <c r="AP1061" s="127">
        <v>588.29</v>
      </c>
      <c r="AQ1061" s="127">
        <v>588.29</v>
      </c>
      <c r="AR1061" s="127">
        <v>588.29</v>
      </c>
      <c r="AS1061" s="127">
        <v>588.29</v>
      </c>
      <c r="AT1061" s="127">
        <v>588.29</v>
      </c>
      <c r="AU1061" s="127">
        <v>588.29</v>
      </c>
      <c r="AV1061" s="127">
        <v>588.29</v>
      </c>
      <c r="AW1061" s="127">
        <v>588.29</v>
      </c>
      <c r="AX1061" s="127">
        <v>588.29</v>
      </c>
      <c r="AY1061" s="127">
        <v>588.29</v>
      </c>
      <c r="AZ1061" s="127">
        <v>588.29</v>
      </c>
      <c r="BA1061" s="127">
        <v>588.29</v>
      </c>
      <c r="BB1061" s="127">
        <v>588.29</v>
      </c>
      <c r="BC1061" s="127">
        <v>588.29</v>
      </c>
      <c r="BD1061" s="127">
        <v>588.29</v>
      </c>
      <c r="BE1061" s="127">
        <v>588.29</v>
      </c>
      <c r="BF1061" s="127">
        <v>588.29</v>
      </c>
      <c r="BG1061" s="127">
        <v>588.29</v>
      </c>
      <c r="BH1061" s="15">
        <f t="shared" si="48"/>
        <v>5294.61</v>
      </c>
      <c r="BI1061" s="15">
        <f t="shared" si="49"/>
        <v>7059.48</v>
      </c>
      <c r="BJ1061" s="15">
        <f t="shared" si="50"/>
        <v>12354.09</v>
      </c>
    </row>
    <row r="1062" spans="1:62" x14ac:dyDescent="0.35">
      <c r="A1062" s="153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58">
        <v>44446</v>
      </c>
      <c r="AF1062" s="158">
        <v>46637</v>
      </c>
      <c r="AG1062" s="159">
        <v>1247555</v>
      </c>
      <c r="AH1062" s="92">
        <v>3.4361111111111109</v>
      </c>
      <c r="AI1062" s="92">
        <v>6</v>
      </c>
      <c r="AJ1062" s="160">
        <v>5.3600000000000002E-2</v>
      </c>
      <c r="AK1062" s="154" t="s">
        <v>651</v>
      </c>
      <c r="AL1062" s="154" t="s">
        <v>652</v>
      </c>
      <c r="AM1062" s="127">
        <v>5572.41</v>
      </c>
      <c r="AN1062" s="127">
        <v>5572.41</v>
      </c>
      <c r="AO1062" s="127">
        <v>5572.41</v>
      </c>
      <c r="AP1062" s="127">
        <v>5572.41</v>
      </c>
      <c r="AQ1062" s="127">
        <v>5572.41</v>
      </c>
      <c r="AR1062" s="127">
        <v>5572.41</v>
      </c>
      <c r="AS1062" s="127">
        <v>5572.41</v>
      </c>
      <c r="AT1062" s="127">
        <v>5572.41</v>
      </c>
      <c r="AU1062" s="127">
        <v>5572.41</v>
      </c>
      <c r="AV1062" s="127">
        <v>5572.41</v>
      </c>
      <c r="AW1062" s="127">
        <v>5572.41</v>
      </c>
      <c r="AX1062" s="127">
        <v>5572.41</v>
      </c>
      <c r="AY1062" s="127">
        <v>5572.41</v>
      </c>
      <c r="AZ1062" s="127">
        <v>5572.41</v>
      </c>
      <c r="BA1062" s="127">
        <v>5572.41</v>
      </c>
      <c r="BB1062" s="127">
        <v>5572.41</v>
      </c>
      <c r="BC1062" s="127">
        <v>5572.41</v>
      </c>
      <c r="BD1062" s="127">
        <v>5572.41</v>
      </c>
      <c r="BE1062" s="127">
        <v>5572.41</v>
      </c>
      <c r="BF1062" s="127">
        <v>5572.41</v>
      </c>
      <c r="BG1062" s="127">
        <v>5572.41</v>
      </c>
      <c r="BH1062" s="15">
        <f t="shared" si="48"/>
        <v>50151.69</v>
      </c>
      <c r="BI1062" s="15">
        <f t="shared" si="49"/>
        <v>66868.920000000013</v>
      </c>
      <c r="BJ1062" s="15">
        <f t="shared" si="50"/>
        <v>117020.61000000002</v>
      </c>
    </row>
    <row r="1063" spans="1:62" x14ac:dyDescent="0.35">
      <c r="A1063" s="153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58">
        <v>44446</v>
      </c>
      <c r="AF1063" s="158">
        <v>47003</v>
      </c>
      <c r="AG1063" s="159">
        <v>4091650</v>
      </c>
      <c r="AH1063" s="92">
        <v>4.4361111111111109</v>
      </c>
      <c r="AI1063" s="92">
        <v>7</v>
      </c>
      <c r="AJ1063" s="160">
        <v>5.6399999999999999E-2</v>
      </c>
      <c r="AK1063" s="154" t="s">
        <v>651</v>
      </c>
      <c r="AL1063" s="154" t="s">
        <v>652</v>
      </c>
      <c r="AM1063" s="127">
        <v>19230.75</v>
      </c>
      <c r="AN1063" s="127">
        <v>19230.75</v>
      </c>
      <c r="AO1063" s="127">
        <v>19230.75</v>
      </c>
      <c r="AP1063" s="127">
        <v>19230.75</v>
      </c>
      <c r="AQ1063" s="127">
        <v>19230.75</v>
      </c>
      <c r="AR1063" s="127">
        <v>19230.75</v>
      </c>
      <c r="AS1063" s="127">
        <v>19230.75</v>
      </c>
      <c r="AT1063" s="127">
        <v>19230.75</v>
      </c>
      <c r="AU1063" s="127">
        <v>19230.75</v>
      </c>
      <c r="AV1063" s="127">
        <v>19230.75</v>
      </c>
      <c r="AW1063" s="127">
        <v>19230.75</v>
      </c>
      <c r="AX1063" s="127">
        <v>19230.75</v>
      </c>
      <c r="AY1063" s="127">
        <v>19230.75</v>
      </c>
      <c r="AZ1063" s="127">
        <v>19230.75</v>
      </c>
      <c r="BA1063" s="127">
        <v>19230.75</v>
      </c>
      <c r="BB1063" s="127">
        <v>19230.75</v>
      </c>
      <c r="BC1063" s="127">
        <v>19230.75</v>
      </c>
      <c r="BD1063" s="127">
        <v>19230.75</v>
      </c>
      <c r="BE1063" s="127">
        <v>19230.75</v>
      </c>
      <c r="BF1063" s="127">
        <v>19230.75</v>
      </c>
      <c r="BG1063" s="127">
        <v>19230.75</v>
      </c>
      <c r="BH1063" s="15">
        <f t="shared" si="48"/>
        <v>173076.75</v>
      </c>
      <c r="BI1063" s="15">
        <f t="shared" si="49"/>
        <v>230769</v>
      </c>
      <c r="BJ1063" s="15">
        <f t="shared" si="50"/>
        <v>403845.75</v>
      </c>
    </row>
    <row r="1064" spans="1:62" x14ac:dyDescent="0.35">
      <c r="A1064" s="153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58">
        <v>44446</v>
      </c>
      <c r="AF1064" s="158">
        <v>47368</v>
      </c>
      <c r="AG1064" s="159">
        <v>1859827.5</v>
      </c>
      <c r="AH1064" s="92">
        <v>5.4361111111111109</v>
      </c>
      <c r="AI1064" s="92">
        <v>8</v>
      </c>
      <c r="AJ1064" s="160">
        <v>5.9299999999999999E-2</v>
      </c>
      <c r="AK1064" s="154" t="s">
        <v>651</v>
      </c>
      <c r="AL1064" s="154" t="s">
        <v>652</v>
      </c>
      <c r="AM1064" s="127">
        <v>9190.65</v>
      </c>
      <c r="AN1064" s="127">
        <v>9190.65</v>
      </c>
      <c r="AO1064" s="127">
        <v>9190.65</v>
      </c>
      <c r="AP1064" s="127">
        <v>9190.65</v>
      </c>
      <c r="AQ1064" s="127">
        <v>9190.65</v>
      </c>
      <c r="AR1064" s="127">
        <v>9190.65</v>
      </c>
      <c r="AS1064" s="127">
        <v>9190.65</v>
      </c>
      <c r="AT1064" s="127">
        <v>9190.65</v>
      </c>
      <c r="AU1064" s="127">
        <v>9190.65</v>
      </c>
      <c r="AV1064" s="127">
        <v>9190.65</v>
      </c>
      <c r="AW1064" s="127">
        <v>9190.65</v>
      </c>
      <c r="AX1064" s="127">
        <v>9190.65</v>
      </c>
      <c r="AY1064" s="127">
        <v>9190.65</v>
      </c>
      <c r="AZ1064" s="127">
        <v>9190.65</v>
      </c>
      <c r="BA1064" s="127">
        <v>9190.65</v>
      </c>
      <c r="BB1064" s="127">
        <v>9190.65</v>
      </c>
      <c r="BC1064" s="127">
        <v>9190.65</v>
      </c>
      <c r="BD1064" s="127">
        <v>9190.65</v>
      </c>
      <c r="BE1064" s="127">
        <v>9190.65</v>
      </c>
      <c r="BF1064" s="127">
        <v>9190.65</v>
      </c>
      <c r="BG1064" s="127">
        <v>9190.65</v>
      </c>
      <c r="BH1064" s="15">
        <f t="shared" si="48"/>
        <v>82715.849999999991</v>
      </c>
      <c r="BI1064" s="15">
        <f t="shared" si="49"/>
        <v>110287.79999999997</v>
      </c>
      <c r="BJ1064" s="15">
        <f t="shared" si="50"/>
        <v>193003.64999999997</v>
      </c>
    </row>
    <row r="1065" spans="1:62" x14ac:dyDescent="0.35">
      <c r="A1065" s="153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58">
        <v>44446</v>
      </c>
      <c r="AF1065" s="158">
        <v>47733</v>
      </c>
      <c r="AG1065" s="159">
        <v>53100</v>
      </c>
      <c r="AH1065" s="92">
        <v>6.4361111111111109</v>
      </c>
      <c r="AI1065" s="92">
        <v>9</v>
      </c>
      <c r="AJ1065" s="160">
        <v>6.2100000000000002E-2</v>
      </c>
      <c r="AK1065" s="154" t="s">
        <v>651</v>
      </c>
      <c r="AL1065" s="154" t="s">
        <v>652</v>
      </c>
      <c r="AM1065" s="127">
        <v>274.79000000000002</v>
      </c>
      <c r="AN1065" s="127">
        <v>274.79000000000002</v>
      </c>
      <c r="AO1065" s="127">
        <v>274.79000000000002</v>
      </c>
      <c r="AP1065" s="127">
        <v>274.79000000000002</v>
      </c>
      <c r="AQ1065" s="127">
        <v>274.79000000000002</v>
      </c>
      <c r="AR1065" s="127">
        <v>274.79000000000002</v>
      </c>
      <c r="AS1065" s="127">
        <v>274.79000000000002</v>
      </c>
      <c r="AT1065" s="127">
        <v>274.79000000000002</v>
      </c>
      <c r="AU1065" s="127">
        <v>274.79000000000002</v>
      </c>
      <c r="AV1065" s="127">
        <v>274.79000000000002</v>
      </c>
      <c r="AW1065" s="127">
        <v>274.79000000000002</v>
      </c>
      <c r="AX1065" s="127">
        <v>274.79000000000002</v>
      </c>
      <c r="AY1065" s="127">
        <v>274.79000000000002</v>
      </c>
      <c r="AZ1065" s="127">
        <v>274.79000000000002</v>
      </c>
      <c r="BA1065" s="127">
        <v>274.79000000000002</v>
      </c>
      <c r="BB1065" s="127">
        <v>274.79000000000002</v>
      </c>
      <c r="BC1065" s="127">
        <v>274.79000000000002</v>
      </c>
      <c r="BD1065" s="127">
        <v>274.79000000000002</v>
      </c>
      <c r="BE1065" s="127">
        <v>274.79000000000002</v>
      </c>
      <c r="BF1065" s="127">
        <v>274.79000000000002</v>
      </c>
      <c r="BG1065" s="127">
        <v>274.79000000000002</v>
      </c>
      <c r="BH1065" s="15">
        <f t="shared" si="48"/>
        <v>2473.11</v>
      </c>
      <c r="BI1065" s="15">
        <f t="shared" si="49"/>
        <v>3297.48</v>
      </c>
      <c r="BJ1065" s="15">
        <f t="shared" si="50"/>
        <v>5770.59</v>
      </c>
    </row>
    <row r="1066" spans="1:62" x14ac:dyDescent="0.35">
      <c r="A1066" s="153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58">
        <v>44446</v>
      </c>
      <c r="AF1066" s="158">
        <v>48098</v>
      </c>
      <c r="AG1066" s="159">
        <v>105905</v>
      </c>
      <c r="AH1066" s="92">
        <v>7.4361111111111109</v>
      </c>
      <c r="AI1066" s="92">
        <v>10</v>
      </c>
      <c r="AJ1066" s="160">
        <v>6.5000000000000002E-2</v>
      </c>
      <c r="AK1066" s="154" t="s">
        <v>651</v>
      </c>
      <c r="AL1066" s="154" t="s">
        <v>652</v>
      </c>
      <c r="AM1066" s="127">
        <v>573.65</v>
      </c>
      <c r="AN1066" s="127">
        <v>573.65</v>
      </c>
      <c r="AO1066" s="127">
        <v>573.65</v>
      </c>
      <c r="AP1066" s="127">
        <v>573.65</v>
      </c>
      <c r="AQ1066" s="127">
        <v>573.65</v>
      </c>
      <c r="AR1066" s="127">
        <v>573.65</v>
      </c>
      <c r="AS1066" s="127">
        <v>573.65</v>
      </c>
      <c r="AT1066" s="127">
        <v>573.65</v>
      </c>
      <c r="AU1066" s="127">
        <v>573.65</v>
      </c>
      <c r="AV1066" s="127">
        <v>573.65</v>
      </c>
      <c r="AW1066" s="127">
        <v>573.65</v>
      </c>
      <c r="AX1066" s="127">
        <v>573.65</v>
      </c>
      <c r="AY1066" s="127">
        <v>573.65</v>
      </c>
      <c r="AZ1066" s="127">
        <v>573.65</v>
      </c>
      <c r="BA1066" s="127">
        <v>573.65</v>
      </c>
      <c r="BB1066" s="127">
        <v>573.65</v>
      </c>
      <c r="BC1066" s="127">
        <v>573.65</v>
      </c>
      <c r="BD1066" s="127">
        <v>573.65</v>
      </c>
      <c r="BE1066" s="127">
        <v>573.65</v>
      </c>
      <c r="BF1066" s="127">
        <v>573.65</v>
      </c>
      <c r="BG1066" s="127">
        <v>573.65</v>
      </c>
      <c r="BH1066" s="15">
        <f t="shared" si="48"/>
        <v>5162.8499999999995</v>
      </c>
      <c r="BI1066" s="15">
        <f t="shared" si="49"/>
        <v>6883.7999999999984</v>
      </c>
      <c r="BJ1066" s="15">
        <f t="shared" si="50"/>
        <v>12046.649999999998</v>
      </c>
    </row>
    <row r="1067" spans="1:62" x14ac:dyDescent="0.35">
      <c r="A1067" s="153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348395</v>
      </c>
      <c r="X1067" s="63">
        <v>0</v>
      </c>
      <c r="Y1067" s="63">
        <v>174197.5</v>
      </c>
      <c r="Z1067" s="63">
        <v>1248.42</v>
      </c>
      <c r="AA1067" s="63">
        <v>0</v>
      </c>
      <c r="AB1067" s="63">
        <v>0</v>
      </c>
      <c r="AC1067" s="63">
        <v>0</v>
      </c>
      <c r="AD1067" s="63">
        <v>174197.5</v>
      </c>
      <c r="AE1067" s="158">
        <v>44467</v>
      </c>
      <c r="AF1067" s="158">
        <v>45563</v>
      </c>
      <c r="AG1067" s="159">
        <v>348395</v>
      </c>
      <c r="AH1067" s="92">
        <v>0.49444444444444446</v>
      </c>
      <c r="AI1067" s="92">
        <v>3</v>
      </c>
      <c r="AJ1067" s="160">
        <v>4.2999999999999997E-2</v>
      </c>
      <c r="AK1067" s="154" t="s">
        <v>651</v>
      </c>
      <c r="AL1067" s="154" t="s">
        <v>652</v>
      </c>
      <c r="AM1067" s="127">
        <v>624.21</v>
      </c>
      <c r="AN1067" s="127">
        <v>624.21</v>
      </c>
      <c r="AO1067" s="127">
        <v>624.21</v>
      </c>
      <c r="AP1067" s="127">
        <v>624.21</v>
      </c>
      <c r="AQ1067" s="127">
        <v>624.21</v>
      </c>
      <c r="AR1067" s="127">
        <v>624.21</v>
      </c>
      <c r="AS1067" s="127">
        <v>0</v>
      </c>
      <c r="AT1067" s="127">
        <v>0</v>
      </c>
      <c r="AU1067" s="127">
        <v>0</v>
      </c>
      <c r="AV1067" s="127">
        <v>0</v>
      </c>
      <c r="AW1067" s="127">
        <v>0</v>
      </c>
      <c r="AX1067" s="127">
        <v>0</v>
      </c>
      <c r="AY1067" s="127">
        <v>0</v>
      </c>
      <c r="AZ1067" s="127">
        <v>0</v>
      </c>
      <c r="BA1067" s="127">
        <v>0</v>
      </c>
      <c r="BB1067" s="127">
        <v>0</v>
      </c>
      <c r="BC1067" s="127">
        <v>0</v>
      </c>
      <c r="BD1067" s="127">
        <v>0</v>
      </c>
      <c r="BE1067" s="127">
        <v>0</v>
      </c>
      <c r="BF1067" s="127">
        <v>0</v>
      </c>
      <c r="BG1067" s="127">
        <v>0</v>
      </c>
      <c r="BH1067" s="15">
        <f t="shared" si="48"/>
        <v>3745.26</v>
      </c>
      <c r="BI1067" s="15">
        <f t="shared" si="49"/>
        <v>0</v>
      </c>
      <c r="BJ1067" s="15">
        <f t="shared" si="50"/>
        <v>3745.26</v>
      </c>
    </row>
    <row r="1068" spans="1:62" x14ac:dyDescent="0.35">
      <c r="A1068" s="153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58">
        <v>44467</v>
      </c>
      <c r="AF1068" s="158">
        <v>45928</v>
      </c>
      <c r="AG1068" s="159">
        <v>114845</v>
      </c>
      <c r="AH1068" s="92">
        <v>1.4944444444444445</v>
      </c>
      <c r="AI1068" s="92">
        <v>4</v>
      </c>
      <c r="AJ1068" s="160">
        <v>4.7100000000000003E-2</v>
      </c>
      <c r="AK1068" s="154" t="s">
        <v>651</v>
      </c>
      <c r="AL1068" s="154" t="s">
        <v>652</v>
      </c>
      <c r="AM1068" s="127">
        <v>568.52</v>
      </c>
      <c r="AN1068" s="127">
        <v>568.52</v>
      </c>
      <c r="AO1068" s="127">
        <v>568.52</v>
      </c>
      <c r="AP1068" s="127">
        <v>568.52</v>
      </c>
      <c r="AQ1068" s="127">
        <v>568.52</v>
      </c>
      <c r="AR1068" s="127">
        <v>568.52</v>
      </c>
      <c r="AS1068" s="127">
        <v>568.52</v>
      </c>
      <c r="AT1068" s="127">
        <v>568.52</v>
      </c>
      <c r="AU1068" s="127">
        <v>568.52</v>
      </c>
      <c r="AV1068" s="127">
        <v>568.52</v>
      </c>
      <c r="AW1068" s="127">
        <v>568.52</v>
      </c>
      <c r="AX1068" s="127">
        <v>568.52</v>
      </c>
      <c r="AY1068" s="127">
        <v>284.26</v>
      </c>
      <c r="AZ1068" s="127">
        <v>284.26</v>
      </c>
      <c r="BA1068" s="127">
        <v>284.26</v>
      </c>
      <c r="BB1068" s="127">
        <v>284.26</v>
      </c>
      <c r="BC1068" s="127">
        <v>284.26</v>
      </c>
      <c r="BD1068" s="127">
        <v>284.26</v>
      </c>
      <c r="BE1068" s="127">
        <v>0</v>
      </c>
      <c r="BF1068" s="127">
        <v>0</v>
      </c>
      <c r="BG1068" s="127">
        <v>0</v>
      </c>
      <c r="BH1068" s="15">
        <f t="shared" si="48"/>
        <v>5116.68</v>
      </c>
      <c r="BI1068" s="15">
        <f t="shared" si="49"/>
        <v>3411.1200000000008</v>
      </c>
      <c r="BJ1068" s="15">
        <f t="shared" si="50"/>
        <v>8527.8000000000011</v>
      </c>
    </row>
    <row r="1069" spans="1:62" x14ac:dyDescent="0.35">
      <c r="A1069" s="153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58">
        <v>44467</v>
      </c>
      <c r="AF1069" s="158">
        <v>46293</v>
      </c>
      <c r="AG1069" s="159">
        <v>458135</v>
      </c>
      <c r="AH1069" s="92">
        <v>2.4944444444444445</v>
      </c>
      <c r="AI1069" s="92">
        <v>5</v>
      </c>
      <c r="AJ1069" s="160">
        <v>5.0700000000000002E-2</v>
      </c>
      <c r="AK1069" s="154" t="s">
        <v>651</v>
      </c>
      <c r="AL1069" s="154" t="s">
        <v>652</v>
      </c>
      <c r="AM1069" s="127">
        <v>1935.62</v>
      </c>
      <c r="AN1069" s="127">
        <v>1935.62</v>
      </c>
      <c r="AO1069" s="127">
        <v>1935.62</v>
      </c>
      <c r="AP1069" s="127">
        <v>1935.62</v>
      </c>
      <c r="AQ1069" s="127">
        <v>1935.62</v>
      </c>
      <c r="AR1069" s="127">
        <v>1935.62</v>
      </c>
      <c r="AS1069" s="127">
        <v>1935.62</v>
      </c>
      <c r="AT1069" s="127">
        <v>1935.62</v>
      </c>
      <c r="AU1069" s="127">
        <v>1935.62</v>
      </c>
      <c r="AV1069" s="127">
        <v>1935.62</v>
      </c>
      <c r="AW1069" s="127">
        <v>1935.62</v>
      </c>
      <c r="AX1069" s="127">
        <v>1935.62</v>
      </c>
      <c r="AY1069" s="127">
        <v>1935.62</v>
      </c>
      <c r="AZ1069" s="127">
        <v>1935.62</v>
      </c>
      <c r="BA1069" s="127">
        <v>1935.62</v>
      </c>
      <c r="BB1069" s="127">
        <v>1935.62</v>
      </c>
      <c r="BC1069" s="127">
        <v>1935.62</v>
      </c>
      <c r="BD1069" s="127">
        <v>1935.62</v>
      </c>
      <c r="BE1069" s="127">
        <v>1935.62</v>
      </c>
      <c r="BF1069" s="127">
        <v>1935.62</v>
      </c>
      <c r="BG1069" s="127">
        <v>1935.62</v>
      </c>
      <c r="BH1069" s="15">
        <f t="shared" si="48"/>
        <v>17420.579999999994</v>
      </c>
      <c r="BI1069" s="15">
        <f t="shared" si="49"/>
        <v>23227.439999999991</v>
      </c>
      <c r="BJ1069" s="15">
        <f t="shared" si="50"/>
        <v>40648.01999999999</v>
      </c>
    </row>
    <row r="1070" spans="1:62" x14ac:dyDescent="0.35">
      <c r="A1070" s="153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58">
        <v>44467</v>
      </c>
      <c r="AF1070" s="158">
        <v>46658</v>
      </c>
      <c r="AG1070" s="159">
        <v>925710</v>
      </c>
      <c r="AH1070" s="92">
        <v>3.4944444444444445</v>
      </c>
      <c r="AI1070" s="92">
        <v>6</v>
      </c>
      <c r="AJ1070" s="160">
        <v>5.3600000000000002E-2</v>
      </c>
      <c r="AK1070" s="154" t="s">
        <v>651</v>
      </c>
      <c r="AL1070" s="154" t="s">
        <v>652</v>
      </c>
      <c r="AM1070" s="127">
        <v>4134.84</v>
      </c>
      <c r="AN1070" s="127">
        <v>4134.84</v>
      </c>
      <c r="AO1070" s="127">
        <v>4134.84</v>
      </c>
      <c r="AP1070" s="127">
        <v>4134.84</v>
      </c>
      <c r="AQ1070" s="127">
        <v>4134.84</v>
      </c>
      <c r="AR1070" s="127">
        <v>4134.84</v>
      </c>
      <c r="AS1070" s="127">
        <v>4134.84</v>
      </c>
      <c r="AT1070" s="127">
        <v>4134.84</v>
      </c>
      <c r="AU1070" s="127">
        <v>4134.84</v>
      </c>
      <c r="AV1070" s="127">
        <v>4134.84</v>
      </c>
      <c r="AW1070" s="127">
        <v>4134.84</v>
      </c>
      <c r="AX1070" s="127">
        <v>4134.84</v>
      </c>
      <c r="AY1070" s="127">
        <v>4134.84</v>
      </c>
      <c r="AZ1070" s="127">
        <v>4134.84</v>
      </c>
      <c r="BA1070" s="127">
        <v>4134.84</v>
      </c>
      <c r="BB1070" s="127">
        <v>4134.84</v>
      </c>
      <c r="BC1070" s="127">
        <v>4134.84</v>
      </c>
      <c r="BD1070" s="127">
        <v>4134.84</v>
      </c>
      <c r="BE1070" s="127">
        <v>4134.84</v>
      </c>
      <c r="BF1070" s="127">
        <v>4134.84</v>
      </c>
      <c r="BG1070" s="127">
        <v>4134.84</v>
      </c>
      <c r="BH1070" s="15">
        <f t="shared" si="48"/>
        <v>37213.56</v>
      </c>
      <c r="BI1070" s="15">
        <f t="shared" si="49"/>
        <v>49618.079999999987</v>
      </c>
      <c r="BJ1070" s="15">
        <f t="shared" si="50"/>
        <v>86831.639999999985</v>
      </c>
    </row>
    <row r="1071" spans="1:62" x14ac:dyDescent="0.35">
      <c r="A1071" s="153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58">
        <v>44467</v>
      </c>
      <c r="AF1071" s="158">
        <v>47024</v>
      </c>
      <c r="AG1071" s="159">
        <v>3460645</v>
      </c>
      <c r="AH1071" s="92">
        <v>4.4944444444444445</v>
      </c>
      <c r="AI1071" s="92">
        <v>7</v>
      </c>
      <c r="AJ1071" s="160">
        <v>5.6399999999999999E-2</v>
      </c>
      <c r="AK1071" s="154" t="s">
        <v>651</v>
      </c>
      <c r="AL1071" s="154" t="s">
        <v>652</v>
      </c>
      <c r="AM1071" s="127">
        <v>16265.03</v>
      </c>
      <c r="AN1071" s="127">
        <v>16265.03</v>
      </c>
      <c r="AO1071" s="127">
        <v>16265.03</v>
      </c>
      <c r="AP1071" s="127">
        <v>16265.03</v>
      </c>
      <c r="AQ1071" s="127">
        <v>16265.03</v>
      </c>
      <c r="AR1071" s="127">
        <v>16265.03</v>
      </c>
      <c r="AS1071" s="127">
        <v>16265.03</v>
      </c>
      <c r="AT1071" s="127">
        <v>16265.03</v>
      </c>
      <c r="AU1071" s="127">
        <v>16265.03</v>
      </c>
      <c r="AV1071" s="127">
        <v>16265.03</v>
      </c>
      <c r="AW1071" s="127">
        <v>16265.03</v>
      </c>
      <c r="AX1071" s="127">
        <v>16265.03</v>
      </c>
      <c r="AY1071" s="127">
        <v>16265.03</v>
      </c>
      <c r="AZ1071" s="127">
        <v>16265.03</v>
      </c>
      <c r="BA1071" s="127">
        <v>16265.03</v>
      </c>
      <c r="BB1071" s="127">
        <v>16265.03</v>
      </c>
      <c r="BC1071" s="127">
        <v>16265.03</v>
      </c>
      <c r="BD1071" s="127">
        <v>16265.03</v>
      </c>
      <c r="BE1071" s="127">
        <v>16265.03</v>
      </c>
      <c r="BF1071" s="127">
        <v>16265.03</v>
      </c>
      <c r="BG1071" s="127">
        <v>16265.03</v>
      </c>
      <c r="BH1071" s="15">
        <f t="shared" si="48"/>
        <v>146385.27000000002</v>
      </c>
      <c r="BI1071" s="15">
        <f t="shared" si="49"/>
        <v>195180.36000000002</v>
      </c>
      <c r="BJ1071" s="15">
        <f t="shared" si="50"/>
        <v>341565.63</v>
      </c>
    </row>
    <row r="1072" spans="1:62" x14ac:dyDescent="0.35">
      <c r="A1072" s="153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58">
        <v>44467</v>
      </c>
      <c r="AF1072" s="158">
        <v>47389</v>
      </c>
      <c r="AG1072" s="159">
        <v>1880920</v>
      </c>
      <c r="AH1072" s="92">
        <v>5.4944444444444445</v>
      </c>
      <c r="AI1072" s="92">
        <v>8</v>
      </c>
      <c r="AJ1072" s="160">
        <v>5.9299999999999999E-2</v>
      </c>
      <c r="AK1072" s="154" t="s">
        <v>651</v>
      </c>
      <c r="AL1072" s="154" t="s">
        <v>652</v>
      </c>
      <c r="AM1072" s="127">
        <v>9294.8799999999992</v>
      </c>
      <c r="AN1072" s="127">
        <v>9294.8799999999992</v>
      </c>
      <c r="AO1072" s="127">
        <v>9294.8799999999992</v>
      </c>
      <c r="AP1072" s="127">
        <v>9294.8799999999992</v>
      </c>
      <c r="AQ1072" s="127">
        <v>9294.8799999999992</v>
      </c>
      <c r="AR1072" s="127">
        <v>9294.8799999999992</v>
      </c>
      <c r="AS1072" s="127">
        <v>9294.8799999999992</v>
      </c>
      <c r="AT1072" s="127">
        <v>9294.8799999999992</v>
      </c>
      <c r="AU1072" s="127">
        <v>9294.8799999999992</v>
      </c>
      <c r="AV1072" s="127">
        <v>9294.8799999999992</v>
      </c>
      <c r="AW1072" s="127">
        <v>9294.8799999999992</v>
      </c>
      <c r="AX1072" s="127">
        <v>9294.8799999999992</v>
      </c>
      <c r="AY1072" s="127">
        <v>9294.8799999999992</v>
      </c>
      <c r="AZ1072" s="127">
        <v>9294.8799999999992</v>
      </c>
      <c r="BA1072" s="127">
        <v>9294.8799999999992</v>
      </c>
      <c r="BB1072" s="127">
        <v>9294.8799999999992</v>
      </c>
      <c r="BC1072" s="127">
        <v>9294.8799999999992</v>
      </c>
      <c r="BD1072" s="127">
        <v>9294.8799999999992</v>
      </c>
      <c r="BE1072" s="127">
        <v>9294.8799999999992</v>
      </c>
      <c r="BF1072" s="127">
        <v>9294.8799999999992</v>
      </c>
      <c r="BG1072" s="127">
        <v>9294.8799999999992</v>
      </c>
      <c r="BH1072" s="15">
        <f t="shared" si="48"/>
        <v>83653.919999999998</v>
      </c>
      <c r="BI1072" s="15">
        <f t="shared" si="49"/>
        <v>111538.56000000001</v>
      </c>
      <c r="BJ1072" s="15">
        <f t="shared" si="50"/>
        <v>195192.48</v>
      </c>
    </row>
    <row r="1073" spans="1:62" x14ac:dyDescent="0.35">
      <c r="A1073" s="153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58">
        <v>44467</v>
      </c>
      <c r="AF1073" s="158">
        <v>47754</v>
      </c>
      <c r="AG1073" s="159">
        <v>93515</v>
      </c>
      <c r="AH1073" s="92">
        <v>6.4944444444444445</v>
      </c>
      <c r="AI1073" s="92">
        <v>9</v>
      </c>
      <c r="AJ1073" s="160">
        <v>6.2100000000000002E-2</v>
      </c>
      <c r="AK1073" s="154" t="s">
        <v>651</v>
      </c>
      <c r="AL1073" s="154" t="s">
        <v>652</v>
      </c>
      <c r="AM1073" s="127">
        <v>483.94</v>
      </c>
      <c r="AN1073" s="127">
        <v>483.94</v>
      </c>
      <c r="AO1073" s="127">
        <v>483.94</v>
      </c>
      <c r="AP1073" s="127">
        <v>483.94</v>
      </c>
      <c r="AQ1073" s="127">
        <v>483.94</v>
      </c>
      <c r="AR1073" s="127">
        <v>483.94</v>
      </c>
      <c r="AS1073" s="127">
        <v>483.94</v>
      </c>
      <c r="AT1073" s="127">
        <v>483.94</v>
      </c>
      <c r="AU1073" s="127">
        <v>483.94</v>
      </c>
      <c r="AV1073" s="127">
        <v>483.94</v>
      </c>
      <c r="AW1073" s="127">
        <v>483.94</v>
      </c>
      <c r="AX1073" s="127">
        <v>483.94</v>
      </c>
      <c r="AY1073" s="127">
        <v>483.94</v>
      </c>
      <c r="AZ1073" s="127">
        <v>483.94</v>
      </c>
      <c r="BA1073" s="127">
        <v>483.94</v>
      </c>
      <c r="BB1073" s="127">
        <v>483.94</v>
      </c>
      <c r="BC1073" s="127">
        <v>483.94</v>
      </c>
      <c r="BD1073" s="127">
        <v>483.94</v>
      </c>
      <c r="BE1073" s="127">
        <v>483.94</v>
      </c>
      <c r="BF1073" s="127">
        <v>483.94</v>
      </c>
      <c r="BG1073" s="127">
        <v>483.94</v>
      </c>
      <c r="BH1073" s="15">
        <f t="shared" si="48"/>
        <v>4355.46</v>
      </c>
      <c r="BI1073" s="15">
        <f t="shared" si="49"/>
        <v>5807.2799999999988</v>
      </c>
      <c r="BJ1073" s="15">
        <f t="shared" si="50"/>
        <v>10162.739999999998</v>
      </c>
    </row>
    <row r="1074" spans="1:62" x14ac:dyDescent="0.35">
      <c r="A1074" s="153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58">
        <v>44467</v>
      </c>
      <c r="AF1074" s="158">
        <v>48119</v>
      </c>
      <c r="AG1074" s="159">
        <v>51920</v>
      </c>
      <c r="AH1074" s="92">
        <v>7.4944444444444445</v>
      </c>
      <c r="AI1074" s="92">
        <v>10</v>
      </c>
      <c r="AJ1074" s="160">
        <v>6.5000000000000002E-2</v>
      </c>
      <c r="AK1074" s="154" t="s">
        <v>651</v>
      </c>
      <c r="AL1074" s="154" t="s">
        <v>652</v>
      </c>
      <c r="AM1074" s="127">
        <v>281.23</v>
      </c>
      <c r="AN1074" s="127">
        <v>281.23</v>
      </c>
      <c r="AO1074" s="127">
        <v>281.23</v>
      </c>
      <c r="AP1074" s="127">
        <v>281.23</v>
      </c>
      <c r="AQ1074" s="127">
        <v>281.23</v>
      </c>
      <c r="AR1074" s="127">
        <v>281.23</v>
      </c>
      <c r="AS1074" s="127">
        <v>281.23</v>
      </c>
      <c r="AT1074" s="127">
        <v>281.23</v>
      </c>
      <c r="AU1074" s="127">
        <v>281.23</v>
      </c>
      <c r="AV1074" s="127">
        <v>281.23</v>
      </c>
      <c r="AW1074" s="127">
        <v>281.23</v>
      </c>
      <c r="AX1074" s="127">
        <v>281.23</v>
      </c>
      <c r="AY1074" s="127">
        <v>281.23</v>
      </c>
      <c r="AZ1074" s="127">
        <v>281.23</v>
      </c>
      <c r="BA1074" s="127">
        <v>281.23</v>
      </c>
      <c r="BB1074" s="127">
        <v>281.23</v>
      </c>
      <c r="BC1074" s="127">
        <v>281.23</v>
      </c>
      <c r="BD1074" s="127">
        <v>281.23</v>
      </c>
      <c r="BE1074" s="127">
        <v>281.23</v>
      </c>
      <c r="BF1074" s="127">
        <v>281.23</v>
      </c>
      <c r="BG1074" s="127">
        <v>281.23</v>
      </c>
      <c r="BH1074" s="15">
        <f t="shared" si="48"/>
        <v>2531.0700000000002</v>
      </c>
      <c r="BI1074" s="15">
        <f t="shared" si="49"/>
        <v>3374.76</v>
      </c>
      <c r="BJ1074" s="15">
        <f t="shared" si="50"/>
        <v>5905.83</v>
      </c>
    </row>
    <row r="1075" spans="1:62" x14ac:dyDescent="0.35">
      <c r="A1075" s="153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176783.37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176783.37</v>
      </c>
      <c r="AE1075" s="158">
        <v>44291</v>
      </c>
      <c r="AF1075" s="158">
        <v>45387</v>
      </c>
      <c r="AG1075" s="159">
        <v>176783.37</v>
      </c>
      <c r="AH1075" s="92">
        <v>1.3888888888888888E-2</v>
      </c>
      <c r="AI1075" s="92">
        <v>3</v>
      </c>
      <c r="AJ1075" s="160">
        <v>6.1652999999999999E-2</v>
      </c>
      <c r="AK1075" s="154" t="s">
        <v>651</v>
      </c>
      <c r="AL1075" s="154" t="s">
        <v>652</v>
      </c>
      <c r="AM1075" s="127">
        <v>5449.61</v>
      </c>
      <c r="AN1075" s="127">
        <v>0</v>
      </c>
      <c r="AO1075" s="127">
        <v>0</v>
      </c>
      <c r="AP1075" s="127">
        <v>0</v>
      </c>
      <c r="AQ1075" s="127">
        <v>0</v>
      </c>
      <c r="AR1075" s="127">
        <v>0</v>
      </c>
      <c r="AS1075" s="127">
        <v>0</v>
      </c>
      <c r="AT1075" s="127">
        <v>0</v>
      </c>
      <c r="AU1075" s="127">
        <v>0</v>
      </c>
      <c r="AV1075" s="127">
        <v>0</v>
      </c>
      <c r="AW1075" s="127">
        <v>0</v>
      </c>
      <c r="AX1075" s="127">
        <v>0</v>
      </c>
      <c r="AY1075" s="127">
        <v>0</v>
      </c>
      <c r="AZ1075" s="127">
        <v>0</v>
      </c>
      <c r="BA1075" s="127">
        <v>0</v>
      </c>
      <c r="BB1075" s="127">
        <v>0</v>
      </c>
      <c r="BC1075" s="127">
        <v>0</v>
      </c>
      <c r="BD1075" s="127">
        <v>0</v>
      </c>
      <c r="BE1075" s="127">
        <v>0</v>
      </c>
      <c r="BF1075" s="127">
        <v>0</v>
      </c>
      <c r="BG1075" s="127">
        <v>0</v>
      </c>
      <c r="BH1075" s="15">
        <f t="shared" si="48"/>
        <v>5449.61</v>
      </c>
      <c r="BI1075" s="15">
        <f t="shared" si="49"/>
        <v>0</v>
      </c>
      <c r="BJ1075" s="15">
        <f t="shared" si="50"/>
        <v>5449.61</v>
      </c>
    </row>
    <row r="1076" spans="1:62" x14ac:dyDescent="0.35">
      <c r="A1076" s="153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443716.12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443716.12</v>
      </c>
      <c r="AE1076" s="158">
        <v>44291</v>
      </c>
      <c r="AF1076" s="158">
        <v>45387</v>
      </c>
      <c r="AG1076" s="159">
        <v>443670.85</v>
      </c>
      <c r="AH1076" s="92">
        <v>1.3888888888888888E-2</v>
      </c>
      <c r="AI1076" s="92">
        <v>3</v>
      </c>
      <c r="AJ1076" s="160">
        <v>6.1699999999999998E-2</v>
      </c>
      <c r="AK1076" s="154" t="s">
        <v>651</v>
      </c>
      <c r="AL1076" s="154" t="s">
        <v>652</v>
      </c>
      <c r="AM1076" s="127">
        <v>13678.21</v>
      </c>
      <c r="AN1076" s="127">
        <v>0</v>
      </c>
      <c r="AO1076" s="127">
        <v>0</v>
      </c>
      <c r="AP1076" s="127">
        <v>0</v>
      </c>
      <c r="AQ1076" s="127">
        <v>0</v>
      </c>
      <c r="AR1076" s="127">
        <v>0</v>
      </c>
      <c r="AS1076" s="127">
        <v>0</v>
      </c>
      <c r="AT1076" s="127">
        <v>0</v>
      </c>
      <c r="AU1076" s="127">
        <v>0</v>
      </c>
      <c r="AV1076" s="127">
        <v>0</v>
      </c>
      <c r="AW1076" s="127">
        <v>0</v>
      </c>
      <c r="AX1076" s="127">
        <v>0</v>
      </c>
      <c r="AY1076" s="127">
        <v>0</v>
      </c>
      <c r="AZ1076" s="127">
        <v>0</v>
      </c>
      <c r="BA1076" s="127">
        <v>0</v>
      </c>
      <c r="BB1076" s="127">
        <v>0</v>
      </c>
      <c r="BC1076" s="127">
        <v>0</v>
      </c>
      <c r="BD1076" s="127">
        <v>0</v>
      </c>
      <c r="BE1076" s="127">
        <v>0</v>
      </c>
      <c r="BF1076" s="127">
        <v>0</v>
      </c>
      <c r="BG1076" s="127">
        <v>0</v>
      </c>
      <c r="BH1076" s="15">
        <f t="shared" si="48"/>
        <v>13678.21</v>
      </c>
      <c r="BI1076" s="15">
        <f t="shared" si="49"/>
        <v>0</v>
      </c>
      <c r="BJ1076" s="15">
        <f t="shared" si="50"/>
        <v>13678.21</v>
      </c>
    </row>
    <row r="1077" spans="1:62" x14ac:dyDescent="0.35">
      <c r="A1077" s="153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824350.8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824350.8</v>
      </c>
      <c r="AE1077" s="158">
        <v>44291</v>
      </c>
      <c r="AF1077" s="158">
        <v>45387</v>
      </c>
      <c r="AG1077" s="159">
        <v>824266.7</v>
      </c>
      <c r="AH1077" s="92">
        <v>1.3888888888888888E-2</v>
      </c>
      <c r="AI1077" s="92">
        <v>3</v>
      </c>
      <c r="AJ1077" s="160">
        <v>6.1699999999999998E-2</v>
      </c>
      <c r="AK1077" s="154" t="s">
        <v>651</v>
      </c>
      <c r="AL1077" s="154" t="s">
        <v>652</v>
      </c>
      <c r="AM1077" s="127">
        <v>25411.85</v>
      </c>
      <c r="AN1077" s="127">
        <v>0</v>
      </c>
      <c r="AO1077" s="127">
        <v>0</v>
      </c>
      <c r="AP1077" s="127">
        <v>0</v>
      </c>
      <c r="AQ1077" s="127">
        <v>0</v>
      </c>
      <c r="AR1077" s="127">
        <v>0</v>
      </c>
      <c r="AS1077" s="127">
        <v>0</v>
      </c>
      <c r="AT1077" s="127">
        <v>0</v>
      </c>
      <c r="AU1077" s="127">
        <v>0</v>
      </c>
      <c r="AV1077" s="127">
        <v>0</v>
      </c>
      <c r="AW1077" s="127">
        <v>0</v>
      </c>
      <c r="AX1077" s="127">
        <v>0</v>
      </c>
      <c r="AY1077" s="127">
        <v>0</v>
      </c>
      <c r="AZ1077" s="127">
        <v>0</v>
      </c>
      <c r="BA1077" s="127">
        <v>0</v>
      </c>
      <c r="BB1077" s="127">
        <v>0</v>
      </c>
      <c r="BC1077" s="127">
        <v>0</v>
      </c>
      <c r="BD1077" s="127">
        <v>0</v>
      </c>
      <c r="BE1077" s="127">
        <v>0</v>
      </c>
      <c r="BF1077" s="127">
        <v>0</v>
      </c>
      <c r="BG1077" s="127">
        <v>0</v>
      </c>
      <c r="BH1077" s="15">
        <f t="shared" si="48"/>
        <v>25411.85</v>
      </c>
      <c r="BI1077" s="15">
        <f t="shared" si="49"/>
        <v>0</v>
      </c>
      <c r="BJ1077" s="15">
        <f t="shared" si="50"/>
        <v>25411.85</v>
      </c>
    </row>
    <row r="1078" spans="1:62" x14ac:dyDescent="0.35">
      <c r="A1078" s="153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58">
        <v>44291</v>
      </c>
      <c r="AF1078" s="158">
        <v>46117</v>
      </c>
      <c r="AG1078" s="159">
        <v>2954385.53</v>
      </c>
      <c r="AH1078" s="92">
        <v>2.0138888888888888</v>
      </c>
      <c r="AI1078" s="92">
        <v>5</v>
      </c>
      <c r="AJ1078" s="160">
        <v>7.1300000000000002E-2</v>
      </c>
      <c r="AK1078" s="154" t="s">
        <v>651</v>
      </c>
      <c r="AL1078" s="154" t="s">
        <v>652</v>
      </c>
      <c r="AM1078" s="127">
        <v>105316.46</v>
      </c>
      <c r="AN1078" s="127">
        <v>0</v>
      </c>
      <c r="AO1078" s="127">
        <v>0</v>
      </c>
      <c r="AP1078" s="127">
        <v>0</v>
      </c>
      <c r="AQ1078" s="127">
        <v>0</v>
      </c>
      <c r="AR1078" s="127">
        <v>0</v>
      </c>
      <c r="AS1078" s="127">
        <v>105316.46</v>
      </c>
      <c r="AT1078" s="127">
        <v>0</v>
      </c>
      <c r="AU1078" s="127">
        <v>0</v>
      </c>
      <c r="AV1078" s="127">
        <v>0</v>
      </c>
      <c r="AW1078" s="127">
        <v>0</v>
      </c>
      <c r="AX1078" s="127">
        <v>0</v>
      </c>
      <c r="AY1078" s="127">
        <v>105316.46</v>
      </c>
      <c r="AZ1078" s="127">
        <v>0</v>
      </c>
      <c r="BA1078" s="127">
        <v>0</v>
      </c>
      <c r="BB1078" s="127">
        <v>0</v>
      </c>
      <c r="BC1078" s="127">
        <v>0</v>
      </c>
      <c r="BD1078" s="127">
        <v>0</v>
      </c>
      <c r="BE1078" s="127">
        <v>105316.46</v>
      </c>
      <c r="BF1078" s="127">
        <v>0</v>
      </c>
      <c r="BG1078" s="127">
        <v>0</v>
      </c>
      <c r="BH1078" s="15">
        <f t="shared" si="48"/>
        <v>210632.92</v>
      </c>
      <c r="BI1078" s="15">
        <f t="shared" si="49"/>
        <v>210632.92</v>
      </c>
      <c r="BJ1078" s="15">
        <f t="shared" si="50"/>
        <v>421265.84</v>
      </c>
    </row>
    <row r="1079" spans="1:62" x14ac:dyDescent="0.35">
      <c r="A1079" s="153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69484.5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69484.5</v>
      </c>
      <c r="AE1079" s="158">
        <v>44291</v>
      </c>
      <c r="AF1079" s="158">
        <v>45387</v>
      </c>
      <c r="AG1079" s="159">
        <v>69484.5</v>
      </c>
      <c r="AH1079" s="92">
        <v>1.3888888888888888E-2</v>
      </c>
      <c r="AI1079" s="92">
        <v>3</v>
      </c>
      <c r="AJ1079" s="160">
        <v>6.1699999999999998E-2</v>
      </c>
      <c r="AK1079" s="154" t="s">
        <v>651</v>
      </c>
      <c r="AL1079" s="154" t="s">
        <v>652</v>
      </c>
      <c r="AM1079" s="127">
        <v>2141.96</v>
      </c>
      <c r="AN1079" s="127">
        <v>0</v>
      </c>
      <c r="AO1079" s="127">
        <v>0</v>
      </c>
      <c r="AP1079" s="127">
        <v>0</v>
      </c>
      <c r="AQ1079" s="127">
        <v>0</v>
      </c>
      <c r="AR1079" s="127">
        <v>0</v>
      </c>
      <c r="AS1079" s="127">
        <v>0</v>
      </c>
      <c r="AT1079" s="127">
        <v>0</v>
      </c>
      <c r="AU1079" s="127">
        <v>0</v>
      </c>
      <c r="AV1079" s="127">
        <v>0</v>
      </c>
      <c r="AW1079" s="127">
        <v>0</v>
      </c>
      <c r="AX1079" s="127">
        <v>0</v>
      </c>
      <c r="AY1079" s="127">
        <v>0</v>
      </c>
      <c r="AZ1079" s="127">
        <v>0</v>
      </c>
      <c r="BA1079" s="127">
        <v>0</v>
      </c>
      <c r="BB1079" s="127">
        <v>0</v>
      </c>
      <c r="BC1079" s="127">
        <v>0</v>
      </c>
      <c r="BD1079" s="127">
        <v>0</v>
      </c>
      <c r="BE1079" s="127">
        <v>0</v>
      </c>
      <c r="BF1079" s="127">
        <v>0</v>
      </c>
      <c r="BG1079" s="127">
        <v>0</v>
      </c>
      <c r="BH1079" s="15">
        <f t="shared" si="48"/>
        <v>2141.96</v>
      </c>
      <c r="BI1079" s="15">
        <f t="shared" si="49"/>
        <v>0</v>
      </c>
      <c r="BJ1079" s="15">
        <f t="shared" si="50"/>
        <v>2141.96</v>
      </c>
    </row>
    <row r="1080" spans="1:62" x14ac:dyDescent="0.35">
      <c r="A1080" s="153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58">
        <v>44291</v>
      </c>
      <c r="AF1080" s="158">
        <v>46117</v>
      </c>
      <c r="AG1080" s="159">
        <v>161866.76</v>
      </c>
      <c r="AH1080" s="92">
        <v>2.0138888888888888</v>
      </c>
      <c r="AI1080" s="92">
        <v>5</v>
      </c>
      <c r="AJ1080" s="160">
        <v>7.1300000000000002E-2</v>
      </c>
      <c r="AK1080" s="154" t="s">
        <v>651</v>
      </c>
      <c r="AL1080" s="154" t="s">
        <v>652</v>
      </c>
      <c r="AM1080" s="127">
        <v>5770.93</v>
      </c>
      <c r="AN1080" s="127">
        <v>0</v>
      </c>
      <c r="AO1080" s="127">
        <v>0</v>
      </c>
      <c r="AP1080" s="127">
        <v>0</v>
      </c>
      <c r="AQ1080" s="127">
        <v>0</v>
      </c>
      <c r="AR1080" s="127">
        <v>0</v>
      </c>
      <c r="AS1080" s="127">
        <v>5770.93</v>
      </c>
      <c r="AT1080" s="127">
        <v>0</v>
      </c>
      <c r="AU1080" s="127">
        <v>0</v>
      </c>
      <c r="AV1080" s="127">
        <v>0</v>
      </c>
      <c r="AW1080" s="127">
        <v>0</v>
      </c>
      <c r="AX1080" s="127">
        <v>0</v>
      </c>
      <c r="AY1080" s="127">
        <v>5770.93</v>
      </c>
      <c r="AZ1080" s="127">
        <v>0</v>
      </c>
      <c r="BA1080" s="127">
        <v>0</v>
      </c>
      <c r="BB1080" s="127">
        <v>0</v>
      </c>
      <c r="BC1080" s="127">
        <v>0</v>
      </c>
      <c r="BD1080" s="127">
        <v>0</v>
      </c>
      <c r="BE1080" s="127">
        <v>5770.93</v>
      </c>
      <c r="BF1080" s="127">
        <v>0</v>
      </c>
      <c r="BG1080" s="127">
        <v>0</v>
      </c>
      <c r="BH1080" s="15">
        <f t="shared" si="48"/>
        <v>11541.86</v>
      </c>
      <c r="BI1080" s="15">
        <f t="shared" si="49"/>
        <v>11541.86</v>
      </c>
      <c r="BJ1080" s="15">
        <f t="shared" si="50"/>
        <v>23083.72</v>
      </c>
    </row>
    <row r="1081" spans="1:62" x14ac:dyDescent="0.35">
      <c r="A1081" s="153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2090582.38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2090582.38</v>
      </c>
      <c r="AE1081" s="158">
        <v>44291</v>
      </c>
      <c r="AF1081" s="158">
        <v>45387</v>
      </c>
      <c r="AG1081" s="159">
        <v>2090369.1</v>
      </c>
      <c r="AH1081" s="92">
        <v>1.3888888888888888E-2</v>
      </c>
      <c r="AI1081" s="92">
        <v>3</v>
      </c>
      <c r="AJ1081" s="160">
        <v>6.1699999999999998E-2</v>
      </c>
      <c r="AK1081" s="154" t="s">
        <v>651</v>
      </c>
      <c r="AL1081" s="154" t="s">
        <v>652</v>
      </c>
      <c r="AM1081" s="127">
        <v>64445.34</v>
      </c>
      <c r="AN1081" s="127">
        <v>0</v>
      </c>
      <c r="AO1081" s="127">
        <v>0</v>
      </c>
      <c r="AP1081" s="127">
        <v>0</v>
      </c>
      <c r="AQ1081" s="127">
        <v>0</v>
      </c>
      <c r="AR1081" s="127">
        <v>0</v>
      </c>
      <c r="AS1081" s="127">
        <v>0</v>
      </c>
      <c r="AT1081" s="127">
        <v>0</v>
      </c>
      <c r="AU1081" s="127">
        <v>0</v>
      </c>
      <c r="AV1081" s="127">
        <v>0</v>
      </c>
      <c r="AW1081" s="127">
        <v>0</v>
      </c>
      <c r="AX1081" s="127">
        <v>0</v>
      </c>
      <c r="AY1081" s="127">
        <v>0</v>
      </c>
      <c r="AZ1081" s="127">
        <v>0</v>
      </c>
      <c r="BA1081" s="127">
        <v>0</v>
      </c>
      <c r="BB1081" s="127">
        <v>0</v>
      </c>
      <c r="BC1081" s="127">
        <v>0</v>
      </c>
      <c r="BD1081" s="127">
        <v>0</v>
      </c>
      <c r="BE1081" s="127">
        <v>0</v>
      </c>
      <c r="BF1081" s="127">
        <v>0</v>
      </c>
      <c r="BG1081" s="127">
        <v>0</v>
      </c>
      <c r="BH1081" s="15">
        <f t="shared" si="48"/>
        <v>64445.34</v>
      </c>
      <c r="BI1081" s="15">
        <f t="shared" si="49"/>
        <v>0</v>
      </c>
      <c r="BJ1081" s="15">
        <f t="shared" si="50"/>
        <v>64445.34</v>
      </c>
    </row>
    <row r="1082" spans="1:62" x14ac:dyDescent="0.35">
      <c r="A1082" s="153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58">
        <v>44291</v>
      </c>
      <c r="AF1082" s="158">
        <v>46117</v>
      </c>
      <c r="AG1082" s="159">
        <v>4870041.04</v>
      </c>
      <c r="AH1082" s="92">
        <v>2.0138888888888888</v>
      </c>
      <c r="AI1082" s="92">
        <v>5</v>
      </c>
      <c r="AJ1082" s="160">
        <v>7.1300000000000002E-2</v>
      </c>
      <c r="AK1082" s="154" t="s">
        <v>651</v>
      </c>
      <c r="AL1082" s="154" t="s">
        <v>652</v>
      </c>
      <c r="AM1082" s="127">
        <v>173628.41</v>
      </c>
      <c r="AN1082" s="127">
        <v>0</v>
      </c>
      <c r="AO1082" s="127">
        <v>0</v>
      </c>
      <c r="AP1082" s="127">
        <v>0</v>
      </c>
      <c r="AQ1082" s="127">
        <v>0</v>
      </c>
      <c r="AR1082" s="127">
        <v>0</v>
      </c>
      <c r="AS1082" s="127">
        <v>173628.41</v>
      </c>
      <c r="AT1082" s="127">
        <v>0</v>
      </c>
      <c r="AU1082" s="127">
        <v>0</v>
      </c>
      <c r="AV1082" s="127">
        <v>0</v>
      </c>
      <c r="AW1082" s="127">
        <v>0</v>
      </c>
      <c r="AX1082" s="127">
        <v>0</v>
      </c>
      <c r="AY1082" s="127">
        <v>173628.41</v>
      </c>
      <c r="AZ1082" s="127">
        <v>0</v>
      </c>
      <c r="BA1082" s="127">
        <v>0</v>
      </c>
      <c r="BB1082" s="127">
        <v>0</v>
      </c>
      <c r="BC1082" s="127">
        <v>0</v>
      </c>
      <c r="BD1082" s="127">
        <v>0</v>
      </c>
      <c r="BE1082" s="127">
        <v>173628.41</v>
      </c>
      <c r="BF1082" s="127">
        <v>0</v>
      </c>
      <c r="BG1082" s="127">
        <v>0</v>
      </c>
      <c r="BH1082" s="15">
        <f t="shared" si="48"/>
        <v>347256.82</v>
      </c>
      <c r="BI1082" s="15">
        <f t="shared" si="49"/>
        <v>347256.82</v>
      </c>
      <c r="BJ1082" s="15">
        <f t="shared" si="50"/>
        <v>694513.64</v>
      </c>
    </row>
    <row r="1083" spans="1:62" x14ac:dyDescent="0.35">
      <c r="A1083" s="153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260297.11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260297.11</v>
      </c>
      <c r="AE1083" s="158">
        <v>44291</v>
      </c>
      <c r="AF1083" s="158">
        <v>45387</v>
      </c>
      <c r="AG1083" s="159">
        <v>260270.55</v>
      </c>
      <c r="AH1083" s="92">
        <v>1.3888888888888888E-2</v>
      </c>
      <c r="AI1083" s="92">
        <v>3</v>
      </c>
      <c r="AJ1083" s="160">
        <v>6.1699999999999998E-2</v>
      </c>
      <c r="AK1083" s="154" t="s">
        <v>651</v>
      </c>
      <c r="AL1083" s="154" t="s">
        <v>652</v>
      </c>
      <c r="AM1083" s="127">
        <v>8024.05</v>
      </c>
      <c r="AN1083" s="127">
        <v>0</v>
      </c>
      <c r="AO1083" s="127">
        <v>0</v>
      </c>
      <c r="AP1083" s="127">
        <v>0</v>
      </c>
      <c r="AQ1083" s="127">
        <v>0</v>
      </c>
      <c r="AR1083" s="127">
        <v>0</v>
      </c>
      <c r="AS1083" s="127">
        <v>0</v>
      </c>
      <c r="AT1083" s="127">
        <v>0</v>
      </c>
      <c r="AU1083" s="127">
        <v>0</v>
      </c>
      <c r="AV1083" s="127">
        <v>0</v>
      </c>
      <c r="AW1083" s="127">
        <v>0</v>
      </c>
      <c r="AX1083" s="127">
        <v>0</v>
      </c>
      <c r="AY1083" s="127">
        <v>0</v>
      </c>
      <c r="AZ1083" s="127">
        <v>0</v>
      </c>
      <c r="BA1083" s="127">
        <v>0</v>
      </c>
      <c r="BB1083" s="127">
        <v>0</v>
      </c>
      <c r="BC1083" s="127">
        <v>0</v>
      </c>
      <c r="BD1083" s="127">
        <v>0</v>
      </c>
      <c r="BE1083" s="127">
        <v>0</v>
      </c>
      <c r="BF1083" s="127">
        <v>0</v>
      </c>
      <c r="BG1083" s="127">
        <v>0</v>
      </c>
      <c r="BH1083" s="15">
        <f t="shared" si="48"/>
        <v>8024.05</v>
      </c>
      <c r="BI1083" s="15">
        <f t="shared" si="49"/>
        <v>0</v>
      </c>
      <c r="BJ1083" s="15">
        <f t="shared" si="50"/>
        <v>8024.05</v>
      </c>
    </row>
    <row r="1084" spans="1:62" x14ac:dyDescent="0.35">
      <c r="A1084" s="153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58">
        <v>44291</v>
      </c>
      <c r="AF1084" s="158">
        <v>46117</v>
      </c>
      <c r="AG1084" s="159">
        <v>606448.37</v>
      </c>
      <c r="AH1084" s="92">
        <v>2.0138888888888888</v>
      </c>
      <c r="AI1084" s="92">
        <v>5</v>
      </c>
      <c r="AJ1084" s="160">
        <v>7.1300000000000002E-2</v>
      </c>
      <c r="AK1084" s="154" t="s">
        <v>651</v>
      </c>
      <c r="AL1084" s="154" t="s">
        <v>652</v>
      </c>
      <c r="AM1084" s="127">
        <v>21618.37</v>
      </c>
      <c r="AN1084" s="127">
        <v>0</v>
      </c>
      <c r="AO1084" s="127">
        <v>0</v>
      </c>
      <c r="AP1084" s="127">
        <v>0</v>
      </c>
      <c r="AQ1084" s="127">
        <v>0</v>
      </c>
      <c r="AR1084" s="127">
        <v>0</v>
      </c>
      <c r="AS1084" s="127">
        <v>21618.37</v>
      </c>
      <c r="AT1084" s="127">
        <v>0</v>
      </c>
      <c r="AU1084" s="127">
        <v>0</v>
      </c>
      <c r="AV1084" s="127">
        <v>0</v>
      </c>
      <c r="AW1084" s="127">
        <v>0</v>
      </c>
      <c r="AX1084" s="127">
        <v>0</v>
      </c>
      <c r="AY1084" s="127">
        <v>21618.37</v>
      </c>
      <c r="AZ1084" s="127">
        <v>0</v>
      </c>
      <c r="BA1084" s="127">
        <v>0</v>
      </c>
      <c r="BB1084" s="127">
        <v>0</v>
      </c>
      <c r="BC1084" s="127">
        <v>0</v>
      </c>
      <c r="BD1084" s="127">
        <v>0</v>
      </c>
      <c r="BE1084" s="127">
        <v>21618.37</v>
      </c>
      <c r="BF1084" s="127">
        <v>0</v>
      </c>
      <c r="BG1084" s="127">
        <v>0</v>
      </c>
      <c r="BH1084" s="15">
        <f t="shared" si="48"/>
        <v>43236.74</v>
      </c>
      <c r="BI1084" s="15">
        <f t="shared" si="49"/>
        <v>43236.74</v>
      </c>
      <c r="BJ1084" s="15">
        <f t="shared" si="50"/>
        <v>86473.48</v>
      </c>
    </row>
    <row r="1085" spans="1:62" x14ac:dyDescent="0.35">
      <c r="A1085" s="153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1208666.99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1208666.99</v>
      </c>
      <c r="AE1085" s="158">
        <v>44291</v>
      </c>
      <c r="AF1085" s="158">
        <v>45387</v>
      </c>
      <c r="AG1085" s="159">
        <v>1208666.99</v>
      </c>
      <c r="AH1085" s="92">
        <v>1.3888888888888888E-2</v>
      </c>
      <c r="AI1085" s="92">
        <v>3</v>
      </c>
      <c r="AJ1085" s="160">
        <v>6.1699999999999998E-2</v>
      </c>
      <c r="AK1085" s="154" t="s">
        <v>651</v>
      </c>
      <c r="AL1085" s="154" t="s">
        <v>652</v>
      </c>
      <c r="AM1085" s="127">
        <v>37258.97</v>
      </c>
      <c r="AN1085" s="127">
        <v>0</v>
      </c>
      <c r="AO1085" s="127">
        <v>0</v>
      </c>
      <c r="AP1085" s="127">
        <v>0</v>
      </c>
      <c r="AQ1085" s="127">
        <v>0</v>
      </c>
      <c r="AR1085" s="127">
        <v>0</v>
      </c>
      <c r="AS1085" s="127">
        <v>0</v>
      </c>
      <c r="AT1085" s="127">
        <v>0</v>
      </c>
      <c r="AU1085" s="127">
        <v>0</v>
      </c>
      <c r="AV1085" s="127">
        <v>0</v>
      </c>
      <c r="AW1085" s="127">
        <v>0</v>
      </c>
      <c r="AX1085" s="127">
        <v>0</v>
      </c>
      <c r="AY1085" s="127">
        <v>0</v>
      </c>
      <c r="AZ1085" s="127">
        <v>0</v>
      </c>
      <c r="BA1085" s="127">
        <v>0</v>
      </c>
      <c r="BB1085" s="127">
        <v>0</v>
      </c>
      <c r="BC1085" s="127">
        <v>0</v>
      </c>
      <c r="BD1085" s="127">
        <v>0</v>
      </c>
      <c r="BE1085" s="127">
        <v>0</v>
      </c>
      <c r="BF1085" s="127">
        <v>0</v>
      </c>
      <c r="BG1085" s="127">
        <v>0</v>
      </c>
      <c r="BH1085" s="15">
        <f t="shared" si="48"/>
        <v>37258.97</v>
      </c>
      <c r="BI1085" s="15">
        <f t="shared" si="49"/>
        <v>0</v>
      </c>
      <c r="BJ1085" s="15">
        <f t="shared" si="50"/>
        <v>37258.97</v>
      </c>
    </row>
    <row r="1086" spans="1:62" x14ac:dyDescent="0.35">
      <c r="A1086" s="153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58">
        <v>44291</v>
      </c>
      <c r="AF1086" s="158">
        <v>46117</v>
      </c>
      <c r="AG1086" s="159">
        <v>2815700.29</v>
      </c>
      <c r="AH1086" s="92">
        <v>2.0138888888888888</v>
      </c>
      <c r="AI1086" s="92">
        <v>5</v>
      </c>
      <c r="AJ1086" s="160">
        <v>7.1300000000000002E-2</v>
      </c>
      <c r="AK1086" s="154" t="s">
        <v>651</v>
      </c>
      <c r="AL1086" s="154" t="s">
        <v>652</v>
      </c>
      <c r="AM1086" s="127">
        <v>100372.68</v>
      </c>
      <c r="AN1086" s="127">
        <v>0</v>
      </c>
      <c r="AO1086" s="127">
        <v>0</v>
      </c>
      <c r="AP1086" s="127">
        <v>0</v>
      </c>
      <c r="AQ1086" s="127">
        <v>0</v>
      </c>
      <c r="AR1086" s="127">
        <v>0</v>
      </c>
      <c r="AS1086" s="127">
        <v>100372.68</v>
      </c>
      <c r="AT1086" s="127">
        <v>0</v>
      </c>
      <c r="AU1086" s="127">
        <v>0</v>
      </c>
      <c r="AV1086" s="127">
        <v>0</v>
      </c>
      <c r="AW1086" s="127">
        <v>0</v>
      </c>
      <c r="AX1086" s="127">
        <v>0</v>
      </c>
      <c r="AY1086" s="127">
        <v>100372.68</v>
      </c>
      <c r="AZ1086" s="127">
        <v>0</v>
      </c>
      <c r="BA1086" s="127">
        <v>0</v>
      </c>
      <c r="BB1086" s="127">
        <v>0</v>
      </c>
      <c r="BC1086" s="127">
        <v>0</v>
      </c>
      <c r="BD1086" s="127">
        <v>0</v>
      </c>
      <c r="BE1086" s="127">
        <v>100372.68</v>
      </c>
      <c r="BF1086" s="127">
        <v>0</v>
      </c>
      <c r="BG1086" s="127">
        <v>0</v>
      </c>
      <c r="BH1086" s="15">
        <f t="shared" si="48"/>
        <v>200745.36</v>
      </c>
      <c r="BI1086" s="15">
        <f t="shared" si="49"/>
        <v>200745.36</v>
      </c>
      <c r="BJ1086" s="15">
        <f t="shared" si="50"/>
        <v>401490.72</v>
      </c>
    </row>
    <row r="1087" spans="1:62" x14ac:dyDescent="0.35">
      <c r="A1087" s="153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243524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243524</v>
      </c>
      <c r="AE1087" s="158">
        <v>44291</v>
      </c>
      <c r="AF1087" s="158">
        <v>45387</v>
      </c>
      <c r="AG1087" s="159">
        <v>243524</v>
      </c>
      <c r="AH1087" s="92">
        <v>1.3888888888888888E-2</v>
      </c>
      <c r="AI1087" s="92">
        <v>3</v>
      </c>
      <c r="AJ1087" s="160">
        <v>6.1699999999999998E-2</v>
      </c>
      <c r="AK1087" s="154" t="s">
        <v>651</v>
      </c>
      <c r="AL1087" s="154" t="s">
        <v>652</v>
      </c>
      <c r="AM1087" s="127">
        <v>7506.99</v>
      </c>
      <c r="AN1087" s="127">
        <v>0</v>
      </c>
      <c r="AO1087" s="127">
        <v>0</v>
      </c>
      <c r="AP1087" s="127">
        <v>0</v>
      </c>
      <c r="AQ1087" s="127">
        <v>0</v>
      </c>
      <c r="AR1087" s="127">
        <v>0</v>
      </c>
      <c r="AS1087" s="127">
        <v>0</v>
      </c>
      <c r="AT1087" s="127">
        <v>0</v>
      </c>
      <c r="AU1087" s="127">
        <v>0</v>
      </c>
      <c r="AV1087" s="127">
        <v>0</v>
      </c>
      <c r="AW1087" s="127">
        <v>0</v>
      </c>
      <c r="AX1087" s="127">
        <v>0</v>
      </c>
      <c r="AY1087" s="127">
        <v>0</v>
      </c>
      <c r="AZ1087" s="127">
        <v>0</v>
      </c>
      <c r="BA1087" s="127">
        <v>0</v>
      </c>
      <c r="BB1087" s="127">
        <v>0</v>
      </c>
      <c r="BC1087" s="127">
        <v>0</v>
      </c>
      <c r="BD1087" s="127">
        <v>0</v>
      </c>
      <c r="BE1087" s="127">
        <v>0</v>
      </c>
      <c r="BF1087" s="127">
        <v>0</v>
      </c>
      <c r="BG1087" s="127">
        <v>0</v>
      </c>
      <c r="BH1087" s="15">
        <f t="shared" si="48"/>
        <v>7506.99</v>
      </c>
      <c r="BI1087" s="15">
        <f t="shared" si="49"/>
        <v>0</v>
      </c>
      <c r="BJ1087" s="15">
        <f t="shared" si="50"/>
        <v>7506.99</v>
      </c>
    </row>
    <row r="1088" spans="1:62" x14ac:dyDescent="0.35">
      <c r="A1088" s="153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1188264.7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1188264.7</v>
      </c>
      <c r="AE1088" s="158">
        <v>44291</v>
      </c>
      <c r="AF1088" s="158">
        <v>45387</v>
      </c>
      <c r="AG1088" s="159">
        <v>1188264.7</v>
      </c>
      <c r="AH1088" s="92">
        <v>1.3888888888888888E-2</v>
      </c>
      <c r="AI1088" s="92">
        <v>3</v>
      </c>
      <c r="AJ1088" s="160">
        <v>6.1699999999999998E-2</v>
      </c>
      <c r="AK1088" s="154" t="s">
        <v>651</v>
      </c>
      <c r="AL1088" s="154" t="s">
        <v>652</v>
      </c>
      <c r="AM1088" s="127">
        <v>36630.04</v>
      </c>
      <c r="AN1088" s="127">
        <v>0</v>
      </c>
      <c r="AO1088" s="127">
        <v>0</v>
      </c>
      <c r="AP1088" s="127">
        <v>0</v>
      </c>
      <c r="AQ1088" s="127">
        <v>0</v>
      </c>
      <c r="AR1088" s="127">
        <v>0</v>
      </c>
      <c r="AS1088" s="127">
        <v>0</v>
      </c>
      <c r="AT1088" s="127">
        <v>0</v>
      </c>
      <c r="AU1088" s="127">
        <v>0</v>
      </c>
      <c r="AV1088" s="127">
        <v>0</v>
      </c>
      <c r="AW1088" s="127">
        <v>0</v>
      </c>
      <c r="AX1088" s="127">
        <v>0</v>
      </c>
      <c r="AY1088" s="127">
        <v>0</v>
      </c>
      <c r="AZ1088" s="127">
        <v>0</v>
      </c>
      <c r="BA1088" s="127">
        <v>0</v>
      </c>
      <c r="BB1088" s="127">
        <v>0</v>
      </c>
      <c r="BC1088" s="127">
        <v>0</v>
      </c>
      <c r="BD1088" s="127">
        <v>0</v>
      </c>
      <c r="BE1088" s="127">
        <v>0</v>
      </c>
      <c r="BF1088" s="127">
        <v>0</v>
      </c>
      <c r="BG1088" s="127">
        <v>0</v>
      </c>
      <c r="BH1088" s="15">
        <f t="shared" si="48"/>
        <v>36630.04</v>
      </c>
      <c r="BI1088" s="15">
        <f t="shared" si="49"/>
        <v>0</v>
      </c>
      <c r="BJ1088" s="15">
        <f t="shared" si="50"/>
        <v>36630.04</v>
      </c>
    </row>
    <row r="1089" spans="1:62" x14ac:dyDescent="0.35">
      <c r="A1089" s="153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58">
        <v>44291</v>
      </c>
      <c r="AF1089" s="158">
        <v>46117</v>
      </c>
      <c r="AG1089" s="159">
        <v>567294</v>
      </c>
      <c r="AH1089" s="92">
        <v>2.0138888888888888</v>
      </c>
      <c r="AI1089" s="92">
        <v>5</v>
      </c>
      <c r="AJ1089" s="160">
        <v>7.1300000000000002E-2</v>
      </c>
      <c r="AK1089" s="154" t="s">
        <v>651</v>
      </c>
      <c r="AL1089" s="154" t="s">
        <v>652</v>
      </c>
      <c r="AM1089" s="127">
        <v>20222.61</v>
      </c>
      <c r="AN1089" s="127">
        <v>0</v>
      </c>
      <c r="AO1089" s="127">
        <v>0</v>
      </c>
      <c r="AP1089" s="127">
        <v>0</v>
      </c>
      <c r="AQ1089" s="127">
        <v>0</v>
      </c>
      <c r="AR1089" s="127">
        <v>0</v>
      </c>
      <c r="AS1089" s="127">
        <v>20222.61</v>
      </c>
      <c r="AT1089" s="127">
        <v>0</v>
      </c>
      <c r="AU1089" s="127">
        <v>0</v>
      </c>
      <c r="AV1089" s="127">
        <v>0</v>
      </c>
      <c r="AW1089" s="127">
        <v>0</v>
      </c>
      <c r="AX1089" s="127">
        <v>0</v>
      </c>
      <c r="AY1089" s="127">
        <v>20222.61</v>
      </c>
      <c r="AZ1089" s="127">
        <v>0</v>
      </c>
      <c r="BA1089" s="127">
        <v>0</v>
      </c>
      <c r="BB1089" s="127">
        <v>0</v>
      </c>
      <c r="BC1089" s="127">
        <v>0</v>
      </c>
      <c r="BD1089" s="127">
        <v>0</v>
      </c>
      <c r="BE1089" s="127">
        <v>20222.61</v>
      </c>
      <c r="BF1089" s="127">
        <v>0</v>
      </c>
      <c r="BG1089" s="127">
        <v>0</v>
      </c>
      <c r="BH1089" s="15">
        <f t="shared" si="48"/>
        <v>40445.22</v>
      </c>
      <c r="BI1089" s="15">
        <f t="shared" si="49"/>
        <v>40445.22</v>
      </c>
      <c r="BJ1089" s="15">
        <f t="shared" si="50"/>
        <v>80890.44</v>
      </c>
    </row>
    <row r="1090" spans="1:62" x14ac:dyDescent="0.35">
      <c r="A1090" s="153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58">
        <v>44291</v>
      </c>
      <c r="AF1090" s="158">
        <v>46117</v>
      </c>
      <c r="AG1090" s="159">
        <v>2768097.42</v>
      </c>
      <c r="AH1090" s="92">
        <v>2.0138888888888888</v>
      </c>
      <c r="AI1090" s="92">
        <v>5</v>
      </c>
      <c r="AJ1090" s="160">
        <v>7.1300000000000002E-2</v>
      </c>
      <c r="AK1090" s="154" t="s">
        <v>651</v>
      </c>
      <c r="AL1090" s="154" t="s">
        <v>652</v>
      </c>
      <c r="AM1090" s="127">
        <v>98675.75</v>
      </c>
      <c r="AN1090" s="127">
        <v>0</v>
      </c>
      <c r="AO1090" s="127">
        <v>0</v>
      </c>
      <c r="AP1090" s="127">
        <v>0</v>
      </c>
      <c r="AQ1090" s="127">
        <v>0</v>
      </c>
      <c r="AR1090" s="127">
        <v>0</v>
      </c>
      <c r="AS1090" s="127">
        <v>98675.75</v>
      </c>
      <c r="AT1090" s="127">
        <v>0</v>
      </c>
      <c r="AU1090" s="127">
        <v>0</v>
      </c>
      <c r="AV1090" s="127">
        <v>0</v>
      </c>
      <c r="AW1090" s="127">
        <v>0</v>
      </c>
      <c r="AX1090" s="127">
        <v>0</v>
      </c>
      <c r="AY1090" s="127">
        <v>98675.75</v>
      </c>
      <c r="AZ1090" s="127">
        <v>0</v>
      </c>
      <c r="BA1090" s="127">
        <v>0</v>
      </c>
      <c r="BB1090" s="127">
        <v>0</v>
      </c>
      <c r="BC1090" s="127">
        <v>0</v>
      </c>
      <c r="BD1090" s="127">
        <v>0</v>
      </c>
      <c r="BE1090" s="127">
        <v>98675.75</v>
      </c>
      <c r="BF1090" s="127">
        <v>0</v>
      </c>
      <c r="BG1090" s="127">
        <v>0</v>
      </c>
      <c r="BH1090" s="15">
        <f t="shared" si="48"/>
        <v>197351.5</v>
      </c>
      <c r="BI1090" s="15">
        <f t="shared" si="49"/>
        <v>197351.5</v>
      </c>
      <c r="BJ1090" s="15">
        <f t="shared" si="50"/>
        <v>394703</v>
      </c>
    </row>
    <row r="1091" spans="1:62" x14ac:dyDescent="0.35">
      <c r="A1091" s="153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1278519.1100000001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1278519.1100000001</v>
      </c>
      <c r="AE1091" s="158">
        <v>44291</v>
      </c>
      <c r="AF1091" s="158">
        <v>45387</v>
      </c>
      <c r="AG1091" s="159">
        <v>1278519.1100000001</v>
      </c>
      <c r="AH1091" s="92">
        <v>1.3888888888888888E-2</v>
      </c>
      <c r="AI1091" s="92">
        <v>3</v>
      </c>
      <c r="AJ1091" s="160">
        <v>6.1699999999999998E-2</v>
      </c>
      <c r="AK1091" s="154" t="s">
        <v>651</v>
      </c>
      <c r="AL1091" s="154" t="s">
        <v>652</v>
      </c>
      <c r="AM1091" s="127">
        <v>39412.269999999997</v>
      </c>
      <c r="AN1091" s="127">
        <v>0</v>
      </c>
      <c r="AO1091" s="127">
        <v>0</v>
      </c>
      <c r="AP1091" s="127">
        <v>0</v>
      </c>
      <c r="AQ1091" s="127">
        <v>0</v>
      </c>
      <c r="AR1091" s="127">
        <v>0</v>
      </c>
      <c r="AS1091" s="127">
        <v>0</v>
      </c>
      <c r="AT1091" s="127">
        <v>0</v>
      </c>
      <c r="AU1091" s="127">
        <v>0</v>
      </c>
      <c r="AV1091" s="127">
        <v>0</v>
      </c>
      <c r="AW1091" s="127">
        <v>0</v>
      </c>
      <c r="AX1091" s="127">
        <v>0</v>
      </c>
      <c r="AY1091" s="127">
        <v>0</v>
      </c>
      <c r="AZ1091" s="127">
        <v>0</v>
      </c>
      <c r="BA1091" s="127">
        <v>0</v>
      </c>
      <c r="BB1091" s="127">
        <v>0</v>
      </c>
      <c r="BC1091" s="127">
        <v>0</v>
      </c>
      <c r="BD1091" s="127">
        <v>0</v>
      </c>
      <c r="BE1091" s="127">
        <v>0</v>
      </c>
      <c r="BF1091" s="127">
        <v>0</v>
      </c>
      <c r="BG1091" s="127">
        <v>0</v>
      </c>
      <c r="BH1091" s="15">
        <f t="shared" ref="BH1091:BH1154" si="51">SUM(AM1091:AU1091)</f>
        <v>39412.269999999997</v>
      </c>
      <c r="BI1091" s="15">
        <f t="shared" si="49"/>
        <v>0</v>
      </c>
      <c r="BJ1091" s="15">
        <f t="shared" si="50"/>
        <v>39412.269999999997</v>
      </c>
    </row>
    <row r="1092" spans="1:62" x14ac:dyDescent="0.35">
      <c r="A1092" s="153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58">
        <v>44291</v>
      </c>
      <c r="AF1092" s="158">
        <v>46117</v>
      </c>
      <c r="AG1092" s="159">
        <v>2978506.37</v>
      </c>
      <c r="AH1092" s="92">
        <v>2.0138888888888888</v>
      </c>
      <c r="AI1092" s="92">
        <v>5</v>
      </c>
      <c r="AJ1092" s="160">
        <v>7.1300000000000002E-2</v>
      </c>
      <c r="AK1092" s="154" t="s">
        <v>651</v>
      </c>
      <c r="AL1092" s="154" t="s">
        <v>652</v>
      </c>
      <c r="AM1092" s="127">
        <v>106176.31</v>
      </c>
      <c r="AN1092" s="127">
        <v>0</v>
      </c>
      <c r="AO1092" s="127">
        <v>0</v>
      </c>
      <c r="AP1092" s="127">
        <v>0</v>
      </c>
      <c r="AQ1092" s="127">
        <v>0</v>
      </c>
      <c r="AR1092" s="127">
        <v>0</v>
      </c>
      <c r="AS1092" s="127">
        <v>106176.31</v>
      </c>
      <c r="AT1092" s="127">
        <v>0</v>
      </c>
      <c r="AU1092" s="127">
        <v>0</v>
      </c>
      <c r="AV1092" s="127">
        <v>0</v>
      </c>
      <c r="AW1092" s="127">
        <v>0</v>
      </c>
      <c r="AX1092" s="127">
        <v>0</v>
      </c>
      <c r="AY1092" s="127">
        <v>106176.31</v>
      </c>
      <c r="AZ1092" s="127">
        <v>0</v>
      </c>
      <c r="BA1092" s="127">
        <v>0</v>
      </c>
      <c r="BB1092" s="127">
        <v>0</v>
      </c>
      <c r="BC1092" s="127">
        <v>0</v>
      </c>
      <c r="BD1092" s="127">
        <v>0</v>
      </c>
      <c r="BE1092" s="127">
        <v>106176.31</v>
      </c>
      <c r="BF1092" s="127">
        <v>0</v>
      </c>
      <c r="BG1092" s="127">
        <v>0</v>
      </c>
      <c r="BH1092" s="15">
        <f t="shared" si="51"/>
        <v>212352.62</v>
      </c>
      <c r="BI1092" s="15">
        <f t="shared" ref="BI1092:BI1155" si="52">SUM(AV1092:BG1092)</f>
        <v>212352.62</v>
      </c>
      <c r="BJ1092" s="15">
        <f t="shared" ref="BJ1092:BJ1155" si="53">BH1092+BI1092</f>
        <v>424705.24</v>
      </c>
    </row>
    <row r="1093" spans="1:62" x14ac:dyDescent="0.35">
      <c r="A1093" s="153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2924864.35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2924864.35</v>
      </c>
      <c r="AE1093" s="158">
        <v>44291</v>
      </c>
      <c r="AF1093" s="158">
        <v>45387</v>
      </c>
      <c r="AG1093" s="159">
        <v>2924864.35</v>
      </c>
      <c r="AH1093" s="92">
        <v>1.3888888888888888E-2</v>
      </c>
      <c r="AI1093" s="92">
        <v>3</v>
      </c>
      <c r="AJ1093" s="160">
        <v>6.1699999999999998E-2</v>
      </c>
      <c r="AK1093" s="154" t="s">
        <v>651</v>
      </c>
      <c r="AL1093" s="154" t="s">
        <v>652</v>
      </c>
      <c r="AM1093" s="127">
        <v>90163.33</v>
      </c>
      <c r="AN1093" s="127">
        <v>0</v>
      </c>
      <c r="AO1093" s="127">
        <v>0</v>
      </c>
      <c r="AP1093" s="127">
        <v>0</v>
      </c>
      <c r="AQ1093" s="127">
        <v>0</v>
      </c>
      <c r="AR1093" s="127">
        <v>0</v>
      </c>
      <c r="AS1093" s="127">
        <v>0</v>
      </c>
      <c r="AT1093" s="127">
        <v>0</v>
      </c>
      <c r="AU1093" s="127">
        <v>0</v>
      </c>
      <c r="AV1093" s="127">
        <v>0</v>
      </c>
      <c r="AW1093" s="127">
        <v>0</v>
      </c>
      <c r="AX1093" s="127">
        <v>0</v>
      </c>
      <c r="AY1093" s="127">
        <v>0</v>
      </c>
      <c r="AZ1093" s="127">
        <v>0</v>
      </c>
      <c r="BA1093" s="127">
        <v>0</v>
      </c>
      <c r="BB1093" s="127">
        <v>0</v>
      </c>
      <c r="BC1093" s="127">
        <v>0</v>
      </c>
      <c r="BD1093" s="127">
        <v>0</v>
      </c>
      <c r="BE1093" s="127">
        <v>0</v>
      </c>
      <c r="BF1093" s="127">
        <v>0</v>
      </c>
      <c r="BG1093" s="127">
        <v>0</v>
      </c>
      <c r="BH1093" s="15">
        <f t="shared" si="51"/>
        <v>90163.33</v>
      </c>
      <c r="BI1093" s="15">
        <f t="shared" si="52"/>
        <v>0</v>
      </c>
      <c r="BJ1093" s="15">
        <f t="shared" si="53"/>
        <v>90163.33</v>
      </c>
    </row>
    <row r="1094" spans="1:62" x14ac:dyDescent="0.35">
      <c r="A1094" s="153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58">
        <v>44291</v>
      </c>
      <c r="AF1094" s="158">
        <v>46117</v>
      </c>
      <c r="AG1094" s="159">
        <v>6813386.9900000002</v>
      </c>
      <c r="AH1094" s="92">
        <v>2.0138888888888888</v>
      </c>
      <c r="AI1094" s="92">
        <v>5</v>
      </c>
      <c r="AJ1094" s="160">
        <v>7.1300000000000002E-2</v>
      </c>
      <c r="AK1094" s="154" t="s">
        <v>651</v>
      </c>
      <c r="AL1094" s="154" t="s">
        <v>652</v>
      </c>
      <c r="AM1094" s="127">
        <v>242880.21</v>
      </c>
      <c r="AN1094" s="127">
        <v>0</v>
      </c>
      <c r="AO1094" s="127">
        <v>0</v>
      </c>
      <c r="AP1094" s="127">
        <v>0</v>
      </c>
      <c r="AQ1094" s="127">
        <v>0</v>
      </c>
      <c r="AR1094" s="127">
        <v>0</v>
      </c>
      <c r="AS1094" s="127">
        <v>242880.21</v>
      </c>
      <c r="AT1094" s="127">
        <v>0</v>
      </c>
      <c r="AU1094" s="127">
        <v>0</v>
      </c>
      <c r="AV1094" s="127">
        <v>0</v>
      </c>
      <c r="AW1094" s="127">
        <v>0</v>
      </c>
      <c r="AX1094" s="127">
        <v>0</v>
      </c>
      <c r="AY1094" s="127">
        <v>242880.21</v>
      </c>
      <c r="AZ1094" s="127">
        <v>0</v>
      </c>
      <c r="BA1094" s="127">
        <v>0</v>
      </c>
      <c r="BB1094" s="127">
        <v>0</v>
      </c>
      <c r="BC1094" s="127">
        <v>0</v>
      </c>
      <c r="BD1094" s="127">
        <v>0</v>
      </c>
      <c r="BE1094" s="127">
        <v>242880.21</v>
      </c>
      <c r="BF1094" s="127">
        <v>0</v>
      </c>
      <c r="BG1094" s="127">
        <v>0</v>
      </c>
      <c r="BH1094" s="15">
        <f t="shared" si="51"/>
        <v>485760.42</v>
      </c>
      <c r="BI1094" s="15">
        <f t="shared" si="52"/>
        <v>485760.42</v>
      </c>
      <c r="BJ1094" s="15">
        <f t="shared" si="53"/>
        <v>971520.84</v>
      </c>
    </row>
    <row r="1095" spans="1:62" x14ac:dyDescent="0.35">
      <c r="A1095" s="153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283359.3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283359.3</v>
      </c>
      <c r="AE1095" s="158">
        <v>44291</v>
      </c>
      <c r="AF1095" s="158">
        <v>45387</v>
      </c>
      <c r="AG1095" s="159">
        <v>283359.3</v>
      </c>
      <c r="AH1095" s="92">
        <v>1.3888888888888888E-2</v>
      </c>
      <c r="AI1095" s="92">
        <v>3</v>
      </c>
      <c r="AJ1095" s="160">
        <v>6.1699999999999998E-2</v>
      </c>
      <c r="AK1095" s="154" t="s">
        <v>651</v>
      </c>
      <c r="AL1095" s="154" t="s">
        <v>652</v>
      </c>
      <c r="AM1095" s="127">
        <v>8734.98</v>
      </c>
      <c r="AN1095" s="127">
        <v>0</v>
      </c>
      <c r="AO1095" s="127">
        <v>0</v>
      </c>
      <c r="AP1095" s="127">
        <v>0</v>
      </c>
      <c r="AQ1095" s="127">
        <v>0</v>
      </c>
      <c r="AR1095" s="127">
        <v>0</v>
      </c>
      <c r="AS1095" s="127">
        <v>0</v>
      </c>
      <c r="AT1095" s="127">
        <v>0</v>
      </c>
      <c r="AU1095" s="127">
        <v>0</v>
      </c>
      <c r="AV1095" s="127">
        <v>0</v>
      </c>
      <c r="AW1095" s="127">
        <v>0</v>
      </c>
      <c r="AX1095" s="127">
        <v>0</v>
      </c>
      <c r="AY1095" s="127">
        <v>0</v>
      </c>
      <c r="AZ1095" s="127">
        <v>0</v>
      </c>
      <c r="BA1095" s="127">
        <v>0</v>
      </c>
      <c r="BB1095" s="127">
        <v>0</v>
      </c>
      <c r="BC1095" s="127">
        <v>0</v>
      </c>
      <c r="BD1095" s="127">
        <v>0</v>
      </c>
      <c r="BE1095" s="127">
        <v>0</v>
      </c>
      <c r="BF1095" s="127">
        <v>0</v>
      </c>
      <c r="BG1095" s="127">
        <v>0</v>
      </c>
      <c r="BH1095" s="15">
        <f t="shared" si="51"/>
        <v>8734.98</v>
      </c>
      <c r="BI1095" s="15">
        <f t="shared" si="52"/>
        <v>0</v>
      </c>
      <c r="BJ1095" s="15">
        <f t="shared" si="53"/>
        <v>8734.98</v>
      </c>
    </row>
    <row r="1096" spans="1:62" x14ac:dyDescent="0.35">
      <c r="A1096" s="153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58">
        <v>44291</v>
      </c>
      <c r="AF1096" s="158">
        <v>46117</v>
      </c>
      <c r="AG1096" s="159">
        <v>660076.67000000004</v>
      </c>
      <c r="AH1096" s="92">
        <v>2.0138888888888888</v>
      </c>
      <c r="AI1096" s="92">
        <v>5</v>
      </c>
      <c r="AJ1096" s="160">
        <v>7.1300000000000002E-2</v>
      </c>
      <c r="AK1096" s="154" t="s">
        <v>651</v>
      </c>
      <c r="AL1096" s="154" t="s">
        <v>652</v>
      </c>
      <c r="AM1096" s="127">
        <v>23530.080000000002</v>
      </c>
      <c r="AN1096" s="127">
        <v>0</v>
      </c>
      <c r="AO1096" s="127">
        <v>0</v>
      </c>
      <c r="AP1096" s="127">
        <v>0</v>
      </c>
      <c r="AQ1096" s="127">
        <v>0</v>
      </c>
      <c r="AR1096" s="127">
        <v>0</v>
      </c>
      <c r="AS1096" s="127">
        <v>23530.080000000002</v>
      </c>
      <c r="AT1096" s="127">
        <v>0</v>
      </c>
      <c r="AU1096" s="127">
        <v>0</v>
      </c>
      <c r="AV1096" s="127">
        <v>0</v>
      </c>
      <c r="AW1096" s="127">
        <v>0</v>
      </c>
      <c r="AX1096" s="127">
        <v>0</v>
      </c>
      <c r="AY1096" s="127">
        <v>23530.080000000002</v>
      </c>
      <c r="AZ1096" s="127">
        <v>0</v>
      </c>
      <c r="BA1096" s="127">
        <v>0</v>
      </c>
      <c r="BB1096" s="127">
        <v>0</v>
      </c>
      <c r="BC1096" s="127">
        <v>0</v>
      </c>
      <c r="BD1096" s="127">
        <v>0</v>
      </c>
      <c r="BE1096" s="127">
        <v>23530.080000000002</v>
      </c>
      <c r="BF1096" s="127">
        <v>0</v>
      </c>
      <c r="BG1096" s="127">
        <v>0</v>
      </c>
      <c r="BH1096" s="15">
        <f t="shared" si="51"/>
        <v>47060.160000000003</v>
      </c>
      <c r="BI1096" s="15">
        <f t="shared" si="52"/>
        <v>47060.160000000003</v>
      </c>
      <c r="BJ1096" s="15">
        <f t="shared" si="53"/>
        <v>94120.320000000007</v>
      </c>
    </row>
    <row r="1097" spans="1:62" x14ac:dyDescent="0.35">
      <c r="A1097" s="153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213302.5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213302.5</v>
      </c>
      <c r="AE1097" s="158">
        <v>44291</v>
      </c>
      <c r="AF1097" s="158">
        <v>45387</v>
      </c>
      <c r="AG1097" s="159">
        <v>213302.5</v>
      </c>
      <c r="AH1097" s="92">
        <v>1.3888888888888888E-2</v>
      </c>
      <c r="AI1097" s="92">
        <v>3</v>
      </c>
      <c r="AJ1097" s="160">
        <v>6.1699999999999998E-2</v>
      </c>
      <c r="AK1097" s="154" t="s">
        <v>651</v>
      </c>
      <c r="AL1097" s="154" t="s">
        <v>652</v>
      </c>
      <c r="AM1097" s="127">
        <v>6575.37</v>
      </c>
      <c r="AN1097" s="127">
        <v>0</v>
      </c>
      <c r="AO1097" s="127">
        <v>0</v>
      </c>
      <c r="AP1097" s="127">
        <v>0</v>
      </c>
      <c r="AQ1097" s="127">
        <v>0</v>
      </c>
      <c r="AR1097" s="127">
        <v>0</v>
      </c>
      <c r="AS1097" s="127">
        <v>0</v>
      </c>
      <c r="AT1097" s="127">
        <v>0</v>
      </c>
      <c r="AU1097" s="127">
        <v>0</v>
      </c>
      <c r="AV1097" s="127">
        <v>0</v>
      </c>
      <c r="AW1097" s="127">
        <v>0</v>
      </c>
      <c r="AX1097" s="127">
        <v>0</v>
      </c>
      <c r="AY1097" s="127">
        <v>0</v>
      </c>
      <c r="AZ1097" s="127">
        <v>0</v>
      </c>
      <c r="BA1097" s="127">
        <v>0</v>
      </c>
      <c r="BB1097" s="127">
        <v>0</v>
      </c>
      <c r="BC1097" s="127">
        <v>0</v>
      </c>
      <c r="BD1097" s="127">
        <v>0</v>
      </c>
      <c r="BE1097" s="127">
        <v>0</v>
      </c>
      <c r="BF1097" s="127">
        <v>0</v>
      </c>
      <c r="BG1097" s="127">
        <v>0</v>
      </c>
      <c r="BH1097" s="15">
        <f t="shared" si="51"/>
        <v>6575.37</v>
      </c>
      <c r="BI1097" s="15">
        <f t="shared" si="52"/>
        <v>0</v>
      </c>
      <c r="BJ1097" s="15">
        <f t="shared" si="53"/>
        <v>6575.37</v>
      </c>
    </row>
    <row r="1098" spans="1:62" x14ac:dyDescent="0.35">
      <c r="A1098" s="153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398590.88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398590.88</v>
      </c>
      <c r="AE1098" s="158">
        <v>44291</v>
      </c>
      <c r="AF1098" s="158">
        <v>45387</v>
      </c>
      <c r="AG1098" s="159">
        <v>398590.88</v>
      </c>
      <c r="AH1098" s="92">
        <v>1.3888888888888888E-2</v>
      </c>
      <c r="AI1098" s="92">
        <v>3</v>
      </c>
      <c r="AJ1098" s="160">
        <v>6.1699999999999998E-2</v>
      </c>
      <c r="AK1098" s="154" t="s">
        <v>651</v>
      </c>
      <c r="AL1098" s="154" t="s">
        <v>652</v>
      </c>
      <c r="AM1098" s="127">
        <v>12287.16</v>
      </c>
      <c r="AN1098" s="127">
        <v>0</v>
      </c>
      <c r="AO1098" s="127">
        <v>0</v>
      </c>
      <c r="AP1098" s="127">
        <v>0</v>
      </c>
      <c r="AQ1098" s="127">
        <v>0</v>
      </c>
      <c r="AR1098" s="127">
        <v>0</v>
      </c>
      <c r="AS1098" s="127">
        <v>0</v>
      </c>
      <c r="AT1098" s="127">
        <v>0</v>
      </c>
      <c r="AU1098" s="127">
        <v>0</v>
      </c>
      <c r="AV1098" s="127">
        <v>0</v>
      </c>
      <c r="AW1098" s="127">
        <v>0</v>
      </c>
      <c r="AX1098" s="127">
        <v>0</v>
      </c>
      <c r="AY1098" s="127">
        <v>0</v>
      </c>
      <c r="AZ1098" s="127">
        <v>0</v>
      </c>
      <c r="BA1098" s="127">
        <v>0</v>
      </c>
      <c r="BB1098" s="127">
        <v>0</v>
      </c>
      <c r="BC1098" s="127">
        <v>0</v>
      </c>
      <c r="BD1098" s="127">
        <v>0</v>
      </c>
      <c r="BE1098" s="127">
        <v>0</v>
      </c>
      <c r="BF1098" s="127">
        <v>0</v>
      </c>
      <c r="BG1098" s="127">
        <v>0</v>
      </c>
      <c r="BH1098" s="15">
        <f t="shared" si="51"/>
        <v>12287.16</v>
      </c>
      <c r="BI1098" s="15">
        <f t="shared" si="52"/>
        <v>0</v>
      </c>
      <c r="BJ1098" s="15">
        <f t="shared" si="53"/>
        <v>12287.16</v>
      </c>
    </row>
    <row r="1099" spans="1:62" x14ac:dyDescent="0.35">
      <c r="A1099" s="153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58">
        <v>44291</v>
      </c>
      <c r="AF1099" s="158">
        <v>46117</v>
      </c>
      <c r="AG1099" s="159">
        <v>928479.65</v>
      </c>
      <c r="AH1099" s="92">
        <v>2.0138888888888888</v>
      </c>
      <c r="AI1099" s="92">
        <v>5</v>
      </c>
      <c r="AJ1099" s="160">
        <v>7.1300000000000002E-2</v>
      </c>
      <c r="AK1099" s="154" t="s">
        <v>651</v>
      </c>
      <c r="AL1099" s="154" t="s">
        <v>652</v>
      </c>
      <c r="AM1099" s="127">
        <v>33097.980000000003</v>
      </c>
      <c r="AN1099" s="127">
        <v>0</v>
      </c>
      <c r="AO1099" s="127">
        <v>0</v>
      </c>
      <c r="AP1099" s="127">
        <v>0</v>
      </c>
      <c r="AQ1099" s="127">
        <v>0</v>
      </c>
      <c r="AR1099" s="127">
        <v>0</v>
      </c>
      <c r="AS1099" s="127">
        <v>33097.980000000003</v>
      </c>
      <c r="AT1099" s="127">
        <v>0</v>
      </c>
      <c r="AU1099" s="127">
        <v>0</v>
      </c>
      <c r="AV1099" s="127">
        <v>0</v>
      </c>
      <c r="AW1099" s="127">
        <v>0</v>
      </c>
      <c r="AX1099" s="127">
        <v>0</v>
      </c>
      <c r="AY1099" s="127">
        <v>33097.980000000003</v>
      </c>
      <c r="AZ1099" s="127">
        <v>0</v>
      </c>
      <c r="BA1099" s="127">
        <v>0</v>
      </c>
      <c r="BB1099" s="127">
        <v>0</v>
      </c>
      <c r="BC1099" s="127">
        <v>0</v>
      </c>
      <c r="BD1099" s="127">
        <v>0</v>
      </c>
      <c r="BE1099" s="127">
        <v>33097.980000000003</v>
      </c>
      <c r="BF1099" s="127">
        <v>0</v>
      </c>
      <c r="BG1099" s="127">
        <v>0</v>
      </c>
      <c r="BH1099" s="15">
        <f t="shared" si="51"/>
        <v>66195.960000000006</v>
      </c>
      <c r="BI1099" s="15">
        <f t="shared" si="52"/>
        <v>66195.960000000006</v>
      </c>
      <c r="BJ1099" s="15">
        <f t="shared" si="53"/>
        <v>132391.92000000001</v>
      </c>
    </row>
    <row r="1100" spans="1:62" x14ac:dyDescent="0.35">
      <c r="A1100" s="153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43394.76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43394.76</v>
      </c>
      <c r="AE1100" s="158">
        <v>44291</v>
      </c>
      <c r="AF1100" s="158">
        <v>45387</v>
      </c>
      <c r="AG1100" s="159">
        <v>43390.080000000002</v>
      </c>
      <c r="AH1100" s="92">
        <v>1.3888888888888888E-2</v>
      </c>
      <c r="AI1100" s="92">
        <v>3</v>
      </c>
      <c r="AJ1100" s="160">
        <v>6.1699999999999998E-2</v>
      </c>
      <c r="AK1100" s="154" t="s">
        <v>651</v>
      </c>
      <c r="AL1100" s="154" t="s">
        <v>652</v>
      </c>
      <c r="AM1100" s="127">
        <v>1337.71</v>
      </c>
      <c r="AN1100" s="127">
        <v>0</v>
      </c>
      <c r="AO1100" s="127">
        <v>0</v>
      </c>
      <c r="AP1100" s="127">
        <v>0</v>
      </c>
      <c r="AQ1100" s="127">
        <v>0</v>
      </c>
      <c r="AR1100" s="127">
        <v>0</v>
      </c>
      <c r="AS1100" s="127">
        <v>0</v>
      </c>
      <c r="AT1100" s="127">
        <v>0</v>
      </c>
      <c r="AU1100" s="127">
        <v>0</v>
      </c>
      <c r="AV1100" s="127">
        <v>0</v>
      </c>
      <c r="AW1100" s="127">
        <v>0</v>
      </c>
      <c r="AX1100" s="127">
        <v>0</v>
      </c>
      <c r="AY1100" s="127">
        <v>0</v>
      </c>
      <c r="AZ1100" s="127">
        <v>0</v>
      </c>
      <c r="BA1100" s="127">
        <v>0</v>
      </c>
      <c r="BB1100" s="127">
        <v>0</v>
      </c>
      <c r="BC1100" s="127">
        <v>0</v>
      </c>
      <c r="BD1100" s="127">
        <v>0</v>
      </c>
      <c r="BE1100" s="127">
        <v>0</v>
      </c>
      <c r="BF1100" s="127">
        <v>0</v>
      </c>
      <c r="BG1100" s="127">
        <v>0</v>
      </c>
      <c r="BH1100" s="15">
        <f t="shared" si="51"/>
        <v>1337.71</v>
      </c>
      <c r="BI1100" s="15">
        <f t="shared" si="52"/>
        <v>0</v>
      </c>
      <c r="BJ1100" s="15">
        <f t="shared" si="53"/>
        <v>1337.71</v>
      </c>
    </row>
    <row r="1101" spans="1:62" x14ac:dyDescent="0.35">
      <c r="A1101" s="153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58">
        <v>44291</v>
      </c>
      <c r="AF1101" s="158">
        <v>46117</v>
      </c>
      <c r="AG1101" s="159">
        <v>101069.95</v>
      </c>
      <c r="AH1101" s="92">
        <v>2.0138888888888888</v>
      </c>
      <c r="AI1101" s="92">
        <v>5</v>
      </c>
      <c r="AJ1101" s="160">
        <v>7.1300000000000002E-2</v>
      </c>
      <c r="AK1101" s="154" t="s">
        <v>651</v>
      </c>
      <c r="AL1101" s="154" t="s">
        <v>652</v>
      </c>
      <c r="AM1101" s="127">
        <v>3603.41</v>
      </c>
      <c r="AN1101" s="127">
        <v>0</v>
      </c>
      <c r="AO1101" s="127">
        <v>0</v>
      </c>
      <c r="AP1101" s="127">
        <v>0</v>
      </c>
      <c r="AQ1101" s="127">
        <v>0</v>
      </c>
      <c r="AR1101" s="127">
        <v>0</v>
      </c>
      <c r="AS1101" s="127">
        <v>3603.41</v>
      </c>
      <c r="AT1101" s="127">
        <v>0</v>
      </c>
      <c r="AU1101" s="127">
        <v>0</v>
      </c>
      <c r="AV1101" s="127">
        <v>0</v>
      </c>
      <c r="AW1101" s="127">
        <v>0</v>
      </c>
      <c r="AX1101" s="127">
        <v>0</v>
      </c>
      <c r="AY1101" s="127">
        <v>3603.41</v>
      </c>
      <c r="AZ1101" s="127">
        <v>0</v>
      </c>
      <c r="BA1101" s="127">
        <v>0</v>
      </c>
      <c r="BB1101" s="127">
        <v>0</v>
      </c>
      <c r="BC1101" s="127">
        <v>0</v>
      </c>
      <c r="BD1101" s="127">
        <v>0</v>
      </c>
      <c r="BE1101" s="127">
        <v>3603.41</v>
      </c>
      <c r="BF1101" s="127">
        <v>0</v>
      </c>
      <c r="BG1101" s="127">
        <v>0</v>
      </c>
      <c r="BH1101" s="15">
        <f t="shared" si="51"/>
        <v>7206.82</v>
      </c>
      <c r="BI1101" s="15">
        <f t="shared" si="52"/>
        <v>7206.82</v>
      </c>
      <c r="BJ1101" s="15">
        <f t="shared" si="53"/>
        <v>14413.64</v>
      </c>
    </row>
    <row r="1102" spans="1:62" x14ac:dyDescent="0.35">
      <c r="A1102" s="153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545826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545826</v>
      </c>
      <c r="AE1102" s="158">
        <v>44291</v>
      </c>
      <c r="AF1102" s="158">
        <v>45387</v>
      </c>
      <c r="AG1102" s="159">
        <v>545826</v>
      </c>
      <c r="AH1102" s="92">
        <v>1.3888888888888888E-2</v>
      </c>
      <c r="AI1102" s="92">
        <v>3</v>
      </c>
      <c r="AJ1102" s="160">
        <v>6.1699999999999998E-2</v>
      </c>
      <c r="AK1102" s="154" t="s">
        <v>651</v>
      </c>
      <c r="AL1102" s="154" t="s">
        <v>652</v>
      </c>
      <c r="AM1102" s="127">
        <v>16825.91</v>
      </c>
      <c r="AN1102" s="127">
        <v>0</v>
      </c>
      <c r="AO1102" s="127">
        <v>0</v>
      </c>
      <c r="AP1102" s="127">
        <v>0</v>
      </c>
      <c r="AQ1102" s="127">
        <v>0</v>
      </c>
      <c r="AR1102" s="127">
        <v>0</v>
      </c>
      <c r="AS1102" s="127">
        <v>0</v>
      </c>
      <c r="AT1102" s="127">
        <v>0</v>
      </c>
      <c r="AU1102" s="127">
        <v>0</v>
      </c>
      <c r="AV1102" s="127">
        <v>0</v>
      </c>
      <c r="AW1102" s="127">
        <v>0</v>
      </c>
      <c r="AX1102" s="127">
        <v>0</v>
      </c>
      <c r="AY1102" s="127">
        <v>0</v>
      </c>
      <c r="AZ1102" s="127">
        <v>0</v>
      </c>
      <c r="BA1102" s="127">
        <v>0</v>
      </c>
      <c r="BB1102" s="127">
        <v>0</v>
      </c>
      <c r="BC1102" s="127">
        <v>0</v>
      </c>
      <c r="BD1102" s="127">
        <v>0</v>
      </c>
      <c r="BE1102" s="127">
        <v>0</v>
      </c>
      <c r="BF1102" s="127">
        <v>0</v>
      </c>
      <c r="BG1102" s="127">
        <v>0</v>
      </c>
      <c r="BH1102" s="15">
        <f t="shared" si="51"/>
        <v>16825.91</v>
      </c>
      <c r="BI1102" s="15">
        <f t="shared" si="52"/>
        <v>0</v>
      </c>
      <c r="BJ1102" s="15">
        <f t="shared" si="53"/>
        <v>16825.91</v>
      </c>
    </row>
    <row r="1103" spans="1:62" x14ac:dyDescent="0.35">
      <c r="A1103" s="153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58">
        <v>44291</v>
      </c>
      <c r="AF1103" s="158">
        <v>46117</v>
      </c>
      <c r="AG1103" s="159">
        <v>1271455</v>
      </c>
      <c r="AH1103" s="92">
        <v>2.0138888888888888</v>
      </c>
      <c r="AI1103" s="92">
        <v>5</v>
      </c>
      <c r="AJ1103" s="160">
        <v>7.1300000000000002E-2</v>
      </c>
      <c r="AK1103" s="154" t="s">
        <v>651</v>
      </c>
      <c r="AL1103" s="154" t="s">
        <v>652</v>
      </c>
      <c r="AM1103" s="127">
        <v>45324.19</v>
      </c>
      <c r="AN1103" s="127">
        <v>0</v>
      </c>
      <c r="AO1103" s="127">
        <v>0</v>
      </c>
      <c r="AP1103" s="127">
        <v>0</v>
      </c>
      <c r="AQ1103" s="127">
        <v>0</v>
      </c>
      <c r="AR1103" s="127">
        <v>0</v>
      </c>
      <c r="AS1103" s="127">
        <v>45324.19</v>
      </c>
      <c r="AT1103" s="127">
        <v>0</v>
      </c>
      <c r="AU1103" s="127">
        <v>0</v>
      </c>
      <c r="AV1103" s="127">
        <v>0</v>
      </c>
      <c r="AW1103" s="127">
        <v>0</v>
      </c>
      <c r="AX1103" s="127">
        <v>0</v>
      </c>
      <c r="AY1103" s="127">
        <v>45324.19</v>
      </c>
      <c r="AZ1103" s="127">
        <v>0</v>
      </c>
      <c r="BA1103" s="127">
        <v>0</v>
      </c>
      <c r="BB1103" s="127">
        <v>0</v>
      </c>
      <c r="BC1103" s="127">
        <v>0</v>
      </c>
      <c r="BD1103" s="127">
        <v>0</v>
      </c>
      <c r="BE1103" s="127">
        <v>45324.19</v>
      </c>
      <c r="BF1103" s="127">
        <v>0</v>
      </c>
      <c r="BG1103" s="127">
        <v>0</v>
      </c>
      <c r="BH1103" s="15">
        <f t="shared" si="51"/>
        <v>90648.38</v>
      </c>
      <c r="BI1103" s="15">
        <f t="shared" si="52"/>
        <v>90648.38</v>
      </c>
      <c r="BJ1103" s="15">
        <f t="shared" si="53"/>
        <v>181296.76</v>
      </c>
    </row>
    <row r="1104" spans="1:62" x14ac:dyDescent="0.35">
      <c r="A1104" s="153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2025024.25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2025024.25</v>
      </c>
      <c r="AE1104" s="158">
        <v>44291</v>
      </c>
      <c r="AF1104" s="158">
        <v>45387</v>
      </c>
      <c r="AG1104" s="159">
        <v>2025024.25</v>
      </c>
      <c r="AH1104" s="92">
        <v>1.3888888888888888E-2</v>
      </c>
      <c r="AI1104" s="92">
        <v>3</v>
      </c>
      <c r="AJ1104" s="160">
        <v>6.1699999999999998E-2</v>
      </c>
      <c r="AK1104" s="154" t="s">
        <v>651</v>
      </c>
      <c r="AL1104" s="154" t="s">
        <v>652</v>
      </c>
      <c r="AM1104" s="127">
        <v>62424.41</v>
      </c>
      <c r="AN1104" s="127">
        <v>0</v>
      </c>
      <c r="AO1104" s="127">
        <v>0</v>
      </c>
      <c r="AP1104" s="127">
        <v>0</v>
      </c>
      <c r="AQ1104" s="127">
        <v>0</v>
      </c>
      <c r="AR1104" s="127">
        <v>0</v>
      </c>
      <c r="AS1104" s="127">
        <v>0</v>
      </c>
      <c r="AT1104" s="127">
        <v>0</v>
      </c>
      <c r="AU1104" s="127">
        <v>0</v>
      </c>
      <c r="AV1104" s="127">
        <v>0</v>
      </c>
      <c r="AW1104" s="127">
        <v>0</v>
      </c>
      <c r="AX1104" s="127">
        <v>0</v>
      </c>
      <c r="AY1104" s="127">
        <v>0</v>
      </c>
      <c r="AZ1104" s="127">
        <v>0</v>
      </c>
      <c r="BA1104" s="127">
        <v>0</v>
      </c>
      <c r="BB1104" s="127">
        <v>0</v>
      </c>
      <c r="BC1104" s="127">
        <v>0</v>
      </c>
      <c r="BD1104" s="127">
        <v>0</v>
      </c>
      <c r="BE1104" s="127">
        <v>0</v>
      </c>
      <c r="BF1104" s="127">
        <v>0</v>
      </c>
      <c r="BG1104" s="127">
        <v>0</v>
      </c>
      <c r="BH1104" s="15">
        <f t="shared" si="51"/>
        <v>62424.41</v>
      </c>
      <c r="BI1104" s="15">
        <f t="shared" si="52"/>
        <v>0</v>
      </c>
      <c r="BJ1104" s="15">
        <f t="shared" si="53"/>
        <v>62424.41</v>
      </c>
    </row>
    <row r="1105" spans="1:62" x14ac:dyDescent="0.35">
      <c r="A1105" s="153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58">
        <v>44291</v>
      </c>
      <c r="AF1105" s="158">
        <v>46117</v>
      </c>
      <c r="AG1105" s="159">
        <v>4724056.59</v>
      </c>
      <c r="AH1105" s="92">
        <v>2.0138888888888888</v>
      </c>
      <c r="AI1105" s="92">
        <v>5</v>
      </c>
      <c r="AJ1105" s="160">
        <v>7.1300000000000002E-2</v>
      </c>
      <c r="AK1105" s="154" t="s">
        <v>651</v>
      </c>
      <c r="AL1105" s="154" t="s">
        <v>652</v>
      </c>
      <c r="AM1105" s="127">
        <v>168436.45</v>
      </c>
      <c r="AN1105" s="127">
        <v>0</v>
      </c>
      <c r="AO1105" s="127">
        <v>0</v>
      </c>
      <c r="AP1105" s="127">
        <v>0</v>
      </c>
      <c r="AQ1105" s="127">
        <v>0</v>
      </c>
      <c r="AR1105" s="127">
        <v>0</v>
      </c>
      <c r="AS1105" s="127">
        <v>168436.45</v>
      </c>
      <c r="AT1105" s="127">
        <v>0</v>
      </c>
      <c r="AU1105" s="127">
        <v>0</v>
      </c>
      <c r="AV1105" s="127">
        <v>0</v>
      </c>
      <c r="AW1105" s="127">
        <v>0</v>
      </c>
      <c r="AX1105" s="127">
        <v>0</v>
      </c>
      <c r="AY1105" s="127">
        <v>168436.45</v>
      </c>
      <c r="AZ1105" s="127">
        <v>0</v>
      </c>
      <c r="BA1105" s="127">
        <v>0</v>
      </c>
      <c r="BB1105" s="127">
        <v>0</v>
      </c>
      <c r="BC1105" s="127">
        <v>0</v>
      </c>
      <c r="BD1105" s="127">
        <v>0</v>
      </c>
      <c r="BE1105" s="127">
        <v>168436.45</v>
      </c>
      <c r="BF1105" s="127">
        <v>0</v>
      </c>
      <c r="BG1105" s="127">
        <v>0</v>
      </c>
      <c r="BH1105" s="15">
        <f t="shared" si="51"/>
        <v>336872.9</v>
      </c>
      <c r="BI1105" s="15">
        <f t="shared" si="52"/>
        <v>336872.9</v>
      </c>
      <c r="BJ1105" s="15">
        <f t="shared" si="53"/>
        <v>673745.8</v>
      </c>
    </row>
    <row r="1106" spans="1:62" x14ac:dyDescent="0.35">
      <c r="A1106" s="153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2226623.79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2226623.79</v>
      </c>
      <c r="AE1106" s="158">
        <v>44291</v>
      </c>
      <c r="AF1106" s="158">
        <v>45387</v>
      </c>
      <c r="AG1106" s="159">
        <v>2226623.79</v>
      </c>
      <c r="AH1106" s="92">
        <v>1.3888888888888888E-2</v>
      </c>
      <c r="AI1106" s="92">
        <v>3</v>
      </c>
      <c r="AJ1106" s="160">
        <v>6.1699999999999998E-2</v>
      </c>
      <c r="AK1106" s="154" t="s">
        <v>651</v>
      </c>
      <c r="AL1106" s="154" t="s">
        <v>652</v>
      </c>
      <c r="AM1106" s="127">
        <v>68639.02</v>
      </c>
      <c r="AN1106" s="127">
        <v>0</v>
      </c>
      <c r="AO1106" s="127">
        <v>0</v>
      </c>
      <c r="AP1106" s="127">
        <v>0</v>
      </c>
      <c r="AQ1106" s="127">
        <v>0</v>
      </c>
      <c r="AR1106" s="127">
        <v>0</v>
      </c>
      <c r="AS1106" s="127">
        <v>0</v>
      </c>
      <c r="AT1106" s="127">
        <v>0</v>
      </c>
      <c r="AU1106" s="127">
        <v>0</v>
      </c>
      <c r="AV1106" s="127">
        <v>0</v>
      </c>
      <c r="AW1106" s="127">
        <v>0</v>
      </c>
      <c r="AX1106" s="127">
        <v>0</v>
      </c>
      <c r="AY1106" s="127">
        <v>0</v>
      </c>
      <c r="AZ1106" s="127">
        <v>0</v>
      </c>
      <c r="BA1106" s="127">
        <v>0</v>
      </c>
      <c r="BB1106" s="127">
        <v>0</v>
      </c>
      <c r="BC1106" s="127">
        <v>0</v>
      </c>
      <c r="BD1106" s="127">
        <v>0</v>
      </c>
      <c r="BE1106" s="127">
        <v>0</v>
      </c>
      <c r="BF1106" s="127">
        <v>0</v>
      </c>
      <c r="BG1106" s="127">
        <v>0</v>
      </c>
      <c r="BH1106" s="15">
        <f t="shared" si="51"/>
        <v>68639.02</v>
      </c>
      <c r="BI1106" s="15">
        <f t="shared" si="52"/>
        <v>0</v>
      </c>
      <c r="BJ1106" s="15">
        <f t="shared" si="53"/>
        <v>68639.02</v>
      </c>
    </row>
    <row r="1107" spans="1:62" x14ac:dyDescent="0.35">
      <c r="A1107" s="153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58">
        <v>44291</v>
      </c>
      <c r="AF1107" s="158">
        <v>46117</v>
      </c>
      <c r="AG1107" s="159">
        <v>2222644.7999999998</v>
      </c>
      <c r="AH1107" s="92">
        <v>2.0138888888888888</v>
      </c>
      <c r="AI1107" s="92">
        <v>5</v>
      </c>
      <c r="AJ1107" s="160">
        <v>7.1300000000000002E-2</v>
      </c>
      <c r="AK1107" s="154" t="s">
        <v>651</v>
      </c>
      <c r="AL1107" s="154" t="s">
        <v>652</v>
      </c>
      <c r="AM1107" s="127">
        <v>79231.73</v>
      </c>
      <c r="AN1107" s="127">
        <v>0</v>
      </c>
      <c r="AO1107" s="127">
        <v>0</v>
      </c>
      <c r="AP1107" s="127">
        <v>0</v>
      </c>
      <c r="AQ1107" s="127">
        <v>0</v>
      </c>
      <c r="AR1107" s="127">
        <v>0</v>
      </c>
      <c r="AS1107" s="127">
        <v>79231.73</v>
      </c>
      <c r="AT1107" s="127">
        <v>0</v>
      </c>
      <c r="AU1107" s="127">
        <v>0</v>
      </c>
      <c r="AV1107" s="127">
        <v>0</v>
      </c>
      <c r="AW1107" s="127">
        <v>0</v>
      </c>
      <c r="AX1107" s="127">
        <v>0</v>
      </c>
      <c r="AY1107" s="127">
        <v>79231.73</v>
      </c>
      <c r="AZ1107" s="127">
        <v>0</v>
      </c>
      <c r="BA1107" s="127">
        <v>0</v>
      </c>
      <c r="BB1107" s="127">
        <v>0</v>
      </c>
      <c r="BC1107" s="127">
        <v>0</v>
      </c>
      <c r="BD1107" s="127">
        <v>0</v>
      </c>
      <c r="BE1107" s="127">
        <v>79231.73</v>
      </c>
      <c r="BF1107" s="127">
        <v>0</v>
      </c>
      <c r="BG1107" s="127">
        <v>0</v>
      </c>
      <c r="BH1107" s="15">
        <f t="shared" si="51"/>
        <v>158463.46</v>
      </c>
      <c r="BI1107" s="15">
        <f t="shared" si="52"/>
        <v>158463.46</v>
      </c>
      <c r="BJ1107" s="15">
        <f t="shared" si="53"/>
        <v>316926.92</v>
      </c>
    </row>
    <row r="1108" spans="1:62" x14ac:dyDescent="0.35">
      <c r="A1108" s="153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272308.46000000002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272308.46000000002</v>
      </c>
      <c r="AE1108" s="158">
        <v>44291</v>
      </c>
      <c r="AF1108" s="158">
        <v>45387</v>
      </c>
      <c r="AG1108" s="159">
        <v>272308.46000000002</v>
      </c>
      <c r="AH1108" s="92">
        <v>1.3888888888888888E-2</v>
      </c>
      <c r="AI1108" s="92">
        <v>3</v>
      </c>
      <c r="AJ1108" s="160">
        <v>6.1699999999999998E-2</v>
      </c>
      <c r="AK1108" s="154" t="s">
        <v>651</v>
      </c>
      <c r="AL1108" s="154" t="s">
        <v>652</v>
      </c>
      <c r="AM1108" s="127">
        <v>8394.32</v>
      </c>
      <c r="AN1108" s="127">
        <v>0</v>
      </c>
      <c r="AO1108" s="127">
        <v>0</v>
      </c>
      <c r="AP1108" s="127">
        <v>0</v>
      </c>
      <c r="AQ1108" s="127">
        <v>0</v>
      </c>
      <c r="AR1108" s="127">
        <v>0</v>
      </c>
      <c r="AS1108" s="127">
        <v>0</v>
      </c>
      <c r="AT1108" s="127">
        <v>0</v>
      </c>
      <c r="AU1108" s="127">
        <v>0</v>
      </c>
      <c r="AV1108" s="127">
        <v>0</v>
      </c>
      <c r="AW1108" s="127">
        <v>0</v>
      </c>
      <c r="AX1108" s="127">
        <v>0</v>
      </c>
      <c r="AY1108" s="127">
        <v>0</v>
      </c>
      <c r="AZ1108" s="127">
        <v>0</v>
      </c>
      <c r="BA1108" s="127">
        <v>0</v>
      </c>
      <c r="BB1108" s="127">
        <v>0</v>
      </c>
      <c r="BC1108" s="127">
        <v>0</v>
      </c>
      <c r="BD1108" s="127">
        <v>0</v>
      </c>
      <c r="BE1108" s="127">
        <v>0</v>
      </c>
      <c r="BF1108" s="127">
        <v>0</v>
      </c>
      <c r="BG1108" s="127">
        <v>0</v>
      </c>
      <c r="BH1108" s="15">
        <f t="shared" si="51"/>
        <v>8394.32</v>
      </c>
      <c r="BI1108" s="15">
        <f t="shared" si="52"/>
        <v>0</v>
      </c>
      <c r="BJ1108" s="15">
        <f t="shared" si="53"/>
        <v>8394.32</v>
      </c>
    </row>
    <row r="1109" spans="1:62" x14ac:dyDescent="0.35">
      <c r="A1109" s="153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58">
        <v>44291</v>
      </c>
      <c r="AF1109" s="158">
        <v>46117</v>
      </c>
      <c r="AG1109" s="159">
        <v>634251.98</v>
      </c>
      <c r="AH1109" s="92">
        <v>2.0138888888888888</v>
      </c>
      <c r="AI1109" s="92">
        <v>5</v>
      </c>
      <c r="AJ1109" s="160">
        <v>7.1300000000000002E-2</v>
      </c>
      <c r="AK1109" s="154" t="s">
        <v>651</v>
      </c>
      <c r="AL1109" s="154" t="s">
        <v>652</v>
      </c>
      <c r="AM1109" s="127">
        <v>22609.5</v>
      </c>
      <c r="AN1109" s="127">
        <v>0</v>
      </c>
      <c r="AO1109" s="127">
        <v>0</v>
      </c>
      <c r="AP1109" s="127">
        <v>0</v>
      </c>
      <c r="AQ1109" s="127">
        <v>0</v>
      </c>
      <c r="AR1109" s="127">
        <v>0</v>
      </c>
      <c r="AS1109" s="127">
        <v>22609.5</v>
      </c>
      <c r="AT1109" s="127">
        <v>0</v>
      </c>
      <c r="AU1109" s="127">
        <v>0</v>
      </c>
      <c r="AV1109" s="127">
        <v>0</v>
      </c>
      <c r="AW1109" s="127">
        <v>0</v>
      </c>
      <c r="AX1109" s="127">
        <v>0</v>
      </c>
      <c r="AY1109" s="127">
        <v>22609.5</v>
      </c>
      <c r="AZ1109" s="127">
        <v>0</v>
      </c>
      <c r="BA1109" s="127">
        <v>0</v>
      </c>
      <c r="BB1109" s="127">
        <v>0</v>
      </c>
      <c r="BC1109" s="127">
        <v>0</v>
      </c>
      <c r="BD1109" s="127">
        <v>0</v>
      </c>
      <c r="BE1109" s="127">
        <v>22609.5</v>
      </c>
      <c r="BF1109" s="127">
        <v>0</v>
      </c>
      <c r="BG1109" s="127">
        <v>0</v>
      </c>
      <c r="BH1109" s="15">
        <f t="shared" si="51"/>
        <v>45219</v>
      </c>
      <c r="BI1109" s="15">
        <f t="shared" si="52"/>
        <v>45219</v>
      </c>
      <c r="BJ1109" s="15">
        <f t="shared" si="53"/>
        <v>90438</v>
      </c>
    </row>
    <row r="1110" spans="1:62" x14ac:dyDescent="0.35">
      <c r="A1110" s="153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193432.4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193432.4</v>
      </c>
      <c r="AE1110" s="158">
        <v>44291</v>
      </c>
      <c r="AF1110" s="158">
        <v>45387</v>
      </c>
      <c r="AG1110" s="159">
        <v>193432.4</v>
      </c>
      <c r="AH1110" s="92">
        <v>1.3888888888888888E-2</v>
      </c>
      <c r="AI1110" s="92">
        <v>3</v>
      </c>
      <c r="AJ1110" s="160">
        <v>6.1699999999999998E-2</v>
      </c>
      <c r="AK1110" s="154" t="s">
        <v>651</v>
      </c>
      <c r="AL1110" s="154" t="s">
        <v>652</v>
      </c>
      <c r="AM1110" s="127">
        <v>5962.84</v>
      </c>
      <c r="AN1110" s="127">
        <v>0</v>
      </c>
      <c r="AO1110" s="127">
        <v>0</v>
      </c>
      <c r="AP1110" s="127">
        <v>0</v>
      </c>
      <c r="AQ1110" s="127">
        <v>0</v>
      </c>
      <c r="AR1110" s="127">
        <v>0</v>
      </c>
      <c r="AS1110" s="127">
        <v>0</v>
      </c>
      <c r="AT1110" s="127">
        <v>0</v>
      </c>
      <c r="AU1110" s="127">
        <v>0</v>
      </c>
      <c r="AV1110" s="127">
        <v>0</v>
      </c>
      <c r="AW1110" s="127">
        <v>0</v>
      </c>
      <c r="AX1110" s="127">
        <v>0</v>
      </c>
      <c r="AY1110" s="127">
        <v>0</v>
      </c>
      <c r="AZ1110" s="127">
        <v>0</v>
      </c>
      <c r="BA1110" s="127">
        <v>0</v>
      </c>
      <c r="BB1110" s="127">
        <v>0</v>
      </c>
      <c r="BC1110" s="127">
        <v>0</v>
      </c>
      <c r="BD1110" s="127">
        <v>0</v>
      </c>
      <c r="BE1110" s="127">
        <v>0</v>
      </c>
      <c r="BF1110" s="127">
        <v>0</v>
      </c>
      <c r="BG1110" s="127">
        <v>0</v>
      </c>
      <c r="BH1110" s="15">
        <f t="shared" si="51"/>
        <v>5962.84</v>
      </c>
      <c r="BI1110" s="15">
        <f t="shared" si="52"/>
        <v>0</v>
      </c>
      <c r="BJ1110" s="15">
        <f t="shared" si="53"/>
        <v>5962.84</v>
      </c>
    </row>
    <row r="1111" spans="1:62" x14ac:dyDescent="0.35">
      <c r="A1111" s="153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58">
        <v>44291</v>
      </c>
      <c r="AF1111" s="158">
        <v>46117</v>
      </c>
      <c r="AG1111" s="159">
        <v>450536.43</v>
      </c>
      <c r="AH1111" s="92">
        <v>2.0138888888888888</v>
      </c>
      <c r="AI1111" s="92">
        <v>5</v>
      </c>
      <c r="AJ1111" s="160">
        <v>7.1300000000000002E-2</v>
      </c>
      <c r="AK1111" s="154" t="s">
        <v>651</v>
      </c>
      <c r="AL1111" s="154" t="s">
        <v>652</v>
      </c>
      <c r="AM1111" s="127">
        <v>16060.5</v>
      </c>
      <c r="AN1111" s="127">
        <v>0</v>
      </c>
      <c r="AO1111" s="127">
        <v>0</v>
      </c>
      <c r="AP1111" s="127">
        <v>0</v>
      </c>
      <c r="AQ1111" s="127">
        <v>0</v>
      </c>
      <c r="AR1111" s="127">
        <v>0</v>
      </c>
      <c r="AS1111" s="127">
        <v>16060.5</v>
      </c>
      <c r="AT1111" s="127">
        <v>0</v>
      </c>
      <c r="AU1111" s="127">
        <v>0</v>
      </c>
      <c r="AV1111" s="127">
        <v>0</v>
      </c>
      <c r="AW1111" s="127">
        <v>0</v>
      </c>
      <c r="AX1111" s="127">
        <v>0</v>
      </c>
      <c r="AY1111" s="127">
        <v>16060.5</v>
      </c>
      <c r="AZ1111" s="127">
        <v>0</v>
      </c>
      <c r="BA1111" s="127">
        <v>0</v>
      </c>
      <c r="BB1111" s="127">
        <v>0</v>
      </c>
      <c r="BC1111" s="127">
        <v>0</v>
      </c>
      <c r="BD1111" s="127">
        <v>0</v>
      </c>
      <c r="BE1111" s="127">
        <v>16060.5</v>
      </c>
      <c r="BF1111" s="127">
        <v>0</v>
      </c>
      <c r="BG1111" s="127">
        <v>0</v>
      </c>
      <c r="BH1111" s="15">
        <f t="shared" si="51"/>
        <v>32121</v>
      </c>
      <c r="BI1111" s="15">
        <f t="shared" si="52"/>
        <v>32121</v>
      </c>
      <c r="BJ1111" s="15">
        <f t="shared" si="53"/>
        <v>64242</v>
      </c>
    </row>
    <row r="1112" spans="1:62" x14ac:dyDescent="0.35">
      <c r="A1112" s="153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28197.05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28197.05</v>
      </c>
      <c r="AE1112" s="158">
        <v>44291</v>
      </c>
      <c r="AF1112" s="158">
        <v>45387</v>
      </c>
      <c r="AG1112" s="159">
        <v>28197.05</v>
      </c>
      <c r="AH1112" s="92">
        <v>1.3888888888888888E-2</v>
      </c>
      <c r="AI1112" s="92">
        <v>3</v>
      </c>
      <c r="AJ1112" s="160">
        <v>6.1699999999999998E-2</v>
      </c>
      <c r="AK1112" s="154" t="s">
        <v>651</v>
      </c>
      <c r="AL1112" s="154" t="s">
        <v>652</v>
      </c>
      <c r="AM1112" s="127">
        <v>869.22</v>
      </c>
      <c r="AN1112" s="127">
        <v>0</v>
      </c>
      <c r="AO1112" s="127">
        <v>0</v>
      </c>
      <c r="AP1112" s="127">
        <v>0</v>
      </c>
      <c r="AQ1112" s="127">
        <v>0</v>
      </c>
      <c r="AR1112" s="127">
        <v>0</v>
      </c>
      <c r="AS1112" s="127">
        <v>0</v>
      </c>
      <c r="AT1112" s="127">
        <v>0</v>
      </c>
      <c r="AU1112" s="127">
        <v>0</v>
      </c>
      <c r="AV1112" s="127">
        <v>0</v>
      </c>
      <c r="AW1112" s="127">
        <v>0</v>
      </c>
      <c r="AX1112" s="127">
        <v>0</v>
      </c>
      <c r="AY1112" s="127">
        <v>0</v>
      </c>
      <c r="AZ1112" s="127">
        <v>0</v>
      </c>
      <c r="BA1112" s="127">
        <v>0</v>
      </c>
      <c r="BB1112" s="127">
        <v>0</v>
      </c>
      <c r="BC1112" s="127">
        <v>0</v>
      </c>
      <c r="BD1112" s="127">
        <v>0</v>
      </c>
      <c r="BE1112" s="127">
        <v>0</v>
      </c>
      <c r="BF1112" s="127">
        <v>0</v>
      </c>
      <c r="BG1112" s="127">
        <v>0</v>
      </c>
      <c r="BH1112" s="15">
        <f t="shared" si="51"/>
        <v>869.22</v>
      </c>
      <c r="BI1112" s="15">
        <f t="shared" si="52"/>
        <v>0</v>
      </c>
      <c r="BJ1112" s="15">
        <f t="shared" si="53"/>
        <v>869.22</v>
      </c>
    </row>
    <row r="1113" spans="1:62" x14ac:dyDescent="0.35">
      <c r="A1113" s="153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58">
        <v>44291</v>
      </c>
      <c r="AF1113" s="158">
        <v>46117</v>
      </c>
      <c r="AG1113" s="159">
        <v>65675.649999999994</v>
      </c>
      <c r="AH1113" s="92">
        <v>2.0138888888888888</v>
      </c>
      <c r="AI1113" s="92">
        <v>5</v>
      </c>
      <c r="AJ1113" s="160">
        <v>7.1300000000000002E-2</v>
      </c>
      <c r="AK1113" s="154" t="s">
        <v>651</v>
      </c>
      <c r="AL1113" s="154" t="s">
        <v>652</v>
      </c>
      <c r="AM1113" s="127">
        <v>2341.17</v>
      </c>
      <c r="AN1113" s="127">
        <v>0</v>
      </c>
      <c r="AO1113" s="127">
        <v>0</v>
      </c>
      <c r="AP1113" s="127">
        <v>0</v>
      </c>
      <c r="AQ1113" s="127">
        <v>0</v>
      </c>
      <c r="AR1113" s="127">
        <v>0</v>
      </c>
      <c r="AS1113" s="127">
        <v>2341.17</v>
      </c>
      <c r="AT1113" s="127">
        <v>0</v>
      </c>
      <c r="AU1113" s="127">
        <v>0</v>
      </c>
      <c r="AV1113" s="127">
        <v>0</v>
      </c>
      <c r="AW1113" s="127">
        <v>0</v>
      </c>
      <c r="AX1113" s="127">
        <v>0</v>
      </c>
      <c r="AY1113" s="127">
        <v>2341.17</v>
      </c>
      <c r="AZ1113" s="127">
        <v>0</v>
      </c>
      <c r="BA1113" s="127">
        <v>0</v>
      </c>
      <c r="BB1113" s="127">
        <v>0</v>
      </c>
      <c r="BC1113" s="127">
        <v>0</v>
      </c>
      <c r="BD1113" s="127">
        <v>0</v>
      </c>
      <c r="BE1113" s="127">
        <v>2341.17</v>
      </c>
      <c r="BF1113" s="127">
        <v>0</v>
      </c>
      <c r="BG1113" s="127">
        <v>0</v>
      </c>
      <c r="BH1113" s="15">
        <f t="shared" si="51"/>
        <v>4682.34</v>
      </c>
      <c r="BI1113" s="15">
        <f t="shared" si="52"/>
        <v>4682.34</v>
      </c>
      <c r="BJ1113" s="15">
        <f t="shared" si="53"/>
        <v>9364.68</v>
      </c>
    </row>
    <row r="1114" spans="1:62" x14ac:dyDescent="0.35">
      <c r="A1114" s="153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52433.35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52433.35</v>
      </c>
      <c r="AE1114" s="158">
        <v>44291</v>
      </c>
      <c r="AF1114" s="158">
        <v>45387</v>
      </c>
      <c r="AG1114" s="159">
        <v>52433.35</v>
      </c>
      <c r="AH1114" s="92">
        <v>1.3888888888888888E-2</v>
      </c>
      <c r="AI1114" s="92">
        <v>3</v>
      </c>
      <c r="AJ1114" s="160">
        <v>6.1699999999999998E-2</v>
      </c>
      <c r="AK1114" s="154" t="s">
        <v>651</v>
      </c>
      <c r="AL1114" s="154" t="s">
        <v>652</v>
      </c>
      <c r="AM1114" s="127">
        <v>1616.34</v>
      </c>
      <c r="AN1114" s="127">
        <v>0</v>
      </c>
      <c r="AO1114" s="127">
        <v>0</v>
      </c>
      <c r="AP1114" s="127">
        <v>0</v>
      </c>
      <c r="AQ1114" s="127">
        <v>0</v>
      </c>
      <c r="AR1114" s="127">
        <v>0</v>
      </c>
      <c r="AS1114" s="127">
        <v>0</v>
      </c>
      <c r="AT1114" s="127">
        <v>0</v>
      </c>
      <c r="AU1114" s="127">
        <v>0</v>
      </c>
      <c r="AV1114" s="127">
        <v>0</v>
      </c>
      <c r="AW1114" s="127">
        <v>0</v>
      </c>
      <c r="AX1114" s="127">
        <v>0</v>
      </c>
      <c r="AY1114" s="127">
        <v>0</v>
      </c>
      <c r="AZ1114" s="127">
        <v>0</v>
      </c>
      <c r="BA1114" s="127">
        <v>0</v>
      </c>
      <c r="BB1114" s="127">
        <v>0</v>
      </c>
      <c r="BC1114" s="127">
        <v>0</v>
      </c>
      <c r="BD1114" s="127">
        <v>0</v>
      </c>
      <c r="BE1114" s="127">
        <v>0</v>
      </c>
      <c r="BF1114" s="127">
        <v>0</v>
      </c>
      <c r="BG1114" s="127">
        <v>0</v>
      </c>
      <c r="BH1114" s="15">
        <f t="shared" si="51"/>
        <v>1616.34</v>
      </c>
      <c r="BI1114" s="15">
        <f t="shared" si="52"/>
        <v>0</v>
      </c>
      <c r="BJ1114" s="15">
        <f t="shared" si="53"/>
        <v>1616.34</v>
      </c>
    </row>
    <row r="1115" spans="1:62" x14ac:dyDescent="0.35">
      <c r="A1115" s="153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58">
        <v>44291</v>
      </c>
      <c r="AF1115" s="158">
        <v>46117</v>
      </c>
      <c r="AG1115" s="159">
        <v>122126.15</v>
      </c>
      <c r="AH1115" s="92">
        <v>2.0138888888888888</v>
      </c>
      <c r="AI1115" s="92">
        <v>5</v>
      </c>
      <c r="AJ1115" s="160">
        <v>7.1300000000000002E-2</v>
      </c>
      <c r="AK1115" s="154" t="s">
        <v>651</v>
      </c>
      <c r="AL1115" s="154" t="s">
        <v>652</v>
      </c>
      <c r="AM1115" s="127">
        <v>4353.49</v>
      </c>
      <c r="AN1115" s="127">
        <v>0</v>
      </c>
      <c r="AO1115" s="127">
        <v>0</v>
      </c>
      <c r="AP1115" s="127">
        <v>0</v>
      </c>
      <c r="AQ1115" s="127">
        <v>0</v>
      </c>
      <c r="AR1115" s="127">
        <v>0</v>
      </c>
      <c r="AS1115" s="127">
        <v>4353.49</v>
      </c>
      <c r="AT1115" s="127">
        <v>0</v>
      </c>
      <c r="AU1115" s="127">
        <v>0</v>
      </c>
      <c r="AV1115" s="127">
        <v>0</v>
      </c>
      <c r="AW1115" s="127">
        <v>0</v>
      </c>
      <c r="AX1115" s="127">
        <v>0</v>
      </c>
      <c r="AY1115" s="127">
        <v>4353.49</v>
      </c>
      <c r="AZ1115" s="127">
        <v>0</v>
      </c>
      <c r="BA1115" s="127">
        <v>0</v>
      </c>
      <c r="BB1115" s="127">
        <v>0</v>
      </c>
      <c r="BC1115" s="127">
        <v>0</v>
      </c>
      <c r="BD1115" s="127">
        <v>0</v>
      </c>
      <c r="BE1115" s="127">
        <v>4353.49</v>
      </c>
      <c r="BF1115" s="127">
        <v>0</v>
      </c>
      <c r="BG1115" s="127">
        <v>0</v>
      </c>
      <c r="BH1115" s="15">
        <f t="shared" si="51"/>
        <v>8706.98</v>
      </c>
      <c r="BI1115" s="15">
        <f t="shared" si="52"/>
        <v>8706.98</v>
      </c>
      <c r="BJ1115" s="15">
        <f t="shared" si="53"/>
        <v>17413.96</v>
      </c>
    </row>
    <row r="1116" spans="1:62" x14ac:dyDescent="0.35">
      <c r="A1116" s="153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172700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172700</v>
      </c>
      <c r="AE1116" s="158">
        <v>44291</v>
      </c>
      <c r="AF1116" s="158">
        <v>45387</v>
      </c>
      <c r="AG1116" s="159">
        <v>172700</v>
      </c>
      <c r="AH1116" s="92">
        <v>1.3888888888888888E-2</v>
      </c>
      <c r="AI1116" s="92">
        <v>3</v>
      </c>
      <c r="AJ1116" s="160">
        <v>6.1699999999999998E-2</v>
      </c>
      <c r="AK1116" s="154" t="s">
        <v>651</v>
      </c>
      <c r="AL1116" s="154" t="s">
        <v>652</v>
      </c>
      <c r="AM1116" s="127">
        <v>5323.74</v>
      </c>
      <c r="AN1116" s="127">
        <v>0</v>
      </c>
      <c r="AO1116" s="127">
        <v>0</v>
      </c>
      <c r="AP1116" s="127">
        <v>0</v>
      </c>
      <c r="AQ1116" s="127">
        <v>0</v>
      </c>
      <c r="AR1116" s="127">
        <v>0</v>
      </c>
      <c r="AS1116" s="127">
        <v>0</v>
      </c>
      <c r="AT1116" s="127">
        <v>0</v>
      </c>
      <c r="AU1116" s="127">
        <v>0</v>
      </c>
      <c r="AV1116" s="127">
        <v>0</v>
      </c>
      <c r="AW1116" s="127">
        <v>0</v>
      </c>
      <c r="AX1116" s="127">
        <v>0</v>
      </c>
      <c r="AY1116" s="127">
        <v>0</v>
      </c>
      <c r="AZ1116" s="127">
        <v>0</v>
      </c>
      <c r="BA1116" s="127">
        <v>0</v>
      </c>
      <c r="BB1116" s="127">
        <v>0</v>
      </c>
      <c r="BC1116" s="127">
        <v>0</v>
      </c>
      <c r="BD1116" s="127">
        <v>0</v>
      </c>
      <c r="BE1116" s="127">
        <v>0</v>
      </c>
      <c r="BF1116" s="127">
        <v>0</v>
      </c>
      <c r="BG1116" s="127">
        <v>0</v>
      </c>
      <c r="BH1116" s="15">
        <f t="shared" si="51"/>
        <v>5323.74</v>
      </c>
      <c r="BI1116" s="15">
        <f t="shared" si="52"/>
        <v>0</v>
      </c>
      <c r="BJ1116" s="15">
        <f t="shared" si="53"/>
        <v>5323.74</v>
      </c>
    </row>
    <row r="1117" spans="1:62" x14ac:dyDescent="0.35">
      <c r="A1117" s="153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58">
        <v>44291</v>
      </c>
      <c r="AF1117" s="158">
        <v>46117</v>
      </c>
      <c r="AG1117" s="159">
        <v>402375</v>
      </c>
      <c r="AH1117" s="92">
        <v>2.0138888888888888</v>
      </c>
      <c r="AI1117" s="92">
        <v>5</v>
      </c>
      <c r="AJ1117" s="160">
        <v>7.1300000000000002E-2</v>
      </c>
      <c r="AK1117" s="154" t="s">
        <v>651</v>
      </c>
      <c r="AL1117" s="154" t="s">
        <v>652</v>
      </c>
      <c r="AM1117" s="127">
        <v>14343.66</v>
      </c>
      <c r="AN1117" s="127">
        <v>0</v>
      </c>
      <c r="AO1117" s="127">
        <v>0</v>
      </c>
      <c r="AP1117" s="127">
        <v>0</v>
      </c>
      <c r="AQ1117" s="127">
        <v>0</v>
      </c>
      <c r="AR1117" s="127">
        <v>0</v>
      </c>
      <c r="AS1117" s="127">
        <v>14343.66</v>
      </c>
      <c r="AT1117" s="127">
        <v>0</v>
      </c>
      <c r="AU1117" s="127">
        <v>0</v>
      </c>
      <c r="AV1117" s="127">
        <v>0</v>
      </c>
      <c r="AW1117" s="127">
        <v>0</v>
      </c>
      <c r="AX1117" s="127">
        <v>0</v>
      </c>
      <c r="AY1117" s="127">
        <v>14343.66</v>
      </c>
      <c r="AZ1117" s="127">
        <v>0</v>
      </c>
      <c r="BA1117" s="127">
        <v>0</v>
      </c>
      <c r="BB1117" s="127">
        <v>0</v>
      </c>
      <c r="BC1117" s="127">
        <v>0</v>
      </c>
      <c r="BD1117" s="127">
        <v>0</v>
      </c>
      <c r="BE1117" s="127">
        <v>14343.66</v>
      </c>
      <c r="BF1117" s="127">
        <v>0</v>
      </c>
      <c r="BG1117" s="127">
        <v>0</v>
      </c>
      <c r="BH1117" s="15">
        <f t="shared" si="51"/>
        <v>28687.32</v>
      </c>
      <c r="BI1117" s="15">
        <f t="shared" si="52"/>
        <v>28687.32</v>
      </c>
      <c r="BJ1117" s="15">
        <f t="shared" si="53"/>
        <v>57374.64</v>
      </c>
    </row>
    <row r="1118" spans="1:62" x14ac:dyDescent="0.35">
      <c r="A1118" s="153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889436.16000000003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889436.16000000003</v>
      </c>
      <c r="AE1118" s="158">
        <v>44291</v>
      </c>
      <c r="AF1118" s="158">
        <v>45387</v>
      </c>
      <c r="AG1118" s="159">
        <v>889436.16000000003</v>
      </c>
      <c r="AH1118" s="92">
        <v>1.3888888888888888E-2</v>
      </c>
      <c r="AI1118" s="92">
        <v>3</v>
      </c>
      <c r="AJ1118" s="160">
        <v>6.1699999999999998E-2</v>
      </c>
      <c r="AK1118" s="154" t="s">
        <v>651</v>
      </c>
      <c r="AL1118" s="154" t="s">
        <v>652</v>
      </c>
      <c r="AM1118" s="127">
        <v>27418.2</v>
      </c>
      <c r="AN1118" s="127">
        <v>0</v>
      </c>
      <c r="AO1118" s="127">
        <v>0</v>
      </c>
      <c r="AP1118" s="127">
        <v>0</v>
      </c>
      <c r="AQ1118" s="127">
        <v>0</v>
      </c>
      <c r="AR1118" s="127">
        <v>0</v>
      </c>
      <c r="AS1118" s="127">
        <v>0</v>
      </c>
      <c r="AT1118" s="127">
        <v>0</v>
      </c>
      <c r="AU1118" s="127">
        <v>0</v>
      </c>
      <c r="AV1118" s="127">
        <v>0</v>
      </c>
      <c r="AW1118" s="127">
        <v>0</v>
      </c>
      <c r="AX1118" s="127">
        <v>0</v>
      </c>
      <c r="AY1118" s="127">
        <v>0</v>
      </c>
      <c r="AZ1118" s="127">
        <v>0</v>
      </c>
      <c r="BA1118" s="127">
        <v>0</v>
      </c>
      <c r="BB1118" s="127">
        <v>0</v>
      </c>
      <c r="BC1118" s="127">
        <v>0</v>
      </c>
      <c r="BD1118" s="127">
        <v>0</v>
      </c>
      <c r="BE1118" s="127">
        <v>0</v>
      </c>
      <c r="BF1118" s="127">
        <v>0</v>
      </c>
      <c r="BG1118" s="127">
        <v>0</v>
      </c>
      <c r="BH1118" s="15">
        <f t="shared" si="51"/>
        <v>27418.2</v>
      </c>
      <c r="BI1118" s="15">
        <f t="shared" si="52"/>
        <v>0</v>
      </c>
      <c r="BJ1118" s="15">
        <f t="shared" si="53"/>
        <v>27418.2</v>
      </c>
    </row>
    <row r="1119" spans="1:62" x14ac:dyDescent="0.35">
      <c r="A1119" s="153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434727.88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434727.88</v>
      </c>
      <c r="AE1119" s="158">
        <v>44291</v>
      </c>
      <c r="AF1119" s="158">
        <v>45387</v>
      </c>
      <c r="AG1119" s="159">
        <v>434727.88</v>
      </c>
      <c r="AH1119" s="92">
        <v>1.3888888888888888E-2</v>
      </c>
      <c r="AI1119" s="92">
        <v>3</v>
      </c>
      <c r="AJ1119" s="160">
        <v>6.1699999999999998E-2</v>
      </c>
      <c r="AK1119" s="154" t="s">
        <v>651</v>
      </c>
      <c r="AL1119" s="154" t="s">
        <v>652</v>
      </c>
      <c r="AM1119" s="127">
        <v>13401.14</v>
      </c>
      <c r="AN1119" s="127">
        <v>0</v>
      </c>
      <c r="AO1119" s="127">
        <v>0</v>
      </c>
      <c r="AP1119" s="127">
        <v>0</v>
      </c>
      <c r="AQ1119" s="127">
        <v>0</v>
      </c>
      <c r="AR1119" s="127">
        <v>0</v>
      </c>
      <c r="AS1119" s="127">
        <v>0</v>
      </c>
      <c r="AT1119" s="127">
        <v>0</v>
      </c>
      <c r="AU1119" s="127">
        <v>0</v>
      </c>
      <c r="AV1119" s="127">
        <v>0</v>
      </c>
      <c r="AW1119" s="127">
        <v>0</v>
      </c>
      <c r="AX1119" s="127">
        <v>0</v>
      </c>
      <c r="AY1119" s="127">
        <v>0</v>
      </c>
      <c r="AZ1119" s="127">
        <v>0</v>
      </c>
      <c r="BA1119" s="127">
        <v>0</v>
      </c>
      <c r="BB1119" s="127">
        <v>0</v>
      </c>
      <c r="BC1119" s="127">
        <v>0</v>
      </c>
      <c r="BD1119" s="127">
        <v>0</v>
      </c>
      <c r="BE1119" s="127">
        <v>0</v>
      </c>
      <c r="BF1119" s="127">
        <v>0</v>
      </c>
      <c r="BG1119" s="127">
        <v>0</v>
      </c>
      <c r="BH1119" s="15">
        <f t="shared" si="51"/>
        <v>13401.14</v>
      </c>
      <c r="BI1119" s="15">
        <f t="shared" si="52"/>
        <v>0</v>
      </c>
      <c r="BJ1119" s="15">
        <f t="shared" si="53"/>
        <v>13401.14</v>
      </c>
    </row>
    <row r="1120" spans="1:62" x14ac:dyDescent="0.35">
      <c r="A1120" s="153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78864.639999999999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78864.639999999999</v>
      </c>
      <c r="AE1120" s="158">
        <v>44291</v>
      </c>
      <c r="AF1120" s="158">
        <v>45387</v>
      </c>
      <c r="AG1120" s="159">
        <v>78864.639999999999</v>
      </c>
      <c r="AH1120" s="92">
        <v>1.3888888888888888E-2</v>
      </c>
      <c r="AI1120" s="92">
        <v>3</v>
      </c>
      <c r="AJ1120" s="160">
        <v>6.1699999999999998E-2</v>
      </c>
      <c r="AK1120" s="154" t="s">
        <v>651</v>
      </c>
      <c r="AL1120" s="154" t="s">
        <v>652</v>
      </c>
      <c r="AM1120" s="127">
        <v>2431.12</v>
      </c>
      <c r="AN1120" s="127">
        <v>0</v>
      </c>
      <c r="AO1120" s="127">
        <v>0</v>
      </c>
      <c r="AP1120" s="127">
        <v>0</v>
      </c>
      <c r="AQ1120" s="127">
        <v>0</v>
      </c>
      <c r="AR1120" s="127">
        <v>0</v>
      </c>
      <c r="AS1120" s="127">
        <v>0</v>
      </c>
      <c r="AT1120" s="127">
        <v>0</v>
      </c>
      <c r="AU1120" s="127">
        <v>0</v>
      </c>
      <c r="AV1120" s="127">
        <v>0</v>
      </c>
      <c r="AW1120" s="127">
        <v>0</v>
      </c>
      <c r="AX1120" s="127">
        <v>0</v>
      </c>
      <c r="AY1120" s="127">
        <v>0</v>
      </c>
      <c r="AZ1120" s="127">
        <v>0</v>
      </c>
      <c r="BA1120" s="127">
        <v>0</v>
      </c>
      <c r="BB1120" s="127">
        <v>0</v>
      </c>
      <c r="BC1120" s="127">
        <v>0</v>
      </c>
      <c r="BD1120" s="127">
        <v>0</v>
      </c>
      <c r="BE1120" s="127">
        <v>0</v>
      </c>
      <c r="BF1120" s="127">
        <v>0</v>
      </c>
      <c r="BG1120" s="127">
        <v>0</v>
      </c>
      <c r="BH1120" s="15">
        <f t="shared" si="51"/>
        <v>2431.12</v>
      </c>
      <c r="BI1120" s="15">
        <f t="shared" si="52"/>
        <v>0</v>
      </c>
      <c r="BJ1120" s="15">
        <f t="shared" si="53"/>
        <v>2431.12</v>
      </c>
    </row>
    <row r="1121" spans="1:62" x14ac:dyDescent="0.35">
      <c r="A1121" s="153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58">
        <v>44291</v>
      </c>
      <c r="AF1121" s="158">
        <v>46117</v>
      </c>
      <c r="AG1121" s="159">
        <v>183679.42</v>
      </c>
      <c r="AH1121" s="92">
        <v>2.0138888888888888</v>
      </c>
      <c r="AI1121" s="92">
        <v>5</v>
      </c>
      <c r="AJ1121" s="160">
        <v>7.1300000000000002E-2</v>
      </c>
      <c r="AK1121" s="154" t="s">
        <v>651</v>
      </c>
      <c r="AL1121" s="154" t="s">
        <v>652</v>
      </c>
      <c r="AM1121" s="127">
        <v>6547.71</v>
      </c>
      <c r="AN1121" s="127">
        <v>0</v>
      </c>
      <c r="AO1121" s="127">
        <v>0</v>
      </c>
      <c r="AP1121" s="127">
        <v>0</v>
      </c>
      <c r="AQ1121" s="127">
        <v>0</v>
      </c>
      <c r="AR1121" s="127">
        <v>0</v>
      </c>
      <c r="AS1121" s="127">
        <v>6547.71</v>
      </c>
      <c r="AT1121" s="127">
        <v>0</v>
      </c>
      <c r="AU1121" s="127">
        <v>0</v>
      </c>
      <c r="AV1121" s="127">
        <v>0</v>
      </c>
      <c r="AW1121" s="127">
        <v>0</v>
      </c>
      <c r="AX1121" s="127">
        <v>0</v>
      </c>
      <c r="AY1121" s="127">
        <v>6547.71</v>
      </c>
      <c r="AZ1121" s="127">
        <v>0</v>
      </c>
      <c r="BA1121" s="127">
        <v>0</v>
      </c>
      <c r="BB1121" s="127">
        <v>0</v>
      </c>
      <c r="BC1121" s="127">
        <v>0</v>
      </c>
      <c r="BD1121" s="127">
        <v>0</v>
      </c>
      <c r="BE1121" s="127">
        <v>6547.71</v>
      </c>
      <c r="BF1121" s="127">
        <v>0</v>
      </c>
      <c r="BG1121" s="127">
        <v>0</v>
      </c>
      <c r="BH1121" s="15">
        <f t="shared" si="51"/>
        <v>13095.42</v>
      </c>
      <c r="BI1121" s="15">
        <f t="shared" si="52"/>
        <v>13095.42</v>
      </c>
      <c r="BJ1121" s="15">
        <f t="shared" si="53"/>
        <v>26190.84</v>
      </c>
    </row>
    <row r="1122" spans="1:62" x14ac:dyDescent="0.35">
      <c r="A1122" s="153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27769.96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27769.96</v>
      </c>
      <c r="AE1122" s="158">
        <v>44291</v>
      </c>
      <c r="AF1122" s="158">
        <v>45387</v>
      </c>
      <c r="AG1122" s="159">
        <v>27769.96</v>
      </c>
      <c r="AH1122" s="92">
        <v>1.3888888888888888E-2</v>
      </c>
      <c r="AI1122" s="92">
        <v>3</v>
      </c>
      <c r="AJ1122" s="160">
        <v>6.1699999999999998E-2</v>
      </c>
      <c r="AK1122" s="154" t="s">
        <v>651</v>
      </c>
      <c r="AL1122" s="154" t="s">
        <v>652</v>
      </c>
      <c r="AM1122" s="127">
        <v>856.05</v>
      </c>
      <c r="AN1122" s="127">
        <v>0</v>
      </c>
      <c r="AO1122" s="127">
        <v>0</v>
      </c>
      <c r="AP1122" s="127">
        <v>0</v>
      </c>
      <c r="AQ1122" s="127">
        <v>0</v>
      </c>
      <c r="AR1122" s="127">
        <v>0</v>
      </c>
      <c r="AS1122" s="127">
        <v>0</v>
      </c>
      <c r="AT1122" s="127">
        <v>0</v>
      </c>
      <c r="AU1122" s="127">
        <v>0</v>
      </c>
      <c r="AV1122" s="127">
        <v>0</v>
      </c>
      <c r="AW1122" s="127">
        <v>0</v>
      </c>
      <c r="AX1122" s="127">
        <v>0</v>
      </c>
      <c r="AY1122" s="127">
        <v>0</v>
      </c>
      <c r="AZ1122" s="127">
        <v>0</v>
      </c>
      <c r="BA1122" s="127">
        <v>0</v>
      </c>
      <c r="BB1122" s="127">
        <v>0</v>
      </c>
      <c r="BC1122" s="127">
        <v>0</v>
      </c>
      <c r="BD1122" s="127">
        <v>0</v>
      </c>
      <c r="BE1122" s="127">
        <v>0</v>
      </c>
      <c r="BF1122" s="127">
        <v>0</v>
      </c>
      <c r="BG1122" s="127">
        <v>0</v>
      </c>
      <c r="BH1122" s="15">
        <f t="shared" si="51"/>
        <v>856.05</v>
      </c>
      <c r="BI1122" s="15">
        <f t="shared" si="52"/>
        <v>0</v>
      </c>
      <c r="BJ1122" s="15">
        <f t="shared" si="53"/>
        <v>856.05</v>
      </c>
    </row>
    <row r="1123" spans="1:62" x14ac:dyDescent="0.35">
      <c r="A1123" s="153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58">
        <v>44291</v>
      </c>
      <c r="AF1123" s="158">
        <v>46117</v>
      </c>
      <c r="AG1123" s="159">
        <v>64677.71</v>
      </c>
      <c r="AH1123" s="92">
        <v>2.0138888888888888</v>
      </c>
      <c r="AI1123" s="92">
        <v>5</v>
      </c>
      <c r="AJ1123" s="160">
        <v>7.1300000000000002E-2</v>
      </c>
      <c r="AK1123" s="154" t="s">
        <v>651</v>
      </c>
      <c r="AL1123" s="154" t="s">
        <v>652</v>
      </c>
      <c r="AM1123" s="127">
        <v>2305.6</v>
      </c>
      <c r="AN1123" s="127">
        <v>0</v>
      </c>
      <c r="AO1123" s="127">
        <v>0</v>
      </c>
      <c r="AP1123" s="127">
        <v>0</v>
      </c>
      <c r="AQ1123" s="127">
        <v>0</v>
      </c>
      <c r="AR1123" s="127">
        <v>0</v>
      </c>
      <c r="AS1123" s="127">
        <v>2305.6</v>
      </c>
      <c r="AT1123" s="127">
        <v>0</v>
      </c>
      <c r="AU1123" s="127">
        <v>0</v>
      </c>
      <c r="AV1123" s="127">
        <v>0</v>
      </c>
      <c r="AW1123" s="127">
        <v>0</v>
      </c>
      <c r="AX1123" s="127">
        <v>0</v>
      </c>
      <c r="AY1123" s="127">
        <v>2305.6</v>
      </c>
      <c r="AZ1123" s="127">
        <v>0</v>
      </c>
      <c r="BA1123" s="127">
        <v>0</v>
      </c>
      <c r="BB1123" s="127">
        <v>0</v>
      </c>
      <c r="BC1123" s="127">
        <v>0</v>
      </c>
      <c r="BD1123" s="127">
        <v>0</v>
      </c>
      <c r="BE1123" s="127">
        <v>2305.6</v>
      </c>
      <c r="BF1123" s="127">
        <v>0</v>
      </c>
      <c r="BG1123" s="127">
        <v>0</v>
      </c>
      <c r="BH1123" s="15">
        <f t="shared" si="51"/>
        <v>4611.2</v>
      </c>
      <c r="BI1123" s="15">
        <f t="shared" si="52"/>
        <v>4611.2</v>
      </c>
      <c r="BJ1123" s="15">
        <f t="shared" si="53"/>
        <v>9222.4</v>
      </c>
    </row>
    <row r="1124" spans="1:62" x14ac:dyDescent="0.35">
      <c r="A1124" s="153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111120.44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111120.44</v>
      </c>
      <c r="AE1124" s="158">
        <v>44291</v>
      </c>
      <c r="AF1124" s="158">
        <v>45387</v>
      </c>
      <c r="AG1124" s="159">
        <v>111120.44</v>
      </c>
      <c r="AH1124" s="92">
        <v>1.3888888888888888E-2</v>
      </c>
      <c r="AI1124" s="92">
        <v>3</v>
      </c>
      <c r="AJ1124" s="160">
        <v>6.1699999999999998E-2</v>
      </c>
      <c r="AK1124" s="154" t="s">
        <v>651</v>
      </c>
      <c r="AL1124" s="154" t="s">
        <v>652</v>
      </c>
      <c r="AM1124" s="127">
        <v>3425.45</v>
      </c>
      <c r="AN1124" s="127">
        <v>0</v>
      </c>
      <c r="AO1124" s="127">
        <v>0</v>
      </c>
      <c r="AP1124" s="127">
        <v>0</v>
      </c>
      <c r="AQ1124" s="127">
        <v>0</v>
      </c>
      <c r="AR1124" s="127">
        <v>0</v>
      </c>
      <c r="AS1124" s="127">
        <v>0</v>
      </c>
      <c r="AT1124" s="127">
        <v>0</v>
      </c>
      <c r="AU1124" s="127">
        <v>0</v>
      </c>
      <c r="AV1124" s="127">
        <v>0</v>
      </c>
      <c r="AW1124" s="127">
        <v>0</v>
      </c>
      <c r="AX1124" s="127">
        <v>0</v>
      </c>
      <c r="AY1124" s="127">
        <v>0</v>
      </c>
      <c r="AZ1124" s="127">
        <v>0</v>
      </c>
      <c r="BA1124" s="127">
        <v>0</v>
      </c>
      <c r="BB1124" s="127">
        <v>0</v>
      </c>
      <c r="BC1124" s="127">
        <v>0</v>
      </c>
      <c r="BD1124" s="127">
        <v>0</v>
      </c>
      <c r="BE1124" s="127">
        <v>0</v>
      </c>
      <c r="BF1124" s="127">
        <v>0</v>
      </c>
      <c r="BG1124" s="127">
        <v>0</v>
      </c>
      <c r="BH1124" s="15">
        <f t="shared" si="51"/>
        <v>3425.45</v>
      </c>
      <c r="BI1124" s="15">
        <f t="shared" si="52"/>
        <v>0</v>
      </c>
      <c r="BJ1124" s="15">
        <f t="shared" si="53"/>
        <v>3425.45</v>
      </c>
    </row>
    <row r="1125" spans="1:62" x14ac:dyDescent="0.35">
      <c r="A1125" s="153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58">
        <v>44291</v>
      </c>
      <c r="AF1125" s="158">
        <v>46117</v>
      </c>
      <c r="AG1125" s="159">
        <v>258811.39</v>
      </c>
      <c r="AH1125" s="92">
        <v>2.0138888888888888</v>
      </c>
      <c r="AI1125" s="92">
        <v>5</v>
      </c>
      <c r="AJ1125" s="160">
        <v>7.1300000000000002E-2</v>
      </c>
      <c r="AK1125" s="154" t="s">
        <v>651</v>
      </c>
      <c r="AL1125" s="154" t="s">
        <v>652</v>
      </c>
      <c r="AM1125" s="127">
        <v>9225.98</v>
      </c>
      <c r="AN1125" s="127">
        <v>0</v>
      </c>
      <c r="AO1125" s="127">
        <v>0</v>
      </c>
      <c r="AP1125" s="127">
        <v>0</v>
      </c>
      <c r="AQ1125" s="127">
        <v>0</v>
      </c>
      <c r="AR1125" s="127">
        <v>0</v>
      </c>
      <c r="AS1125" s="127">
        <v>9225.98</v>
      </c>
      <c r="AT1125" s="127">
        <v>0</v>
      </c>
      <c r="AU1125" s="127">
        <v>0</v>
      </c>
      <c r="AV1125" s="127">
        <v>0</v>
      </c>
      <c r="AW1125" s="127">
        <v>0</v>
      </c>
      <c r="AX1125" s="127">
        <v>0</v>
      </c>
      <c r="AY1125" s="127">
        <v>9225.98</v>
      </c>
      <c r="AZ1125" s="127">
        <v>0</v>
      </c>
      <c r="BA1125" s="127">
        <v>0</v>
      </c>
      <c r="BB1125" s="127">
        <v>0</v>
      </c>
      <c r="BC1125" s="127">
        <v>0</v>
      </c>
      <c r="BD1125" s="127">
        <v>0</v>
      </c>
      <c r="BE1125" s="127">
        <v>9225.98</v>
      </c>
      <c r="BF1125" s="127">
        <v>0</v>
      </c>
      <c r="BG1125" s="127">
        <v>0</v>
      </c>
      <c r="BH1125" s="15">
        <f t="shared" si="51"/>
        <v>18451.96</v>
      </c>
      <c r="BI1125" s="15">
        <f t="shared" si="52"/>
        <v>18451.96</v>
      </c>
      <c r="BJ1125" s="15">
        <f t="shared" si="53"/>
        <v>36903.919999999998</v>
      </c>
    </row>
    <row r="1126" spans="1:62" x14ac:dyDescent="0.35">
      <c r="A1126" s="153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20498.97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20498.97</v>
      </c>
      <c r="AE1126" s="158">
        <v>44291</v>
      </c>
      <c r="AF1126" s="158">
        <v>45387</v>
      </c>
      <c r="AG1126" s="159">
        <v>20496.689999999999</v>
      </c>
      <c r="AH1126" s="92">
        <v>1.3888888888888888E-2</v>
      </c>
      <c r="AI1126" s="92">
        <v>3</v>
      </c>
      <c r="AJ1126" s="160">
        <v>6.1699999999999998E-2</v>
      </c>
      <c r="AK1126" s="154" t="s">
        <v>651</v>
      </c>
      <c r="AL1126" s="154" t="s">
        <v>652</v>
      </c>
      <c r="AM1126" s="127">
        <v>631.91</v>
      </c>
      <c r="AN1126" s="127">
        <v>0</v>
      </c>
      <c r="AO1126" s="127">
        <v>0</v>
      </c>
      <c r="AP1126" s="127">
        <v>0</v>
      </c>
      <c r="AQ1126" s="127">
        <v>0</v>
      </c>
      <c r="AR1126" s="127">
        <v>0</v>
      </c>
      <c r="AS1126" s="127">
        <v>0</v>
      </c>
      <c r="AT1126" s="127">
        <v>0</v>
      </c>
      <c r="AU1126" s="127">
        <v>0</v>
      </c>
      <c r="AV1126" s="127">
        <v>0</v>
      </c>
      <c r="AW1126" s="127">
        <v>0</v>
      </c>
      <c r="AX1126" s="127">
        <v>0</v>
      </c>
      <c r="AY1126" s="127">
        <v>0</v>
      </c>
      <c r="AZ1126" s="127">
        <v>0</v>
      </c>
      <c r="BA1126" s="127">
        <v>0</v>
      </c>
      <c r="BB1126" s="127">
        <v>0</v>
      </c>
      <c r="BC1126" s="127">
        <v>0</v>
      </c>
      <c r="BD1126" s="127">
        <v>0</v>
      </c>
      <c r="BE1126" s="127">
        <v>0</v>
      </c>
      <c r="BF1126" s="127">
        <v>0</v>
      </c>
      <c r="BG1126" s="127">
        <v>0</v>
      </c>
      <c r="BH1126" s="15">
        <f t="shared" si="51"/>
        <v>631.91</v>
      </c>
      <c r="BI1126" s="15">
        <f t="shared" si="52"/>
        <v>0</v>
      </c>
      <c r="BJ1126" s="15">
        <f t="shared" si="53"/>
        <v>631.91</v>
      </c>
    </row>
    <row r="1127" spans="1:62" x14ac:dyDescent="0.35">
      <c r="A1127" s="153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58">
        <v>44291</v>
      </c>
      <c r="AF1127" s="158">
        <v>46117</v>
      </c>
      <c r="AG1127" s="159">
        <v>47743.16</v>
      </c>
      <c r="AH1127" s="92">
        <v>2.0138888888888888</v>
      </c>
      <c r="AI1127" s="92">
        <v>5</v>
      </c>
      <c r="AJ1127" s="160">
        <v>7.1300000000000002E-2</v>
      </c>
      <c r="AK1127" s="154" t="s">
        <v>651</v>
      </c>
      <c r="AL1127" s="154" t="s">
        <v>652</v>
      </c>
      <c r="AM1127" s="127">
        <v>1701.92</v>
      </c>
      <c r="AN1127" s="127">
        <v>0</v>
      </c>
      <c r="AO1127" s="127">
        <v>0</v>
      </c>
      <c r="AP1127" s="127">
        <v>0</v>
      </c>
      <c r="AQ1127" s="127">
        <v>0</v>
      </c>
      <c r="AR1127" s="127">
        <v>0</v>
      </c>
      <c r="AS1127" s="127">
        <v>1701.92</v>
      </c>
      <c r="AT1127" s="127">
        <v>0</v>
      </c>
      <c r="AU1127" s="127">
        <v>0</v>
      </c>
      <c r="AV1127" s="127">
        <v>0</v>
      </c>
      <c r="AW1127" s="127">
        <v>0</v>
      </c>
      <c r="AX1127" s="127">
        <v>0</v>
      </c>
      <c r="AY1127" s="127">
        <v>1701.92</v>
      </c>
      <c r="AZ1127" s="127">
        <v>0</v>
      </c>
      <c r="BA1127" s="127">
        <v>0</v>
      </c>
      <c r="BB1127" s="127">
        <v>0</v>
      </c>
      <c r="BC1127" s="127">
        <v>0</v>
      </c>
      <c r="BD1127" s="127">
        <v>0</v>
      </c>
      <c r="BE1127" s="127">
        <v>1701.92</v>
      </c>
      <c r="BF1127" s="127">
        <v>0</v>
      </c>
      <c r="BG1127" s="127">
        <v>0</v>
      </c>
      <c r="BH1127" s="15">
        <f t="shared" si="51"/>
        <v>3403.84</v>
      </c>
      <c r="BI1127" s="15">
        <f t="shared" si="52"/>
        <v>3403.84</v>
      </c>
      <c r="BJ1127" s="15">
        <f t="shared" si="53"/>
        <v>6807.68</v>
      </c>
    </row>
    <row r="1128" spans="1:62" x14ac:dyDescent="0.35">
      <c r="A1128" s="153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100314.15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100314.15</v>
      </c>
      <c r="AE1128" s="158">
        <v>44291</v>
      </c>
      <c r="AF1128" s="158">
        <v>45387</v>
      </c>
      <c r="AG1128" s="159">
        <v>100314.15</v>
      </c>
      <c r="AH1128" s="92">
        <v>1.3888888888888888E-2</v>
      </c>
      <c r="AI1128" s="92">
        <v>3</v>
      </c>
      <c r="AJ1128" s="160">
        <v>6.1699999999999998E-2</v>
      </c>
      <c r="AK1128" s="154" t="s">
        <v>651</v>
      </c>
      <c r="AL1128" s="154" t="s">
        <v>652</v>
      </c>
      <c r="AM1128" s="127">
        <v>3092.33</v>
      </c>
      <c r="AN1128" s="127">
        <v>0</v>
      </c>
      <c r="AO1128" s="127">
        <v>0</v>
      </c>
      <c r="AP1128" s="127">
        <v>0</v>
      </c>
      <c r="AQ1128" s="127">
        <v>0</v>
      </c>
      <c r="AR1128" s="127">
        <v>0</v>
      </c>
      <c r="AS1128" s="127">
        <v>0</v>
      </c>
      <c r="AT1128" s="127">
        <v>0</v>
      </c>
      <c r="AU1128" s="127">
        <v>0</v>
      </c>
      <c r="AV1128" s="127">
        <v>0</v>
      </c>
      <c r="AW1128" s="127">
        <v>0</v>
      </c>
      <c r="AX1128" s="127">
        <v>0</v>
      </c>
      <c r="AY1128" s="127">
        <v>0</v>
      </c>
      <c r="AZ1128" s="127">
        <v>0</v>
      </c>
      <c r="BA1128" s="127">
        <v>0</v>
      </c>
      <c r="BB1128" s="127">
        <v>0</v>
      </c>
      <c r="BC1128" s="127">
        <v>0</v>
      </c>
      <c r="BD1128" s="127">
        <v>0</v>
      </c>
      <c r="BE1128" s="127">
        <v>0</v>
      </c>
      <c r="BF1128" s="127">
        <v>0</v>
      </c>
      <c r="BG1128" s="127">
        <v>0</v>
      </c>
      <c r="BH1128" s="15">
        <f t="shared" si="51"/>
        <v>3092.33</v>
      </c>
      <c r="BI1128" s="15">
        <f t="shared" si="52"/>
        <v>0</v>
      </c>
      <c r="BJ1128" s="15">
        <f t="shared" si="53"/>
        <v>3092.33</v>
      </c>
    </row>
    <row r="1129" spans="1:62" x14ac:dyDescent="0.35">
      <c r="A1129" s="153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58">
        <v>44291</v>
      </c>
      <c r="AF1129" s="158">
        <v>46117</v>
      </c>
      <c r="AG1129" s="159">
        <v>233636.33</v>
      </c>
      <c r="AH1129" s="92">
        <v>2.0138888888888888</v>
      </c>
      <c r="AI1129" s="92">
        <v>5</v>
      </c>
      <c r="AJ1129" s="160">
        <v>7.1300000000000002E-2</v>
      </c>
      <c r="AK1129" s="154" t="s">
        <v>651</v>
      </c>
      <c r="AL1129" s="154" t="s">
        <v>652</v>
      </c>
      <c r="AM1129" s="127">
        <v>8328.5499999999993</v>
      </c>
      <c r="AN1129" s="127">
        <v>0</v>
      </c>
      <c r="AO1129" s="127">
        <v>0</v>
      </c>
      <c r="AP1129" s="127">
        <v>0</v>
      </c>
      <c r="AQ1129" s="127">
        <v>0</v>
      </c>
      <c r="AR1129" s="127">
        <v>0</v>
      </c>
      <c r="AS1129" s="127">
        <v>8328.5499999999993</v>
      </c>
      <c r="AT1129" s="127">
        <v>0</v>
      </c>
      <c r="AU1129" s="127">
        <v>0</v>
      </c>
      <c r="AV1129" s="127">
        <v>0</v>
      </c>
      <c r="AW1129" s="127">
        <v>0</v>
      </c>
      <c r="AX1129" s="127">
        <v>0</v>
      </c>
      <c r="AY1129" s="127">
        <v>8328.5499999999993</v>
      </c>
      <c r="AZ1129" s="127">
        <v>0</v>
      </c>
      <c r="BA1129" s="127">
        <v>0</v>
      </c>
      <c r="BB1129" s="127">
        <v>0</v>
      </c>
      <c r="BC1129" s="127">
        <v>0</v>
      </c>
      <c r="BD1129" s="127">
        <v>0</v>
      </c>
      <c r="BE1129" s="127">
        <v>8328.5499999999993</v>
      </c>
      <c r="BF1129" s="127">
        <v>0</v>
      </c>
      <c r="BG1129" s="127">
        <v>0</v>
      </c>
      <c r="BH1129" s="15">
        <f t="shared" si="51"/>
        <v>16657.099999999999</v>
      </c>
      <c r="BI1129" s="15">
        <f t="shared" si="52"/>
        <v>16657.099999999999</v>
      </c>
      <c r="BJ1129" s="15">
        <f t="shared" si="53"/>
        <v>33314.199999999997</v>
      </c>
    </row>
    <row r="1130" spans="1:62" x14ac:dyDescent="0.35">
      <c r="A1130" s="153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22457.77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22457.77</v>
      </c>
      <c r="AE1130" s="158">
        <v>44291</v>
      </c>
      <c r="AF1130" s="158">
        <v>45387</v>
      </c>
      <c r="AG1130" s="159">
        <v>22457.77</v>
      </c>
      <c r="AH1130" s="92">
        <v>1.3888888888888888E-2</v>
      </c>
      <c r="AI1130" s="92">
        <v>3</v>
      </c>
      <c r="AJ1130" s="160">
        <v>6.1699999999999998E-2</v>
      </c>
      <c r="AK1130" s="154" t="s">
        <v>651</v>
      </c>
      <c r="AL1130" s="154" t="s">
        <v>652</v>
      </c>
      <c r="AM1130" s="127">
        <v>692.29</v>
      </c>
      <c r="AN1130" s="127">
        <v>0</v>
      </c>
      <c r="AO1130" s="127">
        <v>0</v>
      </c>
      <c r="AP1130" s="127">
        <v>0</v>
      </c>
      <c r="AQ1130" s="127">
        <v>0</v>
      </c>
      <c r="AR1130" s="127">
        <v>0</v>
      </c>
      <c r="AS1130" s="127">
        <v>0</v>
      </c>
      <c r="AT1130" s="127">
        <v>0</v>
      </c>
      <c r="AU1130" s="127">
        <v>0</v>
      </c>
      <c r="AV1130" s="127">
        <v>0</v>
      </c>
      <c r="AW1130" s="127">
        <v>0</v>
      </c>
      <c r="AX1130" s="127">
        <v>0</v>
      </c>
      <c r="AY1130" s="127">
        <v>0</v>
      </c>
      <c r="AZ1130" s="127">
        <v>0</v>
      </c>
      <c r="BA1130" s="127">
        <v>0</v>
      </c>
      <c r="BB1130" s="127">
        <v>0</v>
      </c>
      <c r="BC1130" s="127">
        <v>0</v>
      </c>
      <c r="BD1130" s="127">
        <v>0</v>
      </c>
      <c r="BE1130" s="127">
        <v>0</v>
      </c>
      <c r="BF1130" s="127">
        <v>0</v>
      </c>
      <c r="BG1130" s="127">
        <v>0</v>
      </c>
      <c r="BH1130" s="15">
        <f t="shared" si="51"/>
        <v>692.29</v>
      </c>
      <c r="BI1130" s="15">
        <f t="shared" si="52"/>
        <v>0</v>
      </c>
      <c r="BJ1130" s="15">
        <f t="shared" si="53"/>
        <v>692.29</v>
      </c>
    </row>
    <row r="1131" spans="1:62" x14ac:dyDescent="0.35">
      <c r="A1131" s="153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58">
        <v>44291</v>
      </c>
      <c r="AF1131" s="158">
        <v>46117</v>
      </c>
      <c r="AG1131" s="159">
        <v>52305.23</v>
      </c>
      <c r="AH1131" s="92">
        <v>2.0138888888888888</v>
      </c>
      <c r="AI1131" s="92">
        <v>5</v>
      </c>
      <c r="AJ1131" s="160">
        <v>7.1300000000000002E-2</v>
      </c>
      <c r="AK1131" s="154" t="s">
        <v>651</v>
      </c>
      <c r="AL1131" s="154" t="s">
        <v>652</v>
      </c>
      <c r="AM1131" s="127">
        <v>1864.55</v>
      </c>
      <c r="AN1131" s="127">
        <v>0</v>
      </c>
      <c r="AO1131" s="127">
        <v>0</v>
      </c>
      <c r="AP1131" s="127">
        <v>0</v>
      </c>
      <c r="AQ1131" s="127">
        <v>0</v>
      </c>
      <c r="AR1131" s="127">
        <v>0</v>
      </c>
      <c r="AS1131" s="127">
        <v>1864.55</v>
      </c>
      <c r="AT1131" s="127">
        <v>0</v>
      </c>
      <c r="AU1131" s="127">
        <v>0</v>
      </c>
      <c r="AV1131" s="127">
        <v>0</v>
      </c>
      <c r="AW1131" s="127">
        <v>0</v>
      </c>
      <c r="AX1131" s="127">
        <v>0</v>
      </c>
      <c r="AY1131" s="127">
        <v>1864.55</v>
      </c>
      <c r="AZ1131" s="127">
        <v>0</v>
      </c>
      <c r="BA1131" s="127">
        <v>0</v>
      </c>
      <c r="BB1131" s="127">
        <v>0</v>
      </c>
      <c r="BC1131" s="127">
        <v>0</v>
      </c>
      <c r="BD1131" s="127">
        <v>0</v>
      </c>
      <c r="BE1131" s="127">
        <v>1864.55</v>
      </c>
      <c r="BF1131" s="127">
        <v>0</v>
      </c>
      <c r="BG1131" s="127">
        <v>0</v>
      </c>
      <c r="BH1131" s="15">
        <f t="shared" si="51"/>
        <v>3729.1</v>
      </c>
      <c r="BI1131" s="15">
        <f t="shared" si="52"/>
        <v>3729.1</v>
      </c>
      <c r="BJ1131" s="15">
        <f t="shared" si="53"/>
        <v>7458.2</v>
      </c>
    </row>
    <row r="1132" spans="1:62" x14ac:dyDescent="0.35">
      <c r="A1132" s="153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29870.720000000001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29870.720000000001</v>
      </c>
      <c r="AE1132" s="158">
        <v>44291</v>
      </c>
      <c r="AF1132" s="158">
        <v>45387</v>
      </c>
      <c r="AG1132" s="159">
        <v>29870.720000000001</v>
      </c>
      <c r="AH1132" s="92">
        <v>1.3888888888888888E-2</v>
      </c>
      <c r="AI1132" s="92">
        <v>3</v>
      </c>
      <c r="AJ1132" s="160">
        <v>6.1699999999999998E-2</v>
      </c>
      <c r="AK1132" s="154" t="s">
        <v>651</v>
      </c>
      <c r="AL1132" s="154" t="s">
        <v>652</v>
      </c>
      <c r="AM1132" s="127">
        <v>920.81</v>
      </c>
      <c r="AN1132" s="127">
        <v>0</v>
      </c>
      <c r="AO1132" s="127">
        <v>0</v>
      </c>
      <c r="AP1132" s="127">
        <v>0</v>
      </c>
      <c r="AQ1132" s="127">
        <v>0</v>
      </c>
      <c r="AR1132" s="127">
        <v>0</v>
      </c>
      <c r="AS1132" s="127">
        <v>0</v>
      </c>
      <c r="AT1132" s="127">
        <v>0</v>
      </c>
      <c r="AU1132" s="127">
        <v>0</v>
      </c>
      <c r="AV1132" s="127">
        <v>0</v>
      </c>
      <c r="AW1132" s="127">
        <v>0</v>
      </c>
      <c r="AX1132" s="127">
        <v>0</v>
      </c>
      <c r="AY1132" s="127">
        <v>0</v>
      </c>
      <c r="AZ1132" s="127">
        <v>0</v>
      </c>
      <c r="BA1132" s="127">
        <v>0</v>
      </c>
      <c r="BB1132" s="127">
        <v>0</v>
      </c>
      <c r="BC1132" s="127">
        <v>0</v>
      </c>
      <c r="BD1132" s="127">
        <v>0</v>
      </c>
      <c r="BE1132" s="127">
        <v>0</v>
      </c>
      <c r="BF1132" s="127">
        <v>0</v>
      </c>
      <c r="BG1132" s="127">
        <v>0</v>
      </c>
      <c r="BH1132" s="15">
        <f t="shared" si="51"/>
        <v>920.81</v>
      </c>
      <c r="BI1132" s="15">
        <f t="shared" si="52"/>
        <v>0</v>
      </c>
      <c r="BJ1132" s="15">
        <f t="shared" si="53"/>
        <v>920.81</v>
      </c>
    </row>
    <row r="1133" spans="1:62" x14ac:dyDescent="0.35">
      <c r="A1133" s="153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58">
        <v>44291</v>
      </c>
      <c r="AF1133" s="158">
        <v>46117</v>
      </c>
      <c r="AG1133" s="159">
        <v>69570.5</v>
      </c>
      <c r="AH1133" s="92">
        <v>2.0138888888888888</v>
      </c>
      <c r="AI1133" s="92">
        <v>5</v>
      </c>
      <c r="AJ1133" s="160">
        <v>7.1300000000000002E-2</v>
      </c>
      <c r="AK1133" s="154" t="s">
        <v>651</v>
      </c>
      <c r="AL1133" s="154" t="s">
        <v>652</v>
      </c>
      <c r="AM1133" s="127">
        <v>2480.0100000000002</v>
      </c>
      <c r="AN1133" s="127">
        <v>0</v>
      </c>
      <c r="AO1133" s="127">
        <v>0</v>
      </c>
      <c r="AP1133" s="127">
        <v>0</v>
      </c>
      <c r="AQ1133" s="127">
        <v>0</v>
      </c>
      <c r="AR1133" s="127">
        <v>0</v>
      </c>
      <c r="AS1133" s="127">
        <v>2480.0100000000002</v>
      </c>
      <c r="AT1133" s="127">
        <v>0</v>
      </c>
      <c r="AU1133" s="127">
        <v>0</v>
      </c>
      <c r="AV1133" s="127">
        <v>0</v>
      </c>
      <c r="AW1133" s="127">
        <v>0</v>
      </c>
      <c r="AX1133" s="127">
        <v>0</v>
      </c>
      <c r="AY1133" s="127">
        <v>2480.0100000000002</v>
      </c>
      <c r="AZ1133" s="127">
        <v>0</v>
      </c>
      <c r="BA1133" s="127">
        <v>0</v>
      </c>
      <c r="BB1133" s="127">
        <v>0</v>
      </c>
      <c r="BC1133" s="127">
        <v>0</v>
      </c>
      <c r="BD1133" s="127">
        <v>0</v>
      </c>
      <c r="BE1133" s="127">
        <v>2480.0100000000002</v>
      </c>
      <c r="BF1133" s="127">
        <v>0</v>
      </c>
      <c r="BG1133" s="127">
        <v>0</v>
      </c>
      <c r="BH1133" s="15">
        <f t="shared" si="51"/>
        <v>4960.0200000000004</v>
      </c>
      <c r="BI1133" s="15">
        <f t="shared" si="52"/>
        <v>4960.0200000000004</v>
      </c>
      <c r="BJ1133" s="15">
        <f t="shared" si="53"/>
        <v>9920.0400000000009</v>
      </c>
    </row>
    <row r="1134" spans="1:62" x14ac:dyDescent="0.35">
      <c r="A1134" s="153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58">
        <v>44291</v>
      </c>
      <c r="AF1134" s="158">
        <v>46117</v>
      </c>
      <c r="AG1134" s="159">
        <v>292504.68</v>
      </c>
      <c r="AH1134" s="92">
        <v>2.0138888888888888</v>
      </c>
      <c r="AI1134" s="92">
        <v>5</v>
      </c>
      <c r="AJ1134" s="160">
        <v>7.1300000000000002E-2</v>
      </c>
      <c r="AK1134" s="154" t="s">
        <v>651</v>
      </c>
      <c r="AL1134" s="154" t="s">
        <v>652</v>
      </c>
      <c r="AM1134" s="127">
        <v>10427.06</v>
      </c>
      <c r="AN1134" s="127">
        <v>0</v>
      </c>
      <c r="AO1134" s="127">
        <v>0</v>
      </c>
      <c r="AP1134" s="127">
        <v>0</v>
      </c>
      <c r="AQ1134" s="127">
        <v>0</v>
      </c>
      <c r="AR1134" s="127">
        <v>0</v>
      </c>
      <c r="AS1134" s="127">
        <v>10427.06</v>
      </c>
      <c r="AT1134" s="127">
        <v>0</v>
      </c>
      <c r="AU1134" s="127">
        <v>0</v>
      </c>
      <c r="AV1134" s="127">
        <v>0</v>
      </c>
      <c r="AW1134" s="127">
        <v>0</v>
      </c>
      <c r="AX1134" s="127">
        <v>0</v>
      </c>
      <c r="AY1134" s="127">
        <v>10427.06</v>
      </c>
      <c r="AZ1134" s="127">
        <v>0</v>
      </c>
      <c r="BA1134" s="127">
        <v>0</v>
      </c>
      <c r="BB1134" s="127">
        <v>0</v>
      </c>
      <c r="BC1134" s="127">
        <v>0</v>
      </c>
      <c r="BD1134" s="127">
        <v>0</v>
      </c>
      <c r="BE1134" s="127">
        <v>10427.06</v>
      </c>
      <c r="BF1134" s="127">
        <v>0</v>
      </c>
      <c r="BG1134" s="127">
        <v>0</v>
      </c>
      <c r="BH1134" s="15">
        <f t="shared" si="51"/>
        <v>20854.12</v>
      </c>
      <c r="BI1134" s="15">
        <f t="shared" si="52"/>
        <v>20854.12</v>
      </c>
      <c r="BJ1134" s="15">
        <f t="shared" si="53"/>
        <v>41708.239999999998</v>
      </c>
    </row>
    <row r="1135" spans="1:62" x14ac:dyDescent="0.35">
      <c r="A1135" s="153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409430.62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409430.62</v>
      </c>
      <c r="AE1135" s="158">
        <v>44291</v>
      </c>
      <c r="AF1135" s="158">
        <v>45387</v>
      </c>
      <c r="AG1135" s="159">
        <v>409430.62</v>
      </c>
      <c r="AH1135" s="92">
        <v>1.3888888888888888E-2</v>
      </c>
      <c r="AI1135" s="92">
        <v>3</v>
      </c>
      <c r="AJ1135" s="160">
        <v>6.1699999999999998E-2</v>
      </c>
      <c r="AK1135" s="154" t="s">
        <v>651</v>
      </c>
      <c r="AL1135" s="154" t="s">
        <v>652</v>
      </c>
      <c r="AM1135" s="127">
        <v>12621.31</v>
      </c>
      <c r="AN1135" s="127">
        <v>0</v>
      </c>
      <c r="AO1135" s="127">
        <v>0</v>
      </c>
      <c r="AP1135" s="127">
        <v>0</v>
      </c>
      <c r="AQ1135" s="127">
        <v>0</v>
      </c>
      <c r="AR1135" s="127">
        <v>0</v>
      </c>
      <c r="AS1135" s="127">
        <v>0</v>
      </c>
      <c r="AT1135" s="127">
        <v>0</v>
      </c>
      <c r="AU1135" s="127">
        <v>0</v>
      </c>
      <c r="AV1135" s="127">
        <v>0</v>
      </c>
      <c r="AW1135" s="127">
        <v>0</v>
      </c>
      <c r="AX1135" s="127">
        <v>0</v>
      </c>
      <c r="AY1135" s="127">
        <v>0</v>
      </c>
      <c r="AZ1135" s="127">
        <v>0</v>
      </c>
      <c r="BA1135" s="127">
        <v>0</v>
      </c>
      <c r="BB1135" s="127">
        <v>0</v>
      </c>
      <c r="BC1135" s="127">
        <v>0</v>
      </c>
      <c r="BD1135" s="127">
        <v>0</v>
      </c>
      <c r="BE1135" s="127">
        <v>0</v>
      </c>
      <c r="BF1135" s="127">
        <v>0</v>
      </c>
      <c r="BG1135" s="127">
        <v>0</v>
      </c>
      <c r="BH1135" s="15">
        <f t="shared" si="51"/>
        <v>12621.31</v>
      </c>
      <c r="BI1135" s="15">
        <f t="shared" si="52"/>
        <v>0</v>
      </c>
      <c r="BJ1135" s="15">
        <f t="shared" si="53"/>
        <v>12621.31</v>
      </c>
    </row>
    <row r="1136" spans="1:62" x14ac:dyDescent="0.35">
      <c r="A1136" s="153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58">
        <v>44291</v>
      </c>
      <c r="AF1136" s="158">
        <v>46117</v>
      </c>
      <c r="AG1136" s="159">
        <v>953583.05</v>
      </c>
      <c r="AH1136" s="92">
        <v>2.0138888888888888</v>
      </c>
      <c r="AI1136" s="92">
        <v>5</v>
      </c>
      <c r="AJ1136" s="160">
        <v>7.1300000000000002E-2</v>
      </c>
      <c r="AK1136" s="154" t="s">
        <v>651</v>
      </c>
      <c r="AL1136" s="154" t="s">
        <v>652</v>
      </c>
      <c r="AM1136" s="127">
        <v>33992.85</v>
      </c>
      <c r="AN1136" s="127">
        <v>0</v>
      </c>
      <c r="AO1136" s="127">
        <v>0</v>
      </c>
      <c r="AP1136" s="127">
        <v>0</v>
      </c>
      <c r="AQ1136" s="127">
        <v>0</v>
      </c>
      <c r="AR1136" s="127">
        <v>0</v>
      </c>
      <c r="AS1136" s="127">
        <v>33992.85</v>
      </c>
      <c r="AT1136" s="127">
        <v>0</v>
      </c>
      <c r="AU1136" s="127">
        <v>0</v>
      </c>
      <c r="AV1136" s="127">
        <v>0</v>
      </c>
      <c r="AW1136" s="127">
        <v>0</v>
      </c>
      <c r="AX1136" s="127">
        <v>0</v>
      </c>
      <c r="AY1136" s="127">
        <v>33992.85</v>
      </c>
      <c r="AZ1136" s="127">
        <v>0</v>
      </c>
      <c r="BA1136" s="127">
        <v>0</v>
      </c>
      <c r="BB1136" s="127">
        <v>0</v>
      </c>
      <c r="BC1136" s="127">
        <v>0</v>
      </c>
      <c r="BD1136" s="127">
        <v>0</v>
      </c>
      <c r="BE1136" s="127">
        <v>33992.85</v>
      </c>
      <c r="BF1136" s="127">
        <v>0</v>
      </c>
      <c r="BG1136" s="127">
        <v>0</v>
      </c>
      <c r="BH1136" s="15">
        <f t="shared" si="51"/>
        <v>67985.7</v>
      </c>
      <c r="BI1136" s="15">
        <f t="shared" si="52"/>
        <v>67985.7</v>
      </c>
      <c r="BJ1136" s="15">
        <f t="shared" si="53"/>
        <v>135971.4</v>
      </c>
    </row>
    <row r="1137" spans="1:62" x14ac:dyDescent="0.35">
      <c r="A1137" s="153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493964.54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493964.54</v>
      </c>
      <c r="AE1137" s="158">
        <v>44291</v>
      </c>
      <c r="AF1137" s="158">
        <v>45387</v>
      </c>
      <c r="AG1137" s="159">
        <v>493964.54</v>
      </c>
      <c r="AH1137" s="92">
        <v>1.3888888888888888E-2</v>
      </c>
      <c r="AI1137" s="92">
        <v>3</v>
      </c>
      <c r="AJ1137" s="160">
        <v>6.1699999999999998E-2</v>
      </c>
      <c r="AK1137" s="154" t="s">
        <v>651</v>
      </c>
      <c r="AL1137" s="154" t="s">
        <v>652</v>
      </c>
      <c r="AM1137" s="127">
        <v>15227.2</v>
      </c>
      <c r="AN1137" s="127">
        <v>0</v>
      </c>
      <c r="AO1137" s="127">
        <v>0</v>
      </c>
      <c r="AP1137" s="127">
        <v>0</v>
      </c>
      <c r="AQ1137" s="127">
        <v>0</v>
      </c>
      <c r="AR1137" s="127">
        <v>0</v>
      </c>
      <c r="AS1137" s="127">
        <v>0</v>
      </c>
      <c r="AT1137" s="127">
        <v>0</v>
      </c>
      <c r="AU1137" s="127">
        <v>0</v>
      </c>
      <c r="AV1137" s="127">
        <v>0</v>
      </c>
      <c r="AW1137" s="127">
        <v>0</v>
      </c>
      <c r="AX1137" s="127">
        <v>0</v>
      </c>
      <c r="AY1137" s="127">
        <v>0</v>
      </c>
      <c r="AZ1137" s="127">
        <v>0</v>
      </c>
      <c r="BA1137" s="127">
        <v>0</v>
      </c>
      <c r="BB1137" s="127">
        <v>0</v>
      </c>
      <c r="BC1137" s="127">
        <v>0</v>
      </c>
      <c r="BD1137" s="127">
        <v>0</v>
      </c>
      <c r="BE1137" s="127">
        <v>0</v>
      </c>
      <c r="BF1137" s="127">
        <v>0</v>
      </c>
      <c r="BG1137" s="127">
        <v>0</v>
      </c>
      <c r="BH1137" s="15">
        <f t="shared" si="51"/>
        <v>15227.2</v>
      </c>
      <c r="BI1137" s="15">
        <f t="shared" si="52"/>
        <v>0</v>
      </c>
      <c r="BJ1137" s="15">
        <f t="shared" si="53"/>
        <v>15227.2</v>
      </c>
    </row>
    <row r="1138" spans="1:62" x14ac:dyDescent="0.35">
      <c r="A1138" s="153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5580125.6200000001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5580125.6200000001</v>
      </c>
      <c r="AE1138" s="158">
        <v>44291</v>
      </c>
      <c r="AF1138" s="158">
        <v>45387</v>
      </c>
      <c r="AG1138" s="159">
        <v>5580125</v>
      </c>
      <c r="AH1138" s="92">
        <v>1.3888888888888888E-2</v>
      </c>
      <c r="AI1138" s="92">
        <v>3</v>
      </c>
      <c r="AJ1138" s="160">
        <v>6.1699999999999998E-2</v>
      </c>
      <c r="AK1138" s="154" t="s">
        <v>651</v>
      </c>
      <c r="AL1138" s="154" t="s">
        <v>652</v>
      </c>
      <c r="AM1138" s="127">
        <v>172015.74</v>
      </c>
      <c r="AN1138" s="127">
        <v>0</v>
      </c>
      <c r="AO1138" s="127">
        <v>0</v>
      </c>
      <c r="AP1138" s="127">
        <v>0</v>
      </c>
      <c r="AQ1138" s="127">
        <v>0</v>
      </c>
      <c r="AR1138" s="127">
        <v>0</v>
      </c>
      <c r="AS1138" s="127">
        <v>0</v>
      </c>
      <c r="AT1138" s="127">
        <v>0</v>
      </c>
      <c r="AU1138" s="127">
        <v>0</v>
      </c>
      <c r="AV1138" s="127">
        <v>0</v>
      </c>
      <c r="AW1138" s="127">
        <v>0</v>
      </c>
      <c r="AX1138" s="127">
        <v>0</v>
      </c>
      <c r="AY1138" s="127">
        <v>0</v>
      </c>
      <c r="AZ1138" s="127">
        <v>0</v>
      </c>
      <c r="BA1138" s="127">
        <v>0</v>
      </c>
      <c r="BB1138" s="127">
        <v>0</v>
      </c>
      <c r="BC1138" s="127">
        <v>0</v>
      </c>
      <c r="BD1138" s="127">
        <v>0</v>
      </c>
      <c r="BE1138" s="127">
        <v>0</v>
      </c>
      <c r="BF1138" s="127">
        <v>0</v>
      </c>
      <c r="BG1138" s="127">
        <v>0</v>
      </c>
      <c r="BH1138" s="15">
        <f t="shared" si="51"/>
        <v>172015.74</v>
      </c>
      <c r="BI1138" s="15">
        <f t="shared" si="52"/>
        <v>0</v>
      </c>
      <c r="BJ1138" s="15">
        <f t="shared" si="53"/>
        <v>172015.74</v>
      </c>
    </row>
    <row r="1139" spans="1:62" x14ac:dyDescent="0.35">
      <c r="A1139" s="153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58">
        <v>44291</v>
      </c>
      <c r="AF1139" s="158">
        <v>46117</v>
      </c>
      <c r="AG1139" s="159">
        <v>12994667.630000001</v>
      </c>
      <c r="AH1139" s="92">
        <v>2.0138888888888888</v>
      </c>
      <c r="AI1139" s="92">
        <v>5</v>
      </c>
      <c r="AJ1139" s="160">
        <v>7.1300000000000002E-2</v>
      </c>
      <c r="AK1139" s="154" t="s">
        <v>651</v>
      </c>
      <c r="AL1139" s="154" t="s">
        <v>652</v>
      </c>
      <c r="AM1139" s="127">
        <v>463227.41</v>
      </c>
      <c r="AN1139" s="127">
        <v>0</v>
      </c>
      <c r="AO1139" s="127">
        <v>0</v>
      </c>
      <c r="AP1139" s="127">
        <v>0</v>
      </c>
      <c r="AQ1139" s="127">
        <v>0</v>
      </c>
      <c r="AR1139" s="127">
        <v>0</v>
      </c>
      <c r="AS1139" s="127">
        <v>463227.41</v>
      </c>
      <c r="AT1139" s="127">
        <v>0</v>
      </c>
      <c r="AU1139" s="127">
        <v>0</v>
      </c>
      <c r="AV1139" s="127">
        <v>0</v>
      </c>
      <c r="AW1139" s="127">
        <v>0</v>
      </c>
      <c r="AX1139" s="127">
        <v>0</v>
      </c>
      <c r="AY1139" s="127">
        <v>463227.41</v>
      </c>
      <c r="AZ1139" s="127">
        <v>0</v>
      </c>
      <c r="BA1139" s="127">
        <v>0</v>
      </c>
      <c r="BB1139" s="127">
        <v>0</v>
      </c>
      <c r="BC1139" s="127">
        <v>0</v>
      </c>
      <c r="BD1139" s="127">
        <v>0</v>
      </c>
      <c r="BE1139" s="127">
        <v>463227.41</v>
      </c>
      <c r="BF1139" s="127">
        <v>0</v>
      </c>
      <c r="BG1139" s="127">
        <v>0</v>
      </c>
      <c r="BH1139" s="15">
        <f t="shared" si="51"/>
        <v>926454.82</v>
      </c>
      <c r="BI1139" s="15">
        <f t="shared" si="52"/>
        <v>926454.82</v>
      </c>
      <c r="BJ1139" s="15">
        <f t="shared" si="53"/>
        <v>1852909.64</v>
      </c>
    </row>
    <row r="1140" spans="1:62" x14ac:dyDescent="0.35">
      <c r="A1140" s="153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150000000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150000000</v>
      </c>
      <c r="AE1140" s="158">
        <v>44291</v>
      </c>
      <c r="AF1140" s="158">
        <v>45387</v>
      </c>
      <c r="AG1140" s="159">
        <v>150000000</v>
      </c>
      <c r="AH1140" s="92">
        <v>1.3888888888888888E-2</v>
      </c>
      <c r="AI1140" s="92">
        <v>3</v>
      </c>
      <c r="AJ1140" s="160">
        <v>6.1699999999999998E-2</v>
      </c>
      <c r="AK1140" s="154" t="s">
        <v>651</v>
      </c>
      <c r="AL1140" s="154" t="s">
        <v>652</v>
      </c>
      <c r="AM1140" s="127">
        <v>4623975</v>
      </c>
      <c r="AN1140" s="127">
        <v>0</v>
      </c>
      <c r="AO1140" s="127">
        <v>0</v>
      </c>
      <c r="AP1140" s="127">
        <v>0</v>
      </c>
      <c r="AQ1140" s="127">
        <v>0</v>
      </c>
      <c r="AR1140" s="127">
        <v>0</v>
      </c>
      <c r="AS1140" s="127">
        <v>0</v>
      </c>
      <c r="AT1140" s="127">
        <v>0</v>
      </c>
      <c r="AU1140" s="127">
        <v>0</v>
      </c>
      <c r="AV1140" s="127">
        <v>0</v>
      </c>
      <c r="AW1140" s="127">
        <v>0</v>
      </c>
      <c r="AX1140" s="127">
        <v>0</v>
      </c>
      <c r="AY1140" s="127">
        <v>0</v>
      </c>
      <c r="AZ1140" s="127">
        <v>0</v>
      </c>
      <c r="BA1140" s="127">
        <v>0</v>
      </c>
      <c r="BB1140" s="127">
        <v>0</v>
      </c>
      <c r="BC1140" s="127">
        <v>0</v>
      </c>
      <c r="BD1140" s="127">
        <v>0</v>
      </c>
      <c r="BE1140" s="127">
        <v>0</v>
      </c>
      <c r="BF1140" s="127">
        <v>0</v>
      </c>
      <c r="BG1140" s="127">
        <v>0</v>
      </c>
      <c r="BH1140" s="15">
        <f t="shared" si="51"/>
        <v>4623975</v>
      </c>
      <c r="BI1140" s="15">
        <f t="shared" si="52"/>
        <v>0</v>
      </c>
      <c r="BJ1140" s="15">
        <f t="shared" si="53"/>
        <v>4623975</v>
      </c>
    </row>
    <row r="1141" spans="1:62" x14ac:dyDescent="0.35">
      <c r="A1141" s="153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58">
        <v>44291</v>
      </c>
      <c r="AF1141" s="158">
        <v>46117</v>
      </c>
      <c r="AG1141" s="159">
        <v>1549766.09</v>
      </c>
      <c r="AH1141" s="92">
        <v>2.0138888888888888</v>
      </c>
      <c r="AI1141" s="92">
        <v>5</v>
      </c>
      <c r="AJ1141" s="160">
        <v>7.1300000000000002E-2</v>
      </c>
      <c r="AK1141" s="154" t="s">
        <v>651</v>
      </c>
      <c r="AL1141" s="154" t="s">
        <v>652</v>
      </c>
      <c r="AM1141" s="127">
        <v>55245.29</v>
      </c>
      <c r="AN1141" s="127">
        <v>0</v>
      </c>
      <c r="AO1141" s="127">
        <v>0</v>
      </c>
      <c r="AP1141" s="127">
        <v>0</v>
      </c>
      <c r="AQ1141" s="127">
        <v>0</v>
      </c>
      <c r="AR1141" s="127">
        <v>0</v>
      </c>
      <c r="AS1141" s="127">
        <v>55245.29</v>
      </c>
      <c r="AT1141" s="127">
        <v>0</v>
      </c>
      <c r="AU1141" s="127">
        <v>0</v>
      </c>
      <c r="AV1141" s="127">
        <v>0</v>
      </c>
      <c r="AW1141" s="127">
        <v>0</v>
      </c>
      <c r="AX1141" s="127">
        <v>0</v>
      </c>
      <c r="AY1141" s="127">
        <v>55245.29</v>
      </c>
      <c r="AZ1141" s="127">
        <v>0</v>
      </c>
      <c r="BA1141" s="127">
        <v>0</v>
      </c>
      <c r="BB1141" s="127">
        <v>0</v>
      </c>
      <c r="BC1141" s="127">
        <v>0</v>
      </c>
      <c r="BD1141" s="127">
        <v>0</v>
      </c>
      <c r="BE1141" s="127">
        <v>55245.29</v>
      </c>
      <c r="BF1141" s="127">
        <v>0</v>
      </c>
      <c r="BG1141" s="127">
        <v>0</v>
      </c>
      <c r="BH1141" s="15">
        <f t="shared" si="51"/>
        <v>110490.58</v>
      </c>
      <c r="BI1141" s="15">
        <f t="shared" si="52"/>
        <v>110490.58</v>
      </c>
      <c r="BJ1141" s="15">
        <f t="shared" si="53"/>
        <v>220981.16</v>
      </c>
    </row>
    <row r="1142" spans="1:62" x14ac:dyDescent="0.35">
      <c r="A1142" s="153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665616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665616</v>
      </c>
      <c r="AE1142" s="158">
        <v>44291</v>
      </c>
      <c r="AF1142" s="158">
        <v>45387</v>
      </c>
      <c r="AG1142" s="159">
        <v>665616.01</v>
      </c>
      <c r="AH1142" s="92">
        <v>1.3888888888888888E-2</v>
      </c>
      <c r="AI1142" s="92">
        <v>3</v>
      </c>
      <c r="AJ1142" s="160">
        <v>6.1699999999999998E-2</v>
      </c>
      <c r="AK1142" s="154" t="s">
        <v>651</v>
      </c>
      <c r="AL1142" s="154" t="s">
        <v>652</v>
      </c>
      <c r="AM1142" s="127">
        <v>20518.61</v>
      </c>
      <c r="AN1142" s="127">
        <v>0</v>
      </c>
      <c r="AO1142" s="127">
        <v>0</v>
      </c>
      <c r="AP1142" s="127">
        <v>0</v>
      </c>
      <c r="AQ1142" s="127">
        <v>0</v>
      </c>
      <c r="AR1142" s="127">
        <v>0</v>
      </c>
      <c r="AS1142" s="127">
        <v>0</v>
      </c>
      <c r="AT1142" s="127">
        <v>0</v>
      </c>
      <c r="AU1142" s="127">
        <v>0</v>
      </c>
      <c r="AV1142" s="127">
        <v>0</v>
      </c>
      <c r="AW1142" s="127">
        <v>0</v>
      </c>
      <c r="AX1142" s="127">
        <v>0</v>
      </c>
      <c r="AY1142" s="127">
        <v>0</v>
      </c>
      <c r="AZ1142" s="127">
        <v>0</v>
      </c>
      <c r="BA1142" s="127">
        <v>0</v>
      </c>
      <c r="BB1142" s="127">
        <v>0</v>
      </c>
      <c r="BC1142" s="127">
        <v>0</v>
      </c>
      <c r="BD1142" s="127">
        <v>0</v>
      </c>
      <c r="BE1142" s="127">
        <v>0</v>
      </c>
      <c r="BF1142" s="127">
        <v>0</v>
      </c>
      <c r="BG1142" s="127">
        <v>0</v>
      </c>
      <c r="BH1142" s="15">
        <f t="shared" si="51"/>
        <v>20518.61</v>
      </c>
      <c r="BI1142" s="15">
        <f t="shared" si="52"/>
        <v>0</v>
      </c>
      <c r="BJ1142" s="15">
        <f t="shared" si="53"/>
        <v>20518.61</v>
      </c>
    </row>
    <row r="1143" spans="1:62" x14ac:dyDescent="0.35">
      <c r="A1143" s="153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58">
        <v>44314</v>
      </c>
      <c r="AF1143" s="158">
        <v>47966</v>
      </c>
      <c r="AG1143" s="159">
        <v>500000000</v>
      </c>
      <c r="AH1143" s="92">
        <v>7.0777777777777775</v>
      </c>
      <c r="AI1143" s="92">
        <v>10</v>
      </c>
      <c r="AJ1143" s="160">
        <v>7.8262999999999999E-2</v>
      </c>
      <c r="AK1143" s="154" t="s">
        <v>651</v>
      </c>
      <c r="AL1143" s="154" t="s">
        <v>652</v>
      </c>
      <c r="AM1143" s="127">
        <v>19565750</v>
      </c>
      <c r="AN1143" s="127">
        <v>0</v>
      </c>
      <c r="AO1143" s="127">
        <v>0</v>
      </c>
      <c r="AP1143" s="127">
        <v>0</v>
      </c>
      <c r="AQ1143" s="127">
        <v>0</v>
      </c>
      <c r="AR1143" s="127">
        <v>0</v>
      </c>
      <c r="AS1143" s="127">
        <v>19565750</v>
      </c>
      <c r="AT1143" s="127">
        <v>0</v>
      </c>
      <c r="AU1143" s="127">
        <v>0</v>
      </c>
      <c r="AV1143" s="127">
        <v>0</v>
      </c>
      <c r="AW1143" s="127">
        <v>0</v>
      </c>
      <c r="AX1143" s="127">
        <v>0</v>
      </c>
      <c r="AY1143" s="127">
        <v>19565750</v>
      </c>
      <c r="AZ1143" s="127">
        <v>0</v>
      </c>
      <c r="BA1143" s="127">
        <v>0</v>
      </c>
      <c r="BB1143" s="127">
        <v>0</v>
      </c>
      <c r="BC1143" s="127">
        <v>0</v>
      </c>
      <c r="BD1143" s="127">
        <v>0</v>
      </c>
      <c r="BE1143" s="127">
        <v>19565750</v>
      </c>
      <c r="BF1143" s="127">
        <v>0</v>
      </c>
      <c r="BG1143" s="127">
        <v>0</v>
      </c>
      <c r="BH1143" s="15">
        <f t="shared" si="51"/>
        <v>39131500</v>
      </c>
      <c r="BI1143" s="15">
        <f t="shared" si="52"/>
        <v>39131500</v>
      </c>
      <c r="BJ1143" s="15">
        <f t="shared" si="53"/>
        <v>78263000</v>
      </c>
    </row>
    <row r="1144" spans="1:62" x14ac:dyDescent="0.35">
      <c r="A1144" s="153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672010</v>
      </c>
      <c r="X1144" s="63">
        <v>0</v>
      </c>
      <c r="Y1144" s="63">
        <v>0</v>
      </c>
      <c r="Z1144" s="63">
        <v>2408.04</v>
      </c>
      <c r="AA1144" s="63">
        <v>0</v>
      </c>
      <c r="AB1144" s="63">
        <v>0</v>
      </c>
      <c r="AC1144" s="63">
        <v>0</v>
      </c>
      <c r="AD1144" s="63">
        <v>672010</v>
      </c>
      <c r="AE1144" s="158">
        <v>44537</v>
      </c>
      <c r="AF1144" s="158">
        <v>45633</v>
      </c>
      <c r="AG1144" s="159">
        <v>672010</v>
      </c>
      <c r="AH1144" s="92">
        <v>0.68611111111111112</v>
      </c>
      <c r="AI1144" s="92">
        <v>3</v>
      </c>
      <c r="AJ1144" s="160">
        <v>4.2999999999999997E-2</v>
      </c>
      <c r="AK1144" s="154" t="s">
        <v>651</v>
      </c>
      <c r="AL1144" s="154" t="s">
        <v>652</v>
      </c>
      <c r="AM1144" s="127">
        <v>2408.04</v>
      </c>
      <c r="AN1144" s="127">
        <v>2408.04</v>
      </c>
      <c r="AO1144" s="127">
        <v>2408.04</v>
      </c>
      <c r="AP1144" s="127">
        <v>1204.02</v>
      </c>
      <c r="AQ1144" s="127">
        <v>1204.02</v>
      </c>
      <c r="AR1144" s="127">
        <v>1204.02</v>
      </c>
      <c r="AS1144" s="127">
        <v>1204.02</v>
      </c>
      <c r="AT1144" s="127">
        <v>1204.02</v>
      </c>
      <c r="AU1144" s="127">
        <v>1204.02</v>
      </c>
      <c r="AV1144" s="127">
        <v>0</v>
      </c>
      <c r="AW1144" s="127">
        <v>0</v>
      </c>
      <c r="AX1144" s="127">
        <v>0</v>
      </c>
      <c r="AY1144" s="127">
        <v>0</v>
      </c>
      <c r="AZ1144" s="127">
        <v>0</v>
      </c>
      <c r="BA1144" s="127">
        <v>0</v>
      </c>
      <c r="BB1144" s="127">
        <v>0</v>
      </c>
      <c r="BC1144" s="127">
        <v>0</v>
      </c>
      <c r="BD1144" s="127">
        <v>0</v>
      </c>
      <c r="BE1144" s="127">
        <v>0</v>
      </c>
      <c r="BF1144" s="127">
        <v>0</v>
      </c>
      <c r="BG1144" s="127">
        <v>0</v>
      </c>
      <c r="BH1144" s="15">
        <f t="shared" si="51"/>
        <v>14448.240000000002</v>
      </c>
      <c r="BI1144" s="15">
        <f t="shared" si="52"/>
        <v>0</v>
      </c>
      <c r="BJ1144" s="15">
        <f t="shared" si="53"/>
        <v>14448.240000000002</v>
      </c>
    </row>
    <row r="1145" spans="1:62" x14ac:dyDescent="0.35">
      <c r="A1145" s="153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58">
        <v>44537</v>
      </c>
      <c r="AF1145" s="158">
        <v>45998</v>
      </c>
      <c r="AG1145" s="159">
        <v>1528837.5</v>
      </c>
      <c r="AH1145" s="92">
        <v>1.6861111111111111</v>
      </c>
      <c r="AI1145" s="92">
        <v>4</v>
      </c>
      <c r="AJ1145" s="160">
        <v>4.7100000000000003E-2</v>
      </c>
      <c r="AK1145" s="154" t="s">
        <v>651</v>
      </c>
      <c r="AL1145" s="154" t="s">
        <v>652</v>
      </c>
      <c r="AM1145" s="127">
        <v>6000.69</v>
      </c>
      <c r="AN1145" s="127">
        <v>6000.69</v>
      </c>
      <c r="AO1145" s="127">
        <v>6000.69</v>
      </c>
      <c r="AP1145" s="127">
        <v>6000.69</v>
      </c>
      <c r="AQ1145" s="127">
        <v>6000.69</v>
      </c>
      <c r="AR1145" s="127">
        <v>6000.69</v>
      </c>
      <c r="AS1145" s="127">
        <v>6000.69</v>
      </c>
      <c r="AT1145" s="127">
        <v>6000.69</v>
      </c>
      <c r="AU1145" s="127">
        <v>6000.69</v>
      </c>
      <c r="AV1145" s="127">
        <v>6000.69</v>
      </c>
      <c r="AW1145" s="127">
        <v>6000.69</v>
      </c>
      <c r="AX1145" s="127">
        <v>6000.69</v>
      </c>
      <c r="AY1145" s="127">
        <v>6000.69</v>
      </c>
      <c r="AZ1145" s="127">
        <v>6000.69</v>
      </c>
      <c r="BA1145" s="127">
        <v>6000.69</v>
      </c>
      <c r="BB1145" s="127">
        <v>3000.34</v>
      </c>
      <c r="BC1145" s="127">
        <v>3000.34</v>
      </c>
      <c r="BD1145" s="127">
        <v>3000.34</v>
      </c>
      <c r="BE1145" s="127">
        <v>3000.34</v>
      </c>
      <c r="BF1145" s="127">
        <v>3000.34</v>
      </c>
      <c r="BG1145" s="127">
        <v>3000.34</v>
      </c>
      <c r="BH1145" s="15">
        <f t="shared" si="51"/>
        <v>54006.210000000006</v>
      </c>
      <c r="BI1145" s="15">
        <f t="shared" si="52"/>
        <v>54006.179999999978</v>
      </c>
      <c r="BJ1145" s="15">
        <f t="shared" si="53"/>
        <v>108012.38999999998</v>
      </c>
    </row>
    <row r="1146" spans="1:62" x14ac:dyDescent="0.35">
      <c r="A1146" s="153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58">
        <v>44537</v>
      </c>
      <c r="AF1146" s="158">
        <v>46363</v>
      </c>
      <c r="AG1146" s="159">
        <v>950490</v>
      </c>
      <c r="AH1146" s="92">
        <v>2.6861111111111109</v>
      </c>
      <c r="AI1146" s="92">
        <v>5</v>
      </c>
      <c r="AJ1146" s="160">
        <v>5.0700000000000002E-2</v>
      </c>
      <c r="AK1146" s="154" t="s">
        <v>651</v>
      </c>
      <c r="AL1146" s="154" t="s">
        <v>652</v>
      </c>
      <c r="AM1146" s="127">
        <v>4015.82</v>
      </c>
      <c r="AN1146" s="127">
        <v>4015.82</v>
      </c>
      <c r="AO1146" s="127">
        <v>4015.82</v>
      </c>
      <c r="AP1146" s="127">
        <v>4015.82</v>
      </c>
      <c r="AQ1146" s="127">
        <v>4015.82</v>
      </c>
      <c r="AR1146" s="127">
        <v>4015.82</v>
      </c>
      <c r="AS1146" s="127">
        <v>4015.82</v>
      </c>
      <c r="AT1146" s="127">
        <v>4015.82</v>
      </c>
      <c r="AU1146" s="127">
        <v>4015.82</v>
      </c>
      <c r="AV1146" s="127">
        <v>4015.82</v>
      </c>
      <c r="AW1146" s="127">
        <v>4015.82</v>
      </c>
      <c r="AX1146" s="127">
        <v>4015.82</v>
      </c>
      <c r="AY1146" s="127">
        <v>4015.82</v>
      </c>
      <c r="AZ1146" s="127">
        <v>4015.82</v>
      </c>
      <c r="BA1146" s="127">
        <v>4015.82</v>
      </c>
      <c r="BB1146" s="127">
        <v>4015.82</v>
      </c>
      <c r="BC1146" s="127">
        <v>4015.82</v>
      </c>
      <c r="BD1146" s="127">
        <v>4015.82</v>
      </c>
      <c r="BE1146" s="127">
        <v>4015.82</v>
      </c>
      <c r="BF1146" s="127">
        <v>4015.82</v>
      </c>
      <c r="BG1146" s="127">
        <v>4015.82</v>
      </c>
      <c r="BH1146" s="15">
        <f t="shared" si="51"/>
        <v>36142.380000000005</v>
      </c>
      <c r="BI1146" s="15">
        <f t="shared" si="52"/>
        <v>48189.840000000004</v>
      </c>
      <c r="BJ1146" s="15">
        <f t="shared" si="53"/>
        <v>84332.22</v>
      </c>
    </row>
    <row r="1147" spans="1:62" x14ac:dyDescent="0.35">
      <c r="A1147" s="153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58">
        <v>44537</v>
      </c>
      <c r="AF1147" s="158">
        <v>46728</v>
      </c>
      <c r="AG1147" s="159">
        <v>1021585</v>
      </c>
      <c r="AH1147" s="92">
        <v>3.6861111111111109</v>
      </c>
      <c r="AI1147" s="92">
        <v>6</v>
      </c>
      <c r="AJ1147" s="160">
        <v>5.3600000000000002E-2</v>
      </c>
      <c r="AK1147" s="154" t="s">
        <v>651</v>
      </c>
      <c r="AL1147" s="154" t="s">
        <v>652</v>
      </c>
      <c r="AM1147" s="127">
        <v>4563.08</v>
      </c>
      <c r="AN1147" s="127">
        <v>4563.08</v>
      </c>
      <c r="AO1147" s="127">
        <v>4563.08</v>
      </c>
      <c r="AP1147" s="127">
        <v>4563.08</v>
      </c>
      <c r="AQ1147" s="127">
        <v>4563.08</v>
      </c>
      <c r="AR1147" s="127">
        <v>4563.08</v>
      </c>
      <c r="AS1147" s="127">
        <v>4563.08</v>
      </c>
      <c r="AT1147" s="127">
        <v>4563.08</v>
      </c>
      <c r="AU1147" s="127">
        <v>4563.08</v>
      </c>
      <c r="AV1147" s="127">
        <v>4563.08</v>
      </c>
      <c r="AW1147" s="127">
        <v>4563.08</v>
      </c>
      <c r="AX1147" s="127">
        <v>4563.08</v>
      </c>
      <c r="AY1147" s="127">
        <v>4563.08</v>
      </c>
      <c r="AZ1147" s="127">
        <v>4563.08</v>
      </c>
      <c r="BA1147" s="127">
        <v>4563.08</v>
      </c>
      <c r="BB1147" s="127">
        <v>4563.08</v>
      </c>
      <c r="BC1147" s="127">
        <v>4563.08</v>
      </c>
      <c r="BD1147" s="127">
        <v>4563.08</v>
      </c>
      <c r="BE1147" s="127">
        <v>4563.08</v>
      </c>
      <c r="BF1147" s="127">
        <v>4563.08</v>
      </c>
      <c r="BG1147" s="127">
        <v>4563.08</v>
      </c>
      <c r="BH1147" s="15">
        <f t="shared" si="51"/>
        <v>41067.720000000008</v>
      </c>
      <c r="BI1147" s="15">
        <f t="shared" si="52"/>
        <v>54756.960000000014</v>
      </c>
      <c r="BJ1147" s="15">
        <f t="shared" si="53"/>
        <v>95824.680000000022</v>
      </c>
    </row>
    <row r="1148" spans="1:62" x14ac:dyDescent="0.35">
      <c r="A1148" s="153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58">
        <v>44537</v>
      </c>
      <c r="AF1148" s="158">
        <v>47094</v>
      </c>
      <c r="AG1148" s="159">
        <v>1658490</v>
      </c>
      <c r="AH1148" s="92">
        <v>4.6861111111111109</v>
      </c>
      <c r="AI1148" s="92">
        <v>7</v>
      </c>
      <c r="AJ1148" s="160">
        <v>5.6399999999999999E-2</v>
      </c>
      <c r="AK1148" s="154" t="s">
        <v>651</v>
      </c>
      <c r="AL1148" s="154" t="s">
        <v>652</v>
      </c>
      <c r="AM1148" s="127">
        <v>7794.9</v>
      </c>
      <c r="AN1148" s="127">
        <v>7794.9</v>
      </c>
      <c r="AO1148" s="127">
        <v>7794.9</v>
      </c>
      <c r="AP1148" s="127">
        <v>7794.9</v>
      </c>
      <c r="AQ1148" s="127">
        <v>7794.9</v>
      </c>
      <c r="AR1148" s="127">
        <v>7794.9</v>
      </c>
      <c r="AS1148" s="127">
        <v>7794.9</v>
      </c>
      <c r="AT1148" s="127">
        <v>7794.9</v>
      </c>
      <c r="AU1148" s="127">
        <v>7794.9</v>
      </c>
      <c r="AV1148" s="127">
        <v>7794.9</v>
      </c>
      <c r="AW1148" s="127">
        <v>7794.9</v>
      </c>
      <c r="AX1148" s="127">
        <v>7794.9</v>
      </c>
      <c r="AY1148" s="127">
        <v>7794.9</v>
      </c>
      <c r="AZ1148" s="127">
        <v>7794.9</v>
      </c>
      <c r="BA1148" s="127">
        <v>7794.9</v>
      </c>
      <c r="BB1148" s="127">
        <v>7794.9</v>
      </c>
      <c r="BC1148" s="127">
        <v>7794.9</v>
      </c>
      <c r="BD1148" s="127">
        <v>7794.9</v>
      </c>
      <c r="BE1148" s="127">
        <v>7794.9</v>
      </c>
      <c r="BF1148" s="127">
        <v>7794.9</v>
      </c>
      <c r="BG1148" s="127">
        <v>7794.9</v>
      </c>
      <c r="BH1148" s="15">
        <f t="shared" si="51"/>
        <v>70154.100000000006</v>
      </c>
      <c r="BI1148" s="15">
        <f t="shared" si="52"/>
        <v>93538.799999999988</v>
      </c>
      <c r="BJ1148" s="15">
        <f t="shared" si="53"/>
        <v>163692.9</v>
      </c>
    </row>
    <row r="1149" spans="1:62" x14ac:dyDescent="0.35">
      <c r="A1149" s="153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58">
        <v>44537</v>
      </c>
      <c r="AF1149" s="158">
        <v>47459</v>
      </c>
      <c r="AG1149" s="159">
        <v>309897.5</v>
      </c>
      <c r="AH1149" s="92">
        <v>5.6861111111111109</v>
      </c>
      <c r="AI1149" s="92">
        <v>8</v>
      </c>
      <c r="AJ1149" s="160">
        <v>5.9299999999999999E-2</v>
      </c>
      <c r="AK1149" s="154" t="s">
        <v>651</v>
      </c>
      <c r="AL1149" s="154" t="s">
        <v>652</v>
      </c>
      <c r="AM1149" s="127">
        <v>1531.41</v>
      </c>
      <c r="AN1149" s="127">
        <v>1531.41</v>
      </c>
      <c r="AO1149" s="127">
        <v>1531.41</v>
      </c>
      <c r="AP1149" s="127">
        <v>1531.41</v>
      </c>
      <c r="AQ1149" s="127">
        <v>1531.41</v>
      </c>
      <c r="AR1149" s="127">
        <v>1531.41</v>
      </c>
      <c r="AS1149" s="127">
        <v>1531.41</v>
      </c>
      <c r="AT1149" s="127">
        <v>1531.41</v>
      </c>
      <c r="AU1149" s="127">
        <v>1531.41</v>
      </c>
      <c r="AV1149" s="127">
        <v>1531.41</v>
      </c>
      <c r="AW1149" s="127">
        <v>1531.41</v>
      </c>
      <c r="AX1149" s="127">
        <v>1531.41</v>
      </c>
      <c r="AY1149" s="127">
        <v>1531.41</v>
      </c>
      <c r="AZ1149" s="127">
        <v>1531.41</v>
      </c>
      <c r="BA1149" s="127">
        <v>1531.41</v>
      </c>
      <c r="BB1149" s="127">
        <v>1531.41</v>
      </c>
      <c r="BC1149" s="127">
        <v>1531.41</v>
      </c>
      <c r="BD1149" s="127">
        <v>1531.41</v>
      </c>
      <c r="BE1149" s="127">
        <v>1531.41</v>
      </c>
      <c r="BF1149" s="127">
        <v>1531.41</v>
      </c>
      <c r="BG1149" s="127">
        <v>1531.41</v>
      </c>
      <c r="BH1149" s="15">
        <f t="shared" si="51"/>
        <v>13782.69</v>
      </c>
      <c r="BI1149" s="15">
        <f t="shared" si="52"/>
        <v>18376.920000000002</v>
      </c>
      <c r="BJ1149" s="15">
        <f t="shared" si="53"/>
        <v>32159.61</v>
      </c>
    </row>
    <row r="1150" spans="1:62" x14ac:dyDescent="0.35">
      <c r="A1150" s="153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58">
        <v>44537</v>
      </c>
      <c r="AF1150" s="158">
        <v>47824</v>
      </c>
      <c r="AG1150" s="159">
        <v>93810</v>
      </c>
      <c r="AH1150" s="92">
        <v>6.6861111111111109</v>
      </c>
      <c r="AI1150" s="92">
        <v>9</v>
      </c>
      <c r="AJ1150" s="160">
        <v>6.2100000000000002E-2</v>
      </c>
      <c r="AK1150" s="154" t="s">
        <v>651</v>
      </c>
      <c r="AL1150" s="154" t="s">
        <v>652</v>
      </c>
      <c r="AM1150" s="127">
        <v>485.47</v>
      </c>
      <c r="AN1150" s="127">
        <v>485.47</v>
      </c>
      <c r="AO1150" s="127">
        <v>485.47</v>
      </c>
      <c r="AP1150" s="127">
        <v>485.47</v>
      </c>
      <c r="AQ1150" s="127">
        <v>485.47</v>
      </c>
      <c r="AR1150" s="127">
        <v>485.47</v>
      </c>
      <c r="AS1150" s="127">
        <v>485.47</v>
      </c>
      <c r="AT1150" s="127">
        <v>485.47</v>
      </c>
      <c r="AU1150" s="127">
        <v>485.47</v>
      </c>
      <c r="AV1150" s="127">
        <v>485.47</v>
      </c>
      <c r="AW1150" s="127">
        <v>485.47</v>
      </c>
      <c r="AX1150" s="127">
        <v>485.47</v>
      </c>
      <c r="AY1150" s="127">
        <v>485.47</v>
      </c>
      <c r="AZ1150" s="127">
        <v>485.47</v>
      </c>
      <c r="BA1150" s="127">
        <v>485.47</v>
      </c>
      <c r="BB1150" s="127">
        <v>485.47</v>
      </c>
      <c r="BC1150" s="127">
        <v>485.47</v>
      </c>
      <c r="BD1150" s="127">
        <v>485.47</v>
      </c>
      <c r="BE1150" s="127">
        <v>485.47</v>
      </c>
      <c r="BF1150" s="127">
        <v>485.47</v>
      </c>
      <c r="BG1150" s="127">
        <v>485.47</v>
      </c>
      <c r="BH1150" s="15">
        <f t="shared" si="51"/>
        <v>4369.2300000000014</v>
      </c>
      <c r="BI1150" s="15">
        <f t="shared" si="52"/>
        <v>5825.6400000000021</v>
      </c>
      <c r="BJ1150" s="15">
        <f t="shared" si="53"/>
        <v>10194.870000000003</v>
      </c>
    </row>
    <row r="1151" spans="1:62" x14ac:dyDescent="0.35">
      <c r="A1151" s="153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58">
        <v>44537</v>
      </c>
      <c r="AF1151" s="158">
        <v>48189</v>
      </c>
      <c r="AG1151" s="159">
        <v>53100</v>
      </c>
      <c r="AH1151" s="92">
        <v>7.6861111111111109</v>
      </c>
      <c r="AI1151" s="92">
        <v>10</v>
      </c>
      <c r="AJ1151" s="160">
        <v>6.5000000000000002E-2</v>
      </c>
      <c r="AK1151" s="154" t="s">
        <v>651</v>
      </c>
      <c r="AL1151" s="154" t="s">
        <v>652</v>
      </c>
      <c r="AM1151" s="127">
        <v>287.62</v>
      </c>
      <c r="AN1151" s="127">
        <v>287.62</v>
      </c>
      <c r="AO1151" s="127">
        <v>287.62</v>
      </c>
      <c r="AP1151" s="127">
        <v>287.62</v>
      </c>
      <c r="AQ1151" s="127">
        <v>287.62</v>
      </c>
      <c r="AR1151" s="127">
        <v>287.62</v>
      </c>
      <c r="AS1151" s="127">
        <v>287.62</v>
      </c>
      <c r="AT1151" s="127">
        <v>287.62</v>
      </c>
      <c r="AU1151" s="127">
        <v>287.62</v>
      </c>
      <c r="AV1151" s="127">
        <v>287.62</v>
      </c>
      <c r="AW1151" s="127">
        <v>287.62</v>
      </c>
      <c r="AX1151" s="127">
        <v>287.62</v>
      </c>
      <c r="AY1151" s="127">
        <v>287.62</v>
      </c>
      <c r="AZ1151" s="127">
        <v>287.62</v>
      </c>
      <c r="BA1151" s="127">
        <v>287.62</v>
      </c>
      <c r="BB1151" s="127">
        <v>287.62</v>
      </c>
      <c r="BC1151" s="127">
        <v>287.62</v>
      </c>
      <c r="BD1151" s="127">
        <v>287.62</v>
      </c>
      <c r="BE1151" s="127">
        <v>287.62</v>
      </c>
      <c r="BF1151" s="127">
        <v>287.62</v>
      </c>
      <c r="BG1151" s="127">
        <v>287.62</v>
      </c>
      <c r="BH1151" s="15">
        <f t="shared" si="51"/>
        <v>2588.5799999999995</v>
      </c>
      <c r="BI1151" s="15">
        <f t="shared" si="52"/>
        <v>3451.4399999999991</v>
      </c>
      <c r="BJ1151" s="15">
        <f t="shared" si="53"/>
        <v>6040.0199999999986</v>
      </c>
    </row>
    <row r="1152" spans="1:62" x14ac:dyDescent="0.35">
      <c r="A1152" s="153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58">
        <v>44291</v>
      </c>
      <c r="AF1152" s="158">
        <v>46117</v>
      </c>
      <c r="AG1152" s="159">
        <v>901812.87</v>
      </c>
      <c r="AH1152" s="92">
        <v>2.0138888888888888</v>
      </c>
      <c r="AI1152" s="92">
        <v>5</v>
      </c>
      <c r="AJ1152" s="160">
        <v>7.1300000000000002E-2</v>
      </c>
      <c r="AK1152" s="154" t="s">
        <v>651</v>
      </c>
      <c r="AL1152" s="154" t="s">
        <v>652</v>
      </c>
      <c r="AM1152" s="127">
        <v>32147.37</v>
      </c>
      <c r="AN1152" s="127">
        <v>0</v>
      </c>
      <c r="AO1152" s="127">
        <v>0</v>
      </c>
      <c r="AP1152" s="127">
        <v>0</v>
      </c>
      <c r="AQ1152" s="127">
        <v>0</v>
      </c>
      <c r="AR1152" s="127">
        <v>0</v>
      </c>
      <c r="AS1152" s="127">
        <v>32147.37</v>
      </c>
      <c r="AT1152" s="127">
        <v>0</v>
      </c>
      <c r="AU1152" s="127">
        <v>0</v>
      </c>
      <c r="AV1152" s="127">
        <v>0</v>
      </c>
      <c r="AW1152" s="127">
        <v>0</v>
      </c>
      <c r="AX1152" s="127">
        <v>0</v>
      </c>
      <c r="AY1152" s="127">
        <v>32147.37</v>
      </c>
      <c r="AZ1152" s="127">
        <v>0</v>
      </c>
      <c r="BA1152" s="127">
        <v>0</v>
      </c>
      <c r="BB1152" s="127">
        <v>0</v>
      </c>
      <c r="BC1152" s="127">
        <v>0</v>
      </c>
      <c r="BD1152" s="127">
        <v>0</v>
      </c>
      <c r="BE1152" s="127">
        <v>32147.37</v>
      </c>
      <c r="BF1152" s="127">
        <v>0</v>
      </c>
      <c r="BG1152" s="127">
        <v>0</v>
      </c>
      <c r="BH1152" s="15">
        <f t="shared" si="51"/>
        <v>64294.74</v>
      </c>
      <c r="BI1152" s="15">
        <f t="shared" si="52"/>
        <v>64294.74</v>
      </c>
      <c r="BJ1152" s="15">
        <f t="shared" si="53"/>
        <v>128589.48</v>
      </c>
    </row>
    <row r="1153" spans="1:62" x14ac:dyDescent="0.35">
      <c r="A1153" s="153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903591.25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903591.25</v>
      </c>
      <c r="AE1153" s="158">
        <v>44291</v>
      </c>
      <c r="AF1153" s="158">
        <v>45387</v>
      </c>
      <c r="AG1153" s="159">
        <v>903591.25</v>
      </c>
      <c r="AH1153" s="92">
        <v>1.3888888888888888E-2</v>
      </c>
      <c r="AI1153" s="92">
        <v>3</v>
      </c>
      <c r="AJ1153" s="160">
        <v>6.1699999999999998E-2</v>
      </c>
      <c r="AK1153" s="154" t="s">
        <v>651</v>
      </c>
      <c r="AL1153" s="154" t="s">
        <v>652</v>
      </c>
      <c r="AM1153" s="127">
        <v>27854.560000000001</v>
      </c>
      <c r="AN1153" s="127">
        <v>0</v>
      </c>
      <c r="AO1153" s="127">
        <v>0</v>
      </c>
      <c r="AP1153" s="127">
        <v>0</v>
      </c>
      <c r="AQ1153" s="127">
        <v>0</v>
      </c>
      <c r="AR1153" s="127">
        <v>0</v>
      </c>
      <c r="AS1153" s="127">
        <v>0</v>
      </c>
      <c r="AT1153" s="127">
        <v>0</v>
      </c>
      <c r="AU1153" s="127">
        <v>0</v>
      </c>
      <c r="AV1153" s="127">
        <v>0</v>
      </c>
      <c r="AW1153" s="127">
        <v>0</v>
      </c>
      <c r="AX1153" s="127">
        <v>0</v>
      </c>
      <c r="AY1153" s="127">
        <v>0</v>
      </c>
      <c r="AZ1153" s="127">
        <v>0</v>
      </c>
      <c r="BA1153" s="127">
        <v>0</v>
      </c>
      <c r="BB1153" s="127">
        <v>0</v>
      </c>
      <c r="BC1153" s="127">
        <v>0</v>
      </c>
      <c r="BD1153" s="127">
        <v>0</v>
      </c>
      <c r="BE1153" s="127">
        <v>0</v>
      </c>
      <c r="BF1153" s="127">
        <v>0</v>
      </c>
      <c r="BG1153" s="127">
        <v>0</v>
      </c>
      <c r="BH1153" s="15">
        <f t="shared" si="51"/>
        <v>27854.560000000001</v>
      </c>
      <c r="BI1153" s="15">
        <f t="shared" si="52"/>
        <v>0</v>
      </c>
      <c r="BJ1153" s="15">
        <f t="shared" si="53"/>
        <v>27854.560000000001</v>
      </c>
    </row>
    <row r="1154" spans="1:62" x14ac:dyDescent="0.35">
      <c r="A1154" s="153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58">
        <v>44291</v>
      </c>
      <c r="AF1154" s="158">
        <v>46117</v>
      </c>
      <c r="AG1154" s="159">
        <v>2337432.89</v>
      </c>
      <c r="AH1154" s="92">
        <v>2.0138888888888888</v>
      </c>
      <c r="AI1154" s="92">
        <v>5</v>
      </c>
      <c r="AJ1154" s="160">
        <v>7.1300000000000002E-2</v>
      </c>
      <c r="AK1154" s="154" t="s">
        <v>651</v>
      </c>
      <c r="AL1154" s="154" t="s">
        <v>652</v>
      </c>
      <c r="AM1154" s="127">
        <v>83323.64</v>
      </c>
      <c r="AN1154" s="127">
        <v>0</v>
      </c>
      <c r="AO1154" s="127">
        <v>0</v>
      </c>
      <c r="AP1154" s="127">
        <v>0</v>
      </c>
      <c r="AQ1154" s="127">
        <v>0</v>
      </c>
      <c r="AR1154" s="127">
        <v>0</v>
      </c>
      <c r="AS1154" s="127">
        <v>83323.64</v>
      </c>
      <c r="AT1154" s="127">
        <v>0</v>
      </c>
      <c r="AU1154" s="127">
        <v>0</v>
      </c>
      <c r="AV1154" s="127">
        <v>0</v>
      </c>
      <c r="AW1154" s="127">
        <v>0</v>
      </c>
      <c r="AX1154" s="127">
        <v>0</v>
      </c>
      <c r="AY1154" s="127">
        <v>83323.64</v>
      </c>
      <c r="AZ1154" s="127">
        <v>0</v>
      </c>
      <c r="BA1154" s="127">
        <v>0</v>
      </c>
      <c r="BB1154" s="127">
        <v>0</v>
      </c>
      <c r="BC1154" s="127">
        <v>0</v>
      </c>
      <c r="BD1154" s="127">
        <v>0</v>
      </c>
      <c r="BE1154" s="127">
        <v>83323.64</v>
      </c>
      <c r="BF1154" s="127">
        <v>0</v>
      </c>
      <c r="BG1154" s="127">
        <v>0</v>
      </c>
      <c r="BH1154" s="15">
        <f t="shared" si="51"/>
        <v>166647.28</v>
      </c>
      <c r="BI1154" s="15">
        <f t="shared" si="52"/>
        <v>166647.28</v>
      </c>
      <c r="BJ1154" s="15">
        <f t="shared" si="53"/>
        <v>333294.56</v>
      </c>
    </row>
    <row r="1155" spans="1:62" x14ac:dyDescent="0.35">
      <c r="A1155" s="153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58">
        <v>44291</v>
      </c>
      <c r="AF1155" s="158">
        <v>46117</v>
      </c>
      <c r="AG1155" s="159">
        <v>1040699.65</v>
      </c>
      <c r="AH1155" s="92">
        <v>2.0138888888888888</v>
      </c>
      <c r="AI1155" s="92">
        <v>5</v>
      </c>
      <c r="AJ1155" s="160">
        <v>7.1300000000000002E-2</v>
      </c>
      <c r="AK1155" s="154" t="s">
        <v>651</v>
      </c>
      <c r="AL1155" s="154" t="s">
        <v>652</v>
      </c>
      <c r="AM1155" s="127">
        <v>37098.339999999997</v>
      </c>
      <c r="AN1155" s="127">
        <v>0</v>
      </c>
      <c r="AO1155" s="127">
        <v>0</v>
      </c>
      <c r="AP1155" s="127">
        <v>0</v>
      </c>
      <c r="AQ1155" s="127">
        <v>0</v>
      </c>
      <c r="AR1155" s="127">
        <v>0</v>
      </c>
      <c r="AS1155" s="127">
        <v>37098.339999999997</v>
      </c>
      <c r="AT1155" s="127">
        <v>0</v>
      </c>
      <c r="AU1155" s="127">
        <v>0</v>
      </c>
      <c r="AV1155" s="127">
        <v>0</v>
      </c>
      <c r="AW1155" s="127">
        <v>0</v>
      </c>
      <c r="AX1155" s="127">
        <v>0</v>
      </c>
      <c r="AY1155" s="127">
        <v>37098.339999999997</v>
      </c>
      <c r="AZ1155" s="127">
        <v>0</v>
      </c>
      <c r="BA1155" s="127">
        <v>0</v>
      </c>
      <c r="BB1155" s="127">
        <v>0</v>
      </c>
      <c r="BC1155" s="127">
        <v>0</v>
      </c>
      <c r="BD1155" s="127">
        <v>0</v>
      </c>
      <c r="BE1155" s="127">
        <v>37098.339999999997</v>
      </c>
      <c r="BF1155" s="127">
        <v>0</v>
      </c>
      <c r="BG1155" s="127">
        <v>0</v>
      </c>
      <c r="BH1155" s="15">
        <f t="shared" ref="BH1155:BH1218" si="54">SUM(AM1155:AU1155)</f>
        <v>74196.679999999993</v>
      </c>
      <c r="BI1155" s="15">
        <f t="shared" si="52"/>
        <v>74196.679999999993</v>
      </c>
      <c r="BJ1155" s="15">
        <f t="shared" si="53"/>
        <v>148393.35999999999</v>
      </c>
    </row>
    <row r="1156" spans="1:62" x14ac:dyDescent="0.35">
      <c r="A1156" s="153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1042778.94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1042778.94</v>
      </c>
      <c r="AE1156" s="158">
        <v>44291</v>
      </c>
      <c r="AF1156" s="158">
        <v>45387</v>
      </c>
      <c r="AG1156" s="159">
        <v>1042778.94</v>
      </c>
      <c r="AH1156" s="92">
        <v>1.3888888888888888E-2</v>
      </c>
      <c r="AI1156" s="92">
        <v>3</v>
      </c>
      <c r="AJ1156" s="160">
        <v>6.1699999999999998E-2</v>
      </c>
      <c r="AK1156" s="154" t="s">
        <v>651</v>
      </c>
      <c r="AL1156" s="154" t="s">
        <v>652</v>
      </c>
      <c r="AM1156" s="127">
        <v>32145.22</v>
      </c>
      <c r="AN1156" s="127">
        <v>0</v>
      </c>
      <c r="AO1156" s="127">
        <v>0</v>
      </c>
      <c r="AP1156" s="127">
        <v>0</v>
      </c>
      <c r="AQ1156" s="127">
        <v>0</v>
      </c>
      <c r="AR1156" s="127">
        <v>0</v>
      </c>
      <c r="AS1156" s="127">
        <v>0</v>
      </c>
      <c r="AT1156" s="127">
        <v>0</v>
      </c>
      <c r="AU1156" s="127">
        <v>0</v>
      </c>
      <c r="AV1156" s="127">
        <v>0</v>
      </c>
      <c r="AW1156" s="127">
        <v>0</v>
      </c>
      <c r="AX1156" s="127">
        <v>0</v>
      </c>
      <c r="AY1156" s="127">
        <v>0</v>
      </c>
      <c r="AZ1156" s="127">
        <v>0</v>
      </c>
      <c r="BA1156" s="127">
        <v>0</v>
      </c>
      <c r="BB1156" s="127">
        <v>0</v>
      </c>
      <c r="BC1156" s="127">
        <v>0</v>
      </c>
      <c r="BD1156" s="127">
        <v>0</v>
      </c>
      <c r="BE1156" s="127">
        <v>0</v>
      </c>
      <c r="BF1156" s="127">
        <v>0</v>
      </c>
      <c r="BG1156" s="127">
        <v>0</v>
      </c>
      <c r="BH1156" s="15">
        <f t="shared" si="54"/>
        <v>32145.22</v>
      </c>
      <c r="BI1156" s="15">
        <f t="shared" ref="BI1156:BI1219" si="55">SUM(AV1156:BG1156)</f>
        <v>0</v>
      </c>
      <c r="BJ1156" s="15">
        <f t="shared" ref="BJ1156:BJ1219" si="56">BH1156+BI1156</f>
        <v>32145.22</v>
      </c>
    </row>
    <row r="1157" spans="1:62" x14ac:dyDescent="0.35">
      <c r="A1157" s="153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197355</v>
      </c>
      <c r="X1157" s="63">
        <v>0</v>
      </c>
      <c r="Y1157" s="63">
        <v>0</v>
      </c>
      <c r="Z1157" s="63">
        <v>707.19</v>
      </c>
      <c r="AA1157" s="63">
        <v>0</v>
      </c>
      <c r="AB1157" s="63">
        <v>0</v>
      </c>
      <c r="AC1157" s="63">
        <v>0</v>
      </c>
      <c r="AD1157" s="63">
        <v>197355</v>
      </c>
      <c r="AE1157" s="158">
        <v>44553</v>
      </c>
      <c r="AF1157" s="158">
        <v>45649</v>
      </c>
      <c r="AG1157" s="159">
        <v>197355</v>
      </c>
      <c r="AH1157" s="92">
        <v>0.73055555555555551</v>
      </c>
      <c r="AI1157" s="92">
        <v>3</v>
      </c>
      <c r="AJ1157" s="160">
        <v>4.2999999999999997E-2</v>
      </c>
      <c r="AK1157" s="154" t="s">
        <v>651</v>
      </c>
      <c r="AL1157" s="154" t="s">
        <v>652</v>
      </c>
      <c r="AM1157" s="127">
        <v>707.19</v>
      </c>
      <c r="AN1157" s="127">
        <v>707.19</v>
      </c>
      <c r="AO1157" s="127">
        <v>707.19</v>
      </c>
      <c r="AP1157" s="127">
        <v>353.59</v>
      </c>
      <c r="AQ1157" s="127">
        <v>353.59</v>
      </c>
      <c r="AR1157" s="127">
        <v>353.59</v>
      </c>
      <c r="AS1157" s="127">
        <v>353.59</v>
      </c>
      <c r="AT1157" s="127">
        <v>353.59</v>
      </c>
      <c r="AU1157" s="127">
        <v>353.59</v>
      </c>
      <c r="AV1157" s="127">
        <v>0</v>
      </c>
      <c r="AW1157" s="127">
        <v>0</v>
      </c>
      <c r="AX1157" s="127">
        <v>0</v>
      </c>
      <c r="AY1157" s="127">
        <v>0</v>
      </c>
      <c r="AZ1157" s="127">
        <v>0</v>
      </c>
      <c r="BA1157" s="127">
        <v>0</v>
      </c>
      <c r="BB1157" s="127">
        <v>0</v>
      </c>
      <c r="BC1157" s="127">
        <v>0</v>
      </c>
      <c r="BD1157" s="127">
        <v>0</v>
      </c>
      <c r="BE1157" s="127">
        <v>0</v>
      </c>
      <c r="BF1157" s="127">
        <v>0</v>
      </c>
      <c r="BG1157" s="127">
        <v>0</v>
      </c>
      <c r="BH1157" s="15">
        <f t="shared" si="54"/>
        <v>4243.1100000000006</v>
      </c>
      <c r="BI1157" s="15">
        <f t="shared" si="55"/>
        <v>0</v>
      </c>
      <c r="BJ1157" s="15">
        <f t="shared" si="56"/>
        <v>4243.1100000000006</v>
      </c>
    </row>
    <row r="1158" spans="1:62" x14ac:dyDescent="0.35">
      <c r="A1158" s="153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58">
        <v>44553</v>
      </c>
      <c r="AF1158" s="158">
        <v>46014</v>
      </c>
      <c r="AG1158" s="159">
        <v>263730</v>
      </c>
      <c r="AH1158" s="92">
        <v>1.7305555555555556</v>
      </c>
      <c r="AI1158" s="92">
        <v>4</v>
      </c>
      <c r="AJ1158" s="160">
        <v>4.7100000000000003E-2</v>
      </c>
      <c r="AK1158" s="154" t="s">
        <v>651</v>
      </c>
      <c r="AL1158" s="154" t="s">
        <v>652</v>
      </c>
      <c r="AM1158" s="127">
        <v>1035.1400000000001</v>
      </c>
      <c r="AN1158" s="127">
        <v>1035.1400000000001</v>
      </c>
      <c r="AO1158" s="127">
        <v>1035.1400000000001</v>
      </c>
      <c r="AP1158" s="127">
        <v>1035.1400000000001</v>
      </c>
      <c r="AQ1158" s="127">
        <v>1035.1400000000001</v>
      </c>
      <c r="AR1158" s="127">
        <v>1035.1400000000001</v>
      </c>
      <c r="AS1158" s="127">
        <v>1035.1400000000001</v>
      </c>
      <c r="AT1158" s="127">
        <v>1035.1400000000001</v>
      </c>
      <c r="AU1158" s="127">
        <v>1035.1400000000001</v>
      </c>
      <c r="AV1158" s="127">
        <v>1035.1400000000001</v>
      </c>
      <c r="AW1158" s="127">
        <v>1035.1400000000001</v>
      </c>
      <c r="AX1158" s="127">
        <v>1035.1400000000001</v>
      </c>
      <c r="AY1158" s="127">
        <v>1035.1400000000001</v>
      </c>
      <c r="AZ1158" s="127">
        <v>1035.1400000000001</v>
      </c>
      <c r="BA1158" s="127">
        <v>1035.1400000000001</v>
      </c>
      <c r="BB1158" s="127">
        <v>517.57000000000005</v>
      </c>
      <c r="BC1158" s="127">
        <v>517.57000000000005</v>
      </c>
      <c r="BD1158" s="127">
        <v>517.57000000000005</v>
      </c>
      <c r="BE1158" s="127">
        <v>517.57000000000005</v>
      </c>
      <c r="BF1158" s="127">
        <v>517.57000000000005</v>
      </c>
      <c r="BG1158" s="127">
        <v>517.57000000000005</v>
      </c>
      <c r="BH1158" s="15">
        <f t="shared" si="54"/>
        <v>9316.26</v>
      </c>
      <c r="BI1158" s="15">
        <f t="shared" si="55"/>
        <v>9316.26</v>
      </c>
      <c r="BJ1158" s="15">
        <f t="shared" si="56"/>
        <v>18632.52</v>
      </c>
    </row>
    <row r="1159" spans="1:62" x14ac:dyDescent="0.35">
      <c r="A1159" s="153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58">
        <v>44553</v>
      </c>
      <c r="AF1159" s="158">
        <v>46379</v>
      </c>
      <c r="AG1159" s="159">
        <v>1078520</v>
      </c>
      <c r="AH1159" s="92">
        <v>2.7305555555555556</v>
      </c>
      <c r="AI1159" s="92">
        <v>5</v>
      </c>
      <c r="AJ1159" s="160">
        <v>5.0700000000000002E-2</v>
      </c>
      <c r="AK1159" s="154" t="s">
        <v>651</v>
      </c>
      <c r="AL1159" s="154" t="s">
        <v>652</v>
      </c>
      <c r="AM1159" s="127">
        <v>4556.75</v>
      </c>
      <c r="AN1159" s="127">
        <v>4556.75</v>
      </c>
      <c r="AO1159" s="127">
        <v>4556.75</v>
      </c>
      <c r="AP1159" s="127">
        <v>4556.75</v>
      </c>
      <c r="AQ1159" s="127">
        <v>4556.75</v>
      </c>
      <c r="AR1159" s="127">
        <v>4556.75</v>
      </c>
      <c r="AS1159" s="127">
        <v>4556.75</v>
      </c>
      <c r="AT1159" s="127">
        <v>4556.75</v>
      </c>
      <c r="AU1159" s="127">
        <v>4556.75</v>
      </c>
      <c r="AV1159" s="127">
        <v>4556.75</v>
      </c>
      <c r="AW1159" s="127">
        <v>4556.75</v>
      </c>
      <c r="AX1159" s="127">
        <v>4556.75</v>
      </c>
      <c r="AY1159" s="127">
        <v>4556.75</v>
      </c>
      <c r="AZ1159" s="127">
        <v>4556.75</v>
      </c>
      <c r="BA1159" s="127">
        <v>4556.75</v>
      </c>
      <c r="BB1159" s="127">
        <v>4556.75</v>
      </c>
      <c r="BC1159" s="127">
        <v>4556.75</v>
      </c>
      <c r="BD1159" s="127">
        <v>4556.75</v>
      </c>
      <c r="BE1159" s="127">
        <v>4556.75</v>
      </c>
      <c r="BF1159" s="127">
        <v>4556.75</v>
      </c>
      <c r="BG1159" s="127">
        <v>4556.75</v>
      </c>
      <c r="BH1159" s="15">
        <f t="shared" si="54"/>
        <v>41010.75</v>
      </c>
      <c r="BI1159" s="15">
        <f t="shared" si="55"/>
        <v>54681</v>
      </c>
      <c r="BJ1159" s="15">
        <f t="shared" si="56"/>
        <v>95691.75</v>
      </c>
    </row>
    <row r="1160" spans="1:62" x14ac:dyDescent="0.35">
      <c r="A1160" s="153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58">
        <v>44553</v>
      </c>
      <c r="AF1160" s="158">
        <v>46744</v>
      </c>
      <c r="AG1160" s="159">
        <v>4820447.5</v>
      </c>
      <c r="AH1160" s="92">
        <v>3.7305555555555556</v>
      </c>
      <c r="AI1160" s="92">
        <v>6</v>
      </c>
      <c r="AJ1160" s="160">
        <v>5.3600000000000002E-2</v>
      </c>
      <c r="AK1160" s="154" t="s">
        <v>651</v>
      </c>
      <c r="AL1160" s="154" t="s">
        <v>652</v>
      </c>
      <c r="AM1160" s="127">
        <v>21531.33</v>
      </c>
      <c r="AN1160" s="127">
        <v>21531.33</v>
      </c>
      <c r="AO1160" s="127">
        <v>21531.33</v>
      </c>
      <c r="AP1160" s="127">
        <v>21531.33</v>
      </c>
      <c r="AQ1160" s="127">
        <v>21531.33</v>
      </c>
      <c r="AR1160" s="127">
        <v>21531.33</v>
      </c>
      <c r="AS1160" s="127">
        <v>21531.33</v>
      </c>
      <c r="AT1160" s="127">
        <v>21531.33</v>
      </c>
      <c r="AU1160" s="127">
        <v>21531.33</v>
      </c>
      <c r="AV1160" s="127">
        <v>21531.33</v>
      </c>
      <c r="AW1160" s="127">
        <v>21531.33</v>
      </c>
      <c r="AX1160" s="127">
        <v>21531.33</v>
      </c>
      <c r="AY1160" s="127">
        <v>21531.33</v>
      </c>
      <c r="AZ1160" s="127">
        <v>21531.33</v>
      </c>
      <c r="BA1160" s="127">
        <v>21531.33</v>
      </c>
      <c r="BB1160" s="127">
        <v>21531.33</v>
      </c>
      <c r="BC1160" s="127">
        <v>21531.33</v>
      </c>
      <c r="BD1160" s="127">
        <v>21531.33</v>
      </c>
      <c r="BE1160" s="127">
        <v>21531.33</v>
      </c>
      <c r="BF1160" s="127">
        <v>21531.33</v>
      </c>
      <c r="BG1160" s="127">
        <v>21531.33</v>
      </c>
      <c r="BH1160" s="15">
        <f t="shared" si="54"/>
        <v>193781.97000000003</v>
      </c>
      <c r="BI1160" s="15">
        <f t="shared" si="55"/>
        <v>258375.96000000008</v>
      </c>
      <c r="BJ1160" s="15">
        <f t="shared" si="56"/>
        <v>452157.93000000011</v>
      </c>
    </row>
    <row r="1161" spans="1:62" x14ac:dyDescent="0.35">
      <c r="A1161" s="153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58">
        <v>44553</v>
      </c>
      <c r="AF1161" s="158">
        <v>47110</v>
      </c>
      <c r="AG1161" s="159">
        <v>419195</v>
      </c>
      <c r="AH1161" s="92">
        <v>4.7305555555555552</v>
      </c>
      <c r="AI1161" s="92">
        <v>7</v>
      </c>
      <c r="AJ1161" s="160">
        <v>5.6399999999999999E-2</v>
      </c>
      <c r="AK1161" s="154" t="s">
        <v>651</v>
      </c>
      <c r="AL1161" s="154" t="s">
        <v>652</v>
      </c>
      <c r="AM1161" s="127">
        <v>1970.22</v>
      </c>
      <c r="AN1161" s="127">
        <v>1970.22</v>
      </c>
      <c r="AO1161" s="127">
        <v>1970.22</v>
      </c>
      <c r="AP1161" s="127">
        <v>1970.22</v>
      </c>
      <c r="AQ1161" s="127">
        <v>1970.22</v>
      </c>
      <c r="AR1161" s="127">
        <v>1970.22</v>
      </c>
      <c r="AS1161" s="127">
        <v>1970.22</v>
      </c>
      <c r="AT1161" s="127">
        <v>1970.22</v>
      </c>
      <c r="AU1161" s="127">
        <v>1970.22</v>
      </c>
      <c r="AV1161" s="127">
        <v>1970.22</v>
      </c>
      <c r="AW1161" s="127">
        <v>1970.22</v>
      </c>
      <c r="AX1161" s="127">
        <v>1970.22</v>
      </c>
      <c r="AY1161" s="127">
        <v>1970.22</v>
      </c>
      <c r="AZ1161" s="127">
        <v>1970.22</v>
      </c>
      <c r="BA1161" s="127">
        <v>1970.22</v>
      </c>
      <c r="BB1161" s="127">
        <v>1970.22</v>
      </c>
      <c r="BC1161" s="127">
        <v>1970.22</v>
      </c>
      <c r="BD1161" s="127">
        <v>1970.22</v>
      </c>
      <c r="BE1161" s="127">
        <v>1970.22</v>
      </c>
      <c r="BF1161" s="127">
        <v>1970.22</v>
      </c>
      <c r="BG1161" s="127">
        <v>1970.22</v>
      </c>
      <c r="BH1161" s="15">
        <f t="shared" si="54"/>
        <v>17731.98</v>
      </c>
      <c r="BI1161" s="15">
        <f t="shared" si="55"/>
        <v>23642.640000000003</v>
      </c>
      <c r="BJ1161" s="15">
        <f t="shared" si="56"/>
        <v>41374.620000000003</v>
      </c>
    </row>
    <row r="1162" spans="1:62" x14ac:dyDescent="0.35">
      <c r="A1162" s="153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58">
        <v>44553</v>
      </c>
      <c r="AF1162" s="158">
        <v>47475</v>
      </c>
      <c r="AG1162" s="159">
        <v>53100</v>
      </c>
      <c r="AH1162" s="92">
        <v>5.7305555555555552</v>
      </c>
      <c r="AI1162" s="92">
        <v>8</v>
      </c>
      <c r="AJ1162" s="160">
        <v>5.9299999999999999E-2</v>
      </c>
      <c r="AK1162" s="154" t="s">
        <v>651</v>
      </c>
      <c r="AL1162" s="154" t="s">
        <v>652</v>
      </c>
      <c r="AM1162" s="127">
        <v>262.39999999999998</v>
      </c>
      <c r="AN1162" s="127">
        <v>262.39999999999998</v>
      </c>
      <c r="AO1162" s="127">
        <v>262.39999999999998</v>
      </c>
      <c r="AP1162" s="127">
        <v>262.39999999999998</v>
      </c>
      <c r="AQ1162" s="127">
        <v>262.39999999999998</v>
      </c>
      <c r="AR1162" s="127">
        <v>262.39999999999998</v>
      </c>
      <c r="AS1162" s="127">
        <v>262.39999999999998</v>
      </c>
      <c r="AT1162" s="127">
        <v>262.39999999999998</v>
      </c>
      <c r="AU1162" s="127">
        <v>262.39999999999998</v>
      </c>
      <c r="AV1162" s="127">
        <v>262.39999999999998</v>
      </c>
      <c r="AW1162" s="127">
        <v>262.39999999999998</v>
      </c>
      <c r="AX1162" s="127">
        <v>262.39999999999998</v>
      </c>
      <c r="AY1162" s="127">
        <v>262.39999999999998</v>
      </c>
      <c r="AZ1162" s="127">
        <v>262.39999999999998</v>
      </c>
      <c r="BA1162" s="127">
        <v>262.39999999999998</v>
      </c>
      <c r="BB1162" s="127">
        <v>262.39999999999998</v>
      </c>
      <c r="BC1162" s="127">
        <v>262.39999999999998</v>
      </c>
      <c r="BD1162" s="127">
        <v>262.39999999999998</v>
      </c>
      <c r="BE1162" s="127">
        <v>262.39999999999998</v>
      </c>
      <c r="BF1162" s="127">
        <v>262.39999999999998</v>
      </c>
      <c r="BG1162" s="127">
        <v>262.39999999999998</v>
      </c>
      <c r="BH1162" s="15">
        <f t="shared" si="54"/>
        <v>2361.6000000000004</v>
      </c>
      <c r="BI1162" s="15">
        <f t="shared" si="55"/>
        <v>3148.8000000000006</v>
      </c>
      <c r="BJ1162" s="15">
        <f t="shared" si="56"/>
        <v>5510.4000000000015</v>
      </c>
    </row>
    <row r="1163" spans="1:62" x14ac:dyDescent="0.35">
      <c r="A1163" s="153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1003784.45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1003784.45</v>
      </c>
      <c r="AE1163" s="158">
        <v>44291</v>
      </c>
      <c r="AF1163" s="158">
        <v>45387</v>
      </c>
      <c r="AG1163" s="159">
        <v>1003784.45</v>
      </c>
      <c r="AH1163" s="92">
        <v>1.3888888888888888E-2</v>
      </c>
      <c r="AI1163" s="92">
        <v>3</v>
      </c>
      <c r="AJ1163" s="160">
        <v>6.1699999999999998E-2</v>
      </c>
      <c r="AK1163" s="154" t="s">
        <v>651</v>
      </c>
      <c r="AL1163" s="154" t="s">
        <v>652</v>
      </c>
      <c r="AM1163" s="127">
        <v>30943.16</v>
      </c>
      <c r="AN1163" s="127">
        <v>0</v>
      </c>
      <c r="AO1163" s="127">
        <v>0</v>
      </c>
      <c r="AP1163" s="127">
        <v>0</v>
      </c>
      <c r="AQ1163" s="127">
        <v>0</v>
      </c>
      <c r="AR1163" s="127">
        <v>0</v>
      </c>
      <c r="AS1163" s="127">
        <v>0</v>
      </c>
      <c r="AT1163" s="127">
        <v>0</v>
      </c>
      <c r="AU1163" s="127">
        <v>0</v>
      </c>
      <c r="AV1163" s="127">
        <v>0</v>
      </c>
      <c r="AW1163" s="127">
        <v>0</v>
      </c>
      <c r="AX1163" s="127">
        <v>0</v>
      </c>
      <c r="AY1163" s="127">
        <v>0</v>
      </c>
      <c r="AZ1163" s="127">
        <v>0</v>
      </c>
      <c r="BA1163" s="127">
        <v>0</v>
      </c>
      <c r="BB1163" s="127">
        <v>0</v>
      </c>
      <c r="BC1163" s="127">
        <v>0</v>
      </c>
      <c r="BD1163" s="127">
        <v>0</v>
      </c>
      <c r="BE1163" s="127">
        <v>0</v>
      </c>
      <c r="BF1163" s="127">
        <v>0</v>
      </c>
      <c r="BG1163" s="127">
        <v>0</v>
      </c>
      <c r="BH1163" s="15">
        <f t="shared" si="54"/>
        <v>30943.16</v>
      </c>
      <c r="BI1163" s="15">
        <f t="shared" si="55"/>
        <v>0</v>
      </c>
      <c r="BJ1163" s="15">
        <f t="shared" si="56"/>
        <v>30943.16</v>
      </c>
    </row>
    <row r="1164" spans="1:62" x14ac:dyDescent="0.35">
      <c r="A1164" s="153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297950</v>
      </c>
      <c r="X1164" s="63">
        <v>0</v>
      </c>
      <c r="Y1164" s="63">
        <v>0</v>
      </c>
      <c r="Z1164" s="63">
        <v>1067.6500000000001</v>
      </c>
      <c r="AA1164" s="63">
        <v>0</v>
      </c>
      <c r="AB1164" s="63">
        <v>0</v>
      </c>
      <c r="AC1164" s="63">
        <v>0</v>
      </c>
      <c r="AD1164" s="63">
        <v>297950</v>
      </c>
      <c r="AE1164" s="158">
        <v>44558</v>
      </c>
      <c r="AF1164" s="158">
        <v>45654</v>
      </c>
      <c r="AG1164" s="159">
        <v>297950</v>
      </c>
      <c r="AH1164" s="92">
        <v>0.74444444444444446</v>
      </c>
      <c r="AI1164" s="92">
        <v>3</v>
      </c>
      <c r="AJ1164" s="160">
        <v>4.2999999999999997E-2</v>
      </c>
      <c r="AK1164" s="154" t="s">
        <v>651</v>
      </c>
      <c r="AL1164" s="154" t="s">
        <v>652</v>
      </c>
      <c r="AM1164" s="127">
        <v>1067.6500000000001</v>
      </c>
      <c r="AN1164" s="127">
        <v>1067.6500000000001</v>
      </c>
      <c r="AO1164" s="127">
        <v>1067.6500000000001</v>
      </c>
      <c r="AP1164" s="127">
        <v>533.83000000000004</v>
      </c>
      <c r="AQ1164" s="127">
        <v>533.83000000000004</v>
      </c>
      <c r="AR1164" s="127">
        <v>533.83000000000004</v>
      </c>
      <c r="AS1164" s="127">
        <v>533.83000000000004</v>
      </c>
      <c r="AT1164" s="127">
        <v>533.83000000000004</v>
      </c>
      <c r="AU1164" s="127">
        <v>533.83000000000004</v>
      </c>
      <c r="AV1164" s="127">
        <v>0</v>
      </c>
      <c r="AW1164" s="127">
        <v>0</v>
      </c>
      <c r="AX1164" s="127">
        <v>0</v>
      </c>
      <c r="AY1164" s="127">
        <v>0</v>
      </c>
      <c r="AZ1164" s="127">
        <v>0</v>
      </c>
      <c r="BA1164" s="127">
        <v>0</v>
      </c>
      <c r="BB1164" s="127">
        <v>0</v>
      </c>
      <c r="BC1164" s="127">
        <v>0</v>
      </c>
      <c r="BD1164" s="127">
        <v>0</v>
      </c>
      <c r="BE1164" s="127">
        <v>0</v>
      </c>
      <c r="BF1164" s="127">
        <v>0</v>
      </c>
      <c r="BG1164" s="127">
        <v>0</v>
      </c>
      <c r="BH1164" s="15">
        <f t="shared" si="54"/>
        <v>6405.93</v>
      </c>
      <c r="BI1164" s="15">
        <f t="shared" si="55"/>
        <v>0</v>
      </c>
      <c r="BJ1164" s="15">
        <f t="shared" si="56"/>
        <v>6405.93</v>
      </c>
    </row>
    <row r="1165" spans="1:62" x14ac:dyDescent="0.35">
      <c r="A1165" s="153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58">
        <v>44558</v>
      </c>
      <c r="AF1165" s="158">
        <v>46019</v>
      </c>
      <c r="AG1165" s="159">
        <v>177295</v>
      </c>
      <c r="AH1165" s="92">
        <v>1.7444444444444445</v>
      </c>
      <c r="AI1165" s="92">
        <v>4</v>
      </c>
      <c r="AJ1165" s="160">
        <v>4.7100000000000003E-2</v>
      </c>
      <c r="AK1165" s="154" t="s">
        <v>651</v>
      </c>
      <c r="AL1165" s="154" t="s">
        <v>652</v>
      </c>
      <c r="AM1165" s="127">
        <v>695.88</v>
      </c>
      <c r="AN1165" s="127">
        <v>695.88</v>
      </c>
      <c r="AO1165" s="127">
        <v>695.88</v>
      </c>
      <c r="AP1165" s="127">
        <v>695.88</v>
      </c>
      <c r="AQ1165" s="127">
        <v>695.88</v>
      </c>
      <c r="AR1165" s="127">
        <v>695.88</v>
      </c>
      <c r="AS1165" s="127">
        <v>695.88</v>
      </c>
      <c r="AT1165" s="127">
        <v>695.88</v>
      </c>
      <c r="AU1165" s="127">
        <v>695.88</v>
      </c>
      <c r="AV1165" s="127">
        <v>695.88</v>
      </c>
      <c r="AW1165" s="127">
        <v>695.88</v>
      </c>
      <c r="AX1165" s="127">
        <v>695.88</v>
      </c>
      <c r="AY1165" s="127">
        <v>695.88</v>
      </c>
      <c r="AZ1165" s="127">
        <v>695.88</v>
      </c>
      <c r="BA1165" s="127">
        <v>695.88</v>
      </c>
      <c r="BB1165" s="127">
        <v>347.94</v>
      </c>
      <c r="BC1165" s="127">
        <v>347.94</v>
      </c>
      <c r="BD1165" s="127">
        <v>347.94</v>
      </c>
      <c r="BE1165" s="127">
        <v>347.94</v>
      </c>
      <c r="BF1165" s="127">
        <v>347.94</v>
      </c>
      <c r="BG1165" s="127">
        <v>347.94</v>
      </c>
      <c r="BH1165" s="15">
        <f t="shared" si="54"/>
        <v>6262.92</v>
      </c>
      <c r="BI1165" s="15">
        <f t="shared" si="55"/>
        <v>6262.9199999999973</v>
      </c>
      <c r="BJ1165" s="15">
        <f t="shared" si="56"/>
        <v>12525.839999999997</v>
      </c>
    </row>
    <row r="1166" spans="1:62" x14ac:dyDescent="0.35">
      <c r="A1166" s="153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58">
        <v>44558</v>
      </c>
      <c r="AF1166" s="158">
        <v>46384</v>
      </c>
      <c r="AG1166" s="159">
        <v>751807.5</v>
      </c>
      <c r="AH1166" s="92">
        <v>2.7444444444444445</v>
      </c>
      <c r="AI1166" s="92">
        <v>5</v>
      </c>
      <c r="AJ1166" s="160">
        <v>5.0700000000000002E-2</v>
      </c>
      <c r="AK1166" s="154" t="s">
        <v>651</v>
      </c>
      <c r="AL1166" s="154" t="s">
        <v>652</v>
      </c>
      <c r="AM1166" s="127">
        <v>3176.39</v>
      </c>
      <c r="AN1166" s="127">
        <v>3176.39</v>
      </c>
      <c r="AO1166" s="127">
        <v>3176.39</v>
      </c>
      <c r="AP1166" s="127">
        <v>3176.39</v>
      </c>
      <c r="AQ1166" s="127">
        <v>3176.39</v>
      </c>
      <c r="AR1166" s="127">
        <v>3176.39</v>
      </c>
      <c r="AS1166" s="127">
        <v>3176.39</v>
      </c>
      <c r="AT1166" s="127">
        <v>3176.39</v>
      </c>
      <c r="AU1166" s="127">
        <v>3176.39</v>
      </c>
      <c r="AV1166" s="127">
        <v>3176.39</v>
      </c>
      <c r="AW1166" s="127">
        <v>3176.39</v>
      </c>
      <c r="AX1166" s="127">
        <v>3176.39</v>
      </c>
      <c r="AY1166" s="127">
        <v>3176.39</v>
      </c>
      <c r="AZ1166" s="127">
        <v>3176.39</v>
      </c>
      <c r="BA1166" s="127">
        <v>3176.39</v>
      </c>
      <c r="BB1166" s="127">
        <v>3176.39</v>
      </c>
      <c r="BC1166" s="127">
        <v>3176.39</v>
      </c>
      <c r="BD1166" s="127">
        <v>3176.39</v>
      </c>
      <c r="BE1166" s="127">
        <v>3176.39</v>
      </c>
      <c r="BF1166" s="127">
        <v>3176.39</v>
      </c>
      <c r="BG1166" s="127">
        <v>3176.39</v>
      </c>
      <c r="BH1166" s="15">
        <f t="shared" si="54"/>
        <v>28587.51</v>
      </c>
      <c r="BI1166" s="15">
        <f t="shared" si="55"/>
        <v>38116.68</v>
      </c>
      <c r="BJ1166" s="15">
        <f t="shared" si="56"/>
        <v>66704.19</v>
      </c>
    </row>
    <row r="1167" spans="1:62" x14ac:dyDescent="0.35">
      <c r="A1167" s="153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58">
        <v>44558</v>
      </c>
      <c r="AF1167" s="158">
        <v>46749</v>
      </c>
      <c r="AG1167" s="159">
        <v>1693447.5</v>
      </c>
      <c r="AH1167" s="92">
        <v>3.7444444444444445</v>
      </c>
      <c r="AI1167" s="92">
        <v>6</v>
      </c>
      <c r="AJ1167" s="160">
        <v>5.3600000000000002E-2</v>
      </c>
      <c r="AK1167" s="154" t="s">
        <v>651</v>
      </c>
      <c r="AL1167" s="154" t="s">
        <v>652</v>
      </c>
      <c r="AM1167" s="127">
        <v>7564.07</v>
      </c>
      <c r="AN1167" s="127">
        <v>7564.07</v>
      </c>
      <c r="AO1167" s="127">
        <v>7564.07</v>
      </c>
      <c r="AP1167" s="127">
        <v>7564.07</v>
      </c>
      <c r="AQ1167" s="127">
        <v>7564.07</v>
      </c>
      <c r="AR1167" s="127">
        <v>7564.07</v>
      </c>
      <c r="AS1167" s="127">
        <v>7564.07</v>
      </c>
      <c r="AT1167" s="127">
        <v>7564.07</v>
      </c>
      <c r="AU1167" s="127">
        <v>7564.07</v>
      </c>
      <c r="AV1167" s="127">
        <v>7564.07</v>
      </c>
      <c r="AW1167" s="127">
        <v>7564.07</v>
      </c>
      <c r="AX1167" s="127">
        <v>7564.07</v>
      </c>
      <c r="AY1167" s="127">
        <v>7564.07</v>
      </c>
      <c r="AZ1167" s="127">
        <v>7564.07</v>
      </c>
      <c r="BA1167" s="127">
        <v>7564.07</v>
      </c>
      <c r="BB1167" s="127">
        <v>7564.07</v>
      </c>
      <c r="BC1167" s="127">
        <v>7564.07</v>
      </c>
      <c r="BD1167" s="127">
        <v>7564.07</v>
      </c>
      <c r="BE1167" s="127">
        <v>7564.07</v>
      </c>
      <c r="BF1167" s="127">
        <v>7564.07</v>
      </c>
      <c r="BG1167" s="127">
        <v>7564.07</v>
      </c>
      <c r="BH1167" s="15">
        <f t="shared" si="54"/>
        <v>68076.63</v>
      </c>
      <c r="BI1167" s="15">
        <f t="shared" si="55"/>
        <v>90768.840000000026</v>
      </c>
      <c r="BJ1167" s="15">
        <f t="shared" si="56"/>
        <v>158845.47000000003</v>
      </c>
    </row>
    <row r="1168" spans="1:62" x14ac:dyDescent="0.35">
      <c r="A1168" s="153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58">
        <v>44558</v>
      </c>
      <c r="AF1168" s="158">
        <v>47115</v>
      </c>
      <c r="AG1168" s="159">
        <v>938247.5</v>
      </c>
      <c r="AH1168" s="92">
        <v>4.7444444444444445</v>
      </c>
      <c r="AI1168" s="92">
        <v>7</v>
      </c>
      <c r="AJ1168" s="160">
        <v>5.6399999999999999E-2</v>
      </c>
      <c r="AK1168" s="154" t="s">
        <v>651</v>
      </c>
      <c r="AL1168" s="154" t="s">
        <v>652</v>
      </c>
      <c r="AM1168" s="127">
        <v>4409.76</v>
      </c>
      <c r="AN1168" s="127">
        <v>4409.76</v>
      </c>
      <c r="AO1168" s="127">
        <v>4409.76</v>
      </c>
      <c r="AP1168" s="127">
        <v>4409.76</v>
      </c>
      <c r="AQ1168" s="127">
        <v>4409.76</v>
      </c>
      <c r="AR1168" s="127">
        <v>4409.76</v>
      </c>
      <c r="AS1168" s="127">
        <v>4409.76</v>
      </c>
      <c r="AT1168" s="127">
        <v>4409.76</v>
      </c>
      <c r="AU1168" s="127">
        <v>4409.76</v>
      </c>
      <c r="AV1168" s="127">
        <v>4409.76</v>
      </c>
      <c r="AW1168" s="127">
        <v>4409.76</v>
      </c>
      <c r="AX1168" s="127">
        <v>4409.76</v>
      </c>
      <c r="AY1168" s="127">
        <v>4409.76</v>
      </c>
      <c r="AZ1168" s="127">
        <v>4409.76</v>
      </c>
      <c r="BA1168" s="127">
        <v>4409.76</v>
      </c>
      <c r="BB1168" s="127">
        <v>4409.76</v>
      </c>
      <c r="BC1168" s="127">
        <v>4409.76</v>
      </c>
      <c r="BD1168" s="127">
        <v>4409.76</v>
      </c>
      <c r="BE1168" s="127">
        <v>4409.76</v>
      </c>
      <c r="BF1168" s="127">
        <v>4409.76</v>
      </c>
      <c r="BG1168" s="127">
        <v>4409.76</v>
      </c>
      <c r="BH1168" s="15">
        <f t="shared" si="54"/>
        <v>39687.840000000011</v>
      </c>
      <c r="BI1168" s="15">
        <f t="shared" si="55"/>
        <v>52917.120000000017</v>
      </c>
      <c r="BJ1168" s="15">
        <f t="shared" si="56"/>
        <v>92604.960000000021</v>
      </c>
    </row>
    <row r="1169" spans="1:62" x14ac:dyDescent="0.35">
      <c r="A1169" s="153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58">
        <v>44558</v>
      </c>
      <c r="AF1169" s="158">
        <v>47480</v>
      </c>
      <c r="AG1169" s="159">
        <v>857717.5</v>
      </c>
      <c r="AH1169" s="92">
        <v>5.7444444444444445</v>
      </c>
      <c r="AI1169" s="92">
        <v>8</v>
      </c>
      <c r="AJ1169" s="160">
        <v>5.9299999999999999E-2</v>
      </c>
      <c r="AK1169" s="154" t="s">
        <v>651</v>
      </c>
      <c r="AL1169" s="154" t="s">
        <v>652</v>
      </c>
      <c r="AM1169" s="127">
        <v>4732.72</v>
      </c>
      <c r="AN1169" s="127">
        <v>4732.72</v>
      </c>
      <c r="AO1169" s="127">
        <v>4732.72</v>
      </c>
      <c r="AP1169" s="127">
        <v>4732.72</v>
      </c>
      <c r="AQ1169" s="127">
        <v>4732.72</v>
      </c>
      <c r="AR1169" s="127">
        <v>4732.72</v>
      </c>
      <c r="AS1169" s="127">
        <v>4732.72</v>
      </c>
      <c r="AT1169" s="127">
        <v>4732.72</v>
      </c>
      <c r="AU1169" s="127">
        <v>4732.72</v>
      </c>
      <c r="AV1169" s="127">
        <v>4732.72</v>
      </c>
      <c r="AW1169" s="127">
        <v>4732.72</v>
      </c>
      <c r="AX1169" s="127">
        <v>4732.72</v>
      </c>
      <c r="AY1169" s="127">
        <v>4732.72</v>
      </c>
      <c r="AZ1169" s="127">
        <v>4732.72</v>
      </c>
      <c r="BA1169" s="127">
        <v>4732.72</v>
      </c>
      <c r="BB1169" s="127">
        <v>4732.72</v>
      </c>
      <c r="BC1169" s="127">
        <v>4732.72</v>
      </c>
      <c r="BD1169" s="127">
        <v>4732.72</v>
      </c>
      <c r="BE1169" s="127">
        <v>4732.72</v>
      </c>
      <c r="BF1169" s="127">
        <v>4732.72</v>
      </c>
      <c r="BG1169" s="127">
        <v>4732.72</v>
      </c>
      <c r="BH1169" s="15">
        <f t="shared" si="54"/>
        <v>42594.48</v>
      </c>
      <c r="BI1169" s="15">
        <f t="shared" si="55"/>
        <v>56792.640000000007</v>
      </c>
      <c r="BJ1169" s="15">
        <f t="shared" si="56"/>
        <v>99387.12000000001</v>
      </c>
    </row>
    <row r="1170" spans="1:62" x14ac:dyDescent="0.35">
      <c r="A1170" s="153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58">
        <v>44558</v>
      </c>
      <c r="AF1170" s="158">
        <v>47845</v>
      </c>
      <c r="AG1170" s="159">
        <v>53100</v>
      </c>
      <c r="AH1170" s="92">
        <v>6.7444444444444445</v>
      </c>
      <c r="AI1170" s="92">
        <v>9</v>
      </c>
      <c r="AJ1170" s="160">
        <v>6.2100000000000002E-2</v>
      </c>
      <c r="AK1170" s="154" t="s">
        <v>651</v>
      </c>
      <c r="AL1170" s="154" t="s">
        <v>652</v>
      </c>
      <c r="AM1170" s="127">
        <v>274.79000000000002</v>
      </c>
      <c r="AN1170" s="127">
        <v>274.79000000000002</v>
      </c>
      <c r="AO1170" s="127">
        <v>274.79000000000002</v>
      </c>
      <c r="AP1170" s="127">
        <v>274.79000000000002</v>
      </c>
      <c r="AQ1170" s="127">
        <v>274.79000000000002</v>
      </c>
      <c r="AR1170" s="127">
        <v>274.79000000000002</v>
      </c>
      <c r="AS1170" s="127">
        <v>274.79000000000002</v>
      </c>
      <c r="AT1170" s="127">
        <v>274.79000000000002</v>
      </c>
      <c r="AU1170" s="127">
        <v>274.79000000000002</v>
      </c>
      <c r="AV1170" s="127">
        <v>274.79000000000002</v>
      </c>
      <c r="AW1170" s="127">
        <v>274.79000000000002</v>
      </c>
      <c r="AX1170" s="127">
        <v>274.79000000000002</v>
      </c>
      <c r="AY1170" s="127">
        <v>274.79000000000002</v>
      </c>
      <c r="AZ1170" s="127">
        <v>274.79000000000002</v>
      </c>
      <c r="BA1170" s="127">
        <v>274.79000000000002</v>
      </c>
      <c r="BB1170" s="127">
        <v>274.79000000000002</v>
      </c>
      <c r="BC1170" s="127">
        <v>274.79000000000002</v>
      </c>
      <c r="BD1170" s="127">
        <v>274.79000000000002</v>
      </c>
      <c r="BE1170" s="127">
        <v>274.79000000000002</v>
      </c>
      <c r="BF1170" s="127">
        <v>274.79000000000002</v>
      </c>
      <c r="BG1170" s="127">
        <v>274.79000000000002</v>
      </c>
      <c r="BH1170" s="15">
        <f t="shared" si="54"/>
        <v>2473.11</v>
      </c>
      <c r="BI1170" s="15">
        <f t="shared" si="55"/>
        <v>3297.48</v>
      </c>
      <c r="BJ1170" s="15">
        <f t="shared" si="56"/>
        <v>5770.59</v>
      </c>
    </row>
    <row r="1171" spans="1:62" x14ac:dyDescent="0.35">
      <c r="A1171" s="153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492965.74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492965.74</v>
      </c>
      <c r="AE1171" s="158">
        <v>44291</v>
      </c>
      <c r="AF1171" s="158">
        <v>45387</v>
      </c>
      <c r="AG1171" s="159">
        <v>492965.74</v>
      </c>
      <c r="AH1171" s="92">
        <v>1.3888888888888888E-2</v>
      </c>
      <c r="AI1171" s="92">
        <v>3</v>
      </c>
      <c r="AJ1171" s="160">
        <v>6.1699999999999998E-2</v>
      </c>
      <c r="AK1171" s="154" t="s">
        <v>651</v>
      </c>
      <c r="AL1171" s="154" t="s">
        <v>652</v>
      </c>
      <c r="AM1171" s="127">
        <v>15196.41</v>
      </c>
      <c r="AN1171" s="127">
        <v>0</v>
      </c>
      <c r="AO1171" s="127">
        <v>0</v>
      </c>
      <c r="AP1171" s="127">
        <v>0</v>
      </c>
      <c r="AQ1171" s="127">
        <v>0</v>
      </c>
      <c r="AR1171" s="127">
        <v>0</v>
      </c>
      <c r="AS1171" s="127">
        <v>0</v>
      </c>
      <c r="AT1171" s="127">
        <v>0</v>
      </c>
      <c r="AU1171" s="127">
        <v>0</v>
      </c>
      <c r="AV1171" s="127">
        <v>0</v>
      </c>
      <c r="AW1171" s="127">
        <v>0</v>
      </c>
      <c r="AX1171" s="127">
        <v>0</v>
      </c>
      <c r="AY1171" s="127">
        <v>0</v>
      </c>
      <c r="AZ1171" s="127">
        <v>0</v>
      </c>
      <c r="BA1171" s="127">
        <v>0</v>
      </c>
      <c r="BB1171" s="127">
        <v>0</v>
      </c>
      <c r="BC1171" s="127">
        <v>0</v>
      </c>
      <c r="BD1171" s="127">
        <v>0</v>
      </c>
      <c r="BE1171" s="127">
        <v>0</v>
      </c>
      <c r="BF1171" s="127">
        <v>0</v>
      </c>
      <c r="BG1171" s="127">
        <v>0</v>
      </c>
      <c r="BH1171" s="15">
        <f t="shared" si="54"/>
        <v>15196.41</v>
      </c>
      <c r="BI1171" s="15">
        <f t="shared" si="55"/>
        <v>0</v>
      </c>
      <c r="BJ1171" s="15">
        <f t="shared" si="56"/>
        <v>15196.41</v>
      </c>
    </row>
    <row r="1172" spans="1:62" x14ac:dyDescent="0.35">
      <c r="A1172" s="153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640747.37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640747.37</v>
      </c>
      <c r="AE1172" s="158">
        <v>44291</v>
      </c>
      <c r="AF1172" s="158">
        <v>45387</v>
      </c>
      <c r="AG1172" s="159">
        <v>640747.37</v>
      </c>
      <c r="AH1172" s="92">
        <v>1.3888888888888888E-2</v>
      </c>
      <c r="AI1172" s="92">
        <v>3</v>
      </c>
      <c r="AJ1172" s="160">
        <v>6.1699999999999998E-2</v>
      </c>
      <c r="AK1172" s="154" t="s">
        <v>651</v>
      </c>
      <c r="AL1172" s="154" t="s">
        <v>652</v>
      </c>
      <c r="AM1172" s="127">
        <v>19752</v>
      </c>
      <c r="AN1172" s="127">
        <v>0</v>
      </c>
      <c r="AO1172" s="127">
        <v>0</v>
      </c>
      <c r="AP1172" s="127">
        <v>0</v>
      </c>
      <c r="AQ1172" s="127">
        <v>0</v>
      </c>
      <c r="AR1172" s="127">
        <v>0</v>
      </c>
      <c r="AS1172" s="127">
        <v>0</v>
      </c>
      <c r="AT1172" s="127">
        <v>0</v>
      </c>
      <c r="AU1172" s="127">
        <v>0</v>
      </c>
      <c r="AV1172" s="127">
        <v>0</v>
      </c>
      <c r="AW1172" s="127">
        <v>0</v>
      </c>
      <c r="AX1172" s="127">
        <v>0</v>
      </c>
      <c r="AY1172" s="127">
        <v>0</v>
      </c>
      <c r="AZ1172" s="127">
        <v>0</v>
      </c>
      <c r="BA1172" s="127">
        <v>0</v>
      </c>
      <c r="BB1172" s="127">
        <v>0</v>
      </c>
      <c r="BC1172" s="127">
        <v>0</v>
      </c>
      <c r="BD1172" s="127">
        <v>0</v>
      </c>
      <c r="BE1172" s="127">
        <v>0</v>
      </c>
      <c r="BF1172" s="127">
        <v>0</v>
      </c>
      <c r="BG1172" s="127">
        <v>0</v>
      </c>
      <c r="BH1172" s="15">
        <f t="shared" si="54"/>
        <v>19752</v>
      </c>
      <c r="BI1172" s="15">
        <f t="shared" si="55"/>
        <v>0</v>
      </c>
      <c r="BJ1172" s="15">
        <f t="shared" si="56"/>
        <v>19752</v>
      </c>
    </row>
    <row r="1173" spans="1:62" x14ac:dyDescent="0.35">
      <c r="A1173" s="153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58">
        <v>44291</v>
      </c>
      <c r="AF1173" s="158">
        <v>46117</v>
      </c>
      <c r="AG1173" s="159">
        <v>639337.13</v>
      </c>
      <c r="AH1173" s="92">
        <v>2.0138888888888888</v>
      </c>
      <c r="AI1173" s="92">
        <v>5</v>
      </c>
      <c r="AJ1173" s="160">
        <v>7.1300000000000002E-2</v>
      </c>
      <c r="AK1173" s="154" t="s">
        <v>651</v>
      </c>
      <c r="AL1173" s="154" t="s">
        <v>652</v>
      </c>
      <c r="AM1173" s="127">
        <v>22790.77</v>
      </c>
      <c r="AN1173" s="127">
        <v>0</v>
      </c>
      <c r="AO1173" s="127">
        <v>0</v>
      </c>
      <c r="AP1173" s="127">
        <v>0</v>
      </c>
      <c r="AQ1173" s="127">
        <v>0</v>
      </c>
      <c r="AR1173" s="127">
        <v>0</v>
      </c>
      <c r="AS1173" s="127">
        <v>22790.77</v>
      </c>
      <c r="AT1173" s="127">
        <v>0</v>
      </c>
      <c r="AU1173" s="127">
        <v>0</v>
      </c>
      <c r="AV1173" s="127">
        <v>0</v>
      </c>
      <c r="AW1173" s="127">
        <v>0</v>
      </c>
      <c r="AX1173" s="127">
        <v>0</v>
      </c>
      <c r="AY1173" s="127">
        <v>22790.77</v>
      </c>
      <c r="AZ1173" s="127">
        <v>0</v>
      </c>
      <c r="BA1173" s="127">
        <v>0</v>
      </c>
      <c r="BB1173" s="127">
        <v>0</v>
      </c>
      <c r="BC1173" s="127">
        <v>0</v>
      </c>
      <c r="BD1173" s="127">
        <v>0</v>
      </c>
      <c r="BE1173" s="127">
        <v>22790.77</v>
      </c>
      <c r="BF1173" s="127">
        <v>0</v>
      </c>
      <c r="BG1173" s="127">
        <v>0</v>
      </c>
      <c r="BH1173" s="15">
        <f t="shared" si="54"/>
        <v>45581.54</v>
      </c>
      <c r="BI1173" s="15">
        <f t="shared" si="55"/>
        <v>45581.54</v>
      </c>
      <c r="BJ1173" s="15">
        <f t="shared" si="56"/>
        <v>91163.08</v>
      </c>
    </row>
    <row r="1174" spans="1:62" x14ac:dyDescent="0.35">
      <c r="A1174" s="153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532313.19999999995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532313.19999999995</v>
      </c>
      <c r="AE1174" s="158">
        <v>44291</v>
      </c>
      <c r="AF1174" s="158">
        <v>45387</v>
      </c>
      <c r="AG1174" s="159">
        <v>532313.19999999995</v>
      </c>
      <c r="AH1174" s="92">
        <v>1.3888888888888888E-2</v>
      </c>
      <c r="AI1174" s="92">
        <v>3</v>
      </c>
      <c r="AJ1174" s="160">
        <v>6.1699999999999998E-2</v>
      </c>
      <c r="AK1174" s="154" t="s">
        <v>651</v>
      </c>
      <c r="AL1174" s="154" t="s">
        <v>652</v>
      </c>
      <c r="AM1174" s="127">
        <v>16409.349999999999</v>
      </c>
      <c r="AN1174" s="127">
        <v>0</v>
      </c>
      <c r="AO1174" s="127">
        <v>0</v>
      </c>
      <c r="AP1174" s="127">
        <v>0</v>
      </c>
      <c r="AQ1174" s="127">
        <v>0</v>
      </c>
      <c r="AR1174" s="127">
        <v>0</v>
      </c>
      <c r="AS1174" s="127">
        <v>0</v>
      </c>
      <c r="AT1174" s="127">
        <v>0</v>
      </c>
      <c r="AU1174" s="127">
        <v>0</v>
      </c>
      <c r="AV1174" s="127">
        <v>0</v>
      </c>
      <c r="AW1174" s="127">
        <v>0</v>
      </c>
      <c r="AX1174" s="127">
        <v>0</v>
      </c>
      <c r="AY1174" s="127">
        <v>0</v>
      </c>
      <c r="AZ1174" s="127">
        <v>0</v>
      </c>
      <c r="BA1174" s="127">
        <v>0</v>
      </c>
      <c r="BB1174" s="127">
        <v>0</v>
      </c>
      <c r="BC1174" s="127">
        <v>0</v>
      </c>
      <c r="BD1174" s="127">
        <v>0</v>
      </c>
      <c r="BE1174" s="127">
        <v>0</v>
      </c>
      <c r="BF1174" s="127">
        <v>0</v>
      </c>
      <c r="BG1174" s="127">
        <v>0</v>
      </c>
      <c r="BH1174" s="15">
        <f t="shared" si="54"/>
        <v>16409.349999999999</v>
      </c>
      <c r="BI1174" s="15">
        <f t="shared" si="55"/>
        <v>0</v>
      </c>
      <c r="BJ1174" s="15">
        <f t="shared" si="56"/>
        <v>16409.349999999999</v>
      </c>
    </row>
    <row r="1175" spans="1:62" x14ac:dyDescent="0.35">
      <c r="A1175" s="153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58">
        <v>44291</v>
      </c>
      <c r="AF1175" s="158">
        <v>46117</v>
      </c>
      <c r="AG1175" s="159">
        <v>1239330.45</v>
      </c>
      <c r="AH1175" s="92">
        <v>2.0138888888888888</v>
      </c>
      <c r="AI1175" s="92">
        <v>5</v>
      </c>
      <c r="AJ1175" s="160">
        <v>7.1300000000000002E-2</v>
      </c>
      <c r="AK1175" s="154" t="s">
        <v>651</v>
      </c>
      <c r="AL1175" s="154" t="s">
        <v>652</v>
      </c>
      <c r="AM1175" s="127">
        <v>44179.03</v>
      </c>
      <c r="AN1175" s="127">
        <v>0</v>
      </c>
      <c r="AO1175" s="127">
        <v>0</v>
      </c>
      <c r="AP1175" s="127">
        <v>0</v>
      </c>
      <c r="AQ1175" s="127">
        <v>0</v>
      </c>
      <c r="AR1175" s="127">
        <v>0</v>
      </c>
      <c r="AS1175" s="127">
        <v>44179.03</v>
      </c>
      <c r="AT1175" s="127">
        <v>0</v>
      </c>
      <c r="AU1175" s="127">
        <v>0</v>
      </c>
      <c r="AV1175" s="127">
        <v>0</v>
      </c>
      <c r="AW1175" s="127">
        <v>0</v>
      </c>
      <c r="AX1175" s="127">
        <v>0</v>
      </c>
      <c r="AY1175" s="127">
        <v>44179.03</v>
      </c>
      <c r="AZ1175" s="127">
        <v>0</v>
      </c>
      <c r="BA1175" s="127">
        <v>0</v>
      </c>
      <c r="BB1175" s="127">
        <v>0</v>
      </c>
      <c r="BC1175" s="127">
        <v>0</v>
      </c>
      <c r="BD1175" s="127">
        <v>0</v>
      </c>
      <c r="BE1175" s="127">
        <v>44179.03</v>
      </c>
      <c r="BF1175" s="127">
        <v>0</v>
      </c>
      <c r="BG1175" s="127">
        <v>0</v>
      </c>
      <c r="BH1175" s="15">
        <f t="shared" si="54"/>
        <v>88358.06</v>
      </c>
      <c r="BI1175" s="15">
        <f t="shared" si="55"/>
        <v>88358.06</v>
      </c>
      <c r="BJ1175" s="15">
        <f t="shared" si="56"/>
        <v>176716.12</v>
      </c>
    </row>
    <row r="1176" spans="1:62" x14ac:dyDescent="0.35">
      <c r="A1176" s="153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58">
        <v>44291</v>
      </c>
      <c r="AF1176" s="158">
        <v>46117</v>
      </c>
      <c r="AG1176" s="159">
        <v>151259.07999999999</v>
      </c>
      <c r="AH1176" s="92">
        <v>2.0138888888888888</v>
      </c>
      <c r="AI1176" s="92">
        <v>5</v>
      </c>
      <c r="AJ1176" s="160">
        <v>7.1300000000000002E-2</v>
      </c>
      <c r="AK1176" s="154" t="s">
        <v>651</v>
      </c>
      <c r="AL1176" s="154" t="s">
        <v>652</v>
      </c>
      <c r="AM1176" s="127">
        <v>5392.01</v>
      </c>
      <c r="AN1176" s="127">
        <v>0</v>
      </c>
      <c r="AO1176" s="127">
        <v>0</v>
      </c>
      <c r="AP1176" s="127">
        <v>0</v>
      </c>
      <c r="AQ1176" s="127">
        <v>0</v>
      </c>
      <c r="AR1176" s="127">
        <v>0</v>
      </c>
      <c r="AS1176" s="127">
        <v>5392.01</v>
      </c>
      <c r="AT1176" s="127">
        <v>0</v>
      </c>
      <c r="AU1176" s="127">
        <v>0</v>
      </c>
      <c r="AV1176" s="127">
        <v>0</v>
      </c>
      <c r="AW1176" s="127">
        <v>0</v>
      </c>
      <c r="AX1176" s="127">
        <v>0</v>
      </c>
      <c r="AY1176" s="127">
        <v>5392.01</v>
      </c>
      <c r="AZ1176" s="127">
        <v>0</v>
      </c>
      <c r="BA1176" s="127">
        <v>0</v>
      </c>
      <c r="BB1176" s="127">
        <v>0</v>
      </c>
      <c r="BC1176" s="127">
        <v>0</v>
      </c>
      <c r="BD1176" s="127">
        <v>0</v>
      </c>
      <c r="BE1176" s="127">
        <v>5392.01</v>
      </c>
      <c r="BF1176" s="127">
        <v>0</v>
      </c>
      <c r="BG1176" s="127">
        <v>0</v>
      </c>
      <c r="BH1176" s="15">
        <f t="shared" si="54"/>
        <v>10784.02</v>
      </c>
      <c r="BI1176" s="15">
        <f t="shared" si="55"/>
        <v>10784.02</v>
      </c>
      <c r="BJ1176" s="15">
        <f t="shared" si="56"/>
        <v>21568.04</v>
      </c>
    </row>
    <row r="1177" spans="1:62" x14ac:dyDescent="0.35">
      <c r="A1177" s="153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309903.31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309903.31</v>
      </c>
      <c r="AE1177" s="158">
        <v>44291</v>
      </c>
      <c r="AF1177" s="158">
        <v>45387</v>
      </c>
      <c r="AG1177" s="159">
        <v>309903.31</v>
      </c>
      <c r="AH1177" s="92">
        <v>1.3888888888888888E-2</v>
      </c>
      <c r="AI1177" s="92">
        <v>3</v>
      </c>
      <c r="AJ1177" s="160">
        <v>6.1699999999999998E-2</v>
      </c>
      <c r="AK1177" s="154" t="s">
        <v>651</v>
      </c>
      <c r="AL1177" s="154" t="s">
        <v>652</v>
      </c>
      <c r="AM1177" s="127">
        <v>9553.23</v>
      </c>
      <c r="AN1177" s="127">
        <v>0</v>
      </c>
      <c r="AO1177" s="127">
        <v>0</v>
      </c>
      <c r="AP1177" s="127">
        <v>0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0</v>
      </c>
      <c r="AZ1177" s="127">
        <v>0</v>
      </c>
      <c r="BA1177" s="127">
        <v>0</v>
      </c>
      <c r="BB1177" s="127">
        <v>0</v>
      </c>
      <c r="BC1177" s="127">
        <v>0</v>
      </c>
      <c r="BD1177" s="127">
        <v>0</v>
      </c>
      <c r="BE1177" s="127">
        <v>0</v>
      </c>
      <c r="BF1177" s="127">
        <v>0</v>
      </c>
      <c r="BG1177" s="127">
        <v>0</v>
      </c>
      <c r="BH1177" s="15">
        <f t="shared" si="54"/>
        <v>9553.23</v>
      </c>
      <c r="BI1177" s="15">
        <f t="shared" si="55"/>
        <v>0</v>
      </c>
      <c r="BJ1177" s="15">
        <f t="shared" si="56"/>
        <v>9553.23</v>
      </c>
    </row>
    <row r="1178" spans="1:62" x14ac:dyDescent="0.35">
      <c r="A1178" s="153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24132.61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24132.61</v>
      </c>
      <c r="AE1178" s="158">
        <v>44291</v>
      </c>
      <c r="AF1178" s="158">
        <v>45387</v>
      </c>
      <c r="AG1178" s="159">
        <v>24132.61</v>
      </c>
      <c r="AH1178" s="92">
        <v>1.3888888888888888E-2</v>
      </c>
      <c r="AI1178" s="92">
        <v>3</v>
      </c>
      <c r="AJ1178" s="160">
        <v>6.1699999999999998E-2</v>
      </c>
      <c r="AK1178" s="154" t="s">
        <v>651</v>
      </c>
      <c r="AL1178" s="154" t="s">
        <v>652</v>
      </c>
      <c r="AM1178" s="127">
        <v>743.92</v>
      </c>
      <c r="AN1178" s="127">
        <v>0</v>
      </c>
      <c r="AO1178" s="127">
        <v>0</v>
      </c>
      <c r="AP1178" s="127">
        <v>0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0</v>
      </c>
      <c r="AZ1178" s="127">
        <v>0</v>
      </c>
      <c r="BA1178" s="127">
        <v>0</v>
      </c>
      <c r="BB1178" s="127">
        <v>0</v>
      </c>
      <c r="BC1178" s="127">
        <v>0</v>
      </c>
      <c r="BD1178" s="127">
        <v>0</v>
      </c>
      <c r="BE1178" s="127">
        <v>0</v>
      </c>
      <c r="BF1178" s="127">
        <v>0</v>
      </c>
      <c r="BG1178" s="127">
        <v>0</v>
      </c>
      <c r="BH1178" s="15">
        <f t="shared" si="54"/>
        <v>743.92</v>
      </c>
      <c r="BI1178" s="15">
        <f t="shared" si="55"/>
        <v>0</v>
      </c>
      <c r="BJ1178" s="15">
        <f t="shared" si="56"/>
        <v>743.92</v>
      </c>
    </row>
    <row r="1179" spans="1:62" x14ac:dyDescent="0.35">
      <c r="A1179" s="153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311259.34999999998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311259.34999999998</v>
      </c>
      <c r="AE1179" s="158">
        <v>44291</v>
      </c>
      <c r="AF1179" s="158">
        <v>45387</v>
      </c>
      <c r="AG1179" s="159">
        <v>311259.34999999998</v>
      </c>
      <c r="AH1179" s="92">
        <v>1.3888888888888888E-2</v>
      </c>
      <c r="AI1179" s="92">
        <v>3</v>
      </c>
      <c r="AJ1179" s="160">
        <v>6.1699999999999998E-2</v>
      </c>
      <c r="AK1179" s="154" t="s">
        <v>651</v>
      </c>
      <c r="AL1179" s="154" t="s">
        <v>652</v>
      </c>
      <c r="AM1179" s="127">
        <v>9595.0400000000009</v>
      </c>
      <c r="AN1179" s="127">
        <v>0</v>
      </c>
      <c r="AO1179" s="127">
        <v>0</v>
      </c>
      <c r="AP1179" s="127">
        <v>0</v>
      </c>
      <c r="AQ1179" s="127">
        <v>0</v>
      </c>
      <c r="AR1179" s="127">
        <v>0</v>
      </c>
      <c r="AS1179" s="127">
        <v>0</v>
      </c>
      <c r="AT1179" s="127">
        <v>0</v>
      </c>
      <c r="AU1179" s="127">
        <v>0</v>
      </c>
      <c r="AV1179" s="127">
        <v>0</v>
      </c>
      <c r="AW1179" s="127">
        <v>0</v>
      </c>
      <c r="AX1179" s="127">
        <v>0</v>
      </c>
      <c r="AY1179" s="127">
        <v>0</v>
      </c>
      <c r="AZ1179" s="127">
        <v>0</v>
      </c>
      <c r="BA1179" s="127">
        <v>0</v>
      </c>
      <c r="BB1179" s="127">
        <v>0</v>
      </c>
      <c r="BC1179" s="127">
        <v>0</v>
      </c>
      <c r="BD1179" s="127">
        <v>0</v>
      </c>
      <c r="BE1179" s="127">
        <v>0</v>
      </c>
      <c r="BF1179" s="127">
        <v>0</v>
      </c>
      <c r="BG1179" s="127">
        <v>0</v>
      </c>
      <c r="BH1179" s="15">
        <f t="shared" si="54"/>
        <v>9595.0400000000009</v>
      </c>
      <c r="BI1179" s="15">
        <f t="shared" si="55"/>
        <v>0</v>
      </c>
      <c r="BJ1179" s="15">
        <f t="shared" si="56"/>
        <v>9595.0400000000009</v>
      </c>
    </row>
    <row r="1180" spans="1:62" x14ac:dyDescent="0.35">
      <c r="A1180" s="153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18986.419999999998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18986.419999999998</v>
      </c>
      <c r="AE1180" s="158">
        <v>44291</v>
      </c>
      <c r="AF1180" s="158">
        <v>45387</v>
      </c>
      <c r="AG1180" s="159">
        <v>18986.419999999998</v>
      </c>
      <c r="AH1180" s="92">
        <v>1.3888888888888888E-2</v>
      </c>
      <c r="AI1180" s="92">
        <v>3</v>
      </c>
      <c r="AJ1180" s="160">
        <v>6.1699999999999998E-2</v>
      </c>
      <c r="AK1180" s="154" t="s">
        <v>651</v>
      </c>
      <c r="AL1180" s="154" t="s">
        <v>652</v>
      </c>
      <c r="AM1180" s="127">
        <v>585.28</v>
      </c>
      <c r="AN1180" s="127">
        <v>0</v>
      </c>
      <c r="AO1180" s="127">
        <v>0</v>
      </c>
      <c r="AP1180" s="127">
        <v>0</v>
      </c>
      <c r="AQ1180" s="127">
        <v>0</v>
      </c>
      <c r="AR1180" s="127">
        <v>0</v>
      </c>
      <c r="AS1180" s="127">
        <v>0</v>
      </c>
      <c r="AT1180" s="127">
        <v>0</v>
      </c>
      <c r="AU1180" s="127">
        <v>0</v>
      </c>
      <c r="AV1180" s="127">
        <v>0</v>
      </c>
      <c r="AW1180" s="127">
        <v>0</v>
      </c>
      <c r="AX1180" s="127">
        <v>0</v>
      </c>
      <c r="AY1180" s="127">
        <v>0</v>
      </c>
      <c r="AZ1180" s="127">
        <v>0</v>
      </c>
      <c r="BA1180" s="127">
        <v>0</v>
      </c>
      <c r="BB1180" s="127">
        <v>0</v>
      </c>
      <c r="BC1180" s="127">
        <v>0</v>
      </c>
      <c r="BD1180" s="127">
        <v>0</v>
      </c>
      <c r="BE1180" s="127">
        <v>0</v>
      </c>
      <c r="BF1180" s="127">
        <v>0</v>
      </c>
      <c r="BG1180" s="127">
        <v>0</v>
      </c>
      <c r="BH1180" s="15">
        <f t="shared" si="54"/>
        <v>585.28</v>
      </c>
      <c r="BI1180" s="15">
        <f t="shared" si="55"/>
        <v>0</v>
      </c>
      <c r="BJ1180" s="15">
        <f t="shared" si="56"/>
        <v>585.28</v>
      </c>
    </row>
    <row r="1181" spans="1:62" x14ac:dyDescent="0.35">
      <c r="A1181" s="153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58">
        <v>44291</v>
      </c>
      <c r="AF1181" s="158">
        <v>46117</v>
      </c>
      <c r="AG1181" s="159">
        <v>721797.96</v>
      </c>
      <c r="AH1181" s="92">
        <v>2.0138888888888888</v>
      </c>
      <c r="AI1181" s="92">
        <v>5</v>
      </c>
      <c r="AJ1181" s="160">
        <v>7.1300000000000002E-2</v>
      </c>
      <c r="AK1181" s="154" t="s">
        <v>651</v>
      </c>
      <c r="AL1181" s="154" t="s">
        <v>652</v>
      </c>
      <c r="AM1181" s="127">
        <v>25730.29</v>
      </c>
      <c r="AN1181" s="127">
        <v>0</v>
      </c>
      <c r="AO1181" s="127">
        <v>0</v>
      </c>
      <c r="AP1181" s="127">
        <v>0</v>
      </c>
      <c r="AQ1181" s="127">
        <v>0</v>
      </c>
      <c r="AR1181" s="127">
        <v>0</v>
      </c>
      <c r="AS1181" s="127">
        <v>25730.29</v>
      </c>
      <c r="AT1181" s="127">
        <v>0</v>
      </c>
      <c r="AU1181" s="127">
        <v>0</v>
      </c>
      <c r="AV1181" s="127">
        <v>0</v>
      </c>
      <c r="AW1181" s="127">
        <v>0</v>
      </c>
      <c r="AX1181" s="127">
        <v>0</v>
      </c>
      <c r="AY1181" s="127">
        <v>25730.29</v>
      </c>
      <c r="AZ1181" s="127">
        <v>0</v>
      </c>
      <c r="BA1181" s="127">
        <v>0</v>
      </c>
      <c r="BB1181" s="127">
        <v>0</v>
      </c>
      <c r="BC1181" s="127">
        <v>0</v>
      </c>
      <c r="BD1181" s="127">
        <v>0</v>
      </c>
      <c r="BE1181" s="127">
        <v>25730.29</v>
      </c>
      <c r="BF1181" s="127">
        <v>0</v>
      </c>
      <c r="BG1181" s="127">
        <v>0</v>
      </c>
      <c r="BH1181" s="15">
        <f t="shared" si="54"/>
        <v>51460.58</v>
      </c>
      <c r="BI1181" s="15">
        <f t="shared" si="55"/>
        <v>51460.58</v>
      </c>
      <c r="BJ1181" s="15">
        <f t="shared" si="56"/>
        <v>102921.16</v>
      </c>
    </row>
    <row r="1182" spans="1:62" x14ac:dyDescent="0.35">
      <c r="A1182" s="153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58">
        <v>44291</v>
      </c>
      <c r="AF1182" s="158">
        <v>46117</v>
      </c>
      <c r="AG1182" s="159">
        <v>56207.43</v>
      </c>
      <c r="AH1182" s="92">
        <v>2.0138888888888888</v>
      </c>
      <c r="AI1182" s="92">
        <v>5</v>
      </c>
      <c r="AJ1182" s="160">
        <v>7.1300000000000002E-2</v>
      </c>
      <c r="AK1182" s="154" t="s">
        <v>651</v>
      </c>
      <c r="AL1182" s="154" t="s">
        <v>652</v>
      </c>
      <c r="AM1182" s="127">
        <v>2003.65</v>
      </c>
      <c r="AN1182" s="127">
        <v>0</v>
      </c>
      <c r="AO1182" s="127">
        <v>0</v>
      </c>
      <c r="AP1182" s="127">
        <v>0</v>
      </c>
      <c r="AQ1182" s="127">
        <v>0</v>
      </c>
      <c r="AR1182" s="127">
        <v>0</v>
      </c>
      <c r="AS1182" s="127">
        <v>2003.65</v>
      </c>
      <c r="AT1182" s="127">
        <v>0</v>
      </c>
      <c r="AU1182" s="127">
        <v>0</v>
      </c>
      <c r="AV1182" s="127">
        <v>0</v>
      </c>
      <c r="AW1182" s="127">
        <v>0</v>
      </c>
      <c r="AX1182" s="127">
        <v>0</v>
      </c>
      <c r="AY1182" s="127">
        <v>2003.65</v>
      </c>
      <c r="AZ1182" s="127">
        <v>0</v>
      </c>
      <c r="BA1182" s="127">
        <v>0</v>
      </c>
      <c r="BB1182" s="127">
        <v>0</v>
      </c>
      <c r="BC1182" s="127">
        <v>0</v>
      </c>
      <c r="BD1182" s="127">
        <v>0</v>
      </c>
      <c r="BE1182" s="127">
        <v>2003.65</v>
      </c>
      <c r="BF1182" s="127">
        <v>0</v>
      </c>
      <c r="BG1182" s="127">
        <v>0</v>
      </c>
      <c r="BH1182" s="15">
        <f t="shared" si="54"/>
        <v>4007.3</v>
      </c>
      <c r="BI1182" s="15">
        <f t="shared" si="55"/>
        <v>4007.3</v>
      </c>
      <c r="BJ1182" s="15">
        <f t="shared" si="56"/>
        <v>8014.6</v>
      </c>
    </row>
    <row r="1183" spans="1:62" x14ac:dyDescent="0.35">
      <c r="A1183" s="153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58">
        <v>44291</v>
      </c>
      <c r="AF1183" s="158">
        <v>46117</v>
      </c>
      <c r="AG1183" s="159">
        <v>724956.36</v>
      </c>
      <c r="AH1183" s="92">
        <v>2.0138888888888888</v>
      </c>
      <c r="AI1183" s="92">
        <v>5</v>
      </c>
      <c r="AJ1183" s="160">
        <v>7.1300000000000002E-2</v>
      </c>
      <c r="AK1183" s="154" t="s">
        <v>651</v>
      </c>
      <c r="AL1183" s="154" t="s">
        <v>652</v>
      </c>
      <c r="AM1183" s="127">
        <v>25842.880000000001</v>
      </c>
      <c r="AN1183" s="127">
        <v>0</v>
      </c>
      <c r="AO1183" s="127">
        <v>0</v>
      </c>
      <c r="AP1183" s="127">
        <v>0</v>
      </c>
      <c r="AQ1183" s="127">
        <v>0</v>
      </c>
      <c r="AR1183" s="127">
        <v>0</v>
      </c>
      <c r="AS1183" s="127">
        <v>25842.880000000001</v>
      </c>
      <c r="AT1183" s="127">
        <v>0</v>
      </c>
      <c r="AU1183" s="127">
        <v>0</v>
      </c>
      <c r="AV1183" s="127">
        <v>0</v>
      </c>
      <c r="AW1183" s="127">
        <v>0</v>
      </c>
      <c r="AX1183" s="127">
        <v>0</v>
      </c>
      <c r="AY1183" s="127">
        <v>25842.880000000001</v>
      </c>
      <c r="AZ1183" s="127">
        <v>0</v>
      </c>
      <c r="BA1183" s="127">
        <v>0</v>
      </c>
      <c r="BB1183" s="127">
        <v>0</v>
      </c>
      <c r="BC1183" s="127">
        <v>0</v>
      </c>
      <c r="BD1183" s="127">
        <v>0</v>
      </c>
      <c r="BE1183" s="127">
        <v>25842.880000000001</v>
      </c>
      <c r="BF1183" s="127">
        <v>0</v>
      </c>
      <c r="BG1183" s="127">
        <v>0</v>
      </c>
      <c r="BH1183" s="15">
        <f t="shared" si="54"/>
        <v>51685.760000000002</v>
      </c>
      <c r="BI1183" s="15">
        <f t="shared" si="55"/>
        <v>51685.760000000002</v>
      </c>
      <c r="BJ1183" s="15">
        <f t="shared" si="56"/>
        <v>103371.52</v>
      </c>
    </row>
    <row r="1184" spans="1:62" x14ac:dyDescent="0.35">
      <c r="A1184" s="153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58">
        <v>44291</v>
      </c>
      <c r="AF1184" s="158">
        <v>46117</v>
      </c>
      <c r="AG1184" s="159">
        <v>44222.59</v>
      </c>
      <c r="AH1184" s="92">
        <v>2.0138888888888888</v>
      </c>
      <c r="AI1184" s="92">
        <v>5</v>
      </c>
      <c r="AJ1184" s="160">
        <v>7.1300000000000002E-2</v>
      </c>
      <c r="AK1184" s="154" t="s">
        <v>651</v>
      </c>
      <c r="AL1184" s="154" t="s">
        <v>652</v>
      </c>
      <c r="AM1184" s="127">
        <v>1576.42</v>
      </c>
      <c r="AN1184" s="127">
        <v>0</v>
      </c>
      <c r="AO1184" s="127">
        <v>0</v>
      </c>
      <c r="AP1184" s="127">
        <v>0</v>
      </c>
      <c r="AQ1184" s="127">
        <v>0</v>
      </c>
      <c r="AR1184" s="127">
        <v>0</v>
      </c>
      <c r="AS1184" s="127">
        <v>1576.42</v>
      </c>
      <c r="AT1184" s="127">
        <v>0</v>
      </c>
      <c r="AU1184" s="127">
        <v>0</v>
      </c>
      <c r="AV1184" s="127">
        <v>0</v>
      </c>
      <c r="AW1184" s="127">
        <v>0</v>
      </c>
      <c r="AX1184" s="127">
        <v>0</v>
      </c>
      <c r="AY1184" s="127">
        <v>1576.42</v>
      </c>
      <c r="AZ1184" s="127">
        <v>0</v>
      </c>
      <c r="BA1184" s="127">
        <v>0</v>
      </c>
      <c r="BB1184" s="127">
        <v>0</v>
      </c>
      <c r="BC1184" s="127">
        <v>0</v>
      </c>
      <c r="BD1184" s="127">
        <v>0</v>
      </c>
      <c r="BE1184" s="127">
        <v>1576.42</v>
      </c>
      <c r="BF1184" s="127">
        <v>0</v>
      </c>
      <c r="BG1184" s="127">
        <v>0</v>
      </c>
      <c r="BH1184" s="15">
        <f t="shared" si="54"/>
        <v>3152.84</v>
      </c>
      <c r="BI1184" s="15">
        <f t="shared" si="55"/>
        <v>3152.84</v>
      </c>
      <c r="BJ1184" s="15">
        <f t="shared" si="56"/>
        <v>6305.68</v>
      </c>
    </row>
    <row r="1185" spans="1:62" x14ac:dyDescent="0.35">
      <c r="A1185" s="153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47859.87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47859.87</v>
      </c>
      <c r="AE1185" s="158">
        <v>44291</v>
      </c>
      <c r="AF1185" s="158">
        <v>45387</v>
      </c>
      <c r="AG1185" s="159">
        <v>47859.87</v>
      </c>
      <c r="AH1185" s="92">
        <v>1.3888888888888888E-2</v>
      </c>
      <c r="AI1185" s="92">
        <v>3</v>
      </c>
      <c r="AJ1185" s="160">
        <v>6.1699999999999998E-2</v>
      </c>
      <c r="AK1185" s="154" t="s">
        <v>651</v>
      </c>
      <c r="AL1185" s="154" t="s">
        <v>652</v>
      </c>
      <c r="AM1185" s="127">
        <v>1475.35</v>
      </c>
      <c r="AN1185" s="127">
        <v>0</v>
      </c>
      <c r="AO1185" s="127">
        <v>0</v>
      </c>
      <c r="AP1185" s="127">
        <v>0</v>
      </c>
      <c r="AQ1185" s="127">
        <v>0</v>
      </c>
      <c r="AR1185" s="127">
        <v>0</v>
      </c>
      <c r="AS1185" s="127">
        <v>0</v>
      </c>
      <c r="AT1185" s="127">
        <v>0</v>
      </c>
      <c r="AU1185" s="127">
        <v>0</v>
      </c>
      <c r="AV1185" s="127">
        <v>0</v>
      </c>
      <c r="AW1185" s="127">
        <v>0</v>
      </c>
      <c r="AX1185" s="127">
        <v>0</v>
      </c>
      <c r="AY1185" s="127">
        <v>0</v>
      </c>
      <c r="AZ1185" s="127">
        <v>0</v>
      </c>
      <c r="BA1185" s="127">
        <v>0</v>
      </c>
      <c r="BB1185" s="127">
        <v>0</v>
      </c>
      <c r="BC1185" s="127">
        <v>0</v>
      </c>
      <c r="BD1185" s="127">
        <v>0</v>
      </c>
      <c r="BE1185" s="127">
        <v>0</v>
      </c>
      <c r="BF1185" s="127">
        <v>0</v>
      </c>
      <c r="BG1185" s="127">
        <v>0</v>
      </c>
      <c r="BH1185" s="15">
        <f t="shared" si="54"/>
        <v>1475.35</v>
      </c>
      <c r="BI1185" s="15">
        <f t="shared" si="55"/>
        <v>0</v>
      </c>
      <c r="BJ1185" s="15">
        <f t="shared" si="56"/>
        <v>1475.35</v>
      </c>
    </row>
    <row r="1186" spans="1:62" x14ac:dyDescent="0.35">
      <c r="A1186" s="153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58">
        <v>44291</v>
      </c>
      <c r="AF1186" s="158">
        <v>46117</v>
      </c>
      <c r="AG1186" s="159">
        <v>111473.73</v>
      </c>
      <c r="AH1186" s="92">
        <v>2.0138888888888888</v>
      </c>
      <c r="AI1186" s="92">
        <v>5</v>
      </c>
      <c r="AJ1186" s="160">
        <v>7.1300000000000002E-2</v>
      </c>
      <c r="AK1186" s="154" t="s">
        <v>651</v>
      </c>
      <c r="AL1186" s="154" t="s">
        <v>652</v>
      </c>
      <c r="AM1186" s="127">
        <v>3973.76</v>
      </c>
      <c r="AN1186" s="127">
        <v>0</v>
      </c>
      <c r="AO1186" s="127">
        <v>0</v>
      </c>
      <c r="AP1186" s="127">
        <v>0</v>
      </c>
      <c r="AQ1186" s="127">
        <v>0</v>
      </c>
      <c r="AR1186" s="127">
        <v>0</v>
      </c>
      <c r="AS1186" s="127">
        <v>3973.76</v>
      </c>
      <c r="AT1186" s="127">
        <v>0</v>
      </c>
      <c r="AU1186" s="127">
        <v>0</v>
      </c>
      <c r="AV1186" s="127">
        <v>0</v>
      </c>
      <c r="AW1186" s="127">
        <v>0</v>
      </c>
      <c r="AX1186" s="127">
        <v>0</v>
      </c>
      <c r="AY1186" s="127">
        <v>3973.76</v>
      </c>
      <c r="AZ1186" s="127">
        <v>0</v>
      </c>
      <c r="BA1186" s="127">
        <v>0</v>
      </c>
      <c r="BB1186" s="127">
        <v>0</v>
      </c>
      <c r="BC1186" s="127">
        <v>0</v>
      </c>
      <c r="BD1186" s="127">
        <v>0</v>
      </c>
      <c r="BE1186" s="127">
        <v>3973.76</v>
      </c>
      <c r="BF1186" s="127">
        <v>0</v>
      </c>
      <c r="BG1186" s="127">
        <v>0</v>
      </c>
      <c r="BH1186" s="15">
        <f t="shared" si="54"/>
        <v>7947.52</v>
      </c>
      <c r="BI1186" s="15">
        <f t="shared" si="55"/>
        <v>7947.52</v>
      </c>
      <c r="BJ1186" s="15">
        <f t="shared" si="56"/>
        <v>15895.04</v>
      </c>
    </row>
    <row r="1187" spans="1:62" x14ac:dyDescent="0.35">
      <c r="A1187" s="153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64317.49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64317.49</v>
      </c>
      <c r="AE1187" s="158">
        <v>44291</v>
      </c>
      <c r="AF1187" s="158">
        <v>45387</v>
      </c>
      <c r="AG1187" s="159">
        <v>64317.49</v>
      </c>
      <c r="AH1187" s="92">
        <v>1.3888888888888888E-2</v>
      </c>
      <c r="AI1187" s="92">
        <v>3</v>
      </c>
      <c r="AJ1187" s="160">
        <v>6.1699999999999998E-2</v>
      </c>
      <c r="AK1187" s="154" t="s">
        <v>651</v>
      </c>
      <c r="AL1187" s="154" t="s">
        <v>652</v>
      </c>
      <c r="AM1187" s="127">
        <v>1982.68</v>
      </c>
      <c r="AN1187" s="127">
        <v>0</v>
      </c>
      <c r="AO1187" s="127">
        <v>0</v>
      </c>
      <c r="AP1187" s="127">
        <v>0</v>
      </c>
      <c r="AQ1187" s="127">
        <v>0</v>
      </c>
      <c r="AR1187" s="127">
        <v>0</v>
      </c>
      <c r="AS1187" s="127">
        <v>0</v>
      </c>
      <c r="AT1187" s="127">
        <v>0</v>
      </c>
      <c r="AU1187" s="127">
        <v>0</v>
      </c>
      <c r="AV1187" s="127">
        <v>0</v>
      </c>
      <c r="AW1187" s="127">
        <v>0</v>
      </c>
      <c r="AX1187" s="127">
        <v>0</v>
      </c>
      <c r="AY1187" s="127">
        <v>0</v>
      </c>
      <c r="AZ1187" s="127">
        <v>0</v>
      </c>
      <c r="BA1187" s="127">
        <v>0</v>
      </c>
      <c r="BB1187" s="127">
        <v>0</v>
      </c>
      <c r="BC1187" s="127">
        <v>0</v>
      </c>
      <c r="BD1187" s="127">
        <v>0</v>
      </c>
      <c r="BE1187" s="127">
        <v>0</v>
      </c>
      <c r="BF1187" s="127">
        <v>0</v>
      </c>
      <c r="BG1187" s="127">
        <v>0</v>
      </c>
      <c r="BH1187" s="15">
        <f t="shared" si="54"/>
        <v>1982.68</v>
      </c>
      <c r="BI1187" s="15">
        <f t="shared" si="55"/>
        <v>0</v>
      </c>
      <c r="BJ1187" s="15">
        <f t="shared" si="56"/>
        <v>1982.68</v>
      </c>
    </row>
    <row r="1188" spans="1:62" x14ac:dyDescent="0.35">
      <c r="A1188" s="153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37441.18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37441.18</v>
      </c>
      <c r="AE1188" s="158">
        <v>44291</v>
      </c>
      <c r="AF1188" s="158">
        <v>45387</v>
      </c>
      <c r="AG1188" s="159">
        <v>37441.18</v>
      </c>
      <c r="AH1188" s="92">
        <v>1.3888888888888888E-2</v>
      </c>
      <c r="AI1188" s="92">
        <v>3</v>
      </c>
      <c r="AJ1188" s="160">
        <v>6.1699999999999998E-2</v>
      </c>
      <c r="AK1188" s="154" t="s">
        <v>651</v>
      </c>
      <c r="AL1188" s="154" t="s">
        <v>652</v>
      </c>
      <c r="AM1188" s="127">
        <v>1154.18</v>
      </c>
      <c r="AN1188" s="127">
        <v>0</v>
      </c>
      <c r="AO1188" s="127">
        <v>0</v>
      </c>
      <c r="AP1188" s="127">
        <v>0</v>
      </c>
      <c r="AQ1188" s="127">
        <v>0</v>
      </c>
      <c r="AR1188" s="127">
        <v>0</v>
      </c>
      <c r="AS1188" s="127">
        <v>0</v>
      </c>
      <c r="AT1188" s="127">
        <v>0</v>
      </c>
      <c r="AU1188" s="127">
        <v>0</v>
      </c>
      <c r="AV1188" s="127">
        <v>0</v>
      </c>
      <c r="AW1188" s="127">
        <v>0</v>
      </c>
      <c r="AX1188" s="127">
        <v>0</v>
      </c>
      <c r="AY1188" s="127">
        <v>0</v>
      </c>
      <c r="AZ1188" s="127">
        <v>0</v>
      </c>
      <c r="BA1188" s="127">
        <v>0</v>
      </c>
      <c r="BB1188" s="127">
        <v>0</v>
      </c>
      <c r="BC1188" s="127">
        <v>0</v>
      </c>
      <c r="BD1188" s="127">
        <v>0</v>
      </c>
      <c r="BE1188" s="127">
        <v>0</v>
      </c>
      <c r="BF1188" s="127">
        <v>0</v>
      </c>
      <c r="BG1188" s="127">
        <v>0</v>
      </c>
      <c r="BH1188" s="15">
        <f t="shared" si="54"/>
        <v>1154.18</v>
      </c>
      <c r="BI1188" s="15">
        <f t="shared" si="55"/>
        <v>0</v>
      </c>
      <c r="BJ1188" s="15">
        <f t="shared" si="56"/>
        <v>1154.18</v>
      </c>
    </row>
    <row r="1189" spans="1:62" x14ac:dyDescent="0.35">
      <c r="A1189" s="153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58">
        <v>44291</v>
      </c>
      <c r="AF1189" s="158">
        <v>46117</v>
      </c>
      <c r="AG1189" s="159">
        <v>87206.83</v>
      </c>
      <c r="AH1189" s="92">
        <v>2.0138888888888888</v>
      </c>
      <c r="AI1189" s="92">
        <v>5</v>
      </c>
      <c r="AJ1189" s="160">
        <v>7.1300000000000002E-2</v>
      </c>
      <c r="AK1189" s="154" t="s">
        <v>651</v>
      </c>
      <c r="AL1189" s="154" t="s">
        <v>652</v>
      </c>
      <c r="AM1189" s="127">
        <v>3108.71</v>
      </c>
      <c r="AN1189" s="127">
        <v>0</v>
      </c>
      <c r="AO1189" s="127">
        <v>0</v>
      </c>
      <c r="AP1189" s="127">
        <v>0</v>
      </c>
      <c r="AQ1189" s="127">
        <v>0</v>
      </c>
      <c r="AR1189" s="127">
        <v>0</v>
      </c>
      <c r="AS1189" s="127">
        <v>3108.71</v>
      </c>
      <c r="AT1189" s="127">
        <v>0</v>
      </c>
      <c r="AU1189" s="127">
        <v>0</v>
      </c>
      <c r="AV1189" s="127">
        <v>0</v>
      </c>
      <c r="AW1189" s="127">
        <v>0</v>
      </c>
      <c r="AX1189" s="127">
        <v>0</v>
      </c>
      <c r="AY1189" s="127">
        <v>3108.71</v>
      </c>
      <c r="AZ1189" s="127">
        <v>0</v>
      </c>
      <c r="BA1189" s="127">
        <v>0</v>
      </c>
      <c r="BB1189" s="127">
        <v>0</v>
      </c>
      <c r="BC1189" s="127">
        <v>0</v>
      </c>
      <c r="BD1189" s="127">
        <v>0</v>
      </c>
      <c r="BE1189" s="127">
        <v>3108.71</v>
      </c>
      <c r="BF1189" s="127">
        <v>0</v>
      </c>
      <c r="BG1189" s="127">
        <v>0</v>
      </c>
      <c r="BH1189" s="15">
        <f t="shared" si="54"/>
        <v>6217.42</v>
      </c>
      <c r="BI1189" s="15">
        <f t="shared" si="55"/>
        <v>6217.42</v>
      </c>
      <c r="BJ1189" s="15">
        <f t="shared" si="56"/>
        <v>12434.84</v>
      </c>
    </row>
    <row r="1190" spans="1:62" x14ac:dyDescent="0.35">
      <c r="A1190" s="153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64942.96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64942.96</v>
      </c>
      <c r="AE1190" s="158">
        <v>44291</v>
      </c>
      <c r="AF1190" s="158">
        <v>45387</v>
      </c>
      <c r="AG1190" s="159">
        <v>64942.96</v>
      </c>
      <c r="AH1190" s="92">
        <v>1.3888888888888888E-2</v>
      </c>
      <c r="AI1190" s="92">
        <v>3</v>
      </c>
      <c r="AJ1190" s="160">
        <v>6.1699999999999998E-2</v>
      </c>
      <c r="AK1190" s="154" t="s">
        <v>651</v>
      </c>
      <c r="AL1190" s="154" t="s">
        <v>652</v>
      </c>
      <c r="AM1190" s="127">
        <v>2001.96</v>
      </c>
      <c r="AN1190" s="127">
        <v>0</v>
      </c>
      <c r="AO1190" s="127">
        <v>0</v>
      </c>
      <c r="AP1190" s="127">
        <v>0</v>
      </c>
      <c r="AQ1190" s="127">
        <v>0</v>
      </c>
      <c r="AR1190" s="127">
        <v>0</v>
      </c>
      <c r="AS1190" s="127">
        <v>0</v>
      </c>
      <c r="AT1190" s="127">
        <v>0</v>
      </c>
      <c r="AU1190" s="127">
        <v>0</v>
      </c>
      <c r="AV1190" s="127">
        <v>0</v>
      </c>
      <c r="AW1190" s="127">
        <v>0</v>
      </c>
      <c r="AX1190" s="127">
        <v>0</v>
      </c>
      <c r="AY1190" s="127">
        <v>0</v>
      </c>
      <c r="AZ1190" s="127">
        <v>0</v>
      </c>
      <c r="BA1190" s="127">
        <v>0</v>
      </c>
      <c r="BB1190" s="127">
        <v>0</v>
      </c>
      <c r="BC1190" s="127">
        <v>0</v>
      </c>
      <c r="BD1190" s="127">
        <v>0</v>
      </c>
      <c r="BE1190" s="127">
        <v>0</v>
      </c>
      <c r="BF1190" s="127">
        <v>0</v>
      </c>
      <c r="BG1190" s="127">
        <v>0</v>
      </c>
      <c r="BH1190" s="15">
        <f t="shared" si="54"/>
        <v>2001.96</v>
      </c>
      <c r="BI1190" s="15">
        <f t="shared" si="55"/>
        <v>0</v>
      </c>
      <c r="BJ1190" s="15">
        <f t="shared" si="56"/>
        <v>2001.96</v>
      </c>
    </row>
    <row r="1191" spans="1:62" x14ac:dyDescent="0.35">
      <c r="A1191" s="153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58">
        <v>44291</v>
      </c>
      <c r="AF1191" s="158">
        <v>46117</v>
      </c>
      <c r="AG1191" s="159">
        <v>149802.44</v>
      </c>
      <c r="AH1191" s="92">
        <v>2.0138888888888888</v>
      </c>
      <c r="AI1191" s="92">
        <v>5</v>
      </c>
      <c r="AJ1191" s="160">
        <v>7.1300000000000002E-2</v>
      </c>
      <c r="AK1191" s="154" t="s">
        <v>651</v>
      </c>
      <c r="AL1191" s="154" t="s">
        <v>652</v>
      </c>
      <c r="AM1191" s="127">
        <v>5340.08</v>
      </c>
      <c r="AN1191" s="127">
        <v>0</v>
      </c>
      <c r="AO1191" s="127">
        <v>0</v>
      </c>
      <c r="AP1191" s="127">
        <v>0</v>
      </c>
      <c r="AQ1191" s="127">
        <v>0</v>
      </c>
      <c r="AR1191" s="127">
        <v>0</v>
      </c>
      <c r="AS1191" s="127">
        <v>5340.08</v>
      </c>
      <c r="AT1191" s="127">
        <v>0</v>
      </c>
      <c r="AU1191" s="127">
        <v>0</v>
      </c>
      <c r="AV1191" s="127">
        <v>0</v>
      </c>
      <c r="AW1191" s="127">
        <v>0</v>
      </c>
      <c r="AX1191" s="127">
        <v>0</v>
      </c>
      <c r="AY1191" s="127">
        <v>5340.08</v>
      </c>
      <c r="AZ1191" s="127">
        <v>0</v>
      </c>
      <c r="BA1191" s="127">
        <v>0</v>
      </c>
      <c r="BB1191" s="127">
        <v>0</v>
      </c>
      <c r="BC1191" s="127">
        <v>0</v>
      </c>
      <c r="BD1191" s="127">
        <v>0</v>
      </c>
      <c r="BE1191" s="127">
        <v>5340.08</v>
      </c>
      <c r="BF1191" s="127">
        <v>0</v>
      </c>
      <c r="BG1191" s="127">
        <v>0</v>
      </c>
      <c r="BH1191" s="15">
        <f t="shared" si="54"/>
        <v>10680.16</v>
      </c>
      <c r="BI1191" s="15">
        <f t="shared" si="55"/>
        <v>10680.16</v>
      </c>
      <c r="BJ1191" s="15">
        <f t="shared" si="56"/>
        <v>21360.32</v>
      </c>
    </row>
    <row r="1192" spans="1:62" x14ac:dyDescent="0.35">
      <c r="A1192" s="153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58">
        <v>44291</v>
      </c>
      <c r="AF1192" s="158">
        <v>46117</v>
      </c>
      <c r="AG1192" s="159">
        <v>2071588.69</v>
      </c>
      <c r="AH1192" s="92">
        <v>2.0138888888888888</v>
      </c>
      <c r="AI1192" s="92">
        <v>5</v>
      </c>
      <c r="AJ1192" s="160">
        <v>7.1300000000000002E-2</v>
      </c>
      <c r="AK1192" s="154" t="s">
        <v>651</v>
      </c>
      <c r="AL1192" s="154" t="s">
        <v>652</v>
      </c>
      <c r="AM1192" s="127">
        <v>73846.960000000006</v>
      </c>
      <c r="AN1192" s="127">
        <v>0</v>
      </c>
      <c r="AO1192" s="127">
        <v>0</v>
      </c>
      <c r="AP1192" s="127">
        <v>0</v>
      </c>
      <c r="AQ1192" s="127">
        <v>0</v>
      </c>
      <c r="AR1192" s="127">
        <v>0</v>
      </c>
      <c r="AS1192" s="127">
        <v>73846.960000000006</v>
      </c>
      <c r="AT1192" s="127">
        <v>0</v>
      </c>
      <c r="AU1192" s="127">
        <v>0</v>
      </c>
      <c r="AV1192" s="127">
        <v>0</v>
      </c>
      <c r="AW1192" s="127">
        <v>0</v>
      </c>
      <c r="AX1192" s="127">
        <v>0</v>
      </c>
      <c r="AY1192" s="127">
        <v>73846.960000000006</v>
      </c>
      <c r="AZ1192" s="127">
        <v>0</v>
      </c>
      <c r="BA1192" s="127">
        <v>0</v>
      </c>
      <c r="BB1192" s="127">
        <v>0</v>
      </c>
      <c r="BC1192" s="127">
        <v>0</v>
      </c>
      <c r="BD1192" s="127">
        <v>0</v>
      </c>
      <c r="BE1192" s="127">
        <v>73846.960000000006</v>
      </c>
      <c r="BF1192" s="127">
        <v>0</v>
      </c>
      <c r="BG1192" s="127">
        <v>0</v>
      </c>
      <c r="BH1192" s="15">
        <f t="shared" si="54"/>
        <v>147693.92000000001</v>
      </c>
      <c r="BI1192" s="15">
        <f t="shared" si="55"/>
        <v>147693.92000000001</v>
      </c>
      <c r="BJ1192" s="15">
        <f t="shared" si="56"/>
        <v>295387.84000000003</v>
      </c>
    </row>
    <row r="1193" spans="1:62" x14ac:dyDescent="0.35">
      <c r="A1193" s="153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49287.66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49287.66</v>
      </c>
      <c r="AE1193" s="158">
        <v>44291</v>
      </c>
      <c r="AF1193" s="158">
        <v>45387</v>
      </c>
      <c r="AG1193" s="159">
        <v>49287.66</v>
      </c>
      <c r="AH1193" s="92">
        <v>1.3888888888888888E-2</v>
      </c>
      <c r="AI1193" s="92">
        <v>3</v>
      </c>
      <c r="AJ1193" s="160">
        <v>6.1699999999999998E-2</v>
      </c>
      <c r="AK1193" s="154" t="s">
        <v>651</v>
      </c>
      <c r="AL1193" s="154" t="s">
        <v>652</v>
      </c>
      <c r="AM1193" s="127">
        <v>1519.37</v>
      </c>
      <c r="AN1193" s="127">
        <v>0</v>
      </c>
      <c r="AO1193" s="127">
        <v>0</v>
      </c>
      <c r="AP1193" s="127">
        <v>0</v>
      </c>
      <c r="AQ1193" s="127">
        <v>0</v>
      </c>
      <c r="AR1193" s="127">
        <v>0</v>
      </c>
      <c r="AS1193" s="127">
        <v>0</v>
      </c>
      <c r="AT1193" s="127">
        <v>0</v>
      </c>
      <c r="AU1193" s="127">
        <v>0</v>
      </c>
      <c r="AV1193" s="127">
        <v>0</v>
      </c>
      <c r="AW1193" s="127">
        <v>0</v>
      </c>
      <c r="AX1193" s="127">
        <v>0</v>
      </c>
      <c r="AY1193" s="127">
        <v>0</v>
      </c>
      <c r="AZ1193" s="127">
        <v>0</v>
      </c>
      <c r="BA1193" s="127">
        <v>0</v>
      </c>
      <c r="BB1193" s="127">
        <v>0</v>
      </c>
      <c r="BC1193" s="127">
        <v>0</v>
      </c>
      <c r="BD1193" s="127">
        <v>0</v>
      </c>
      <c r="BE1193" s="127">
        <v>0</v>
      </c>
      <c r="BF1193" s="127">
        <v>0</v>
      </c>
      <c r="BG1193" s="127">
        <v>0</v>
      </c>
      <c r="BH1193" s="15">
        <f t="shared" si="54"/>
        <v>1519.37</v>
      </c>
      <c r="BI1193" s="15">
        <f t="shared" si="55"/>
        <v>0</v>
      </c>
      <c r="BJ1193" s="15">
        <f t="shared" si="56"/>
        <v>1519.37</v>
      </c>
    </row>
    <row r="1194" spans="1:62" x14ac:dyDescent="0.35">
      <c r="A1194" s="153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58">
        <v>44291</v>
      </c>
      <c r="AF1194" s="158">
        <v>46117</v>
      </c>
      <c r="AG1194" s="159">
        <v>8060.18</v>
      </c>
      <c r="AH1194" s="92">
        <v>2.0138888888888888</v>
      </c>
      <c r="AI1194" s="92">
        <v>5</v>
      </c>
      <c r="AJ1194" s="160">
        <v>7.1300000000000002E-2</v>
      </c>
      <c r="AK1194" s="154" t="s">
        <v>651</v>
      </c>
      <c r="AL1194" s="154" t="s">
        <v>652</v>
      </c>
      <c r="AM1194" s="127">
        <v>287.33</v>
      </c>
      <c r="AN1194" s="127">
        <v>0</v>
      </c>
      <c r="AO1194" s="127">
        <v>0</v>
      </c>
      <c r="AP1194" s="127">
        <v>0</v>
      </c>
      <c r="AQ1194" s="127">
        <v>0</v>
      </c>
      <c r="AR1194" s="127">
        <v>0</v>
      </c>
      <c r="AS1194" s="127">
        <v>287.33</v>
      </c>
      <c r="AT1194" s="127">
        <v>0</v>
      </c>
      <c r="AU1194" s="127">
        <v>0</v>
      </c>
      <c r="AV1194" s="127">
        <v>0</v>
      </c>
      <c r="AW1194" s="127">
        <v>0</v>
      </c>
      <c r="AX1194" s="127">
        <v>0</v>
      </c>
      <c r="AY1194" s="127">
        <v>287.33</v>
      </c>
      <c r="AZ1194" s="127">
        <v>0</v>
      </c>
      <c r="BA1194" s="127">
        <v>0</v>
      </c>
      <c r="BB1194" s="127">
        <v>0</v>
      </c>
      <c r="BC1194" s="127">
        <v>0</v>
      </c>
      <c r="BD1194" s="127">
        <v>0</v>
      </c>
      <c r="BE1194" s="127">
        <v>287.33</v>
      </c>
      <c r="BF1194" s="127">
        <v>0</v>
      </c>
      <c r="BG1194" s="127">
        <v>0</v>
      </c>
      <c r="BH1194" s="15">
        <f t="shared" si="54"/>
        <v>574.66</v>
      </c>
      <c r="BI1194" s="15">
        <f t="shared" si="55"/>
        <v>574.66</v>
      </c>
      <c r="BJ1194" s="15">
        <f t="shared" si="56"/>
        <v>1149.32</v>
      </c>
    </row>
    <row r="1195" spans="1:62" x14ac:dyDescent="0.35">
      <c r="A1195" s="153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79722.240000000005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79722.240000000005</v>
      </c>
      <c r="AE1195" s="158">
        <v>44291</v>
      </c>
      <c r="AF1195" s="158">
        <v>45387</v>
      </c>
      <c r="AG1195" s="159">
        <v>79722.240000000005</v>
      </c>
      <c r="AH1195" s="92">
        <v>1.3888888888888888E-2</v>
      </c>
      <c r="AI1195" s="92">
        <v>3</v>
      </c>
      <c r="AJ1195" s="160">
        <v>6.1699999999999998E-2</v>
      </c>
      <c r="AK1195" s="154" t="s">
        <v>651</v>
      </c>
      <c r="AL1195" s="154" t="s">
        <v>652</v>
      </c>
      <c r="AM1195" s="127">
        <v>2457.56</v>
      </c>
      <c r="AN1195" s="127">
        <v>0</v>
      </c>
      <c r="AO1195" s="127">
        <v>0</v>
      </c>
      <c r="AP1195" s="127">
        <v>0</v>
      </c>
      <c r="AQ1195" s="127">
        <v>0</v>
      </c>
      <c r="AR1195" s="127">
        <v>0</v>
      </c>
      <c r="AS1195" s="127">
        <v>0</v>
      </c>
      <c r="AT1195" s="127">
        <v>0</v>
      </c>
      <c r="AU1195" s="127">
        <v>0</v>
      </c>
      <c r="AV1195" s="127">
        <v>0</v>
      </c>
      <c r="AW1195" s="127">
        <v>0</v>
      </c>
      <c r="AX1195" s="127">
        <v>0</v>
      </c>
      <c r="AY1195" s="127">
        <v>0</v>
      </c>
      <c r="AZ1195" s="127">
        <v>0</v>
      </c>
      <c r="BA1195" s="127">
        <v>0</v>
      </c>
      <c r="BB1195" s="127">
        <v>0</v>
      </c>
      <c r="BC1195" s="127">
        <v>0</v>
      </c>
      <c r="BD1195" s="127">
        <v>0</v>
      </c>
      <c r="BE1195" s="127">
        <v>0</v>
      </c>
      <c r="BF1195" s="127">
        <v>0</v>
      </c>
      <c r="BG1195" s="127">
        <v>0</v>
      </c>
      <c r="BH1195" s="15">
        <f t="shared" si="54"/>
        <v>2457.56</v>
      </c>
      <c r="BI1195" s="15">
        <f t="shared" si="55"/>
        <v>0</v>
      </c>
      <c r="BJ1195" s="15">
        <f t="shared" si="56"/>
        <v>2457.56</v>
      </c>
    </row>
    <row r="1196" spans="1:62" x14ac:dyDescent="0.35">
      <c r="A1196" s="153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12837830.16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12837830.16</v>
      </c>
      <c r="AE1196" s="158">
        <v>44291</v>
      </c>
      <c r="AF1196" s="158">
        <v>45387</v>
      </c>
      <c r="AG1196" s="159">
        <v>12837830.16</v>
      </c>
      <c r="AH1196" s="92">
        <v>1.3888888888888888E-2</v>
      </c>
      <c r="AI1196" s="92">
        <v>3</v>
      </c>
      <c r="AJ1196" s="160">
        <v>6.1699999999999998E-2</v>
      </c>
      <c r="AK1196" s="154" t="s">
        <v>651</v>
      </c>
      <c r="AL1196" s="154" t="s">
        <v>652</v>
      </c>
      <c r="AM1196" s="127">
        <v>395745.37</v>
      </c>
      <c r="AN1196" s="127">
        <v>0</v>
      </c>
      <c r="AO1196" s="127">
        <v>0</v>
      </c>
      <c r="AP1196" s="127">
        <v>0</v>
      </c>
      <c r="AQ1196" s="127">
        <v>0</v>
      </c>
      <c r="AR1196" s="127">
        <v>0</v>
      </c>
      <c r="AS1196" s="127">
        <v>0</v>
      </c>
      <c r="AT1196" s="127">
        <v>0</v>
      </c>
      <c r="AU1196" s="127">
        <v>0</v>
      </c>
      <c r="AV1196" s="127">
        <v>0</v>
      </c>
      <c r="AW1196" s="127">
        <v>0</v>
      </c>
      <c r="AX1196" s="127">
        <v>0</v>
      </c>
      <c r="AY1196" s="127">
        <v>0</v>
      </c>
      <c r="AZ1196" s="127">
        <v>0</v>
      </c>
      <c r="BA1196" s="127">
        <v>0</v>
      </c>
      <c r="BB1196" s="127">
        <v>0</v>
      </c>
      <c r="BC1196" s="127">
        <v>0</v>
      </c>
      <c r="BD1196" s="127">
        <v>0</v>
      </c>
      <c r="BE1196" s="127">
        <v>0</v>
      </c>
      <c r="BF1196" s="127">
        <v>0</v>
      </c>
      <c r="BG1196" s="127">
        <v>0</v>
      </c>
      <c r="BH1196" s="15">
        <f t="shared" si="54"/>
        <v>395745.37</v>
      </c>
      <c r="BI1196" s="15">
        <f t="shared" si="55"/>
        <v>0</v>
      </c>
      <c r="BJ1196" s="15">
        <f t="shared" si="56"/>
        <v>395745.37</v>
      </c>
    </row>
    <row r="1197" spans="1:62" x14ac:dyDescent="0.35">
      <c r="A1197" s="153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58">
        <v>44291</v>
      </c>
      <c r="AF1197" s="158">
        <v>46117</v>
      </c>
      <c r="AG1197" s="159">
        <v>2090599</v>
      </c>
      <c r="AH1197" s="92">
        <v>2.0138888888888888</v>
      </c>
      <c r="AI1197" s="92">
        <v>5</v>
      </c>
      <c r="AJ1197" s="160">
        <v>7.1300000000000002E-2</v>
      </c>
      <c r="AK1197" s="154" t="s">
        <v>651</v>
      </c>
      <c r="AL1197" s="154" t="s">
        <v>652</v>
      </c>
      <c r="AM1197" s="127">
        <v>74524.63</v>
      </c>
      <c r="AN1197" s="127">
        <v>0</v>
      </c>
      <c r="AO1197" s="127">
        <v>0</v>
      </c>
      <c r="AP1197" s="127">
        <v>0</v>
      </c>
      <c r="AQ1197" s="127">
        <v>0</v>
      </c>
      <c r="AR1197" s="127">
        <v>0</v>
      </c>
      <c r="AS1197" s="127">
        <v>74524.63</v>
      </c>
      <c r="AT1197" s="127">
        <v>0</v>
      </c>
      <c r="AU1197" s="127">
        <v>0</v>
      </c>
      <c r="AV1197" s="127">
        <v>0</v>
      </c>
      <c r="AW1197" s="127">
        <v>0</v>
      </c>
      <c r="AX1197" s="127">
        <v>0</v>
      </c>
      <c r="AY1197" s="127">
        <v>74524.63</v>
      </c>
      <c r="AZ1197" s="127">
        <v>0</v>
      </c>
      <c r="BA1197" s="127">
        <v>0</v>
      </c>
      <c r="BB1197" s="127">
        <v>0</v>
      </c>
      <c r="BC1197" s="127">
        <v>0</v>
      </c>
      <c r="BD1197" s="127">
        <v>0</v>
      </c>
      <c r="BE1197" s="127">
        <v>74524.63</v>
      </c>
      <c r="BF1197" s="127">
        <v>0</v>
      </c>
      <c r="BG1197" s="127">
        <v>0</v>
      </c>
      <c r="BH1197" s="15">
        <f t="shared" si="54"/>
        <v>149049.26</v>
      </c>
      <c r="BI1197" s="15">
        <f t="shared" si="55"/>
        <v>149049.26</v>
      </c>
      <c r="BJ1197" s="15">
        <f t="shared" si="56"/>
        <v>298098.52</v>
      </c>
    </row>
    <row r="1198" spans="1:62" x14ac:dyDescent="0.35">
      <c r="A1198" s="153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426622.6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426622.6</v>
      </c>
      <c r="AE1198" s="158">
        <v>44291</v>
      </c>
      <c r="AF1198" s="158">
        <v>45387</v>
      </c>
      <c r="AG1198" s="161">
        <v>426622.6</v>
      </c>
      <c r="AH1198" s="92">
        <v>1.3888888888888888E-2</v>
      </c>
      <c r="AI1198" s="92">
        <v>3</v>
      </c>
      <c r="AJ1198" s="160">
        <v>6.1699999999999998E-2</v>
      </c>
      <c r="AK1198" s="154" t="s">
        <v>651</v>
      </c>
      <c r="AL1198" s="154" t="s">
        <v>652</v>
      </c>
      <c r="AM1198" s="127">
        <v>13151.28</v>
      </c>
      <c r="AN1198" s="127">
        <v>0</v>
      </c>
      <c r="AO1198" s="127">
        <v>0</v>
      </c>
      <c r="AP1198" s="127">
        <v>0</v>
      </c>
      <c r="AQ1198" s="127">
        <v>0</v>
      </c>
      <c r="AR1198" s="127">
        <v>0</v>
      </c>
      <c r="AS1198" s="127">
        <v>0</v>
      </c>
      <c r="AT1198" s="127">
        <v>0</v>
      </c>
      <c r="AU1198" s="127">
        <v>0</v>
      </c>
      <c r="AV1198" s="127">
        <v>0</v>
      </c>
      <c r="AW1198" s="127">
        <v>0</v>
      </c>
      <c r="AX1198" s="127">
        <v>0</v>
      </c>
      <c r="AY1198" s="127">
        <v>0</v>
      </c>
      <c r="AZ1198" s="127">
        <v>0</v>
      </c>
      <c r="BA1198" s="127">
        <v>0</v>
      </c>
      <c r="BB1198" s="127">
        <v>0</v>
      </c>
      <c r="BC1198" s="127">
        <v>0</v>
      </c>
      <c r="BD1198" s="127">
        <v>0</v>
      </c>
      <c r="BE1198" s="127">
        <v>0</v>
      </c>
      <c r="BF1198" s="127">
        <v>0</v>
      </c>
      <c r="BG1198" s="127">
        <v>0</v>
      </c>
      <c r="BH1198" s="15">
        <f t="shared" si="54"/>
        <v>13151.28</v>
      </c>
      <c r="BI1198" s="15">
        <f t="shared" si="55"/>
        <v>0</v>
      </c>
      <c r="BJ1198" s="15">
        <f t="shared" si="56"/>
        <v>13151.28</v>
      </c>
    </row>
    <row r="1199" spans="1:62" x14ac:dyDescent="0.35">
      <c r="A1199" s="153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58">
        <v>44291</v>
      </c>
      <c r="AF1199" s="158">
        <v>46117</v>
      </c>
      <c r="AG1199" s="161">
        <v>992544.18</v>
      </c>
      <c r="AH1199" s="92">
        <v>2.0138888888888888</v>
      </c>
      <c r="AI1199" s="92">
        <v>5</v>
      </c>
      <c r="AJ1199" s="160">
        <v>7.1300000000000002E-2</v>
      </c>
      <c r="AK1199" s="154" t="s">
        <v>651</v>
      </c>
      <c r="AL1199" s="154" t="s">
        <v>652</v>
      </c>
      <c r="AM1199" s="127">
        <v>35381.72</v>
      </c>
      <c r="AN1199" s="127">
        <v>0</v>
      </c>
      <c r="AO1199" s="127">
        <v>0</v>
      </c>
      <c r="AP1199" s="127">
        <v>0</v>
      </c>
      <c r="AQ1199" s="127">
        <v>0</v>
      </c>
      <c r="AR1199" s="127">
        <v>0</v>
      </c>
      <c r="AS1199" s="127">
        <v>35381.72</v>
      </c>
      <c r="AT1199" s="127">
        <v>0</v>
      </c>
      <c r="AU1199" s="127">
        <v>0</v>
      </c>
      <c r="AV1199" s="127">
        <v>0</v>
      </c>
      <c r="AW1199" s="127">
        <v>0</v>
      </c>
      <c r="AX1199" s="127">
        <v>0</v>
      </c>
      <c r="AY1199" s="127">
        <v>35381.72</v>
      </c>
      <c r="AZ1199" s="127">
        <v>0</v>
      </c>
      <c r="BA1199" s="127">
        <v>0</v>
      </c>
      <c r="BB1199" s="127">
        <v>0</v>
      </c>
      <c r="BC1199" s="127">
        <v>0</v>
      </c>
      <c r="BD1199" s="127">
        <v>0</v>
      </c>
      <c r="BE1199" s="127">
        <v>35381.72</v>
      </c>
      <c r="BF1199" s="127">
        <v>0</v>
      </c>
      <c r="BG1199" s="127">
        <v>0</v>
      </c>
      <c r="BH1199" s="15">
        <f t="shared" si="54"/>
        <v>70763.44</v>
      </c>
      <c r="BI1199" s="15">
        <f t="shared" si="55"/>
        <v>70763.44</v>
      </c>
      <c r="BJ1199" s="15">
        <f t="shared" si="56"/>
        <v>141526.88</v>
      </c>
    </row>
    <row r="1200" spans="1:62" x14ac:dyDescent="0.35">
      <c r="A1200" s="153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48479.68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48479.68</v>
      </c>
      <c r="AE1200" s="158">
        <v>44291</v>
      </c>
      <c r="AF1200" s="158">
        <v>45387</v>
      </c>
      <c r="AG1200" s="161">
        <v>48479.68</v>
      </c>
      <c r="AH1200" s="92">
        <v>1.3888888888888888E-2</v>
      </c>
      <c r="AI1200" s="92">
        <v>3</v>
      </c>
      <c r="AJ1200" s="160">
        <v>6.1699999999999998E-2</v>
      </c>
      <c r="AK1200" s="154" t="s">
        <v>651</v>
      </c>
      <c r="AL1200" s="154" t="s">
        <v>652</v>
      </c>
      <c r="AM1200" s="127">
        <v>1494.46</v>
      </c>
      <c r="AN1200" s="127">
        <v>0</v>
      </c>
      <c r="AO1200" s="127">
        <v>0</v>
      </c>
      <c r="AP1200" s="127">
        <v>0</v>
      </c>
      <c r="AQ1200" s="127">
        <v>0</v>
      </c>
      <c r="AR1200" s="127">
        <v>0</v>
      </c>
      <c r="AS1200" s="127">
        <v>0</v>
      </c>
      <c r="AT1200" s="127">
        <v>0</v>
      </c>
      <c r="AU1200" s="127">
        <v>0</v>
      </c>
      <c r="AV1200" s="127">
        <v>0</v>
      </c>
      <c r="AW1200" s="127">
        <v>0</v>
      </c>
      <c r="AX1200" s="127">
        <v>0</v>
      </c>
      <c r="AY1200" s="127">
        <v>0</v>
      </c>
      <c r="AZ1200" s="127">
        <v>0</v>
      </c>
      <c r="BA1200" s="127">
        <v>0</v>
      </c>
      <c r="BB1200" s="127">
        <v>0</v>
      </c>
      <c r="BC1200" s="127">
        <v>0</v>
      </c>
      <c r="BD1200" s="127">
        <v>0</v>
      </c>
      <c r="BE1200" s="127">
        <v>0</v>
      </c>
      <c r="BF1200" s="127">
        <v>0</v>
      </c>
      <c r="BG1200" s="127">
        <v>0</v>
      </c>
      <c r="BH1200" s="15">
        <f t="shared" si="54"/>
        <v>1494.46</v>
      </c>
      <c r="BI1200" s="15">
        <f t="shared" si="55"/>
        <v>0</v>
      </c>
      <c r="BJ1200" s="15">
        <f t="shared" si="56"/>
        <v>1494.46</v>
      </c>
    </row>
    <row r="1201" spans="1:62" x14ac:dyDescent="0.35">
      <c r="A1201" s="153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58">
        <v>44291</v>
      </c>
      <c r="AF1201" s="158">
        <v>46117</v>
      </c>
      <c r="AG1201" s="161">
        <v>112785.86</v>
      </c>
      <c r="AH1201" s="92">
        <v>2.0138888888888888</v>
      </c>
      <c r="AI1201" s="92">
        <v>5</v>
      </c>
      <c r="AJ1201" s="160">
        <v>7.1300000000000002E-2</v>
      </c>
      <c r="AK1201" s="154" t="s">
        <v>651</v>
      </c>
      <c r="AL1201" s="154" t="s">
        <v>652</v>
      </c>
      <c r="AM1201" s="127">
        <v>4020.53</v>
      </c>
      <c r="AN1201" s="127">
        <v>0</v>
      </c>
      <c r="AO1201" s="127">
        <v>0</v>
      </c>
      <c r="AP1201" s="127">
        <v>0</v>
      </c>
      <c r="AQ1201" s="127">
        <v>0</v>
      </c>
      <c r="AR1201" s="127">
        <v>0</v>
      </c>
      <c r="AS1201" s="127">
        <v>4020.53</v>
      </c>
      <c r="AT1201" s="127">
        <v>0</v>
      </c>
      <c r="AU1201" s="127">
        <v>0</v>
      </c>
      <c r="AV1201" s="127">
        <v>0</v>
      </c>
      <c r="AW1201" s="127">
        <v>0</v>
      </c>
      <c r="AX1201" s="127">
        <v>0</v>
      </c>
      <c r="AY1201" s="127">
        <v>4020.53</v>
      </c>
      <c r="AZ1201" s="127">
        <v>0</v>
      </c>
      <c r="BA1201" s="127">
        <v>0</v>
      </c>
      <c r="BB1201" s="127">
        <v>0</v>
      </c>
      <c r="BC1201" s="127">
        <v>0</v>
      </c>
      <c r="BD1201" s="127">
        <v>0</v>
      </c>
      <c r="BE1201" s="127">
        <v>4020.53</v>
      </c>
      <c r="BF1201" s="127">
        <v>0</v>
      </c>
      <c r="BG1201" s="127">
        <v>0</v>
      </c>
      <c r="BH1201" s="15">
        <f t="shared" si="54"/>
        <v>8041.06</v>
      </c>
      <c r="BI1201" s="15">
        <f t="shared" si="55"/>
        <v>8041.06</v>
      </c>
      <c r="BJ1201" s="15">
        <f t="shared" si="56"/>
        <v>16082.12</v>
      </c>
    </row>
    <row r="1202" spans="1:62" x14ac:dyDescent="0.35">
      <c r="A1202" s="153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327857.01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327857.01</v>
      </c>
      <c r="AE1202" s="158">
        <v>44291</v>
      </c>
      <c r="AF1202" s="158">
        <v>45387</v>
      </c>
      <c r="AG1202" s="161">
        <v>327857.01</v>
      </c>
      <c r="AH1202" s="92">
        <v>1.3888888888888888E-2</v>
      </c>
      <c r="AI1202" s="92">
        <v>3</v>
      </c>
      <c r="AJ1202" s="160">
        <v>6.1699999999999998E-2</v>
      </c>
      <c r="AK1202" s="154" t="s">
        <v>651</v>
      </c>
      <c r="AL1202" s="154" t="s">
        <v>652</v>
      </c>
      <c r="AM1202" s="127">
        <v>10106.68</v>
      </c>
      <c r="AN1202" s="127">
        <v>0</v>
      </c>
      <c r="AO1202" s="127">
        <v>0</v>
      </c>
      <c r="AP1202" s="127">
        <v>0</v>
      </c>
      <c r="AQ1202" s="127">
        <v>0</v>
      </c>
      <c r="AR1202" s="127">
        <v>0</v>
      </c>
      <c r="AS1202" s="127">
        <v>0</v>
      </c>
      <c r="AT1202" s="127">
        <v>0</v>
      </c>
      <c r="AU1202" s="127">
        <v>0</v>
      </c>
      <c r="AV1202" s="127">
        <v>0</v>
      </c>
      <c r="AW1202" s="127">
        <v>0</v>
      </c>
      <c r="AX1202" s="127">
        <v>0</v>
      </c>
      <c r="AY1202" s="127">
        <v>0</v>
      </c>
      <c r="AZ1202" s="127">
        <v>0</v>
      </c>
      <c r="BA1202" s="127">
        <v>0</v>
      </c>
      <c r="BB1202" s="127">
        <v>0</v>
      </c>
      <c r="BC1202" s="127">
        <v>0</v>
      </c>
      <c r="BD1202" s="127">
        <v>0</v>
      </c>
      <c r="BE1202" s="127">
        <v>0</v>
      </c>
      <c r="BF1202" s="127">
        <v>0</v>
      </c>
      <c r="BG1202" s="127">
        <v>0</v>
      </c>
      <c r="BH1202" s="15">
        <f t="shared" si="54"/>
        <v>10106.68</v>
      </c>
      <c r="BI1202" s="15">
        <f t="shared" si="55"/>
        <v>0</v>
      </c>
      <c r="BJ1202" s="15">
        <f t="shared" si="56"/>
        <v>10106.68</v>
      </c>
    </row>
    <row r="1203" spans="1:62" x14ac:dyDescent="0.35">
      <c r="A1203" s="153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58">
        <v>44291</v>
      </c>
      <c r="AF1203" s="158">
        <v>46117</v>
      </c>
      <c r="AG1203" s="161">
        <v>762726.56</v>
      </c>
      <c r="AH1203" s="92">
        <v>2.0138888888888888</v>
      </c>
      <c r="AI1203" s="92">
        <v>5</v>
      </c>
      <c r="AJ1203" s="160">
        <v>7.1300000000000002E-2</v>
      </c>
      <c r="AK1203" s="154" t="s">
        <v>651</v>
      </c>
      <c r="AL1203" s="154" t="s">
        <v>652</v>
      </c>
      <c r="AM1203" s="127">
        <v>27189.3</v>
      </c>
      <c r="AN1203" s="127">
        <v>0</v>
      </c>
      <c r="AO1203" s="127">
        <v>0</v>
      </c>
      <c r="AP1203" s="127">
        <v>0</v>
      </c>
      <c r="AQ1203" s="127">
        <v>0</v>
      </c>
      <c r="AR1203" s="127">
        <v>0</v>
      </c>
      <c r="AS1203" s="127">
        <v>27189.3</v>
      </c>
      <c r="AT1203" s="127">
        <v>0</v>
      </c>
      <c r="AU1203" s="127">
        <v>0</v>
      </c>
      <c r="AV1203" s="127">
        <v>0</v>
      </c>
      <c r="AW1203" s="127">
        <v>0</v>
      </c>
      <c r="AX1203" s="127">
        <v>0</v>
      </c>
      <c r="AY1203" s="127">
        <v>27189.3</v>
      </c>
      <c r="AZ1203" s="127">
        <v>0</v>
      </c>
      <c r="BA1203" s="127">
        <v>0</v>
      </c>
      <c r="BB1203" s="127">
        <v>0</v>
      </c>
      <c r="BC1203" s="127">
        <v>0</v>
      </c>
      <c r="BD1203" s="127">
        <v>0</v>
      </c>
      <c r="BE1203" s="127">
        <v>27189.3</v>
      </c>
      <c r="BF1203" s="127">
        <v>0</v>
      </c>
      <c r="BG1203" s="127">
        <v>0</v>
      </c>
      <c r="BH1203" s="15">
        <f t="shared" si="54"/>
        <v>54378.6</v>
      </c>
      <c r="BI1203" s="15">
        <f t="shared" si="55"/>
        <v>54378.6</v>
      </c>
      <c r="BJ1203" s="15">
        <f t="shared" si="56"/>
        <v>108757.2</v>
      </c>
    </row>
    <row r="1204" spans="1:62" x14ac:dyDescent="0.35">
      <c r="A1204" s="153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140000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140000</v>
      </c>
      <c r="AE1204" s="158">
        <v>44291</v>
      </c>
      <c r="AF1204" s="158">
        <v>45387</v>
      </c>
      <c r="AG1204" s="161">
        <v>140000</v>
      </c>
      <c r="AH1204" s="92">
        <v>1.3888888888888888E-2</v>
      </c>
      <c r="AI1204" s="92">
        <v>3</v>
      </c>
      <c r="AJ1204" s="160">
        <v>6.1699999999999998E-2</v>
      </c>
      <c r="AK1204" s="154" t="s">
        <v>651</v>
      </c>
      <c r="AL1204" s="154" t="s">
        <v>652</v>
      </c>
      <c r="AM1204" s="127">
        <v>4315.71</v>
      </c>
      <c r="AN1204" s="127">
        <v>0</v>
      </c>
      <c r="AO1204" s="127">
        <v>0</v>
      </c>
      <c r="AP1204" s="127">
        <v>0</v>
      </c>
      <c r="AQ1204" s="127">
        <v>0</v>
      </c>
      <c r="AR1204" s="127">
        <v>0</v>
      </c>
      <c r="AS1204" s="127">
        <v>0</v>
      </c>
      <c r="AT1204" s="127">
        <v>0</v>
      </c>
      <c r="AU1204" s="127">
        <v>0</v>
      </c>
      <c r="AV1204" s="127">
        <v>0</v>
      </c>
      <c r="AW1204" s="127">
        <v>0</v>
      </c>
      <c r="AX1204" s="127">
        <v>0</v>
      </c>
      <c r="AY1204" s="127">
        <v>0</v>
      </c>
      <c r="AZ1204" s="127">
        <v>0</v>
      </c>
      <c r="BA1204" s="127">
        <v>0</v>
      </c>
      <c r="BB1204" s="127">
        <v>0</v>
      </c>
      <c r="BC1204" s="127">
        <v>0</v>
      </c>
      <c r="BD1204" s="127">
        <v>0</v>
      </c>
      <c r="BE1204" s="127">
        <v>0</v>
      </c>
      <c r="BF1204" s="127">
        <v>0</v>
      </c>
      <c r="BG1204" s="127">
        <v>0</v>
      </c>
      <c r="BH1204" s="15">
        <f t="shared" si="54"/>
        <v>4315.71</v>
      </c>
      <c r="BI1204" s="15">
        <f t="shared" si="55"/>
        <v>0</v>
      </c>
      <c r="BJ1204" s="15">
        <f t="shared" si="56"/>
        <v>4315.71</v>
      </c>
    </row>
    <row r="1205" spans="1:62" x14ac:dyDescent="0.35">
      <c r="A1205" s="153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135003.15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135003.15</v>
      </c>
      <c r="AE1205" s="158">
        <v>44291</v>
      </c>
      <c r="AF1205" s="158">
        <v>46117</v>
      </c>
      <c r="AG1205" s="161">
        <v>135003.15</v>
      </c>
      <c r="AH1205" s="92">
        <v>2.0138888888888888</v>
      </c>
      <c r="AI1205" s="92">
        <v>5</v>
      </c>
      <c r="AJ1205" s="160">
        <v>6.1699999999999998E-2</v>
      </c>
      <c r="AK1205" s="154" t="s">
        <v>651</v>
      </c>
      <c r="AL1205" s="154" t="s">
        <v>652</v>
      </c>
      <c r="AM1205" s="127">
        <v>4161.67</v>
      </c>
      <c r="AN1205" s="127">
        <v>0</v>
      </c>
      <c r="AO1205" s="127">
        <v>0</v>
      </c>
      <c r="AP1205" s="127">
        <v>0</v>
      </c>
      <c r="AQ1205" s="127">
        <v>0</v>
      </c>
      <c r="AR1205" s="127">
        <v>0</v>
      </c>
      <c r="AS1205" s="127">
        <v>0</v>
      </c>
      <c r="AT1205" s="127">
        <v>0</v>
      </c>
      <c r="AU1205" s="127">
        <v>0</v>
      </c>
      <c r="AV1205" s="127">
        <v>0</v>
      </c>
      <c r="AW1205" s="127">
        <v>0</v>
      </c>
      <c r="AX1205" s="127">
        <v>0</v>
      </c>
      <c r="AY1205" s="127">
        <v>0</v>
      </c>
      <c r="AZ1205" s="127">
        <v>0</v>
      </c>
      <c r="BA1205" s="127">
        <v>0</v>
      </c>
      <c r="BB1205" s="127">
        <v>0</v>
      </c>
      <c r="BC1205" s="127">
        <v>0</v>
      </c>
      <c r="BD1205" s="127">
        <v>0</v>
      </c>
      <c r="BE1205" s="127">
        <v>0</v>
      </c>
      <c r="BF1205" s="127">
        <v>0</v>
      </c>
      <c r="BG1205" s="127">
        <v>0</v>
      </c>
      <c r="BH1205" s="15">
        <f t="shared" si="54"/>
        <v>4161.67</v>
      </c>
      <c r="BI1205" s="15">
        <f t="shared" si="55"/>
        <v>0</v>
      </c>
      <c r="BJ1205" s="15">
        <f t="shared" si="56"/>
        <v>4161.67</v>
      </c>
    </row>
    <row r="1206" spans="1:62" x14ac:dyDescent="0.35">
      <c r="A1206" s="153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58">
        <v>44291</v>
      </c>
      <c r="AF1206" s="158">
        <v>45387</v>
      </c>
      <c r="AG1206" s="161">
        <v>314070.59999999998</v>
      </c>
      <c r="AH1206" s="92">
        <v>1.3888888888888888E-2</v>
      </c>
      <c r="AI1206" s="92">
        <v>3</v>
      </c>
      <c r="AJ1206" s="160">
        <v>7.1300000000000002E-2</v>
      </c>
      <c r="AK1206" s="154" t="s">
        <v>651</v>
      </c>
      <c r="AL1206" s="154" t="s">
        <v>652</v>
      </c>
      <c r="AM1206" s="127">
        <v>11195.83</v>
      </c>
      <c r="AN1206" s="127">
        <v>0</v>
      </c>
      <c r="AO1206" s="127">
        <v>0</v>
      </c>
      <c r="AP1206" s="127">
        <v>0</v>
      </c>
      <c r="AQ1206" s="127">
        <v>0</v>
      </c>
      <c r="AR1206" s="127">
        <v>0</v>
      </c>
      <c r="AS1206" s="127">
        <v>11195.83</v>
      </c>
      <c r="AT1206" s="127">
        <v>0</v>
      </c>
      <c r="AU1206" s="127">
        <v>0</v>
      </c>
      <c r="AV1206" s="127">
        <v>0</v>
      </c>
      <c r="AW1206" s="127">
        <v>0</v>
      </c>
      <c r="AX1206" s="127">
        <v>0</v>
      </c>
      <c r="AY1206" s="127">
        <v>11195.83</v>
      </c>
      <c r="AZ1206" s="127">
        <v>0</v>
      </c>
      <c r="BA1206" s="127">
        <v>0</v>
      </c>
      <c r="BB1206" s="127">
        <v>0</v>
      </c>
      <c r="BC1206" s="127">
        <v>0</v>
      </c>
      <c r="BD1206" s="127">
        <v>0</v>
      </c>
      <c r="BE1206" s="127">
        <v>11195.83</v>
      </c>
      <c r="BF1206" s="127">
        <v>0</v>
      </c>
      <c r="BG1206" s="127">
        <v>0</v>
      </c>
      <c r="BH1206" s="15">
        <f t="shared" si="54"/>
        <v>22391.66</v>
      </c>
      <c r="BI1206" s="15">
        <f t="shared" si="55"/>
        <v>22391.66</v>
      </c>
      <c r="BJ1206" s="15">
        <f t="shared" si="56"/>
        <v>44783.32</v>
      </c>
    </row>
    <row r="1207" spans="1:62" x14ac:dyDescent="0.35">
      <c r="A1207" s="153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58">
        <v>44291</v>
      </c>
      <c r="AF1207" s="158">
        <v>46117</v>
      </c>
      <c r="AG1207" s="161">
        <v>21770402</v>
      </c>
      <c r="AH1207" s="92">
        <v>2.0138888888888888</v>
      </c>
      <c r="AI1207" s="92">
        <v>5</v>
      </c>
      <c r="AJ1207" s="160">
        <v>7.1300000000000002E-2</v>
      </c>
      <c r="AK1207" s="154" t="s">
        <v>651</v>
      </c>
      <c r="AL1207" s="154" t="s">
        <v>652</v>
      </c>
      <c r="AM1207" s="127">
        <v>776060.41</v>
      </c>
      <c r="AN1207" s="127">
        <v>0</v>
      </c>
      <c r="AO1207" s="127">
        <v>0</v>
      </c>
      <c r="AP1207" s="127">
        <v>0</v>
      </c>
      <c r="AQ1207" s="127">
        <v>0</v>
      </c>
      <c r="AR1207" s="127">
        <v>0</v>
      </c>
      <c r="AS1207" s="127">
        <v>776060.41</v>
      </c>
      <c r="AT1207" s="127">
        <v>0</v>
      </c>
      <c r="AU1207" s="127">
        <v>0</v>
      </c>
      <c r="AV1207" s="127">
        <v>0</v>
      </c>
      <c r="AW1207" s="127">
        <v>0</v>
      </c>
      <c r="AX1207" s="127">
        <v>0</v>
      </c>
      <c r="AY1207" s="127">
        <v>776060.41</v>
      </c>
      <c r="AZ1207" s="127">
        <v>0</v>
      </c>
      <c r="BA1207" s="127">
        <v>0</v>
      </c>
      <c r="BB1207" s="127">
        <v>0</v>
      </c>
      <c r="BC1207" s="127">
        <v>0</v>
      </c>
      <c r="BD1207" s="127">
        <v>0</v>
      </c>
      <c r="BE1207" s="127">
        <v>776060.41</v>
      </c>
      <c r="BF1207" s="127">
        <v>0</v>
      </c>
      <c r="BG1207" s="127">
        <v>0</v>
      </c>
      <c r="BH1207" s="15">
        <f t="shared" si="54"/>
        <v>1552120.82</v>
      </c>
      <c r="BI1207" s="15">
        <f t="shared" si="55"/>
        <v>1552120.82</v>
      </c>
      <c r="BJ1207" s="15">
        <f t="shared" si="56"/>
        <v>3104241.64</v>
      </c>
    </row>
    <row r="1208" spans="1:62" x14ac:dyDescent="0.35">
      <c r="A1208" s="153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234841.58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234841.58</v>
      </c>
      <c r="AE1208" s="158">
        <v>44291</v>
      </c>
      <c r="AF1208" s="158">
        <v>45387</v>
      </c>
      <c r="AG1208" s="161">
        <v>234841.58</v>
      </c>
      <c r="AH1208" s="92">
        <v>1.3888888888888888E-2</v>
      </c>
      <c r="AI1208" s="92">
        <v>3</v>
      </c>
      <c r="AJ1208" s="160">
        <v>6.1699999999999998E-2</v>
      </c>
      <c r="AK1208" s="154" t="s">
        <v>651</v>
      </c>
      <c r="AL1208" s="154" t="s">
        <v>652</v>
      </c>
      <c r="AM1208" s="127">
        <v>7239.34</v>
      </c>
      <c r="AN1208" s="127">
        <v>0</v>
      </c>
      <c r="AO1208" s="127">
        <v>0</v>
      </c>
      <c r="AP1208" s="127">
        <v>0</v>
      </c>
      <c r="AQ1208" s="127">
        <v>0</v>
      </c>
      <c r="AR1208" s="127">
        <v>0</v>
      </c>
      <c r="AS1208" s="127">
        <v>0</v>
      </c>
      <c r="AT1208" s="127">
        <v>0</v>
      </c>
      <c r="AU1208" s="127">
        <v>0</v>
      </c>
      <c r="AV1208" s="127">
        <v>0</v>
      </c>
      <c r="AW1208" s="127">
        <v>0</v>
      </c>
      <c r="AX1208" s="127">
        <v>0</v>
      </c>
      <c r="AY1208" s="127">
        <v>0</v>
      </c>
      <c r="AZ1208" s="127">
        <v>0</v>
      </c>
      <c r="BA1208" s="127">
        <v>0</v>
      </c>
      <c r="BB1208" s="127">
        <v>0</v>
      </c>
      <c r="BC1208" s="127">
        <v>0</v>
      </c>
      <c r="BD1208" s="127">
        <v>0</v>
      </c>
      <c r="BE1208" s="127">
        <v>0</v>
      </c>
      <c r="BF1208" s="127">
        <v>0</v>
      </c>
      <c r="BG1208" s="127">
        <v>0</v>
      </c>
      <c r="BH1208" s="15">
        <f t="shared" si="54"/>
        <v>7239.34</v>
      </c>
      <c r="BI1208" s="15">
        <f t="shared" si="55"/>
        <v>0</v>
      </c>
      <c r="BJ1208" s="15">
        <f t="shared" si="56"/>
        <v>7239.34</v>
      </c>
    </row>
    <row r="1209" spans="1:62" x14ac:dyDescent="0.35">
      <c r="A1209" s="153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58">
        <v>44291</v>
      </c>
      <c r="AF1209" s="158">
        <v>46117</v>
      </c>
      <c r="AG1209" s="161">
        <v>8906.68</v>
      </c>
      <c r="AH1209" s="92">
        <v>2.0138888888888888</v>
      </c>
      <c r="AI1209" s="92">
        <v>5</v>
      </c>
      <c r="AJ1209" s="160">
        <v>7.1300000000000002E-2</v>
      </c>
      <c r="AK1209" s="154" t="s">
        <v>651</v>
      </c>
      <c r="AL1209" s="154" t="s">
        <v>652</v>
      </c>
      <c r="AM1209" s="127">
        <v>317.48</v>
      </c>
      <c r="AN1209" s="127">
        <v>0</v>
      </c>
      <c r="AO1209" s="127">
        <v>0</v>
      </c>
      <c r="AP1209" s="127">
        <v>0</v>
      </c>
      <c r="AQ1209" s="127">
        <v>0</v>
      </c>
      <c r="AR1209" s="127">
        <v>0</v>
      </c>
      <c r="AS1209" s="127">
        <v>317.48</v>
      </c>
      <c r="AT1209" s="127">
        <v>0</v>
      </c>
      <c r="AU1209" s="127">
        <v>0</v>
      </c>
      <c r="AV1209" s="127">
        <v>0</v>
      </c>
      <c r="AW1209" s="127">
        <v>0</v>
      </c>
      <c r="AX1209" s="127">
        <v>0</v>
      </c>
      <c r="AY1209" s="127">
        <v>317.48</v>
      </c>
      <c r="AZ1209" s="127">
        <v>0</v>
      </c>
      <c r="BA1209" s="127">
        <v>0</v>
      </c>
      <c r="BB1209" s="127">
        <v>0</v>
      </c>
      <c r="BC1209" s="127">
        <v>0</v>
      </c>
      <c r="BD1209" s="127">
        <v>0</v>
      </c>
      <c r="BE1209" s="127">
        <v>317.48</v>
      </c>
      <c r="BF1209" s="127">
        <v>0</v>
      </c>
      <c r="BG1209" s="127">
        <v>0</v>
      </c>
      <c r="BH1209" s="15">
        <f t="shared" si="54"/>
        <v>634.96</v>
      </c>
      <c r="BI1209" s="15">
        <f t="shared" si="55"/>
        <v>634.96</v>
      </c>
      <c r="BJ1209" s="15">
        <f t="shared" si="56"/>
        <v>1269.92</v>
      </c>
    </row>
    <row r="1210" spans="1:62" x14ac:dyDescent="0.35">
      <c r="A1210" s="153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606476.74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606476.74</v>
      </c>
      <c r="AE1210" s="158">
        <v>44291</v>
      </c>
      <c r="AF1210" s="158">
        <v>45387</v>
      </c>
      <c r="AG1210" s="161">
        <v>606476.74</v>
      </c>
      <c r="AH1210" s="92">
        <v>1.3888888888888888E-2</v>
      </c>
      <c r="AI1210" s="92">
        <v>3</v>
      </c>
      <c r="AJ1210" s="160">
        <v>6.1699999999999998E-2</v>
      </c>
      <c r="AK1210" s="154" t="s">
        <v>651</v>
      </c>
      <c r="AL1210" s="154" t="s">
        <v>652</v>
      </c>
      <c r="AM1210" s="127">
        <v>18695.560000000001</v>
      </c>
      <c r="AN1210" s="127">
        <v>0</v>
      </c>
      <c r="AO1210" s="127">
        <v>0</v>
      </c>
      <c r="AP1210" s="127">
        <v>0</v>
      </c>
      <c r="AQ1210" s="127">
        <v>0</v>
      </c>
      <c r="AR1210" s="127">
        <v>0</v>
      </c>
      <c r="AS1210" s="127">
        <v>0</v>
      </c>
      <c r="AT1210" s="127">
        <v>0</v>
      </c>
      <c r="AU1210" s="127">
        <v>0</v>
      </c>
      <c r="AV1210" s="127">
        <v>0</v>
      </c>
      <c r="AW1210" s="127">
        <v>0</v>
      </c>
      <c r="AX1210" s="127">
        <v>0</v>
      </c>
      <c r="AY1210" s="127">
        <v>0</v>
      </c>
      <c r="AZ1210" s="127">
        <v>0</v>
      </c>
      <c r="BA1210" s="127">
        <v>0</v>
      </c>
      <c r="BB1210" s="127">
        <v>0</v>
      </c>
      <c r="BC1210" s="127">
        <v>0</v>
      </c>
      <c r="BD1210" s="127">
        <v>0</v>
      </c>
      <c r="BE1210" s="127">
        <v>0</v>
      </c>
      <c r="BF1210" s="127">
        <v>0</v>
      </c>
      <c r="BG1210" s="127">
        <v>0</v>
      </c>
      <c r="BH1210" s="15">
        <f t="shared" si="54"/>
        <v>18695.560000000001</v>
      </c>
      <c r="BI1210" s="15">
        <f t="shared" si="55"/>
        <v>0</v>
      </c>
      <c r="BJ1210" s="15">
        <f t="shared" si="56"/>
        <v>18695.560000000001</v>
      </c>
    </row>
    <row r="1211" spans="1:62" x14ac:dyDescent="0.35">
      <c r="A1211" s="153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58">
        <v>44291</v>
      </c>
      <c r="AF1211" s="158">
        <v>46117</v>
      </c>
      <c r="AG1211" s="161">
        <v>1410648.09</v>
      </c>
      <c r="AH1211" s="92">
        <v>2.0138888888888888</v>
      </c>
      <c r="AI1211" s="92">
        <v>5</v>
      </c>
      <c r="AJ1211" s="160">
        <v>7.1300000000000002E-2</v>
      </c>
      <c r="AK1211" s="154" t="s">
        <v>651</v>
      </c>
      <c r="AL1211" s="154" t="s">
        <v>652</v>
      </c>
      <c r="AM1211" s="127">
        <v>50286.080000000002</v>
      </c>
      <c r="AN1211" s="127">
        <v>0</v>
      </c>
      <c r="AO1211" s="127">
        <v>0</v>
      </c>
      <c r="AP1211" s="127">
        <v>0</v>
      </c>
      <c r="AQ1211" s="127">
        <v>0</v>
      </c>
      <c r="AR1211" s="127">
        <v>0</v>
      </c>
      <c r="AS1211" s="127">
        <v>50286.080000000002</v>
      </c>
      <c r="AT1211" s="127">
        <v>0</v>
      </c>
      <c r="AU1211" s="127">
        <v>0</v>
      </c>
      <c r="AV1211" s="127">
        <v>0</v>
      </c>
      <c r="AW1211" s="127">
        <v>0</v>
      </c>
      <c r="AX1211" s="127">
        <v>0</v>
      </c>
      <c r="AY1211" s="127">
        <v>50286.080000000002</v>
      </c>
      <c r="AZ1211" s="127">
        <v>0</v>
      </c>
      <c r="BA1211" s="127">
        <v>0</v>
      </c>
      <c r="BB1211" s="127">
        <v>0</v>
      </c>
      <c r="BC1211" s="127">
        <v>0</v>
      </c>
      <c r="BD1211" s="127">
        <v>0</v>
      </c>
      <c r="BE1211" s="127">
        <v>50286.080000000002</v>
      </c>
      <c r="BF1211" s="127">
        <v>0</v>
      </c>
      <c r="BG1211" s="127">
        <v>0</v>
      </c>
      <c r="BH1211" s="15">
        <f t="shared" si="54"/>
        <v>100572.16</v>
      </c>
      <c r="BI1211" s="15">
        <f t="shared" si="55"/>
        <v>100572.16</v>
      </c>
      <c r="BJ1211" s="15">
        <f t="shared" si="56"/>
        <v>201144.32000000001</v>
      </c>
    </row>
    <row r="1212" spans="1:62" x14ac:dyDescent="0.35">
      <c r="A1212" s="153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230551.31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230551.31</v>
      </c>
      <c r="AE1212" s="158">
        <v>44291</v>
      </c>
      <c r="AF1212" s="158">
        <v>45387</v>
      </c>
      <c r="AG1212" s="161">
        <v>230551.31</v>
      </c>
      <c r="AH1212" s="92">
        <v>1.3888888888888888E-2</v>
      </c>
      <c r="AI1212" s="92">
        <v>3</v>
      </c>
      <c r="AJ1212" s="160">
        <v>6.1699999999999998E-2</v>
      </c>
      <c r="AK1212" s="154" t="s">
        <v>651</v>
      </c>
      <c r="AL1212" s="154" t="s">
        <v>652</v>
      </c>
      <c r="AM1212" s="127">
        <v>7107.09</v>
      </c>
      <c r="AN1212" s="127">
        <v>0</v>
      </c>
      <c r="AO1212" s="127">
        <v>0</v>
      </c>
      <c r="AP1212" s="127">
        <v>0</v>
      </c>
      <c r="AQ1212" s="127">
        <v>0</v>
      </c>
      <c r="AR1212" s="127">
        <v>0</v>
      </c>
      <c r="AS1212" s="127">
        <v>0</v>
      </c>
      <c r="AT1212" s="127">
        <v>0</v>
      </c>
      <c r="AU1212" s="127">
        <v>0</v>
      </c>
      <c r="AV1212" s="127">
        <v>0</v>
      </c>
      <c r="AW1212" s="127">
        <v>0</v>
      </c>
      <c r="AX1212" s="127">
        <v>0</v>
      </c>
      <c r="AY1212" s="127">
        <v>0</v>
      </c>
      <c r="AZ1212" s="127">
        <v>0</v>
      </c>
      <c r="BA1212" s="127">
        <v>0</v>
      </c>
      <c r="BB1212" s="127">
        <v>0</v>
      </c>
      <c r="BC1212" s="127">
        <v>0</v>
      </c>
      <c r="BD1212" s="127">
        <v>0</v>
      </c>
      <c r="BE1212" s="127">
        <v>0</v>
      </c>
      <c r="BF1212" s="127">
        <v>0</v>
      </c>
      <c r="BG1212" s="127">
        <v>0</v>
      </c>
      <c r="BH1212" s="15">
        <f t="shared" si="54"/>
        <v>7107.09</v>
      </c>
      <c r="BI1212" s="15">
        <f t="shared" si="55"/>
        <v>0</v>
      </c>
      <c r="BJ1212" s="15">
        <f t="shared" si="56"/>
        <v>7107.09</v>
      </c>
    </row>
    <row r="1213" spans="1:62" x14ac:dyDescent="0.35">
      <c r="A1213" s="153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58">
        <v>44291</v>
      </c>
      <c r="AF1213" s="158">
        <v>46117</v>
      </c>
      <c r="AG1213" s="161">
        <v>536242.06999999995</v>
      </c>
      <c r="AH1213" s="92">
        <v>2.0138888888888888</v>
      </c>
      <c r="AI1213" s="92">
        <v>5</v>
      </c>
      <c r="AJ1213" s="160">
        <v>7.1300000000000002E-2</v>
      </c>
      <c r="AK1213" s="154" t="s">
        <v>651</v>
      </c>
      <c r="AL1213" s="154" t="s">
        <v>652</v>
      </c>
      <c r="AM1213" s="127">
        <v>19115.689999999999</v>
      </c>
      <c r="AN1213" s="127">
        <v>0</v>
      </c>
      <c r="AO1213" s="127">
        <v>0</v>
      </c>
      <c r="AP1213" s="127">
        <v>0</v>
      </c>
      <c r="AQ1213" s="127">
        <v>0</v>
      </c>
      <c r="AR1213" s="127">
        <v>0</v>
      </c>
      <c r="AS1213" s="127">
        <v>19115.689999999999</v>
      </c>
      <c r="AT1213" s="127">
        <v>0</v>
      </c>
      <c r="AU1213" s="127">
        <v>0</v>
      </c>
      <c r="AV1213" s="127">
        <v>0</v>
      </c>
      <c r="AW1213" s="127">
        <v>0</v>
      </c>
      <c r="AX1213" s="127">
        <v>0</v>
      </c>
      <c r="AY1213" s="127">
        <v>19115.689999999999</v>
      </c>
      <c r="AZ1213" s="127">
        <v>0</v>
      </c>
      <c r="BA1213" s="127">
        <v>0</v>
      </c>
      <c r="BB1213" s="127">
        <v>0</v>
      </c>
      <c r="BC1213" s="127">
        <v>0</v>
      </c>
      <c r="BD1213" s="127">
        <v>0</v>
      </c>
      <c r="BE1213" s="127">
        <v>19115.689999999999</v>
      </c>
      <c r="BF1213" s="127">
        <v>0</v>
      </c>
      <c r="BG1213" s="127">
        <v>0</v>
      </c>
      <c r="BH1213" s="15">
        <f t="shared" si="54"/>
        <v>38231.379999999997</v>
      </c>
      <c r="BI1213" s="15">
        <f t="shared" si="55"/>
        <v>38231.379999999997</v>
      </c>
      <c r="BJ1213" s="15">
        <f t="shared" si="56"/>
        <v>76462.759999999995</v>
      </c>
    </row>
    <row r="1214" spans="1:62" x14ac:dyDescent="0.35">
      <c r="A1214" s="153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58">
        <v>44291</v>
      </c>
      <c r="AF1214" s="158">
        <v>46117</v>
      </c>
      <c r="AG1214" s="161">
        <v>19710609.879999999</v>
      </c>
      <c r="AH1214" s="92">
        <v>2.0138888888888888</v>
      </c>
      <c r="AI1214" s="92">
        <v>5</v>
      </c>
      <c r="AJ1214" s="160">
        <v>6.1699999999999998E-2</v>
      </c>
      <c r="AK1214" s="154" t="s">
        <v>651</v>
      </c>
      <c r="AL1214" s="154" t="s">
        <v>652</v>
      </c>
      <c r="AM1214" s="127">
        <v>702633.97</v>
      </c>
      <c r="AN1214" s="127">
        <v>0</v>
      </c>
      <c r="AO1214" s="127">
        <v>0</v>
      </c>
      <c r="AP1214" s="127">
        <v>0</v>
      </c>
      <c r="AQ1214" s="127">
        <v>0</v>
      </c>
      <c r="AR1214" s="127">
        <v>0</v>
      </c>
      <c r="AS1214" s="127">
        <v>702633.97</v>
      </c>
      <c r="AT1214" s="127">
        <v>0</v>
      </c>
      <c r="AU1214" s="127">
        <v>0</v>
      </c>
      <c r="AV1214" s="127">
        <v>0</v>
      </c>
      <c r="AW1214" s="127">
        <v>0</v>
      </c>
      <c r="AX1214" s="127">
        <v>0</v>
      </c>
      <c r="AY1214" s="127">
        <v>702633.97</v>
      </c>
      <c r="AZ1214" s="127">
        <v>0</v>
      </c>
      <c r="BA1214" s="127">
        <v>0</v>
      </c>
      <c r="BB1214" s="127">
        <v>0</v>
      </c>
      <c r="BC1214" s="127">
        <v>0</v>
      </c>
      <c r="BD1214" s="127">
        <v>0</v>
      </c>
      <c r="BE1214" s="127">
        <v>702633.97</v>
      </c>
      <c r="BF1214" s="127">
        <v>0</v>
      </c>
      <c r="BG1214" s="127">
        <v>0</v>
      </c>
      <c r="BH1214" s="15">
        <f t="shared" si="54"/>
        <v>1405267.94</v>
      </c>
      <c r="BI1214" s="15">
        <f t="shared" si="55"/>
        <v>1405267.94</v>
      </c>
      <c r="BJ1214" s="15">
        <f t="shared" si="56"/>
        <v>2810535.88</v>
      </c>
    </row>
    <row r="1215" spans="1:62" x14ac:dyDescent="0.35">
      <c r="A1215" s="153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19777143.449999999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19777143.449999999</v>
      </c>
      <c r="AE1215" s="158">
        <v>44291</v>
      </c>
      <c r="AF1215" s="158">
        <v>45387</v>
      </c>
      <c r="AG1215" s="161">
        <v>19777143.449999999</v>
      </c>
      <c r="AH1215" s="92">
        <v>1.3888888888888888E-2</v>
      </c>
      <c r="AI1215" s="92">
        <v>3</v>
      </c>
      <c r="AJ1215" s="160">
        <v>7.1300000000000002E-2</v>
      </c>
      <c r="AK1215" s="154" t="s">
        <v>651</v>
      </c>
      <c r="AL1215" s="154" t="s">
        <v>652</v>
      </c>
      <c r="AM1215" s="127">
        <v>609660.11</v>
      </c>
      <c r="AN1215" s="127">
        <v>0</v>
      </c>
      <c r="AO1215" s="127">
        <v>0</v>
      </c>
      <c r="AP1215" s="127">
        <v>0</v>
      </c>
      <c r="AQ1215" s="127">
        <v>0</v>
      </c>
      <c r="AR1215" s="127">
        <v>0</v>
      </c>
      <c r="AS1215" s="127">
        <v>0</v>
      </c>
      <c r="AT1215" s="127">
        <v>0</v>
      </c>
      <c r="AU1215" s="127">
        <v>0</v>
      </c>
      <c r="AV1215" s="127">
        <v>0</v>
      </c>
      <c r="AW1215" s="127">
        <v>0</v>
      </c>
      <c r="AX1215" s="127">
        <v>0</v>
      </c>
      <c r="AY1215" s="127">
        <v>0</v>
      </c>
      <c r="AZ1215" s="127">
        <v>0</v>
      </c>
      <c r="BA1215" s="127">
        <v>0</v>
      </c>
      <c r="BB1215" s="127">
        <v>0</v>
      </c>
      <c r="BC1215" s="127">
        <v>0</v>
      </c>
      <c r="BD1215" s="127">
        <v>0</v>
      </c>
      <c r="BE1215" s="127">
        <v>0</v>
      </c>
      <c r="BF1215" s="127">
        <v>0</v>
      </c>
      <c r="BG1215" s="127">
        <v>0</v>
      </c>
      <c r="BH1215" s="15">
        <f t="shared" si="54"/>
        <v>609660.11</v>
      </c>
      <c r="BI1215" s="15">
        <f t="shared" si="55"/>
        <v>0</v>
      </c>
      <c r="BJ1215" s="15">
        <f t="shared" si="56"/>
        <v>609660.11</v>
      </c>
    </row>
    <row r="1216" spans="1:62" x14ac:dyDescent="0.35">
      <c r="A1216" s="153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53842.239999999998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53842.239999999998</v>
      </c>
      <c r="AE1216" s="158">
        <v>44291</v>
      </c>
      <c r="AF1216" s="158">
        <v>45387</v>
      </c>
      <c r="AG1216" s="161">
        <v>53842.239999999998</v>
      </c>
      <c r="AH1216" s="92">
        <v>1.3888888888888888E-2</v>
      </c>
      <c r="AI1216" s="92">
        <v>3</v>
      </c>
      <c r="AJ1216" s="160">
        <v>6.1699999999999998E-2</v>
      </c>
      <c r="AK1216" s="154" t="s">
        <v>651</v>
      </c>
      <c r="AL1216" s="154" t="s">
        <v>652</v>
      </c>
      <c r="AM1216" s="127">
        <v>1659.77</v>
      </c>
      <c r="AN1216" s="127">
        <v>0</v>
      </c>
      <c r="AO1216" s="127">
        <v>0</v>
      </c>
      <c r="AP1216" s="127">
        <v>0</v>
      </c>
      <c r="AQ1216" s="127">
        <v>0</v>
      </c>
      <c r="AR1216" s="127">
        <v>0</v>
      </c>
      <c r="AS1216" s="127">
        <v>0</v>
      </c>
      <c r="AT1216" s="127">
        <v>0</v>
      </c>
      <c r="AU1216" s="127">
        <v>0</v>
      </c>
      <c r="AV1216" s="127">
        <v>0</v>
      </c>
      <c r="AW1216" s="127">
        <v>0</v>
      </c>
      <c r="AX1216" s="127">
        <v>0</v>
      </c>
      <c r="AY1216" s="127">
        <v>0</v>
      </c>
      <c r="AZ1216" s="127">
        <v>0</v>
      </c>
      <c r="BA1216" s="127">
        <v>0</v>
      </c>
      <c r="BB1216" s="127">
        <v>0</v>
      </c>
      <c r="BC1216" s="127">
        <v>0</v>
      </c>
      <c r="BD1216" s="127">
        <v>0</v>
      </c>
      <c r="BE1216" s="127">
        <v>0</v>
      </c>
      <c r="BF1216" s="127">
        <v>0</v>
      </c>
      <c r="BG1216" s="127">
        <v>0</v>
      </c>
      <c r="BH1216" s="15">
        <f t="shared" si="54"/>
        <v>1659.77</v>
      </c>
      <c r="BI1216" s="15">
        <f t="shared" si="55"/>
        <v>0</v>
      </c>
      <c r="BJ1216" s="15">
        <f t="shared" si="56"/>
        <v>1659.77</v>
      </c>
    </row>
    <row r="1217" spans="1:62" x14ac:dyDescent="0.35">
      <c r="A1217" s="153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3828.7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3828.7</v>
      </c>
      <c r="AE1217" s="158">
        <v>44291</v>
      </c>
      <c r="AF1217" s="158">
        <v>45387</v>
      </c>
      <c r="AG1217" s="161">
        <v>3828.7</v>
      </c>
      <c r="AH1217" s="92">
        <v>1.3888888888888888E-2</v>
      </c>
      <c r="AI1217" s="92">
        <v>3</v>
      </c>
      <c r="AJ1217" s="160">
        <v>6.1699999999999998E-2</v>
      </c>
      <c r="AK1217" s="154" t="s">
        <v>651</v>
      </c>
      <c r="AL1217" s="154" t="s">
        <v>652</v>
      </c>
      <c r="AM1217" s="127">
        <v>118.03</v>
      </c>
      <c r="AN1217" s="127">
        <v>0</v>
      </c>
      <c r="AO1217" s="127">
        <v>0</v>
      </c>
      <c r="AP1217" s="127">
        <v>0</v>
      </c>
      <c r="AQ1217" s="127">
        <v>0</v>
      </c>
      <c r="AR1217" s="127">
        <v>0</v>
      </c>
      <c r="AS1217" s="127">
        <v>0</v>
      </c>
      <c r="AT1217" s="127">
        <v>0</v>
      </c>
      <c r="AU1217" s="127">
        <v>0</v>
      </c>
      <c r="AV1217" s="127">
        <v>0</v>
      </c>
      <c r="AW1217" s="127">
        <v>0</v>
      </c>
      <c r="AX1217" s="127">
        <v>0</v>
      </c>
      <c r="AY1217" s="127">
        <v>0</v>
      </c>
      <c r="AZ1217" s="127">
        <v>0</v>
      </c>
      <c r="BA1217" s="127">
        <v>0</v>
      </c>
      <c r="BB1217" s="127">
        <v>0</v>
      </c>
      <c r="BC1217" s="127">
        <v>0</v>
      </c>
      <c r="BD1217" s="127">
        <v>0</v>
      </c>
      <c r="BE1217" s="127">
        <v>0</v>
      </c>
      <c r="BF1217" s="127">
        <v>0</v>
      </c>
      <c r="BG1217" s="127">
        <v>0</v>
      </c>
      <c r="BH1217" s="15">
        <f t="shared" si="54"/>
        <v>118.03</v>
      </c>
      <c r="BI1217" s="15">
        <f t="shared" si="55"/>
        <v>0</v>
      </c>
      <c r="BJ1217" s="15">
        <f t="shared" si="56"/>
        <v>118.03</v>
      </c>
    </row>
    <row r="1218" spans="1:62" x14ac:dyDescent="0.35">
      <c r="A1218" s="153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58">
        <v>44291</v>
      </c>
      <c r="AF1218" s="158">
        <v>46117</v>
      </c>
      <c r="AG1218" s="161">
        <v>125255.29</v>
      </c>
      <c r="AH1218" s="92">
        <v>2.0138888888888888</v>
      </c>
      <c r="AI1218" s="92">
        <v>5</v>
      </c>
      <c r="AJ1218" s="160">
        <v>7.1300000000000002E-2</v>
      </c>
      <c r="AK1218" s="154" t="s">
        <v>651</v>
      </c>
      <c r="AL1218" s="154" t="s">
        <v>652</v>
      </c>
      <c r="AM1218" s="127">
        <v>4465.04</v>
      </c>
      <c r="AN1218" s="127">
        <v>0</v>
      </c>
      <c r="AO1218" s="127">
        <v>0</v>
      </c>
      <c r="AP1218" s="127">
        <v>0</v>
      </c>
      <c r="AQ1218" s="127">
        <v>0</v>
      </c>
      <c r="AR1218" s="127">
        <v>0</v>
      </c>
      <c r="AS1218" s="127">
        <v>4465.04</v>
      </c>
      <c r="AT1218" s="127">
        <v>0</v>
      </c>
      <c r="AU1218" s="127">
        <v>0</v>
      </c>
      <c r="AV1218" s="127">
        <v>0</v>
      </c>
      <c r="AW1218" s="127">
        <v>0</v>
      </c>
      <c r="AX1218" s="127">
        <v>0</v>
      </c>
      <c r="AY1218" s="127">
        <v>4465.04</v>
      </c>
      <c r="AZ1218" s="127">
        <v>0</v>
      </c>
      <c r="BA1218" s="127">
        <v>0</v>
      </c>
      <c r="BB1218" s="127">
        <v>0</v>
      </c>
      <c r="BC1218" s="127">
        <v>0</v>
      </c>
      <c r="BD1218" s="127">
        <v>0</v>
      </c>
      <c r="BE1218" s="127">
        <v>4465.04</v>
      </c>
      <c r="BF1218" s="127">
        <v>0</v>
      </c>
      <c r="BG1218" s="127">
        <v>0</v>
      </c>
      <c r="BH1218" s="15">
        <f t="shared" si="54"/>
        <v>8930.08</v>
      </c>
      <c r="BI1218" s="15">
        <f t="shared" si="55"/>
        <v>8930.08</v>
      </c>
      <c r="BJ1218" s="15">
        <f t="shared" si="56"/>
        <v>17860.16</v>
      </c>
    </row>
    <row r="1219" spans="1:62" x14ac:dyDescent="0.35">
      <c r="A1219" s="153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327407.01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327407.01</v>
      </c>
      <c r="AE1219" s="158">
        <v>44291</v>
      </c>
      <c r="AF1219" s="158">
        <v>45387</v>
      </c>
      <c r="AG1219" s="161">
        <v>327407.01</v>
      </c>
      <c r="AH1219" s="92">
        <v>1.3888888888888888E-2</v>
      </c>
      <c r="AI1219" s="92">
        <v>3</v>
      </c>
      <c r="AJ1219" s="160">
        <v>6.1699999999999998E-2</v>
      </c>
      <c r="AK1219" s="154" t="s">
        <v>651</v>
      </c>
      <c r="AL1219" s="154" t="s">
        <v>652</v>
      </c>
      <c r="AM1219" s="127">
        <v>10092.81</v>
      </c>
      <c r="AN1219" s="127">
        <v>0</v>
      </c>
      <c r="AO1219" s="127">
        <v>0</v>
      </c>
      <c r="AP1219" s="127">
        <v>0</v>
      </c>
      <c r="AQ1219" s="127">
        <v>0</v>
      </c>
      <c r="AR1219" s="127">
        <v>0</v>
      </c>
      <c r="AS1219" s="127">
        <v>0</v>
      </c>
      <c r="AT1219" s="127">
        <v>0</v>
      </c>
      <c r="AU1219" s="127">
        <v>0</v>
      </c>
      <c r="AV1219" s="127">
        <v>0</v>
      </c>
      <c r="AW1219" s="127">
        <v>0</v>
      </c>
      <c r="AX1219" s="127">
        <v>0</v>
      </c>
      <c r="AY1219" s="127">
        <v>0</v>
      </c>
      <c r="AZ1219" s="127">
        <v>0</v>
      </c>
      <c r="BA1219" s="127">
        <v>0</v>
      </c>
      <c r="BB1219" s="127">
        <v>0</v>
      </c>
      <c r="BC1219" s="127">
        <v>0</v>
      </c>
      <c r="BD1219" s="127">
        <v>0</v>
      </c>
      <c r="BE1219" s="127">
        <v>0</v>
      </c>
      <c r="BF1219" s="127">
        <v>0</v>
      </c>
      <c r="BG1219" s="127">
        <v>0</v>
      </c>
      <c r="BH1219" s="15">
        <f t="shared" ref="BH1219:BH1282" si="57">SUM(AM1219:AU1219)</f>
        <v>10092.81</v>
      </c>
      <c r="BI1219" s="15">
        <f t="shared" si="55"/>
        <v>0</v>
      </c>
      <c r="BJ1219" s="15">
        <f t="shared" si="56"/>
        <v>10092.81</v>
      </c>
    </row>
    <row r="1220" spans="1:62" x14ac:dyDescent="0.35">
      <c r="A1220" s="153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58">
        <v>44291</v>
      </c>
      <c r="AF1220" s="158">
        <v>46117</v>
      </c>
      <c r="AG1220" s="161">
        <v>761638.71</v>
      </c>
      <c r="AH1220" s="92">
        <v>2.0138888888888888</v>
      </c>
      <c r="AI1220" s="92">
        <v>5</v>
      </c>
      <c r="AJ1220" s="160">
        <v>7.1300000000000002E-2</v>
      </c>
      <c r="AK1220" s="154" t="s">
        <v>651</v>
      </c>
      <c r="AL1220" s="154" t="s">
        <v>652</v>
      </c>
      <c r="AM1220" s="127">
        <v>27150.52</v>
      </c>
      <c r="AN1220" s="127">
        <v>0</v>
      </c>
      <c r="AO1220" s="127">
        <v>0</v>
      </c>
      <c r="AP1220" s="127">
        <v>0</v>
      </c>
      <c r="AQ1220" s="127">
        <v>0</v>
      </c>
      <c r="AR1220" s="127">
        <v>0</v>
      </c>
      <c r="AS1220" s="127">
        <v>27150.52</v>
      </c>
      <c r="AT1220" s="127">
        <v>0</v>
      </c>
      <c r="AU1220" s="127">
        <v>0</v>
      </c>
      <c r="AV1220" s="127">
        <v>0</v>
      </c>
      <c r="AW1220" s="127">
        <v>0</v>
      </c>
      <c r="AX1220" s="127">
        <v>0</v>
      </c>
      <c r="AY1220" s="127">
        <v>27150.52</v>
      </c>
      <c r="AZ1220" s="127">
        <v>0</v>
      </c>
      <c r="BA1220" s="127">
        <v>0</v>
      </c>
      <c r="BB1220" s="127">
        <v>0</v>
      </c>
      <c r="BC1220" s="127">
        <v>0</v>
      </c>
      <c r="BD1220" s="127">
        <v>0</v>
      </c>
      <c r="BE1220" s="127">
        <v>27150.52</v>
      </c>
      <c r="BF1220" s="127">
        <v>0</v>
      </c>
      <c r="BG1220" s="127">
        <v>0</v>
      </c>
      <c r="BH1220" s="15">
        <f t="shared" si="57"/>
        <v>54301.04</v>
      </c>
      <c r="BI1220" s="15">
        <f t="shared" ref="BI1220:BI1283" si="58">SUM(AV1220:BG1220)</f>
        <v>54301.04</v>
      </c>
      <c r="BJ1220" s="15">
        <f t="shared" ref="BJ1220:BJ1283" si="59">BH1220+BI1220</f>
        <v>108602.08</v>
      </c>
    </row>
    <row r="1221" spans="1:62" x14ac:dyDescent="0.35">
      <c r="A1221" s="153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18003.5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18003.5</v>
      </c>
      <c r="AE1221" s="158">
        <v>44291</v>
      </c>
      <c r="AF1221" s="158">
        <v>45387</v>
      </c>
      <c r="AG1221" s="161">
        <v>18003.5</v>
      </c>
      <c r="AH1221" s="92">
        <v>1.3888888888888888E-2</v>
      </c>
      <c r="AI1221" s="92">
        <v>3</v>
      </c>
      <c r="AJ1221" s="160">
        <v>6.1699999999999998E-2</v>
      </c>
      <c r="AK1221" s="154" t="s">
        <v>651</v>
      </c>
      <c r="AL1221" s="154" t="s">
        <v>652</v>
      </c>
      <c r="AM1221" s="127">
        <v>554.98</v>
      </c>
      <c r="AN1221" s="127">
        <v>0</v>
      </c>
      <c r="AO1221" s="127">
        <v>0</v>
      </c>
      <c r="AP1221" s="127">
        <v>0</v>
      </c>
      <c r="AQ1221" s="127">
        <v>0</v>
      </c>
      <c r="AR1221" s="127">
        <v>0</v>
      </c>
      <c r="AS1221" s="127">
        <v>0</v>
      </c>
      <c r="AT1221" s="127">
        <v>0</v>
      </c>
      <c r="AU1221" s="127">
        <v>0</v>
      </c>
      <c r="AV1221" s="127">
        <v>0</v>
      </c>
      <c r="AW1221" s="127">
        <v>0</v>
      </c>
      <c r="AX1221" s="127">
        <v>0</v>
      </c>
      <c r="AY1221" s="127">
        <v>0</v>
      </c>
      <c r="AZ1221" s="127">
        <v>0</v>
      </c>
      <c r="BA1221" s="127">
        <v>0</v>
      </c>
      <c r="BB1221" s="127">
        <v>0</v>
      </c>
      <c r="BC1221" s="127">
        <v>0</v>
      </c>
      <c r="BD1221" s="127">
        <v>0</v>
      </c>
      <c r="BE1221" s="127">
        <v>0</v>
      </c>
      <c r="BF1221" s="127">
        <v>0</v>
      </c>
      <c r="BG1221" s="127">
        <v>0</v>
      </c>
      <c r="BH1221" s="15">
        <f t="shared" si="57"/>
        <v>554.98</v>
      </c>
      <c r="BI1221" s="15">
        <f t="shared" si="58"/>
        <v>0</v>
      </c>
      <c r="BJ1221" s="15">
        <f t="shared" si="59"/>
        <v>554.98</v>
      </c>
    </row>
    <row r="1222" spans="1:62" x14ac:dyDescent="0.35">
      <c r="A1222" s="153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58">
        <v>44291</v>
      </c>
      <c r="AF1222" s="158">
        <v>46117</v>
      </c>
      <c r="AG1222" s="161">
        <v>41874.61</v>
      </c>
      <c r="AH1222" s="92">
        <v>2.0138888888888888</v>
      </c>
      <c r="AI1222" s="92">
        <v>5</v>
      </c>
      <c r="AJ1222" s="160">
        <v>7.1300000000000002E-2</v>
      </c>
      <c r="AK1222" s="154" t="s">
        <v>651</v>
      </c>
      <c r="AL1222" s="154" t="s">
        <v>652</v>
      </c>
      <c r="AM1222" s="127">
        <v>1492.73</v>
      </c>
      <c r="AN1222" s="127">
        <v>0</v>
      </c>
      <c r="AO1222" s="127">
        <v>0</v>
      </c>
      <c r="AP1222" s="127">
        <v>0</v>
      </c>
      <c r="AQ1222" s="127">
        <v>0</v>
      </c>
      <c r="AR1222" s="127">
        <v>0</v>
      </c>
      <c r="AS1222" s="127">
        <v>1492.73</v>
      </c>
      <c r="AT1222" s="127">
        <v>0</v>
      </c>
      <c r="AU1222" s="127">
        <v>0</v>
      </c>
      <c r="AV1222" s="127">
        <v>0</v>
      </c>
      <c r="AW1222" s="127">
        <v>0</v>
      </c>
      <c r="AX1222" s="127">
        <v>0</v>
      </c>
      <c r="AY1222" s="127">
        <v>1492.73</v>
      </c>
      <c r="AZ1222" s="127">
        <v>0</v>
      </c>
      <c r="BA1222" s="127">
        <v>0</v>
      </c>
      <c r="BB1222" s="127">
        <v>0</v>
      </c>
      <c r="BC1222" s="127">
        <v>0</v>
      </c>
      <c r="BD1222" s="127">
        <v>0</v>
      </c>
      <c r="BE1222" s="127">
        <v>1492.73</v>
      </c>
      <c r="BF1222" s="127">
        <v>0</v>
      </c>
      <c r="BG1222" s="127">
        <v>0</v>
      </c>
      <c r="BH1222" s="15">
        <f t="shared" si="57"/>
        <v>2985.46</v>
      </c>
      <c r="BI1222" s="15">
        <f t="shared" si="58"/>
        <v>2985.46</v>
      </c>
      <c r="BJ1222" s="15">
        <f t="shared" si="59"/>
        <v>5970.92</v>
      </c>
    </row>
    <row r="1223" spans="1:62" x14ac:dyDescent="0.35">
      <c r="A1223" s="153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33346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33346</v>
      </c>
      <c r="AE1223" s="158">
        <v>44291</v>
      </c>
      <c r="AF1223" s="158">
        <v>45387</v>
      </c>
      <c r="AG1223" s="161">
        <v>33346</v>
      </c>
      <c r="AH1223" s="92">
        <v>1.3888888888888888E-2</v>
      </c>
      <c r="AI1223" s="92">
        <v>3</v>
      </c>
      <c r="AJ1223" s="160">
        <v>6.1699999999999998E-2</v>
      </c>
      <c r="AK1223" s="154" t="s">
        <v>651</v>
      </c>
      <c r="AL1223" s="154" t="s">
        <v>652</v>
      </c>
      <c r="AM1223" s="127">
        <v>1027.94</v>
      </c>
      <c r="AN1223" s="127">
        <v>0</v>
      </c>
      <c r="AO1223" s="127">
        <v>0</v>
      </c>
      <c r="AP1223" s="127">
        <v>0</v>
      </c>
      <c r="AQ1223" s="127">
        <v>0</v>
      </c>
      <c r="AR1223" s="127">
        <v>0</v>
      </c>
      <c r="AS1223" s="127">
        <v>0</v>
      </c>
      <c r="AT1223" s="127">
        <v>0</v>
      </c>
      <c r="AU1223" s="127">
        <v>0</v>
      </c>
      <c r="AV1223" s="127">
        <v>0</v>
      </c>
      <c r="AW1223" s="127">
        <v>0</v>
      </c>
      <c r="AX1223" s="127">
        <v>0</v>
      </c>
      <c r="AY1223" s="127">
        <v>0</v>
      </c>
      <c r="AZ1223" s="127">
        <v>0</v>
      </c>
      <c r="BA1223" s="127">
        <v>0</v>
      </c>
      <c r="BB1223" s="127">
        <v>0</v>
      </c>
      <c r="BC1223" s="127">
        <v>0</v>
      </c>
      <c r="BD1223" s="127">
        <v>0</v>
      </c>
      <c r="BE1223" s="127">
        <v>0</v>
      </c>
      <c r="BF1223" s="127">
        <v>0</v>
      </c>
      <c r="BG1223" s="127">
        <v>0</v>
      </c>
      <c r="BH1223" s="15">
        <f t="shared" si="57"/>
        <v>1027.94</v>
      </c>
      <c r="BI1223" s="15">
        <f t="shared" si="58"/>
        <v>0</v>
      </c>
      <c r="BJ1223" s="15">
        <f t="shared" si="59"/>
        <v>1027.94</v>
      </c>
    </row>
    <row r="1224" spans="1:62" x14ac:dyDescent="0.35">
      <c r="A1224" s="153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58">
        <v>44291</v>
      </c>
      <c r="AF1224" s="158">
        <v>46117</v>
      </c>
      <c r="AG1224" s="161">
        <v>77561</v>
      </c>
      <c r="AH1224" s="92">
        <v>2.0138888888888888</v>
      </c>
      <c r="AI1224" s="92">
        <v>5</v>
      </c>
      <c r="AJ1224" s="160">
        <v>7.1300000000000002E-2</v>
      </c>
      <c r="AK1224" s="154" t="s">
        <v>651</v>
      </c>
      <c r="AL1224" s="154" t="s">
        <v>652</v>
      </c>
      <c r="AM1224" s="127">
        <v>2764.86</v>
      </c>
      <c r="AN1224" s="127">
        <v>0</v>
      </c>
      <c r="AO1224" s="127">
        <v>0</v>
      </c>
      <c r="AP1224" s="127">
        <v>0</v>
      </c>
      <c r="AQ1224" s="127">
        <v>0</v>
      </c>
      <c r="AR1224" s="127">
        <v>0</v>
      </c>
      <c r="AS1224" s="127">
        <v>2764.86</v>
      </c>
      <c r="AT1224" s="127">
        <v>0</v>
      </c>
      <c r="AU1224" s="127">
        <v>0</v>
      </c>
      <c r="AV1224" s="127">
        <v>0</v>
      </c>
      <c r="AW1224" s="127">
        <v>0</v>
      </c>
      <c r="AX1224" s="127">
        <v>0</v>
      </c>
      <c r="AY1224" s="127">
        <v>2764.86</v>
      </c>
      <c r="AZ1224" s="127">
        <v>0</v>
      </c>
      <c r="BA1224" s="127">
        <v>0</v>
      </c>
      <c r="BB1224" s="127">
        <v>0</v>
      </c>
      <c r="BC1224" s="127">
        <v>0</v>
      </c>
      <c r="BD1224" s="127">
        <v>0</v>
      </c>
      <c r="BE1224" s="127">
        <v>2764.86</v>
      </c>
      <c r="BF1224" s="127">
        <v>0</v>
      </c>
      <c r="BG1224" s="127">
        <v>0</v>
      </c>
      <c r="BH1224" s="15">
        <f t="shared" si="57"/>
        <v>5529.72</v>
      </c>
      <c r="BI1224" s="15">
        <f t="shared" si="58"/>
        <v>5529.72</v>
      </c>
      <c r="BJ1224" s="15">
        <f t="shared" si="59"/>
        <v>11059.44</v>
      </c>
    </row>
    <row r="1225" spans="1:62" x14ac:dyDescent="0.35">
      <c r="A1225" s="153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95631.13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95631.13</v>
      </c>
      <c r="AE1225" s="158">
        <v>44291</v>
      </c>
      <c r="AF1225" s="158">
        <v>45387</v>
      </c>
      <c r="AG1225" s="161">
        <v>95631.13</v>
      </c>
      <c r="AH1225" s="92">
        <v>1.3888888888888888E-2</v>
      </c>
      <c r="AI1225" s="92">
        <v>3</v>
      </c>
      <c r="AJ1225" s="160">
        <v>6.1699999999999998E-2</v>
      </c>
      <c r="AK1225" s="154" t="s">
        <v>651</v>
      </c>
      <c r="AL1225" s="154" t="s">
        <v>652</v>
      </c>
      <c r="AM1225" s="127">
        <v>2947.97</v>
      </c>
      <c r="AN1225" s="127">
        <v>0</v>
      </c>
      <c r="AO1225" s="127">
        <v>0</v>
      </c>
      <c r="AP1225" s="127">
        <v>0</v>
      </c>
      <c r="AQ1225" s="127">
        <v>0</v>
      </c>
      <c r="AR1225" s="127">
        <v>0</v>
      </c>
      <c r="AS1225" s="127">
        <v>0</v>
      </c>
      <c r="AT1225" s="127">
        <v>0</v>
      </c>
      <c r="AU1225" s="127">
        <v>0</v>
      </c>
      <c r="AV1225" s="127">
        <v>0</v>
      </c>
      <c r="AW1225" s="127">
        <v>0</v>
      </c>
      <c r="AX1225" s="127">
        <v>0</v>
      </c>
      <c r="AY1225" s="127">
        <v>0</v>
      </c>
      <c r="AZ1225" s="127">
        <v>0</v>
      </c>
      <c r="BA1225" s="127">
        <v>0</v>
      </c>
      <c r="BB1225" s="127">
        <v>0</v>
      </c>
      <c r="BC1225" s="127">
        <v>0</v>
      </c>
      <c r="BD1225" s="127">
        <v>0</v>
      </c>
      <c r="BE1225" s="127">
        <v>0</v>
      </c>
      <c r="BF1225" s="127">
        <v>0</v>
      </c>
      <c r="BG1225" s="127">
        <v>0</v>
      </c>
      <c r="BH1225" s="15">
        <f t="shared" si="57"/>
        <v>2947.97</v>
      </c>
      <c r="BI1225" s="15">
        <f t="shared" si="58"/>
        <v>0</v>
      </c>
      <c r="BJ1225" s="15">
        <f t="shared" si="59"/>
        <v>2947.97</v>
      </c>
    </row>
    <row r="1226" spans="1:62" x14ac:dyDescent="0.35">
      <c r="A1226" s="153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58">
        <v>44291</v>
      </c>
      <c r="AF1226" s="158">
        <v>46117</v>
      </c>
      <c r="AG1226" s="161">
        <v>222412.32</v>
      </c>
      <c r="AH1226" s="92">
        <v>2.0138888888888888</v>
      </c>
      <c r="AI1226" s="92">
        <v>5</v>
      </c>
      <c r="AJ1226" s="160">
        <v>7.1300000000000002E-2</v>
      </c>
      <c r="AK1226" s="154" t="s">
        <v>651</v>
      </c>
      <c r="AL1226" s="154" t="s">
        <v>652</v>
      </c>
      <c r="AM1226" s="127">
        <v>7928.44</v>
      </c>
      <c r="AN1226" s="127">
        <v>0</v>
      </c>
      <c r="AO1226" s="127">
        <v>0</v>
      </c>
      <c r="AP1226" s="127">
        <v>0</v>
      </c>
      <c r="AQ1226" s="127">
        <v>0</v>
      </c>
      <c r="AR1226" s="127">
        <v>0</v>
      </c>
      <c r="AS1226" s="127">
        <v>7928.44</v>
      </c>
      <c r="AT1226" s="127">
        <v>0</v>
      </c>
      <c r="AU1226" s="127">
        <v>0</v>
      </c>
      <c r="AV1226" s="127">
        <v>0</v>
      </c>
      <c r="AW1226" s="127">
        <v>0</v>
      </c>
      <c r="AX1226" s="127">
        <v>0</v>
      </c>
      <c r="AY1226" s="127">
        <v>7928.44</v>
      </c>
      <c r="AZ1226" s="127">
        <v>0</v>
      </c>
      <c r="BA1226" s="127">
        <v>0</v>
      </c>
      <c r="BB1226" s="127">
        <v>0</v>
      </c>
      <c r="BC1226" s="127">
        <v>0</v>
      </c>
      <c r="BD1226" s="127">
        <v>0</v>
      </c>
      <c r="BE1226" s="127">
        <v>7928.44</v>
      </c>
      <c r="BF1226" s="127">
        <v>0</v>
      </c>
      <c r="BG1226" s="127">
        <v>0</v>
      </c>
      <c r="BH1226" s="15">
        <f t="shared" si="57"/>
        <v>15856.88</v>
      </c>
      <c r="BI1226" s="15">
        <f t="shared" si="58"/>
        <v>15856.88</v>
      </c>
      <c r="BJ1226" s="15">
        <f t="shared" si="59"/>
        <v>31713.759999999998</v>
      </c>
    </row>
    <row r="1227" spans="1:62" x14ac:dyDescent="0.35">
      <c r="A1227" s="153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58">
        <v>44291</v>
      </c>
      <c r="AF1227" s="158">
        <v>46117</v>
      </c>
      <c r="AG1227" s="161">
        <v>546305.76</v>
      </c>
      <c r="AH1227" s="92">
        <v>2.0138888888888888</v>
      </c>
      <c r="AI1227" s="92">
        <v>5</v>
      </c>
      <c r="AJ1227" s="160">
        <v>7.1300000000000002E-2</v>
      </c>
      <c r="AK1227" s="154" t="s">
        <v>651</v>
      </c>
      <c r="AL1227" s="154" t="s">
        <v>652</v>
      </c>
      <c r="AM1227" s="127">
        <v>19474.43</v>
      </c>
      <c r="AN1227" s="127">
        <v>0</v>
      </c>
      <c r="AO1227" s="127">
        <v>0</v>
      </c>
      <c r="AP1227" s="127">
        <v>0</v>
      </c>
      <c r="AQ1227" s="127">
        <v>0</v>
      </c>
      <c r="AR1227" s="127">
        <v>0</v>
      </c>
      <c r="AS1227" s="127">
        <v>19474.43</v>
      </c>
      <c r="AT1227" s="127">
        <v>0</v>
      </c>
      <c r="AU1227" s="127">
        <v>0</v>
      </c>
      <c r="AV1227" s="127">
        <v>0</v>
      </c>
      <c r="AW1227" s="127">
        <v>0</v>
      </c>
      <c r="AX1227" s="127">
        <v>0</v>
      </c>
      <c r="AY1227" s="127">
        <v>19474.43</v>
      </c>
      <c r="AZ1227" s="127">
        <v>0</v>
      </c>
      <c r="BA1227" s="127">
        <v>0</v>
      </c>
      <c r="BB1227" s="127">
        <v>0</v>
      </c>
      <c r="BC1227" s="127">
        <v>0</v>
      </c>
      <c r="BD1227" s="127">
        <v>0</v>
      </c>
      <c r="BE1227" s="127">
        <v>19474.43</v>
      </c>
      <c r="BF1227" s="127">
        <v>0</v>
      </c>
      <c r="BG1227" s="127">
        <v>0</v>
      </c>
      <c r="BH1227" s="15">
        <f t="shared" si="57"/>
        <v>38948.86</v>
      </c>
      <c r="BI1227" s="15">
        <f t="shared" si="58"/>
        <v>38948.86</v>
      </c>
      <c r="BJ1227" s="15">
        <f t="shared" si="59"/>
        <v>77897.72</v>
      </c>
    </row>
    <row r="1228" spans="1:62" x14ac:dyDescent="0.35">
      <c r="A1228" s="153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183578.79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183578.79</v>
      </c>
      <c r="AE1228" s="158">
        <v>44291</v>
      </c>
      <c r="AF1228" s="158">
        <v>45387</v>
      </c>
      <c r="AG1228" s="161">
        <v>183578.79</v>
      </c>
      <c r="AH1228" s="92">
        <v>1.3888888888888888E-2</v>
      </c>
      <c r="AI1228" s="92">
        <v>3</v>
      </c>
      <c r="AJ1228" s="160">
        <v>0.06</v>
      </c>
      <c r="AK1228" s="154" t="s">
        <v>651</v>
      </c>
      <c r="AL1228" s="154" t="s">
        <v>652</v>
      </c>
      <c r="AM1228" s="127">
        <v>5659.09</v>
      </c>
      <c r="AN1228" s="127">
        <v>0</v>
      </c>
      <c r="AO1228" s="127">
        <v>0</v>
      </c>
      <c r="AP1228" s="127">
        <v>0</v>
      </c>
      <c r="AQ1228" s="127">
        <v>0</v>
      </c>
      <c r="AR1228" s="127">
        <v>0</v>
      </c>
      <c r="AS1228" s="127">
        <v>0</v>
      </c>
      <c r="AT1228" s="127">
        <v>0</v>
      </c>
      <c r="AU1228" s="127">
        <v>0</v>
      </c>
      <c r="AV1228" s="127">
        <v>0</v>
      </c>
      <c r="AW1228" s="127">
        <v>0</v>
      </c>
      <c r="AX1228" s="127">
        <v>0</v>
      </c>
      <c r="AY1228" s="127">
        <v>0</v>
      </c>
      <c r="AZ1228" s="127">
        <v>0</v>
      </c>
      <c r="BA1228" s="127">
        <v>0</v>
      </c>
      <c r="BB1228" s="127">
        <v>0</v>
      </c>
      <c r="BC1228" s="127">
        <v>0</v>
      </c>
      <c r="BD1228" s="127">
        <v>0</v>
      </c>
      <c r="BE1228" s="127">
        <v>0</v>
      </c>
      <c r="BF1228" s="127">
        <v>0</v>
      </c>
      <c r="BG1228" s="127">
        <v>0</v>
      </c>
      <c r="BH1228" s="15">
        <f t="shared" si="57"/>
        <v>5659.09</v>
      </c>
      <c r="BI1228" s="15">
        <f t="shared" si="58"/>
        <v>0</v>
      </c>
      <c r="BJ1228" s="15">
        <f t="shared" si="59"/>
        <v>5659.09</v>
      </c>
    </row>
    <row r="1229" spans="1:62" x14ac:dyDescent="0.35">
      <c r="A1229" s="153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58">
        <v>44291</v>
      </c>
      <c r="AF1229" s="158">
        <v>46117</v>
      </c>
      <c r="AG1229" s="161">
        <v>428350.51</v>
      </c>
      <c r="AH1229" s="92">
        <v>2.0138888888888888</v>
      </c>
      <c r="AI1229" s="92">
        <v>5</v>
      </c>
      <c r="AJ1229" s="160">
        <v>7.1300000000000002E-2</v>
      </c>
      <c r="AK1229" s="154" t="s">
        <v>651</v>
      </c>
      <c r="AL1229" s="154" t="s">
        <v>652</v>
      </c>
      <c r="AM1229" s="127">
        <v>15269.62</v>
      </c>
      <c r="AN1229" s="127">
        <v>0</v>
      </c>
      <c r="AO1229" s="127">
        <v>0</v>
      </c>
      <c r="AP1229" s="127">
        <v>0</v>
      </c>
      <c r="AQ1229" s="127">
        <v>0</v>
      </c>
      <c r="AR1229" s="127">
        <v>0</v>
      </c>
      <c r="AS1229" s="127">
        <v>15269.62</v>
      </c>
      <c r="AT1229" s="127">
        <v>0</v>
      </c>
      <c r="AU1229" s="127">
        <v>0</v>
      </c>
      <c r="AV1229" s="127">
        <v>0</v>
      </c>
      <c r="AW1229" s="127">
        <v>0</v>
      </c>
      <c r="AX1229" s="127">
        <v>0</v>
      </c>
      <c r="AY1229" s="127">
        <v>15269.62</v>
      </c>
      <c r="AZ1229" s="127">
        <v>0</v>
      </c>
      <c r="BA1229" s="127">
        <v>0</v>
      </c>
      <c r="BB1229" s="127">
        <v>0</v>
      </c>
      <c r="BC1229" s="127">
        <v>0</v>
      </c>
      <c r="BD1229" s="127">
        <v>0</v>
      </c>
      <c r="BE1229" s="127">
        <v>15269.62</v>
      </c>
      <c r="BF1229" s="127">
        <v>0</v>
      </c>
      <c r="BG1229" s="127">
        <v>0</v>
      </c>
      <c r="BH1229" s="15">
        <f t="shared" si="57"/>
        <v>30539.24</v>
      </c>
      <c r="BI1229" s="15">
        <f t="shared" si="58"/>
        <v>30539.24</v>
      </c>
      <c r="BJ1229" s="15">
        <f t="shared" si="59"/>
        <v>61078.48</v>
      </c>
    </row>
    <row r="1230" spans="1:62" x14ac:dyDescent="0.35">
      <c r="A1230" s="153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168102.7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168102.7</v>
      </c>
      <c r="AE1230" s="158">
        <v>44291</v>
      </c>
      <c r="AF1230" s="158">
        <v>45387</v>
      </c>
      <c r="AG1230" s="161">
        <v>168102.7</v>
      </c>
      <c r="AH1230" s="92">
        <v>1.3888888888888888E-2</v>
      </c>
      <c r="AI1230" s="92">
        <v>3</v>
      </c>
      <c r="AJ1230" s="160">
        <v>6.1699999999999998E-2</v>
      </c>
      <c r="AK1230" s="154" t="s">
        <v>651</v>
      </c>
      <c r="AL1230" s="154" t="s">
        <v>652</v>
      </c>
      <c r="AM1230" s="127">
        <v>5182.0200000000004</v>
      </c>
      <c r="AN1230" s="127">
        <v>0</v>
      </c>
      <c r="AO1230" s="127">
        <v>0</v>
      </c>
      <c r="AP1230" s="127">
        <v>0</v>
      </c>
      <c r="AQ1230" s="127">
        <v>0</v>
      </c>
      <c r="AR1230" s="127">
        <v>0</v>
      </c>
      <c r="AS1230" s="127">
        <v>0</v>
      </c>
      <c r="AT1230" s="127">
        <v>0</v>
      </c>
      <c r="AU1230" s="127">
        <v>0</v>
      </c>
      <c r="AV1230" s="127">
        <v>0</v>
      </c>
      <c r="AW1230" s="127">
        <v>0</v>
      </c>
      <c r="AX1230" s="127">
        <v>0</v>
      </c>
      <c r="AY1230" s="127">
        <v>0</v>
      </c>
      <c r="AZ1230" s="127">
        <v>0</v>
      </c>
      <c r="BA1230" s="127">
        <v>0</v>
      </c>
      <c r="BB1230" s="127">
        <v>0</v>
      </c>
      <c r="BC1230" s="127">
        <v>0</v>
      </c>
      <c r="BD1230" s="127">
        <v>0</v>
      </c>
      <c r="BE1230" s="127">
        <v>0</v>
      </c>
      <c r="BF1230" s="127">
        <v>0</v>
      </c>
      <c r="BG1230" s="127">
        <v>0</v>
      </c>
      <c r="BH1230" s="15">
        <f t="shared" si="57"/>
        <v>5182.0200000000004</v>
      </c>
      <c r="BI1230" s="15">
        <f t="shared" si="58"/>
        <v>0</v>
      </c>
      <c r="BJ1230" s="15">
        <f t="shared" si="59"/>
        <v>5182.0200000000004</v>
      </c>
    </row>
    <row r="1231" spans="1:62" x14ac:dyDescent="0.35">
      <c r="A1231" s="153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58">
        <v>44291</v>
      </c>
      <c r="AF1231" s="158">
        <v>46117</v>
      </c>
      <c r="AG1231" s="161">
        <v>390992.09</v>
      </c>
      <c r="AH1231" s="92">
        <v>2.0138888888888888</v>
      </c>
      <c r="AI1231" s="92">
        <v>5</v>
      </c>
      <c r="AJ1231" s="160">
        <v>7.1300000000000002E-2</v>
      </c>
      <c r="AK1231" s="154" t="s">
        <v>651</v>
      </c>
      <c r="AL1231" s="154" t="s">
        <v>652</v>
      </c>
      <c r="AM1231" s="127">
        <v>13937.89</v>
      </c>
      <c r="AN1231" s="127">
        <v>0</v>
      </c>
      <c r="AO1231" s="127">
        <v>0</v>
      </c>
      <c r="AP1231" s="127">
        <v>0</v>
      </c>
      <c r="AQ1231" s="127">
        <v>0</v>
      </c>
      <c r="AR1231" s="127">
        <v>0</v>
      </c>
      <c r="AS1231" s="127">
        <v>13937.89</v>
      </c>
      <c r="AT1231" s="127">
        <v>0</v>
      </c>
      <c r="AU1231" s="127">
        <v>0</v>
      </c>
      <c r="AV1231" s="127">
        <v>0</v>
      </c>
      <c r="AW1231" s="127">
        <v>0</v>
      </c>
      <c r="AX1231" s="127">
        <v>0</v>
      </c>
      <c r="AY1231" s="127">
        <v>13937.89</v>
      </c>
      <c r="AZ1231" s="127">
        <v>0</v>
      </c>
      <c r="BA1231" s="127">
        <v>0</v>
      </c>
      <c r="BB1231" s="127">
        <v>0</v>
      </c>
      <c r="BC1231" s="127">
        <v>0</v>
      </c>
      <c r="BD1231" s="127">
        <v>0</v>
      </c>
      <c r="BE1231" s="127">
        <v>13937.89</v>
      </c>
      <c r="BF1231" s="127">
        <v>0</v>
      </c>
      <c r="BG1231" s="127">
        <v>0</v>
      </c>
      <c r="BH1231" s="15">
        <f t="shared" si="57"/>
        <v>27875.78</v>
      </c>
      <c r="BI1231" s="15">
        <f t="shared" si="58"/>
        <v>27875.78</v>
      </c>
      <c r="BJ1231" s="15">
        <f t="shared" si="59"/>
        <v>55751.56</v>
      </c>
    </row>
    <row r="1232" spans="1:62" x14ac:dyDescent="0.35">
      <c r="A1232" s="153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1044128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1044128</v>
      </c>
      <c r="AE1232" s="158">
        <v>44291</v>
      </c>
      <c r="AF1232" s="158">
        <v>45387</v>
      </c>
      <c r="AG1232" s="161">
        <v>1044128</v>
      </c>
      <c r="AH1232" s="92">
        <v>1.3888888888888888E-2</v>
      </c>
      <c r="AI1232" s="92">
        <v>3</v>
      </c>
      <c r="AJ1232" s="160">
        <v>6.1699999999999998E-2</v>
      </c>
      <c r="AK1232" s="154" t="s">
        <v>651</v>
      </c>
      <c r="AL1232" s="154" t="s">
        <v>652</v>
      </c>
      <c r="AM1232" s="127">
        <v>32186.81</v>
      </c>
      <c r="AN1232" s="127">
        <v>0</v>
      </c>
      <c r="AO1232" s="127">
        <v>0</v>
      </c>
      <c r="AP1232" s="127">
        <v>0</v>
      </c>
      <c r="AQ1232" s="127">
        <v>0</v>
      </c>
      <c r="AR1232" s="127">
        <v>0</v>
      </c>
      <c r="AS1232" s="127">
        <v>0</v>
      </c>
      <c r="AT1232" s="127">
        <v>0</v>
      </c>
      <c r="AU1232" s="127">
        <v>0</v>
      </c>
      <c r="AV1232" s="127">
        <v>0</v>
      </c>
      <c r="AW1232" s="127">
        <v>0</v>
      </c>
      <c r="AX1232" s="127">
        <v>0</v>
      </c>
      <c r="AY1232" s="127">
        <v>0</v>
      </c>
      <c r="AZ1232" s="127">
        <v>0</v>
      </c>
      <c r="BA1232" s="127">
        <v>0</v>
      </c>
      <c r="BB1232" s="127">
        <v>0</v>
      </c>
      <c r="BC1232" s="127">
        <v>0</v>
      </c>
      <c r="BD1232" s="127">
        <v>0</v>
      </c>
      <c r="BE1232" s="127">
        <v>0</v>
      </c>
      <c r="BF1232" s="127">
        <v>0</v>
      </c>
      <c r="BG1232" s="127">
        <v>0</v>
      </c>
      <c r="BH1232" s="15">
        <f t="shared" si="57"/>
        <v>32186.81</v>
      </c>
      <c r="BI1232" s="15">
        <f t="shared" si="58"/>
        <v>0</v>
      </c>
      <c r="BJ1232" s="15">
        <f t="shared" si="59"/>
        <v>32186.81</v>
      </c>
    </row>
    <row r="1233" spans="1:62" x14ac:dyDescent="0.35">
      <c r="A1233" s="153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58">
        <v>44291</v>
      </c>
      <c r="AF1233" s="158">
        <v>46117</v>
      </c>
      <c r="AG1233" s="161">
        <v>2428426</v>
      </c>
      <c r="AH1233" s="92">
        <v>2.0138888888888888</v>
      </c>
      <c r="AI1233" s="92">
        <v>5</v>
      </c>
      <c r="AJ1233" s="160">
        <v>7.1300000000000002E-2</v>
      </c>
      <c r="AK1233" s="154" t="s">
        <v>651</v>
      </c>
      <c r="AL1233" s="154" t="s">
        <v>652</v>
      </c>
      <c r="AM1233" s="127">
        <v>86567.32</v>
      </c>
      <c r="AN1233" s="127">
        <v>0</v>
      </c>
      <c r="AO1233" s="127">
        <v>0</v>
      </c>
      <c r="AP1233" s="127">
        <v>0</v>
      </c>
      <c r="AQ1233" s="127">
        <v>0</v>
      </c>
      <c r="AR1233" s="127">
        <v>0</v>
      </c>
      <c r="AS1233" s="127">
        <v>86567.32</v>
      </c>
      <c r="AT1233" s="127">
        <v>0</v>
      </c>
      <c r="AU1233" s="127">
        <v>0</v>
      </c>
      <c r="AV1233" s="127">
        <v>0</v>
      </c>
      <c r="AW1233" s="127">
        <v>0</v>
      </c>
      <c r="AX1233" s="127">
        <v>0</v>
      </c>
      <c r="AY1233" s="127">
        <v>86567.32</v>
      </c>
      <c r="AZ1233" s="127">
        <v>0</v>
      </c>
      <c r="BA1233" s="127">
        <v>0</v>
      </c>
      <c r="BB1233" s="127">
        <v>0</v>
      </c>
      <c r="BC1233" s="127">
        <v>0</v>
      </c>
      <c r="BD1233" s="127">
        <v>0</v>
      </c>
      <c r="BE1233" s="127">
        <v>86567.32</v>
      </c>
      <c r="BF1233" s="127">
        <v>0</v>
      </c>
      <c r="BG1233" s="127">
        <v>0</v>
      </c>
      <c r="BH1233" s="15">
        <f t="shared" si="57"/>
        <v>173134.64</v>
      </c>
      <c r="BI1233" s="15">
        <f t="shared" si="58"/>
        <v>173134.64</v>
      </c>
      <c r="BJ1233" s="15">
        <f t="shared" si="59"/>
        <v>346269.28</v>
      </c>
    </row>
    <row r="1234" spans="1:62" x14ac:dyDescent="0.35">
      <c r="A1234" s="153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102972.82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102972.82</v>
      </c>
      <c r="AE1234" s="158">
        <v>44291</v>
      </c>
      <c r="AF1234" s="158">
        <v>45387</v>
      </c>
      <c r="AG1234" s="161">
        <v>102972.82</v>
      </c>
      <c r="AH1234" s="92">
        <v>1.3888888888888888E-2</v>
      </c>
      <c r="AI1234" s="92">
        <v>3</v>
      </c>
      <c r="AJ1234" s="160">
        <v>6.1699999999999998E-2</v>
      </c>
      <c r="AK1234" s="154" t="s">
        <v>651</v>
      </c>
      <c r="AL1234" s="154" t="s">
        <v>652</v>
      </c>
      <c r="AM1234" s="127">
        <v>3174.29</v>
      </c>
      <c r="AN1234" s="127">
        <v>0</v>
      </c>
      <c r="AO1234" s="127">
        <v>0</v>
      </c>
      <c r="AP1234" s="127">
        <v>0</v>
      </c>
      <c r="AQ1234" s="127">
        <v>0</v>
      </c>
      <c r="AR1234" s="127">
        <v>0</v>
      </c>
      <c r="AS1234" s="127">
        <v>0</v>
      </c>
      <c r="AT1234" s="127">
        <v>0</v>
      </c>
      <c r="AU1234" s="127">
        <v>0</v>
      </c>
      <c r="AV1234" s="127">
        <v>0</v>
      </c>
      <c r="AW1234" s="127">
        <v>0</v>
      </c>
      <c r="AX1234" s="127">
        <v>0</v>
      </c>
      <c r="AY1234" s="127">
        <v>0</v>
      </c>
      <c r="AZ1234" s="127">
        <v>0</v>
      </c>
      <c r="BA1234" s="127">
        <v>0</v>
      </c>
      <c r="BB1234" s="127">
        <v>0</v>
      </c>
      <c r="BC1234" s="127">
        <v>0</v>
      </c>
      <c r="BD1234" s="127">
        <v>0</v>
      </c>
      <c r="BE1234" s="127">
        <v>0</v>
      </c>
      <c r="BF1234" s="127">
        <v>0</v>
      </c>
      <c r="BG1234" s="127">
        <v>0</v>
      </c>
      <c r="BH1234" s="15">
        <f t="shared" si="57"/>
        <v>3174.29</v>
      </c>
      <c r="BI1234" s="15">
        <f t="shared" si="58"/>
        <v>0</v>
      </c>
      <c r="BJ1234" s="15">
        <f t="shared" si="59"/>
        <v>3174.29</v>
      </c>
    </row>
    <row r="1235" spans="1:62" x14ac:dyDescent="0.35">
      <c r="A1235" s="153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58">
        <v>44291</v>
      </c>
      <c r="AF1235" s="158">
        <v>46117</v>
      </c>
      <c r="AG1235" s="161">
        <v>239449.89</v>
      </c>
      <c r="AH1235" s="92">
        <v>2.0138888888888888</v>
      </c>
      <c r="AI1235" s="92">
        <v>5</v>
      </c>
      <c r="AJ1235" s="160">
        <v>7.1300000000000002E-2</v>
      </c>
      <c r="AK1235" s="154" t="s">
        <v>651</v>
      </c>
      <c r="AL1235" s="154" t="s">
        <v>652</v>
      </c>
      <c r="AM1235" s="127">
        <v>8535.7900000000009</v>
      </c>
      <c r="AN1235" s="127">
        <v>0</v>
      </c>
      <c r="AO1235" s="127">
        <v>0</v>
      </c>
      <c r="AP1235" s="127">
        <v>0</v>
      </c>
      <c r="AQ1235" s="127">
        <v>0</v>
      </c>
      <c r="AR1235" s="127">
        <v>0</v>
      </c>
      <c r="AS1235" s="127">
        <v>8535.7900000000009</v>
      </c>
      <c r="AT1235" s="127">
        <v>0</v>
      </c>
      <c r="AU1235" s="127">
        <v>0</v>
      </c>
      <c r="AV1235" s="127">
        <v>0</v>
      </c>
      <c r="AW1235" s="127">
        <v>0</v>
      </c>
      <c r="AX1235" s="127">
        <v>0</v>
      </c>
      <c r="AY1235" s="127">
        <v>8535.7900000000009</v>
      </c>
      <c r="AZ1235" s="127">
        <v>0</v>
      </c>
      <c r="BA1235" s="127">
        <v>0</v>
      </c>
      <c r="BB1235" s="127">
        <v>0</v>
      </c>
      <c r="BC1235" s="127">
        <v>0</v>
      </c>
      <c r="BD1235" s="127">
        <v>0</v>
      </c>
      <c r="BE1235" s="127">
        <v>8535.7900000000009</v>
      </c>
      <c r="BF1235" s="127">
        <v>0</v>
      </c>
      <c r="BG1235" s="127">
        <v>0</v>
      </c>
      <c r="BH1235" s="15">
        <f t="shared" si="57"/>
        <v>17071.580000000002</v>
      </c>
      <c r="BI1235" s="15">
        <f t="shared" si="58"/>
        <v>17071.580000000002</v>
      </c>
      <c r="BJ1235" s="15">
        <f t="shared" si="59"/>
        <v>34143.160000000003</v>
      </c>
    </row>
    <row r="1236" spans="1:62" x14ac:dyDescent="0.35">
      <c r="A1236" s="153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980097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980097</v>
      </c>
      <c r="AE1236" s="158">
        <v>44291</v>
      </c>
      <c r="AF1236" s="158">
        <v>45387</v>
      </c>
      <c r="AG1236" s="161">
        <v>980097</v>
      </c>
      <c r="AH1236" s="92">
        <v>1.3888888888888888E-2</v>
      </c>
      <c r="AI1236" s="92">
        <v>3</v>
      </c>
      <c r="AJ1236" s="160">
        <v>6.1699999999999998E-2</v>
      </c>
      <c r="AK1236" s="154" t="s">
        <v>651</v>
      </c>
      <c r="AL1236" s="154" t="s">
        <v>652</v>
      </c>
      <c r="AM1236" s="127">
        <v>30212.959999999999</v>
      </c>
      <c r="AN1236" s="127">
        <v>0</v>
      </c>
      <c r="AO1236" s="127">
        <v>0</v>
      </c>
      <c r="AP1236" s="127">
        <v>0</v>
      </c>
      <c r="AQ1236" s="127">
        <v>0</v>
      </c>
      <c r="AR1236" s="127">
        <v>0</v>
      </c>
      <c r="AS1236" s="127">
        <v>0</v>
      </c>
      <c r="AT1236" s="127">
        <v>0</v>
      </c>
      <c r="AU1236" s="127">
        <v>0</v>
      </c>
      <c r="AV1236" s="127">
        <v>0</v>
      </c>
      <c r="AW1236" s="127">
        <v>0</v>
      </c>
      <c r="AX1236" s="127">
        <v>0</v>
      </c>
      <c r="AY1236" s="127">
        <v>0</v>
      </c>
      <c r="AZ1236" s="127">
        <v>0</v>
      </c>
      <c r="BA1236" s="127">
        <v>0</v>
      </c>
      <c r="BB1236" s="127">
        <v>0</v>
      </c>
      <c r="BC1236" s="127">
        <v>0</v>
      </c>
      <c r="BD1236" s="127">
        <v>0</v>
      </c>
      <c r="BE1236" s="127">
        <v>0</v>
      </c>
      <c r="BF1236" s="127">
        <v>0</v>
      </c>
      <c r="BG1236" s="127">
        <v>0</v>
      </c>
      <c r="BH1236" s="15">
        <f t="shared" si="57"/>
        <v>30212.959999999999</v>
      </c>
      <c r="BI1236" s="15">
        <f t="shared" si="58"/>
        <v>0</v>
      </c>
      <c r="BJ1236" s="15">
        <f t="shared" si="59"/>
        <v>30212.959999999999</v>
      </c>
    </row>
    <row r="1237" spans="1:62" x14ac:dyDescent="0.35">
      <c r="A1237" s="153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58">
        <v>44291</v>
      </c>
      <c r="AF1237" s="158">
        <v>46117</v>
      </c>
      <c r="AG1237" s="161">
        <v>2277850</v>
      </c>
      <c r="AH1237" s="92">
        <v>2.0138888888888888</v>
      </c>
      <c r="AI1237" s="92">
        <v>5</v>
      </c>
      <c r="AJ1237" s="160">
        <v>7.1300000000000002E-2</v>
      </c>
      <c r="AK1237" s="154" t="s">
        <v>651</v>
      </c>
      <c r="AL1237" s="154" t="s">
        <v>652</v>
      </c>
      <c r="AM1237" s="127">
        <v>81199.66</v>
      </c>
      <c r="AN1237" s="127">
        <v>0</v>
      </c>
      <c r="AO1237" s="127">
        <v>0</v>
      </c>
      <c r="AP1237" s="127">
        <v>0</v>
      </c>
      <c r="AQ1237" s="127">
        <v>0</v>
      </c>
      <c r="AR1237" s="127">
        <v>0</v>
      </c>
      <c r="AS1237" s="127">
        <v>81199.66</v>
      </c>
      <c r="AT1237" s="127">
        <v>0</v>
      </c>
      <c r="AU1237" s="127">
        <v>0</v>
      </c>
      <c r="AV1237" s="127">
        <v>0</v>
      </c>
      <c r="AW1237" s="127">
        <v>0</v>
      </c>
      <c r="AX1237" s="127">
        <v>0</v>
      </c>
      <c r="AY1237" s="127">
        <v>81199.66</v>
      </c>
      <c r="AZ1237" s="127">
        <v>0</v>
      </c>
      <c r="BA1237" s="127">
        <v>0</v>
      </c>
      <c r="BB1237" s="127">
        <v>0</v>
      </c>
      <c r="BC1237" s="127">
        <v>0</v>
      </c>
      <c r="BD1237" s="127">
        <v>0</v>
      </c>
      <c r="BE1237" s="127">
        <v>81199.66</v>
      </c>
      <c r="BF1237" s="127">
        <v>0</v>
      </c>
      <c r="BG1237" s="127">
        <v>0</v>
      </c>
      <c r="BH1237" s="15">
        <f t="shared" si="57"/>
        <v>162399.32</v>
      </c>
      <c r="BI1237" s="15">
        <f t="shared" si="58"/>
        <v>162399.32</v>
      </c>
      <c r="BJ1237" s="15">
        <f t="shared" si="59"/>
        <v>324798.64</v>
      </c>
    </row>
    <row r="1238" spans="1:62" x14ac:dyDescent="0.35">
      <c r="A1238" s="153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58">
        <v>44291</v>
      </c>
      <c r="AF1238" s="158">
        <v>46117</v>
      </c>
      <c r="AG1238" s="161">
        <v>1516409.26</v>
      </c>
      <c r="AH1238" s="92">
        <v>2.0138888888888888</v>
      </c>
      <c r="AI1238" s="92">
        <v>5</v>
      </c>
      <c r="AJ1238" s="160">
        <v>7.1300000000000002E-2</v>
      </c>
      <c r="AK1238" s="154" t="s">
        <v>651</v>
      </c>
      <c r="AL1238" s="154" t="s">
        <v>652</v>
      </c>
      <c r="AM1238" s="127">
        <v>54056.2</v>
      </c>
      <c r="AN1238" s="127">
        <v>0</v>
      </c>
      <c r="AO1238" s="127">
        <v>0</v>
      </c>
      <c r="AP1238" s="127">
        <v>0</v>
      </c>
      <c r="AQ1238" s="127">
        <v>0</v>
      </c>
      <c r="AR1238" s="127">
        <v>0</v>
      </c>
      <c r="AS1238" s="127">
        <v>54056.2</v>
      </c>
      <c r="AT1238" s="127">
        <v>0</v>
      </c>
      <c r="AU1238" s="127">
        <v>0</v>
      </c>
      <c r="AV1238" s="127">
        <v>0</v>
      </c>
      <c r="AW1238" s="127">
        <v>0</v>
      </c>
      <c r="AX1238" s="127">
        <v>0</v>
      </c>
      <c r="AY1238" s="127">
        <v>54056.2</v>
      </c>
      <c r="AZ1238" s="127">
        <v>0</v>
      </c>
      <c r="BA1238" s="127">
        <v>0</v>
      </c>
      <c r="BB1238" s="127">
        <v>0</v>
      </c>
      <c r="BC1238" s="127">
        <v>0</v>
      </c>
      <c r="BD1238" s="127">
        <v>0</v>
      </c>
      <c r="BE1238" s="127">
        <v>54056.2</v>
      </c>
      <c r="BF1238" s="127">
        <v>0</v>
      </c>
      <c r="BG1238" s="127">
        <v>0</v>
      </c>
      <c r="BH1238" s="15">
        <f t="shared" si="57"/>
        <v>108112.4</v>
      </c>
      <c r="BI1238" s="15">
        <f t="shared" si="58"/>
        <v>108112.4</v>
      </c>
      <c r="BJ1238" s="15">
        <f t="shared" si="59"/>
        <v>216224.8</v>
      </c>
    </row>
    <row r="1239" spans="1:62" x14ac:dyDescent="0.35">
      <c r="A1239" s="153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1</v>
      </c>
      <c r="V1239" s="67">
        <v>0</v>
      </c>
      <c r="W1239" s="63">
        <v>40000000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40000000</v>
      </c>
      <c r="AE1239" s="158">
        <v>44291</v>
      </c>
      <c r="AF1239" s="158">
        <v>45387</v>
      </c>
      <c r="AG1239" s="161">
        <v>40000000</v>
      </c>
      <c r="AH1239" s="92">
        <v>1.3888888888888888E-2</v>
      </c>
      <c r="AI1239" s="92">
        <v>3</v>
      </c>
      <c r="AJ1239" s="160">
        <v>6.1699999999999998E-2</v>
      </c>
      <c r="AK1239" s="154" t="s">
        <v>651</v>
      </c>
      <c r="AL1239" s="154" t="s">
        <v>652</v>
      </c>
      <c r="AM1239" s="127">
        <v>1233060</v>
      </c>
      <c r="AN1239" s="127">
        <v>0</v>
      </c>
      <c r="AO1239" s="127">
        <v>0</v>
      </c>
      <c r="AP1239" s="127">
        <v>0</v>
      </c>
      <c r="AQ1239" s="127">
        <v>0</v>
      </c>
      <c r="AR1239" s="127">
        <v>0</v>
      </c>
      <c r="AS1239" s="127">
        <v>0</v>
      </c>
      <c r="AT1239" s="127">
        <v>0</v>
      </c>
      <c r="AU1239" s="127">
        <v>0</v>
      </c>
      <c r="AV1239" s="127">
        <v>0</v>
      </c>
      <c r="AW1239" s="127">
        <v>0</v>
      </c>
      <c r="AX1239" s="127">
        <v>0</v>
      </c>
      <c r="AY1239" s="127">
        <v>0</v>
      </c>
      <c r="AZ1239" s="127">
        <v>0</v>
      </c>
      <c r="BA1239" s="127">
        <v>0</v>
      </c>
      <c r="BB1239" s="127">
        <v>0</v>
      </c>
      <c r="BC1239" s="127">
        <v>0</v>
      </c>
      <c r="BD1239" s="127">
        <v>0</v>
      </c>
      <c r="BE1239" s="127">
        <v>0</v>
      </c>
      <c r="BF1239" s="127">
        <v>0</v>
      </c>
      <c r="BG1239" s="127">
        <v>0</v>
      </c>
      <c r="BH1239" s="15">
        <f t="shared" si="57"/>
        <v>1233060</v>
      </c>
      <c r="BI1239" s="15">
        <f t="shared" si="58"/>
        <v>0</v>
      </c>
      <c r="BJ1239" s="15">
        <f t="shared" si="59"/>
        <v>1233060</v>
      </c>
    </row>
    <row r="1240" spans="1:62" x14ac:dyDescent="0.35">
      <c r="A1240" s="153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3632512.12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3632512.12</v>
      </c>
      <c r="AE1240" s="158">
        <v>44291</v>
      </c>
      <c r="AF1240" s="158">
        <v>45387</v>
      </c>
      <c r="AG1240" s="161">
        <v>3632512.12</v>
      </c>
      <c r="AH1240" s="92">
        <v>1.3888888888888888E-2</v>
      </c>
      <c r="AI1240" s="92">
        <v>3</v>
      </c>
      <c r="AJ1240" s="160">
        <v>6.1699999999999998E-2</v>
      </c>
      <c r="AK1240" s="154" t="s">
        <v>651</v>
      </c>
      <c r="AL1240" s="154" t="s">
        <v>652</v>
      </c>
      <c r="AM1240" s="127">
        <v>111977.63</v>
      </c>
      <c r="AN1240" s="127">
        <v>0</v>
      </c>
      <c r="AO1240" s="127">
        <v>0</v>
      </c>
      <c r="AP1240" s="127">
        <v>0</v>
      </c>
      <c r="AQ1240" s="127">
        <v>0</v>
      </c>
      <c r="AR1240" s="127">
        <v>0</v>
      </c>
      <c r="AS1240" s="127">
        <v>0</v>
      </c>
      <c r="AT1240" s="127">
        <v>0</v>
      </c>
      <c r="AU1240" s="127">
        <v>0</v>
      </c>
      <c r="AV1240" s="127">
        <v>0</v>
      </c>
      <c r="AW1240" s="127">
        <v>0</v>
      </c>
      <c r="AX1240" s="127">
        <v>0</v>
      </c>
      <c r="AY1240" s="127">
        <v>0</v>
      </c>
      <c r="AZ1240" s="127">
        <v>0</v>
      </c>
      <c r="BA1240" s="127">
        <v>0</v>
      </c>
      <c r="BB1240" s="127">
        <v>0</v>
      </c>
      <c r="BC1240" s="127">
        <v>0</v>
      </c>
      <c r="BD1240" s="127">
        <v>0</v>
      </c>
      <c r="BE1240" s="127">
        <v>0</v>
      </c>
      <c r="BF1240" s="127">
        <v>0</v>
      </c>
      <c r="BG1240" s="127">
        <v>0</v>
      </c>
      <c r="BH1240" s="15">
        <f t="shared" si="57"/>
        <v>111977.63</v>
      </c>
      <c r="BI1240" s="15">
        <f t="shared" si="58"/>
        <v>0</v>
      </c>
      <c r="BJ1240" s="15">
        <f t="shared" si="59"/>
        <v>111977.63</v>
      </c>
    </row>
    <row r="1241" spans="1:62" x14ac:dyDescent="0.35">
      <c r="A1241" s="153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58">
        <v>44291</v>
      </c>
      <c r="AF1241" s="158">
        <v>45387</v>
      </c>
      <c r="AG1241" s="161">
        <v>4934730.53</v>
      </c>
      <c r="AH1241" s="92">
        <v>1.3888888888888888E-2</v>
      </c>
      <c r="AI1241" s="92">
        <v>3</v>
      </c>
      <c r="AJ1241" s="160">
        <v>7.1300000000000002E-2</v>
      </c>
      <c r="AK1241" s="154" t="s">
        <v>651</v>
      </c>
      <c r="AL1241" s="154" t="s">
        <v>652</v>
      </c>
      <c r="AM1241" s="127">
        <v>175910.81</v>
      </c>
      <c r="AN1241" s="127">
        <v>0</v>
      </c>
      <c r="AO1241" s="127">
        <v>0</v>
      </c>
      <c r="AP1241" s="127">
        <v>0</v>
      </c>
      <c r="AQ1241" s="127">
        <v>0</v>
      </c>
      <c r="AR1241" s="127">
        <v>0</v>
      </c>
      <c r="AS1241" s="127">
        <v>175910.81</v>
      </c>
      <c r="AT1241" s="127">
        <v>0</v>
      </c>
      <c r="AU1241" s="127">
        <v>0</v>
      </c>
      <c r="AV1241" s="127">
        <v>0</v>
      </c>
      <c r="AW1241" s="127">
        <v>0</v>
      </c>
      <c r="AX1241" s="127">
        <v>0</v>
      </c>
      <c r="AY1241" s="127">
        <v>175910.81</v>
      </c>
      <c r="AZ1241" s="127">
        <v>0</v>
      </c>
      <c r="BA1241" s="127">
        <v>0</v>
      </c>
      <c r="BB1241" s="127">
        <v>0</v>
      </c>
      <c r="BC1241" s="127">
        <v>0</v>
      </c>
      <c r="BD1241" s="127">
        <v>0</v>
      </c>
      <c r="BE1241" s="127">
        <v>175910.81</v>
      </c>
      <c r="BF1241" s="127">
        <v>0</v>
      </c>
      <c r="BG1241" s="127">
        <v>0</v>
      </c>
      <c r="BH1241" s="15">
        <f t="shared" si="57"/>
        <v>351821.62</v>
      </c>
      <c r="BI1241" s="15">
        <f t="shared" si="58"/>
        <v>351821.62</v>
      </c>
      <c r="BJ1241" s="15">
        <f t="shared" si="59"/>
        <v>703643.24</v>
      </c>
    </row>
    <row r="1242" spans="1:62" x14ac:dyDescent="0.35">
      <c r="A1242" s="153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58">
        <v>44291</v>
      </c>
      <c r="AF1242" s="158">
        <v>46117</v>
      </c>
      <c r="AG1242" s="161">
        <v>8149311.8399999999</v>
      </c>
      <c r="AH1242" s="92">
        <v>2.0138888888888888</v>
      </c>
      <c r="AI1242" s="92">
        <v>5</v>
      </c>
      <c r="AJ1242" s="160">
        <v>7.1300000000000002E-2</v>
      </c>
      <c r="AK1242" s="154" t="s">
        <v>651</v>
      </c>
      <c r="AL1242" s="154" t="s">
        <v>652</v>
      </c>
      <c r="AM1242" s="127">
        <v>290502.59000000003</v>
      </c>
      <c r="AN1242" s="127">
        <v>0</v>
      </c>
      <c r="AO1242" s="127">
        <v>0</v>
      </c>
      <c r="AP1242" s="127">
        <v>0</v>
      </c>
      <c r="AQ1242" s="127">
        <v>0</v>
      </c>
      <c r="AR1242" s="127">
        <v>0</v>
      </c>
      <c r="AS1242" s="127">
        <v>290502.59000000003</v>
      </c>
      <c r="AT1242" s="127">
        <v>0</v>
      </c>
      <c r="AU1242" s="127">
        <v>0</v>
      </c>
      <c r="AV1242" s="127">
        <v>0</v>
      </c>
      <c r="AW1242" s="127">
        <v>0</v>
      </c>
      <c r="AX1242" s="127">
        <v>0</v>
      </c>
      <c r="AY1242" s="127">
        <v>290502.59000000003</v>
      </c>
      <c r="AZ1242" s="127">
        <v>0</v>
      </c>
      <c r="BA1242" s="127">
        <v>0</v>
      </c>
      <c r="BB1242" s="127">
        <v>0</v>
      </c>
      <c r="BC1242" s="127">
        <v>0</v>
      </c>
      <c r="BD1242" s="127">
        <v>0</v>
      </c>
      <c r="BE1242" s="127">
        <v>290502.59000000003</v>
      </c>
      <c r="BF1242" s="127">
        <v>0</v>
      </c>
      <c r="BG1242" s="127">
        <v>0</v>
      </c>
      <c r="BH1242" s="15">
        <f t="shared" si="57"/>
        <v>581005.18000000005</v>
      </c>
      <c r="BI1242" s="15">
        <f t="shared" si="58"/>
        <v>581005.18000000005</v>
      </c>
      <c r="BJ1242" s="15">
        <f t="shared" si="59"/>
        <v>1162010.3600000001</v>
      </c>
    </row>
    <row r="1243" spans="1:62" x14ac:dyDescent="0.35">
      <c r="A1243" s="153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1674218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1674218</v>
      </c>
      <c r="AE1243" s="158">
        <v>44291</v>
      </c>
      <c r="AF1243" s="158">
        <v>45387</v>
      </c>
      <c r="AG1243" s="161">
        <v>1674218</v>
      </c>
      <c r="AH1243" s="92">
        <v>1.3888888888888888E-2</v>
      </c>
      <c r="AI1243" s="92">
        <v>3</v>
      </c>
      <c r="AJ1243" s="160">
        <v>6.1699999999999998E-2</v>
      </c>
      <c r="AK1243" s="154" t="s">
        <v>651</v>
      </c>
      <c r="AL1243" s="154" t="s">
        <v>652</v>
      </c>
      <c r="AM1243" s="127">
        <v>51610.28</v>
      </c>
      <c r="AN1243" s="127">
        <v>0</v>
      </c>
      <c r="AO1243" s="127">
        <v>0</v>
      </c>
      <c r="AP1243" s="127">
        <v>0</v>
      </c>
      <c r="AQ1243" s="127">
        <v>0</v>
      </c>
      <c r="AR1243" s="127">
        <v>0</v>
      </c>
      <c r="AS1243" s="127">
        <v>0</v>
      </c>
      <c r="AT1243" s="127">
        <v>0</v>
      </c>
      <c r="AU1243" s="127">
        <v>0</v>
      </c>
      <c r="AV1243" s="127">
        <v>0</v>
      </c>
      <c r="AW1243" s="127">
        <v>0</v>
      </c>
      <c r="AX1243" s="127">
        <v>0</v>
      </c>
      <c r="AY1243" s="127">
        <v>0</v>
      </c>
      <c r="AZ1243" s="127">
        <v>0</v>
      </c>
      <c r="BA1243" s="127">
        <v>0</v>
      </c>
      <c r="BB1243" s="127">
        <v>0</v>
      </c>
      <c r="BC1243" s="127">
        <v>0</v>
      </c>
      <c r="BD1243" s="127">
        <v>0</v>
      </c>
      <c r="BE1243" s="127">
        <v>0</v>
      </c>
      <c r="BF1243" s="127">
        <v>0</v>
      </c>
      <c r="BG1243" s="127">
        <v>0</v>
      </c>
      <c r="BH1243" s="15">
        <f t="shared" si="57"/>
        <v>51610.28</v>
      </c>
      <c r="BI1243" s="15">
        <f t="shared" si="58"/>
        <v>0</v>
      </c>
      <c r="BJ1243" s="15">
        <f t="shared" si="59"/>
        <v>51610.28</v>
      </c>
    </row>
    <row r="1244" spans="1:62" x14ac:dyDescent="0.35">
      <c r="A1244" s="153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58">
        <v>44291</v>
      </c>
      <c r="AF1244" s="158">
        <v>46117</v>
      </c>
      <c r="AG1244" s="161">
        <v>1666646</v>
      </c>
      <c r="AH1244" s="92">
        <v>2.0138888888888888</v>
      </c>
      <c r="AI1244" s="92">
        <v>5</v>
      </c>
      <c r="AJ1244" s="160">
        <v>7.1300000000000002E-2</v>
      </c>
      <c r="AK1244" s="154" t="s">
        <v>651</v>
      </c>
      <c r="AL1244" s="154" t="s">
        <v>652</v>
      </c>
      <c r="AM1244" s="127">
        <v>59411.76</v>
      </c>
      <c r="AN1244" s="127">
        <v>0</v>
      </c>
      <c r="AO1244" s="127">
        <v>0</v>
      </c>
      <c r="AP1244" s="127">
        <v>0</v>
      </c>
      <c r="AQ1244" s="127">
        <v>0</v>
      </c>
      <c r="AR1244" s="127">
        <v>0</v>
      </c>
      <c r="AS1244" s="127">
        <v>59411.76</v>
      </c>
      <c r="AT1244" s="127">
        <v>0</v>
      </c>
      <c r="AU1244" s="127">
        <v>0</v>
      </c>
      <c r="AV1244" s="127">
        <v>0</v>
      </c>
      <c r="AW1244" s="127">
        <v>0</v>
      </c>
      <c r="AX1244" s="127">
        <v>0</v>
      </c>
      <c r="AY1244" s="127">
        <v>59411.76</v>
      </c>
      <c r="AZ1244" s="127">
        <v>0</v>
      </c>
      <c r="BA1244" s="127">
        <v>0</v>
      </c>
      <c r="BB1244" s="127">
        <v>0</v>
      </c>
      <c r="BC1244" s="127">
        <v>0</v>
      </c>
      <c r="BD1244" s="127">
        <v>0</v>
      </c>
      <c r="BE1244" s="127">
        <v>59411.76</v>
      </c>
      <c r="BF1244" s="127">
        <v>0</v>
      </c>
      <c r="BG1244" s="127">
        <v>0</v>
      </c>
      <c r="BH1244" s="15">
        <f t="shared" si="57"/>
        <v>118823.52</v>
      </c>
      <c r="BI1244" s="15">
        <f t="shared" si="58"/>
        <v>118823.52</v>
      </c>
      <c r="BJ1244" s="15">
        <f t="shared" si="59"/>
        <v>237647.04</v>
      </c>
    </row>
    <row r="1245" spans="1:62" x14ac:dyDescent="0.35">
      <c r="A1245" s="153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58">
        <v>44314</v>
      </c>
      <c r="AF1245" s="158">
        <v>47966</v>
      </c>
      <c r="AG1245" s="161">
        <v>96810548.420000002</v>
      </c>
      <c r="AH1245" s="92">
        <v>7.0777777777777775</v>
      </c>
      <c r="AI1245" s="92">
        <v>10</v>
      </c>
      <c r="AJ1245" s="160">
        <v>7.8262999999999999E-2</v>
      </c>
      <c r="AK1245" s="154" t="s">
        <v>651</v>
      </c>
      <c r="AL1245" s="154" t="s">
        <v>652</v>
      </c>
      <c r="AM1245" s="127">
        <v>3788341.98</v>
      </c>
      <c r="AN1245" s="127">
        <v>0</v>
      </c>
      <c r="AO1245" s="127">
        <v>0</v>
      </c>
      <c r="AP1245" s="127">
        <v>0</v>
      </c>
      <c r="AQ1245" s="127">
        <v>0</v>
      </c>
      <c r="AR1245" s="127">
        <v>0</v>
      </c>
      <c r="AS1245" s="127">
        <v>3788341.98</v>
      </c>
      <c r="AT1245" s="127">
        <v>0</v>
      </c>
      <c r="AU1245" s="127">
        <v>0</v>
      </c>
      <c r="AV1245" s="127">
        <v>0</v>
      </c>
      <c r="AW1245" s="127">
        <v>0</v>
      </c>
      <c r="AX1245" s="127">
        <v>0</v>
      </c>
      <c r="AY1245" s="127">
        <v>3788341.98</v>
      </c>
      <c r="AZ1245" s="127">
        <v>0</v>
      </c>
      <c r="BA1245" s="127">
        <v>0</v>
      </c>
      <c r="BB1245" s="127">
        <v>0</v>
      </c>
      <c r="BC1245" s="127">
        <v>0</v>
      </c>
      <c r="BD1245" s="127">
        <v>0</v>
      </c>
      <c r="BE1245" s="127">
        <v>3788341.98</v>
      </c>
      <c r="BF1245" s="127">
        <v>0</v>
      </c>
      <c r="BG1245" s="127">
        <v>0</v>
      </c>
      <c r="BH1245" s="15">
        <f t="shared" si="57"/>
        <v>7576683.96</v>
      </c>
      <c r="BI1245" s="15">
        <f t="shared" si="58"/>
        <v>7576683.96</v>
      </c>
      <c r="BJ1245" s="15">
        <f t="shared" si="59"/>
        <v>15153367.92</v>
      </c>
    </row>
    <row r="1246" spans="1:62" x14ac:dyDescent="0.35">
      <c r="A1246" s="153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169108.75</v>
      </c>
      <c r="X1246" s="63">
        <v>0</v>
      </c>
      <c r="Y1246" s="63">
        <v>0</v>
      </c>
      <c r="Z1246" s="63">
        <v>538.33000000000004</v>
      </c>
      <c r="AA1246" s="63">
        <v>0</v>
      </c>
      <c r="AB1246" s="63">
        <v>0</v>
      </c>
      <c r="AC1246" s="63">
        <v>0</v>
      </c>
      <c r="AD1246" s="63">
        <v>169108.75</v>
      </c>
      <c r="AE1246" s="158">
        <v>44678</v>
      </c>
      <c r="AF1246" s="158">
        <v>45409</v>
      </c>
      <c r="AG1246" s="92">
        <v>338217.5</v>
      </c>
      <c r="AH1246" s="92">
        <v>7.4999999999999997E-2</v>
      </c>
      <c r="AI1246" s="92">
        <v>2</v>
      </c>
      <c r="AJ1246" s="160">
        <v>3.8199999999999998E-2</v>
      </c>
      <c r="AK1246" s="154" t="s">
        <v>651</v>
      </c>
      <c r="AL1246" s="154" t="s">
        <v>652</v>
      </c>
      <c r="AM1246" s="127">
        <v>538.33000000000004</v>
      </c>
      <c r="AN1246" s="127">
        <v>0</v>
      </c>
      <c r="AO1246" s="127">
        <v>0</v>
      </c>
      <c r="AP1246" s="127">
        <v>0</v>
      </c>
      <c r="AQ1246" s="127">
        <v>0</v>
      </c>
      <c r="AR1246" s="127">
        <v>0</v>
      </c>
      <c r="AS1246" s="127">
        <v>0</v>
      </c>
      <c r="AT1246" s="127">
        <v>0</v>
      </c>
      <c r="AU1246" s="127">
        <v>0</v>
      </c>
      <c r="AV1246" s="127">
        <v>0</v>
      </c>
      <c r="AW1246" s="127">
        <v>0</v>
      </c>
      <c r="AX1246" s="127">
        <v>0</v>
      </c>
      <c r="AY1246" s="127">
        <v>0</v>
      </c>
      <c r="AZ1246" s="127">
        <v>0</v>
      </c>
      <c r="BA1246" s="127">
        <v>0</v>
      </c>
      <c r="BB1246" s="127">
        <v>0</v>
      </c>
      <c r="BC1246" s="127">
        <v>0</v>
      </c>
      <c r="BD1246" s="127">
        <v>0</v>
      </c>
      <c r="BE1246" s="127">
        <v>0</v>
      </c>
      <c r="BF1246" s="127">
        <v>0</v>
      </c>
      <c r="BG1246" s="127">
        <v>0</v>
      </c>
      <c r="BH1246" s="15">
        <f t="shared" si="57"/>
        <v>538.33000000000004</v>
      </c>
      <c r="BI1246" s="15">
        <f t="shared" si="58"/>
        <v>0</v>
      </c>
      <c r="BJ1246" s="15">
        <f t="shared" si="59"/>
        <v>538.33000000000004</v>
      </c>
    </row>
    <row r="1247" spans="1:62" x14ac:dyDescent="0.35">
      <c r="A1247" s="153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58">
        <v>44678</v>
      </c>
      <c r="AF1247" s="158">
        <v>45774</v>
      </c>
      <c r="AG1247" s="92">
        <v>540440</v>
      </c>
      <c r="AH1247" s="92">
        <v>1.075</v>
      </c>
      <c r="AI1247" s="92">
        <v>3</v>
      </c>
      <c r="AJ1247" s="160">
        <v>4.2999999999999997E-2</v>
      </c>
      <c r="AK1247" s="154" t="s">
        <v>651</v>
      </c>
      <c r="AL1247" s="154" t="s">
        <v>652</v>
      </c>
      <c r="AM1247" s="127">
        <v>1936.58</v>
      </c>
      <c r="AN1247" s="127">
        <v>1936.58</v>
      </c>
      <c r="AO1247" s="127">
        <v>1936.58</v>
      </c>
      <c r="AP1247" s="127">
        <v>1936.58</v>
      </c>
      <c r="AQ1247" s="127">
        <v>1936.58</v>
      </c>
      <c r="AR1247" s="127">
        <v>1936.58</v>
      </c>
      <c r="AS1247" s="127">
        <v>1936.58</v>
      </c>
      <c r="AT1247" s="127">
        <v>968.29</v>
      </c>
      <c r="AU1247" s="127">
        <v>968.29</v>
      </c>
      <c r="AV1247" s="127">
        <v>968.29</v>
      </c>
      <c r="AW1247" s="127">
        <v>968.29</v>
      </c>
      <c r="AX1247" s="127">
        <v>968.29</v>
      </c>
      <c r="AY1247" s="127">
        <v>968.29</v>
      </c>
      <c r="AZ1247" s="127">
        <v>0</v>
      </c>
      <c r="BA1247" s="127">
        <v>0</v>
      </c>
      <c r="BB1247" s="127">
        <v>0</v>
      </c>
      <c r="BC1247" s="127">
        <v>0</v>
      </c>
      <c r="BD1247" s="127">
        <v>0</v>
      </c>
      <c r="BE1247" s="127">
        <v>0</v>
      </c>
      <c r="BF1247" s="127">
        <v>0</v>
      </c>
      <c r="BG1247" s="127">
        <v>0</v>
      </c>
      <c r="BH1247" s="15">
        <f t="shared" si="57"/>
        <v>15492.64</v>
      </c>
      <c r="BI1247" s="15">
        <f t="shared" si="58"/>
        <v>3873.16</v>
      </c>
      <c r="BJ1247" s="15">
        <f t="shared" si="59"/>
        <v>19365.8</v>
      </c>
    </row>
    <row r="1248" spans="1:62" x14ac:dyDescent="0.35">
      <c r="A1248" s="153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58">
        <v>44678</v>
      </c>
      <c r="AF1248" s="158">
        <v>46139</v>
      </c>
      <c r="AG1248" s="92">
        <v>520085</v>
      </c>
      <c r="AH1248" s="92">
        <v>2.0750000000000002</v>
      </c>
      <c r="AI1248" s="92">
        <v>4</v>
      </c>
      <c r="AJ1248" s="160">
        <v>4.7100000000000003E-2</v>
      </c>
      <c r="AK1248" s="154" t="s">
        <v>651</v>
      </c>
      <c r="AL1248" s="154" t="s">
        <v>652</v>
      </c>
      <c r="AM1248" s="127">
        <v>2041.33</v>
      </c>
      <c r="AN1248" s="127">
        <v>2041.33</v>
      </c>
      <c r="AO1248" s="127">
        <v>2041.33</v>
      </c>
      <c r="AP1248" s="127">
        <v>2041.33</v>
      </c>
      <c r="AQ1248" s="127">
        <v>2041.33</v>
      </c>
      <c r="AR1248" s="127">
        <v>2041.33</v>
      </c>
      <c r="AS1248" s="127">
        <v>2041.33</v>
      </c>
      <c r="AT1248" s="127">
        <v>2041.33</v>
      </c>
      <c r="AU1248" s="127">
        <v>2041.33</v>
      </c>
      <c r="AV1248" s="127">
        <v>2041.33</v>
      </c>
      <c r="AW1248" s="127">
        <v>2041.33</v>
      </c>
      <c r="AX1248" s="127">
        <v>2041.33</v>
      </c>
      <c r="AY1248" s="127">
        <v>2041.33</v>
      </c>
      <c r="AZ1248" s="127">
        <v>2041.33</v>
      </c>
      <c r="BA1248" s="127">
        <v>2041.33</v>
      </c>
      <c r="BB1248" s="127">
        <v>2041.33</v>
      </c>
      <c r="BC1248" s="127">
        <v>2041.33</v>
      </c>
      <c r="BD1248" s="127">
        <v>2041.33</v>
      </c>
      <c r="BE1248" s="127">
        <v>2041.33</v>
      </c>
      <c r="BF1248" s="127">
        <v>1020.67</v>
      </c>
      <c r="BG1248" s="127">
        <v>1020.67</v>
      </c>
      <c r="BH1248" s="15">
        <f t="shared" si="57"/>
        <v>18371.97</v>
      </c>
      <c r="BI1248" s="15">
        <f t="shared" si="58"/>
        <v>22454.639999999999</v>
      </c>
      <c r="BJ1248" s="15">
        <f t="shared" si="59"/>
        <v>40826.61</v>
      </c>
    </row>
    <row r="1249" spans="1:62" x14ac:dyDescent="0.35">
      <c r="A1249" s="153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58">
        <v>44678</v>
      </c>
      <c r="AF1249" s="158">
        <v>46504</v>
      </c>
      <c r="AG1249" s="92">
        <v>1439010</v>
      </c>
      <c r="AH1249" s="92">
        <v>3.0750000000000002</v>
      </c>
      <c r="AI1249" s="92">
        <v>5</v>
      </c>
      <c r="AJ1249" s="160">
        <v>5.0700000000000002E-2</v>
      </c>
      <c r="AK1249" s="154" t="s">
        <v>651</v>
      </c>
      <c r="AL1249" s="154" t="s">
        <v>652</v>
      </c>
      <c r="AM1249" s="127">
        <v>6079.82</v>
      </c>
      <c r="AN1249" s="127">
        <v>6079.82</v>
      </c>
      <c r="AO1249" s="127">
        <v>6079.82</v>
      </c>
      <c r="AP1249" s="127">
        <v>6079.82</v>
      </c>
      <c r="AQ1249" s="127">
        <v>6079.82</v>
      </c>
      <c r="AR1249" s="127">
        <v>6079.82</v>
      </c>
      <c r="AS1249" s="127">
        <v>6079.82</v>
      </c>
      <c r="AT1249" s="127">
        <v>6079.82</v>
      </c>
      <c r="AU1249" s="127">
        <v>6079.82</v>
      </c>
      <c r="AV1249" s="127">
        <v>6079.82</v>
      </c>
      <c r="AW1249" s="127">
        <v>6079.82</v>
      </c>
      <c r="AX1249" s="127">
        <v>6079.82</v>
      </c>
      <c r="AY1249" s="127">
        <v>6079.82</v>
      </c>
      <c r="AZ1249" s="127">
        <v>6079.82</v>
      </c>
      <c r="BA1249" s="127">
        <v>6079.82</v>
      </c>
      <c r="BB1249" s="127">
        <v>6079.82</v>
      </c>
      <c r="BC1249" s="127">
        <v>6079.82</v>
      </c>
      <c r="BD1249" s="127">
        <v>6079.82</v>
      </c>
      <c r="BE1249" s="127">
        <v>6079.82</v>
      </c>
      <c r="BF1249" s="127">
        <v>6079.82</v>
      </c>
      <c r="BG1249" s="127">
        <v>6079.82</v>
      </c>
      <c r="BH1249" s="15">
        <f t="shared" si="57"/>
        <v>54718.38</v>
      </c>
      <c r="BI1249" s="15">
        <f t="shared" si="58"/>
        <v>72957.84</v>
      </c>
      <c r="BJ1249" s="15">
        <f t="shared" si="59"/>
        <v>127676.22</v>
      </c>
    </row>
    <row r="1250" spans="1:62" x14ac:dyDescent="0.35">
      <c r="A1250" s="153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58">
        <v>44678</v>
      </c>
      <c r="AF1250" s="158">
        <v>46870</v>
      </c>
      <c r="AG1250" s="92">
        <v>8232712.5</v>
      </c>
      <c r="AH1250" s="92">
        <v>4.0750000000000002</v>
      </c>
      <c r="AI1250" s="92">
        <v>6</v>
      </c>
      <c r="AJ1250" s="160">
        <v>5.3600000000000002E-2</v>
      </c>
      <c r="AK1250" s="154" t="s">
        <v>651</v>
      </c>
      <c r="AL1250" s="154" t="s">
        <v>652</v>
      </c>
      <c r="AM1250" s="127">
        <v>36772.78</v>
      </c>
      <c r="AN1250" s="127">
        <v>36772.78</v>
      </c>
      <c r="AO1250" s="127">
        <v>36772.78</v>
      </c>
      <c r="AP1250" s="127">
        <v>36772.78</v>
      </c>
      <c r="AQ1250" s="127">
        <v>36772.78</v>
      </c>
      <c r="AR1250" s="127">
        <v>36772.78</v>
      </c>
      <c r="AS1250" s="127">
        <v>36772.78</v>
      </c>
      <c r="AT1250" s="127">
        <v>36772.78</v>
      </c>
      <c r="AU1250" s="127">
        <v>36772.78</v>
      </c>
      <c r="AV1250" s="127">
        <v>36772.78</v>
      </c>
      <c r="AW1250" s="127">
        <v>36772.78</v>
      </c>
      <c r="AX1250" s="127">
        <v>36772.78</v>
      </c>
      <c r="AY1250" s="127">
        <v>36772.78</v>
      </c>
      <c r="AZ1250" s="127">
        <v>36772.78</v>
      </c>
      <c r="BA1250" s="127">
        <v>36772.78</v>
      </c>
      <c r="BB1250" s="127">
        <v>36772.78</v>
      </c>
      <c r="BC1250" s="127">
        <v>36772.78</v>
      </c>
      <c r="BD1250" s="127">
        <v>36772.78</v>
      </c>
      <c r="BE1250" s="127">
        <v>36772.78</v>
      </c>
      <c r="BF1250" s="127">
        <v>36772.78</v>
      </c>
      <c r="BG1250" s="127">
        <v>36772.78</v>
      </c>
      <c r="BH1250" s="15">
        <f t="shared" si="57"/>
        <v>330955.02</v>
      </c>
      <c r="BI1250" s="15">
        <f t="shared" si="58"/>
        <v>441273.3600000001</v>
      </c>
      <c r="BJ1250" s="15">
        <f t="shared" si="59"/>
        <v>772228.38000000012</v>
      </c>
    </row>
    <row r="1251" spans="1:62" x14ac:dyDescent="0.35">
      <c r="A1251" s="153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58">
        <v>44678</v>
      </c>
      <c r="AF1251" s="158">
        <v>47235</v>
      </c>
      <c r="AG1251" s="92">
        <v>4168350</v>
      </c>
      <c r="AH1251" s="92">
        <v>5.0750000000000002</v>
      </c>
      <c r="AI1251" s="92">
        <v>7</v>
      </c>
      <c r="AJ1251" s="160">
        <v>5.6399999999999999E-2</v>
      </c>
      <c r="AK1251" s="154" t="s">
        <v>651</v>
      </c>
      <c r="AL1251" s="154" t="s">
        <v>652</v>
      </c>
      <c r="AM1251" s="127">
        <v>19591.240000000002</v>
      </c>
      <c r="AN1251" s="127">
        <v>19591.240000000002</v>
      </c>
      <c r="AO1251" s="127">
        <v>19591.240000000002</v>
      </c>
      <c r="AP1251" s="127">
        <v>19591.240000000002</v>
      </c>
      <c r="AQ1251" s="127">
        <v>19591.240000000002</v>
      </c>
      <c r="AR1251" s="127">
        <v>19591.240000000002</v>
      </c>
      <c r="AS1251" s="127">
        <v>19591.240000000002</v>
      </c>
      <c r="AT1251" s="127">
        <v>19591.240000000002</v>
      </c>
      <c r="AU1251" s="127">
        <v>19591.240000000002</v>
      </c>
      <c r="AV1251" s="127">
        <v>19591.240000000002</v>
      </c>
      <c r="AW1251" s="127">
        <v>19591.240000000002</v>
      </c>
      <c r="AX1251" s="127">
        <v>19591.240000000002</v>
      </c>
      <c r="AY1251" s="127">
        <v>19591.240000000002</v>
      </c>
      <c r="AZ1251" s="127">
        <v>19591.240000000002</v>
      </c>
      <c r="BA1251" s="127">
        <v>19591.240000000002</v>
      </c>
      <c r="BB1251" s="127">
        <v>19591.240000000002</v>
      </c>
      <c r="BC1251" s="127">
        <v>19591.240000000002</v>
      </c>
      <c r="BD1251" s="127">
        <v>19591.240000000002</v>
      </c>
      <c r="BE1251" s="127">
        <v>19591.240000000002</v>
      </c>
      <c r="BF1251" s="127">
        <v>19591.240000000002</v>
      </c>
      <c r="BG1251" s="127">
        <v>19591.240000000002</v>
      </c>
      <c r="BH1251" s="15">
        <f t="shared" si="57"/>
        <v>176321.16</v>
      </c>
      <c r="BI1251" s="15">
        <f t="shared" si="58"/>
        <v>235094.87999999998</v>
      </c>
      <c r="BJ1251" s="15">
        <f t="shared" si="59"/>
        <v>411416.04</v>
      </c>
    </row>
    <row r="1252" spans="1:62" x14ac:dyDescent="0.35">
      <c r="A1252" s="153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58">
        <v>44678</v>
      </c>
      <c r="AF1252" s="158">
        <v>47600</v>
      </c>
      <c r="AG1252" s="92">
        <v>388957.5</v>
      </c>
      <c r="AH1252" s="92">
        <v>6.0750000000000002</v>
      </c>
      <c r="AI1252" s="92">
        <v>8</v>
      </c>
      <c r="AJ1252" s="160">
        <v>5.9299999999999999E-2</v>
      </c>
      <c r="AK1252" s="154" t="s">
        <v>651</v>
      </c>
      <c r="AL1252" s="154" t="s">
        <v>652</v>
      </c>
      <c r="AM1252" s="127">
        <v>1922.1</v>
      </c>
      <c r="AN1252" s="127">
        <v>1922.1</v>
      </c>
      <c r="AO1252" s="127">
        <v>1922.1</v>
      </c>
      <c r="AP1252" s="127">
        <v>1922.1</v>
      </c>
      <c r="AQ1252" s="127">
        <v>1922.1</v>
      </c>
      <c r="AR1252" s="127">
        <v>1922.1</v>
      </c>
      <c r="AS1252" s="127">
        <v>1922.1</v>
      </c>
      <c r="AT1252" s="127">
        <v>1922.1</v>
      </c>
      <c r="AU1252" s="127">
        <v>1922.1</v>
      </c>
      <c r="AV1252" s="127">
        <v>1922.1</v>
      </c>
      <c r="AW1252" s="127">
        <v>1922.1</v>
      </c>
      <c r="AX1252" s="127">
        <v>1922.1</v>
      </c>
      <c r="AY1252" s="127">
        <v>1922.1</v>
      </c>
      <c r="AZ1252" s="127">
        <v>1922.1</v>
      </c>
      <c r="BA1252" s="127">
        <v>1922.1</v>
      </c>
      <c r="BB1252" s="127">
        <v>1922.1</v>
      </c>
      <c r="BC1252" s="127">
        <v>1922.1</v>
      </c>
      <c r="BD1252" s="127">
        <v>1922.1</v>
      </c>
      <c r="BE1252" s="127">
        <v>1922.1</v>
      </c>
      <c r="BF1252" s="127">
        <v>1922.1</v>
      </c>
      <c r="BG1252" s="127">
        <v>1922.1</v>
      </c>
      <c r="BH1252" s="15">
        <f t="shared" si="57"/>
        <v>17298.900000000001</v>
      </c>
      <c r="BI1252" s="15">
        <f t="shared" si="58"/>
        <v>23065.199999999997</v>
      </c>
      <c r="BJ1252" s="15">
        <f t="shared" si="59"/>
        <v>40364.1</v>
      </c>
    </row>
    <row r="1253" spans="1:62" x14ac:dyDescent="0.35">
      <c r="A1253" s="153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58">
        <v>44678</v>
      </c>
      <c r="AF1253" s="158">
        <v>48331</v>
      </c>
      <c r="AG1253" s="92">
        <v>53100</v>
      </c>
      <c r="AH1253" s="92">
        <v>8.0749999999999993</v>
      </c>
      <c r="AI1253" s="92">
        <v>10</v>
      </c>
      <c r="AJ1253" s="160">
        <v>6.5000000000000002E-2</v>
      </c>
      <c r="AK1253" s="154" t="s">
        <v>651</v>
      </c>
      <c r="AL1253" s="154" t="s">
        <v>652</v>
      </c>
      <c r="AM1253" s="127">
        <v>287.62</v>
      </c>
      <c r="AN1253" s="127">
        <v>287.62</v>
      </c>
      <c r="AO1253" s="127">
        <v>287.62</v>
      </c>
      <c r="AP1253" s="127">
        <v>287.62</v>
      </c>
      <c r="AQ1253" s="127">
        <v>287.62</v>
      </c>
      <c r="AR1253" s="127">
        <v>287.62</v>
      </c>
      <c r="AS1253" s="127">
        <v>287.62</v>
      </c>
      <c r="AT1253" s="127">
        <v>287.62</v>
      </c>
      <c r="AU1253" s="127">
        <v>287.62</v>
      </c>
      <c r="AV1253" s="127">
        <v>287.62</v>
      </c>
      <c r="AW1253" s="127">
        <v>287.62</v>
      </c>
      <c r="AX1253" s="127">
        <v>287.62</v>
      </c>
      <c r="AY1253" s="127">
        <v>287.62</v>
      </c>
      <c r="AZ1253" s="127">
        <v>287.62</v>
      </c>
      <c r="BA1253" s="127">
        <v>287.62</v>
      </c>
      <c r="BB1253" s="127">
        <v>287.62</v>
      </c>
      <c r="BC1253" s="127">
        <v>287.62</v>
      </c>
      <c r="BD1253" s="127">
        <v>287.62</v>
      </c>
      <c r="BE1253" s="127">
        <v>287.62</v>
      </c>
      <c r="BF1253" s="127">
        <v>287.62</v>
      </c>
      <c r="BG1253" s="127">
        <v>287.62</v>
      </c>
      <c r="BH1253" s="15">
        <f t="shared" si="57"/>
        <v>2588.5799999999995</v>
      </c>
      <c r="BI1253" s="15">
        <f t="shared" si="58"/>
        <v>3451.4399999999991</v>
      </c>
      <c r="BJ1253" s="15">
        <f t="shared" si="59"/>
        <v>6040.0199999999986</v>
      </c>
    </row>
    <row r="1254" spans="1:62" x14ac:dyDescent="0.35">
      <c r="A1254" s="153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1816970.39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1816970.39</v>
      </c>
      <c r="AE1254" s="158">
        <v>44685</v>
      </c>
      <c r="AF1254" s="158">
        <v>45416</v>
      </c>
      <c r="AG1254" s="162">
        <v>1816970.39</v>
      </c>
      <c r="AH1254" s="92">
        <v>9.4444444444444442E-2</v>
      </c>
      <c r="AI1254" s="92">
        <v>2</v>
      </c>
      <c r="AJ1254" s="160">
        <v>5.1888999999999998E-2</v>
      </c>
      <c r="AK1254" s="154" t="s">
        <v>651</v>
      </c>
      <c r="AL1254" s="154" t="s">
        <v>652</v>
      </c>
      <c r="AM1254" s="127">
        <v>0</v>
      </c>
      <c r="AN1254" s="127">
        <v>47140.02</v>
      </c>
      <c r="AO1254" s="127">
        <v>0</v>
      </c>
      <c r="AP1254" s="127">
        <v>0</v>
      </c>
      <c r="AQ1254" s="127">
        <v>0</v>
      </c>
      <c r="AR1254" s="127">
        <v>0</v>
      </c>
      <c r="AS1254" s="127">
        <v>0</v>
      </c>
      <c r="AT1254" s="127">
        <v>0</v>
      </c>
      <c r="AU1254" s="127">
        <v>0</v>
      </c>
      <c r="AV1254" s="127">
        <v>0</v>
      </c>
      <c r="AW1254" s="127">
        <v>0</v>
      </c>
      <c r="AX1254" s="127">
        <v>0</v>
      </c>
      <c r="AY1254" s="127">
        <v>0</v>
      </c>
      <c r="AZ1254" s="127">
        <v>0</v>
      </c>
      <c r="BA1254" s="127">
        <v>0</v>
      </c>
      <c r="BB1254" s="127">
        <v>0</v>
      </c>
      <c r="BC1254" s="127">
        <v>0</v>
      </c>
      <c r="BD1254" s="127">
        <v>0</v>
      </c>
      <c r="BE1254" s="127">
        <v>0</v>
      </c>
      <c r="BF1254" s="127">
        <v>0</v>
      </c>
      <c r="BG1254" s="127">
        <v>0</v>
      </c>
      <c r="BH1254" s="15">
        <f t="shared" si="57"/>
        <v>47140.02</v>
      </c>
      <c r="BI1254" s="15">
        <f t="shared" si="58"/>
        <v>0</v>
      </c>
      <c r="BJ1254" s="15">
        <f t="shared" si="59"/>
        <v>47140.02</v>
      </c>
    </row>
    <row r="1255" spans="1:62" x14ac:dyDescent="0.35">
      <c r="A1255" s="153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58">
        <v>44685</v>
      </c>
      <c r="AF1255" s="158">
        <v>45781</v>
      </c>
      <c r="AG1255" s="162">
        <v>778701.59</v>
      </c>
      <c r="AH1255" s="92">
        <v>1.0944444444444446</v>
      </c>
      <c r="AI1255" s="92">
        <v>3</v>
      </c>
      <c r="AJ1255" s="160">
        <v>6.1652999999999999E-2</v>
      </c>
      <c r="AK1255" s="154" t="s">
        <v>651</v>
      </c>
      <c r="AL1255" s="154" t="s">
        <v>652</v>
      </c>
      <c r="AM1255" s="127">
        <v>0</v>
      </c>
      <c r="AN1255" s="127">
        <v>24004.639999999999</v>
      </c>
      <c r="AO1255" s="127">
        <v>0</v>
      </c>
      <c r="AP1255" s="127">
        <v>0</v>
      </c>
      <c r="AQ1255" s="127">
        <v>0</v>
      </c>
      <c r="AR1255" s="127">
        <v>0</v>
      </c>
      <c r="AS1255" s="127">
        <v>0</v>
      </c>
      <c r="AT1255" s="127">
        <v>24004.639999999999</v>
      </c>
      <c r="AU1255" s="127">
        <v>0</v>
      </c>
      <c r="AV1255" s="127">
        <v>0</v>
      </c>
      <c r="AW1255" s="127">
        <v>0</v>
      </c>
      <c r="AX1255" s="127">
        <v>0</v>
      </c>
      <c r="AY1255" s="127">
        <v>0</v>
      </c>
      <c r="AZ1255" s="127">
        <v>24004.639999999999</v>
      </c>
      <c r="BA1255" s="127">
        <v>0</v>
      </c>
      <c r="BB1255" s="127">
        <v>0</v>
      </c>
      <c r="BC1255" s="127">
        <v>0</v>
      </c>
      <c r="BD1255" s="127">
        <v>0</v>
      </c>
      <c r="BE1255" s="127">
        <v>0</v>
      </c>
      <c r="BF1255" s="127">
        <v>0</v>
      </c>
      <c r="BG1255" s="127">
        <v>0</v>
      </c>
      <c r="BH1255" s="15">
        <f t="shared" si="57"/>
        <v>48009.279999999999</v>
      </c>
      <c r="BI1255" s="15">
        <f t="shared" si="58"/>
        <v>24004.639999999999</v>
      </c>
      <c r="BJ1255" s="15">
        <f t="shared" si="59"/>
        <v>72013.919999999998</v>
      </c>
    </row>
    <row r="1256" spans="1:62" x14ac:dyDescent="0.35">
      <c r="A1256" s="153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58">
        <v>44685</v>
      </c>
      <c r="AF1256" s="158">
        <v>45781</v>
      </c>
      <c r="AG1256" s="92">
        <v>848055.28</v>
      </c>
      <c r="AH1256" s="92">
        <v>1.0944444444444446</v>
      </c>
      <c r="AI1256" s="92">
        <v>3</v>
      </c>
      <c r="AJ1256" s="160">
        <v>6.1652999999999999E-2</v>
      </c>
      <c r="AK1256" s="154" t="s">
        <v>651</v>
      </c>
      <c r="AL1256" s="154" t="s">
        <v>652</v>
      </c>
      <c r="AM1256" s="127">
        <v>0</v>
      </c>
      <c r="AN1256" s="127">
        <v>26142.58</v>
      </c>
      <c r="AO1256" s="127">
        <v>0</v>
      </c>
      <c r="AP1256" s="127">
        <v>0</v>
      </c>
      <c r="AQ1256" s="127">
        <v>0</v>
      </c>
      <c r="AR1256" s="127">
        <v>0</v>
      </c>
      <c r="AS1256" s="127">
        <v>0</v>
      </c>
      <c r="AT1256" s="127">
        <v>26142.58</v>
      </c>
      <c r="AU1256" s="127">
        <v>0</v>
      </c>
      <c r="AV1256" s="127">
        <v>0</v>
      </c>
      <c r="AW1256" s="127">
        <v>0</v>
      </c>
      <c r="AX1256" s="127">
        <v>0</v>
      </c>
      <c r="AY1256" s="127">
        <v>0</v>
      </c>
      <c r="AZ1256" s="127">
        <v>26142.58</v>
      </c>
      <c r="BA1256" s="127">
        <v>0</v>
      </c>
      <c r="BB1256" s="127">
        <v>0</v>
      </c>
      <c r="BC1256" s="127">
        <v>0</v>
      </c>
      <c r="BD1256" s="127">
        <v>0</v>
      </c>
      <c r="BE1256" s="127">
        <v>0</v>
      </c>
      <c r="BF1256" s="127">
        <v>0</v>
      </c>
      <c r="BG1256" s="127">
        <v>0</v>
      </c>
      <c r="BH1256" s="15">
        <f t="shared" si="57"/>
        <v>52285.16</v>
      </c>
      <c r="BI1256" s="15">
        <f t="shared" si="58"/>
        <v>26142.58</v>
      </c>
      <c r="BJ1256" s="15">
        <f t="shared" si="59"/>
        <v>78427.740000000005</v>
      </c>
    </row>
    <row r="1257" spans="1:62" x14ac:dyDescent="0.35">
      <c r="A1257" s="153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58">
        <v>44685</v>
      </c>
      <c r="AF1257" s="158">
        <v>46511</v>
      </c>
      <c r="AG1257" s="92">
        <v>1978795.64</v>
      </c>
      <c r="AH1257" s="92">
        <v>3.0944444444444446</v>
      </c>
      <c r="AI1257" s="92">
        <v>5</v>
      </c>
      <c r="AJ1257" s="160">
        <v>7.1294999999999997E-2</v>
      </c>
      <c r="AK1257" s="154" t="s">
        <v>651</v>
      </c>
      <c r="AL1257" s="154" t="s">
        <v>652</v>
      </c>
      <c r="AM1257" s="127">
        <v>0</v>
      </c>
      <c r="AN1257" s="127">
        <v>70539.12</v>
      </c>
      <c r="AO1257" s="127">
        <v>0</v>
      </c>
      <c r="AP1257" s="127">
        <v>0</v>
      </c>
      <c r="AQ1257" s="127">
        <v>0</v>
      </c>
      <c r="AR1257" s="127">
        <v>0</v>
      </c>
      <c r="AS1257" s="127">
        <v>0</v>
      </c>
      <c r="AT1257" s="127">
        <v>70539.12</v>
      </c>
      <c r="AU1257" s="127">
        <v>0</v>
      </c>
      <c r="AV1257" s="127">
        <v>0</v>
      </c>
      <c r="AW1257" s="127">
        <v>0</v>
      </c>
      <c r="AX1257" s="127">
        <v>0</v>
      </c>
      <c r="AY1257" s="127">
        <v>0</v>
      </c>
      <c r="AZ1257" s="127">
        <v>70539.12</v>
      </c>
      <c r="BA1257" s="127">
        <v>0</v>
      </c>
      <c r="BB1257" s="127">
        <v>0</v>
      </c>
      <c r="BC1257" s="127">
        <v>0</v>
      </c>
      <c r="BD1257" s="127">
        <v>0</v>
      </c>
      <c r="BE1257" s="127">
        <v>0</v>
      </c>
      <c r="BF1257" s="127">
        <v>70539.12</v>
      </c>
      <c r="BG1257" s="127">
        <v>0</v>
      </c>
      <c r="BH1257" s="15">
        <f t="shared" si="57"/>
        <v>141078.24</v>
      </c>
      <c r="BI1257" s="15">
        <f t="shared" si="58"/>
        <v>141078.24</v>
      </c>
      <c r="BJ1257" s="15">
        <f t="shared" si="59"/>
        <v>282156.48</v>
      </c>
    </row>
    <row r="1258" spans="1:62" x14ac:dyDescent="0.35">
      <c r="A1258" s="153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58">
        <v>44685</v>
      </c>
      <c r="AF1258" s="158">
        <v>45781</v>
      </c>
      <c r="AG1258" s="92">
        <v>1310925.75</v>
      </c>
      <c r="AH1258" s="92">
        <v>1.0944444444444446</v>
      </c>
      <c r="AI1258" s="92">
        <v>3</v>
      </c>
      <c r="AJ1258" s="160">
        <v>6.1652999999999999E-2</v>
      </c>
      <c r="AK1258" s="154" t="s">
        <v>651</v>
      </c>
      <c r="AL1258" s="154" t="s">
        <v>652</v>
      </c>
      <c r="AM1258" s="127">
        <v>0</v>
      </c>
      <c r="AN1258" s="127">
        <v>40411.25</v>
      </c>
      <c r="AO1258" s="127">
        <v>0</v>
      </c>
      <c r="AP1258" s="127">
        <v>0</v>
      </c>
      <c r="AQ1258" s="127">
        <v>0</v>
      </c>
      <c r="AR1258" s="127">
        <v>0</v>
      </c>
      <c r="AS1258" s="127">
        <v>0</v>
      </c>
      <c r="AT1258" s="127">
        <v>40411.25</v>
      </c>
      <c r="AU1258" s="127">
        <v>0</v>
      </c>
      <c r="AV1258" s="127">
        <v>0</v>
      </c>
      <c r="AW1258" s="127">
        <v>0</v>
      </c>
      <c r="AX1258" s="127">
        <v>0</v>
      </c>
      <c r="AY1258" s="127">
        <v>0</v>
      </c>
      <c r="AZ1258" s="127">
        <v>40411.25</v>
      </c>
      <c r="BA1258" s="127">
        <v>0</v>
      </c>
      <c r="BB1258" s="127">
        <v>0</v>
      </c>
      <c r="BC1258" s="127">
        <v>0</v>
      </c>
      <c r="BD1258" s="127">
        <v>0</v>
      </c>
      <c r="BE1258" s="127">
        <v>0</v>
      </c>
      <c r="BF1258" s="127">
        <v>0</v>
      </c>
      <c r="BG1258" s="127">
        <v>0</v>
      </c>
      <c r="BH1258" s="15">
        <f t="shared" si="57"/>
        <v>80822.5</v>
      </c>
      <c r="BI1258" s="15">
        <f t="shared" si="58"/>
        <v>40411.25</v>
      </c>
      <c r="BJ1258" s="15">
        <f t="shared" si="59"/>
        <v>121233.75</v>
      </c>
    </row>
    <row r="1259" spans="1:62" x14ac:dyDescent="0.35">
      <c r="A1259" s="153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58">
        <v>44685</v>
      </c>
      <c r="AF1259" s="158">
        <v>46511</v>
      </c>
      <c r="AG1259" s="92">
        <v>3058826.75</v>
      </c>
      <c r="AH1259" s="92">
        <v>3.0944444444444446</v>
      </c>
      <c r="AI1259" s="92">
        <v>5</v>
      </c>
      <c r="AJ1259" s="160">
        <v>7.1294999999999997E-2</v>
      </c>
      <c r="AK1259" s="154" t="s">
        <v>651</v>
      </c>
      <c r="AL1259" s="154" t="s">
        <v>652</v>
      </c>
      <c r="AM1259" s="127">
        <v>0</v>
      </c>
      <c r="AN1259" s="127">
        <v>109039.53</v>
      </c>
      <c r="AO1259" s="127">
        <v>0</v>
      </c>
      <c r="AP1259" s="127">
        <v>0</v>
      </c>
      <c r="AQ1259" s="127">
        <v>0</v>
      </c>
      <c r="AR1259" s="127">
        <v>0</v>
      </c>
      <c r="AS1259" s="127">
        <v>0</v>
      </c>
      <c r="AT1259" s="127">
        <v>109039.53</v>
      </c>
      <c r="AU1259" s="127">
        <v>0</v>
      </c>
      <c r="AV1259" s="127">
        <v>0</v>
      </c>
      <c r="AW1259" s="127">
        <v>0</v>
      </c>
      <c r="AX1259" s="127">
        <v>0</v>
      </c>
      <c r="AY1259" s="127">
        <v>0</v>
      </c>
      <c r="AZ1259" s="127">
        <v>109039.53</v>
      </c>
      <c r="BA1259" s="127">
        <v>0</v>
      </c>
      <c r="BB1259" s="127">
        <v>0</v>
      </c>
      <c r="BC1259" s="127">
        <v>0</v>
      </c>
      <c r="BD1259" s="127">
        <v>0</v>
      </c>
      <c r="BE1259" s="127">
        <v>0</v>
      </c>
      <c r="BF1259" s="127">
        <v>109039.53</v>
      </c>
      <c r="BG1259" s="127">
        <v>0</v>
      </c>
      <c r="BH1259" s="15">
        <f t="shared" si="57"/>
        <v>218079.06</v>
      </c>
      <c r="BI1259" s="15">
        <f t="shared" si="58"/>
        <v>218079.06</v>
      </c>
      <c r="BJ1259" s="15">
        <f t="shared" si="59"/>
        <v>436158.12</v>
      </c>
    </row>
    <row r="1260" spans="1:62" x14ac:dyDescent="0.35">
      <c r="A1260" s="153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1</v>
      </c>
      <c r="V1260" s="67">
        <v>0</v>
      </c>
      <c r="W1260" s="63">
        <v>134000000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134000000</v>
      </c>
      <c r="AE1260" s="158">
        <v>44685</v>
      </c>
      <c r="AF1260" s="158">
        <v>45416</v>
      </c>
      <c r="AG1260" s="162">
        <v>134000000</v>
      </c>
      <c r="AH1260" s="92">
        <v>9.4444444444444442E-2</v>
      </c>
      <c r="AI1260" s="92">
        <v>2</v>
      </c>
      <c r="AJ1260" s="160">
        <v>5.1888999999999998E-2</v>
      </c>
      <c r="AK1260" s="154" t="s">
        <v>651</v>
      </c>
      <c r="AL1260" s="154" t="s">
        <v>652</v>
      </c>
      <c r="AM1260" s="127">
        <v>0</v>
      </c>
      <c r="AN1260" s="127">
        <v>3476563</v>
      </c>
      <c r="AO1260" s="127">
        <v>0</v>
      </c>
      <c r="AP1260" s="127">
        <v>0</v>
      </c>
      <c r="AQ1260" s="127">
        <v>0</v>
      </c>
      <c r="AR1260" s="127">
        <v>0</v>
      </c>
      <c r="AS1260" s="127">
        <v>0</v>
      </c>
      <c r="AT1260" s="127">
        <v>0</v>
      </c>
      <c r="AU1260" s="127">
        <v>0</v>
      </c>
      <c r="AV1260" s="127">
        <v>0</v>
      </c>
      <c r="AW1260" s="127">
        <v>0</v>
      </c>
      <c r="AX1260" s="127">
        <v>0</v>
      </c>
      <c r="AY1260" s="127">
        <v>0</v>
      </c>
      <c r="AZ1260" s="127">
        <v>0</v>
      </c>
      <c r="BA1260" s="127">
        <v>0</v>
      </c>
      <c r="BB1260" s="127">
        <v>0</v>
      </c>
      <c r="BC1260" s="127">
        <v>0</v>
      </c>
      <c r="BD1260" s="127">
        <v>0</v>
      </c>
      <c r="BE1260" s="127">
        <v>0</v>
      </c>
      <c r="BF1260" s="127">
        <v>0</v>
      </c>
      <c r="BG1260" s="127">
        <v>0</v>
      </c>
      <c r="BH1260" s="15">
        <f t="shared" si="57"/>
        <v>3476563</v>
      </c>
      <c r="BI1260" s="15">
        <f t="shared" si="58"/>
        <v>0</v>
      </c>
      <c r="BJ1260" s="15">
        <f t="shared" si="59"/>
        <v>3476563</v>
      </c>
    </row>
    <row r="1261" spans="1:62" x14ac:dyDescent="0.35">
      <c r="A1261" s="153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1</v>
      </c>
      <c r="V1261" s="67">
        <v>0</v>
      </c>
      <c r="W1261" s="63">
        <v>51000000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51000000</v>
      </c>
      <c r="AE1261" s="158">
        <v>44685</v>
      </c>
      <c r="AF1261" s="158">
        <v>45416</v>
      </c>
      <c r="AG1261" s="162">
        <v>51000000</v>
      </c>
      <c r="AH1261" s="92">
        <v>9.4444444444444442E-2</v>
      </c>
      <c r="AI1261" s="92">
        <v>2</v>
      </c>
      <c r="AJ1261" s="160">
        <v>5.1888999999999998E-2</v>
      </c>
      <c r="AK1261" s="154" t="s">
        <v>651</v>
      </c>
      <c r="AL1261" s="154" t="s">
        <v>652</v>
      </c>
      <c r="AM1261" s="127">
        <v>0</v>
      </c>
      <c r="AN1261" s="127">
        <v>1323169.5</v>
      </c>
      <c r="AO1261" s="127">
        <v>0</v>
      </c>
      <c r="AP1261" s="127">
        <v>0</v>
      </c>
      <c r="AQ1261" s="127">
        <v>0</v>
      </c>
      <c r="AR1261" s="127">
        <v>0</v>
      </c>
      <c r="AS1261" s="127">
        <v>0</v>
      </c>
      <c r="AT1261" s="127">
        <v>0</v>
      </c>
      <c r="AU1261" s="127">
        <v>0</v>
      </c>
      <c r="AV1261" s="127">
        <v>0</v>
      </c>
      <c r="AW1261" s="127">
        <v>0</v>
      </c>
      <c r="AX1261" s="127">
        <v>0</v>
      </c>
      <c r="AY1261" s="127">
        <v>0</v>
      </c>
      <c r="AZ1261" s="127">
        <v>0</v>
      </c>
      <c r="BA1261" s="127">
        <v>0</v>
      </c>
      <c r="BB1261" s="127">
        <v>0</v>
      </c>
      <c r="BC1261" s="127">
        <v>0</v>
      </c>
      <c r="BD1261" s="127">
        <v>0</v>
      </c>
      <c r="BE1261" s="127">
        <v>0</v>
      </c>
      <c r="BF1261" s="127">
        <v>0</v>
      </c>
      <c r="BG1261" s="127">
        <v>0</v>
      </c>
      <c r="BH1261" s="15">
        <f t="shared" si="57"/>
        <v>1323169.5</v>
      </c>
      <c r="BI1261" s="15">
        <f t="shared" si="58"/>
        <v>0</v>
      </c>
      <c r="BJ1261" s="15">
        <f t="shared" si="59"/>
        <v>1323169.5</v>
      </c>
    </row>
    <row r="1262" spans="1:62" x14ac:dyDescent="0.35">
      <c r="A1262" s="153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58">
        <v>44685</v>
      </c>
      <c r="AF1262" s="158">
        <v>45781</v>
      </c>
      <c r="AG1262" s="92">
        <v>1037107.1</v>
      </c>
      <c r="AH1262" s="92">
        <v>1.0944444444444446</v>
      </c>
      <c r="AI1262" s="92">
        <v>3</v>
      </c>
      <c r="AJ1262" s="160">
        <v>6.1652999999999999E-2</v>
      </c>
      <c r="AK1262" s="154" t="s">
        <v>651</v>
      </c>
      <c r="AL1262" s="154" t="s">
        <v>652</v>
      </c>
      <c r="AM1262" s="127">
        <v>0</v>
      </c>
      <c r="AN1262" s="127">
        <v>31970.38</v>
      </c>
      <c r="AO1262" s="127">
        <v>0</v>
      </c>
      <c r="AP1262" s="127">
        <v>0</v>
      </c>
      <c r="AQ1262" s="127">
        <v>0</v>
      </c>
      <c r="AR1262" s="127">
        <v>0</v>
      </c>
      <c r="AS1262" s="127">
        <v>0</v>
      </c>
      <c r="AT1262" s="127">
        <v>31970.38</v>
      </c>
      <c r="AU1262" s="127">
        <v>0</v>
      </c>
      <c r="AV1262" s="127">
        <v>0</v>
      </c>
      <c r="AW1262" s="127">
        <v>0</v>
      </c>
      <c r="AX1262" s="127">
        <v>0</v>
      </c>
      <c r="AY1262" s="127">
        <v>0</v>
      </c>
      <c r="AZ1262" s="127">
        <v>31970.38</v>
      </c>
      <c r="BA1262" s="127">
        <v>0</v>
      </c>
      <c r="BB1262" s="127">
        <v>0</v>
      </c>
      <c r="BC1262" s="127">
        <v>0</v>
      </c>
      <c r="BD1262" s="127">
        <v>0</v>
      </c>
      <c r="BE1262" s="127">
        <v>0</v>
      </c>
      <c r="BF1262" s="127">
        <v>0</v>
      </c>
      <c r="BG1262" s="127">
        <v>0</v>
      </c>
      <c r="BH1262" s="15">
        <f t="shared" si="57"/>
        <v>63940.76</v>
      </c>
      <c r="BI1262" s="15">
        <f t="shared" si="58"/>
        <v>31970.38</v>
      </c>
      <c r="BJ1262" s="15">
        <f t="shared" si="59"/>
        <v>95911.14</v>
      </c>
    </row>
    <row r="1263" spans="1:62" x14ac:dyDescent="0.35">
      <c r="A1263" s="153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58">
        <v>44685</v>
      </c>
      <c r="AF1263" s="158">
        <v>46511</v>
      </c>
      <c r="AG1263" s="92">
        <v>1020818.17</v>
      </c>
      <c r="AH1263" s="92">
        <v>3.0944444444444446</v>
      </c>
      <c r="AI1263" s="92">
        <v>5</v>
      </c>
      <c r="AJ1263" s="160">
        <v>7.1294999999999997E-2</v>
      </c>
      <c r="AK1263" s="154" t="s">
        <v>651</v>
      </c>
      <c r="AL1263" s="154" t="s">
        <v>652</v>
      </c>
      <c r="AM1263" s="127">
        <v>0</v>
      </c>
      <c r="AN1263" s="127">
        <v>36389.620000000003</v>
      </c>
      <c r="AO1263" s="127">
        <v>0</v>
      </c>
      <c r="AP1263" s="127">
        <v>0</v>
      </c>
      <c r="AQ1263" s="127">
        <v>0</v>
      </c>
      <c r="AR1263" s="127">
        <v>0</v>
      </c>
      <c r="AS1263" s="127">
        <v>0</v>
      </c>
      <c r="AT1263" s="127">
        <v>36389.620000000003</v>
      </c>
      <c r="AU1263" s="127">
        <v>0</v>
      </c>
      <c r="AV1263" s="127">
        <v>0</v>
      </c>
      <c r="AW1263" s="127">
        <v>0</v>
      </c>
      <c r="AX1263" s="127">
        <v>0</v>
      </c>
      <c r="AY1263" s="127">
        <v>0</v>
      </c>
      <c r="AZ1263" s="127">
        <v>36389.620000000003</v>
      </c>
      <c r="BA1263" s="127">
        <v>0</v>
      </c>
      <c r="BB1263" s="127">
        <v>0</v>
      </c>
      <c r="BC1263" s="127">
        <v>0</v>
      </c>
      <c r="BD1263" s="127">
        <v>0</v>
      </c>
      <c r="BE1263" s="127">
        <v>0</v>
      </c>
      <c r="BF1263" s="127">
        <v>36389.620000000003</v>
      </c>
      <c r="BG1263" s="127">
        <v>0</v>
      </c>
      <c r="BH1263" s="15">
        <f t="shared" si="57"/>
        <v>72779.240000000005</v>
      </c>
      <c r="BI1263" s="15">
        <f t="shared" si="58"/>
        <v>72779.240000000005</v>
      </c>
      <c r="BJ1263" s="15">
        <f t="shared" si="59"/>
        <v>145558.48000000001</v>
      </c>
    </row>
    <row r="1264" spans="1:62" x14ac:dyDescent="0.35">
      <c r="A1264" s="153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58">
        <v>44685</v>
      </c>
      <c r="AF1264" s="158">
        <v>46511</v>
      </c>
      <c r="AG1264" s="92">
        <v>1399098.41</v>
      </c>
      <c r="AH1264" s="92">
        <v>3.0944444444444446</v>
      </c>
      <c r="AI1264" s="92">
        <v>5</v>
      </c>
      <c r="AJ1264" s="160">
        <v>7.1294999999999997E-2</v>
      </c>
      <c r="AK1264" s="154" t="s">
        <v>651</v>
      </c>
      <c r="AL1264" s="154" t="s">
        <v>652</v>
      </c>
      <c r="AM1264" s="127">
        <v>0</v>
      </c>
      <c r="AN1264" s="127">
        <v>49874.36</v>
      </c>
      <c r="AO1264" s="127">
        <v>0</v>
      </c>
      <c r="AP1264" s="127">
        <v>0</v>
      </c>
      <c r="AQ1264" s="127">
        <v>0</v>
      </c>
      <c r="AR1264" s="127">
        <v>0</v>
      </c>
      <c r="AS1264" s="127">
        <v>0</v>
      </c>
      <c r="AT1264" s="127">
        <v>49874.36</v>
      </c>
      <c r="AU1264" s="127">
        <v>0</v>
      </c>
      <c r="AV1264" s="127">
        <v>0</v>
      </c>
      <c r="AW1264" s="127">
        <v>0</v>
      </c>
      <c r="AX1264" s="127">
        <v>0</v>
      </c>
      <c r="AY1264" s="127">
        <v>0</v>
      </c>
      <c r="AZ1264" s="127">
        <v>49874.36</v>
      </c>
      <c r="BA1264" s="127">
        <v>0</v>
      </c>
      <c r="BB1264" s="127">
        <v>0</v>
      </c>
      <c r="BC1264" s="127">
        <v>0</v>
      </c>
      <c r="BD1264" s="127">
        <v>0</v>
      </c>
      <c r="BE1264" s="127">
        <v>0</v>
      </c>
      <c r="BF1264" s="127">
        <v>49874.36</v>
      </c>
      <c r="BG1264" s="127">
        <v>0</v>
      </c>
      <c r="BH1264" s="15">
        <f t="shared" si="57"/>
        <v>99748.72</v>
      </c>
      <c r="BI1264" s="15">
        <f t="shared" si="58"/>
        <v>99748.72</v>
      </c>
      <c r="BJ1264" s="15">
        <f t="shared" si="59"/>
        <v>199497.44</v>
      </c>
    </row>
    <row r="1265" spans="1:62" x14ac:dyDescent="0.35">
      <c r="A1265" s="153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58">
        <v>44685</v>
      </c>
      <c r="AF1265" s="158">
        <v>45781</v>
      </c>
      <c r="AG1265" s="92">
        <v>687566</v>
      </c>
      <c r="AH1265" s="92">
        <v>1.0944444444444446</v>
      </c>
      <c r="AI1265" s="92">
        <v>3</v>
      </c>
      <c r="AJ1265" s="160">
        <v>6.1652999999999999E-2</v>
      </c>
      <c r="AK1265" s="154" t="s">
        <v>651</v>
      </c>
      <c r="AL1265" s="154" t="s">
        <v>652</v>
      </c>
      <c r="AM1265" s="127">
        <v>0</v>
      </c>
      <c r="AN1265" s="127">
        <v>21195.25</v>
      </c>
      <c r="AO1265" s="127">
        <v>0</v>
      </c>
      <c r="AP1265" s="127">
        <v>0</v>
      </c>
      <c r="AQ1265" s="127">
        <v>0</v>
      </c>
      <c r="AR1265" s="127">
        <v>0</v>
      </c>
      <c r="AS1265" s="127">
        <v>0</v>
      </c>
      <c r="AT1265" s="127">
        <v>21195.25</v>
      </c>
      <c r="AU1265" s="127">
        <v>0</v>
      </c>
      <c r="AV1265" s="127">
        <v>0</v>
      </c>
      <c r="AW1265" s="127">
        <v>0</v>
      </c>
      <c r="AX1265" s="127">
        <v>0</v>
      </c>
      <c r="AY1265" s="127">
        <v>0</v>
      </c>
      <c r="AZ1265" s="127">
        <v>21195.25</v>
      </c>
      <c r="BA1265" s="127">
        <v>0</v>
      </c>
      <c r="BB1265" s="127">
        <v>0</v>
      </c>
      <c r="BC1265" s="127">
        <v>0</v>
      </c>
      <c r="BD1265" s="127">
        <v>0</v>
      </c>
      <c r="BE1265" s="127">
        <v>0</v>
      </c>
      <c r="BF1265" s="127">
        <v>0</v>
      </c>
      <c r="BG1265" s="127">
        <v>0</v>
      </c>
      <c r="BH1265" s="15">
        <f t="shared" si="57"/>
        <v>42390.5</v>
      </c>
      <c r="BI1265" s="15">
        <f t="shared" si="58"/>
        <v>21195.25</v>
      </c>
      <c r="BJ1265" s="15">
        <f t="shared" si="59"/>
        <v>63585.75</v>
      </c>
    </row>
    <row r="1266" spans="1:62" x14ac:dyDescent="0.35">
      <c r="A1266" s="153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58">
        <v>44685</v>
      </c>
      <c r="AF1266" s="158">
        <v>46511</v>
      </c>
      <c r="AG1266" s="92">
        <v>1604277</v>
      </c>
      <c r="AH1266" s="92">
        <v>3.0944444444444446</v>
      </c>
      <c r="AI1266" s="92">
        <v>5</v>
      </c>
      <c r="AJ1266" s="160">
        <v>7.1294999999999997E-2</v>
      </c>
      <c r="AK1266" s="154" t="s">
        <v>651</v>
      </c>
      <c r="AL1266" s="154" t="s">
        <v>652</v>
      </c>
      <c r="AM1266" s="127">
        <v>0</v>
      </c>
      <c r="AN1266" s="127">
        <v>57188.46</v>
      </c>
      <c r="AO1266" s="127">
        <v>0</v>
      </c>
      <c r="AP1266" s="127">
        <v>0</v>
      </c>
      <c r="AQ1266" s="127">
        <v>0</v>
      </c>
      <c r="AR1266" s="127">
        <v>0</v>
      </c>
      <c r="AS1266" s="127">
        <v>0</v>
      </c>
      <c r="AT1266" s="127">
        <v>57188.46</v>
      </c>
      <c r="AU1266" s="127">
        <v>0</v>
      </c>
      <c r="AV1266" s="127">
        <v>0</v>
      </c>
      <c r="AW1266" s="127">
        <v>0</v>
      </c>
      <c r="AX1266" s="127">
        <v>0</v>
      </c>
      <c r="AY1266" s="127">
        <v>0</v>
      </c>
      <c r="AZ1266" s="127">
        <v>57188.46</v>
      </c>
      <c r="BA1266" s="127">
        <v>0</v>
      </c>
      <c r="BB1266" s="127">
        <v>0</v>
      </c>
      <c r="BC1266" s="127">
        <v>0</v>
      </c>
      <c r="BD1266" s="127">
        <v>0</v>
      </c>
      <c r="BE1266" s="127">
        <v>0</v>
      </c>
      <c r="BF1266" s="127">
        <v>57188.46</v>
      </c>
      <c r="BG1266" s="127">
        <v>0</v>
      </c>
      <c r="BH1266" s="15">
        <f t="shared" si="57"/>
        <v>114376.92</v>
      </c>
      <c r="BI1266" s="15">
        <f t="shared" si="58"/>
        <v>114376.92</v>
      </c>
      <c r="BJ1266" s="15">
        <f t="shared" si="59"/>
        <v>228753.84</v>
      </c>
    </row>
    <row r="1267" spans="1:62" x14ac:dyDescent="0.35">
      <c r="A1267" s="153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58">
        <v>44685</v>
      </c>
      <c r="AF1267" s="158">
        <v>45781</v>
      </c>
      <c r="AG1267" s="92">
        <v>546349.94999999995</v>
      </c>
      <c r="AH1267" s="92">
        <v>1.0944444444444446</v>
      </c>
      <c r="AI1267" s="92">
        <v>3</v>
      </c>
      <c r="AJ1267" s="160">
        <v>6.1652999999999999E-2</v>
      </c>
      <c r="AK1267" s="154" t="s">
        <v>651</v>
      </c>
      <c r="AL1267" s="154" t="s">
        <v>652</v>
      </c>
      <c r="AM1267" s="127">
        <v>0</v>
      </c>
      <c r="AN1267" s="127">
        <v>16842.060000000001</v>
      </c>
      <c r="AO1267" s="127">
        <v>0</v>
      </c>
      <c r="AP1267" s="127">
        <v>0</v>
      </c>
      <c r="AQ1267" s="127">
        <v>0</v>
      </c>
      <c r="AR1267" s="127">
        <v>0</v>
      </c>
      <c r="AS1267" s="127">
        <v>0</v>
      </c>
      <c r="AT1267" s="127">
        <v>16842.060000000001</v>
      </c>
      <c r="AU1267" s="127">
        <v>0</v>
      </c>
      <c r="AV1267" s="127">
        <v>0</v>
      </c>
      <c r="AW1267" s="127">
        <v>0</v>
      </c>
      <c r="AX1267" s="127">
        <v>0</v>
      </c>
      <c r="AY1267" s="127">
        <v>0</v>
      </c>
      <c r="AZ1267" s="127">
        <v>16842.060000000001</v>
      </c>
      <c r="BA1267" s="127">
        <v>0</v>
      </c>
      <c r="BB1267" s="127">
        <v>0</v>
      </c>
      <c r="BC1267" s="127">
        <v>0</v>
      </c>
      <c r="BD1267" s="127">
        <v>0</v>
      </c>
      <c r="BE1267" s="127">
        <v>0</v>
      </c>
      <c r="BF1267" s="127">
        <v>0</v>
      </c>
      <c r="BG1267" s="127">
        <v>0</v>
      </c>
      <c r="BH1267" s="15">
        <f t="shared" si="57"/>
        <v>33684.120000000003</v>
      </c>
      <c r="BI1267" s="15">
        <f t="shared" si="58"/>
        <v>16842.060000000001</v>
      </c>
      <c r="BJ1267" s="15">
        <f t="shared" si="59"/>
        <v>50526.180000000008</v>
      </c>
    </row>
    <row r="1268" spans="1:62" x14ac:dyDescent="0.35">
      <c r="A1268" s="153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58">
        <v>44685</v>
      </c>
      <c r="AF1268" s="158">
        <v>46511</v>
      </c>
      <c r="AG1268" s="92">
        <v>546335.80000000005</v>
      </c>
      <c r="AH1268" s="92">
        <v>3.0944444444444446</v>
      </c>
      <c r="AI1268" s="92">
        <v>5</v>
      </c>
      <c r="AJ1268" s="160">
        <v>7.1294999999999997E-2</v>
      </c>
      <c r="AK1268" s="154" t="s">
        <v>651</v>
      </c>
      <c r="AL1268" s="154" t="s">
        <v>652</v>
      </c>
      <c r="AM1268" s="127">
        <v>0</v>
      </c>
      <c r="AN1268" s="127">
        <v>19475.509999999998</v>
      </c>
      <c r="AO1268" s="127">
        <v>0</v>
      </c>
      <c r="AP1268" s="127">
        <v>0</v>
      </c>
      <c r="AQ1268" s="127">
        <v>0</v>
      </c>
      <c r="AR1268" s="127">
        <v>0</v>
      </c>
      <c r="AS1268" s="127">
        <v>0</v>
      </c>
      <c r="AT1268" s="127">
        <v>19475.509999999998</v>
      </c>
      <c r="AU1268" s="127">
        <v>0</v>
      </c>
      <c r="AV1268" s="127">
        <v>0</v>
      </c>
      <c r="AW1268" s="127">
        <v>0</v>
      </c>
      <c r="AX1268" s="127">
        <v>0</v>
      </c>
      <c r="AY1268" s="127">
        <v>0</v>
      </c>
      <c r="AZ1268" s="127">
        <v>19475.509999999998</v>
      </c>
      <c r="BA1268" s="127">
        <v>0</v>
      </c>
      <c r="BB1268" s="127">
        <v>0</v>
      </c>
      <c r="BC1268" s="127">
        <v>0</v>
      </c>
      <c r="BD1268" s="127">
        <v>0</v>
      </c>
      <c r="BE1268" s="127">
        <v>0</v>
      </c>
      <c r="BF1268" s="127">
        <v>19475.509999999998</v>
      </c>
      <c r="BG1268" s="127">
        <v>0</v>
      </c>
      <c r="BH1268" s="15">
        <f t="shared" si="57"/>
        <v>38951.019999999997</v>
      </c>
      <c r="BI1268" s="15">
        <f t="shared" si="58"/>
        <v>38951.019999999997</v>
      </c>
      <c r="BJ1268" s="15">
        <f t="shared" si="59"/>
        <v>77902.039999999994</v>
      </c>
    </row>
    <row r="1269" spans="1:62" x14ac:dyDescent="0.35">
      <c r="A1269" s="153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58">
        <v>44685</v>
      </c>
      <c r="AF1269" s="158">
        <v>45781</v>
      </c>
      <c r="AG1269" s="92">
        <v>8803293.5600000005</v>
      </c>
      <c r="AH1269" s="92">
        <v>1.0944444444444446</v>
      </c>
      <c r="AI1269" s="92">
        <v>3</v>
      </c>
      <c r="AJ1269" s="160">
        <v>6.1652999999999999E-2</v>
      </c>
      <c r="AK1269" s="154" t="s">
        <v>651</v>
      </c>
      <c r="AL1269" s="154" t="s">
        <v>652</v>
      </c>
      <c r="AM1269" s="127">
        <v>0</v>
      </c>
      <c r="AN1269" s="127">
        <v>271374.73</v>
      </c>
      <c r="AO1269" s="127">
        <v>0</v>
      </c>
      <c r="AP1269" s="127">
        <v>0</v>
      </c>
      <c r="AQ1269" s="127">
        <v>0</v>
      </c>
      <c r="AR1269" s="127">
        <v>0</v>
      </c>
      <c r="AS1269" s="127">
        <v>0</v>
      </c>
      <c r="AT1269" s="127">
        <v>271374.73</v>
      </c>
      <c r="AU1269" s="127">
        <v>0</v>
      </c>
      <c r="AV1269" s="127">
        <v>0</v>
      </c>
      <c r="AW1269" s="127">
        <v>0</v>
      </c>
      <c r="AX1269" s="127">
        <v>0</v>
      </c>
      <c r="AY1269" s="127">
        <v>0</v>
      </c>
      <c r="AZ1269" s="127">
        <v>271374.73</v>
      </c>
      <c r="BA1269" s="127">
        <v>0</v>
      </c>
      <c r="BB1269" s="127">
        <v>0</v>
      </c>
      <c r="BC1269" s="127">
        <v>0</v>
      </c>
      <c r="BD1269" s="127">
        <v>0</v>
      </c>
      <c r="BE1269" s="127">
        <v>0</v>
      </c>
      <c r="BF1269" s="127">
        <v>0</v>
      </c>
      <c r="BG1269" s="127">
        <v>0</v>
      </c>
      <c r="BH1269" s="15">
        <f t="shared" si="57"/>
        <v>542749.46</v>
      </c>
      <c r="BI1269" s="15">
        <f t="shared" si="58"/>
        <v>271374.73</v>
      </c>
      <c r="BJ1269" s="15">
        <f t="shared" si="59"/>
        <v>814124.19</v>
      </c>
    </row>
    <row r="1270" spans="1:62" x14ac:dyDescent="0.35">
      <c r="A1270" s="153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58">
        <v>44685</v>
      </c>
      <c r="AF1270" s="158">
        <v>45781</v>
      </c>
      <c r="AG1270" s="92">
        <v>588275.15</v>
      </c>
      <c r="AH1270" s="92">
        <v>1.0944444444444446</v>
      </c>
      <c r="AI1270" s="92">
        <v>3</v>
      </c>
      <c r="AJ1270" s="160">
        <v>6.1652999999999999E-2</v>
      </c>
      <c r="AK1270" s="154" t="s">
        <v>651</v>
      </c>
      <c r="AL1270" s="154" t="s">
        <v>652</v>
      </c>
      <c r="AM1270" s="127">
        <v>0</v>
      </c>
      <c r="AN1270" s="127">
        <v>18134.46</v>
      </c>
      <c r="AO1270" s="127">
        <v>0</v>
      </c>
      <c r="AP1270" s="127">
        <v>0</v>
      </c>
      <c r="AQ1270" s="127">
        <v>0</v>
      </c>
      <c r="AR1270" s="127">
        <v>0</v>
      </c>
      <c r="AS1270" s="127">
        <v>0</v>
      </c>
      <c r="AT1270" s="127">
        <v>18134.46</v>
      </c>
      <c r="AU1270" s="127">
        <v>0</v>
      </c>
      <c r="AV1270" s="127">
        <v>0</v>
      </c>
      <c r="AW1270" s="127">
        <v>0</v>
      </c>
      <c r="AX1270" s="127">
        <v>0</v>
      </c>
      <c r="AY1270" s="127">
        <v>0</v>
      </c>
      <c r="AZ1270" s="127">
        <v>18134.46</v>
      </c>
      <c r="BA1270" s="127">
        <v>0</v>
      </c>
      <c r="BB1270" s="127">
        <v>0</v>
      </c>
      <c r="BC1270" s="127">
        <v>0</v>
      </c>
      <c r="BD1270" s="127">
        <v>0</v>
      </c>
      <c r="BE1270" s="127">
        <v>0</v>
      </c>
      <c r="BF1270" s="127">
        <v>0</v>
      </c>
      <c r="BG1270" s="127">
        <v>0</v>
      </c>
      <c r="BH1270" s="15">
        <f t="shared" si="57"/>
        <v>36268.92</v>
      </c>
      <c r="BI1270" s="15">
        <f t="shared" si="58"/>
        <v>18134.46</v>
      </c>
      <c r="BJ1270" s="15">
        <f t="shared" si="59"/>
        <v>54403.38</v>
      </c>
    </row>
    <row r="1271" spans="1:62" x14ac:dyDescent="0.35">
      <c r="A1271" s="153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58">
        <v>44685</v>
      </c>
      <c r="AF1271" s="158">
        <v>46511</v>
      </c>
      <c r="AG1271" s="92">
        <v>1372605.32</v>
      </c>
      <c r="AH1271" s="92">
        <v>3.0944444444444446</v>
      </c>
      <c r="AI1271" s="92">
        <v>5</v>
      </c>
      <c r="AJ1271" s="160">
        <v>7.1294999999999997E-2</v>
      </c>
      <c r="AK1271" s="154" t="s">
        <v>651</v>
      </c>
      <c r="AL1271" s="154" t="s">
        <v>652</v>
      </c>
      <c r="AM1271" s="127">
        <v>0</v>
      </c>
      <c r="AN1271" s="127">
        <v>48929.95</v>
      </c>
      <c r="AO1271" s="127">
        <v>0</v>
      </c>
      <c r="AP1271" s="127">
        <v>0</v>
      </c>
      <c r="AQ1271" s="127">
        <v>0</v>
      </c>
      <c r="AR1271" s="127">
        <v>0</v>
      </c>
      <c r="AS1271" s="127">
        <v>0</v>
      </c>
      <c r="AT1271" s="127">
        <v>48929.95</v>
      </c>
      <c r="AU1271" s="127">
        <v>0</v>
      </c>
      <c r="AV1271" s="127">
        <v>0</v>
      </c>
      <c r="AW1271" s="127">
        <v>0</v>
      </c>
      <c r="AX1271" s="127">
        <v>0</v>
      </c>
      <c r="AY1271" s="127">
        <v>0</v>
      </c>
      <c r="AZ1271" s="127">
        <v>48929.95</v>
      </c>
      <c r="BA1271" s="127">
        <v>0</v>
      </c>
      <c r="BB1271" s="127">
        <v>0</v>
      </c>
      <c r="BC1271" s="127">
        <v>0</v>
      </c>
      <c r="BD1271" s="127">
        <v>0</v>
      </c>
      <c r="BE1271" s="127">
        <v>0</v>
      </c>
      <c r="BF1271" s="127">
        <v>48929.95</v>
      </c>
      <c r="BG1271" s="127">
        <v>0</v>
      </c>
      <c r="BH1271" s="15">
        <f t="shared" si="57"/>
        <v>97859.9</v>
      </c>
      <c r="BI1271" s="15">
        <f t="shared" si="58"/>
        <v>97859.9</v>
      </c>
      <c r="BJ1271" s="15">
        <f t="shared" si="59"/>
        <v>195719.8</v>
      </c>
    </row>
    <row r="1272" spans="1:62" x14ac:dyDescent="0.35">
      <c r="A1272" s="153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58">
        <v>44685</v>
      </c>
      <c r="AF1272" s="158">
        <v>45781</v>
      </c>
      <c r="AG1272" s="92">
        <v>788080.87</v>
      </c>
      <c r="AH1272" s="92">
        <v>1.0944444444444446</v>
      </c>
      <c r="AI1272" s="92">
        <v>3</v>
      </c>
      <c r="AJ1272" s="160">
        <v>6.1652999999999999E-2</v>
      </c>
      <c r="AK1272" s="154" t="s">
        <v>651</v>
      </c>
      <c r="AL1272" s="154" t="s">
        <v>652</v>
      </c>
      <c r="AM1272" s="127">
        <v>0</v>
      </c>
      <c r="AN1272" s="127">
        <v>24293.77</v>
      </c>
      <c r="AO1272" s="127">
        <v>0</v>
      </c>
      <c r="AP1272" s="127">
        <v>0</v>
      </c>
      <c r="AQ1272" s="127">
        <v>0</v>
      </c>
      <c r="AR1272" s="127">
        <v>0</v>
      </c>
      <c r="AS1272" s="127">
        <v>0</v>
      </c>
      <c r="AT1272" s="127">
        <v>24293.77</v>
      </c>
      <c r="AU1272" s="127">
        <v>0</v>
      </c>
      <c r="AV1272" s="127">
        <v>0</v>
      </c>
      <c r="AW1272" s="127">
        <v>0</v>
      </c>
      <c r="AX1272" s="127">
        <v>0</v>
      </c>
      <c r="AY1272" s="127">
        <v>0</v>
      </c>
      <c r="AZ1272" s="127">
        <v>24293.77</v>
      </c>
      <c r="BA1272" s="127">
        <v>0</v>
      </c>
      <c r="BB1272" s="127">
        <v>0</v>
      </c>
      <c r="BC1272" s="127">
        <v>0</v>
      </c>
      <c r="BD1272" s="127">
        <v>0</v>
      </c>
      <c r="BE1272" s="127">
        <v>0</v>
      </c>
      <c r="BF1272" s="127">
        <v>0</v>
      </c>
      <c r="BG1272" s="127">
        <v>0</v>
      </c>
      <c r="BH1272" s="15">
        <f t="shared" si="57"/>
        <v>48587.54</v>
      </c>
      <c r="BI1272" s="15">
        <f t="shared" si="58"/>
        <v>24293.77</v>
      </c>
      <c r="BJ1272" s="15">
        <f t="shared" si="59"/>
        <v>72881.31</v>
      </c>
    </row>
    <row r="1273" spans="1:62" x14ac:dyDescent="0.35">
      <c r="A1273" s="153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58">
        <v>44685</v>
      </c>
      <c r="AF1273" s="158">
        <v>46511</v>
      </c>
      <c r="AG1273" s="92">
        <v>1838571.49</v>
      </c>
      <c r="AH1273" s="92">
        <v>3.0944444444444446</v>
      </c>
      <c r="AI1273" s="92">
        <v>5</v>
      </c>
      <c r="AJ1273" s="160">
        <v>7.1294999999999997E-2</v>
      </c>
      <c r="AK1273" s="154" t="s">
        <v>651</v>
      </c>
      <c r="AL1273" s="154" t="s">
        <v>652</v>
      </c>
      <c r="AM1273" s="127">
        <v>0</v>
      </c>
      <c r="AN1273" s="127">
        <v>65540.479999999996</v>
      </c>
      <c r="AO1273" s="127">
        <v>0</v>
      </c>
      <c r="AP1273" s="127">
        <v>0</v>
      </c>
      <c r="AQ1273" s="127">
        <v>0</v>
      </c>
      <c r="AR1273" s="127">
        <v>0</v>
      </c>
      <c r="AS1273" s="127">
        <v>0</v>
      </c>
      <c r="AT1273" s="127">
        <v>65540.479999999996</v>
      </c>
      <c r="AU1273" s="127">
        <v>0</v>
      </c>
      <c r="AV1273" s="127">
        <v>0</v>
      </c>
      <c r="AW1273" s="127">
        <v>0</v>
      </c>
      <c r="AX1273" s="127">
        <v>0</v>
      </c>
      <c r="AY1273" s="127">
        <v>0</v>
      </c>
      <c r="AZ1273" s="127">
        <v>65540.479999999996</v>
      </c>
      <c r="BA1273" s="127">
        <v>0</v>
      </c>
      <c r="BB1273" s="127">
        <v>0</v>
      </c>
      <c r="BC1273" s="127">
        <v>0</v>
      </c>
      <c r="BD1273" s="127">
        <v>0</v>
      </c>
      <c r="BE1273" s="127">
        <v>0</v>
      </c>
      <c r="BF1273" s="127">
        <v>65540.479999999996</v>
      </c>
      <c r="BG1273" s="127">
        <v>0</v>
      </c>
      <c r="BH1273" s="15">
        <f t="shared" si="57"/>
        <v>131080.95999999999</v>
      </c>
      <c r="BI1273" s="15">
        <f t="shared" si="58"/>
        <v>131080.95999999999</v>
      </c>
      <c r="BJ1273" s="15">
        <f t="shared" si="59"/>
        <v>262161.91999999998</v>
      </c>
    </row>
    <row r="1274" spans="1:62" x14ac:dyDescent="0.35">
      <c r="A1274" s="153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58">
        <v>44685</v>
      </c>
      <c r="AF1274" s="158">
        <v>45781</v>
      </c>
      <c r="AG1274" s="92">
        <v>673856.34</v>
      </c>
      <c r="AH1274" s="92">
        <v>1.0944444444444446</v>
      </c>
      <c r="AI1274" s="92">
        <v>3</v>
      </c>
      <c r="AJ1274" s="160">
        <v>6.1652999999999999E-2</v>
      </c>
      <c r="AK1274" s="154" t="s">
        <v>651</v>
      </c>
      <c r="AL1274" s="154" t="s">
        <v>652</v>
      </c>
      <c r="AM1274" s="127">
        <v>0</v>
      </c>
      <c r="AN1274" s="127">
        <v>20772.63</v>
      </c>
      <c r="AO1274" s="127">
        <v>0</v>
      </c>
      <c r="AP1274" s="127">
        <v>0</v>
      </c>
      <c r="AQ1274" s="127">
        <v>0</v>
      </c>
      <c r="AR1274" s="127">
        <v>0</v>
      </c>
      <c r="AS1274" s="127">
        <v>0</v>
      </c>
      <c r="AT1274" s="127">
        <v>20772.63</v>
      </c>
      <c r="AU1274" s="127">
        <v>0</v>
      </c>
      <c r="AV1274" s="127">
        <v>0</v>
      </c>
      <c r="AW1274" s="127">
        <v>0</v>
      </c>
      <c r="AX1274" s="127">
        <v>0</v>
      </c>
      <c r="AY1274" s="127">
        <v>0</v>
      </c>
      <c r="AZ1274" s="127">
        <v>20772.63</v>
      </c>
      <c r="BA1274" s="127">
        <v>0</v>
      </c>
      <c r="BB1274" s="127">
        <v>0</v>
      </c>
      <c r="BC1274" s="127">
        <v>0</v>
      </c>
      <c r="BD1274" s="127">
        <v>0</v>
      </c>
      <c r="BE1274" s="127">
        <v>0</v>
      </c>
      <c r="BF1274" s="127">
        <v>0</v>
      </c>
      <c r="BG1274" s="127">
        <v>0</v>
      </c>
      <c r="BH1274" s="15">
        <f t="shared" si="57"/>
        <v>41545.26</v>
      </c>
      <c r="BI1274" s="15">
        <f t="shared" si="58"/>
        <v>20772.63</v>
      </c>
      <c r="BJ1274" s="15">
        <f t="shared" si="59"/>
        <v>62317.89</v>
      </c>
    </row>
    <row r="1275" spans="1:62" x14ac:dyDescent="0.35">
      <c r="A1275" s="153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58">
        <v>44685</v>
      </c>
      <c r="AF1275" s="158">
        <v>46511</v>
      </c>
      <c r="AG1275" s="92">
        <v>1572331.46</v>
      </c>
      <c r="AH1275" s="92">
        <v>3.0944444444444446</v>
      </c>
      <c r="AI1275" s="92">
        <v>5</v>
      </c>
      <c r="AJ1275" s="160">
        <v>7.1294999999999997E-2</v>
      </c>
      <c r="AK1275" s="154" t="s">
        <v>651</v>
      </c>
      <c r="AL1275" s="154" t="s">
        <v>652</v>
      </c>
      <c r="AM1275" s="127">
        <v>0</v>
      </c>
      <c r="AN1275" s="127">
        <v>56049.69</v>
      </c>
      <c r="AO1275" s="127">
        <v>0</v>
      </c>
      <c r="AP1275" s="127">
        <v>0</v>
      </c>
      <c r="AQ1275" s="127">
        <v>0</v>
      </c>
      <c r="AR1275" s="127">
        <v>0</v>
      </c>
      <c r="AS1275" s="127">
        <v>0</v>
      </c>
      <c r="AT1275" s="127">
        <v>56049.69</v>
      </c>
      <c r="AU1275" s="127">
        <v>0</v>
      </c>
      <c r="AV1275" s="127">
        <v>0</v>
      </c>
      <c r="AW1275" s="127">
        <v>0</v>
      </c>
      <c r="AX1275" s="127">
        <v>0</v>
      </c>
      <c r="AY1275" s="127">
        <v>0</v>
      </c>
      <c r="AZ1275" s="127">
        <v>56049.69</v>
      </c>
      <c r="BA1275" s="127">
        <v>0</v>
      </c>
      <c r="BB1275" s="127">
        <v>0</v>
      </c>
      <c r="BC1275" s="127">
        <v>0</v>
      </c>
      <c r="BD1275" s="127">
        <v>0</v>
      </c>
      <c r="BE1275" s="127">
        <v>0</v>
      </c>
      <c r="BF1275" s="127">
        <v>56049.69</v>
      </c>
      <c r="BG1275" s="127">
        <v>0</v>
      </c>
      <c r="BH1275" s="15">
        <f t="shared" si="57"/>
        <v>112099.38</v>
      </c>
      <c r="BI1275" s="15">
        <f t="shared" si="58"/>
        <v>112099.38</v>
      </c>
      <c r="BJ1275" s="15">
        <f t="shared" si="59"/>
        <v>224198.76</v>
      </c>
    </row>
    <row r="1276" spans="1:62" x14ac:dyDescent="0.35">
      <c r="A1276" s="153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58">
        <v>44685</v>
      </c>
      <c r="AF1276" s="158">
        <v>45781</v>
      </c>
      <c r="AG1276" s="162">
        <v>38498286.240000002</v>
      </c>
      <c r="AH1276" s="92">
        <v>1.0944444444444446</v>
      </c>
      <c r="AI1276" s="92">
        <v>3</v>
      </c>
      <c r="AJ1276" s="160">
        <v>6.1652999999999999E-2</v>
      </c>
      <c r="AK1276" s="154" t="s">
        <v>651</v>
      </c>
      <c r="AL1276" s="154" t="s">
        <v>652</v>
      </c>
      <c r="AM1276" s="127">
        <v>0</v>
      </c>
      <c r="AN1276" s="127">
        <v>1186767.42</v>
      </c>
      <c r="AO1276" s="127">
        <v>0</v>
      </c>
      <c r="AP1276" s="127">
        <v>0</v>
      </c>
      <c r="AQ1276" s="127">
        <v>0</v>
      </c>
      <c r="AR1276" s="127">
        <v>0</v>
      </c>
      <c r="AS1276" s="127">
        <v>0</v>
      </c>
      <c r="AT1276" s="127">
        <v>1186767.42</v>
      </c>
      <c r="AU1276" s="127">
        <v>0</v>
      </c>
      <c r="AV1276" s="127">
        <v>0</v>
      </c>
      <c r="AW1276" s="127">
        <v>0</v>
      </c>
      <c r="AX1276" s="127">
        <v>0</v>
      </c>
      <c r="AY1276" s="127">
        <v>0</v>
      </c>
      <c r="AZ1276" s="127">
        <v>1186767.42</v>
      </c>
      <c r="BA1276" s="127">
        <v>0</v>
      </c>
      <c r="BB1276" s="127">
        <v>0</v>
      </c>
      <c r="BC1276" s="127">
        <v>0</v>
      </c>
      <c r="BD1276" s="127">
        <v>0</v>
      </c>
      <c r="BE1276" s="127">
        <v>0</v>
      </c>
      <c r="BF1276" s="127">
        <v>0</v>
      </c>
      <c r="BG1276" s="127">
        <v>0</v>
      </c>
      <c r="BH1276" s="15">
        <f t="shared" si="57"/>
        <v>2373534.84</v>
      </c>
      <c r="BI1276" s="15">
        <f t="shared" si="58"/>
        <v>1186767.42</v>
      </c>
      <c r="BJ1276" s="15">
        <f t="shared" si="59"/>
        <v>3560302.26</v>
      </c>
    </row>
    <row r="1277" spans="1:62" x14ac:dyDescent="0.35">
      <c r="A1277" s="153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180112.25</v>
      </c>
      <c r="X1277" s="63">
        <v>0</v>
      </c>
      <c r="Y1277" s="63">
        <v>0</v>
      </c>
      <c r="Z1277" s="63">
        <v>573.36</v>
      </c>
      <c r="AA1277" s="63">
        <v>0</v>
      </c>
      <c r="AB1277" s="63">
        <v>0</v>
      </c>
      <c r="AC1277" s="63">
        <v>0</v>
      </c>
      <c r="AD1277" s="63">
        <v>180112.25</v>
      </c>
      <c r="AE1277" s="158">
        <v>44697</v>
      </c>
      <c r="AF1277" s="158">
        <v>45428</v>
      </c>
      <c r="AG1277" s="92">
        <v>360224.5</v>
      </c>
      <c r="AH1277" s="92">
        <v>0.12777777777777777</v>
      </c>
      <c r="AI1277" s="92">
        <v>2</v>
      </c>
      <c r="AJ1277" s="160">
        <v>3.8199999999999998E-2</v>
      </c>
      <c r="AK1277" s="154" t="s">
        <v>651</v>
      </c>
      <c r="AL1277" s="154" t="s">
        <v>652</v>
      </c>
      <c r="AM1277" s="127">
        <v>573.36</v>
      </c>
      <c r="AN1277" s="127">
        <v>573.36</v>
      </c>
      <c r="AO1277" s="127">
        <v>0</v>
      </c>
      <c r="AP1277" s="127">
        <v>0</v>
      </c>
      <c r="AQ1277" s="127">
        <v>0</v>
      </c>
      <c r="AR1277" s="127">
        <v>0</v>
      </c>
      <c r="AS1277" s="127">
        <v>0</v>
      </c>
      <c r="AT1277" s="127">
        <v>0</v>
      </c>
      <c r="AU1277" s="127">
        <v>0</v>
      </c>
      <c r="AV1277" s="127">
        <v>0</v>
      </c>
      <c r="AW1277" s="127">
        <v>0</v>
      </c>
      <c r="AX1277" s="127">
        <v>0</v>
      </c>
      <c r="AY1277" s="127">
        <v>0</v>
      </c>
      <c r="AZ1277" s="127">
        <v>0</v>
      </c>
      <c r="BA1277" s="127">
        <v>0</v>
      </c>
      <c r="BB1277" s="127">
        <v>0</v>
      </c>
      <c r="BC1277" s="127">
        <v>0</v>
      </c>
      <c r="BD1277" s="127">
        <v>0</v>
      </c>
      <c r="BE1277" s="127">
        <v>0</v>
      </c>
      <c r="BF1277" s="127">
        <v>0</v>
      </c>
      <c r="BG1277" s="127">
        <v>0</v>
      </c>
      <c r="BH1277" s="15">
        <f t="shared" si="57"/>
        <v>1146.72</v>
      </c>
      <c r="BI1277" s="15">
        <f t="shared" si="58"/>
        <v>0</v>
      </c>
      <c r="BJ1277" s="15">
        <f t="shared" si="59"/>
        <v>1146.72</v>
      </c>
    </row>
    <row r="1278" spans="1:62" x14ac:dyDescent="0.35">
      <c r="A1278" s="153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58">
        <v>44697</v>
      </c>
      <c r="AF1278" s="158">
        <v>45793</v>
      </c>
      <c r="AG1278" s="92">
        <v>520822.5</v>
      </c>
      <c r="AH1278" s="92">
        <v>1.1277777777777778</v>
      </c>
      <c r="AI1278" s="92">
        <v>3</v>
      </c>
      <c r="AJ1278" s="160">
        <v>4.2999999999999997E-2</v>
      </c>
      <c r="AK1278" s="154" t="s">
        <v>651</v>
      </c>
      <c r="AL1278" s="154" t="s">
        <v>652</v>
      </c>
      <c r="AM1278" s="127">
        <v>1866.28</v>
      </c>
      <c r="AN1278" s="127">
        <v>1866.28</v>
      </c>
      <c r="AO1278" s="127">
        <v>1866.28</v>
      </c>
      <c r="AP1278" s="127">
        <v>1866.28</v>
      </c>
      <c r="AQ1278" s="127">
        <v>1866.28</v>
      </c>
      <c r="AR1278" s="127">
        <v>1866.28</v>
      </c>
      <c r="AS1278" s="127">
        <v>1866.28</v>
      </c>
      <c r="AT1278" s="127">
        <v>1866.28</v>
      </c>
      <c r="AU1278" s="127">
        <v>933.14</v>
      </c>
      <c r="AV1278" s="127">
        <v>933.14</v>
      </c>
      <c r="AW1278" s="127">
        <v>933.14</v>
      </c>
      <c r="AX1278" s="127">
        <v>933.14</v>
      </c>
      <c r="AY1278" s="127">
        <v>933.14</v>
      </c>
      <c r="AZ1278" s="127">
        <v>933.14</v>
      </c>
      <c r="BA1278" s="127">
        <v>0</v>
      </c>
      <c r="BB1278" s="127">
        <v>0</v>
      </c>
      <c r="BC1278" s="127">
        <v>0</v>
      </c>
      <c r="BD1278" s="127">
        <v>0</v>
      </c>
      <c r="BE1278" s="127">
        <v>0</v>
      </c>
      <c r="BF1278" s="127">
        <v>0</v>
      </c>
      <c r="BG1278" s="127">
        <v>0</v>
      </c>
      <c r="BH1278" s="15">
        <f t="shared" si="57"/>
        <v>15863.380000000001</v>
      </c>
      <c r="BI1278" s="15">
        <f t="shared" si="58"/>
        <v>4665.7</v>
      </c>
      <c r="BJ1278" s="15">
        <f t="shared" si="59"/>
        <v>20529.080000000002</v>
      </c>
    </row>
    <row r="1279" spans="1:62" x14ac:dyDescent="0.35">
      <c r="A1279" s="153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58">
        <v>44697</v>
      </c>
      <c r="AF1279" s="158">
        <v>46158</v>
      </c>
      <c r="AG1279" s="92">
        <v>189980</v>
      </c>
      <c r="AH1279" s="92">
        <v>2.1277777777777778</v>
      </c>
      <c r="AI1279" s="92">
        <v>4</v>
      </c>
      <c r="AJ1279" s="160">
        <v>4.7100000000000003E-2</v>
      </c>
      <c r="AK1279" s="154" t="s">
        <v>651</v>
      </c>
      <c r="AL1279" s="154" t="s">
        <v>652</v>
      </c>
      <c r="AM1279" s="127">
        <v>745.67</v>
      </c>
      <c r="AN1279" s="127">
        <v>745.67</v>
      </c>
      <c r="AO1279" s="127">
        <v>745.67</v>
      </c>
      <c r="AP1279" s="127">
        <v>745.67</v>
      </c>
      <c r="AQ1279" s="127">
        <v>745.67</v>
      </c>
      <c r="AR1279" s="127">
        <v>745.67</v>
      </c>
      <c r="AS1279" s="127">
        <v>745.67</v>
      </c>
      <c r="AT1279" s="127">
        <v>745.67</v>
      </c>
      <c r="AU1279" s="127">
        <v>745.67</v>
      </c>
      <c r="AV1279" s="127">
        <v>745.67</v>
      </c>
      <c r="AW1279" s="127">
        <v>745.67</v>
      </c>
      <c r="AX1279" s="127">
        <v>745.67</v>
      </c>
      <c r="AY1279" s="127">
        <v>745.67</v>
      </c>
      <c r="AZ1279" s="127">
        <v>745.67</v>
      </c>
      <c r="BA1279" s="127">
        <v>745.67</v>
      </c>
      <c r="BB1279" s="127">
        <v>745.67</v>
      </c>
      <c r="BC1279" s="127">
        <v>745.67</v>
      </c>
      <c r="BD1279" s="127">
        <v>745.67</v>
      </c>
      <c r="BE1279" s="127">
        <v>745.67</v>
      </c>
      <c r="BF1279" s="127">
        <v>745.67</v>
      </c>
      <c r="BG1279" s="127">
        <v>372.84</v>
      </c>
      <c r="BH1279" s="15">
        <f t="shared" si="57"/>
        <v>6711.03</v>
      </c>
      <c r="BI1279" s="15">
        <f t="shared" si="58"/>
        <v>8575.2099999999991</v>
      </c>
      <c r="BJ1279" s="15">
        <f t="shared" si="59"/>
        <v>15286.239999999998</v>
      </c>
    </row>
    <row r="1280" spans="1:62" x14ac:dyDescent="0.35">
      <c r="A1280" s="153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58">
        <v>44697</v>
      </c>
      <c r="AF1280" s="158">
        <v>46523</v>
      </c>
      <c r="AG1280" s="92">
        <v>577462.5</v>
      </c>
      <c r="AH1280" s="92">
        <v>3.1277777777777778</v>
      </c>
      <c r="AI1280" s="92">
        <v>5</v>
      </c>
      <c r="AJ1280" s="160">
        <v>5.0700000000000002E-2</v>
      </c>
      <c r="AK1280" s="154" t="s">
        <v>651</v>
      </c>
      <c r="AL1280" s="154" t="s">
        <v>652</v>
      </c>
      <c r="AM1280" s="127">
        <v>2439.7800000000002</v>
      </c>
      <c r="AN1280" s="127">
        <v>2439.7800000000002</v>
      </c>
      <c r="AO1280" s="127">
        <v>2439.7800000000002</v>
      </c>
      <c r="AP1280" s="127">
        <v>2439.7800000000002</v>
      </c>
      <c r="AQ1280" s="127">
        <v>2439.7800000000002</v>
      </c>
      <c r="AR1280" s="127">
        <v>2439.7800000000002</v>
      </c>
      <c r="AS1280" s="127">
        <v>2439.7800000000002</v>
      </c>
      <c r="AT1280" s="127">
        <v>2439.7800000000002</v>
      </c>
      <c r="AU1280" s="127">
        <v>2439.7800000000002</v>
      </c>
      <c r="AV1280" s="127">
        <v>2439.7800000000002</v>
      </c>
      <c r="AW1280" s="127">
        <v>2439.7800000000002</v>
      </c>
      <c r="AX1280" s="127">
        <v>2439.7800000000002</v>
      </c>
      <c r="AY1280" s="127">
        <v>2439.7800000000002</v>
      </c>
      <c r="AZ1280" s="127">
        <v>2439.7800000000002</v>
      </c>
      <c r="BA1280" s="127">
        <v>2439.7800000000002</v>
      </c>
      <c r="BB1280" s="127">
        <v>2439.7800000000002</v>
      </c>
      <c r="BC1280" s="127">
        <v>2439.7800000000002</v>
      </c>
      <c r="BD1280" s="127">
        <v>2439.7800000000002</v>
      </c>
      <c r="BE1280" s="127">
        <v>2439.7800000000002</v>
      </c>
      <c r="BF1280" s="127">
        <v>2439.7800000000002</v>
      </c>
      <c r="BG1280" s="127">
        <v>2439.7800000000002</v>
      </c>
      <c r="BH1280" s="15">
        <f t="shared" si="57"/>
        <v>21958.02</v>
      </c>
      <c r="BI1280" s="15">
        <f t="shared" si="58"/>
        <v>29277.359999999997</v>
      </c>
      <c r="BJ1280" s="15">
        <f t="shared" si="59"/>
        <v>51235.38</v>
      </c>
    </row>
    <row r="1281" spans="1:62" x14ac:dyDescent="0.35">
      <c r="A1281" s="153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58">
        <v>44697</v>
      </c>
      <c r="AF1281" s="158">
        <v>46889</v>
      </c>
      <c r="AG1281" s="92">
        <v>987601</v>
      </c>
      <c r="AH1281" s="92">
        <v>4.1277777777777782</v>
      </c>
      <c r="AI1281" s="92">
        <v>6</v>
      </c>
      <c r="AJ1281" s="160">
        <v>5.3600000000000002E-2</v>
      </c>
      <c r="AK1281" s="154" t="s">
        <v>651</v>
      </c>
      <c r="AL1281" s="154" t="s">
        <v>652</v>
      </c>
      <c r="AM1281" s="127">
        <v>4411.28</v>
      </c>
      <c r="AN1281" s="127">
        <v>4411.28</v>
      </c>
      <c r="AO1281" s="127">
        <v>4411.28</v>
      </c>
      <c r="AP1281" s="127">
        <v>4411.28</v>
      </c>
      <c r="AQ1281" s="127">
        <v>4411.28</v>
      </c>
      <c r="AR1281" s="127">
        <v>4411.28</v>
      </c>
      <c r="AS1281" s="127">
        <v>4411.28</v>
      </c>
      <c r="AT1281" s="127">
        <v>4411.28</v>
      </c>
      <c r="AU1281" s="127">
        <v>4411.28</v>
      </c>
      <c r="AV1281" s="127">
        <v>4411.28</v>
      </c>
      <c r="AW1281" s="127">
        <v>4411.28</v>
      </c>
      <c r="AX1281" s="127">
        <v>4411.28</v>
      </c>
      <c r="AY1281" s="127">
        <v>4411.28</v>
      </c>
      <c r="AZ1281" s="127">
        <v>4411.28</v>
      </c>
      <c r="BA1281" s="127">
        <v>4411.28</v>
      </c>
      <c r="BB1281" s="127">
        <v>4411.28</v>
      </c>
      <c r="BC1281" s="127">
        <v>4411.28</v>
      </c>
      <c r="BD1281" s="127">
        <v>4411.28</v>
      </c>
      <c r="BE1281" s="127">
        <v>4411.28</v>
      </c>
      <c r="BF1281" s="127">
        <v>4411.28</v>
      </c>
      <c r="BG1281" s="127">
        <v>4411.28</v>
      </c>
      <c r="BH1281" s="15">
        <f t="shared" si="57"/>
        <v>39701.519999999997</v>
      </c>
      <c r="BI1281" s="15">
        <f t="shared" si="58"/>
        <v>52935.359999999993</v>
      </c>
      <c r="BJ1281" s="15">
        <f t="shared" si="59"/>
        <v>92636.87999999999</v>
      </c>
    </row>
    <row r="1282" spans="1:62" x14ac:dyDescent="0.35">
      <c r="A1282" s="153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58">
        <v>44697</v>
      </c>
      <c r="AF1282" s="158">
        <v>47254</v>
      </c>
      <c r="AG1282" s="92">
        <v>1124540</v>
      </c>
      <c r="AH1282" s="92">
        <v>5.1277777777777782</v>
      </c>
      <c r="AI1282" s="92">
        <v>7</v>
      </c>
      <c r="AJ1282" s="160">
        <v>5.6399999999999999E-2</v>
      </c>
      <c r="AK1282" s="154" t="s">
        <v>651</v>
      </c>
      <c r="AL1282" s="154" t="s">
        <v>652</v>
      </c>
      <c r="AM1282" s="127">
        <v>5285.34</v>
      </c>
      <c r="AN1282" s="127">
        <v>5285.34</v>
      </c>
      <c r="AO1282" s="127">
        <v>5285.34</v>
      </c>
      <c r="AP1282" s="127">
        <v>5285.34</v>
      </c>
      <c r="AQ1282" s="127">
        <v>5285.34</v>
      </c>
      <c r="AR1282" s="127">
        <v>5285.34</v>
      </c>
      <c r="AS1282" s="127">
        <v>5285.34</v>
      </c>
      <c r="AT1282" s="127">
        <v>5285.34</v>
      </c>
      <c r="AU1282" s="127">
        <v>5285.34</v>
      </c>
      <c r="AV1282" s="127">
        <v>5285.34</v>
      </c>
      <c r="AW1282" s="127">
        <v>5285.34</v>
      </c>
      <c r="AX1282" s="127">
        <v>5285.34</v>
      </c>
      <c r="AY1282" s="127">
        <v>5285.34</v>
      </c>
      <c r="AZ1282" s="127">
        <v>5285.34</v>
      </c>
      <c r="BA1282" s="127">
        <v>5285.34</v>
      </c>
      <c r="BB1282" s="127">
        <v>5285.34</v>
      </c>
      <c r="BC1282" s="127">
        <v>5285.34</v>
      </c>
      <c r="BD1282" s="127">
        <v>5285.34</v>
      </c>
      <c r="BE1282" s="127">
        <v>5285.34</v>
      </c>
      <c r="BF1282" s="127">
        <v>5285.34</v>
      </c>
      <c r="BG1282" s="127">
        <v>5285.34</v>
      </c>
      <c r="BH1282" s="15">
        <f t="shared" si="57"/>
        <v>47568.06</v>
      </c>
      <c r="BI1282" s="15">
        <f t="shared" si="58"/>
        <v>63424.079999999987</v>
      </c>
      <c r="BJ1282" s="15">
        <f t="shared" si="59"/>
        <v>110992.13999999998</v>
      </c>
    </row>
    <row r="1283" spans="1:62" x14ac:dyDescent="0.35">
      <c r="A1283" s="153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58">
        <v>44697</v>
      </c>
      <c r="AF1283" s="158">
        <v>47619</v>
      </c>
      <c r="AG1283" s="92">
        <v>975270</v>
      </c>
      <c r="AH1283" s="92">
        <v>6.1277777777777782</v>
      </c>
      <c r="AI1283" s="92">
        <v>8</v>
      </c>
      <c r="AJ1283" s="160">
        <v>5.9299999999999999E-2</v>
      </c>
      <c r="AK1283" s="154" t="s">
        <v>651</v>
      </c>
      <c r="AL1283" s="154" t="s">
        <v>652</v>
      </c>
      <c r="AM1283" s="127">
        <v>4819.46</v>
      </c>
      <c r="AN1283" s="127">
        <v>4819.46</v>
      </c>
      <c r="AO1283" s="127">
        <v>4819.46</v>
      </c>
      <c r="AP1283" s="127">
        <v>4819.46</v>
      </c>
      <c r="AQ1283" s="127">
        <v>4819.46</v>
      </c>
      <c r="AR1283" s="127">
        <v>4819.46</v>
      </c>
      <c r="AS1283" s="127">
        <v>4819.46</v>
      </c>
      <c r="AT1283" s="127">
        <v>4819.46</v>
      </c>
      <c r="AU1283" s="127">
        <v>4819.46</v>
      </c>
      <c r="AV1283" s="127">
        <v>4819.46</v>
      </c>
      <c r="AW1283" s="127">
        <v>4819.46</v>
      </c>
      <c r="AX1283" s="127">
        <v>4819.46</v>
      </c>
      <c r="AY1283" s="127">
        <v>4819.46</v>
      </c>
      <c r="AZ1283" s="127">
        <v>4819.46</v>
      </c>
      <c r="BA1283" s="127">
        <v>4819.46</v>
      </c>
      <c r="BB1283" s="127">
        <v>4819.46</v>
      </c>
      <c r="BC1283" s="127">
        <v>4819.46</v>
      </c>
      <c r="BD1283" s="127">
        <v>4819.46</v>
      </c>
      <c r="BE1283" s="127">
        <v>4819.46</v>
      </c>
      <c r="BF1283" s="127">
        <v>4819.46</v>
      </c>
      <c r="BG1283" s="127">
        <v>4819.46</v>
      </c>
      <c r="BH1283" s="15">
        <f t="shared" ref="BH1283:BH1346" si="60">SUM(AM1283:AU1283)</f>
        <v>43375.14</v>
      </c>
      <c r="BI1283" s="15">
        <f t="shared" si="58"/>
        <v>57833.52</v>
      </c>
      <c r="BJ1283" s="15">
        <f t="shared" si="59"/>
        <v>101208.66</v>
      </c>
    </row>
    <row r="1284" spans="1:62" x14ac:dyDescent="0.35">
      <c r="A1284" s="153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58">
        <v>44697</v>
      </c>
      <c r="AF1284" s="158">
        <v>47984</v>
      </c>
      <c r="AG1284" s="92">
        <v>74340</v>
      </c>
      <c r="AH1284" s="92">
        <v>7.1277777777777782</v>
      </c>
      <c r="AI1284" s="92">
        <v>9</v>
      </c>
      <c r="AJ1284" s="160">
        <v>6.2100000000000002E-2</v>
      </c>
      <c r="AK1284" s="154" t="s">
        <v>651</v>
      </c>
      <c r="AL1284" s="154" t="s">
        <v>652</v>
      </c>
      <c r="AM1284" s="127">
        <v>384.71</v>
      </c>
      <c r="AN1284" s="127">
        <v>384.71</v>
      </c>
      <c r="AO1284" s="127">
        <v>384.71</v>
      </c>
      <c r="AP1284" s="127">
        <v>384.71</v>
      </c>
      <c r="AQ1284" s="127">
        <v>384.71</v>
      </c>
      <c r="AR1284" s="127">
        <v>384.71</v>
      </c>
      <c r="AS1284" s="127">
        <v>384.71</v>
      </c>
      <c r="AT1284" s="127">
        <v>384.71</v>
      </c>
      <c r="AU1284" s="127">
        <v>384.71</v>
      </c>
      <c r="AV1284" s="127">
        <v>384.71</v>
      </c>
      <c r="AW1284" s="127">
        <v>384.71</v>
      </c>
      <c r="AX1284" s="127">
        <v>384.71</v>
      </c>
      <c r="AY1284" s="127">
        <v>384.71</v>
      </c>
      <c r="AZ1284" s="127">
        <v>384.71</v>
      </c>
      <c r="BA1284" s="127">
        <v>384.71</v>
      </c>
      <c r="BB1284" s="127">
        <v>384.71</v>
      </c>
      <c r="BC1284" s="127">
        <v>384.71</v>
      </c>
      <c r="BD1284" s="127">
        <v>384.71</v>
      </c>
      <c r="BE1284" s="127">
        <v>384.71</v>
      </c>
      <c r="BF1284" s="127">
        <v>384.71</v>
      </c>
      <c r="BG1284" s="127">
        <v>384.71</v>
      </c>
      <c r="BH1284" s="15">
        <f t="shared" si="60"/>
        <v>3462.39</v>
      </c>
      <c r="BI1284" s="15">
        <f t="shared" ref="BI1284:BI1347" si="61">SUM(AV1284:BG1284)</f>
        <v>4616.5199999999995</v>
      </c>
      <c r="BJ1284" s="15">
        <f t="shared" ref="BJ1284:BJ1347" si="62">BH1284+BI1284</f>
        <v>8078.91</v>
      </c>
    </row>
    <row r="1285" spans="1:62" x14ac:dyDescent="0.35">
      <c r="A1285" s="153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58">
        <v>44685</v>
      </c>
      <c r="AF1285" s="158">
        <v>45781</v>
      </c>
      <c r="AG1285" s="92">
        <v>510970.65</v>
      </c>
      <c r="AH1285" s="92">
        <v>1.0944444444444446</v>
      </c>
      <c r="AI1285" s="92">
        <v>3</v>
      </c>
      <c r="AJ1285" s="160">
        <v>6.1652999999999999E-2</v>
      </c>
      <c r="AK1285" s="154" t="s">
        <v>651</v>
      </c>
      <c r="AL1285" s="154" t="s">
        <v>652</v>
      </c>
      <c r="AM1285" s="127">
        <v>0</v>
      </c>
      <c r="AN1285" s="127">
        <v>15751.44</v>
      </c>
      <c r="AO1285" s="127">
        <v>0</v>
      </c>
      <c r="AP1285" s="127">
        <v>0</v>
      </c>
      <c r="AQ1285" s="127">
        <v>0</v>
      </c>
      <c r="AR1285" s="127">
        <v>0</v>
      </c>
      <c r="AS1285" s="127">
        <v>0</v>
      </c>
      <c r="AT1285" s="127">
        <v>15751.44</v>
      </c>
      <c r="AU1285" s="127">
        <v>0</v>
      </c>
      <c r="AV1285" s="127">
        <v>0</v>
      </c>
      <c r="AW1285" s="127">
        <v>0</v>
      </c>
      <c r="AX1285" s="127">
        <v>0</v>
      </c>
      <c r="AY1285" s="127">
        <v>0</v>
      </c>
      <c r="AZ1285" s="127">
        <v>15751.44</v>
      </c>
      <c r="BA1285" s="127">
        <v>0</v>
      </c>
      <c r="BB1285" s="127">
        <v>0</v>
      </c>
      <c r="BC1285" s="127">
        <v>0</v>
      </c>
      <c r="BD1285" s="127">
        <v>0</v>
      </c>
      <c r="BE1285" s="127">
        <v>0</v>
      </c>
      <c r="BF1285" s="127">
        <v>0</v>
      </c>
      <c r="BG1285" s="127">
        <v>0</v>
      </c>
      <c r="BH1285" s="15">
        <f t="shared" si="60"/>
        <v>31502.880000000001</v>
      </c>
      <c r="BI1285" s="15">
        <f t="shared" si="61"/>
        <v>15751.44</v>
      </c>
      <c r="BJ1285" s="15">
        <f t="shared" si="62"/>
        <v>47254.32</v>
      </c>
    </row>
    <row r="1286" spans="1:62" x14ac:dyDescent="0.35">
      <c r="A1286" s="153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58">
        <v>44685</v>
      </c>
      <c r="AF1286" s="158">
        <v>46511</v>
      </c>
      <c r="AG1286" s="92">
        <v>1191863.72</v>
      </c>
      <c r="AH1286" s="92">
        <v>3.0944444444444446</v>
      </c>
      <c r="AI1286" s="92">
        <v>5</v>
      </c>
      <c r="AJ1286" s="160">
        <v>7.1294999999999997E-2</v>
      </c>
      <c r="AK1286" s="154" t="s">
        <v>651</v>
      </c>
      <c r="AL1286" s="154" t="s">
        <v>652</v>
      </c>
      <c r="AM1286" s="127">
        <v>0</v>
      </c>
      <c r="AN1286" s="127">
        <v>42486.96</v>
      </c>
      <c r="AO1286" s="127">
        <v>0</v>
      </c>
      <c r="AP1286" s="127">
        <v>0</v>
      </c>
      <c r="AQ1286" s="127">
        <v>0</v>
      </c>
      <c r="AR1286" s="127">
        <v>0</v>
      </c>
      <c r="AS1286" s="127">
        <v>0</v>
      </c>
      <c r="AT1286" s="127">
        <v>42486.96</v>
      </c>
      <c r="AU1286" s="127">
        <v>0</v>
      </c>
      <c r="AV1286" s="127">
        <v>0</v>
      </c>
      <c r="AW1286" s="127">
        <v>0</v>
      </c>
      <c r="AX1286" s="127">
        <v>0</v>
      </c>
      <c r="AY1286" s="127">
        <v>0</v>
      </c>
      <c r="AZ1286" s="127">
        <v>42486.96</v>
      </c>
      <c r="BA1286" s="127">
        <v>0</v>
      </c>
      <c r="BB1286" s="127">
        <v>0</v>
      </c>
      <c r="BC1286" s="127">
        <v>0</v>
      </c>
      <c r="BD1286" s="127">
        <v>0</v>
      </c>
      <c r="BE1286" s="127">
        <v>0</v>
      </c>
      <c r="BF1286" s="127">
        <v>42486.96</v>
      </c>
      <c r="BG1286" s="127">
        <v>0</v>
      </c>
      <c r="BH1286" s="15">
        <f t="shared" si="60"/>
        <v>84973.92</v>
      </c>
      <c r="BI1286" s="15">
        <f t="shared" si="61"/>
        <v>84973.92</v>
      </c>
      <c r="BJ1286" s="15">
        <f t="shared" si="62"/>
        <v>169947.84</v>
      </c>
    </row>
    <row r="1287" spans="1:62" x14ac:dyDescent="0.35">
      <c r="A1287" s="153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58">
        <v>44698</v>
      </c>
      <c r="AF1287" s="158">
        <v>48351</v>
      </c>
      <c r="AG1287" s="162">
        <v>200000000</v>
      </c>
      <c r="AH1287" s="92">
        <v>8.1305555555555564</v>
      </c>
      <c r="AI1287" s="92">
        <v>10</v>
      </c>
      <c r="AJ1287" s="160">
        <v>7.8262999999999999E-2</v>
      </c>
      <c r="AK1287" s="154" t="s">
        <v>651</v>
      </c>
      <c r="AL1287" s="154" t="s">
        <v>652</v>
      </c>
      <c r="AM1287" s="127">
        <v>0</v>
      </c>
      <c r="AN1287" s="127">
        <v>7826300</v>
      </c>
      <c r="AO1287" s="127">
        <v>0</v>
      </c>
      <c r="AP1287" s="127">
        <v>0</v>
      </c>
      <c r="AQ1287" s="127">
        <v>0</v>
      </c>
      <c r="AR1287" s="127">
        <v>0</v>
      </c>
      <c r="AS1287" s="127">
        <v>0</v>
      </c>
      <c r="AT1287" s="127">
        <v>7826300</v>
      </c>
      <c r="AU1287" s="127">
        <v>0</v>
      </c>
      <c r="AV1287" s="127">
        <v>0</v>
      </c>
      <c r="AW1287" s="127">
        <v>0</v>
      </c>
      <c r="AX1287" s="127">
        <v>0</v>
      </c>
      <c r="AY1287" s="127">
        <v>0</v>
      </c>
      <c r="AZ1287" s="127">
        <v>7826300</v>
      </c>
      <c r="BA1287" s="127">
        <v>0</v>
      </c>
      <c r="BB1287" s="127">
        <v>0</v>
      </c>
      <c r="BC1287" s="127">
        <v>0</v>
      </c>
      <c r="BD1287" s="127">
        <v>0</v>
      </c>
      <c r="BE1287" s="127">
        <v>0</v>
      </c>
      <c r="BF1287" s="127">
        <v>7826300</v>
      </c>
      <c r="BG1287" s="127">
        <v>0</v>
      </c>
      <c r="BH1287" s="15">
        <f t="shared" si="60"/>
        <v>15652600</v>
      </c>
      <c r="BI1287" s="15">
        <f t="shared" si="61"/>
        <v>15652600</v>
      </c>
      <c r="BJ1287" s="15">
        <f t="shared" si="62"/>
        <v>31305200</v>
      </c>
    </row>
    <row r="1288" spans="1:62" x14ac:dyDescent="0.35">
      <c r="A1288" s="153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58">
        <v>44698</v>
      </c>
      <c r="AF1288" s="158">
        <v>48351</v>
      </c>
      <c r="AG1288" s="162">
        <v>186980919.342462</v>
      </c>
      <c r="AH1288" s="92">
        <v>8.1305555555555564</v>
      </c>
      <c r="AI1288" s="92">
        <v>10</v>
      </c>
      <c r="AJ1288" s="160">
        <v>7.8262999999999999E-2</v>
      </c>
      <c r="AK1288" s="154" t="s">
        <v>651</v>
      </c>
      <c r="AL1288" s="154" t="s">
        <v>652</v>
      </c>
      <c r="AM1288" s="127">
        <v>0</v>
      </c>
      <c r="AN1288" s="127">
        <v>7316843.8499999996</v>
      </c>
      <c r="AO1288" s="127">
        <v>0</v>
      </c>
      <c r="AP1288" s="127">
        <v>0</v>
      </c>
      <c r="AQ1288" s="127">
        <v>0</v>
      </c>
      <c r="AR1288" s="127">
        <v>0</v>
      </c>
      <c r="AS1288" s="127">
        <v>0</v>
      </c>
      <c r="AT1288" s="127">
        <v>7316843.8499999996</v>
      </c>
      <c r="AU1288" s="127">
        <v>0</v>
      </c>
      <c r="AV1288" s="127">
        <v>0</v>
      </c>
      <c r="AW1288" s="127">
        <v>0</v>
      </c>
      <c r="AX1288" s="127">
        <v>0</v>
      </c>
      <c r="AY1288" s="127">
        <v>0</v>
      </c>
      <c r="AZ1288" s="127">
        <v>7316843.8499999996</v>
      </c>
      <c r="BA1288" s="127">
        <v>0</v>
      </c>
      <c r="BB1288" s="127">
        <v>0</v>
      </c>
      <c r="BC1288" s="127">
        <v>0</v>
      </c>
      <c r="BD1288" s="127">
        <v>0</v>
      </c>
      <c r="BE1288" s="127">
        <v>0</v>
      </c>
      <c r="BF1288" s="127">
        <v>7316843.8499999996</v>
      </c>
      <c r="BG1288" s="127">
        <v>0</v>
      </c>
      <c r="BH1288" s="15">
        <f t="shared" si="60"/>
        <v>14633687.699999999</v>
      </c>
      <c r="BI1288" s="15">
        <f t="shared" si="61"/>
        <v>14633687.699999999</v>
      </c>
      <c r="BJ1288" s="15">
        <f t="shared" si="62"/>
        <v>29267375.399999999</v>
      </c>
    </row>
    <row r="1289" spans="1:62" x14ac:dyDescent="0.35">
      <c r="A1289" s="153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58">
        <v>44685</v>
      </c>
      <c r="AF1289" s="163">
        <v>45781</v>
      </c>
      <c r="AG1289" s="92">
        <v>1702512.99</v>
      </c>
      <c r="AH1289" s="92">
        <v>1.0944444444444446</v>
      </c>
      <c r="AI1289" s="92">
        <v>3</v>
      </c>
      <c r="AJ1289" s="160">
        <v>6.1652999999999999E-2</v>
      </c>
      <c r="AK1289" s="154" t="s">
        <v>651</v>
      </c>
      <c r="AL1289" s="154" t="s">
        <v>652</v>
      </c>
      <c r="AM1289" s="127">
        <v>0</v>
      </c>
      <c r="AN1289" s="127">
        <v>52482.52</v>
      </c>
      <c r="AO1289" s="127">
        <v>0</v>
      </c>
      <c r="AP1289" s="127">
        <v>0</v>
      </c>
      <c r="AQ1289" s="127">
        <v>0</v>
      </c>
      <c r="AR1289" s="127">
        <v>0</v>
      </c>
      <c r="AS1289" s="127">
        <v>0</v>
      </c>
      <c r="AT1289" s="127">
        <v>52482.52</v>
      </c>
      <c r="AU1289" s="127">
        <v>0</v>
      </c>
      <c r="AV1289" s="127">
        <v>0</v>
      </c>
      <c r="AW1289" s="127">
        <v>0</v>
      </c>
      <c r="AX1289" s="127">
        <v>0</v>
      </c>
      <c r="AY1289" s="127">
        <v>0</v>
      </c>
      <c r="AZ1289" s="127">
        <v>52482.52</v>
      </c>
      <c r="BA1289" s="127">
        <v>0</v>
      </c>
      <c r="BB1289" s="127">
        <v>0</v>
      </c>
      <c r="BC1289" s="127">
        <v>0</v>
      </c>
      <c r="BD1289" s="127">
        <v>0</v>
      </c>
      <c r="BE1289" s="127">
        <v>0</v>
      </c>
      <c r="BF1289" s="127">
        <v>0</v>
      </c>
      <c r="BG1289" s="127">
        <v>0</v>
      </c>
      <c r="BH1289" s="15">
        <f t="shared" si="60"/>
        <v>104965.04</v>
      </c>
      <c r="BI1289" s="15">
        <f t="shared" si="61"/>
        <v>52482.52</v>
      </c>
      <c r="BJ1289" s="15">
        <f t="shared" si="62"/>
        <v>157447.56</v>
      </c>
    </row>
    <row r="1290" spans="1:62" x14ac:dyDescent="0.35">
      <c r="A1290" s="153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1</v>
      </c>
      <c r="V1290" s="67">
        <v>0</v>
      </c>
      <c r="W1290" s="63">
        <v>10000000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10000000</v>
      </c>
      <c r="AE1290" s="158">
        <v>44685</v>
      </c>
      <c r="AF1290" s="163">
        <v>45416</v>
      </c>
      <c r="AG1290" s="92">
        <v>10000000</v>
      </c>
      <c r="AH1290" s="92">
        <v>9.4444444444444442E-2</v>
      </c>
      <c r="AI1290" s="92">
        <v>2</v>
      </c>
      <c r="AJ1290" s="160">
        <v>5.1889000000000005E-2</v>
      </c>
      <c r="AK1290" s="154" t="s">
        <v>651</v>
      </c>
      <c r="AL1290" s="154" t="s">
        <v>652</v>
      </c>
      <c r="AM1290" s="127">
        <v>0</v>
      </c>
      <c r="AN1290" s="127">
        <v>259445</v>
      </c>
      <c r="AO1290" s="127">
        <v>0</v>
      </c>
      <c r="AP1290" s="127">
        <v>0</v>
      </c>
      <c r="AQ1290" s="127">
        <v>0</v>
      </c>
      <c r="AR1290" s="127">
        <v>0</v>
      </c>
      <c r="AS1290" s="127">
        <v>0</v>
      </c>
      <c r="AT1290" s="127">
        <v>0</v>
      </c>
      <c r="AU1290" s="127">
        <v>0</v>
      </c>
      <c r="AV1290" s="127">
        <v>0</v>
      </c>
      <c r="AW1290" s="127">
        <v>0</v>
      </c>
      <c r="AX1290" s="127">
        <v>0</v>
      </c>
      <c r="AY1290" s="127">
        <v>0</v>
      </c>
      <c r="AZ1290" s="127">
        <v>0</v>
      </c>
      <c r="BA1290" s="127">
        <v>0</v>
      </c>
      <c r="BB1290" s="127">
        <v>0</v>
      </c>
      <c r="BC1290" s="127">
        <v>0</v>
      </c>
      <c r="BD1290" s="127">
        <v>0</v>
      </c>
      <c r="BE1290" s="127">
        <v>0</v>
      </c>
      <c r="BF1290" s="127">
        <v>0</v>
      </c>
      <c r="BG1290" s="127">
        <v>0</v>
      </c>
      <c r="BH1290" s="15">
        <f t="shared" si="60"/>
        <v>259445</v>
      </c>
      <c r="BI1290" s="15">
        <f t="shared" si="61"/>
        <v>0</v>
      </c>
      <c r="BJ1290" s="15">
        <f t="shared" si="62"/>
        <v>259445</v>
      </c>
    </row>
    <row r="1291" spans="1:62" x14ac:dyDescent="0.35">
      <c r="A1291" s="153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58">
        <v>44685</v>
      </c>
      <c r="AF1291" s="163">
        <v>45781</v>
      </c>
      <c r="AG1291" s="92">
        <v>6081352.5199999996</v>
      </c>
      <c r="AH1291" s="92">
        <v>1.0944444444444446</v>
      </c>
      <c r="AI1291" s="92">
        <v>3</v>
      </c>
      <c r="AJ1291" s="160">
        <v>6.1652999999999999E-2</v>
      </c>
      <c r="AK1291" s="154" t="s">
        <v>651</v>
      </c>
      <c r="AL1291" s="154" t="s">
        <v>652</v>
      </c>
      <c r="AM1291" s="127">
        <v>0</v>
      </c>
      <c r="AN1291" s="127">
        <v>187466.81</v>
      </c>
      <c r="AO1291" s="127">
        <v>0</v>
      </c>
      <c r="AP1291" s="127">
        <v>0</v>
      </c>
      <c r="AQ1291" s="127">
        <v>0</v>
      </c>
      <c r="AR1291" s="127">
        <v>0</v>
      </c>
      <c r="AS1291" s="127">
        <v>0</v>
      </c>
      <c r="AT1291" s="127">
        <v>187466.81</v>
      </c>
      <c r="AU1291" s="127">
        <v>0</v>
      </c>
      <c r="AV1291" s="127">
        <v>0</v>
      </c>
      <c r="AW1291" s="127">
        <v>0</v>
      </c>
      <c r="AX1291" s="127">
        <v>0</v>
      </c>
      <c r="AY1291" s="127">
        <v>0</v>
      </c>
      <c r="AZ1291" s="127">
        <v>187466.81</v>
      </c>
      <c r="BA1291" s="127">
        <v>0</v>
      </c>
      <c r="BB1291" s="127">
        <v>0</v>
      </c>
      <c r="BC1291" s="127">
        <v>0</v>
      </c>
      <c r="BD1291" s="127">
        <v>0</v>
      </c>
      <c r="BE1291" s="127">
        <v>0</v>
      </c>
      <c r="BF1291" s="127">
        <v>0</v>
      </c>
      <c r="BG1291" s="127">
        <v>0</v>
      </c>
      <c r="BH1291" s="15">
        <f t="shared" si="60"/>
        <v>374933.62</v>
      </c>
      <c r="BI1291" s="15">
        <f t="shared" si="61"/>
        <v>187466.81</v>
      </c>
      <c r="BJ1291" s="15">
        <f t="shared" si="62"/>
        <v>562400.42999999993</v>
      </c>
    </row>
    <row r="1292" spans="1:62" x14ac:dyDescent="0.35">
      <c r="A1292" s="153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58">
        <v>44685</v>
      </c>
      <c r="AF1292" s="163">
        <v>45781</v>
      </c>
      <c r="AG1292" s="92">
        <v>1350237.19</v>
      </c>
      <c r="AH1292" s="92">
        <v>1.0944444444444446</v>
      </c>
      <c r="AI1292" s="92">
        <v>3</v>
      </c>
      <c r="AJ1292" s="160">
        <v>6.1652999999999999E-2</v>
      </c>
      <c r="AK1292" s="154" t="s">
        <v>651</v>
      </c>
      <c r="AL1292" s="154" t="s">
        <v>652</v>
      </c>
      <c r="AM1292" s="127">
        <v>0</v>
      </c>
      <c r="AN1292" s="127">
        <v>41623.089999999997</v>
      </c>
      <c r="AO1292" s="127">
        <v>0</v>
      </c>
      <c r="AP1292" s="127">
        <v>0</v>
      </c>
      <c r="AQ1292" s="127">
        <v>0</v>
      </c>
      <c r="AR1292" s="127">
        <v>0</v>
      </c>
      <c r="AS1292" s="127">
        <v>0</v>
      </c>
      <c r="AT1292" s="127">
        <v>41623.089999999997</v>
      </c>
      <c r="AU1292" s="127">
        <v>0</v>
      </c>
      <c r="AV1292" s="127">
        <v>0</v>
      </c>
      <c r="AW1292" s="127">
        <v>0</v>
      </c>
      <c r="AX1292" s="127">
        <v>0</v>
      </c>
      <c r="AY1292" s="127">
        <v>0</v>
      </c>
      <c r="AZ1292" s="127">
        <v>41623.089999999997</v>
      </c>
      <c r="BA1292" s="127">
        <v>0</v>
      </c>
      <c r="BB1292" s="127">
        <v>0</v>
      </c>
      <c r="BC1292" s="127">
        <v>0</v>
      </c>
      <c r="BD1292" s="127">
        <v>0</v>
      </c>
      <c r="BE1292" s="127">
        <v>0</v>
      </c>
      <c r="BF1292" s="127">
        <v>0</v>
      </c>
      <c r="BG1292" s="127">
        <v>0</v>
      </c>
      <c r="BH1292" s="15">
        <f t="shared" si="60"/>
        <v>83246.179999999993</v>
      </c>
      <c r="BI1292" s="15">
        <f t="shared" si="61"/>
        <v>41623.089999999997</v>
      </c>
      <c r="BJ1292" s="15">
        <f t="shared" si="62"/>
        <v>124869.26999999999</v>
      </c>
    </row>
    <row r="1293" spans="1:62" x14ac:dyDescent="0.35">
      <c r="A1293" s="153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23083.75</v>
      </c>
      <c r="X1293" s="63">
        <v>0</v>
      </c>
      <c r="Y1293" s="63">
        <v>0</v>
      </c>
      <c r="Z1293" s="63">
        <v>73.48</v>
      </c>
      <c r="AA1293" s="63">
        <v>0</v>
      </c>
      <c r="AB1293" s="63">
        <v>0</v>
      </c>
      <c r="AC1293" s="63">
        <v>0</v>
      </c>
      <c r="AD1293" s="63">
        <v>23083.75</v>
      </c>
      <c r="AE1293" s="158">
        <v>44735</v>
      </c>
      <c r="AF1293" s="163">
        <v>45466</v>
      </c>
      <c r="AG1293" s="92">
        <v>46167.5</v>
      </c>
      <c r="AH1293" s="92">
        <v>0.23055555555555557</v>
      </c>
      <c r="AI1293" s="92">
        <v>2</v>
      </c>
      <c r="AJ1293" s="160">
        <v>3.8199999999999998E-2</v>
      </c>
      <c r="AK1293" s="154" t="s">
        <v>651</v>
      </c>
      <c r="AL1293" s="154" t="s">
        <v>652</v>
      </c>
      <c r="AM1293" s="127">
        <v>73.48</v>
      </c>
      <c r="AN1293" s="127">
        <v>73.48</v>
      </c>
      <c r="AO1293" s="127">
        <v>73.48</v>
      </c>
      <c r="AP1293" s="127">
        <v>0</v>
      </c>
      <c r="AQ1293" s="127">
        <v>0</v>
      </c>
      <c r="AR1293" s="127">
        <v>0</v>
      </c>
      <c r="AS1293" s="127">
        <v>0</v>
      </c>
      <c r="AT1293" s="127">
        <v>0</v>
      </c>
      <c r="AU1293" s="127">
        <v>0</v>
      </c>
      <c r="AV1293" s="127">
        <v>0</v>
      </c>
      <c r="AW1293" s="127">
        <v>0</v>
      </c>
      <c r="AX1293" s="127">
        <v>0</v>
      </c>
      <c r="AY1293" s="127">
        <v>0</v>
      </c>
      <c r="AZ1293" s="127">
        <v>0</v>
      </c>
      <c r="BA1293" s="127">
        <v>0</v>
      </c>
      <c r="BB1293" s="127">
        <v>0</v>
      </c>
      <c r="BC1293" s="127">
        <v>0</v>
      </c>
      <c r="BD1293" s="127">
        <v>0</v>
      </c>
      <c r="BE1293" s="127">
        <v>0</v>
      </c>
      <c r="BF1293" s="127">
        <v>0</v>
      </c>
      <c r="BG1293" s="127">
        <v>0</v>
      </c>
      <c r="BH1293" s="15">
        <f t="shared" si="60"/>
        <v>220.44</v>
      </c>
      <c r="BI1293" s="15">
        <f t="shared" si="61"/>
        <v>0</v>
      </c>
      <c r="BJ1293" s="15">
        <f t="shared" si="62"/>
        <v>220.44</v>
      </c>
    </row>
    <row r="1294" spans="1:62" x14ac:dyDescent="0.35">
      <c r="A1294" s="153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58">
        <v>44735</v>
      </c>
      <c r="AF1294" s="163">
        <v>45831</v>
      </c>
      <c r="AG1294" s="92">
        <v>463150</v>
      </c>
      <c r="AH1294" s="92">
        <v>1.2305555555555556</v>
      </c>
      <c r="AI1294" s="92">
        <v>3</v>
      </c>
      <c r="AJ1294" s="160">
        <v>4.2999999999999997E-2</v>
      </c>
      <c r="AK1294" s="154" t="s">
        <v>651</v>
      </c>
      <c r="AL1294" s="154" t="s">
        <v>652</v>
      </c>
      <c r="AM1294" s="127">
        <v>1659.62</v>
      </c>
      <c r="AN1294" s="127">
        <v>1659.62</v>
      </c>
      <c r="AO1294" s="127">
        <v>1659.62</v>
      </c>
      <c r="AP1294" s="127">
        <v>1659.62</v>
      </c>
      <c r="AQ1294" s="127">
        <v>1659.62</v>
      </c>
      <c r="AR1294" s="127">
        <v>1659.62</v>
      </c>
      <c r="AS1294" s="127">
        <v>1659.62</v>
      </c>
      <c r="AT1294" s="127">
        <v>1659.62</v>
      </c>
      <c r="AU1294" s="127">
        <v>1659.62</v>
      </c>
      <c r="AV1294" s="127">
        <v>829.81</v>
      </c>
      <c r="AW1294" s="127">
        <v>829.81</v>
      </c>
      <c r="AX1294" s="127">
        <v>829.81</v>
      </c>
      <c r="AY1294" s="127">
        <v>829.81</v>
      </c>
      <c r="AZ1294" s="127">
        <v>829.81</v>
      </c>
      <c r="BA1294" s="127">
        <v>829.81</v>
      </c>
      <c r="BB1294" s="127">
        <v>0</v>
      </c>
      <c r="BC1294" s="127">
        <v>0</v>
      </c>
      <c r="BD1294" s="127">
        <v>0</v>
      </c>
      <c r="BE1294" s="127">
        <v>0</v>
      </c>
      <c r="BF1294" s="127">
        <v>0</v>
      </c>
      <c r="BG1294" s="127">
        <v>0</v>
      </c>
      <c r="BH1294" s="15">
        <f t="shared" si="60"/>
        <v>14936.579999999994</v>
      </c>
      <c r="BI1294" s="15">
        <f t="shared" si="61"/>
        <v>4978.8599999999988</v>
      </c>
      <c r="BJ1294" s="15">
        <f t="shared" si="62"/>
        <v>19915.439999999995</v>
      </c>
    </row>
    <row r="1295" spans="1:62" x14ac:dyDescent="0.35">
      <c r="A1295" s="153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58">
        <v>44735</v>
      </c>
      <c r="AF1295" s="163">
        <v>46196</v>
      </c>
      <c r="AG1295" s="92">
        <v>257682.5</v>
      </c>
      <c r="AH1295" s="92">
        <v>2.2305555555555556</v>
      </c>
      <c r="AI1295" s="92">
        <v>4</v>
      </c>
      <c r="AJ1295" s="160">
        <v>4.7100000000000003E-2</v>
      </c>
      <c r="AK1295" s="154" t="s">
        <v>651</v>
      </c>
      <c r="AL1295" s="154" t="s">
        <v>652</v>
      </c>
      <c r="AM1295" s="127">
        <v>1011.4</v>
      </c>
      <c r="AN1295" s="127">
        <v>1011.4</v>
      </c>
      <c r="AO1295" s="127">
        <v>1011.4</v>
      </c>
      <c r="AP1295" s="127">
        <v>1011.4</v>
      </c>
      <c r="AQ1295" s="127">
        <v>1011.4</v>
      </c>
      <c r="AR1295" s="127">
        <v>1011.4</v>
      </c>
      <c r="AS1295" s="127">
        <v>1011.4</v>
      </c>
      <c r="AT1295" s="127">
        <v>1011.4</v>
      </c>
      <c r="AU1295" s="127">
        <v>1011.4</v>
      </c>
      <c r="AV1295" s="127">
        <v>1011.4</v>
      </c>
      <c r="AW1295" s="127">
        <v>1011.4</v>
      </c>
      <c r="AX1295" s="127">
        <v>1011.4</v>
      </c>
      <c r="AY1295" s="127">
        <v>1011.4</v>
      </c>
      <c r="AZ1295" s="127">
        <v>1011.4</v>
      </c>
      <c r="BA1295" s="127">
        <v>1011.4</v>
      </c>
      <c r="BB1295" s="127">
        <v>1011.4</v>
      </c>
      <c r="BC1295" s="127">
        <v>1011.4</v>
      </c>
      <c r="BD1295" s="127">
        <v>1011.4</v>
      </c>
      <c r="BE1295" s="127">
        <v>1011.4</v>
      </c>
      <c r="BF1295" s="127">
        <v>1011.4</v>
      </c>
      <c r="BG1295" s="127">
        <v>1011.4</v>
      </c>
      <c r="BH1295" s="15">
        <f t="shared" si="60"/>
        <v>9102.5999999999985</v>
      </c>
      <c r="BI1295" s="15">
        <f t="shared" si="61"/>
        <v>12136.799999999997</v>
      </c>
      <c r="BJ1295" s="15">
        <f t="shared" si="62"/>
        <v>21239.399999999994</v>
      </c>
    </row>
    <row r="1296" spans="1:62" x14ac:dyDescent="0.35">
      <c r="A1296" s="153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58">
        <v>44735</v>
      </c>
      <c r="AF1296" s="163">
        <v>46561</v>
      </c>
      <c r="AG1296" s="92">
        <v>851517.5</v>
      </c>
      <c r="AH1296" s="92">
        <v>3.2305555555555556</v>
      </c>
      <c r="AI1296" s="92">
        <v>5</v>
      </c>
      <c r="AJ1296" s="160">
        <v>5.0700000000000002E-2</v>
      </c>
      <c r="AK1296" s="154" t="s">
        <v>651</v>
      </c>
      <c r="AL1296" s="154" t="s">
        <v>652</v>
      </c>
      <c r="AM1296" s="127">
        <v>3597.66</v>
      </c>
      <c r="AN1296" s="127">
        <v>3597.66</v>
      </c>
      <c r="AO1296" s="127">
        <v>3597.66</v>
      </c>
      <c r="AP1296" s="127">
        <v>3597.66</v>
      </c>
      <c r="AQ1296" s="127">
        <v>3597.66</v>
      </c>
      <c r="AR1296" s="127">
        <v>3597.66</v>
      </c>
      <c r="AS1296" s="127">
        <v>3597.66</v>
      </c>
      <c r="AT1296" s="127">
        <v>3597.66</v>
      </c>
      <c r="AU1296" s="127">
        <v>3597.66</v>
      </c>
      <c r="AV1296" s="127">
        <v>3597.66</v>
      </c>
      <c r="AW1296" s="127">
        <v>3597.66</v>
      </c>
      <c r="AX1296" s="127">
        <v>3597.66</v>
      </c>
      <c r="AY1296" s="127">
        <v>3597.66</v>
      </c>
      <c r="AZ1296" s="127">
        <v>3597.66</v>
      </c>
      <c r="BA1296" s="127">
        <v>3597.66</v>
      </c>
      <c r="BB1296" s="127">
        <v>3597.66</v>
      </c>
      <c r="BC1296" s="127">
        <v>3597.66</v>
      </c>
      <c r="BD1296" s="127">
        <v>3597.66</v>
      </c>
      <c r="BE1296" s="127">
        <v>3597.66</v>
      </c>
      <c r="BF1296" s="127">
        <v>3597.66</v>
      </c>
      <c r="BG1296" s="127">
        <v>3597.66</v>
      </c>
      <c r="BH1296" s="15">
        <f t="shared" si="60"/>
        <v>32378.94</v>
      </c>
      <c r="BI1296" s="15">
        <f t="shared" si="61"/>
        <v>43171.92</v>
      </c>
      <c r="BJ1296" s="15">
        <f t="shared" si="62"/>
        <v>75550.86</v>
      </c>
    </row>
    <row r="1297" spans="1:62" x14ac:dyDescent="0.35">
      <c r="A1297" s="153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58">
        <v>44735</v>
      </c>
      <c r="AF1297" s="163">
        <v>46927</v>
      </c>
      <c r="AG1297" s="92">
        <v>50740</v>
      </c>
      <c r="AH1297" s="92">
        <v>4.2305555555555552</v>
      </c>
      <c r="AI1297" s="92">
        <v>6</v>
      </c>
      <c r="AJ1297" s="160">
        <v>5.3600000000000002E-2</v>
      </c>
      <c r="AK1297" s="154" t="s">
        <v>651</v>
      </c>
      <c r="AL1297" s="154" t="s">
        <v>652</v>
      </c>
      <c r="AM1297" s="127">
        <v>226.64</v>
      </c>
      <c r="AN1297" s="127">
        <v>226.64</v>
      </c>
      <c r="AO1297" s="127">
        <v>226.64</v>
      </c>
      <c r="AP1297" s="127">
        <v>226.64</v>
      </c>
      <c r="AQ1297" s="127">
        <v>226.64</v>
      </c>
      <c r="AR1297" s="127">
        <v>226.64</v>
      </c>
      <c r="AS1297" s="127">
        <v>226.64</v>
      </c>
      <c r="AT1297" s="127">
        <v>226.64</v>
      </c>
      <c r="AU1297" s="127">
        <v>226.64</v>
      </c>
      <c r="AV1297" s="127">
        <v>226.64</v>
      </c>
      <c r="AW1297" s="127">
        <v>226.64</v>
      </c>
      <c r="AX1297" s="127">
        <v>226.64</v>
      </c>
      <c r="AY1297" s="127">
        <v>226.64</v>
      </c>
      <c r="AZ1297" s="127">
        <v>226.64</v>
      </c>
      <c r="BA1297" s="127">
        <v>226.64</v>
      </c>
      <c r="BB1297" s="127">
        <v>226.64</v>
      </c>
      <c r="BC1297" s="127">
        <v>226.64</v>
      </c>
      <c r="BD1297" s="127">
        <v>226.64</v>
      </c>
      <c r="BE1297" s="127">
        <v>226.64</v>
      </c>
      <c r="BF1297" s="127">
        <v>226.64</v>
      </c>
      <c r="BG1297" s="127">
        <v>226.64</v>
      </c>
      <c r="BH1297" s="15">
        <f t="shared" si="60"/>
        <v>2039.7599999999993</v>
      </c>
      <c r="BI1297" s="15">
        <f t="shared" si="61"/>
        <v>2719.6799999999989</v>
      </c>
      <c r="BJ1297" s="15">
        <f t="shared" si="62"/>
        <v>4759.4399999999987</v>
      </c>
    </row>
    <row r="1298" spans="1:62" x14ac:dyDescent="0.35">
      <c r="A1298" s="153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58">
        <v>44735</v>
      </c>
      <c r="AF1298" s="163">
        <v>47292</v>
      </c>
      <c r="AG1298" s="92">
        <v>159300</v>
      </c>
      <c r="AH1298" s="92">
        <v>5.2305555555555552</v>
      </c>
      <c r="AI1298" s="92">
        <v>7</v>
      </c>
      <c r="AJ1298" s="160">
        <v>5.6399999999999999E-2</v>
      </c>
      <c r="AK1298" s="154" t="s">
        <v>651</v>
      </c>
      <c r="AL1298" s="154" t="s">
        <v>652</v>
      </c>
      <c r="AM1298" s="127">
        <v>748.71</v>
      </c>
      <c r="AN1298" s="127">
        <v>748.71</v>
      </c>
      <c r="AO1298" s="127">
        <v>748.71</v>
      </c>
      <c r="AP1298" s="127">
        <v>748.71</v>
      </c>
      <c r="AQ1298" s="127">
        <v>748.71</v>
      </c>
      <c r="AR1298" s="127">
        <v>748.71</v>
      </c>
      <c r="AS1298" s="127">
        <v>748.71</v>
      </c>
      <c r="AT1298" s="127">
        <v>748.71</v>
      </c>
      <c r="AU1298" s="127">
        <v>748.71</v>
      </c>
      <c r="AV1298" s="127">
        <v>748.71</v>
      </c>
      <c r="AW1298" s="127">
        <v>748.71</v>
      </c>
      <c r="AX1298" s="127">
        <v>748.71</v>
      </c>
      <c r="AY1298" s="127">
        <v>748.71</v>
      </c>
      <c r="AZ1298" s="127">
        <v>748.71</v>
      </c>
      <c r="BA1298" s="127">
        <v>748.71</v>
      </c>
      <c r="BB1298" s="127">
        <v>748.71</v>
      </c>
      <c r="BC1298" s="127">
        <v>748.71</v>
      </c>
      <c r="BD1298" s="127">
        <v>748.71</v>
      </c>
      <c r="BE1298" s="127">
        <v>748.71</v>
      </c>
      <c r="BF1298" s="127">
        <v>748.71</v>
      </c>
      <c r="BG1298" s="127">
        <v>748.71</v>
      </c>
      <c r="BH1298" s="15">
        <f t="shared" si="60"/>
        <v>6738.39</v>
      </c>
      <c r="BI1298" s="15">
        <f t="shared" si="61"/>
        <v>8984.52</v>
      </c>
      <c r="BJ1298" s="15">
        <f t="shared" si="62"/>
        <v>15722.91</v>
      </c>
    </row>
    <row r="1299" spans="1:62" x14ac:dyDescent="0.35">
      <c r="A1299" s="153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308570</v>
      </c>
      <c r="X1299" s="63">
        <v>0</v>
      </c>
      <c r="Y1299" s="63">
        <v>0</v>
      </c>
      <c r="Z1299" s="63">
        <v>982.28</v>
      </c>
      <c r="AA1299" s="63">
        <v>0</v>
      </c>
      <c r="AB1299" s="63">
        <v>0</v>
      </c>
      <c r="AC1299" s="63">
        <v>0</v>
      </c>
      <c r="AD1299" s="63">
        <v>308570</v>
      </c>
      <c r="AE1299" s="158">
        <v>44739</v>
      </c>
      <c r="AF1299" s="163">
        <v>45470</v>
      </c>
      <c r="AG1299" s="92">
        <v>617140</v>
      </c>
      <c r="AH1299" s="92">
        <v>0.24166666666666667</v>
      </c>
      <c r="AI1299" s="92">
        <v>2</v>
      </c>
      <c r="AJ1299" s="160">
        <v>3.8199999999999998E-2</v>
      </c>
      <c r="AK1299" s="154" t="s">
        <v>651</v>
      </c>
      <c r="AL1299" s="154" t="s">
        <v>652</v>
      </c>
      <c r="AM1299" s="127">
        <v>982.28</v>
      </c>
      <c r="AN1299" s="127">
        <v>982.28</v>
      </c>
      <c r="AO1299" s="127">
        <v>982.28</v>
      </c>
      <c r="AP1299" s="127">
        <v>0</v>
      </c>
      <c r="AQ1299" s="127">
        <v>0</v>
      </c>
      <c r="AR1299" s="127">
        <v>0</v>
      </c>
      <c r="AS1299" s="127">
        <v>0</v>
      </c>
      <c r="AT1299" s="127">
        <v>0</v>
      </c>
      <c r="AU1299" s="127">
        <v>0</v>
      </c>
      <c r="AV1299" s="127">
        <v>0</v>
      </c>
      <c r="AW1299" s="127">
        <v>0</v>
      </c>
      <c r="AX1299" s="127">
        <v>0</v>
      </c>
      <c r="AY1299" s="127">
        <v>0</v>
      </c>
      <c r="AZ1299" s="127">
        <v>0</v>
      </c>
      <c r="BA1299" s="127">
        <v>0</v>
      </c>
      <c r="BB1299" s="127">
        <v>0</v>
      </c>
      <c r="BC1299" s="127">
        <v>0</v>
      </c>
      <c r="BD1299" s="127">
        <v>0</v>
      </c>
      <c r="BE1299" s="127">
        <v>0</v>
      </c>
      <c r="BF1299" s="127">
        <v>0</v>
      </c>
      <c r="BG1299" s="127">
        <v>0</v>
      </c>
      <c r="BH1299" s="15">
        <f t="shared" si="60"/>
        <v>2946.84</v>
      </c>
      <c r="BI1299" s="15">
        <f t="shared" si="61"/>
        <v>0</v>
      </c>
      <c r="BJ1299" s="15">
        <f t="shared" si="62"/>
        <v>2946.84</v>
      </c>
    </row>
    <row r="1300" spans="1:62" x14ac:dyDescent="0.35">
      <c r="A1300" s="153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58">
        <v>44739</v>
      </c>
      <c r="AF1300" s="163">
        <v>45835</v>
      </c>
      <c r="AG1300" s="92">
        <v>862285</v>
      </c>
      <c r="AH1300" s="92">
        <v>1.2416666666666667</v>
      </c>
      <c r="AI1300" s="92">
        <v>3</v>
      </c>
      <c r="AJ1300" s="160">
        <v>4.2999999999999997E-2</v>
      </c>
      <c r="AK1300" s="154" t="s">
        <v>651</v>
      </c>
      <c r="AL1300" s="154" t="s">
        <v>652</v>
      </c>
      <c r="AM1300" s="127">
        <v>3089.85</v>
      </c>
      <c r="AN1300" s="127">
        <v>3089.85</v>
      </c>
      <c r="AO1300" s="127">
        <v>3089.85</v>
      </c>
      <c r="AP1300" s="127">
        <v>3089.85</v>
      </c>
      <c r="AQ1300" s="127">
        <v>3089.85</v>
      </c>
      <c r="AR1300" s="127">
        <v>3089.85</v>
      </c>
      <c r="AS1300" s="127">
        <v>3089.85</v>
      </c>
      <c r="AT1300" s="127">
        <v>3089.85</v>
      </c>
      <c r="AU1300" s="127">
        <v>3089.85</v>
      </c>
      <c r="AV1300" s="127">
        <v>1544.93</v>
      </c>
      <c r="AW1300" s="127">
        <v>1544.93</v>
      </c>
      <c r="AX1300" s="127">
        <v>1544.93</v>
      </c>
      <c r="AY1300" s="127">
        <v>1544.93</v>
      </c>
      <c r="AZ1300" s="127">
        <v>1544.93</v>
      </c>
      <c r="BA1300" s="127">
        <v>1544.93</v>
      </c>
      <c r="BB1300" s="127">
        <v>0</v>
      </c>
      <c r="BC1300" s="127">
        <v>0</v>
      </c>
      <c r="BD1300" s="127">
        <v>0</v>
      </c>
      <c r="BE1300" s="127">
        <v>0</v>
      </c>
      <c r="BF1300" s="127">
        <v>0</v>
      </c>
      <c r="BG1300" s="127">
        <v>0</v>
      </c>
      <c r="BH1300" s="15">
        <f t="shared" si="60"/>
        <v>27808.649999999994</v>
      </c>
      <c r="BI1300" s="15">
        <f t="shared" si="61"/>
        <v>9269.58</v>
      </c>
      <c r="BJ1300" s="15">
        <f t="shared" si="62"/>
        <v>37078.229999999996</v>
      </c>
    </row>
    <row r="1301" spans="1:62" x14ac:dyDescent="0.35">
      <c r="A1301" s="153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58">
        <v>44739</v>
      </c>
      <c r="AF1301" s="163">
        <v>46200</v>
      </c>
      <c r="AG1301" s="92">
        <v>530557.5</v>
      </c>
      <c r="AH1301" s="92">
        <v>2.2416666666666667</v>
      </c>
      <c r="AI1301" s="92">
        <v>4</v>
      </c>
      <c r="AJ1301" s="160">
        <v>4.7100000000000003E-2</v>
      </c>
      <c r="AK1301" s="154" t="s">
        <v>651</v>
      </c>
      <c r="AL1301" s="154" t="s">
        <v>652</v>
      </c>
      <c r="AM1301" s="127">
        <v>2082.44</v>
      </c>
      <c r="AN1301" s="127">
        <v>2082.44</v>
      </c>
      <c r="AO1301" s="127">
        <v>2082.44</v>
      </c>
      <c r="AP1301" s="127">
        <v>2082.44</v>
      </c>
      <c r="AQ1301" s="127">
        <v>2082.44</v>
      </c>
      <c r="AR1301" s="127">
        <v>2082.44</v>
      </c>
      <c r="AS1301" s="127">
        <v>2082.44</v>
      </c>
      <c r="AT1301" s="127">
        <v>2082.44</v>
      </c>
      <c r="AU1301" s="127">
        <v>2082.44</v>
      </c>
      <c r="AV1301" s="127">
        <v>2082.44</v>
      </c>
      <c r="AW1301" s="127">
        <v>2082.44</v>
      </c>
      <c r="AX1301" s="127">
        <v>2082.44</v>
      </c>
      <c r="AY1301" s="127">
        <v>2082.44</v>
      </c>
      <c r="AZ1301" s="127">
        <v>2082.44</v>
      </c>
      <c r="BA1301" s="127">
        <v>2082.44</v>
      </c>
      <c r="BB1301" s="127">
        <v>2082.44</v>
      </c>
      <c r="BC1301" s="127">
        <v>2082.44</v>
      </c>
      <c r="BD1301" s="127">
        <v>2082.44</v>
      </c>
      <c r="BE1301" s="127">
        <v>2082.44</v>
      </c>
      <c r="BF1301" s="127">
        <v>2082.44</v>
      </c>
      <c r="BG1301" s="127">
        <v>2082.44</v>
      </c>
      <c r="BH1301" s="15">
        <f t="shared" si="60"/>
        <v>18741.96</v>
      </c>
      <c r="BI1301" s="15">
        <f t="shared" si="61"/>
        <v>24989.279999999995</v>
      </c>
      <c r="BJ1301" s="15">
        <f t="shared" si="62"/>
        <v>43731.239999999991</v>
      </c>
    </row>
    <row r="1302" spans="1:62" x14ac:dyDescent="0.35">
      <c r="A1302" s="153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58">
        <v>44739</v>
      </c>
      <c r="AF1302" s="163">
        <v>46565</v>
      </c>
      <c r="AG1302" s="92">
        <v>2247457.5</v>
      </c>
      <c r="AH1302" s="92">
        <v>3.2416666666666667</v>
      </c>
      <c r="AI1302" s="92">
        <v>5</v>
      </c>
      <c r="AJ1302" s="160">
        <v>5.0700000000000002E-2</v>
      </c>
      <c r="AK1302" s="154" t="s">
        <v>651</v>
      </c>
      <c r="AL1302" s="154" t="s">
        <v>652</v>
      </c>
      <c r="AM1302" s="127">
        <v>9495.51</v>
      </c>
      <c r="AN1302" s="127">
        <v>9495.51</v>
      </c>
      <c r="AO1302" s="127">
        <v>9495.51</v>
      </c>
      <c r="AP1302" s="127">
        <v>9495.51</v>
      </c>
      <c r="AQ1302" s="127">
        <v>9495.51</v>
      </c>
      <c r="AR1302" s="127">
        <v>9495.51</v>
      </c>
      <c r="AS1302" s="127">
        <v>9495.51</v>
      </c>
      <c r="AT1302" s="127">
        <v>9495.51</v>
      </c>
      <c r="AU1302" s="127">
        <v>9495.51</v>
      </c>
      <c r="AV1302" s="127">
        <v>9495.51</v>
      </c>
      <c r="AW1302" s="127">
        <v>9495.51</v>
      </c>
      <c r="AX1302" s="127">
        <v>9495.51</v>
      </c>
      <c r="AY1302" s="127">
        <v>9495.51</v>
      </c>
      <c r="AZ1302" s="127">
        <v>9495.51</v>
      </c>
      <c r="BA1302" s="127">
        <v>9495.51</v>
      </c>
      <c r="BB1302" s="127">
        <v>9495.51</v>
      </c>
      <c r="BC1302" s="127">
        <v>9495.51</v>
      </c>
      <c r="BD1302" s="127">
        <v>9495.51</v>
      </c>
      <c r="BE1302" s="127">
        <v>9495.51</v>
      </c>
      <c r="BF1302" s="127">
        <v>9495.51</v>
      </c>
      <c r="BG1302" s="127">
        <v>9495.51</v>
      </c>
      <c r="BH1302" s="15">
        <f t="shared" si="60"/>
        <v>85459.59</v>
      </c>
      <c r="BI1302" s="15">
        <f t="shared" si="61"/>
        <v>113946.11999999998</v>
      </c>
      <c r="BJ1302" s="15">
        <f t="shared" si="62"/>
        <v>199405.70999999996</v>
      </c>
    </row>
    <row r="1303" spans="1:62" x14ac:dyDescent="0.35">
      <c r="A1303" s="153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58">
        <v>44739</v>
      </c>
      <c r="AF1303" s="163">
        <v>46931</v>
      </c>
      <c r="AG1303" s="92">
        <v>9782937.5</v>
      </c>
      <c r="AH1303" s="92">
        <v>4.2416666666666663</v>
      </c>
      <c r="AI1303" s="92">
        <v>6</v>
      </c>
      <c r="AJ1303" s="160">
        <v>5.3600000000000002E-2</v>
      </c>
      <c r="AK1303" s="154" t="s">
        <v>651</v>
      </c>
      <c r="AL1303" s="154" t="s">
        <v>652</v>
      </c>
      <c r="AM1303" s="127">
        <v>43697.120000000003</v>
      </c>
      <c r="AN1303" s="127">
        <v>43697.120000000003</v>
      </c>
      <c r="AO1303" s="127">
        <v>43697.120000000003</v>
      </c>
      <c r="AP1303" s="127">
        <v>43697.120000000003</v>
      </c>
      <c r="AQ1303" s="127">
        <v>43697.120000000003</v>
      </c>
      <c r="AR1303" s="127">
        <v>43697.120000000003</v>
      </c>
      <c r="AS1303" s="127">
        <v>43697.120000000003</v>
      </c>
      <c r="AT1303" s="127">
        <v>43697.120000000003</v>
      </c>
      <c r="AU1303" s="127">
        <v>43697.120000000003</v>
      </c>
      <c r="AV1303" s="127">
        <v>43697.120000000003</v>
      </c>
      <c r="AW1303" s="127">
        <v>43697.120000000003</v>
      </c>
      <c r="AX1303" s="127">
        <v>43697.120000000003</v>
      </c>
      <c r="AY1303" s="127">
        <v>43697.120000000003</v>
      </c>
      <c r="AZ1303" s="127">
        <v>43697.120000000003</v>
      </c>
      <c r="BA1303" s="127">
        <v>43697.120000000003</v>
      </c>
      <c r="BB1303" s="127">
        <v>43697.120000000003</v>
      </c>
      <c r="BC1303" s="127">
        <v>43697.120000000003</v>
      </c>
      <c r="BD1303" s="127">
        <v>43697.120000000003</v>
      </c>
      <c r="BE1303" s="127">
        <v>43697.120000000003</v>
      </c>
      <c r="BF1303" s="127">
        <v>43697.120000000003</v>
      </c>
      <c r="BG1303" s="127">
        <v>43697.120000000003</v>
      </c>
      <c r="BH1303" s="15">
        <f t="shared" si="60"/>
        <v>393274.08</v>
      </c>
      <c r="BI1303" s="15">
        <f t="shared" si="61"/>
        <v>524365.44000000006</v>
      </c>
      <c r="BJ1303" s="15">
        <f t="shared" si="62"/>
        <v>917639.52</v>
      </c>
    </row>
    <row r="1304" spans="1:62" x14ac:dyDescent="0.35">
      <c r="A1304" s="153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58">
        <v>44739</v>
      </c>
      <c r="AF1304" s="163">
        <v>47296</v>
      </c>
      <c r="AG1304" s="92">
        <v>11935552.5</v>
      </c>
      <c r="AH1304" s="92">
        <v>5.2416666666666663</v>
      </c>
      <c r="AI1304" s="92">
        <v>7</v>
      </c>
      <c r="AJ1304" s="160">
        <v>5.6399999999999999E-2</v>
      </c>
      <c r="AK1304" s="154" t="s">
        <v>651</v>
      </c>
      <c r="AL1304" s="154" t="s">
        <v>652</v>
      </c>
      <c r="AM1304" s="127">
        <v>56097.1</v>
      </c>
      <c r="AN1304" s="127">
        <v>56097.1</v>
      </c>
      <c r="AO1304" s="127">
        <v>56097.1</v>
      </c>
      <c r="AP1304" s="127">
        <v>56097.1</v>
      </c>
      <c r="AQ1304" s="127">
        <v>56097.1</v>
      </c>
      <c r="AR1304" s="127">
        <v>56097.1</v>
      </c>
      <c r="AS1304" s="127">
        <v>56097.1</v>
      </c>
      <c r="AT1304" s="127">
        <v>56097.1</v>
      </c>
      <c r="AU1304" s="127">
        <v>56097.1</v>
      </c>
      <c r="AV1304" s="127">
        <v>56097.1</v>
      </c>
      <c r="AW1304" s="127">
        <v>56097.1</v>
      </c>
      <c r="AX1304" s="127">
        <v>56097.1</v>
      </c>
      <c r="AY1304" s="127">
        <v>56097.1</v>
      </c>
      <c r="AZ1304" s="127">
        <v>56097.1</v>
      </c>
      <c r="BA1304" s="127">
        <v>56097.1</v>
      </c>
      <c r="BB1304" s="127">
        <v>56097.1</v>
      </c>
      <c r="BC1304" s="127">
        <v>56097.1</v>
      </c>
      <c r="BD1304" s="127">
        <v>56097.1</v>
      </c>
      <c r="BE1304" s="127">
        <v>56097.1</v>
      </c>
      <c r="BF1304" s="127">
        <v>56097.1</v>
      </c>
      <c r="BG1304" s="127">
        <v>56097.1</v>
      </c>
      <c r="BH1304" s="15">
        <f t="shared" si="60"/>
        <v>504873.89999999991</v>
      </c>
      <c r="BI1304" s="15">
        <f t="shared" si="61"/>
        <v>673165.19999999984</v>
      </c>
      <c r="BJ1304" s="15">
        <f t="shared" si="62"/>
        <v>1178039.0999999996</v>
      </c>
    </row>
    <row r="1305" spans="1:62" x14ac:dyDescent="0.35">
      <c r="A1305" s="153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58">
        <v>44739</v>
      </c>
      <c r="AF1305" s="163">
        <v>47661</v>
      </c>
      <c r="AG1305" s="92">
        <v>419637.5</v>
      </c>
      <c r="AH1305" s="92">
        <v>6.2416666666666663</v>
      </c>
      <c r="AI1305" s="92">
        <v>8</v>
      </c>
      <c r="AJ1305" s="160">
        <v>5.9299999999999999E-2</v>
      </c>
      <c r="AK1305" s="154" t="s">
        <v>651</v>
      </c>
      <c r="AL1305" s="154" t="s">
        <v>652</v>
      </c>
      <c r="AM1305" s="127">
        <v>2073.71</v>
      </c>
      <c r="AN1305" s="127">
        <v>2073.71</v>
      </c>
      <c r="AO1305" s="127">
        <v>2073.71</v>
      </c>
      <c r="AP1305" s="127">
        <v>2073.71</v>
      </c>
      <c r="AQ1305" s="127">
        <v>2073.71</v>
      </c>
      <c r="AR1305" s="127">
        <v>2073.71</v>
      </c>
      <c r="AS1305" s="127">
        <v>2073.71</v>
      </c>
      <c r="AT1305" s="127">
        <v>2073.71</v>
      </c>
      <c r="AU1305" s="127">
        <v>2073.71</v>
      </c>
      <c r="AV1305" s="127">
        <v>2073.71</v>
      </c>
      <c r="AW1305" s="127">
        <v>2073.71</v>
      </c>
      <c r="AX1305" s="127">
        <v>2073.71</v>
      </c>
      <c r="AY1305" s="127">
        <v>2073.71</v>
      </c>
      <c r="AZ1305" s="127">
        <v>2073.71</v>
      </c>
      <c r="BA1305" s="127">
        <v>2073.71</v>
      </c>
      <c r="BB1305" s="127">
        <v>2073.71</v>
      </c>
      <c r="BC1305" s="127">
        <v>2073.71</v>
      </c>
      <c r="BD1305" s="127">
        <v>2073.71</v>
      </c>
      <c r="BE1305" s="127">
        <v>2073.71</v>
      </c>
      <c r="BF1305" s="127">
        <v>2073.71</v>
      </c>
      <c r="BG1305" s="127">
        <v>2073.71</v>
      </c>
      <c r="BH1305" s="15">
        <f t="shared" si="60"/>
        <v>18663.389999999996</v>
      </c>
      <c r="BI1305" s="15">
        <f t="shared" si="61"/>
        <v>24884.519999999993</v>
      </c>
      <c r="BJ1305" s="15">
        <f t="shared" si="62"/>
        <v>43547.909999999989</v>
      </c>
    </row>
    <row r="1306" spans="1:62" x14ac:dyDescent="0.35">
      <c r="A1306" s="153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58">
        <v>44739</v>
      </c>
      <c r="AF1306" s="163">
        <v>48026</v>
      </c>
      <c r="AG1306" s="92">
        <v>188062.5</v>
      </c>
      <c r="AH1306" s="92">
        <v>7.2416666666666663</v>
      </c>
      <c r="AI1306" s="92">
        <v>9</v>
      </c>
      <c r="AJ1306" s="160">
        <v>6.2100000000000002E-2</v>
      </c>
      <c r="AK1306" s="154" t="s">
        <v>651</v>
      </c>
      <c r="AL1306" s="154" t="s">
        <v>652</v>
      </c>
      <c r="AM1306" s="127">
        <v>973.22</v>
      </c>
      <c r="AN1306" s="127">
        <v>973.22</v>
      </c>
      <c r="AO1306" s="127">
        <v>973.22</v>
      </c>
      <c r="AP1306" s="127">
        <v>973.22</v>
      </c>
      <c r="AQ1306" s="127">
        <v>973.22</v>
      </c>
      <c r="AR1306" s="127">
        <v>973.22</v>
      </c>
      <c r="AS1306" s="127">
        <v>973.22</v>
      </c>
      <c r="AT1306" s="127">
        <v>973.22</v>
      </c>
      <c r="AU1306" s="127">
        <v>973.22</v>
      </c>
      <c r="AV1306" s="127">
        <v>973.22</v>
      </c>
      <c r="AW1306" s="127">
        <v>973.22</v>
      </c>
      <c r="AX1306" s="127">
        <v>973.22</v>
      </c>
      <c r="AY1306" s="127">
        <v>973.22</v>
      </c>
      <c r="AZ1306" s="127">
        <v>973.22</v>
      </c>
      <c r="BA1306" s="127">
        <v>973.22</v>
      </c>
      <c r="BB1306" s="127">
        <v>973.22</v>
      </c>
      <c r="BC1306" s="127">
        <v>973.22</v>
      </c>
      <c r="BD1306" s="127">
        <v>973.22</v>
      </c>
      <c r="BE1306" s="127">
        <v>973.22</v>
      </c>
      <c r="BF1306" s="127">
        <v>973.22</v>
      </c>
      <c r="BG1306" s="127">
        <v>973.22</v>
      </c>
      <c r="BH1306" s="15">
        <f t="shared" si="60"/>
        <v>8758.9800000000014</v>
      </c>
      <c r="BI1306" s="15">
        <f t="shared" si="61"/>
        <v>11678.64</v>
      </c>
      <c r="BJ1306" s="15">
        <f t="shared" si="62"/>
        <v>20437.620000000003</v>
      </c>
    </row>
    <row r="1307" spans="1:62" x14ac:dyDescent="0.35">
      <c r="A1307" s="153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58">
        <v>44698</v>
      </c>
      <c r="AF1307" s="163">
        <v>48351</v>
      </c>
      <c r="AG1307" s="92">
        <v>34695318.049999997</v>
      </c>
      <c r="AH1307" s="92">
        <v>8.1305555555555564</v>
      </c>
      <c r="AI1307" s="92">
        <v>10</v>
      </c>
      <c r="AJ1307" s="160">
        <v>7.8262999999999999E-2</v>
      </c>
      <c r="AK1307" s="154" t="s">
        <v>651</v>
      </c>
      <c r="AL1307" s="154" t="s">
        <v>652</v>
      </c>
      <c r="AM1307" s="127">
        <v>0</v>
      </c>
      <c r="AN1307" s="127">
        <v>1357679.84</v>
      </c>
      <c r="AO1307" s="127">
        <v>0</v>
      </c>
      <c r="AP1307" s="127">
        <v>0</v>
      </c>
      <c r="AQ1307" s="127">
        <v>0</v>
      </c>
      <c r="AR1307" s="127">
        <v>0</v>
      </c>
      <c r="AS1307" s="127">
        <v>0</v>
      </c>
      <c r="AT1307" s="127">
        <v>1357679.84</v>
      </c>
      <c r="AU1307" s="127">
        <v>0</v>
      </c>
      <c r="AV1307" s="127">
        <v>0</v>
      </c>
      <c r="AW1307" s="127">
        <v>0</v>
      </c>
      <c r="AX1307" s="127">
        <v>0</v>
      </c>
      <c r="AY1307" s="127">
        <v>0</v>
      </c>
      <c r="AZ1307" s="127">
        <v>1357679.84</v>
      </c>
      <c r="BA1307" s="127">
        <v>0</v>
      </c>
      <c r="BB1307" s="127">
        <v>0</v>
      </c>
      <c r="BC1307" s="127">
        <v>0</v>
      </c>
      <c r="BD1307" s="127">
        <v>0</v>
      </c>
      <c r="BE1307" s="127">
        <v>0</v>
      </c>
      <c r="BF1307" s="127">
        <v>1357679.84</v>
      </c>
      <c r="BG1307" s="127">
        <v>0</v>
      </c>
      <c r="BH1307" s="15">
        <f t="shared" si="60"/>
        <v>2715359.68</v>
      </c>
      <c r="BI1307" s="15">
        <f t="shared" si="61"/>
        <v>2715359.68</v>
      </c>
      <c r="BJ1307" s="15">
        <f t="shared" si="62"/>
        <v>5430719.3600000003</v>
      </c>
    </row>
    <row r="1308" spans="1:62" x14ac:dyDescent="0.35">
      <c r="A1308" s="153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58">
        <v>44685</v>
      </c>
      <c r="AF1308" s="163">
        <v>45781</v>
      </c>
      <c r="AG1308" s="92">
        <v>522068.81</v>
      </c>
      <c r="AH1308" s="92">
        <v>1.0944444444444446</v>
      </c>
      <c r="AI1308" s="92">
        <v>3</v>
      </c>
      <c r="AJ1308" s="160">
        <v>6.1652999999999999E-2</v>
      </c>
      <c r="AK1308" s="154" t="s">
        <v>651</v>
      </c>
      <c r="AL1308" s="154" t="s">
        <v>652</v>
      </c>
      <c r="AM1308" s="127">
        <v>0</v>
      </c>
      <c r="AN1308" s="127">
        <v>16093.55</v>
      </c>
      <c r="AO1308" s="127">
        <v>0</v>
      </c>
      <c r="AP1308" s="127">
        <v>0</v>
      </c>
      <c r="AQ1308" s="127">
        <v>0</v>
      </c>
      <c r="AR1308" s="127">
        <v>0</v>
      </c>
      <c r="AS1308" s="127">
        <v>0</v>
      </c>
      <c r="AT1308" s="127">
        <v>16093.55</v>
      </c>
      <c r="AU1308" s="127">
        <v>0</v>
      </c>
      <c r="AV1308" s="127">
        <v>0</v>
      </c>
      <c r="AW1308" s="127">
        <v>0</v>
      </c>
      <c r="AX1308" s="127">
        <v>0</v>
      </c>
      <c r="AY1308" s="127">
        <v>0</v>
      </c>
      <c r="AZ1308" s="127">
        <v>16093.55</v>
      </c>
      <c r="BA1308" s="127">
        <v>0</v>
      </c>
      <c r="BB1308" s="127">
        <v>0</v>
      </c>
      <c r="BC1308" s="127">
        <v>0</v>
      </c>
      <c r="BD1308" s="127">
        <v>0</v>
      </c>
      <c r="BE1308" s="127">
        <v>0</v>
      </c>
      <c r="BF1308" s="127">
        <v>0</v>
      </c>
      <c r="BG1308" s="127">
        <v>0</v>
      </c>
      <c r="BH1308" s="15">
        <f t="shared" si="60"/>
        <v>32187.1</v>
      </c>
      <c r="BI1308" s="15">
        <f t="shared" si="61"/>
        <v>16093.55</v>
      </c>
      <c r="BJ1308" s="15">
        <f t="shared" si="62"/>
        <v>48280.649999999994</v>
      </c>
    </row>
    <row r="1309" spans="1:62" x14ac:dyDescent="0.35">
      <c r="A1309" s="153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58">
        <v>44685</v>
      </c>
      <c r="AF1309" s="163">
        <v>46511</v>
      </c>
      <c r="AG1309" s="92">
        <v>1216426.58</v>
      </c>
      <c r="AH1309" s="92">
        <v>3.0944444444444446</v>
      </c>
      <c r="AI1309" s="92">
        <v>5</v>
      </c>
      <c r="AJ1309" s="160">
        <v>7.1294999999999997E-2</v>
      </c>
      <c r="AK1309" s="154" t="s">
        <v>651</v>
      </c>
      <c r="AL1309" s="154" t="s">
        <v>652</v>
      </c>
      <c r="AM1309" s="127">
        <v>0</v>
      </c>
      <c r="AN1309" s="127">
        <v>43362.57</v>
      </c>
      <c r="AO1309" s="127">
        <v>0</v>
      </c>
      <c r="AP1309" s="127">
        <v>0</v>
      </c>
      <c r="AQ1309" s="127">
        <v>0</v>
      </c>
      <c r="AR1309" s="127">
        <v>0</v>
      </c>
      <c r="AS1309" s="127">
        <v>0</v>
      </c>
      <c r="AT1309" s="127">
        <v>43362.57</v>
      </c>
      <c r="AU1309" s="127">
        <v>0</v>
      </c>
      <c r="AV1309" s="127">
        <v>0</v>
      </c>
      <c r="AW1309" s="127">
        <v>0</v>
      </c>
      <c r="AX1309" s="127">
        <v>0</v>
      </c>
      <c r="AY1309" s="127">
        <v>0</v>
      </c>
      <c r="AZ1309" s="127">
        <v>43362.57</v>
      </c>
      <c r="BA1309" s="127">
        <v>0</v>
      </c>
      <c r="BB1309" s="127">
        <v>0</v>
      </c>
      <c r="BC1309" s="127">
        <v>0</v>
      </c>
      <c r="BD1309" s="127">
        <v>0</v>
      </c>
      <c r="BE1309" s="127">
        <v>0</v>
      </c>
      <c r="BF1309" s="127">
        <v>43362.57</v>
      </c>
      <c r="BG1309" s="127">
        <v>0</v>
      </c>
      <c r="BH1309" s="15">
        <f t="shared" si="60"/>
        <v>86725.14</v>
      </c>
      <c r="BI1309" s="15">
        <f t="shared" si="61"/>
        <v>86725.14</v>
      </c>
      <c r="BJ1309" s="15">
        <f t="shared" si="62"/>
        <v>173450.28</v>
      </c>
    </row>
    <row r="1310" spans="1:62" x14ac:dyDescent="0.35">
      <c r="A1310" s="153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58">
        <v>44685</v>
      </c>
      <c r="AF1310" s="158">
        <v>45781</v>
      </c>
      <c r="AG1310" s="92">
        <v>1608101.05</v>
      </c>
      <c r="AH1310" s="92">
        <v>1.0944444444444446</v>
      </c>
      <c r="AI1310" s="92">
        <v>3</v>
      </c>
      <c r="AJ1310" s="160">
        <v>6.2603000000000006E-2</v>
      </c>
      <c r="AK1310" s="154" t="s">
        <v>651</v>
      </c>
      <c r="AL1310" s="154" t="s">
        <v>652</v>
      </c>
      <c r="AM1310" s="127">
        <v>0</v>
      </c>
      <c r="AN1310" s="127">
        <v>49572.13</v>
      </c>
      <c r="AO1310" s="127">
        <v>0</v>
      </c>
      <c r="AP1310" s="127">
        <v>0</v>
      </c>
      <c r="AQ1310" s="127">
        <v>0</v>
      </c>
      <c r="AR1310" s="127">
        <v>0</v>
      </c>
      <c r="AS1310" s="127">
        <v>0</v>
      </c>
      <c r="AT1310" s="127">
        <v>49572.13</v>
      </c>
      <c r="AU1310" s="127">
        <v>0</v>
      </c>
      <c r="AV1310" s="127">
        <v>0</v>
      </c>
      <c r="AW1310" s="127">
        <v>0</v>
      </c>
      <c r="AX1310" s="127">
        <v>0</v>
      </c>
      <c r="AY1310" s="127">
        <v>0</v>
      </c>
      <c r="AZ1310" s="127">
        <v>49572.13</v>
      </c>
      <c r="BA1310" s="127">
        <v>0</v>
      </c>
      <c r="BB1310" s="127">
        <v>0</v>
      </c>
      <c r="BC1310" s="127">
        <v>0</v>
      </c>
      <c r="BD1310" s="127">
        <v>0</v>
      </c>
      <c r="BE1310" s="127">
        <v>0</v>
      </c>
      <c r="BF1310" s="127">
        <v>0</v>
      </c>
      <c r="BG1310" s="127">
        <v>0</v>
      </c>
      <c r="BH1310" s="15">
        <f t="shared" si="60"/>
        <v>99144.26</v>
      </c>
      <c r="BI1310" s="15">
        <f t="shared" si="61"/>
        <v>49572.13</v>
      </c>
      <c r="BJ1310" s="15">
        <f t="shared" si="62"/>
        <v>148716.38999999998</v>
      </c>
    </row>
    <row r="1311" spans="1:62" x14ac:dyDescent="0.35">
      <c r="A1311" s="153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58">
        <v>44685</v>
      </c>
      <c r="AF1311" s="158">
        <v>45781</v>
      </c>
      <c r="AG1311" s="92">
        <v>553567.93999999994</v>
      </c>
      <c r="AH1311" s="92">
        <v>1.0944444444444446</v>
      </c>
      <c r="AI1311" s="92">
        <v>3</v>
      </c>
      <c r="AJ1311" s="160">
        <v>6.2603000000000006E-2</v>
      </c>
      <c r="AK1311" s="154" t="s">
        <v>651</v>
      </c>
      <c r="AL1311" s="154" t="s">
        <v>652</v>
      </c>
      <c r="AM1311" s="127">
        <v>0</v>
      </c>
      <c r="AN1311" s="127">
        <v>17064.560000000001</v>
      </c>
      <c r="AO1311" s="127">
        <v>0</v>
      </c>
      <c r="AP1311" s="127">
        <v>0</v>
      </c>
      <c r="AQ1311" s="127">
        <v>0</v>
      </c>
      <c r="AR1311" s="127">
        <v>0</v>
      </c>
      <c r="AS1311" s="127">
        <v>0</v>
      </c>
      <c r="AT1311" s="127">
        <v>17064.560000000001</v>
      </c>
      <c r="AU1311" s="127">
        <v>0</v>
      </c>
      <c r="AV1311" s="127">
        <v>0</v>
      </c>
      <c r="AW1311" s="127">
        <v>0</v>
      </c>
      <c r="AX1311" s="127">
        <v>0</v>
      </c>
      <c r="AY1311" s="127">
        <v>0</v>
      </c>
      <c r="AZ1311" s="127">
        <v>17064.560000000001</v>
      </c>
      <c r="BA1311" s="127">
        <v>0</v>
      </c>
      <c r="BB1311" s="127">
        <v>0</v>
      </c>
      <c r="BC1311" s="127">
        <v>0</v>
      </c>
      <c r="BD1311" s="127">
        <v>0</v>
      </c>
      <c r="BE1311" s="127">
        <v>0</v>
      </c>
      <c r="BF1311" s="127">
        <v>0</v>
      </c>
      <c r="BG1311" s="127">
        <v>0</v>
      </c>
      <c r="BH1311" s="15">
        <f t="shared" si="60"/>
        <v>34129.120000000003</v>
      </c>
      <c r="BI1311" s="15">
        <f t="shared" si="61"/>
        <v>17064.560000000001</v>
      </c>
      <c r="BJ1311" s="15">
        <f t="shared" si="62"/>
        <v>51193.680000000008</v>
      </c>
    </row>
    <row r="1312" spans="1:62" x14ac:dyDescent="0.35">
      <c r="A1312" s="153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58">
        <v>44685</v>
      </c>
      <c r="AF1312" s="158">
        <v>46511</v>
      </c>
      <c r="AG1312" s="92">
        <v>1288948.49</v>
      </c>
      <c r="AH1312" s="92">
        <v>3.0944444444444446</v>
      </c>
      <c r="AI1312" s="92">
        <v>5</v>
      </c>
      <c r="AJ1312" s="160">
        <v>7.2566000000000005E-2</v>
      </c>
      <c r="AK1312" s="154" t="s">
        <v>651</v>
      </c>
      <c r="AL1312" s="154" t="s">
        <v>652</v>
      </c>
      <c r="AM1312" s="127">
        <v>0</v>
      </c>
      <c r="AN1312" s="127">
        <v>45947.79</v>
      </c>
      <c r="AO1312" s="127">
        <v>0</v>
      </c>
      <c r="AP1312" s="127">
        <v>0</v>
      </c>
      <c r="AQ1312" s="127">
        <v>0</v>
      </c>
      <c r="AR1312" s="127">
        <v>0</v>
      </c>
      <c r="AS1312" s="127">
        <v>0</v>
      </c>
      <c r="AT1312" s="127">
        <v>45947.79</v>
      </c>
      <c r="AU1312" s="127">
        <v>0</v>
      </c>
      <c r="AV1312" s="127">
        <v>0</v>
      </c>
      <c r="AW1312" s="127">
        <v>0</v>
      </c>
      <c r="AX1312" s="127">
        <v>0</v>
      </c>
      <c r="AY1312" s="127">
        <v>0</v>
      </c>
      <c r="AZ1312" s="127">
        <v>45947.79</v>
      </c>
      <c r="BA1312" s="127">
        <v>0</v>
      </c>
      <c r="BB1312" s="127">
        <v>0</v>
      </c>
      <c r="BC1312" s="127">
        <v>0</v>
      </c>
      <c r="BD1312" s="127">
        <v>0</v>
      </c>
      <c r="BE1312" s="127">
        <v>0</v>
      </c>
      <c r="BF1312" s="127">
        <v>45947.79</v>
      </c>
      <c r="BG1312" s="127">
        <v>0</v>
      </c>
      <c r="BH1312" s="15">
        <f t="shared" si="60"/>
        <v>91895.58</v>
      </c>
      <c r="BI1312" s="15">
        <f t="shared" si="61"/>
        <v>91895.58</v>
      </c>
      <c r="BJ1312" s="15">
        <f t="shared" si="62"/>
        <v>183791.16</v>
      </c>
    </row>
    <row r="1313" spans="1:62" x14ac:dyDescent="0.35">
      <c r="A1313" s="153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58">
        <v>44685</v>
      </c>
      <c r="AF1313" s="158">
        <v>45781</v>
      </c>
      <c r="AG1313" s="92">
        <v>467800</v>
      </c>
      <c r="AH1313" s="92">
        <v>1.0944444444444446</v>
      </c>
      <c r="AI1313" s="92">
        <v>3</v>
      </c>
      <c r="AJ1313" s="160">
        <v>6.2603000000000006E-2</v>
      </c>
      <c r="AK1313" s="154" t="s">
        <v>651</v>
      </c>
      <c r="AL1313" s="154" t="s">
        <v>652</v>
      </c>
      <c r="AM1313" s="127">
        <v>0</v>
      </c>
      <c r="AN1313" s="127">
        <v>14420.64</v>
      </c>
      <c r="AO1313" s="127">
        <v>0</v>
      </c>
      <c r="AP1313" s="127">
        <v>0</v>
      </c>
      <c r="AQ1313" s="127">
        <v>0</v>
      </c>
      <c r="AR1313" s="127">
        <v>0</v>
      </c>
      <c r="AS1313" s="127">
        <v>0</v>
      </c>
      <c r="AT1313" s="127">
        <v>14420.64</v>
      </c>
      <c r="AU1313" s="127">
        <v>0</v>
      </c>
      <c r="AV1313" s="127">
        <v>0</v>
      </c>
      <c r="AW1313" s="127">
        <v>0</v>
      </c>
      <c r="AX1313" s="127">
        <v>0</v>
      </c>
      <c r="AY1313" s="127">
        <v>0</v>
      </c>
      <c r="AZ1313" s="127">
        <v>14420.64</v>
      </c>
      <c r="BA1313" s="127">
        <v>0</v>
      </c>
      <c r="BB1313" s="127">
        <v>0</v>
      </c>
      <c r="BC1313" s="127">
        <v>0</v>
      </c>
      <c r="BD1313" s="127">
        <v>0</v>
      </c>
      <c r="BE1313" s="127">
        <v>0</v>
      </c>
      <c r="BF1313" s="127">
        <v>0</v>
      </c>
      <c r="BG1313" s="127">
        <v>0</v>
      </c>
      <c r="BH1313" s="15">
        <f t="shared" si="60"/>
        <v>28841.279999999999</v>
      </c>
      <c r="BI1313" s="15">
        <f t="shared" si="61"/>
        <v>14420.64</v>
      </c>
      <c r="BJ1313" s="15">
        <f t="shared" si="62"/>
        <v>43261.919999999998</v>
      </c>
    </row>
    <row r="1314" spans="1:62" x14ac:dyDescent="0.35">
      <c r="A1314" s="153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58">
        <v>44685</v>
      </c>
      <c r="AF1314" s="158">
        <v>46511</v>
      </c>
      <c r="AG1314" s="92">
        <v>1089243</v>
      </c>
      <c r="AH1314" s="92">
        <v>3.0944444444444446</v>
      </c>
      <c r="AI1314" s="92">
        <v>5</v>
      </c>
      <c r="AJ1314" s="160">
        <v>7.2566000000000005E-2</v>
      </c>
      <c r="AK1314" s="154" t="s">
        <v>651</v>
      </c>
      <c r="AL1314" s="154" t="s">
        <v>652</v>
      </c>
      <c r="AM1314" s="127">
        <v>0</v>
      </c>
      <c r="AN1314" s="127">
        <v>38828.79</v>
      </c>
      <c r="AO1314" s="127">
        <v>0</v>
      </c>
      <c r="AP1314" s="127">
        <v>0</v>
      </c>
      <c r="AQ1314" s="127">
        <v>0</v>
      </c>
      <c r="AR1314" s="127">
        <v>0</v>
      </c>
      <c r="AS1314" s="127">
        <v>0</v>
      </c>
      <c r="AT1314" s="127">
        <v>38828.79</v>
      </c>
      <c r="AU1314" s="127">
        <v>0</v>
      </c>
      <c r="AV1314" s="127">
        <v>0</v>
      </c>
      <c r="AW1314" s="127">
        <v>0</v>
      </c>
      <c r="AX1314" s="127">
        <v>0</v>
      </c>
      <c r="AY1314" s="127">
        <v>0</v>
      </c>
      <c r="AZ1314" s="127">
        <v>38828.79</v>
      </c>
      <c r="BA1314" s="127">
        <v>0</v>
      </c>
      <c r="BB1314" s="127">
        <v>0</v>
      </c>
      <c r="BC1314" s="127">
        <v>0</v>
      </c>
      <c r="BD1314" s="127">
        <v>0</v>
      </c>
      <c r="BE1314" s="127">
        <v>0</v>
      </c>
      <c r="BF1314" s="127">
        <v>38828.79</v>
      </c>
      <c r="BG1314" s="127">
        <v>0</v>
      </c>
      <c r="BH1314" s="15">
        <f t="shared" si="60"/>
        <v>77657.58</v>
      </c>
      <c r="BI1314" s="15">
        <f t="shared" si="61"/>
        <v>77657.58</v>
      </c>
      <c r="BJ1314" s="15">
        <f t="shared" si="62"/>
        <v>155315.16</v>
      </c>
    </row>
    <row r="1315" spans="1:62" x14ac:dyDescent="0.35">
      <c r="A1315" s="153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58">
        <v>44685</v>
      </c>
      <c r="AF1315" s="158">
        <v>45781</v>
      </c>
      <c r="AG1315" s="92">
        <v>682645.45</v>
      </c>
      <c r="AH1315" s="92">
        <v>1.0944444444444446</v>
      </c>
      <c r="AI1315" s="92">
        <v>3</v>
      </c>
      <c r="AJ1315" s="160">
        <v>6.2603000000000006E-2</v>
      </c>
      <c r="AK1315" s="154" t="s">
        <v>651</v>
      </c>
      <c r="AL1315" s="154" t="s">
        <v>652</v>
      </c>
      <c r="AM1315" s="127">
        <v>0</v>
      </c>
      <c r="AN1315" s="127">
        <v>21043.57</v>
      </c>
      <c r="AO1315" s="127">
        <v>0</v>
      </c>
      <c r="AP1315" s="127">
        <v>0</v>
      </c>
      <c r="AQ1315" s="127">
        <v>0</v>
      </c>
      <c r="AR1315" s="127">
        <v>0</v>
      </c>
      <c r="AS1315" s="127">
        <v>0</v>
      </c>
      <c r="AT1315" s="127">
        <v>21043.57</v>
      </c>
      <c r="AU1315" s="127">
        <v>0</v>
      </c>
      <c r="AV1315" s="127">
        <v>0</v>
      </c>
      <c r="AW1315" s="127">
        <v>0</v>
      </c>
      <c r="AX1315" s="127">
        <v>0</v>
      </c>
      <c r="AY1315" s="127">
        <v>0</v>
      </c>
      <c r="AZ1315" s="127">
        <v>21043.57</v>
      </c>
      <c r="BA1315" s="127">
        <v>0</v>
      </c>
      <c r="BB1315" s="127">
        <v>0</v>
      </c>
      <c r="BC1315" s="127">
        <v>0</v>
      </c>
      <c r="BD1315" s="127">
        <v>0</v>
      </c>
      <c r="BE1315" s="127">
        <v>0</v>
      </c>
      <c r="BF1315" s="127">
        <v>0</v>
      </c>
      <c r="BG1315" s="127">
        <v>0</v>
      </c>
      <c r="BH1315" s="15">
        <f t="shared" si="60"/>
        <v>42087.14</v>
      </c>
      <c r="BI1315" s="15">
        <f t="shared" si="61"/>
        <v>21043.57</v>
      </c>
      <c r="BJ1315" s="15">
        <f t="shared" si="62"/>
        <v>63130.71</v>
      </c>
    </row>
    <row r="1316" spans="1:62" x14ac:dyDescent="0.35">
      <c r="A1316" s="153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58">
        <v>44685</v>
      </c>
      <c r="AF1316" s="158">
        <v>46511</v>
      </c>
      <c r="AG1316" s="92">
        <v>1589500.53</v>
      </c>
      <c r="AH1316" s="92">
        <v>3.0944444444444446</v>
      </c>
      <c r="AI1316" s="92">
        <v>5</v>
      </c>
      <c r="AJ1316" s="160">
        <v>7.2566000000000005E-2</v>
      </c>
      <c r="AK1316" s="154" t="s">
        <v>651</v>
      </c>
      <c r="AL1316" s="154" t="s">
        <v>652</v>
      </c>
      <c r="AM1316" s="127">
        <v>0</v>
      </c>
      <c r="AN1316" s="127">
        <v>56661.72</v>
      </c>
      <c r="AO1316" s="127">
        <v>0</v>
      </c>
      <c r="AP1316" s="127">
        <v>0</v>
      </c>
      <c r="AQ1316" s="127">
        <v>0</v>
      </c>
      <c r="AR1316" s="127">
        <v>0</v>
      </c>
      <c r="AS1316" s="127">
        <v>0</v>
      </c>
      <c r="AT1316" s="127">
        <v>56661.72</v>
      </c>
      <c r="AU1316" s="127">
        <v>0</v>
      </c>
      <c r="AV1316" s="127">
        <v>0</v>
      </c>
      <c r="AW1316" s="127">
        <v>0</v>
      </c>
      <c r="AX1316" s="127">
        <v>0</v>
      </c>
      <c r="AY1316" s="127">
        <v>0</v>
      </c>
      <c r="AZ1316" s="127">
        <v>56661.72</v>
      </c>
      <c r="BA1316" s="127">
        <v>0</v>
      </c>
      <c r="BB1316" s="127">
        <v>0</v>
      </c>
      <c r="BC1316" s="127">
        <v>0</v>
      </c>
      <c r="BD1316" s="127">
        <v>0</v>
      </c>
      <c r="BE1316" s="127">
        <v>0</v>
      </c>
      <c r="BF1316" s="127">
        <v>56661.72</v>
      </c>
      <c r="BG1316" s="127">
        <v>0</v>
      </c>
      <c r="BH1316" s="15">
        <f t="shared" si="60"/>
        <v>113323.44</v>
      </c>
      <c r="BI1316" s="15">
        <f t="shared" si="61"/>
        <v>113323.44</v>
      </c>
      <c r="BJ1316" s="15">
        <f t="shared" si="62"/>
        <v>226646.88</v>
      </c>
    </row>
    <row r="1317" spans="1:62" x14ac:dyDescent="0.35">
      <c r="A1317" s="153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1</v>
      </c>
      <c r="V1317" s="67">
        <v>0</v>
      </c>
      <c r="W1317" s="63">
        <v>30000000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30000000</v>
      </c>
      <c r="AE1317" s="158">
        <v>44685</v>
      </c>
      <c r="AF1317" s="158">
        <v>45416</v>
      </c>
      <c r="AG1317" s="92">
        <v>30000000</v>
      </c>
      <c r="AH1317" s="92">
        <v>9.4444444444444442E-2</v>
      </c>
      <c r="AI1317" s="92">
        <v>2</v>
      </c>
      <c r="AJ1317" s="160">
        <v>5.2561999999999998E-2</v>
      </c>
      <c r="AK1317" s="154" t="s">
        <v>651</v>
      </c>
      <c r="AL1317" s="154" t="s">
        <v>652</v>
      </c>
      <c r="AM1317" s="127">
        <v>0</v>
      </c>
      <c r="AN1317" s="127">
        <v>778335</v>
      </c>
      <c r="AO1317" s="127">
        <v>0</v>
      </c>
      <c r="AP1317" s="127">
        <v>0</v>
      </c>
      <c r="AQ1317" s="127">
        <v>0</v>
      </c>
      <c r="AR1317" s="127">
        <v>0</v>
      </c>
      <c r="AS1317" s="127">
        <v>0</v>
      </c>
      <c r="AT1317" s="127">
        <v>0</v>
      </c>
      <c r="AU1317" s="127">
        <v>0</v>
      </c>
      <c r="AV1317" s="127">
        <v>0</v>
      </c>
      <c r="AW1317" s="127">
        <v>0</v>
      </c>
      <c r="AX1317" s="127">
        <v>0</v>
      </c>
      <c r="AY1317" s="127">
        <v>0</v>
      </c>
      <c r="AZ1317" s="127">
        <v>0</v>
      </c>
      <c r="BA1317" s="127">
        <v>0</v>
      </c>
      <c r="BB1317" s="127">
        <v>0</v>
      </c>
      <c r="BC1317" s="127">
        <v>0</v>
      </c>
      <c r="BD1317" s="127">
        <v>0</v>
      </c>
      <c r="BE1317" s="127">
        <v>0</v>
      </c>
      <c r="BF1317" s="127">
        <v>0</v>
      </c>
      <c r="BG1317" s="127">
        <v>0</v>
      </c>
      <c r="BH1317" s="15">
        <f t="shared" si="60"/>
        <v>778335</v>
      </c>
      <c r="BI1317" s="15">
        <f t="shared" si="61"/>
        <v>0</v>
      </c>
      <c r="BJ1317" s="15">
        <f t="shared" si="62"/>
        <v>778335</v>
      </c>
    </row>
    <row r="1318" spans="1:62" x14ac:dyDescent="0.35">
      <c r="A1318" s="153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1</v>
      </c>
      <c r="V1318" s="67">
        <v>0</v>
      </c>
      <c r="W1318" s="63">
        <v>20000000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20000000</v>
      </c>
      <c r="AE1318" s="158">
        <v>44685</v>
      </c>
      <c r="AF1318" s="158">
        <v>45416</v>
      </c>
      <c r="AG1318" s="92">
        <v>20000000</v>
      </c>
      <c r="AH1318" s="92">
        <v>9.4444444444444442E-2</v>
      </c>
      <c r="AI1318" s="92">
        <v>2</v>
      </c>
      <c r="AJ1318" s="160">
        <v>5.2561999999999998E-2</v>
      </c>
      <c r="AK1318" s="154" t="s">
        <v>651</v>
      </c>
      <c r="AL1318" s="154" t="s">
        <v>652</v>
      </c>
      <c r="AM1318" s="127">
        <v>0</v>
      </c>
      <c r="AN1318" s="127">
        <v>518890</v>
      </c>
      <c r="AO1318" s="127">
        <v>0</v>
      </c>
      <c r="AP1318" s="127">
        <v>0</v>
      </c>
      <c r="AQ1318" s="127">
        <v>0</v>
      </c>
      <c r="AR1318" s="127">
        <v>0</v>
      </c>
      <c r="AS1318" s="127">
        <v>0</v>
      </c>
      <c r="AT1318" s="127">
        <v>0</v>
      </c>
      <c r="AU1318" s="127">
        <v>0</v>
      </c>
      <c r="AV1318" s="127">
        <v>0</v>
      </c>
      <c r="AW1318" s="127">
        <v>0</v>
      </c>
      <c r="AX1318" s="127">
        <v>0</v>
      </c>
      <c r="AY1318" s="127">
        <v>0</v>
      </c>
      <c r="AZ1318" s="127">
        <v>0</v>
      </c>
      <c r="BA1318" s="127">
        <v>0</v>
      </c>
      <c r="BB1318" s="127">
        <v>0</v>
      </c>
      <c r="BC1318" s="127">
        <v>0</v>
      </c>
      <c r="BD1318" s="127">
        <v>0</v>
      </c>
      <c r="BE1318" s="127">
        <v>0</v>
      </c>
      <c r="BF1318" s="127">
        <v>0</v>
      </c>
      <c r="BG1318" s="127">
        <v>0</v>
      </c>
      <c r="BH1318" s="15">
        <f t="shared" si="60"/>
        <v>518890</v>
      </c>
      <c r="BI1318" s="15">
        <f t="shared" si="61"/>
        <v>0</v>
      </c>
      <c r="BJ1318" s="15">
        <f t="shared" si="62"/>
        <v>518890</v>
      </c>
    </row>
    <row r="1319" spans="1:62" x14ac:dyDescent="0.35">
      <c r="A1319" s="153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58">
        <v>44685</v>
      </c>
      <c r="AF1319" s="158">
        <v>45781</v>
      </c>
      <c r="AG1319" s="92">
        <v>959458.09</v>
      </c>
      <c r="AH1319" s="92">
        <v>1.0944444444444446</v>
      </c>
      <c r="AI1319" s="92">
        <v>3</v>
      </c>
      <c r="AJ1319" s="160">
        <v>6.2603000000000006E-2</v>
      </c>
      <c r="AK1319" s="154" t="s">
        <v>651</v>
      </c>
      <c r="AL1319" s="154" t="s">
        <v>652</v>
      </c>
      <c r="AM1319" s="127">
        <v>0</v>
      </c>
      <c r="AN1319" s="127">
        <v>29576.73</v>
      </c>
      <c r="AO1319" s="127">
        <v>0</v>
      </c>
      <c r="AP1319" s="127">
        <v>0</v>
      </c>
      <c r="AQ1319" s="127">
        <v>0</v>
      </c>
      <c r="AR1319" s="127">
        <v>0</v>
      </c>
      <c r="AS1319" s="127">
        <v>0</v>
      </c>
      <c r="AT1319" s="127">
        <v>29576.73</v>
      </c>
      <c r="AU1319" s="127">
        <v>0</v>
      </c>
      <c r="AV1319" s="127">
        <v>0</v>
      </c>
      <c r="AW1319" s="127">
        <v>0</v>
      </c>
      <c r="AX1319" s="127">
        <v>0</v>
      </c>
      <c r="AY1319" s="127">
        <v>0</v>
      </c>
      <c r="AZ1319" s="127">
        <v>29576.73</v>
      </c>
      <c r="BA1319" s="127">
        <v>0</v>
      </c>
      <c r="BB1319" s="127">
        <v>0</v>
      </c>
      <c r="BC1319" s="127">
        <v>0</v>
      </c>
      <c r="BD1319" s="127">
        <v>0</v>
      </c>
      <c r="BE1319" s="127">
        <v>0</v>
      </c>
      <c r="BF1319" s="127">
        <v>0</v>
      </c>
      <c r="BG1319" s="127">
        <v>0</v>
      </c>
      <c r="BH1319" s="15">
        <f t="shared" si="60"/>
        <v>59153.46</v>
      </c>
      <c r="BI1319" s="15">
        <f t="shared" si="61"/>
        <v>29576.73</v>
      </c>
      <c r="BJ1319" s="15">
        <f t="shared" si="62"/>
        <v>88730.19</v>
      </c>
    </row>
    <row r="1320" spans="1:62" x14ac:dyDescent="0.35">
      <c r="A1320" s="153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58">
        <v>44685</v>
      </c>
      <c r="AF1320" s="158">
        <v>46511</v>
      </c>
      <c r="AG1320" s="92">
        <v>2233986.15</v>
      </c>
      <c r="AH1320" s="92">
        <v>3.0944444444444446</v>
      </c>
      <c r="AI1320" s="92">
        <v>5</v>
      </c>
      <c r="AJ1320" s="160">
        <v>7.2566000000000005E-2</v>
      </c>
      <c r="AK1320" s="154" t="s">
        <v>651</v>
      </c>
      <c r="AL1320" s="154" t="s">
        <v>652</v>
      </c>
      <c r="AM1320" s="127">
        <v>0</v>
      </c>
      <c r="AN1320" s="127">
        <v>79636.02</v>
      </c>
      <c r="AO1320" s="127">
        <v>0</v>
      </c>
      <c r="AP1320" s="127">
        <v>0</v>
      </c>
      <c r="AQ1320" s="127">
        <v>0</v>
      </c>
      <c r="AR1320" s="127">
        <v>0</v>
      </c>
      <c r="AS1320" s="127">
        <v>0</v>
      </c>
      <c r="AT1320" s="127">
        <v>79636.02</v>
      </c>
      <c r="AU1320" s="127">
        <v>0</v>
      </c>
      <c r="AV1320" s="127">
        <v>0</v>
      </c>
      <c r="AW1320" s="127">
        <v>0</v>
      </c>
      <c r="AX1320" s="127">
        <v>0</v>
      </c>
      <c r="AY1320" s="127">
        <v>0</v>
      </c>
      <c r="AZ1320" s="127">
        <v>79636.02</v>
      </c>
      <c r="BA1320" s="127">
        <v>0</v>
      </c>
      <c r="BB1320" s="127">
        <v>0</v>
      </c>
      <c r="BC1320" s="127">
        <v>0</v>
      </c>
      <c r="BD1320" s="127">
        <v>0</v>
      </c>
      <c r="BE1320" s="127">
        <v>0</v>
      </c>
      <c r="BF1320" s="127">
        <v>79636.02</v>
      </c>
      <c r="BG1320" s="127">
        <v>0</v>
      </c>
      <c r="BH1320" s="15">
        <f t="shared" si="60"/>
        <v>159272.04</v>
      </c>
      <c r="BI1320" s="15">
        <f t="shared" si="61"/>
        <v>159272.04</v>
      </c>
      <c r="BJ1320" s="15">
        <f t="shared" si="62"/>
        <v>318544.08</v>
      </c>
    </row>
    <row r="1321" spans="1:62" x14ac:dyDescent="0.35">
      <c r="A1321" s="153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58">
        <v>44685</v>
      </c>
      <c r="AF1321" s="158">
        <v>45781</v>
      </c>
      <c r="AG1321" s="92">
        <v>6924.78</v>
      </c>
      <c r="AH1321" s="92">
        <v>1.0944444444444446</v>
      </c>
      <c r="AI1321" s="92">
        <v>3</v>
      </c>
      <c r="AJ1321" s="160">
        <v>6.2603000000000006E-2</v>
      </c>
      <c r="AK1321" s="154" t="s">
        <v>651</v>
      </c>
      <c r="AL1321" s="154" t="s">
        <v>652</v>
      </c>
      <c r="AM1321" s="127">
        <v>0</v>
      </c>
      <c r="AN1321" s="127">
        <v>213.47</v>
      </c>
      <c r="AO1321" s="127">
        <v>0</v>
      </c>
      <c r="AP1321" s="127">
        <v>0</v>
      </c>
      <c r="AQ1321" s="127">
        <v>0</v>
      </c>
      <c r="AR1321" s="127">
        <v>0</v>
      </c>
      <c r="AS1321" s="127">
        <v>0</v>
      </c>
      <c r="AT1321" s="127">
        <v>213.47</v>
      </c>
      <c r="AU1321" s="127">
        <v>0</v>
      </c>
      <c r="AV1321" s="127">
        <v>0</v>
      </c>
      <c r="AW1321" s="127">
        <v>0</v>
      </c>
      <c r="AX1321" s="127">
        <v>0</v>
      </c>
      <c r="AY1321" s="127">
        <v>0</v>
      </c>
      <c r="AZ1321" s="127">
        <v>213.47</v>
      </c>
      <c r="BA1321" s="127">
        <v>0</v>
      </c>
      <c r="BB1321" s="127">
        <v>0</v>
      </c>
      <c r="BC1321" s="127">
        <v>0</v>
      </c>
      <c r="BD1321" s="127">
        <v>0</v>
      </c>
      <c r="BE1321" s="127">
        <v>0</v>
      </c>
      <c r="BF1321" s="127">
        <v>0</v>
      </c>
      <c r="BG1321" s="127">
        <v>0</v>
      </c>
      <c r="BH1321" s="15">
        <f t="shared" si="60"/>
        <v>426.94</v>
      </c>
      <c r="BI1321" s="15">
        <f t="shared" si="61"/>
        <v>213.47</v>
      </c>
      <c r="BJ1321" s="15">
        <f t="shared" si="62"/>
        <v>640.41</v>
      </c>
    </row>
    <row r="1322" spans="1:62" x14ac:dyDescent="0.35">
      <c r="A1322" s="153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58">
        <v>44685</v>
      </c>
      <c r="AF1322" s="158">
        <v>46511</v>
      </c>
      <c r="AG1322" s="92">
        <v>16125.88</v>
      </c>
      <c r="AH1322" s="92">
        <v>3.0944444444444446</v>
      </c>
      <c r="AI1322" s="92">
        <v>5</v>
      </c>
      <c r="AJ1322" s="160">
        <v>7.2566000000000005E-2</v>
      </c>
      <c r="AK1322" s="154" t="s">
        <v>651</v>
      </c>
      <c r="AL1322" s="154" t="s">
        <v>652</v>
      </c>
      <c r="AM1322" s="127">
        <v>0</v>
      </c>
      <c r="AN1322" s="127">
        <v>574.85</v>
      </c>
      <c r="AO1322" s="127">
        <v>0</v>
      </c>
      <c r="AP1322" s="127">
        <v>0</v>
      </c>
      <c r="AQ1322" s="127">
        <v>0</v>
      </c>
      <c r="AR1322" s="127">
        <v>0</v>
      </c>
      <c r="AS1322" s="127">
        <v>0</v>
      </c>
      <c r="AT1322" s="127">
        <v>574.85</v>
      </c>
      <c r="AU1322" s="127">
        <v>0</v>
      </c>
      <c r="AV1322" s="127">
        <v>0</v>
      </c>
      <c r="AW1322" s="127">
        <v>0</v>
      </c>
      <c r="AX1322" s="127">
        <v>0</v>
      </c>
      <c r="AY1322" s="127">
        <v>0</v>
      </c>
      <c r="AZ1322" s="127">
        <v>574.85</v>
      </c>
      <c r="BA1322" s="127">
        <v>0</v>
      </c>
      <c r="BB1322" s="127">
        <v>0</v>
      </c>
      <c r="BC1322" s="127">
        <v>0</v>
      </c>
      <c r="BD1322" s="127">
        <v>0</v>
      </c>
      <c r="BE1322" s="127">
        <v>0</v>
      </c>
      <c r="BF1322" s="127">
        <v>574.85</v>
      </c>
      <c r="BG1322" s="127">
        <v>0</v>
      </c>
      <c r="BH1322" s="15">
        <f t="shared" si="60"/>
        <v>1149.7</v>
      </c>
      <c r="BI1322" s="15">
        <f t="shared" si="61"/>
        <v>1149.7</v>
      </c>
      <c r="BJ1322" s="15">
        <f t="shared" si="62"/>
        <v>2299.4</v>
      </c>
    </row>
    <row r="1323" spans="1:62" x14ac:dyDescent="0.35">
      <c r="A1323" s="153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0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168887.5</v>
      </c>
      <c r="AE1323" s="158">
        <v>44769</v>
      </c>
      <c r="AF1323" s="158">
        <v>45500</v>
      </c>
      <c r="AG1323" s="92">
        <v>337775</v>
      </c>
      <c r="AH1323" s="92">
        <v>0.32500000000000001</v>
      </c>
      <c r="AI1323" s="92">
        <v>2</v>
      </c>
      <c r="AJ1323" s="160">
        <v>3.8199999999999998E-2</v>
      </c>
      <c r="AK1323" s="154" t="s">
        <v>651</v>
      </c>
      <c r="AL1323" s="154" t="s">
        <v>652</v>
      </c>
      <c r="AM1323" s="127">
        <v>537.63</v>
      </c>
      <c r="AN1323" s="127">
        <v>537.63</v>
      </c>
      <c r="AO1323" s="127">
        <v>537.63</v>
      </c>
      <c r="AP1323" s="127">
        <v>537.63</v>
      </c>
      <c r="AQ1323" s="127">
        <v>0</v>
      </c>
      <c r="AR1323" s="127">
        <v>0</v>
      </c>
      <c r="AS1323" s="127">
        <v>0</v>
      </c>
      <c r="AT1323" s="127">
        <v>0</v>
      </c>
      <c r="AU1323" s="127">
        <v>0</v>
      </c>
      <c r="AV1323" s="127">
        <v>0</v>
      </c>
      <c r="AW1323" s="127">
        <v>0</v>
      </c>
      <c r="AX1323" s="127">
        <v>0</v>
      </c>
      <c r="AY1323" s="127">
        <v>0</v>
      </c>
      <c r="AZ1323" s="127">
        <v>0</v>
      </c>
      <c r="BA1323" s="127">
        <v>0</v>
      </c>
      <c r="BB1323" s="127">
        <v>0</v>
      </c>
      <c r="BC1323" s="127">
        <v>0</v>
      </c>
      <c r="BD1323" s="127">
        <v>0</v>
      </c>
      <c r="BE1323" s="127">
        <v>0</v>
      </c>
      <c r="BF1323" s="127">
        <v>0</v>
      </c>
      <c r="BG1323" s="127">
        <v>0</v>
      </c>
      <c r="BH1323" s="15">
        <f t="shared" si="60"/>
        <v>2150.52</v>
      </c>
      <c r="BI1323" s="15">
        <f t="shared" si="61"/>
        <v>0</v>
      </c>
      <c r="BJ1323" s="15">
        <f t="shared" si="62"/>
        <v>2150.52</v>
      </c>
    </row>
    <row r="1324" spans="1:62" x14ac:dyDescent="0.35">
      <c r="A1324" s="153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58">
        <v>44769</v>
      </c>
      <c r="AF1324" s="158">
        <v>45865</v>
      </c>
      <c r="AG1324" s="92">
        <v>710655</v>
      </c>
      <c r="AH1324" s="92">
        <v>1.325</v>
      </c>
      <c r="AI1324" s="92">
        <v>3</v>
      </c>
      <c r="AJ1324" s="160">
        <v>4.2999999999999997E-2</v>
      </c>
      <c r="AK1324" s="154" t="s">
        <v>651</v>
      </c>
      <c r="AL1324" s="154" t="s">
        <v>652</v>
      </c>
      <c r="AM1324" s="127">
        <v>2546.5100000000002</v>
      </c>
      <c r="AN1324" s="127">
        <v>2546.5100000000002</v>
      </c>
      <c r="AO1324" s="127">
        <v>2546.5100000000002</v>
      </c>
      <c r="AP1324" s="127">
        <v>2546.5100000000002</v>
      </c>
      <c r="AQ1324" s="127">
        <v>2546.5100000000002</v>
      </c>
      <c r="AR1324" s="127">
        <v>2546.5100000000002</v>
      </c>
      <c r="AS1324" s="127">
        <v>2546.5100000000002</v>
      </c>
      <c r="AT1324" s="127">
        <v>2546.5100000000002</v>
      </c>
      <c r="AU1324" s="127">
        <v>2546.5100000000002</v>
      </c>
      <c r="AV1324" s="127">
        <v>2546.5100000000002</v>
      </c>
      <c r="AW1324" s="127">
        <v>1273.26</v>
      </c>
      <c r="AX1324" s="127">
        <v>1273.26</v>
      </c>
      <c r="AY1324" s="127">
        <v>1273.26</v>
      </c>
      <c r="AZ1324" s="127">
        <v>1273.26</v>
      </c>
      <c r="BA1324" s="127">
        <v>1273.26</v>
      </c>
      <c r="BB1324" s="127">
        <v>1273.26</v>
      </c>
      <c r="BC1324" s="127">
        <v>0</v>
      </c>
      <c r="BD1324" s="127">
        <v>0</v>
      </c>
      <c r="BE1324" s="127">
        <v>0</v>
      </c>
      <c r="BF1324" s="127">
        <v>0</v>
      </c>
      <c r="BG1324" s="127">
        <v>0</v>
      </c>
      <c r="BH1324" s="15">
        <f t="shared" si="60"/>
        <v>22918.590000000004</v>
      </c>
      <c r="BI1324" s="15">
        <f t="shared" si="61"/>
        <v>10186.070000000002</v>
      </c>
      <c r="BJ1324" s="15">
        <f t="shared" si="62"/>
        <v>33104.660000000003</v>
      </c>
    </row>
    <row r="1325" spans="1:62" x14ac:dyDescent="0.35">
      <c r="A1325" s="153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58">
        <v>44769</v>
      </c>
      <c r="AF1325" s="158">
        <v>46230</v>
      </c>
      <c r="AG1325" s="92">
        <v>391022.5</v>
      </c>
      <c r="AH1325" s="92">
        <v>2.3250000000000002</v>
      </c>
      <c r="AI1325" s="92">
        <v>4</v>
      </c>
      <c r="AJ1325" s="160">
        <v>4.7100000000000003E-2</v>
      </c>
      <c r="AK1325" s="154" t="s">
        <v>651</v>
      </c>
      <c r="AL1325" s="154" t="s">
        <v>652</v>
      </c>
      <c r="AM1325" s="127">
        <v>1534.76</v>
      </c>
      <c r="AN1325" s="127">
        <v>1534.76</v>
      </c>
      <c r="AO1325" s="127">
        <v>1534.76</v>
      </c>
      <c r="AP1325" s="127">
        <v>1534.76</v>
      </c>
      <c r="AQ1325" s="127">
        <v>1534.76</v>
      </c>
      <c r="AR1325" s="127">
        <v>1534.76</v>
      </c>
      <c r="AS1325" s="127">
        <v>1534.76</v>
      </c>
      <c r="AT1325" s="127">
        <v>1534.76</v>
      </c>
      <c r="AU1325" s="127">
        <v>1534.76</v>
      </c>
      <c r="AV1325" s="127">
        <v>1534.76</v>
      </c>
      <c r="AW1325" s="127">
        <v>1534.76</v>
      </c>
      <c r="AX1325" s="127">
        <v>1534.76</v>
      </c>
      <c r="AY1325" s="127">
        <v>1534.76</v>
      </c>
      <c r="AZ1325" s="127">
        <v>1534.76</v>
      </c>
      <c r="BA1325" s="127">
        <v>1534.76</v>
      </c>
      <c r="BB1325" s="127">
        <v>1534.76</v>
      </c>
      <c r="BC1325" s="127">
        <v>1534.76</v>
      </c>
      <c r="BD1325" s="127">
        <v>1534.76</v>
      </c>
      <c r="BE1325" s="127">
        <v>1534.76</v>
      </c>
      <c r="BF1325" s="127">
        <v>1534.76</v>
      </c>
      <c r="BG1325" s="127">
        <v>1534.76</v>
      </c>
      <c r="BH1325" s="15">
        <f t="shared" si="60"/>
        <v>13812.84</v>
      </c>
      <c r="BI1325" s="15">
        <f t="shared" si="61"/>
        <v>18417.12</v>
      </c>
      <c r="BJ1325" s="15">
        <f t="shared" si="62"/>
        <v>32229.96</v>
      </c>
    </row>
    <row r="1326" spans="1:62" x14ac:dyDescent="0.35">
      <c r="A1326" s="153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58">
        <v>44769</v>
      </c>
      <c r="AF1326" s="158">
        <v>46595</v>
      </c>
      <c r="AG1326" s="92">
        <v>915916</v>
      </c>
      <c r="AH1326" s="92">
        <v>3.3250000000000002</v>
      </c>
      <c r="AI1326" s="92">
        <v>5</v>
      </c>
      <c r="AJ1326" s="160">
        <v>5.0700000000000002E-2</v>
      </c>
      <c r="AK1326" s="154" t="s">
        <v>651</v>
      </c>
      <c r="AL1326" s="154" t="s">
        <v>652</v>
      </c>
      <c r="AM1326" s="127">
        <v>3869.75</v>
      </c>
      <c r="AN1326" s="127">
        <v>3869.75</v>
      </c>
      <c r="AO1326" s="127">
        <v>3869.75</v>
      </c>
      <c r="AP1326" s="127">
        <v>3869.75</v>
      </c>
      <c r="AQ1326" s="127">
        <v>3869.75</v>
      </c>
      <c r="AR1326" s="127">
        <v>3869.75</v>
      </c>
      <c r="AS1326" s="127">
        <v>3869.75</v>
      </c>
      <c r="AT1326" s="127">
        <v>3869.75</v>
      </c>
      <c r="AU1326" s="127">
        <v>3869.75</v>
      </c>
      <c r="AV1326" s="127">
        <v>3869.75</v>
      </c>
      <c r="AW1326" s="127">
        <v>3869.75</v>
      </c>
      <c r="AX1326" s="127">
        <v>3869.75</v>
      </c>
      <c r="AY1326" s="127">
        <v>3869.75</v>
      </c>
      <c r="AZ1326" s="127">
        <v>3869.75</v>
      </c>
      <c r="BA1326" s="127">
        <v>3869.75</v>
      </c>
      <c r="BB1326" s="127">
        <v>3869.75</v>
      </c>
      <c r="BC1326" s="127">
        <v>3869.75</v>
      </c>
      <c r="BD1326" s="127">
        <v>3869.75</v>
      </c>
      <c r="BE1326" s="127">
        <v>3869.75</v>
      </c>
      <c r="BF1326" s="127">
        <v>3869.75</v>
      </c>
      <c r="BG1326" s="127">
        <v>3869.75</v>
      </c>
      <c r="BH1326" s="15">
        <f t="shared" si="60"/>
        <v>34827.75</v>
      </c>
      <c r="BI1326" s="15">
        <f t="shared" si="61"/>
        <v>46437</v>
      </c>
      <c r="BJ1326" s="15">
        <f t="shared" si="62"/>
        <v>81264.75</v>
      </c>
    </row>
    <row r="1327" spans="1:62" x14ac:dyDescent="0.35">
      <c r="A1327" s="153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58">
        <v>44769</v>
      </c>
      <c r="AF1327" s="158">
        <v>46961</v>
      </c>
      <c r="AG1327" s="92">
        <v>1192242.5</v>
      </c>
      <c r="AH1327" s="92">
        <v>4.3250000000000002</v>
      </c>
      <c r="AI1327" s="92">
        <v>6</v>
      </c>
      <c r="AJ1327" s="160">
        <v>5.3600000000000002E-2</v>
      </c>
      <c r="AK1327" s="154" t="s">
        <v>651</v>
      </c>
      <c r="AL1327" s="154" t="s">
        <v>652</v>
      </c>
      <c r="AM1327" s="127">
        <v>5325.35</v>
      </c>
      <c r="AN1327" s="127">
        <v>5325.35</v>
      </c>
      <c r="AO1327" s="127">
        <v>5325.35</v>
      </c>
      <c r="AP1327" s="127">
        <v>5325.35</v>
      </c>
      <c r="AQ1327" s="127">
        <v>5325.35</v>
      </c>
      <c r="AR1327" s="127">
        <v>5325.35</v>
      </c>
      <c r="AS1327" s="127">
        <v>5325.35</v>
      </c>
      <c r="AT1327" s="127">
        <v>5325.35</v>
      </c>
      <c r="AU1327" s="127">
        <v>5325.35</v>
      </c>
      <c r="AV1327" s="127">
        <v>5325.35</v>
      </c>
      <c r="AW1327" s="127">
        <v>5325.35</v>
      </c>
      <c r="AX1327" s="127">
        <v>5325.35</v>
      </c>
      <c r="AY1327" s="127">
        <v>5325.35</v>
      </c>
      <c r="AZ1327" s="127">
        <v>5325.35</v>
      </c>
      <c r="BA1327" s="127">
        <v>5325.35</v>
      </c>
      <c r="BB1327" s="127">
        <v>5325.35</v>
      </c>
      <c r="BC1327" s="127">
        <v>5325.35</v>
      </c>
      <c r="BD1327" s="127">
        <v>5325.35</v>
      </c>
      <c r="BE1327" s="127">
        <v>5325.35</v>
      </c>
      <c r="BF1327" s="127">
        <v>5325.35</v>
      </c>
      <c r="BG1327" s="127">
        <v>5325.35</v>
      </c>
      <c r="BH1327" s="15">
        <f t="shared" si="60"/>
        <v>47928.149999999994</v>
      </c>
      <c r="BI1327" s="15">
        <f t="shared" si="61"/>
        <v>63904.19999999999</v>
      </c>
      <c r="BJ1327" s="15">
        <f t="shared" si="62"/>
        <v>111832.34999999998</v>
      </c>
    </row>
    <row r="1328" spans="1:62" x14ac:dyDescent="0.35">
      <c r="A1328" s="153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58">
        <v>44769</v>
      </c>
      <c r="AF1328" s="158">
        <v>47326</v>
      </c>
      <c r="AG1328" s="92">
        <v>1209352.5</v>
      </c>
      <c r="AH1328" s="92">
        <v>5.3250000000000002</v>
      </c>
      <c r="AI1328" s="92">
        <v>7</v>
      </c>
      <c r="AJ1328" s="160">
        <v>5.7881000000000002E-2</v>
      </c>
      <c r="AK1328" s="154" t="s">
        <v>651</v>
      </c>
      <c r="AL1328" s="154" t="s">
        <v>652</v>
      </c>
      <c r="AM1328" s="127">
        <v>5683.96</v>
      </c>
      <c r="AN1328" s="127">
        <v>5683.96</v>
      </c>
      <c r="AO1328" s="127">
        <v>5683.96</v>
      </c>
      <c r="AP1328" s="127">
        <v>5683.96</v>
      </c>
      <c r="AQ1328" s="127">
        <v>5683.96</v>
      </c>
      <c r="AR1328" s="127">
        <v>5683.96</v>
      </c>
      <c r="AS1328" s="127">
        <v>5683.96</v>
      </c>
      <c r="AT1328" s="127">
        <v>5683.96</v>
      </c>
      <c r="AU1328" s="127">
        <v>5683.96</v>
      </c>
      <c r="AV1328" s="127">
        <v>5683.96</v>
      </c>
      <c r="AW1328" s="127">
        <v>5683.96</v>
      </c>
      <c r="AX1328" s="127">
        <v>5683.96</v>
      </c>
      <c r="AY1328" s="127">
        <v>5683.96</v>
      </c>
      <c r="AZ1328" s="127">
        <v>5683.96</v>
      </c>
      <c r="BA1328" s="127">
        <v>5683.96</v>
      </c>
      <c r="BB1328" s="127">
        <v>5683.96</v>
      </c>
      <c r="BC1328" s="127">
        <v>5683.96</v>
      </c>
      <c r="BD1328" s="127">
        <v>5683.96</v>
      </c>
      <c r="BE1328" s="127">
        <v>5683.96</v>
      </c>
      <c r="BF1328" s="127">
        <v>5683.96</v>
      </c>
      <c r="BG1328" s="127">
        <v>5683.96</v>
      </c>
      <c r="BH1328" s="15">
        <f t="shared" si="60"/>
        <v>51155.64</v>
      </c>
      <c r="BI1328" s="15">
        <f t="shared" si="61"/>
        <v>68207.520000000004</v>
      </c>
      <c r="BJ1328" s="15">
        <f t="shared" si="62"/>
        <v>119363.16</v>
      </c>
    </row>
    <row r="1329" spans="1:62" x14ac:dyDescent="0.35">
      <c r="A1329" s="153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58">
        <v>44769</v>
      </c>
      <c r="AF1329" s="158">
        <v>47691</v>
      </c>
      <c r="AG1329" s="92">
        <v>53100</v>
      </c>
      <c r="AH1329" s="92">
        <v>6.3250000000000002</v>
      </c>
      <c r="AI1329" s="92">
        <v>8</v>
      </c>
      <c r="AJ1329" s="160">
        <v>5.9299999999999999E-2</v>
      </c>
      <c r="AK1329" s="154" t="s">
        <v>651</v>
      </c>
      <c r="AL1329" s="154" t="s">
        <v>652</v>
      </c>
      <c r="AM1329" s="127">
        <v>262.39999999999998</v>
      </c>
      <c r="AN1329" s="127">
        <v>262.39999999999998</v>
      </c>
      <c r="AO1329" s="127">
        <v>262.39999999999998</v>
      </c>
      <c r="AP1329" s="127">
        <v>262.39999999999998</v>
      </c>
      <c r="AQ1329" s="127">
        <v>262.39999999999998</v>
      </c>
      <c r="AR1329" s="127">
        <v>262.39999999999998</v>
      </c>
      <c r="AS1329" s="127">
        <v>262.39999999999998</v>
      </c>
      <c r="AT1329" s="127">
        <v>262.39999999999998</v>
      </c>
      <c r="AU1329" s="127">
        <v>262.39999999999998</v>
      </c>
      <c r="AV1329" s="127">
        <v>262.39999999999998</v>
      </c>
      <c r="AW1329" s="127">
        <v>262.39999999999998</v>
      </c>
      <c r="AX1329" s="127">
        <v>262.39999999999998</v>
      </c>
      <c r="AY1329" s="127">
        <v>262.39999999999998</v>
      </c>
      <c r="AZ1329" s="127">
        <v>262.39999999999998</v>
      </c>
      <c r="BA1329" s="127">
        <v>262.39999999999998</v>
      </c>
      <c r="BB1329" s="127">
        <v>262.39999999999998</v>
      </c>
      <c r="BC1329" s="127">
        <v>262.39999999999998</v>
      </c>
      <c r="BD1329" s="127">
        <v>262.39999999999998</v>
      </c>
      <c r="BE1329" s="127">
        <v>262.39999999999998</v>
      </c>
      <c r="BF1329" s="127">
        <v>262.39999999999998</v>
      </c>
      <c r="BG1329" s="127">
        <v>262.39999999999998</v>
      </c>
      <c r="BH1329" s="15">
        <f t="shared" si="60"/>
        <v>2361.6000000000004</v>
      </c>
      <c r="BI1329" s="15">
        <f t="shared" si="61"/>
        <v>3148.8000000000006</v>
      </c>
      <c r="BJ1329" s="15">
        <f t="shared" si="62"/>
        <v>5510.4000000000015</v>
      </c>
    </row>
    <row r="1330" spans="1:62" x14ac:dyDescent="0.35">
      <c r="A1330" s="153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58">
        <v>44685</v>
      </c>
      <c r="AF1330" s="158">
        <v>45781</v>
      </c>
      <c r="AG1330" s="92">
        <v>336928.17</v>
      </c>
      <c r="AH1330" s="92">
        <v>1.0944444444444446</v>
      </c>
      <c r="AI1330" s="92">
        <v>3</v>
      </c>
      <c r="AJ1330" s="160">
        <v>6.2603000000000006E-2</v>
      </c>
      <c r="AK1330" s="154" t="s">
        <v>651</v>
      </c>
      <c r="AL1330" s="154" t="s">
        <v>652</v>
      </c>
      <c r="AM1330" s="127">
        <v>0</v>
      </c>
      <c r="AN1330" s="127">
        <v>10386.32</v>
      </c>
      <c r="AO1330" s="127">
        <v>0</v>
      </c>
      <c r="AP1330" s="127">
        <v>0</v>
      </c>
      <c r="AQ1330" s="127">
        <v>0</v>
      </c>
      <c r="AR1330" s="127">
        <v>0</v>
      </c>
      <c r="AS1330" s="127">
        <v>0</v>
      </c>
      <c r="AT1330" s="127">
        <v>10386.32</v>
      </c>
      <c r="AU1330" s="127">
        <v>0</v>
      </c>
      <c r="AV1330" s="127">
        <v>0</v>
      </c>
      <c r="AW1330" s="127">
        <v>0</v>
      </c>
      <c r="AX1330" s="127">
        <v>0</v>
      </c>
      <c r="AY1330" s="127">
        <v>0</v>
      </c>
      <c r="AZ1330" s="127">
        <v>10386.32</v>
      </c>
      <c r="BA1330" s="127">
        <v>0</v>
      </c>
      <c r="BB1330" s="127">
        <v>0</v>
      </c>
      <c r="BC1330" s="127">
        <v>0</v>
      </c>
      <c r="BD1330" s="127">
        <v>0</v>
      </c>
      <c r="BE1330" s="127">
        <v>0</v>
      </c>
      <c r="BF1330" s="127">
        <v>0</v>
      </c>
      <c r="BG1330" s="127">
        <v>0</v>
      </c>
      <c r="BH1330" s="15">
        <f t="shared" si="60"/>
        <v>20772.64</v>
      </c>
      <c r="BI1330" s="15">
        <f t="shared" si="61"/>
        <v>10386.32</v>
      </c>
      <c r="BJ1330" s="15">
        <f t="shared" si="62"/>
        <v>31158.959999999999</v>
      </c>
    </row>
    <row r="1331" spans="1:62" x14ac:dyDescent="0.35">
      <c r="A1331" s="153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58">
        <v>44685</v>
      </c>
      <c r="AF1331" s="158">
        <v>46511</v>
      </c>
      <c r="AG1331" s="92">
        <v>786165.73</v>
      </c>
      <c r="AH1331" s="92">
        <v>3.0944444444444446</v>
      </c>
      <c r="AI1331" s="92">
        <v>5</v>
      </c>
      <c r="AJ1331" s="160">
        <v>7.2566000000000005E-2</v>
      </c>
      <c r="AK1331" s="154" t="s">
        <v>651</v>
      </c>
      <c r="AL1331" s="154" t="s">
        <v>652</v>
      </c>
      <c r="AM1331" s="127">
        <v>0</v>
      </c>
      <c r="AN1331" s="127">
        <v>28024.84</v>
      </c>
      <c r="AO1331" s="127">
        <v>0</v>
      </c>
      <c r="AP1331" s="127">
        <v>0</v>
      </c>
      <c r="AQ1331" s="127">
        <v>0</v>
      </c>
      <c r="AR1331" s="127">
        <v>0</v>
      </c>
      <c r="AS1331" s="127">
        <v>0</v>
      </c>
      <c r="AT1331" s="127">
        <v>28024.84</v>
      </c>
      <c r="AU1331" s="127">
        <v>0</v>
      </c>
      <c r="AV1331" s="127">
        <v>0</v>
      </c>
      <c r="AW1331" s="127">
        <v>0</v>
      </c>
      <c r="AX1331" s="127">
        <v>0</v>
      </c>
      <c r="AY1331" s="127">
        <v>0</v>
      </c>
      <c r="AZ1331" s="127">
        <v>28024.84</v>
      </c>
      <c r="BA1331" s="127">
        <v>0</v>
      </c>
      <c r="BB1331" s="127">
        <v>0</v>
      </c>
      <c r="BC1331" s="127">
        <v>0</v>
      </c>
      <c r="BD1331" s="127">
        <v>0</v>
      </c>
      <c r="BE1331" s="127">
        <v>0</v>
      </c>
      <c r="BF1331" s="127">
        <v>28024.84</v>
      </c>
      <c r="BG1331" s="127">
        <v>0</v>
      </c>
      <c r="BH1331" s="15">
        <f t="shared" si="60"/>
        <v>56049.68</v>
      </c>
      <c r="BI1331" s="15">
        <f t="shared" si="61"/>
        <v>56049.68</v>
      </c>
      <c r="BJ1331" s="15">
        <f t="shared" si="62"/>
        <v>112099.36</v>
      </c>
    </row>
    <row r="1332" spans="1:62" x14ac:dyDescent="0.35">
      <c r="A1332" s="153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58">
        <v>44685</v>
      </c>
      <c r="AF1332" s="158">
        <v>45781</v>
      </c>
      <c r="AG1332" s="92">
        <v>542501.94999999995</v>
      </c>
      <c r="AH1332" s="92">
        <v>1.0944444444444446</v>
      </c>
      <c r="AI1332" s="92">
        <v>3</v>
      </c>
      <c r="AJ1332" s="160">
        <v>6.2603000000000006E-2</v>
      </c>
      <c r="AK1332" s="154" t="s">
        <v>651</v>
      </c>
      <c r="AL1332" s="154" t="s">
        <v>652</v>
      </c>
      <c r="AM1332" s="127">
        <v>0</v>
      </c>
      <c r="AN1332" s="127">
        <v>16723.439999999999</v>
      </c>
      <c r="AO1332" s="127">
        <v>0</v>
      </c>
      <c r="AP1332" s="127">
        <v>0</v>
      </c>
      <c r="AQ1332" s="127">
        <v>0</v>
      </c>
      <c r="AR1332" s="127">
        <v>0</v>
      </c>
      <c r="AS1332" s="127">
        <v>0</v>
      </c>
      <c r="AT1332" s="127">
        <v>16723.439999999999</v>
      </c>
      <c r="AU1332" s="127">
        <v>0</v>
      </c>
      <c r="AV1332" s="127">
        <v>0</v>
      </c>
      <c r="AW1332" s="127">
        <v>0</v>
      </c>
      <c r="AX1332" s="127">
        <v>0</v>
      </c>
      <c r="AY1332" s="127">
        <v>0</v>
      </c>
      <c r="AZ1332" s="127">
        <v>16723.439999999999</v>
      </c>
      <c r="BA1332" s="127">
        <v>0</v>
      </c>
      <c r="BB1332" s="127">
        <v>0</v>
      </c>
      <c r="BC1332" s="127">
        <v>0</v>
      </c>
      <c r="BD1332" s="127">
        <v>0</v>
      </c>
      <c r="BE1332" s="127">
        <v>0</v>
      </c>
      <c r="BF1332" s="127">
        <v>0</v>
      </c>
      <c r="BG1332" s="127">
        <v>0</v>
      </c>
      <c r="BH1332" s="15">
        <f t="shared" si="60"/>
        <v>33446.879999999997</v>
      </c>
      <c r="BI1332" s="15">
        <f t="shared" si="61"/>
        <v>16723.439999999999</v>
      </c>
      <c r="BJ1332" s="15">
        <f t="shared" si="62"/>
        <v>50170.319999999992</v>
      </c>
    </row>
    <row r="1333" spans="1:62" x14ac:dyDescent="0.35">
      <c r="A1333" s="153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58">
        <v>44685</v>
      </c>
      <c r="AF1333" s="158">
        <v>46511</v>
      </c>
      <c r="AG1333" s="92">
        <v>1263119.95</v>
      </c>
      <c r="AH1333" s="92">
        <v>3.0944444444444446</v>
      </c>
      <c r="AI1333" s="92">
        <v>5</v>
      </c>
      <c r="AJ1333" s="160">
        <v>7.2566000000000005E-2</v>
      </c>
      <c r="AK1333" s="154" t="s">
        <v>651</v>
      </c>
      <c r="AL1333" s="154" t="s">
        <v>652</v>
      </c>
      <c r="AM1333" s="127">
        <v>0</v>
      </c>
      <c r="AN1333" s="127">
        <v>45027.07</v>
      </c>
      <c r="AO1333" s="127">
        <v>0</v>
      </c>
      <c r="AP1333" s="127">
        <v>0</v>
      </c>
      <c r="AQ1333" s="127">
        <v>0</v>
      </c>
      <c r="AR1333" s="127">
        <v>0</v>
      </c>
      <c r="AS1333" s="127">
        <v>0</v>
      </c>
      <c r="AT1333" s="127">
        <v>45027.07</v>
      </c>
      <c r="AU1333" s="127">
        <v>0</v>
      </c>
      <c r="AV1333" s="127">
        <v>0</v>
      </c>
      <c r="AW1333" s="127">
        <v>0</v>
      </c>
      <c r="AX1333" s="127">
        <v>0</v>
      </c>
      <c r="AY1333" s="127">
        <v>0</v>
      </c>
      <c r="AZ1333" s="127">
        <v>45027.07</v>
      </c>
      <c r="BA1333" s="127">
        <v>0</v>
      </c>
      <c r="BB1333" s="127">
        <v>0</v>
      </c>
      <c r="BC1333" s="127">
        <v>0</v>
      </c>
      <c r="BD1333" s="127">
        <v>0</v>
      </c>
      <c r="BE1333" s="127">
        <v>0</v>
      </c>
      <c r="BF1333" s="127">
        <v>45027.07</v>
      </c>
      <c r="BG1333" s="127">
        <v>0</v>
      </c>
      <c r="BH1333" s="15">
        <f t="shared" si="60"/>
        <v>90054.14</v>
      </c>
      <c r="BI1333" s="15">
        <f t="shared" si="61"/>
        <v>90054.14</v>
      </c>
      <c r="BJ1333" s="15">
        <f t="shared" si="62"/>
        <v>180108.28</v>
      </c>
    </row>
    <row r="1334" spans="1:62" x14ac:dyDescent="0.35">
      <c r="A1334" s="153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58">
        <v>44685</v>
      </c>
      <c r="AF1334" s="158">
        <v>45781</v>
      </c>
      <c r="AG1334" s="92">
        <v>44337.08</v>
      </c>
      <c r="AH1334" s="92">
        <v>1.0944444444444446</v>
      </c>
      <c r="AI1334" s="92">
        <v>3</v>
      </c>
      <c r="AJ1334" s="160">
        <v>6.2603000000000006E-2</v>
      </c>
      <c r="AK1334" s="154" t="s">
        <v>651</v>
      </c>
      <c r="AL1334" s="154" t="s">
        <v>652</v>
      </c>
      <c r="AM1334" s="127">
        <v>0</v>
      </c>
      <c r="AN1334" s="127">
        <v>1366.76</v>
      </c>
      <c r="AO1334" s="127">
        <v>0</v>
      </c>
      <c r="AP1334" s="127">
        <v>0</v>
      </c>
      <c r="AQ1334" s="127">
        <v>0</v>
      </c>
      <c r="AR1334" s="127">
        <v>0</v>
      </c>
      <c r="AS1334" s="127">
        <v>0</v>
      </c>
      <c r="AT1334" s="127">
        <v>1366.76</v>
      </c>
      <c r="AU1334" s="127">
        <v>0</v>
      </c>
      <c r="AV1334" s="127">
        <v>0</v>
      </c>
      <c r="AW1334" s="127">
        <v>0</v>
      </c>
      <c r="AX1334" s="127">
        <v>0</v>
      </c>
      <c r="AY1334" s="127">
        <v>0</v>
      </c>
      <c r="AZ1334" s="127">
        <v>1366.76</v>
      </c>
      <c r="BA1334" s="127">
        <v>0</v>
      </c>
      <c r="BB1334" s="127">
        <v>0</v>
      </c>
      <c r="BC1334" s="127">
        <v>0</v>
      </c>
      <c r="BD1334" s="127">
        <v>0</v>
      </c>
      <c r="BE1334" s="127">
        <v>0</v>
      </c>
      <c r="BF1334" s="127">
        <v>0</v>
      </c>
      <c r="BG1334" s="127">
        <v>0</v>
      </c>
      <c r="BH1334" s="15">
        <f t="shared" si="60"/>
        <v>2733.52</v>
      </c>
      <c r="BI1334" s="15">
        <f t="shared" si="61"/>
        <v>1366.76</v>
      </c>
      <c r="BJ1334" s="15">
        <f t="shared" si="62"/>
        <v>4100.28</v>
      </c>
    </row>
    <row r="1335" spans="1:62" x14ac:dyDescent="0.35">
      <c r="A1335" s="153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58">
        <v>44685</v>
      </c>
      <c r="AF1335" s="158">
        <v>46511</v>
      </c>
      <c r="AG1335" s="92">
        <v>103231.64</v>
      </c>
      <c r="AH1335" s="92">
        <v>3.0944444444444446</v>
      </c>
      <c r="AI1335" s="92">
        <v>5</v>
      </c>
      <c r="AJ1335" s="160">
        <v>7.2566000000000005E-2</v>
      </c>
      <c r="AK1335" s="154" t="s">
        <v>651</v>
      </c>
      <c r="AL1335" s="154" t="s">
        <v>652</v>
      </c>
      <c r="AM1335" s="127">
        <v>0</v>
      </c>
      <c r="AN1335" s="127">
        <v>3679.95</v>
      </c>
      <c r="AO1335" s="127">
        <v>0</v>
      </c>
      <c r="AP1335" s="127">
        <v>0</v>
      </c>
      <c r="AQ1335" s="127">
        <v>0</v>
      </c>
      <c r="AR1335" s="127">
        <v>0</v>
      </c>
      <c r="AS1335" s="127">
        <v>0</v>
      </c>
      <c r="AT1335" s="127">
        <v>3679.95</v>
      </c>
      <c r="AU1335" s="127">
        <v>0</v>
      </c>
      <c r="AV1335" s="127">
        <v>0</v>
      </c>
      <c r="AW1335" s="127">
        <v>0</v>
      </c>
      <c r="AX1335" s="127">
        <v>0</v>
      </c>
      <c r="AY1335" s="127">
        <v>0</v>
      </c>
      <c r="AZ1335" s="127">
        <v>3679.95</v>
      </c>
      <c r="BA1335" s="127">
        <v>0</v>
      </c>
      <c r="BB1335" s="127">
        <v>0</v>
      </c>
      <c r="BC1335" s="127">
        <v>0</v>
      </c>
      <c r="BD1335" s="127">
        <v>0</v>
      </c>
      <c r="BE1335" s="127">
        <v>0</v>
      </c>
      <c r="BF1335" s="127">
        <v>3679.95</v>
      </c>
      <c r="BG1335" s="127">
        <v>0</v>
      </c>
      <c r="BH1335" s="15">
        <f t="shared" si="60"/>
        <v>7359.9</v>
      </c>
      <c r="BI1335" s="15">
        <f t="shared" si="61"/>
        <v>7359.9</v>
      </c>
      <c r="BJ1335" s="15">
        <f t="shared" si="62"/>
        <v>14719.8</v>
      </c>
    </row>
    <row r="1336" spans="1:62" x14ac:dyDescent="0.35">
      <c r="A1336" s="153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58">
        <v>44685</v>
      </c>
      <c r="AF1336" s="158">
        <v>45781</v>
      </c>
      <c r="AG1336" s="92">
        <v>169239.6</v>
      </c>
      <c r="AH1336" s="92">
        <v>1.0944444444444446</v>
      </c>
      <c r="AI1336" s="92">
        <v>3</v>
      </c>
      <c r="AJ1336" s="160">
        <v>6.2603000000000006E-2</v>
      </c>
      <c r="AK1336" s="154" t="s">
        <v>651</v>
      </c>
      <c r="AL1336" s="154" t="s">
        <v>652</v>
      </c>
      <c r="AM1336" s="127">
        <v>0</v>
      </c>
      <c r="AN1336" s="127">
        <v>5217.0600000000004</v>
      </c>
      <c r="AO1336" s="127">
        <v>0</v>
      </c>
      <c r="AP1336" s="127">
        <v>0</v>
      </c>
      <c r="AQ1336" s="127">
        <v>0</v>
      </c>
      <c r="AR1336" s="127">
        <v>0</v>
      </c>
      <c r="AS1336" s="127">
        <v>0</v>
      </c>
      <c r="AT1336" s="127">
        <v>5217.0600000000004</v>
      </c>
      <c r="AU1336" s="127">
        <v>0</v>
      </c>
      <c r="AV1336" s="127">
        <v>0</v>
      </c>
      <c r="AW1336" s="127">
        <v>0</v>
      </c>
      <c r="AX1336" s="127">
        <v>0</v>
      </c>
      <c r="AY1336" s="127">
        <v>0</v>
      </c>
      <c r="AZ1336" s="127">
        <v>5217.0600000000004</v>
      </c>
      <c r="BA1336" s="127">
        <v>0</v>
      </c>
      <c r="BB1336" s="127">
        <v>0</v>
      </c>
      <c r="BC1336" s="127">
        <v>0</v>
      </c>
      <c r="BD1336" s="127">
        <v>0</v>
      </c>
      <c r="BE1336" s="127">
        <v>0</v>
      </c>
      <c r="BF1336" s="127">
        <v>0</v>
      </c>
      <c r="BG1336" s="127">
        <v>0</v>
      </c>
      <c r="BH1336" s="15">
        <f t="shared" si="60"/>
        <v>10434.120000000001</v>
      </c>
      <c r="BI1336" s="15">
        <f t="shared" si="61"/>
        <v>5217.0600000000004</v>
      </c>
      <c r="BJ1336" s="15">
        <f t="shared" si="62"/>
        <v>15651.18</v>
      </c>
    </row>
    <row r="1337" spans="1:62" x14ac:dyDescent="0.35">
      <c r="A1337" s="153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58">
        <v>44685</v>
      </c>
      <c r="AF1337" s="158">
        <v>46511</v>
      </c>
      <c r="AG1337" s="92">
        <v>394046.67</v>
      </c>
      <c r="AH1337" s="92">
        <v>3.0944444444444446</v>
      </c>
      <c r="AI1337" s="92">
        <v>5</v>
      </c>
      <c r="AJ1337" s="160">
        <v>7.2565999999999992E-2</v>
      </c>
      <c r="AK1337" s="154" t="s">
        <v>651</v>
      </c>
      <c r="AL1337" s="154" t="s">
        <v>652</v>
      </c>
      <c r="AM1337" s="127">
        <v>0</v>
      </c>
      <c r="AN1337" s="127">
        <v>14046.78</v>
      </c>
      <c r="AO1337" s="127">
        <v>0</v>
      </c>
      <c r="AP1337" s="127">
        <v>0</v>
      </c>
      <c r="AQ1337" s="127">
        <v>0</v>
      </c>
      <c r="AR1337" s="127">
        <v>0</v>
      </c>
      <c r="AS1337" s="127">
        <v>0</v>
      </c>
      <c r="AT1337" s="127">
        <v>14046.78</v>
      </c>
      <c r="AU1337" s="127">
        <v>0</v>
      </c>
      <c r="AV1337" s="127">
        <v>0</v>
      </c>
      <c r="AW1337" s="127">
        <v>0</v>
      </c>
      <c r="AX1337" s="127">
        <v>0</v>
      </c>
      <c r="AY1337" s="127">
        <v>0</v>
      </c>
      <c r="AZ1337" s="127">
        <v>14046.78</v>
      </c>
      <c r="BA1337" s="127">
        <v>0</v>
      </c>
      <c r="BB1337" s="127">
        <v>0</v>
      </c>
      <c r="BC1337" s="127">
        <v>0</v>
      </c>
      <c r="BD1337" s="127">
        <v>0</v>
      </c>
      <c r="BE1337" s="127">
        <v>0</v>
      </c>
      <c r="BF1337" s="127">
        <v>14046.78</v>
      </c>
      <c r="BG1337" s="127">
        <v>0</v>
      </c>
      <c r="BH1337" s="15">
        <f t="shared" si="60"/>
        <v>28093.56</v>
      </c>
      <c r="BI1337" s="15">
        <f t="shared" si="61"/>
        <v>28093.56</v>
      </c>
      <c r="BJ1337" s="15">
        <f t="shared" si="62"/>
        <v>56187.12</v>
      </c>
    </row>
    <row r="1338" spans="1:62" x14ac:dyDescent="0.35">
      <c r="A1338" s="153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58">
        <v>44685</v>
      </c>
      <c r="AF1338" s="158">
        <v>45781</v>
      </c>
      <c r="AG1338" s="92">
        <v>5723137.1399999997</v>
      </c>
      <c r="AH1338" s="92">
        <v>1.0944444444444446</v>
      </c>
      <c r="AI1338" s="92">
        <v>3</v>
      </c>
      <c r="AJ1338" s="160">
        <v>6.1652999999999999E-2</v>
      </c>
      <c r="AK1338" s="154" t="s">
        <v>651</v>
      </c>
      <c r="AL1338" s="154" t="s">
        <v>652</v>
      </c>
      <c r="AM1338" s="127">
        <v>0</v>
      </c>
      <c r="AN1338" s="127">
        <v>176424.29</v>
      </c>
      <c r="AO1338" s="127">
        <v>0</v>
      </c>
      <c r="AP1338" s="127">
        <v>0</v>
      </c>
      <c r="AQ1338" s="127">
        <v>0</v>
      </c>
      <c r="AR1338" s="127">
        <v>0</v>
      </c>
      <c r="AS1338" s="127">
        <v>0</v>
      </c>
      <c r="AT1338" s="127">
        <v>176424.29</v>
      </c>
      <c r="AU1338" s="127">
        <v>0</v>
      </c>
      <c r="AV1338" s="127">
        <v>0</v>
      </c>
      <c r="AW1338" s="127">
        <v>0</v>
      </c>
      <c r="AX1338" s="127">
        <v>0</v>
      </c>
      <c r="AY1338" s="127">
        <v>0</v>
      </c>
      <c r="AZ1338" s="127">
        <v>176424.29</v>
      </c>
      <c r="BA1338" s="127">
        <v>0</v>
      </c>
      <c r="BB1338" s="127">
        <v>0</v>
      </c>
      <c r="BC1338" s="127">
        <v>0</v>
      </c>
      <c r="BD1338" s="127">
        <v>0</v>
      </c>
      <c r="BE1338" s="127">
        <v>0</v>
      </c>
      <c r="BF1338" s="127">
        <v>0</v>
      </c>
      <c r="BG1338" s="127">
        <v>0</v>
      </c>
      <c r="BH1338" s="15">
        <f t="shared" si="60"/>
        <v>352848.58</v>
      </c>
      <c r="BI1338" s="15">
        <f t="shared" si="61"/>
        <v>176424.29</v>
      </c>
      <c r="BJ1338" s="15">
        <f t="shared" si="62"/>
        <v>529272.87</v>
      </c>
    </row>
    <row r="1339" spans="1:62" x14ac:dyDescent="0.35">
      <c r="A1339" s="153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58">
        <v>44685</v>
      </c>
      <c r="AF1339" s="158">
        <v>45781</v>
      </c>
      <c r="AG1339" s="92">
        <v>348526.06</v>
      </c>
      <c r="AH1339" s="92">
        <v>1.0944444444444446</v>
      </c>
      <c r="AI1339" s="92">
        <v>3</v>
      </c>
      <c r="AJ1339" s="160">
        <v>6.1652999999999999E-2</v>
      </c>
      <c r="AK1339" s="154" t="s">
        <v>651</v>
      </c>
      <c r="AL1339" s="154" t="s">
        <v>652</v>
      </c>
      <c r="AM1339" s="127">
        <v>0</v>
      </c>
      <c r="AN1339" s="127">
        <v>10743.84</v>
      </c>
      <c r="AO1339" s="127">
        <v>0</v>
      </c>
      <c r="AP1339" s="127">
        <v>0</v>
      </c>
      <c r="AQ1339" s="127">
        <v>0</v>
      </c>
      <c r="AR1339" s="127">
        <v>0</v>
      </c>
      <c r="AS1339" s="127">
        <v>0</v>
      </c>
      <c r="AT1339" s="127">
        <v>10743.84</v>
      </c>
      <c r="AU1339" s="127">
        <v>0</v>
      </c>
      <c r="AV1339" s="127">
        <v>0</v>
      </c>
      <c r="AW1339" s="127">
        <v>0</v>
      </c>
      <c r="AX1339" s="127">
        <v>0</v>
      </c>
      <c r="AY1339" s="127">
        <v>0</v>
      </c>
      <c r="AZ1339" s="127">
        <v>10743.84</v>
      </c>
      <c r="BA1339" s="127">
        <v>0</v>
      </c>
      <c r="BB1339" s="127">
        <v>0</v>
      </c>
      <c r="BC1339" s="127">
        <v>0</v>
      </c>
      <c r="BD1339" s="127">
        <v>0</v>
      </c>
      <c r="BE1339" s="127">
        <v>0</v>
      </c>
      <c r="BF1339" s="127">
        <v>0</v>
      </c>
      <c r="BG1339" s="127">
        <v>0</v>
      </c>
      <c r="BH1339" s="15">
        <f t="shared" si="60"/>
        <v>21487.68</v>
      </c>
      <c r="BI1339" s="15">
        <f t="shared" si="61"/>
        <v>10743.84</v>
      </c>
      <c r="BJ1339" s="15">
        <f t="shared" si="62"/>
        <v>32231.52</v>
      </c>
    </row>
    <row r="1340" spans="1:62" x14ac:dyDescent="0.35">
      <c r="A1340" s="153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58">
        <v>44685</v>
      </c>
      <c r="AF1340" s="158">
        <v>46511</v>
      </c>
      <c r="AG1340" s="92">
        <v>811482.02</v>
      </c>
      <c r="AH1340" s="92">
        <v>3.0944444444444446</v>
      </c>
      <c r="AI1340" s="92">
        <v>5</v>
      </c>
      <c r="AJ1340" s="160">
        <v>7.1294999999999997E-2</v>
      </c>
      <c r="AK1340" s="154" t="s">
        <v>651</v>
      </c>
      <c r="AL1340" s="154" t="s">
        <v>652</v>
      </c>
      <c r="AM1340" s="127">
        <v>0</v>
      </c>
      <c r="AN1340" s="127">
        <v>28927.31</v>
      </c>
      <c r="AO1340" s="127">
        <v>0</v>
      </c>
      <c r="AP1340" s="127">
        <v>0</v>
      </c>
      <c r="AQ1340" s="127">
        <v>0</v>
      </c>
      <c r="AR1340" s="127">
        <v>0</v>
      </c>
      <c r="AS1340" s="127">
        <v>0</v>
      </c>
      <c r="AT1340" s="127">
        <v>28927.31</v>
      </c>
      <c r="AU1340" s="127">
        <v>0</v>
      </c>
      <c r="AV1340" s="127">
        <v>0</v>
      </c>
      <c r="AW1340" s="127">
        <v>0</v>
      </c>
      <c r="AX1340" s="127">
        <v>0</v>
      </c>
      <c r="AY1340" s="127">
        <v>0</v>
      </c>
      <c r="AZ1340" s="127">
        <v>28927.31</v>
      </c>
      <c r="BA1340" s="127">
        <v>0</v>
      </c>
      <c r="BB1340" s="127">
        <v>0</v>
      </c>
      <c r="BC1340" s="127">
        <v>0</v>
      </c>
      <c r="BD1340" s="127">
        <v>0</v>
      </c>
      <c r="BE1340" s="127">
        <v>0</v>
      </c>
      <c r="BF1340" s="127">
        <v>28927.31</v>
      </c>
      <c r="BG1340" s="127">
        <v>0</v>
      </c>
      <c r="BH1340" s="15">
        <f t="shared" si="60"/>
        <v>57854.62</v>
      </c>
      <c r="BI1340" s="15">
        <f t="shared" si="61"/>
        <v>57854.62</v>
      </c>
      <c r="BJ1340" s="15">
        <f t="shared" si="62"/>
        <v>115709.24</v>
      </c>
    </row>
    <row r="1341" spans="1:62" x14ac:dyDescent="0.35">
      <c r="A1341" s="153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58">
        <v>44685</v>
      </c>
      <c r="AF1341" s="158">
        <v>45781</v>
      </c>
      <c r="AG1341" s="92">
        <v>303407.64</v>
      </c>
      <c r="AH1341" s="92">
        <v>1.0944444444444446</v>
      </c>
      <c r="AI1341" s="92">
        <v>3</v>
      </c>
      <c r="AJ1341" s="160">
        <v>6.1652999999999999E-2</v>
      </c>
      <c r="AK1341" s="154" t="s">
        <v>651</v>
      </c>
      <c r="AL1341" s="154" t="s">
        <v>652</v>
      </c>
      <c r="AM1341" s="127">
        <v>0</v>
      </c>
      <c r="AN1341" s="127">
        <v>9353</v>
      </c>
      <c r="AO1341" s="127">
        <v>0</v>
      </c>
      <c r="AP1341" s="127">
        <v>0</v>
      </c>
      <c r="AQ1341" s="127">
        <v>0</v>
      </c>
      <c r="AR1341" s="127">
        <v>0</v>
      </c>
      <c r="AS1341" s="127">
        <v>0</v>
      </c>
      <c r="AT1341" s="127">
        <v>9353</v>
      </c>
      <c r="AU1341" s="127">
        <v>0</v>
      </c>
      <c r="AV1341" s="127">
        <v>0</v>
      </c>
      <c r="AW1341" s="127">
        <v>0</v>
      </c>
      <c r="AX1341" s="127">
        <v>0</v>
      </c>
      <c r="AY1341" s="127">
        <v>0</v>
      </c>
      <c r="AZ1341" s="127">
        <v>9353</v>
      </c>
      <c r="BA1341" s="127">
        <v>0</v>
      </c>
      <c r="BB1341" s="127">
        <v>0</v>
      </c>
      <c r="BC1341" s="127">
        <v>0</v>
      </c>
      <c r="BD1341" s="127">
        <v>0</v>
      </c>
      <c r="BE1341" s="127">
        <v>0</v>
      </c>
      <c r="BF1341" s="127">
        <v>0</v>
      </c>
      <c r="BG1341" s="127">
        <v>0</v>
      </c>
      <c r="BH1341" s="15">
        <f t="shared" si="60"/>
        <v>18706</v>
      </c>
      <c r="BI1341" s="15">
        <f t="shared" si="61"/>
        <v>9353</v>
      </c>
      <c r="BJ1341" s="15">
        <f t="shared" si="62"/>
        <v>28059</v>
      </c>
    </row>
    <row r="1342" spans="1:62" x14ac:dyDescent="0.35">
      <c r="A1342" s="153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58">
        <v>44685</v>
      </c>
      <c r="AF1342" s="158">
        <v>46511</v>
      </c>
      <c r="AG1342" s="92">
        <v>706413.36</v>
      </c>
      <c r="AH1342" s="92">
        <v>3.0944444444444446</v>
      </c>
      <c r="AI1342" s="92">
        <v>5</v>
      </c>
      <c r="AJ1342" s="160">
        <v>7.1294999999999997E-2</v>
      </c>
      <c r="AK1342" s="154" t="s">
        <v>651</v>
      </c>
      <c r="AL1342" s="154" t="s">
        <v>652</v>
      </c>
      <c r="AM1342" s="127">
        <v>0</v>
      </c>
      <c r="AN1342" s="127">
        <v>25181.87</v>
      </c>
      <c r="AO1342" s="127">
        <v>0</v>
      </c>
      <c r="AP1342" s="127">
        <v>0</v>
      </c>
      <c r="AQ1342" s="127">
        <v>0</v>
      </c>
      <c r="AR1342" s="127">
        <v>0</v>
      </c>
      <c r="AS1342" s="127">
        <v>0</v>
      </c>
      <c r="AT1342" s="127">
        <v>25181.87</v>
      </c>
      <c r="AU1342" s="127">
        <v>0</v>
      </c>
      <c r="AV1342" s="127">
        <v>0</v>
      </c>
      <c r="AW1342" s="127">
        <v>0</v>
      </c>
      <c r="AX1342" s="127">
        <v>0</v>
      </c>
      <c r="AY1342" s="127">
        <v>0</v>
      </c>
      <c r="AZ1342" s="127">
        <v>25181.87</v>
      </c>
      <c r="BA1342" s="127">
        <v>0</v>
      </c>
      <c r="BB1342" s="127">
        <v>0</v>
      </c>
      <c r="BC1342" s="127">
        <v>0</v>
      </c>
      <c r="BD1342" s="127">
        <v>0</v>
      </c>
      <c r="BE1342" s="127">
        <v>0</v>
      </c>
      <c r="BF1342" s="127">
        <v>25181.87</v>
      </c>
      <c r="BG1342" s="127">
        <v>0</v>
      </c>
      <c r="BH1342" s="15">
        <f t="shared" si="60"/>
        <v>50363.74</v>
      </c>
      <c r="BI1342" s="15">
        <f t="shared" si="61"/>
        <v>50363.74</v>
      </c>
      <c r="BJ1342" s="15">
        <f t="shared" si="62"/>
        <v>100727.48</v>
      </c>
    </row>
    <row r="1343" spans="1:62" x14ac:dyDescent="0.35">
      <c r="A1343" s="153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58">
        <v>44685</v>
      </c>
      <c r="AF1343" s="158">
        <v>45781</v>
      </c>
      <c r="AG1343" s="92">
        <v>106321.71</v>
      </c>
      <c r="AH1343" s="92">
        <v>1.0944444444444446</v>
      </c>
      <c r="AI1343" s="92">
        <v>3</v>
      </c>
      <c r="AJ1343" s="160">
        <v>6.1652999999999999E-2</v>
      </c>
      <c r="AK1343" s="154" t="s">
        <v>651</v>
      </c>
      <c r="AL1343" s="154" t="s">
        <v>652</v>
      </c>
      <c r="AM1343" s="127">
        <v>0</v>
      </c>
      <c r="AN1343" s="127">
        <v>3277.53</v>
      </c>
      <c r="AO1343" s="127">
        <v>0</v>
      </c>
      <c r="AP1343" s="127">
        <v>0</v>
      </c>
      <c r="AQ1343" s="127">
        <v>0</v>
      </c>
      <c r="AR1343" s="127">
        <v>0</v>
      </c>
      <c r="AS1343" s="127">
        <v>0</v>
      </c>
      <c r="AT1343" s="127">
        <v>3277.53</v>
      </c>
      <c r="AU1343" s="127">
        <v>0</v>
      </c>
      <c r="AV1343" s="127">
        <v>0</v>
      </c>
      <c r="AW1343" s="127">
        <v>0</v>
      </c>
      <c r="AX1343" s="127">
        <v>0</v>
      </c>
      <c r="AY1343" s="127">
        <v>0</v>
      </c>
      <c r="AZ1343" s="127">
        <v>3277.53</v>
      </c>
      <c r="BA1343" s="127">
        <v>0</v>
      </c>
      <c r="BB1343" s="127">
        <v>0</v>
      </c>
      <c r="BC1343" s="127">
        <v>0</v>
      </c>
      <c r="BD1343" s="127">
        <v>0</v>
      </c>
      <c r="BE1343" s="127">
        <v>0</v>
      </c>
      <c r="BF1343" s="127">
        <v>0</v>
      </c>
      <c r="BG1343" s="127">
        <v>0</v>
      </c>
      <c r="BH1343" s="15">
        <f t="shared" si="60"/>
        <v>6555.06</v>
      </c>
      <c r="BI1343" s="15">
        <f t="shared" si="61"/>
        <v>3277.53</v>
      </c>
      <c r="BJ1343" s="15">
        <f t="shared" si="62"/>
        <v>9832.59</v>
      </c>
    </row>
    <row r="1344" spans="1:62" x14ac:dyDescent="0.35">
      <c r="A1344" s="153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58">
        <v>44685</v>
      </c>
      <c r="AF1344" s="158">
        <v>46511</v>
      </c>
      <c r="AG1344" s="92">
        <v>247534.93</v>
      </c>
      <c r="AH1344" s="92">
        <v>3.0944444444444446</v>
      </c>
      <c r="AI1344" s="92">
        <v>5</v>
      </c>
      <c r="AJ1344" s="160">
        <v>7.1294999999999997E-2</v>
      </c>
      <c r="AK1344" s="154" t="s">
        <v>651</v>
      </c>
      <c r="AL1344" s="154" t="s">
        <v>652</v>
      </c>
      <c r="AM1344" s="127">
        <v>0</v>
      </c>
      <c r="AN1344" s="127">
        <v>8824</v>
      </c>
      <c r="AO1344" s="127">
        <v>0</v>
      </c>
      <c r="AP1344" s="127">
        <v>0</v>
      </c>
      <c r="AQ1344" s="127">
        <v>0</v>
      </c>
      <c r="AR1344" s="127">
        <v>0</v>
      </c>
      <c r="AS1344" s="127">
        <v>0</v>
      </c>
      <c r="AT1344" s="127">
        <v>8824</v>
      </c>
      <c r="AU1344" s="127">
        <v>0</v>
      </c>
      <c r="AV1344" s="127">
        <v>0</v>
      </c>
      <c r="AW1344" s="127">
        <v>0</v>
      </c>
      <c r="AX1344" s="127">
        <v>0</v>
      </c>
      <c r="AY1344" s="127">
        <v>0</v>
      </c>
      <c r="AZ1344" s="127">
        <v>8824</v>
      </c>
      <c r="BA1344" s="127">
        <v>0</v>
      </c>
      <c r="BB1344" s="127">
        <v>0</v>
      </c>
      <c r="BC1344" s="127">
        <v>0</v>
      </c>
      <c r="BD1344" s="127">
        <v>0</v>
      </c>
      <c r="BE1344" s="127">
        <v>0</v>
      </c>
      <c r="BF1344" s="127">
        <v>8824</v>
      </c>
      <c r="BG1344" s="127">
        <v>0</v>
      </c>
      <c r="BH1344" s="15">
        <f t="shared" si="60"/>
        <v>17648</v>
      </c>
      <c r="BI1344" s="15">
        <f t="shared" si="61"/>
        <v>17648</v>
      </c>
      <c r="BJ1344" s="15">
        <f t="shared" si="62"/>
        <v>35296</v>
      </c>
    </row>
    <row r="1345" spans="1:62" x14ac:dyDescent="0.35">
      <c r="A1345" s="153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58">
        <v>44685</v>
      </c>
      <c r="AF1345" s="158">
        <v>45781</v>
      </c>
      <c r="AG1345" s="164">
        <v>45910.239999999998</v>
      </c>
      <c r="AH1345" s="92">
        <v>1.0944444444444446</v>
      </c>
      <c r="AI1345" s="92">
        <v>3</v>
      </c>
      <c r="AJ1345" s="160">
        <v>6.1652999999999999E-2</v>
      </c>
      <c r="AK1345" s="154" t="s">
        <v>651</v>
      </c>
      <c r="AL1345" s="154" t="s">
        <v>652</v>
      </c>
      <c r="AM1345" s="127">
        <v>0</v>
      </c>
      <c r="AN1345" s="127">
        <v>1415.25</v>
      </c>
      <c r="AO1345" s="127">
        <v>0</v>
      </c>
      <c r="AP1345" s="127">
        <v>0</v>
      </c>
      <c r="AQ1345" s="127">
        <v>0</v>
      </c>
      <c r="AR1345" s="127">
        <v>0</v>
      </c>
      <c r="AS1345" s="127">
        <v>0</v>
      </c>
      <c r="AT1345" s="127">
        <v>1415.25</v>
      </c>
      <c r="AU1345" s="127">
        <v>0</v>
      </c>
      <c r="AV1345" s="127">
        <v>0</v>
      </c>
      <c r="AW1345" s="127">
        <v>0</v>
      </c>
      <c r="AX1345" s="127">
        <v>0</v>
      </c>
      <c r="AY1345" s="127">
        <v>0</v>
      </c>
      <c r="AZ1345" s="127">
        <v>1415.25</v>
      </c>
      <c r="BA1345" s="127">
        <v>0</v>
      </c>
      <c r="BB1345" s="127">
        <v>0</v>
      </c>
      <c r="BC1345" s="127">
        <v>0</v>
      </c>
      <c r="BD1345" s="127">
        <v>0</v>
      </c>
      <c r="BE1345" s="127">
        <v>0</v>
      </c>
      <c r="BF1345" s="127">
        <v>0</v>
      </c>
      <c r="BG1345" s="127">
        <v>0</v>
      </c>
      <c r="BH1345" s="15">
        <f t="shared" si="60"/>
        <v>2830.5</v>
      </c>
      <c r="BI1345" s="15">
        <f t="shared" si="61"/>
        <v>1415.25</v>
      </c>
      <c r="BJ1345" s="15">
        <f t="shared" si="62"/>
        <v>4245.75</v>
      </c>
    </row>
    <row r="1346" spans="1:62" x14ac:dyDescent="0.35">
      <c r="A1346" s="153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58">
        <v>44685</v>
      </c>
      <c r="AF1346" s="158">
        <v>46511</v>
      </c>
      <c r="AG1346" s="164">
        <v>106877.92</v>
      </c>
      <c r="AH1346" s="92">
        <v>3.0944444444444446</v>
      </c>
      <c r="AI1346" s="92">
        <v>5</v>
      </c>
      <c r="AJ1346" s="160">
        <v>7.1294999999999997E-2</v>
      </c>
      <c r="AK1346" s="154" t="s">
        <v>651</v>
      </c>
      <c r="AL1346" s="154" t="s">
        <v>652</v>
      </c>
      <c r="AM1346" s="127">
        <v>0</v>
      </c>
      <c r="AN1346" s="127">
        <v>3809.93</v>
      </c>
      <c r="AO1346" s="127">
        <v>0</v>
      </c>
      <c r="AP1346" s="127">
        <v>0</v>
      </c>
      <c r="AQ1346" s="127">
        <v>0</v>
      </c>
      <c r="AR1346" s="127">
        <v>0</v>
      </c>
      <c r="AS1346" s="127">
        <v>0</v>
      </c>
      <c r="AT1346" s="127">
        <v>3809.93</v>
      </c>
      <c r="AU1346" s="127">
        <v>0</v>
      </c>
      <c r="AV1346" s="127">
        <v>0</v>
      </c>
      <c r="AW1346" s="127">
        <v>0</v>
      </c>
      <c r="AX1346" s="127">
        <v>0</v>
      </c>
      <c r="AY1346" s="127">
        <v>0</v>
      </c>
      <c r="AZ1346" s="127">
        <v>3809.93</v>
      </c>
      <c r="BA1346" s="127">
        <v>0</v>
      </c>
      <c r="BB1346" s="127">
        <v>0</v>
      </c>
      <c r="BC1346" s="127">
        <v>0</v>
      </c>
      <c r="BD1346" s="127">
        <v>0</v>
      </c>
      <c r="BE1346" s="127">
        <v>0</v>
      </c>
      <c r="BF1346" s="127">
        <v>3809.93</v>
      </c>
      <c r="BG1346" s="127">
        <v>0</v>
      </c>
      <c r="BH1346" s="15">
        <f t="shared" si="60"/>
        <v>7619.86</v>
      </c>
      <c r="BI1346" s="15">
        <f t="shared" si="61"/>
        <v>7619.86</v>
      </c>
      <c r="BJ1346" s="15">
        <f t="shared" si="62"/>
        <v>15239.72</v>
      </c>
    </row>
    <row r="1347" spans="1:62" x14ac:dyDescent="0.35">
      <c r="A1347" s="153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58">
        <v>44781</v>
      </c>
      <c r="AF1347" s="158">
        <v>48434</v>
      </c>
      <c r="AG1347" s="164">
        <v>106200</v>
      </c>
      <c r="AH1347" s="92">
        <v>8.3555555555555561</v>
      </c>
      <c r="AI1347" s="92">
        <v>10</v>
      </c>
      <c r="AJ1347" s="160">
        <v>6.5000000000000002E-2</v>
      </c>
      <c r="AK1347" s="154" t="s">
        <v>651</v>
      </c>
      <c r="AL1347" s="154" t="s">
        <v>652</v>
      </c>
      <c r="AM1347" s="127">
        <v>575.25</v>
      </c>
      <c r="AN1347" s="127">
        <v>575.25</v>
      </c>
      <c r="AO1347" s="127">
        <v>575.25</v>
      </c>
      <c r="AP1347" s="127">
        <v>575.25</v>
      </c>
      <c r="AQ1347" s="127">
        <v>575.25</v>
      </c>
      <c r="AR1347" s="127">
        <v>575.25</v>
      </c>
      <c r="AS1347" s="127">
        <v>575.25</v>
      </c>
      <c r="AT1347" s="127">
        <v>575.25</v>
      </c>
      <c r="AU1347" s="127">
        <v>575.25</v>
      </c>
      <c r="AV1347" s="127">
        <v>575.25</v>
      </c>
      <c r="AW1347" s="127">
        <v>575.25</v>
      </c>
      <c r="AX1347" s="127">
        <v>575.25</v>
      </c>
      <c r="AY1347" s="127">
        <v>575.25</v>
      </c>
      <c r="AZ1347" s="127">
        <v>575.25</v>
      </c>
      <c r="BA1347" s="127">
        <v>575.25</v>
      </c>
      <c r="BB1347" s="127">
        <v>575.25</v>
      </c>
      <c r="BC1347" s="127">
        <v>575.25</v>
      </c>
      <c r="BD1347" s="127">
        <v>575.25</v>
      </c>
      <c r="BE1347" s="127">
        <v>575.25</v>
      </c>
      <c r="BF1347" s="127">
        <v>575.25</v>
      </c>
      <c r="BG1347" s="127">
        <v>575.25</v>
      </c>
      <c r="BH1347" s="15">
        <f t="shared" ref="BH1347:BH1410" si="63">SUM(AM1347:AU1347)</f>
        <v>5177.25</v>
      </c>
      <c r="BI1347" s="15">
        <f t="shared" si="61"/>
        <v>6903</v>
      </c>
      <c r="BJ1347" s="15">
        <f t="shared" si="62"/>
        <v>12080.25</v>
      </c>
    </row>
    <row r="1348" spans="1:62" x14ac:dyDescent="0.35">
      <c r="A1348" s="153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0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202148.75</v>
      </c>
      <c r="AE1348" s="158">
        <v>44781</v>
      </c>
      <c r="AF1348" s="158">
        <v>45512</v>
      </c>
      <c r="AG1348" s="164">
        <v>404297.5</v>
      </c>
      <c r="AH1348" s="92">
        <v>0.35555555555555557</v>
      </c>
      <c r="AI1348" s="92">
        <v>2</v>
      </c>
      <c r="AJ1348" s="160">
        <v>3.8199999999999998E-2</v>
      </c>
      <c r="AK1348" s="154" t="s">
        <v>651</v>
      </c>
      <c r="AL1348" s="154" t="s">
        <v>652</v>
      </c>
      <c r="AM1348" s="127">
        <v>643.51</v>
      </c>
      <c r="AN1348" s="127">
        <v>643.51</v>
      </c>
      <c r="AO1348" s="127">
        <v>643.51</v>
      </c>
      <c r="AP1348" s="127">
        <v>643.51</v>
      </c>
      <c r="AQ1348" s="127">
        <v>643.51</v>
      </c>
      <c r="AR1348" s="127">
        <v>0</v>
      </c>
      <c r="AS1348" s="127">
        <v>0</v>
      </c>
      <c r="AT1348" s="127">
        <v>0</v>
      </c>
      <c r="AU1348" s="127">
        <v>0</v>
      </c>
      <c r="AV1348" s="127">
        <v>0</v>
      </c>
      <c r="AW1348" s="127">
        <v>0</v>
      </c>
      <c r="AX1348" s="127">
        <v>0</v>
      </c>
      <c r="AY1348" s="127">
        <v>0</v>
      </c>
      <c r="AZ1348" s="127">
        <v>0</v>
      </c>
      <c r="BA1348" s="127">
        <v>0</v>
      </c>
      <c r="BB1348" s="127">
        <v>0</v>
      </c>
      <c r="BC1348" s="127">
        <v>0</v>
      </c>
      <c r="BD1348" s="127">
        <v>0</v>
      </c>
      <c r="BE1348" s="127">
        <v>0</v>
      </c>
      <c r="BF1348" s="127">
        <v>0</v>
      </c>
      <c r="BG1348" s="127">
        <v>0</v>
      </c>
      <c r="BH1348" s="15">
        <f t="shared" si="63"/>
        <v>3217.55</v>
      </c>
      <c r="BI1348" s="15">
        <f t="shared" ref="BI1348:BI1411" si="64">SUM(AV1348:BG1348)</f>
        <v>0</v>
      </c>
      <c r="BJ1348" s="15">
        <f t="shared" ref="BJ1348:BJ1411" si="65">BH1348+BI1348</f>
        <v>3217.55</v>
      </c>
    </row>
    <row r="1349" spans="1:62" x14ac:dyDescent="0.35">
      <c r="A1349" s="153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58">
        <v>44781</v>
      </c>
      <c r="AF1349" s="158">
        <v>45877</v>
      </c>
      <c r="AG1349" s="164">
        <v>662717.5</v>
      </c>
      <c r="AH1349" s="92">
        <v>1.3555555555555556</v>
      </c>
      <c r="AI1349" s="92">
        <v>3</v>
      </c>
      <c r="AJ1349" s="160">
        <v>4.2999999999999997E-2</v>
      </c>
      <c r="AK1349" s="154" t="s">
        <v>651</v>
      </c>
      <c r="AL1349" s="154" t="s">
        <v>652</v>
      </c>
      <c r="AM1349" s="127">
        <v>2374.7399999999998</v>
      </c>
      <c r="AN1349" s="127">
        <v>2374.7399999999998</v>
      </c>
      <c r="AO1349" s="127">
        <v>2374.7399999999998</v>
      </c>
      <c r="AP1349" s="127">
        <v>2374.7399999999998</v>
      </c>
      <c r="AQ1349" s="127">
        <v>2374.7399999999998</v>
      </c>
      <c r="AR1349" s="127">
        <v>2374.7399999999998</v>
      </c>
      <c r="AS1349" s="127">
        <v>2374.7399999999998</v>
      </c>
      <c r="AT1349" s="127">
        <v>2374.7399999999998</v>
      </c>
      <c r="AU1349" s="127">
        <v>2374.7399999999998</v>
      </c>
      <c r="AV1349" s="127">
        <v>2374.7399999999998</v>
      </c>
      <c r="AW1349" s="127">
        <v>2374.7399999999998</v>
      </c>
      <c r="AX1349" s="127">
        <v>1187.3699999999999</v>
      </c>
      <c r="AY1349" s="127">
        <v>1187.3699999999999</v>
      </c>
      <c r="AZ1349" s="127">
        <v>1187.3699999999999</v>
      </c>
      <c r="BA1349" s="127">
        <v>1187.3699999999999</v>
      </c>
      <c r="BB1349" s="127">
        <v>1187.3699999999999</v>
      </c>
      <c r="BC1349" s="127">
        <v>1187.3699999999999</v>
      </c>
      <c r="BD1349" s="127">
        <v>0</v>
      </c>
      <c r="BE1349" s="127">
        <v>0</v>
      </c>
      <c r="BF1349" s="127">
        <v>0</v>
      </c>
      <c r="BG1349" s="127">
        <v>0</v>
      </c>
      <c r="BH1349" s="15">
        <f t="shared" si="63"/>
        <v>21372.659999999996</v>
      </c>
      <c r="BI1349" s="15">
        <f t="shared" si="64"/>
        <v>11873.699999999997</v>
      </c>
      <c r="BJ1349" s="15">
        <f t="shared" si="65"/>
        <v>33246.359999999993</v>
      </c>
    </row>
    <row r="1350" spans="1:62" x14ac:dyDescent="0.35">
      <c r="A1350" s="153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58">
        <v>44781</v>
      </c>
      <c r="AF1350" s="158">
        <v>46242</v>
      </c>
      <c r="AG1350" s="164">
        <v>478637.5</v>
      </c>
      <c r="AH1350" s="92">
        <v>2.3555555555555556</v>
      </c>
      <c r="AI1350" s="92">
        <v>4</v>
      </c>
      <c r="AJ1350" s="160">
        <v>4.7100000000000003E-2</v>
      </c>
      <c r="AK1350" s="154" t="s">
        <v>651</v>
      </c>
      <c r="AL1350" s="154" t="s">
        <v>652</v>
      </c>
      <c r="AM1350" s="127">
        <v>1878.65</v>
      </c>
      <c r="AN1350" s="127">
        <v>1878.65</v>
      </c>
      <c r="AO1350" s="127">
        <v>1878.65</v>
      </c>
      <c r="AP1350" s="127">
        <v>1878.65</v>
      </c>
      <c r="AQ1350" s="127">
        <v>1878.65</v>
      </c>
      <c r="AR1350" s="127">
        <v>1878.65</v>
      </c>
      <c r="AS1350" s="127">
        <v>1878.65</v>
      </c>
      <c r="AT1350" s="127">
        <v>1878.65</v>
      </c>
      <c r="AU1350" s="127">
        <v>1878.65</v>
      </c>
      <c r="AV1350" s="127">
        <v>1878.65</v>
      </c>
      <c r="AW1350" s="127">
        <v>1878.65</v>
      </c>
      <c r="AX1350" s="127">
        <v>1878.65</v>
      </c>
      <c r="AY1350" s="127">
        <v>1878.65</v>
      </c>
      <c r="AZ1350" s="127">
        <v>1878.65</v>
      </c>
      <c r="BA1350" s="127">
        <v>1878.65</v>
      </c>
      <c r="BB1350" s="127">
        <v>1878.65</v>
      </c>
      <c r="BC1350" s="127">
        <v>1878.65</v>
      </c>
      <c r="BD1350" s="127">
        <v>1878.65</v>
      </c>
      <c r="BE1350" s="127">
        <v>1878.65</v>
      </c>
      <c r="BF1350" s="127">
        <v>1878.65</v>
      </c>
      <c r="BG1350" s="127">
        <v>1878.65</v>
      </c>
      <c r="BH1350" s="15">
        <f t="shared" si="63"/>
        <v>16907.849999999999</v>
      </c>
      <c r="BI1350" s="15">
        <f t="shared" si="64"/>
        <v>22543.800000000003</v>
      </c>
      <c r="BJ1350" s="15">
        <f t="shared" si="65"/>
        <v>39451.65</v>
      </c>
    </row>
    <row r="1351" spans="1:62" x14ac:dyDescent="0.35">
      <c r="A1351" s="153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58">
        <v>44781</v>
      </c>
      <c r="AF1351" s="158">
        <v>46607</v>
      </c>
      <c r="AG1351" s="164">
        <v>1283692.5</v>
      </c>
      <c r="AH1351" s="92">
        <v>3.3555555555555556</v>
      </c>
      <c r="AI1351" s="92">
        <v>5</v>
      </c>
      <c r="AJ1351" s="160">
        <v>5.0700000000000002E-2</v>
      </c>
      <c r="AK1351" s="154" t="s">
        <v>651</v>
      </c>
      <c r="AL1351" s="154" t="s">
        <v>652</v>
      </c>
      <c r="AM1351" s="127">
        <v>5423.6</v>
      </c>
      <c r="AN1351" s="127">
        <v>5423.6</v>
      </c>
      <c r="AO1351" s="127">
        <v>5423.6</v>
      </c>
      <c r="AP1351" s="127">
        <v>5423.6</v>
      </c>
      <c r="AQ1351" s="127">
        <v>5423.6</v>
      </c>
      <c r="AR1351" s="127">
        <v>5423.6</v>
      </c>
      <c r="AS1351" s="127">
        <v>5423.6</v>
      </c>
      <c r="AT1351" s="127">
        <v>5423.6</v>
      </c>
      <c r="AU1351" s="127">
        <v>5423.6</v>
      </c>
      <c r="AV1351" s="127">
        <v>5423.6</v>
      </c>
      <c r="AW1351" s="127">
        <v>5423.6</v>
      </c>
      <c r="AX1351" s="127">
        <v>5423.6</v>
      </c>
      <c r="AY1351" s="127">
        <v>5423.6</v>
      </c>
      <c r="AZ1351" s="127">
        <v>5423.6</v>
      </c>
      <c r="BA1351" s="127">
        <v>5423.6</v>
      </c>
      <c r="BB1351" s="127">
        <v>5423.6</v>
      </c>
      <c r="BC1351" s="127">
        <v>5423.6</v>
      </c>
      <c r="BD1351" s="127">
        <v>5423.6</v>
      </c>
      <c r="BE1351" s="127">
        <v>5423.6</v>
      </c>
      <c r="BF1351" s="127">
        <v>5423.6</v>
      </c>
      <c r="BG1351" s="127">
        <v>5423.6</v>
      </c>
      <c r="BH1351" s="15">
        <f t="shared" si="63"/>
        <v>48812.399999999994</v>
      </c>
      <c r="BI1351" s="15">
        <f t="shared" si="64"/>
        <v>65083.19999999999</v>
      </c>
      <c r="BJ1351" s="15">
        <f t="shared" si="65"/>
        <v>113895.59999999998</v>
      </c>
    </row>
    <row r="1352" spans="1:62" x14ac:dyDescent="0.35">
      <c r="A1352" s="153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58">
        <v>44781</v>
      </c>
      <c r="AF1352" s="158">
        <v>46973</v>
      </c>
      <c r="AG1352" s="164">
        <v>3059592.5</v>
      </c>
      <c r="AH1352" s="92">
        <v>4.3555555555555552</v>
      </c>
      <c r="AI1352" s="92">
        <v>6</v>
      </c>
      <c r="AJ1352" s="160">
        <v>5.3600000000000002E-2</v>
      </c>
      <c r="AK1352" s="154" t="s">
        <v>651</v>
      </c>
      <c r="AL1352" s="154" t="s">
        <v>652</v>
      </c>
      <c r="AM1352" s="127">
        <v>13666.18</v>
      </c>
      <c r="AN1352" s="127">
        <v>13666.18</v>
      </c>
      <c r="AO1352" s="127">
        <v>13666.18</v>
      </c>
      <c r="AP1352" s="127">
        <v>13666.18</v>
      </c>
      <c r="AQ1352" s="127">
        <v>13666.18</v>
      </c>
      <c r="AR1352" s="127">
        <v>13666.18</v>
      </c>
      <c r="AS1352" s="127">
        <v>13666.18</v>
      </c>
      <c r="AT1352" s="127">
        <v>13666.18</v>
      </c>
      <c r="AU1352" s="127">
        <v>13666.18</v>
      </c>
      <c r="AV1352" s="127">
        <v>13666.18</v>
      </c>
      <c r="AW1352" s="127">
        <v>13666.18</v>
      </c>
      <c r="AX1352" s="127">
        <v>13666.18</v>
      </c>
      <c r="AY1352" s="127">
        <v>13666.18</v>
      </c>
      <c r="AZ1352" s="127">
        <v>13666.18</v>
      </c>
      <c r="BA1352" s="127">
        <v>13666.18</v>
      </c>
      <c r="BB1352" s="127">
        <v>13666.18</v>
      </c>
      <c r="BC1352" s="127">
        <v>13666.18</v>
      </c>
      <c r="BD1352" s="127">
        <v>13666.18</v>
      </c>
      <c r="BE1352" s="127">
        <v>13666.18</v>
      </c>
      <c r="BF1352" s="127">
        <v>13666.18</v>
      </c>
      <c r="BG1352" s="127">
        <v>13666.18</v>
      </c>
      <c r="BH1352" s="15">
        <f t="shared" si="63"/>
        <v>122995.61999999997</v>
      </c>
      <c r="BI1352" s="15">
        <f t="shared" si="64"/>
        <v>163994.15999999995</v>
      </c>
      <c r="BJ1352" s="15">
        <f t="shared" si="65"/>
        <v>286989.77999999991</v>
      </c>
    </row>
    <row r="1353" spans="1:62" x14ac:dyDescent="0.35">
      <c r="A1353" s="153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58">
        <v>44781</v>
      </c>
      <c r="AF1353" s="158">
        <v>47338</v>
      </c>
      <c r="AG1353" s="164">
        <v>3252522.5</v>
      </c>
      <c r="AH1353" s="92">
        <v>5.3555555555555552</v>
      </c>
      <c r="AI1353" s="92">
        <v>7</v>
      </c>
      <c r="AJ1353" s="160">
        <v>5.6399999999999999E-2</v>
      </c>
      <c r="AK1353" s="154" t="s">
        <v>651</v>
      </c>
      <c r="AL1353" s="154" t="s">
        <v>652</v>
      </c>
      <c r="AM1353" s="127">
        <v>15286.86</v>
      </c>
      <c r="AN1353" s="127">
        <v>15286.86</v>
      </c>
      <c r="AO1353" s="127">
        <v>15286.86</v>
      </c>
      <c r="AP1353" s="127">
        <v>15286.86</v>
      </c>
      <c r="AQ1353" s="127">
        <v>15286.86</v>
      </c>
      <c r="AR1353" s="127">
        <v>15286.86</v>
      </c>
      <c r="AS1353" s="127">
        <v>15286.86</v>
      </c>
      <c r="AT1353" s="127">
        <v>15286.86</v>
      </c>
      <c r="AU1353" s="127">
        <v>15286.86</v>
      </c>
      <c r="AV1353" s="127">
        <v>15286.86</v>
      </c>
      <c r="AW1353" s="127">
        <v>15286.86</v>
      </c>
      <c r="AX1353" s="127">
        <v>15286.86</v>
      </c>
      <c r="AY1353" s="127">
        <v>15286.86</v>
      </c>
      <c r="AZ1353" s="127">
        <v>15286.86</v>
      </c>
      <c r="BA1353" s="127">
        <v>15286.86</v>
      </c>
      <c r="BB1353" s="127">
        <v>15286.86</v>
      </c>
      <c r="BC1353" s="127">
        <v>15286.86</v>
      </c>
      <c r="BD1353" s="127">
        <v>15286.86</v>
      </c>
      <c r="BE1353" s="127">
        <v>15286.86</v>
      </c>
      <c r="BF1353" s="127">
        <v>15286.86</v>
      </c>
      <c r="BG1353" s="127">
        <v>15286.86</v>
      </c>
      <c r="BH1353" s="15">
        <f t="shared" si="63"/>
        <v>137581.74</v>
      </c>
      <c r="BI1353" s="15">
        <f t="shared" si="64"/>
        <v>183442.31999999995</v>
      </c>
      <c r="BJ1353" s="15">
        <f t="shared" si="65"/>
        <v>321024.05999999994</v>
      </c>
    </row>
    <row r="1354" spans="1:62" x14ac:dyDescent="0.35">
      <c r="A1354" s="153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58">
        <v>44781</v>
      </c>
      <c r="AF1354" s="158">
        <v>47703</v>
      </c>
      <c r="AG1354" s="164">
        <v>690005</v>
      </c>
      <c r="AH1354" s="92">
        <v>6.3555555555555552</v>
      </c>
      <c r="AI1354" s="92">
        <v>8</v>
      </c>
      <c r="AJ1354" s="160">
        <v>5.9299999999999999E-2</v>
      </c>
      <c r="AK1354" s="154" t="s">
        <v>651</v>
      </c>
      <c r="AL1354" s="154" t="s">
        <v>652</v>
      </c>
      <c r="AM1354" s="127">
        <v>3409.77</v>
      </c>
      <c r="AN1354" s="127">
        <v>3409.77</v>
      </c>
      <c r="AO1354" s="127">
        <v>3409.77</v>
      </c>
      <c r="AP1354" s="127">
        <v>3409.77</v>
      </c>
      <c r="AQ1354" s="127">
        <v>3409.77</v>
      </c>
      <c r="AR1354" s="127">
        <v>3409.77</v>
      </c>
      <c r="AS1354" s="127">
        <v>3409.77</v>
      </c>
      <c r="AT1354" s="127">
        <v>3409.77</v>
      </c>
      <c r="AU1354" s="127">
        <v>3409.77</v>
      </c>
      <c r="AV1354" s="127">
        <v>3409.77</v>
      </c>
      <c r="AW1354" s="127">
        <v>3409.77</v>
      </c>
      <c r="AX1354" s="127">
        <v>3409.77</v>
      </c>
      <c r="AY1354" s="127">
        <v>3409.77</v>
      </c>
      <c r="AZ1354" s="127">
        <v>3409.77</v>
      </c>
      <c r="BA1354" s="127">
        <v>3409.77</v>
      </c>
      <c r="BB1354" s="127">
        <v>3409.77</v>
      </c>
      <c r="BC1354" s="127">
        <v>3409.77</v>
      </c>
      <c r="BD1354" s="127">
        <v>3409.77</v>
      </c>
      <c r="BE1354" s="127">
        <v>3409.77</v>
      </c>
      <c r="BF1354" s="127">
        <v>3409.77</v>
      </c>
      <c r="BG1354" s="127">
        <v>3409.77</v>
      </c>
      <c r="BH1354" s="15">
        <f t="shared" si="63"/>
        <v>30687.93</v>
      </c>
      <c r="BI1354" s="15">
        <f t="shared" si="64"/>
        <v>40917.239999999991</v>
      </c>
      <c r="BJ1354" s="15">
        <f t="shared" si="65"/>
        <v>71605.169999999984</v>
      </c>
    </row>
    <row r="1355" spans="1:62" x14ac:dyDescent="0.35">
      <c r="A1355" s="153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58">
        <v>44781</v>
      </c>
      <c r="AF1355" s="158">
        <v>48068</v>
      </c>
      <c r="AG1355" s="164">
        <v>106200</v>
      </c>
      <c r="AH1355" s="92">
        <v>7.3555555555555552</v>
      </c>
      <c r="AI1355" s="92">
        <v>9</v>
      </c>
      <c r="AJ1355" s="160">
        <v>6.2100000000000002E-2</v>
      </c>
      <c r="AK1355" s="154" t="s">
        <v>651</v>
      </c>
      <c r="AL1355" s="154" t="s">
        <v>652</v>
      </c>
      <c r="AM1355" s="127">
        <v>549.58000000000004</v>
      </c>
      <c r="AN1355" s="127">
        <v>549.58000000000004</v>
      </c>
      <c r="AO1355" s="127">
        <v>549.58000000000004</v>
      </c>
      <c r="AP1355" s="127">
        <v>549.58000000000004</v>
      </c>
      <c r="AQ1355" s="127">
        <v>549.58000000000004</v>
      </c>
      <c r="AR1355" s="127">
        <v>549.58000000000004</v>
      </c>
      <c r="AS1355" s="127">
        <v>549.58000000000004</v>
      </c>
      <c r="AT1355" s="127">
        <v>549.58000000000004</v>
      </c>
      <c r="AU1355" s="127">
        <v>549.58000000000004</v>
      </c>
      <c r="AV1355" s="127">
        <v>549.58000000000004</v>
      </c>
      <c r="AW1355" s="127">
        <v>549.58000000000004</v>
      </c>
      <c r="AX1355" s="127">
        <v>549.58000000000004</v>
      </c>
      <c r="AY1355" s="127">
        <v>549.58000000000004</v>
      </c>
      <c r="AZ1355" s="127">
        <v>549.58000000000004</v>
      </c>
      <c r="BA1355" s="127">
        <v>549.58000000000004</v>
      </c>
      <c r="BB1355" s="127">
        <v>549.58000000000004</v>
      </c>
      <c r="BC1355" s="127">
        <v>549.58000000000004</v>
      </c>
      <c r="BD1355" s="127">
        <v>549.58000000000004</v>
      </c>
      <c r="BE1355" s="127">
        <v>549.58000000000004</v>
      </c>
      <c r="BF1355" s="127">
        <v>549.58000000000004</v>
      </c>
      <c r="BG1355" s="127">
        <v>549.58000000000004</v>
      </c>
      <c r="BH1355" s="15">
        <f t="shared" si="63"/>
        <v>4946.22</v>
      </c>
      <c r="BI1355" s="15">
        <f t="shared" si="64"/>
        <v>6594.96</v>
      </c>
      <c r="BJ1355" s="15">
        <f t="shared" si="65"/>
        <v>11541.18</v>
      </c>
    </row>
    <row r="1356" spans="1:62" x14ac:dyDescent="0.35">
      <c r="A1356" s="153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58">
        <v>44782</v>
      </c>
      <c r="AF1356" s="158">
        <v>48435</v>
      </c>
      <c r="AG1356" s="164">
        <v>53100</v>
      </c>
      <c r="AH1356" s="92">
        <v>8.3583333333333325</v>
      </c>
      <c r="AI1356" s="92">
        <v>10</v>
      </c>
      <c r="AJ1356" s="160">
        <v>6.5000000000000002E-2</v>
      </c>
      <c r="AK1356" s="154" t="s">
        <v>651</v>
      </c>
      <c r="AL1356" s="154" t="s">
        <v>652</v>
      </c>
      <c r="AM1356" s="127">
        <v>287.63</v>
      </c>
      <c r="AN1356" s="127">
        <v>287.63</v>
      </c>
      <c r="AO1356" s="127">
        <v>287.63</v>
      </c>
      <c r="AP1356" s="127">
        <v>287.63</v>
      </c>
      <c r="AQ1356" s="127">
        <v>287.63</v>
      </c>
      <c r="AR1356" s="127">
        <v>287.63</v>
      </c>
      <c r="AS1356" s="127">
        <v>287.63</v>
      </c>
      <c r="AT1356" s="127">
        <v>287.63</v>
      </c>
      <c r="AU1356" s="127">
        <v>287.63</v>
      </c>
      <c r="AV1356" s="127">
        <v>287.63</v>
      </c>
      <c r="AW1356" s="127">
        <v>287.63</v>
      </c>
      <c r="AX1356" s="127">
        <v>287.63</v>
      </c>
      <c r="AY1356" s="127">
        <v>287.63</v>
      </c>
      <c r="AZ1356" s="127">
        <v>287.63</v>
      </c>
      <c r="BA1356" s="127">
        <v>287.63</v>
      </c>
      <c r="BB1356" s="127">
        <v>287.63</v>
      </c>
      <c r="BC1356" s="127">
        <v>287.63</v>
      </c>
      <c r="BD1356" s="127">
        <v>287.63</v>
      </c>
      <c r="BE1356" s="127">
        <v>287.63</v>
      </c>
      <c r="BF1356" s="127">
        <v>287.63</v>
      </c>
      <c r="BG1356" s="127">
        <v>287.63</v>
      </c>
      <c r="BH1356" s="15">
        <f t="shared" si="63"/>
        <v>2588.6700000000005</v>
      </c>
      <c r="BI1356" s="15">
        <f t="shared" si="64"/>
        <v>3451.5600000000009</v>
      </c>
      <c r="BJ1356" s="15">
        <f t="shared" si="65"/>
        <v>6040.2300000000014</v>
      </c>
    </row>
    <row r="1357" spans="1:62" x14ac:dyDescent="0.35">
      <c r="A1357" s="153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0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315797.5</v>
      </c>
      <c r="AE1357" s="158">
        <v>44782</v>
      </c>
      <c r="AF1357" s="158">
        <v>45513</v>
      </c>
      <c r="AG1357" s="164">
        <v>631595</v>
      </c>
      <c r="AH1357" s="92">
        <v>0.35833333333333334</v>
      </c>
      <c r="AI1357" s="92">
        <v>2</v>
      </c>
      <c r="AJ1357" s="160">
        <v>3.8199999999999998E-2</v>
      </c>
      <c r="AK1357" s="154" t="s">
        <v>651</v>
      </c>
      <c r="AL1357" s="154" t="s">
        <v>652</v>
      </c>
      <c r="AM1357" s="127">
        <v>1005.29</v>
      </c>
      <c r="AN1357" s="127">
        <v>1005.29</v>
      </c>
      <c r="AO1357" s="127">
        <v>1005.29</v>
      </c>
      <c r="AP1357" s="127">
        <v>1005.29</v>
      </c>
      <c r="AQ1357" s="127">
        <v>1005.29</v>
      </c>
      <c r="AR1357" s="127">
        <v>0</v>
      </c>
      <c r="AS1357" s="127">
        <v>0</v>
      </c>
      <c r="AT1357" s="127">
        <v>0</v>
      </c>
      <c r="AU1357" s="127">
        <v>0</v>
      </c>
      <c r="AV1357" s="127">
        <v>0</v>
      </c>
      <c r="AW1357" s="127">
        <v>0</v>
      </c>
      <c r="AX1357" s="127">
        <v>0</v>
      </c>
      <c r="AY1357" s="127">
        <v>0</v>
      </c>
      <c r="AZ1357" s="127">
        <v>0</v>
      </c>
      <c r="BA1357" s="127">
        <v>0</v>
      </c>
      <c r="BB1357" s="127">
        <v>0</v>
      </c>
      <c r="BC1357" s="127">
        <v>0</v>
      </c>
      <c r="BD1357" s="127">
        <v>0</v>
      </c>
      <c r="BE1357" s="127">
        <v>0</v>
      </c>
      <c r="BF1357" s="127">
        <v>0</v>
      </c>
      <c r="BG1357" s="127">
        <v>0</v>
      </c>
      <c r="BH1357" s="15">
        <f t="shared" si="63"/>
        <v>5026.45</v>
      </c>
      <c r="BI1357" s="15">
        <f t="shared" si="64"/>
        <v>0</v>
      </c>
      <c r="BJ1357" s="15">
        <f t="shared" si="65"/>
        <v>5026.45</v>
      </c>
    </row>
    <row r="1358" spans="1:62" x14ac:dyDescent="0.35">
      <c r="A1358" s="153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58">
        <v>44782</v>
      </c>
      <c r="AF1358" s="158">
        <v>45878</v>
      </c>
      <c r="AG1358" s="164">
        <v>346182.5</v>
      </c>
      <c r="AH1358" s="92">
        <v>1.3583333333333334</v>
      </c>
      <c r="AI1358" s="92">
        <v>3</v>
      </c>
      <c r="AJ1358" s="160">
        <v>4.2999999999999997E-2</v>
      </c>
      <c r="AK1358" s="154" t="s">
        <v>651</v>
      </c>
      <c r="AL1358" s="154" t="s">
        <v>652</v>
      </c>
      <c r="AM1358" s="127">
        <v>1240.49</v>
      </c>
      <c r="AN1358" s="127">
        <v>1240.49</v>
      </c>
      <c r="AO1358" s="127">
        <v>1240.49</v>
      </c>
      <c r="AP1358" s="127">
        <v>1240.49</v>
      </c>
      <c r="AQ1358" s="127">
        <v>1240.49</v>
      </c>
      <c r="AR1358" s="127">
        <v>1240.49</v>
      </c>
      <c r="AS1358" s="127">
        <v>1240.49</v>
      </c>
      <c r="AT1358" s="127">
        <v>1240.49</v>
      </c>
      <c r="AU1358" s="127">
        <v>1240.49</v>
      </c>
      <c r="AV1358" s="127">
        <v>1240.49</v>
      </c>
      <c r="AW1358" s="127">
        <v>1240.49</v>
      </c>
      <c r="AX1358" s="127">
        <v>620.24</v>
      </c>
      <c r="AY1358" s="127">
        <v>620.24</v>
      </c>
      <c r="AZ1358" s="127">
        <v>620.24</v>
      </c>
      <c r="BA1358" s="127">
        <v>620.24</v>
      </c>
      <c r="BB1358" s="127">
        <v>620.24</v>
      </c>
      <c r="BC1358" s="127">
        <v>620.24</v>
      </c>
      <c r="BD1358" s="127">
        <v>0</v>
      </c>
      <c r="BE1358" s="127">
        <v>0</v>
      </c>
      <c r="BF1358" s="127">
        <v>0</v>
      </c>
      <c r="BG1358" s="127">
        <v>0</v>
      </c>
      <c r="BH1358" s="15">
        <f t="shared" si="63"/>
        <v>11164.41</v>
      </c>
      <c r="BI1358" s="15">
        <f t="shared" si="64"/>
        <v>6202.4199999999992</v>
      </c>
      <c r="BJ1358" s="15">
        <f t="shared" si="65"/>
        <v>17366.829999999998</v>
      </c>
    </row>
    <row r="1359" spans="1:62" x14ac:dyDescent="0.35">
      <c r="A1359" s="153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58">
        <v>44782</v>
      </c>
      <c r="AF1359" s="158">
        <v>46243</v>
      </c>
      <c r="AG1359" s="164">
        <v>970845</v>
      </c>
      <c r="AH1359" s="92">
        <v>2.3583333333333334</v>
      </c>
      <c r="AI1359" s="92">
        <v>4</v>
      </c>
      <c r="AJ1359" s="160">
        <v>4.7100000000000003E-2</v>
      </c>
      <c r="AK1359" s="154" t="s">
        <v>651</v>
      </c>
      <c r="AL1359" s="154" t="s">
        <v>652</v>
      </c>
      <c r="AM1359" s="127">
        <v>3810.57</v>
      </c>
      <c r="AN1359" s="127">
        <v>3810.57</v>
      </c>
      <c r="AO1359" s="127">
        <v>3810.57</v>
      </c>
      <c r="AP1359" s="127">
        <v>3810.57</v>
      </c>
      <c r="AQ1359" s="127">
        <v>3810.57</v>
      </c>
      <c r="AR1359" s="127">
        <v>3810.57</v>
      </c>
      <c r="AS1359" s="127">
        <v>3810.57</v>
      </c>
      <c r="AT1359" s="127">
        <v>3810.57</v>
      </c>
      <c r="AU1359" s="127">
        <v>3810.57</v>
      </c>
      <c r="AV1359" s="127">
        <v>3810.57</v>
      </c>
      <c r="AW1359" s="127">
        <v>3810.57</v>
      </c>
      <c r="AX1359" s="127">
        <v>3810.57</v>
      </c>
      <c r="AY1359" s="127">
        <v>3810.57</v>
      </c>
      <c r="AZ1359" s="127">
        <v>3810.57</v>
      </c>
      <c r="BA1359" s="127">
        <v>3810.57</v>
      </c>
      <c r="BB1359" s="127">
        <v>3810.57</v>
      </c>
      <c r="BC1359" s="127">
        <v>3810.57</v>
      </c>
      <c r="BD1359" s="127">
        <v>3810.57</v>
      </c>
      <c r="BE1359" s="127">
        <v>3810.57</v>
      </c>
      <c r="BF1359" s="127">
        <v>3810.57</v>
      </c>
      <c r="BG1359" s="127">
        <v>3810.57</v>
      </c>
      <c r="BH1359" s="15">
        <f t="shared" si="63"/>
        <v>34295.130000000005</v>
      </c>
      <c r="BI1359" s="15">
        <f t="shared" si="64"/>
        <v>45726.840000000004</v>
      </c>
      <c r="BJ1359" s="15">
        <f t="shared" si="65"/>
        <v>80021.97</v>
      </c>
    </row>
    <row r="1360" spans="1:62" x14ac:dyDescent="0.35">
      <c r="A1360" s="153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58">
        <v>44782</v>
      </c>
      <c r="AF1360" s="158">
        <v>46608</v>
      </c>
      <c r="AG1360" s="164">
        <v>969665</v>
      </c>
      <c r="AH1360" s="92">
        <v>3.3583333333333334</v>
      </c>
      <c r="AI1360" s="92">
        <v>5</v>
      </c>
      <c r="AJ1360" s="160">
        <v>5.0700000000000002E-2</v>
      </c>
      <c r="AK1360" s="154" t="s">
        <v>651</v>
      </c>
      <c r="AL1360" s="154" t="s">
        <v>652</v>
      </c>
      <c r="AM1360" s="127">
        <v>4096.83</v>
      </c>
      <c r="AN1360" s="127">
        <v>4096.83</v>
      </c>
      <c r="AO1360" s="127">
        <v>4096.83</v>
      </c>
      <c r="AP1360" s="127">
        <v>4096.83</v>
      </c>
      <c r="AQ1360" s="127">
        <v>4096.83</v>
      </c>
      <c r="AR1360" s="127">
        <v>4096.83</v>
      </c>
      <c r="AS1360" s="127">
        <v>4096.83</v>
      </c>
      <c r="AT1360" s="127">
        <v>4096.83</v>
      </c>
      <c r="AU1360" s="127">
        <v>4096.83</v>
      </c>
      <c r="AV1360" s="127">
        <v>4096.83</v>
      </c>
      <c r="AW1360" s="127">
        <v>4096.83</v>
      </c>
      <c r="AX1360" s="127">
        <v>4096.83</v>
      </c>
      <c r="AY1360" s="127">
        <v>4096.83</v>
      </c>
      <c r="AZ1360" s="127">
        <v>4096.83</v>
      </c>
      <c r="BA1360" s="127">
        <v>4096.83</v>
      </c>
      <c r="BB1360" s="127">
        <v>4096.83</v>
      </c>
      <c r="BC1360" s="127">
        <v>4096.83</v>
      </c>
      <c r="BD1360" s="127">
        <v>4096.83</v>
      </c>
      <c r="BE1360" s="127">
        <v>4096.83</v>
      </c>
      <c r="BF1360" s="127">
        <v>4096.83</v>
      </c>
      <c r="BG1360" s="127">
        <v>4096.83</v>
      </c>
      <c r="BH1360" s="15">
        <f t="shared" si="63"/>
        <v>36871.470000000008</v>
      </c>
      <c r="BI1360" s="15">
        <f t="shared" si="64"/>
        <v>49161.960000000014</v>
      </c>
      <c r="BJ1360" s="15">
        <f t="shared" si="65"/>
        <v>86033.430000000022</v>
      </c>
    </row>
    <row r="1361" spans="1:62" x14ac:dyDescent="0.35">
      <c r="A1361" s="153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58">
        <v>44782</v>
      </c>
      <c r="AF1361" s="158">
        <v>46974</v>
      </c>
      <c r="AG1361" s="164">
        <v>1348002.5</v>
      </c>
      <c r="AH1361" s="92">
        <v>4.3583333333333334</v>
      </c>
      <c r="AI1361" s="92">
        <v>6</v>
      </c>
      <c r="AJ1361" s="160">
        <v>5.3600000000000002E-2</v>
      </c>
      <c r="AK1361" s="154" t="s">
        <v>651</v>
      </c>
      <c r="AL1361" s="154" t="s">
        <v>652</v>
      </c>
      <c r="AM1361" s="127">
        <v>6021.08</v>
      </c>
      <c r="AN1361" s="127">
        <v>6021.08</v>
      </c>
      <c r="AO1361" s="127">
        <v>6021.08</v>
      </c>
      <c r="AP1361" s="127">
        <v>6021.08</v>
      </c>
      <c r="AQ1361" s="127">
        <v>6021.08</v>
      </c>
      <c r="AR1361" s="127">
        <v>6021.08</v>
      </c>
      <c r="AS1361" s="127">
        <v>6021.08</v>
      </c>
      <c r="AT1361" s="127">
        <v>6021.08</v>
      </c>
      <c r="AU1361" s="127">
        <v>6021.08</v>
      </c>
      <c r="AV1361" s="127">
        <v>6021.08</v>
      </c>
      <c r="AW1361" s="127">
        <v>6021.08</v>
      </c>
      <c r="AX1361" s="127">
        <v>6021.08</v>
      </c>
      <c r="AY1361" s="127">
        <v>6021.08</v>
      </c>
      <c r="AZ1361" s="127">
        <v>6021.08</v>
      </c>
      <c r="BA1361" s="127">
        <v>6021.08</v>
      </c>
      <c r="BB1361" s="127">
        <v>6021.08</v>
      </c>
      <c r="BC1361" s="127">
        <v>6021.08</v>
      </c>
      <c r="BD1361" s="127">
        <v>6021.08</v>
      </c>
      <c r="BE1361" s="127">
        <v>6021.08</v>
      </c>
      <c r="BF1361" s="127">
        <v>6021.08</v>
      </c>
      <c r="BG1361" s="127">
        <v>6021.08</v>
      </c>
      <c r="BH1361" s="15">
        <f t="shared" si="63"/>
        <v>54189.720000000008</v>
      </c>
      <c r="BI1361" s="15">
        <f t="shared" si="64"/>
        <v>72252.960000000006</v>
      </c>
      <c r="BJ1361" s="15">
        <f t="shared" si="65"/>
        <v>126442.68000000002</v>
      </c>
    </row>
    <row r="1362" spans="1:62" x14ac:dyDescent="0.35">
      <c r="A1362" s="153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58">
        <v>44782</v>
      </c>
      <c r="AF1362" s="158">
        <v>47339</v>
      </c>
      <c r="AG1362" s="164">
        <v>1097842.5</v>
      </c>
      <c r="AH1362" s="92">
        <v>5.3583333333333334</v>
      </c>
      <c r="AI1362" s="92">
        <v>7</v>
      </c>
      <c r="AJ1362" s="160">
        <v>5.6399999999999999E-2</v>
      </c>
      <c r="AK1362" s="154" t="s">
        <v>651</v>
      </c>
      <c r="AL1362" s="154" t="s">
        <v>652</v>
      </c>
      <c r="AM1362" s="127">
        <v>5159.8599999999997</v>
      </c>
      <c r="AN1362" s="127">
        <v>5159.8599999999997</v>
      </c>
      <c r="AO1362" s="127">
        <v>5159.8599999999997</v>
      </c>
      <c r="AP1362" s="127">
        <v>5159.8599999999997</v>
      </c>
      <c r="AQ1362" s="127">
        <v>5159.8599999999997</v>
      </c>
      <c r="AR1362" s="127">
        <v>5159.8599999999997</v>
      </c>
      <c r="AS1362" s="127">
        <v>5159.8599999999997</v>
      </c>
      <c r="AT1362" s="127">
        <v>5159.8599999999997</v>
      </c>
      <c r="AU1362" s="127">
        <v>5159.8599999999997</v>
      </c>
      <c r="AV1362" s="127">
        <v>5159.8599999999997</v>
      </c>
      <c r="AW1362" s="127">
        <v>5159.8599999999997</v>
      </c>
      <c r="AX1362" s="127">
        <v>5159.8599999999997</v>
      </c>
      <c r="AY1362" s="127">
        <v>5159.8599999999997</v>
      </c>
      <c r="AZ1362" s="127">
        <v>5159.8599999999997</v>
      </c>
      <c r="BA1362" s="127">
        <v>5159.8599999999997</v>
      </c>
      <c r="BB1362" s="127">
        <v>5159.8599999999997</v>
      </c>
      <c r="BC1362" s="127">
        <v>5159.8599999999997</v>
      </c>
      <c r="BD1362" s="127">
        <v>5159.8599999999997</v>
      </c>
      <c r="BE1362" s="127">
        <v>5159.8599999999997</v>
      </c>
      <c r="BF1362" s="127">
        <v>5159.8599999999997</v>
      </c>
      <c r="BG1362" s="127">
        <v>5159.8599999999997</v>
      </c>
      <c r="BH1362" s="15">
        <f t="shared" si="63"/>
        <v>46438.74</v>
      </c>
      <c r="BI1362" s="15">
        <f t="shared" si="64"/>
        <v>61918.32</v>
      </c>
      <c r="BJ1362" s="15">
        <f t="shared" si="65"/>
        <v>108357.06</v>
      </c>
    </row>
    <row r="1363" spans="1:62" x14ac:dyDescent="0.35">
      <c r="A1363" s="153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58">
        <v>44782</v>
      </c>
      <c r="AF1363" s="158">
        <v>47704</v>
      </c>
      <c r="AG1363" s="164">
        <v>465657.5</v>
      </c>
      <c r="AH1363" s="92">
        <v>6.3583333333333334</v>
      </c>
      <c r="AI1363" s="92">
        <v>8</v>
      </c>
      <c r="AJ1363" s="160">
        <v>5.9299999999999999E-2</v>
      </c>
      <c r="AK1363" s="154" t="s">
        <v>651</v>
      </c>
      <c r="AL1363" s="154" t="s">
        <v>652</v>
      </c>
      <c r="AM1363" s="127">
        <v>2301.12</v>
      </c>
      <c r="AN1363" s="127">
        <v>2301.12</v>
      </c>
      <c r="AO1363" s="127">
        <v>2301.12</v>
      </c>
      <c r="AP1363" s="127">
        <v>2301.12</v>
      </c>
      <c r="AQ1363" s="127">
        <v>2301.12</v>
      </c>
      <c r="AR1363" s="127">
        <v>2301.12</v>
      </c>
      <c r="AS1363" s="127">
        <v>2301.12</v>
      </c>
      <c r="AT1363" s="127">
        <v>2301.12</v>
      </c>
      <c r="AU1363" s="127">
        <v>2301.12</v>
      </c>
      <c r="AV1363" s="127">
        <v>2301.12</v>
      </c>
      <c r="AW1363" s="127">
        <v>2301.12</v>
      </c>
      <c r="AX1363" s="127">
        <v>2301.12</v>
      </c>
      <c r="AY1363" s="127">
        <v>2301.12</v>
      </c>
      <c r="AZ1363" s="127">
        <v>2301.12</v>
      </c>
      <c r="BA1363" s="127">
        <v>2301.12</v>
      </c>
      <c r="BB1363" s="127">
        <v>2301.12</v>
      </c>
      <c r="BC1363" s="127">
        <v>2301.12</v>
      </c>
      <c r="BD1363" s="127">
        <v>2301.12</v>
      </c>
      <c r="BE1363" s="127">
        <v>2301.12</v>
      </c>
      <c r="BF1363" s="127">
        <v>2301.12</v>
      </c>
      <c r="BG1363" s="127">
        <v>2301.12</v>
      </c>
      <c r="BH1363" s="15">
        <f t="shared" si="63"/>
        <v>20710.079999999994</v>
      </c>
      <c r="BI1363" s="15">
        <f t="shared" si="64"/>
        <v>27613.439999999991</v>
      </c>
      <c r="BJ1363" s="15">
        <f t="shared" si="65"/>
        <v>48323.51999999999</v>
      </c>
    </row>
    <row r="1364" spans="1:62" x14ac:dyDescent="0.35">
      <c r="A1364" s="153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58">
        <v>44782</v>
      </c>
      <c r="AF1364" s="158">
        <v>48069</v>
      </c>
      <c r="AG1364" s="164">
        <v>47642.5</v>
      </c>
      <c r="AH1364" s="92">
        <v>7.3583333333333334</v>
      </c>
      <c r="AI1364" s="92">
        <v>9</v>
      </c>
      <c r="AJ1364" s="160">
        <v>6.2100000000000002E-2</v>
      </c>
      <c r="AK1364" s="154" t="s">
        <v>651</v>
      </c>
      <c r="AL1364" s="154" t="s">
        <v>652</v>
      </c>
      <c r="AM1364" s="127">
        <v>246.55</v>
      </c>
      <c r="AN1364" s="127">
        <v>246.55</v>
      </c>
      <c r="AO1364" s="127">
        <v>246.55</v>
      </c>
      <c r="AP1364" s="127">
        <v>246.55</v>
      </c>
      <c r="AQ1364" s="127">
        <v>246.55</v>
      </c>
      <c r="AR1364" s="127">
        <v>246.55</v>
      </c>
      <c r="AS1364" s="127">
        <v>246.55</v>
      </c>
      <c r="AT1364" s="127">
        <v>246.55</v>
      </c>
      <c r="AU1364" s="127">
        <v>246.55</v>
      </c>
      <c r="AV1364" s="127">
        <v>246.55</v>
      </c>
      <c r="AW1364" s="127">
        <v>246.55</v>
      </c>
      <c r="AX1364" s="127">
        <v>246.55</v>
      </c>
      <c r="AY1364" s="127">
        <v>246.55</v>
      </c>
      <c r="AZ1364" s="127">
        <v>246.55</v>
      </c>
      <c r="BA1364" s="127">
        <v>246.55</v>
      </c>
      <c r="BB1364" s="127">
        <v>246.55</v>
      </c>
      <c r="BC1364" s="127">
        <v>246.55</v>
      </c>
      <c r="BD1364" s="127">
        <v>246.55</v>
      </c>
      <c r="BE1364" s="127">
        <v>246.55</v>
      </c>
      <c r="BF1364" s="127">
        <v>246.55</v>
      </c>
      <c r="BG1364" s="127">
        <v>246.55</v>
      </c>
      <c r="BH1364" s="15">
        <f t="shared" si="63"/>
        <v>2218.9499999999998</v>
      </c>
      <c r="BI1364" s="15">
        <f t="shared" si="64"/>
        <v>2958.6000000000004</v>
      </c>
      <c r="BJ1364" s="15">
        <f t="shared" si="65"/>
        <v>5177.55</v>
      </c>
    </row>
    <row r="1365" spans="1:62" x14ac:dyDescent="0.35">
      <c r="A1365" s="153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0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30753.75</v>
      </c>
      <c r="AE1365" s="158">
        <v>44783</v>
      </c>
      <c r="AF1365" s="158">
        <v>45514</v>
      </c>
      <c r="AG1365" s="164">
        <v>61507.5</v>
      </c>
      <c r="AH1365" s="92">
        <v>0.3611111111111111</v>
      </c>
      <c r="AI1365" s="92">
        <v>2</v>
      </c>
      <c r="AJ1365" s="160">
        <v>3.8199999999999998E-2</v>
      </c>
      <c r="AK1365" s="154" t="s">
        <v>651</v>
      </c>
      <c r="AL1365" s="154" t="s">
        <v>652</v>
      </c>
      <c r="AM1365" s="127">
        <v>97.9</v>
      </c>
      <c r="AN1365" s="127">
        <v>97.9</v>
      </c>
      <c r="AO1365" s="127">
        <v>97.9</v>
      </c>
      <c r="AP1365" s="127">
        <v>97.9</v>
      </c>
      <c r="AQ1365" s="127">
        <v>97.9</v>
      </c>
      <c r="AR1365" s="127">
        <v>0</v>
      </c>
      <c r="AS1365" s="127">
        <v>0</v>
      </c>
      <c r="AT1365" s="127">
        <v>0</v>
      </c>
      <c r="AU1365" s="127">
        <v>0</v>
      </c>
      <c r="AV1365" s="127">
        <v>0</v>
      </c>
      <c r="AW1365" s="127">
        <v>0</v>
      </c>
      <c r="AX1365" s="127">
        <v>0</v>
      </c>
      <c r="AY1365" s="127">
        <v>0</v>
      </c>
      <c r="AZ1365" s="127">
        <v>0</v>
      </c>
      <c r="BA1365" s="127">
        <v>0</v>
      </c>
      <c r="BB1365" s="127">
        <v>0</v>
      </c>
      <c r="BC1365" s="127">
        <v>0</v>
      </c>
      <c r="BD1365" s="127">
        <v>0</v>
      </c>
      <c r="BE1365" s="127">
        <v>0</v>
      </c>
      <c r="BF1365" s="127">
        <v>0</v>
      </c>
      <c r="BG1365" s="127">
        <v>0</v>
      </c>
      <c r="BH1365" s="15">
        <f t="shared" si="63"/>
        <v>489.5</v>
      </c>
      <c r="BI1365" s="15">
        <f t="shared" si="64"/>
        <v>0</v>
      </c>
      <c r="BJ1365" s="15">
        <f t="shared" si="65"/>
        <v>489.5</v>
      </c>
    </row>
    <row r="1366" spans="1:62" x14ac:dyDescent="0.35">
      <c r="A1366" s="153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58">
        <v>44783</v>
      </c>
      <c r="AF1366" s="158">
        <v>45879</v>
      </c>
      <c r="AG1366" s="164">
        <v>500910</v>
      </c>
      <c r="AH1366" s="92">
        <v>1.3611111111111112</v>
      </c>
      <c r="AI1366" s="92">
        <v>3</v>
      </c>
      <c r="AJ1366" s="160">
        <v>4.2999999999999997E-2</v>
      </c>
      <c r="AK1366" s="154" t="s">
        <v>651</v>
      </c>
      <c r="AL1366" s="154" t="s">
        <v>652</v>
      </c>
      <c r="AM1366" s="127">
        <v>1794.93</v>
      </c>
      <c r="AN1366" s="127">
        <v>1794.93</v>
      </c>
      <c r="AO1366" s="127">
        <v>1794.93</v>
      </c>
      <c r="AP1366" s="127">
        <v>1794.93</v>
      </c>
      <c r="AQ1366" s="127">
        <v>1794.93</v>
      </c>
      <c r="AR1366" s="127">
        <v>1794.93</v>
      </c>
      <c r="AS1366" s="127">
        <v>1794.93</v>
      </c>
      <c r="AT1366" s="127">
        <v>1794.93</v>
      </c>
      <c r="AU1366" s="127">
        <v>1794.93</v>
      </c>
      <c r="AV1366" s="127">
        <v>1794.93</v>
      </c>
      <c r="AW1366" s="127">
        <v>1794.93</v>
      </c>
      <c r="AX1366" s="127">
        <v>897.46</v>
      </c>
      <c r="AY1366" s="127">
        <v>897.46</v>
      </c>
      <c r="AZ1366" s="127">
        <v>897.46</v>
      </c>
      <c r="BA1366" s="127">
        <v>897.46</v>
      </c>
      <c r="BB1366" s="127">
        <v>897.46</v>
      </c>
      <c r="BC1366" s="127">
        <v>897.46</v>
      </c>
      <c r="BD1366" s="127">
        <v>0</v>
      </c>
      <c r="BE1366" s="127">
        <v>0</v>
      </c>
      <c r="BF1366" s="127">
        <v>0</v>
      </c>
      <c r="BG1366" s="127">
        <v>0</v>
      </c>
      <c r="BH1366" s="15">
        <f t="shared" si="63"/>
        <v>16154.37</v>
      </c>
      <c r="BI1366" s="15">
        <f t="shared" si="64"/>
        <v>8974.619999999999</v>
      </c>
      <c r="BJ1366" s="15">
        <f t="shared" si="65"/>
        <v>25128.989999999998</v>
      </c>
    </row>
    <row r="1367" spans="1:62" x14ac:dyDescent="0.35">
      <c r="A1367" s="153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58">
        <v>44783</v>
      </c>
      <c r="AF1367" s="158">
        <v>46244</v>
      </c>
      <c r="AG1367" s="164">
        <v>393972.5</v>
      </c>
      <c r="AH1367" s="92">
        <v>2.3611111111111112</v>
      </c>
      <c r="AI1367" s="92">
        <v>4</v>
      </c>
      <c r="AJ1367" s="160">
        <v>4.7100000000000003E-2</v>
      </c>
      <c r="AK1367" s="154" t="s">
        <v>651</v>
      </c>
      <c r="AL1367" s="154" t="s">
        <v>652</v>
      </c>
      <c r="AM1367" s="127">
        <v>1546.34</v>
      </c>
      <c r="AN1367" s="127">
        <v>1546.34</v>
      </c>
      <c r="AO1367" s="127">
        <v>1546.34</v>
      </c>
      <c r="AP1367" s="127">
        <v>1546.34</v>
      </c>
      <c r="AQ1367" s="127">
        <v>1546.34</v>
      </c>
      <c r="AR1367" s="127">
        <v>1546.34</v>
      </c>
      <c r="AS1367" s="127">
        <v>1546.34</v>
      </c>
      <c r="AT1367" s="127">
        <v>1546.34</v>
      </c>
      <c r="AU1367" s="127">
        <v>1546.34</v>
      </c>
      <c r="AV1367" s="127">
        <v>1546.34</v>
      </c>
      <c r="AW1367" s="127">
        <v>1546.34</v>
      </c>
      <c r="AX1367" s="127">
        <v>1546.34</v>
      </c>
      <c r="AY1367" s="127">
        <v>1546.34</v>
      </c>
      <c r="AZ1367" s="127">
        <v>1546.34</v>
      </c>
      <c r="BA1367" s="127">
        <v>1546.34</v>
      </c>
      <c r="BB1367" s="127">
        <v>1546.34</v>
      </c>
      <c r="BC1367" s="127">
        <v>1546.34</v>
      </c>
      <c r="BD1367" s="127">
        <v>1546.34</v>
      </c>
      <c r="BE1367" s="127">
        <v>1546.34</v>
      </c>
      <c r="BF1367" s="127">
        <v>1546.34</v>
      </c>
      <c r="BG1367" s="127">
        <v>1546.34</v>
      </c>
      <c r="BH1367" s="15">
        <f t="shared" si="63"/>
        <v>13917.06</v>
      </c>
      <c r="BI1367" s="15">
        <f t="shared" si="64"/>
        <v>18556.079999999998</v>
      </c>
      <c r="BJ1367" s="15">
        <f t="shared" si="65"/>
        <v>32473.14</v>
      </c>
    </row>
    <row r="1368" spans="1:62" x14ac:dyDescent="0.35">
      <c r="A1368" s="153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58">
        <v>44783</v>
      </c>
      <c r="AF1368" s="158">
        <v>46609</v>
      </c>
      <c r="AG1368" s="164">
        <v>855352.5</v>
      </c>
      <c r="AH1368" s="92">
        <v>3.3611111111111112</v>
      </c>
      <c r="AI1368" s="92">
        <v>5</v>
      </c>
      <c r="AJ1368" s="160">
        <v>5.0700000000000002E-2</v>
      </c>
      <c r="AK1368" s="154" t="s">
        <v>651</v>
      </c>
      <c r="AL1368" s="154" t="s">
        <v>652</v>
      </c>
      <c r="AM1368" s="127">
        <v>3613.86</v>
      </c>
      <c r="AN1368" s="127">
        <v>3613.86</v>
      </c>
      <c r="AO1368" s="127">
        <v>3613.86</v>
      </c>
      <c r="AP1368" s="127">
        <v>3613.86</v>
      </c>
      <c r="AQ1368" s="127">
        <v>3613.86</v>
      </c>
      <c r="AR1368" s="127">
        <v>3613.86</v>
      </c>
      <c r="AS1368" s="127">
        <v>3613.86</v>
      </c>
      <c r="AT1368" s="127">
        <v>3613.86</v>
      </c>
      <c r="AU1368" s="127">
        <v>3613.86</v>
      </c>
      <c r="AV1368" s="127">
        <v>3613.86</v>
      </c>
      <c r="AW1368" s="127">
        <v>3613.86</v>
      </c>
      <c r="AX1368" s="127">
        <v>3613.86</v>
      </c>
      <c r="AY1368" s="127">
        <v>3613.86</v>
      </c>
      <c r="AZ1368" s="127">
        <v>3613.86</v>
      </c>
      <c r="BA1368" s="127">
        <v>3613.86</v>
      </c>
      <c r="BB1368" s="127">
        <v>3613.86</v>
      </c>
      <c r="BC1368" s="127">
        <v>3613.86</v>
      </c>
      <c r="BD1368" s="127">
        <v>3613.86</v>
      </c>
      <c r="BE1368" s="127">
        <v>3613.86</v>
      </c>
      <c r="BF1368" s="127">
        <v>3613.86</v>
      </c>
      <c r="BG1368" s="127">
        <v>3613.86</v>
      </c>
      <c r="BH1368" s="15">
        <f t="shared" si="63"/>
        <v>32524.74</v>
      </c>
      <c r="BI1368" s="15">
        <f t="shared" si="64"/>
        <v>43366.32</v>
      </c>
      <c r="BJ1368" s="15">
        <f t="shared" si="65"/>
        <v>75891.06</v>
      </c>
    </row>
    <row r="1369" spans="1:62" x14ac:dyDescent="0.35">
      <c r="A1369" s="153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58">
        <v>44783</v>
      </c>
      <c r="AF1369" s="158">
        <v>46975</v>
      </c>
      <c r="AG1369" s="164">
        <v>888097.5</v>
      </c>
      <c r="AH1369" s="92">
        <v>4.3611111111111107</v>
      </c>
      <c r="AI1369" s="92">
        <v>6</v>
      </c>
      <c r="AJ1369" s="160">
        <v>5.3600000000000002E-2</v>
      </c>
      <c r="AK1369" s="154" t="s">
        <v>651</v>
      </c>
      <c r="AL1369" s="154" t="s">
        <v>652</v>
      </c>
      <c r="AM1369" s="127">
        <v>3966.84</v>
      </c>
      <c r="AN1369" s="127">
        <v>3966.84</v>
      </c>
      <c r="AO1369" s="127">
        <v>3966.84</v>
      </c>
      <c r="AP1369" s="127">
        <v>3966.84</v>
      </c>
      <c r="AQ1369" s="127">
        <v>3966.84</v>
      </c>
      <c r="AR1369" s="127">
        <v>3966.84</v>
      </c>
      <c r="AS1369" s="127">
        <v>3966.84</v>
      </c>
      <c r="AT1369" s="127">
        <v>3966.84</v>
      </c>
      <c r="AU1369" s="127">
        <v>3966.84</v>
      </c>
      <c r="AV1369" s="127">
        <v>3966.84</v>
      </c>
      <c r="AW1369" s="127">
        <v>3966.84</v>
      </c>
      <c r="AX1369" s="127">
        <v>3966.84</v>
      </c>
      <c r="AY1369" s="127">
        <v>3966.84</v>
      </c>
      <c r="AZ1369" s="127">
        <v>3966.84</v>
      </c>
      <c r="BA1369" s="127">
        <v>3966.84</v>
      </c>
      <c r="BB1369" s="127">
        <v>3966.84</v>
      </c>
      <c r="BC1369" s="127">
        <v>3966.84</v>
      </c>
      <c r="BD1369" s="127">
        <v>3966.84</v>
      </c>
      <c r="BE1369" s="127">
        <v>3966.84</v>
      </c>
      <c r="BF1369" s="127">
        <v>3966.84</v>
      </c>
      <c r="BG1369" s="127">
        <v>3966.84</v>
      </c>
      <c r="BH1369" s="15">
        <f t="shared" si="63"/>
        <v>35701.56</v>
      </c>
      <c r="BI1369" s="15">
        <f t="shared" si="64"/>
        <v>47602.079999999987</v>
      </c>
      <c r="BJ1369" s="15">
        <f t="shared" si="65"/>
        <v>83303.639999999985</v>
      </c>
    </row>
    <row r="1370" spans="1:62" x14ac:dyDescent="0.35">
      <c r="A1370" s="153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58">
        <v>44783</v>
      </c>
      <c r="AF1370" s="158">
        <v>47340</v>
      </c>
      <c r="AG1370" s="164">
        <v>567727.5</v>
      </c>
      <c r="AH1370" s="92">
        <v>5.3611111111111107</v>
      </c>
      <c r="AI1370" s="92">
        <v>7</v>
      </c>
      <c r="AJ1370" s="160">
        <v>5.6399999999999999E-2</v>
      </c>
      <c r="AK1370" s="154" t="s">
        <v>651</v>
      </c>
      <c r="AL1370" s="154" t="s">
        <v>652</v>
      </c>
      <c r="AM1370" s="127">
        <v>2668.32</v>
      </c>
      <c r="AN1370" s="127">
        <v>2668.32</v>
      </c>
      <c r="AO1370" s="127">
        <v>2668.32</v>
      </c>
      <c r="AP1370" s="127">
        <v>2668.32</v>
      </c>
      <c r="AQ1370" s="127">
        <v>2668.32</v>
      </c>
      <c r="AR1370" s="127">
        <v>2668.32</v>
      </c>
      <c r="AS1370" s="127">
        <v>2668.32</v>
      </c>
      <c r="AT1370" s="127">
        <v>2668.32</v>
      </c>
      <c r="AU1370" s="127">
        <v>2668.32</v>
      </c>
      <c r="AV1370" s="127">
        <v>2668.32</v>
      </c>
      <c r="AW1370" s="127">
        <v>2668.32</v>
      </c>
      <c r="AX1370" s="127">
        <v>2668.32</v>
      </c>
      <c r="AY1370" s="127">
        <v>2668.32</v>
      </c>
      <c r="AZ1370" s="127">
        <v>2668.32</v>
      </c>
      <c r="BA1370" s="127">
        <v>2668.32</v>
      </c>
      <c r="BB1370" s="127">
        <v>2668.32</v>
      </c>
      <c r="BC1370" s="127">
        <v>2668.32</v>
      </c>
      <c r="BD1370" s="127">
        <v>2668.32</v>
      </c>
      <c r="BE1370" s="127">
        <v>2668.32</v>
      </c>
      <c r="BF1370" s="127">
        <v>2668.32</v>
      </c>
      <c r="BG1370" s="127">
        <v>2668.32</v>
      </c>
      <c r="BH1370" s="15">
        <f t="shared" si="63"/>
        <v>24014.880000000001</v>
      </c>
      <c r="BI1370" s="15">
        <f t="shared" si="64"/>
        <v>32019.84</v>
      </c>
      <c r="BJ1370" s="15">
        <f t="shared" si="65"/>
        <v>56034.720000000001</v>
      </c>
    </row>
    <row r="1371" spans="1:62" x14ac:dyDescent="0.35">
      <c r="A1371" s="153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58">
        <v>44783</v>
      </c>
      <c r="AF1371" s="158">
        <v>47705</v>
      </c>
      <c r="AG1371" s="164">
        <v>106200</v>
      </c>
      <c r="AH1371" s="92">
        <v>6.3611111111111107</v>
      </c>
      <c r="AI1371" s="92">
        <v>8</v>
      </c>
      <c r="AJ1371" s="160">
        <v>5.9299999999999999E-2</v>
      </c>
      <c r="AK1371" s="154" t="s">
        <v>651</v>
      </c>
      <c r="AL1371" s="154" t="s">
        <v>652</v>
      </c>
      <c r="AM1371" s="127">
        <v>524.79999999999995</v>
      </c>
      <c r="AN1371" s="127">
        <v>524.79999999999995</v>
      </c>
      <c r="AO1371" s="127">
        <v>524.79999999999995</v>
      </c>
      <c r="AP1371" s="127">
        <v>524.79999999999995</v>
      </c>
      <c r="AQ1371" s="127">
        <v>524.79999999999995</v>
      </c>
      <c r="AR1371" s="127">
        <v>524.79999999999995</v>
      </c>
      <c r="AS1371" s="127">
        <v>524.79999999999995</v>
      </c>
      <c r="AT1371" s="127">
        <v>524.79999999999995</v>
      </c>
      <c r="AU1371" s="127">
        <v>524.79999999999995</v>
      </c>
      <c r="AV1371" s="127">
        <v>524.79999999999995</v>
      </c>
      <c r="AW1371" s="127">
        <v>524.79999999999995</v>
      </c>
      <c r="AX1371" s="127">
        <v>524.79999999999995</v>
      </c>
      <c r="AY1371" s="127">
        <v>524.79999999999995</v>
      </c>
      <c r="AZ1371" s="127">
        <v>524.79999999999995</v>
      </c>
      <c r="BA1371" s="127">
        <v>524.79999999999995</v>
      </c>
      <c r="BB1371" s="127">
        <v>524.79999999999995</v>
      </c>
      <c r="BC1371" s="127">
        <v>524.79999999999995</v>
      </c>
      <c r="BD1371" s="127">
        <v>524.79999999999995</v>
      </c>
      <c r="BE1371" s="127">
        <v>524.79999999999995</v>
      </c>
      <c r="BF1371" s="127">
        <v>524.79999999999995</v>
      </c>
      <c r="BG1371" s="127">
        <v>524.79999999999995</v>
      </c>
      <c r="BH1371" s="15">
        <f t="shared" si="63"/>
        <v>4723.2000000000007</v>
      </c>
      <c r="BI1371" s="15">
        <f t="shared" si="64"/>
        <v>6297.6000000000013</v>
      </c>
      <c r="BJ1371" s="15">
        <f t="shared" si="65"/>
        <v>11020.800000000003</v>
      </c>
    </row>
    <row r="1372" spans="1:62" x14ac:dyDescent="0.35">
      <c r="A1372" s="153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58">
        <v>44777</v>
      </c>
      <c r="AF1372" s="158">
        <v>45873</v>
      </c>
      <c r="AG1372" s="164">
        <v>2246860.98</v>
      </c>
      <c r="AH1372" s="92">
        <v>1.3444444444444446</v>
      </c>
      <c r="AI1372" s="92">
        <v>3</v>
      </c>
      <c r="AJ1372" s="160">
        <v>6.1652999999999999E-2</v>
      </c>
      <c r="AK1372" s="154" t="s">
        <v>651</v>
      </c>
      <c r="AL1372" s="154" t="s">
        <v>652</v>
      </c>
      <c r="AM1372" s="127">
        <v>0</v>
      </c>
      <c r="AN1372" s="127">
        <v>69262.86</v>
      </c>
      <c r="AO1372" s="127">
        <v>0</v>
      </c>
      <c r="AP1372" s="127">
        <v>0</v>
      </c>
      <c r="AQ1372" s="127">
        <v>0</v>
      </c>
      <c r="AR1372" s="127">
        <v>0</v>
      </c>
      <c r="AS1372" s="127">
        <v>0</v>
      </c>
      <c r="AT1372" s="127">
        <v>69262.86</v>
      </c>
      <c r="AU1372" s="127">
        <v>0</v>
      </c>
      <c r="AV1372" s="127">
        <v>0</v>
      </c>
      <c r="AW1372" s="127">
        <v>0</v>
      </c>
      <c r="AX1372" s="127">
        <v>0</v>
      </c>
      <c r="AY1372" s="127">
        <v>0</v>
      </c>
      <c r="AZ1372" s="127">
        <v>69262.86</v>
      </c>
      <c r="BA1372" s="127">
        <v>0</v>
      </c>
      <c r="BB1372" s="127">
        <v>0</v>
      </c>
      <c r="BC1372" s="127">
        <v>0</v>
      </c>
      <c r="BD1372" s="127">
        <v>0</v>
      </c>
      <c r="BE1372" s="127">
        <v>0</v>
      </c>
      <c r="BF1372" s="127">
        <v>0</v>
      </c>
      <c r="BG1372" s="127">
        <v>0</v>
      </c>
      <c r="BH1372" s="15">
        <f t="shared" si="63"/>
        <v>138525.72</v>
      </c>
      <c r="BI1372" s="15">
        <f t="shared" si="64"/>
        <v>69262.86</v>
      </c>
      <c r="BJ1372" s="15">
        <f t="shared" si="65"/>
        <v>207788.58000000002</v>
      </c>
    </row>
    <row r="1373" spans="1:62" x14ac:dyDescent="0.35">
      <c r="A1373" s="153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58">
        <v>44790</v>
      </c>
      <c r="AF1373" s="158">
        <v>48443</v>
      </c>
      <c r="AG1373" s="164">
        <v>1860975.88</v>
      </c>
      <c r="AH1373" s="92">
        <v>8.3805555555555564</v>
      </c>
      <c r="AI1373" s="92">
        <v>10</v>
      </c>
      <c r="AJ1373" s="160">
        <v>7.8262999999999999E-2</v>
      </c>
      <c r="AK1373" s="154" t="s">
        <v>651</v>
      </c>
      <c r="AL1373" s="154" t="s">
        <v>652</v>
      </c>
      <c r="AM1373" s="127">
        <v>0</v>
      </c>
      <c r="AN1373" s="127">
        <v>72822.78</v>
      </c>
      <c r="AO1373" s="127">
        <v>0</v>
      </c>
      <c r="AP1373" s="127">
        <v>0</v>
      </c>
      <c r="AQ1373" s="127">
        <v>0</v>
      </c>
      <c r="AR1373" s="127">
        <v>0</v>
      </c>
      <c r="AS1373" s="127">
        <v>0</v>
      </c>
      <c r="AT1373" s="127">
        <v>72822.78</v>
      </c>
      <c r="AU1373" s="127">
        <v>0</v>
      </c>
      <c r="AV1373" s="127">
        <v>0</v>
      </c>
      <c r="AW1373" s="127">
        <v>0</v>
      </c>
      <c r="AX1373" s="127">
        <v>0</v>
      </c>
      <c r="AY1373" s="127">
        <v>0</v>
      </c>
      <c r="AZ1373" s="127">
        <v>72822.78</v>
      </c>
      <c r="BA1373" s="127">
        <v>0</v>
      </c>
      <c r="BB1373" s="127">
        <v>0</v>
      </c>
      <c r="BC1373" s="127">
        <v>0</v>
      </c>
      <c r="BD1373" s="127">
        <v>0</v>
      </c>
      <c r="BE1373" s="127">
        <v>0</v>
      </c>
      <c r="BF1373" s="127">
        <v>72822.78</v>
      </c>
      <c r="BG1373" s="127">
        <v>0</v>
      </c>
      <c r="BH1373" s="15">
        <f t="shared" si="63"/>
        <v>145645.56</v>
      </c>
      <c r="BI1373" s="15">
        <f t="shared" si="64"/>
        <v>145645.56</v>
      </c>
      <c r="BJ1373" s="15">
        <f t="shared" si="65"/>
        <v>291291.12</v>
      </c>
    </row>
    <row r="1374" spans="1:62" x14ac:dyDescent="0.35">
      <c r="A1374" s="153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58">
        <v>44777</v>
      </c>
      <c r="AF1374" s="158">
        <v>45873</v>
      </c>
      <c r="AG1374" s="164">
        <v>7541868.6699999999</v>
      </c>
      <c r="AH1374" s="92">
        <v>1.3444444444444446</v>
      </c>
      <c r="AI1374" s="92">
        <v>3</v>
      </c>
      <c r="AJ1374" s="160">
        <v>6.1652999999999999E-2</v>
      </c>
      <c r="AK1374" s="154" t="s">
        <v>651</v>
      </c>
      <c r="AL1374" s="154" t="s">
        <v>652</v>
      </c>
      <c r="AM1374" s="127">
        <v>0</v>
      </c>
      <c r="AN1374" s="127">
        <v>232489.41</v>
      </c>
      <c r="AO1374" s="127">
        <v>0</v>
      </c>
      <c r="AP1374" s="127">
        <v>0</v>
      </c>
      <c r="AQ1374" s="127">
        <v>0</v>
      </c>
      <c r="AR1374" s="127">
        <v>0</v>
      </c>
      <c r="AS1374" s="127">
        <v>0</v>
      </c>
      <c r="AT1374" s="127">
        <v>232489.41</v>
      </c>
      <c r="AU1374" s="127">
        <v>0</v>
      </c>
      <c r="AV1374" s="127">
        <v>0</v>
      </c>
      <c r="AW1374" s="127">
        <v>0</v>
      </c>
      <c r="AX1374" s="127">
        <v>0</v>
      </c>
      <c r="AY1374" s="127">
        <v>0</v>
      </c>
      <c r="AZ1374" s="127">
        <v>232489.41</v>
      </c>
      <c r="BA1374" s="127">
        <v>0</v>
      </c>
      <c r="BB1374" s="127">
        <v>0</v>
      </c>
      <c r="BC1374" s="127">
        <v>0</v>
      </c>
      <c r="BD1374" s="127">
        <v>0</v>
      </c>
      <c r="BE1374" s="127">
        <v>0</v>
      </c>
      <c r="BF1374" s="127">
        <v>0</v>
      </c>
      <c r="BG1374" s="127">
        <v>0</v>
      </c>
      <c r="BH1374" s="15">
        <f t="shared" si="63"/>
        <v>464978.82</v>
      </c>
      <c r="BI1374" s="15">
        <f t="shared" si="64"/>
        <v>232489.41</v>
      </c>
      <c r="BJ1374" s="15">
        <f t="shared" si="65"/>
        <v>697468.23</v>
      </c>
    </row>
    <row r="1375" spans="1:62" x14ac:dyDescent="0.35">
      <c r="A1375" s="153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58">
        <v>44777</v>
      </c>
      <c r="AF1375" s="158">
        <v>46603</v>
      </c>
      <c r="AG1375" s="164">
        <v>36269941.420000002</v>
      </c>
      <c r="AH1375" s="92">
        <v>3.3444444444444446</v>
      </c>
      <c r="AI1375" s="92">
        <v>5</v>
      </c>
      <c r="AJ1375" s="160">
        <v>7.1294999999999997E-2</v>
      </c>
      <c r="AK1375" s="154" t="s">
        <v>651</v>
      </c>
      <c r="AL1375" s="154" t="s">
        <v>652</v>
      </c>
      <c r="AM1375" s="127">
        <v>0</v>
      </c>
      <c r="AN1375" s="127">
        <v>1292932.74</v>
      </c>
      <c r="AO1375" s="127">
        <v>0</v>
      </c>
      <c r="AP1375" s="127">
        <v>0</v>
      </c>
      <c r="AQ1375" s="127">
        <v>0</v>
      </c>
      <c r="AR1375" s="127">
        <v>0</v>
      </c>
      <c r="AS1375" s="127">
        <v>0</v>
      </c>
      <c r="AT1375" s="127">
        <v>1292932.74</v>
      </c>
      <c r="AU1375" s="127">
        <v>0</v>
      </c>
      <c r="AV1375" s="127">
        <v>0</v>
      </c>
      <c r="AW1375" s="127">
        <v>0</v>
      </c>
      <c r="AX1375" s="127">
        <v>0</v>
      </c>
      <c r="AY1375" s="127">
        <v>0</v>
      </c>
      <c r="AZ1375" s="127">
        <v>1292932.74</v>
      </c>
      <c r="BA1375" s="127">
        <v>0</v>
      </c>
      <c r="BB1375" s="127">
        <v>0</v>
      </c>
      <c r="BC1375" s="127">
        <v>0</v>
      </c>
      <c r="BD1375" s="127">
        <v>0</v>
      </c>
      <c r="BE1375" s="127">
        <v>0</v>
      </c>
      <c r="BF1375" s="127">
        <v>1292932.74</v>
      </c>
      <c r="BG1375" s="127">
        <v>0</v>
      </c>
      <c r="BH1375" s="15">
        <f t="shared" si="63"/>
        <v>2585865.48</v>
      </c>
      <c r="BI1375" s="15">
        <f t="shared" si="64"/>
        <v>2585865.48</v>
      </c>
      <c r="BJ1375" s="15">
        <f t="shared" si="65"/>
        <v>5171730.96</v>
      </c>
    </row>
    <row r="1376" spans="1:62" x14ac:dyDescent="0.35">
      <c r="A1376" s="153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58">
        <v>44777</v>
      </c>
      <c r="AF1376" s="158">
        <v>46603</v>
      </c>
      <c r="AG1376" s="164">
        <v>200000000</v>
      </c>
      <c r="AH1376" s="92">
        <v>3.3444444444444446</v>
      </c>
      <c r="AI1376" s="92">
        <v>5</v>
      </c>
      <c r="AJ1376" s="160">
        <v>7.1294999999999997E-2</v>
      </c>
      <c r="AK1376" s="154" t="s">
        <v>651</v>
      </c>
      <c r="AL1376" s="154" t="s">
        <v>652</v>
      </c>
      <c r="AM1376" s="127">
        <v>0</v>
      </c>
      <c r="AN1376" s="127">
        <v>7129500</v>
      </c>
      <c r="AO1376" s="127">
        <v>0</v>
      </c>
      <c r="AP1376" s="127">
        <v>0</v>
      </c>
      <c r="AQ1376" s="127">
        <v>0</v>
      </c>
      <c r="AR1376" s="127">
        <v>0</v>
      </c>
      <c r="AS1376" s="127">
        <v>0</v>
      </c>
      <c r="AT1376" s="127">
        <v>7129500</v>
      </c>
      <c r="AU1376" s="127">
        <v>0</v>
      </c>
      <c r="AV1376" s="127">
        <v>0</v>
      </c>
      <c r="AW1376" s="127">
        <v>0</v>
      </c>
      <c r="AX1376" s="127">
        <v>0</v>
      </c>
      <c r="AY1376" s="127">
        <v>0</v>
      </c>
      <c r="AZ1376" s="127">
        <v>7129500</v>
      </c>
      <c r="BA1376" s="127">
        <v>0</v>
      </c>
      <c r="BB1376" s="127">
        <v>0</v>
      </c>
      <c r="BC1376" s="127">
        <v>0</v>
      </c>
      <c r="BD1376" s="127">
        <v>0</v>
      </c>
      <c r="BE1376" s="127">
        <v>0</v>
      </c>
      <c r="BF1376" s="127">
        <v>7129500</v>
      </c>
      <c r="BG1376" s="127">
        <v>0</v>
      </c>
      <c r="BH1376" s="15">
        <f t="shared" si="63"/>
        <v>14259000</v>
      </c>
      <c r="BI1376" s="15">
        <f t="shared" si="64"/>
        <v>14259000</v>
      </c>
      <c r="BJ1376" s="15">
        <f t="shared" si="65"/>
        <v>28518000</v>
      </c>
    </row>
    <row r="1377" spans="1:62" x14ac:dyDescent="0.35">
      <c r="A1377" s="153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58">
        <v>44685</v>
      </c>
      <c r="AF1377" s="158">
        <v>45781</v>
      </c>
      <c r="AG1377" s="164">
        <v>881877.52</v>
      </c>
      <c r="AH1377" s="92">
        <v>1.0944444444444446</v>
      </c>
      <c r="AI1377" s="92">
        <v>3</v>
      </c>
      <c r="AJ1377" s="160">
        <v>6.1652999999999999E-2</v>
      </c>
      <c r="AK1377" s="154" t="s">
        <v>651</v>
      </c>
      <c r="AL1377" s="154" t="s">
        <v>652</v>
      </c>
      <c r="AM1377" s="127">
        <v>0</v>
      </c>
      <c r="AN1377" s="127">
        <v>27185.200000000001</v>
      </c>
      <c r="AO1377" s="127">
        <v>0</v>
      </c>
      <c r="AP1377" s="127">
        <v>0</v>
      </c>
      <c r="AQ1377" s="127">
        <v>0</v>
      </c>
      <c r="AR1377" s="127">
        <v>0</v>
      </c>
      <c r="AS1377" s="127">
        <v>0</v>
      </c>
      <c r="AT1377" s="127">
        <v>27185.200000000001</v>
      </c>
      <c r="AU1377" s="127">
        <v>0</v>
      </c>
      <c r="AV1377" s="127">
        <v>0</v>
      </c>
      <c r="AW1377" s="127">
        <v>0</v>
      </c>
      <c r="AX1377" s="127">
        <v>0</v>
      </c>
      <c r="AY1377" s="127">
        <v>0</v>
      </c>
      <c r="AZ1377" s="127">
        <v>27185.200000000001</v>
      </c>
      <c r="BA1377" s="127">
        <v>0</v>
      </c>
      <c r="BB1377" s="127">
        <v>0</v>
      </c>
      <c r="BC1377" s="127">
        <v>0</v>
      </c>
      <c r="BD1377" s="127">
        <v>0</v>
      </c>
      <c r="BE1377" s="127">
        <v>0</v>
      </c>
      <c r="BF1377" s="127">
        <v>0</v>
      </c>
      <c r="BG1377" s="127">
        <v>0</v>
      </c>
      <c r="BH1377" s="15">
        <f t="shared" si="63"/>
        <v>54370.400000000001</v>
      </c>
      <c r="BI1377" s="15">
        <f t="shared" si="64"/>
        <v>27185.200000000001</v>
      </c>
      <c r="BJ1377" s="15">
        <f t="shared" si="65"/>
        <v>81555.600000000006</v>
      </c>
    </row>
    <row r="1378" spans="1:62" x14ac:dyDescent="0.35">
      <c r="A1378" s="153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58">
        <v>44685</v>
      </c>
      <c r="AF1378" s="158">
        <v>46511</v>
      </c>
      <c r="AG1378" s="164">
        <v>2051279.19</v>
      </c>
      <c r="AH1378" s="92">
        <v>3.0944444444444446</v>
      </c>
      <c r="AI1378" s="92">
        <v>5</v>
      </c>
      <c r="AJ1378" s="160">
        <v>7.1294999999999997E-2</v>
      </c>
      <c r="AK1378" s="154" t="s">
        <v>651</v>
      </c>
      <c r="AL1378" s="154" t="s">
        <v>652</v>
      </c>
      <c r="AM1378" s="127">
        <v>0</v>
      </c>
      <c r="AN1378" s="127">
        <v>73122.97</v>
      </c>
      <c r="AO1378" s="127">
        <v>0</v>
      </c>
      <c r="AP1378" s="127">
        <v>0</v>
      </c>
      <c r="AQ1378" s="127">
        <v>0</v>
      </c>
      <c r="AR1378" s="127">
        <v>0</v>
      </c>
      <c r="AS1378" s="127">
        <v>0</v>
      </c>
      <c r="AT1378" s="127">
        <v>73122.97</v>
      </c>
      <c r="AU1378" s="127">
        <v>0</v>
      </c>
      <c r="AV1378" s="127">
        <v>0</v>
      </c>
      <c r="AW1378" s="127">
        <v>0</v>
      </c>
      <c r="AX1378" s="127">
        <v>0</v>
      </c>
      <c r="AY1378" s="127">
        <v>0</v>
      </c>
      <c r="AZ1378" s="127">
        <v>73122.97</v>
      </c>
      <c r="BA1378" s="127">
        <v>0</v>
      </c>
      <c r="BB1378" s="127">
        <v>0</v>
      </c>
      <c r="BC1378" s="127">
        <v>0</v>
      </c>
      <c r="BD1378" s="127">
        <v>0</v>
      </c>
      <c r="BE1378" s="127">
        <v>0</v>
      </c>
      <c r="BF1378" s="127">
        <v>73122.97</v>
      </c>
      <c r="BG1378" s="127">
        <v>0</v>
      </c>
      <c r="BH1378" s="15">
        <f t="shared" si="63"/>
        <v>146245.94</v>
      </c>
      <c r="BI1378" s="15">
        <f t="shared" si="64"/>
        <v>146245.94</v>
      </c>
      <c r="BJ1378" s="15">
        <f t="shared" si="65"/>
        <v>292491.88</v>
      </c>
    </row>
    <row r="1379" spans="1:62" x14ac:dyDescent="0.35">
      <c r="A1379" s="153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58">
        <v>44685</v>
      </c>
      <c r="AF1379" s="158">
        <v>46511</v>
      </c>
      <c r="AG1379" s="164">
        <v>2837111.24</v>
      </c>
      <c r="AH1379" s="92">
        <v>3.0944444444444446</v>
      </c>
      <c r="AI1379" s="92">
        <v>5</v>
      </c>
      <c r="AJ1379" s="160">
        <v>7.1294999999999997E-2</v>
      </c>
      <c r="AK1379" s="154" t="s">
        <v>651</v>
      </c>
      <c r="AL1379" s="154" t="s">
        <v>652</v>
      </c>
      <c r="AM1379" s="127">
        <v>0</v>
      </c>
      <c r="AN1379" s="127">
        <v>101135.92</v>
      </c>
      <c r="AO1379" s="127">
        <v>0</v>
      </c>
      <c r="AP1379" s="127">
        <v>0</v>
      </c>
      <c r="AQ1379" s="127">
        <v>0</v>
      </c>
      <c r="AR1379" s="127">
        <v>0</v>
      </c>
      <c r="AS1379" s="127">
        <v>0</v>
      </c>
      <c r="AT1379" s="127">
        <v>101135.92</v>
      </c>
      <c r="AU1379" s="127">
        <v>0</v>
      </c>
      <c r="AV1379" s="127">
        <v>0</v>
      </c>
      <c r="AW1379" s="127">
        <v>0</v>
      </c>
      <c r="AX1379" s="127">
        <v>0</v>
      </c>
      <c r="AY1379" s="127">
        <v>0</v>
      </c>
      <c r="AZ1379" s="127">
        <v>101135.92</v>
      </c>
      <c r="BA1379" s="127">
        <v>0</v>
      </c>
      <c r="BB1379" s="127">
        <v>0</v>
      </c>
      <c r="BC1379" s="127">
        <v>0</v>
      </c>
      <c r="BD1379" s="127">
        <v>0</v>
      </c>
      <c r="BE1379" s="127">
        <v>0</v>
      </c>
      <c r="BF1379" s="127">
        <v>101135.92</v>
      </c>
      <c r="BG1379" s="127">
        <v>0</v>
      </c>
      <c r="BH1379" s="15">
        <f t="shared" si="63"/>
        <v>202271.84</v>
      </c>
      <c r="BI1379" s="15">
        <f t="shared" si="64"/>
        <v>202271.84</v>
      </c>
      <c r="BJ1379" s="15">
        <f t="shared" si="65"/>
        <v>404543.68</v>
      </c>
    </row>
    <row r="1380" spans="1:62" x14ac:dyDescent="0.35">
      <c r="A1380" s="153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58">
        <v>44698</v>
      </c>
      <c r="AF1380" s="158">
        <v>48351</v>
      </c>
      <c r="AG1380" s="164">
        <v>600000000</v>
      </c>
      <c r="AH1380" s="92">
        <v>8.1305555555555564</v>
      </c>
      <c r="AI1380" s="92">
        <v>10</v>
      </c>
      <c r="AJ1380" s="160">
        <v>7.8262999999999999E-2</v>
      </c>
      <c r="AK1380" s="154" t="s">
        <v>651</v>
      </c>
      <c r="AL1380" s="154" t="s">
        <v>652</v>
      </c>
      <c r="AM1380" s="127">
        <v>0</v>
      </c>
      <c r="AN1380" s="127">
        <v>23478900</v>
      </c>
      <c r="AO1380" s="127">
        <v>0</v>
      </c>
      <c r="AP1380" s="127">
        <v>0</v>
      </c>
      <c r="AQ1380" s="127">
        <v>0</v>
      </c>
      <c r="AR1380" s="127">
        <v>0</v>
      </c>
      <c r="AS1380" s="127">
        <v>0</v>
      </c>
      <c r="AT1380" s="127">
        <v>23478900</v>
      </c>
      <c r="AU1380" s="127">
        <v>0</v>
      </c>
      <c r="AV1380" s="127">
        <v>0</v>
      </c>
      <c r="AW1380" s="127">
        <v>0</v>
      </c>
      <c r="AX1380" s="127">
        <v>0</v>
      </c>
      <c r="AY1380" s="127">
        <v>0</v>
      </c>
      <c r="AZ1380" s="127">
        <v>23478900</v>
      </c>
      <c r="BA1380" s="127">
        <v>0</v>
      </c>
      <c r="BB1380" s="127">
        <v>0</v>
      </c>
      <c r="BC1380" s="127">
        <v>0</v>
      </c>
      <c r="BD1380" s="127">
        <v>0</v>
      </c>
      <c r="BE1380" s="127">
        <v>0</v>
      </c>
      <c r="BF1380" s="127">
        <v>23478900</v>
      </c>
      <c r="BG1380" s="127">
        <v>0</v>
      </c>
      <c r="BH1380" s="15">
        <f t="shared" si="63"/>
        <v>46957800</v>
      </c>
      <c r="BI1380" s="15">
        <f t="shared" si="64"/>
        <v>46957800</v>
      </c>
      <c r="BJ1380" s="15">
        <f t="shared" si="65"/>
        <v>93915600</v>
      </c>
    </row>
    <row r="1381" spans="1:62" x14ac:dyDescent="0.35">
      <c r="A1381" s="153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89827.5</v>
      </c>
      <c r="X1381" s="63">
        <v>0</v>
      </c>
      <c r="Y1381" s="63">
        <v>44913.75</v>
      </c>
      <c r="Z1381" s="63">
        <v>285.95</v>
      </c>
      <c r="AA1381" s="63">
        <v>0</v>
      </c>
      <c r="AB1381" s="63">
        <v>0</v>
      </c>
      <c r="AC1381" s="63">
        <v>0</v>
      </c>
      <c r="AD1381" s="63">
        <v>44913.75</v>
      </c>
      <c r="AE1381" s="158">
        <v>44832</v>
      </c>
      <c r="AF1381" s="158">
        <v>45563</v>
      </c>
      <c r="AG1381" s="164">
        <v>89827.5</v>
      </c>
      <c r="AH1381" s="92">
        <v>0.49444444444444446</v>
      </c>
      <c r="AI1381" s="92">
        <v>2</v>
      </c>
      <c r="AJ1381" s="160">
        <v>3.8199999999999998E-2</v>
      </c>
      <c r="AK1381" s="154" t="s">
        <v>651</v>
      </c>
      <c r="AL1381" s="154" t="s">
        <v>652</v>
      </c>
      <c r="AM1381" s="127">
        <v>142.97999999999999</v>
      </c>
      <c r="AN1381" s="127">
        <v>142.97999999999999</v>
      </c>
      <c r="AO1381" s="127">
        <v>142.97999999999999</v>
      </c>
      <c r="AP1381" s="127">
        <v>142.97999999999999</v>
      </c>
      <c r="AQ1381" s="127">
        <v>142.97999999999999</v>
      </c>
      <c r="AR1381" s="127">
        <v>142.97999999999999</v>
      </c>
      <c r="AS1381" s="127">
        <v>0</v>
      </c>
      <c r="AT1381" s="127">
        <v>0</v>
      </c>
      <c r="AU1381" s="127">
        <v>0</v>
      </c>
      <c r="AV1381" s="127">
        <v>0</v>
      </c>
      <c r="AW1381" s="127">
        <v>0</v>
      </c>
      <c r="AX1381" s="127">
        <v>0</v>
      </c>
      <c r="AY1381" s="127">
        <v>0</v>
      </c>
      <c r="AZ1381" s="127">
        <v>0</v>
      </c>
      <c r="BA1381" s="127">
        <v>0</v>
      </c>
      <c r="BB1381" s="127">
        <v>0</v>
      </c>
      <c r="BC1381" s="127">
        <v>0</v>
      </c>
      <c r="BD1381" s="127">
        <v>0</v>
      </c>
      <c r="BE1381" s="127">
        <v>0</v>
      </c>
      <c r="BF1381" s="127">
        <v>0</v>
      </c>
      <c r="BG1381" s="127">
        <v>0</v>
      </c>
      <c r="BH1381" s="15">
        <f t="shared" si="63"/>
        <v>857.88</v>
      </c>
      <c r="BI1381" s="15">
        <f t="shared" si="64"/>
        <v>0</v>
      </c>
      <c r="BJ1381" s="15">
        <f t="shared" si="65"/>
        <v>857.88</v>
      </c>
    </row>
    <row r="1382" spans="1:62" x14ac:dyDescent="0.35">
      <c r="A1382" s="153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58">
        <v>44832</v>
      </c>
      <c r="AF1382" s="158">
        <v>45928</v>
      </c>
      <c r="AG1382" s="164">
        <v>475097.5</v>
      </c>
      <c r="AH1382" s="92">
        <v>1.4944444444444445</v>
      </c>
      <c r="AI1382" s="92">
        <v>3</v>
      </c>
      <c r="AJ1382" s="160">
        <v>4.2999999999999997E-2</v>
      </c>
      <c r="AK1382" s="154" t="s">
        <v>651</v>
      </c>
      <c r="AL1382" s="154" t="s">
        <v>652</v>
      </c>
      <c r="AM1382" s="127">
        <v>1702.43</v>
      </c>
      <c r="AN1382" s="127">
        <v>1702.43</v>
      </c>
      <c r="AO1382" s="127">
        <v>1702.43</v>
      </c>
      <c r="AP1382" s="127">
        <v>1702.43</v>
      </c>
      <c r="AQ1382" s="127">
        <v>1702.43</v>
      </c>
      <c r="AR1382" s="127">
        <v>1702.43</v>
      </c>
      <c r="AS1382" s="127">
        <v>1702.43</v>
      </c>
      <c r="AT1382" s="127">
        <v>1702.43</v>
      </c>
      <c r="AU1382" s="127">
        <v>1702.43</v>
      </c>
      <c r="AV1382" s="127">
        <v>1702.43</v>
      </c>
      <c r="AW1382" s="127">
        <v>1702.43</v>
      </c>
      <c r="AX1382" s="127">
        <v>1702.43</v>
      </c>
      <c r="AY1382" s="127">
        <v>851.22</v>
      </c>
      <c r="AZ1382" s="127">
        <v>851.22</v>
      </c>
      <c r="BA1382" s="127">
        <v>851.22</v>
      </c>
      <c r="BB1382" s="127">
        <v>851.22</v>
      </c>
      <c r="BC1382" s="127">
        <v>851.22</v>
      </c>
      <c r="BD1382" s="127">
        <v>851.22</v>
      </c>
      <c r="BE1382" s="127">
        <v>0</v>
      </c>
      <c r="BF1382" s="127">
        <v>0</v>
      </c>
      <c r="BG1382" s="127">
        <v>0</v>
      </c>
      <c r="BH1382" s="15">
        <f t="shared" si="63"/>
        <v>15321.87</v>
      </c>
      <c r="BI1382" s="15">
        <f t="shared" si="64"/>
        <v>10214.609999999999</v>
      </c>
      <c r="BJ1382" s="15">
        <f t="shared" si="65"/>
        <v>25536.48</v>
      </c>
    </row>
    <row r="1383" spans="1:62" x14ac:dyDescent="0.35">
      <c r="A1383" s="153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58">
        <v>44832</v>
      </c>
      <c r="AF1383" s="158">
        <v>46293</v>
      </c>
      <c r="AG1383" s="164">
        <v>577610</v>
      </c>
      <c r="AH1383" s="92">
        <v>2.4944444444444445</v>
      </c>
      <c r="AI1383" s="92">
        <v>4</v>
      </c>
      <c r="AJ1383" s="160">
        <v>4.7100000000000003E-2</v>
      </c>
      <c r="AK1383" s="154" t="s">
        <v>651</v>
      </c>
      <c r="AL1383" s="154" t="s">
        <v>652</v>
      </c>
      <c r="AM1383" s="127">
        <v>2267.12</v>
      </c>
      <c r="AN1383" s="127">
        <v>2267.12</v>
      </c>
      <c r="AO1383" s="127">
        <v>2267.12</v>
      </c>
      <c r="AP1383" s="127">
        <v>2267.12</v>
      </c>
      <c r="AQ1383" s="127">
        <v>2267.12</v>
      </c>
      <c r="AR1383" s="127">
        <v>2267.12</v>
      </c>
      <c r="AS1383" s="127">
        <v>2267.12</v>
      </c>
      <c r="AT1383" s="127">
        <v>2267.12</v>
      </c>
      <c r="AU1383" s="127">
        <v>2267.12</v>
      </c>
      <c r="AV1383" s="127">
        <v>2267.12</v>
      </c>
      <c r="AW1383" s="127">
        <v>2267.12</v>
      </c>
      <c r="AX1383" s="127">
        <v>2267.12</v>
      </c>
      <c r="AY1383" s="127">
        <v>2267.12</v>
      </c>
      <c r="AZ1383" s="127">
        <v>2267.12</v>
      </c>
      <c r="BA1383" s="127">
        <v>2267.12</v>
      </c>
      <c r="BB1383" s="127">
        <v>2267.12</v>
      </c>
      <c r="BC1383" s="127">
        <v>2267.12</v>
      </c>
      <c r="BD1383" s="127">
        <v>2267.12</v>
      </c>
      <c r="BE1383" s="127">
        <v>2267.12</v>
      </c>
      <c r="BF1383" s="127">
        <v>2267.12</v>
      </c>
      <c r="BG1383" s="127">
        <v>2267.12</v>
      </c>
      <c r="BH1383" s="15">
        <f t="shared" si="63"/>
        <v>20404.079999999994</v>
      </c>
      <c r="BI1383" s="15">
        <f t="shared" si="64"/>
        <v>27205.439999999991</v>
      </c>
      <c r="BJ1383" s="15">
        <f t="shared" si="65"/>
        <v>47609.51999999999</v>
      </c>
    </row>
    <row r="1384" spans="1:62" x14ac:dyDescent="0.35">
      <c r="A1384" s="153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58">
        <v>44832</v>
      </c>
      <c r="AF1384" s="158">
        <v>46658</v>
      </c>
      <c r="AG1384" s="164">
        <v>1262747.5</v>
      </c>
      <c r="AH1384" s="92">
        <v>3.4944444444444445</v>
      </c>
      <c r="AI1384" s="92">
        <v>5</v>
      </c>
      <c r="AJ1384" s="160">
        <v>5.0700000000000002E-2</v>
      </c>
      <c r="AK1384" s="154" t="s">
        <v>651</v>
      </c>
      <c r="AL1384" s="154" t="s">
        <v>652</v>
      </c>
      <c r="AM1384" s="127">
        <v>5335.11</v>
      </c>
      <c r="AN1384" s="127">
        <v>5335.11</v>
      </c>
      <c r="AO1384" s="127">
        <v>5335.11</v>
      </c>
      <c r="AP1384" s="127">
        <v>5335.11</v>
      </c>
      <c r="AQ1384" s="127">
        <v>5335.11</v>
      </c>
      <c r="AR1384" s="127">
        <v>5335.11</v>
      </c>
      <c r="AS1384" s="127">
        <v>5335.11</v>
      </c>
      <c r="AT1384" s="127">
        <v>5335.11</v>
      </c>
      <c r="AU1384" s="127">
        <v>5335.11</v>
      </c>
      <c r="AV1384" s="127">
        <v>5335.11</v>
      </c>
      <c r="AW1384" s="127">
        <v>5335.11</v>
      </c>
      <c r="AX1384" s="127">
        <v>5335.11</v>
      </c>
      <c r="AY1384" s="127">
        <v>5335.11</v>
      </c>
      <c r="AZ1384" s="127">
        <v>5335.11</v>
      </c>
      <c r="BA1384" s="127">
        <v>5335.11</v>
      </c>
      <c r="BB1384" s="127">
        <v>5335.11</v>
      </c>
      <c r="BC1384" s="127">
        <v>5335.11</v>
      </c>
      <c r="BD1384" s="127">
        <v>5335.11</v>
      </c>
      <c r="BE1384" s="127">
        <v>5335.11</v>
      </c>
      <c r="BF1384" s="127">
        <v>5335.11</v>
      </c>
      <c r="BG1384" s="127">
        <v>5335.11</v>
      </c>
      <c r="BH1384" s="15">
        <f t="shared" si="63"/>
        <v>48015.99</v>
      </c>
      <c r="BI1384" s="15">
        <f t="shared" si="64"/>
        <v>64021.32</v>
      </c>
      <c r="BJ1384" s="15">
        <f t="shared" si="65"/>
        <v>112037.31</v>
      </c>
    </row>
    <row r="1385" spans="1:62" x14ac:dyDescent="0.35">
      <c r="A1385" s="153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58">
        <v>44832</v>
      </c>
      <c r="AF1385" s="158">
        <v>47024</v>
      </c>
      <c r="AG1385" s="164">
        <v>5672997.5</v>
      </c>
      <c r="AH1385" s="92">
        <v>4.4944444444444445</v>
      </c>
      <c r="AI1385" s="92">
        <v>6</v>
      </c>
      <c r="AJ1385" s="160">
        <v>5.3600000000000002E-2</v>
      </c>
      <c r="AK1385" s="154" t="s">
        <v>651</v>
      </c>
      <c r="AL1385" s="154" t="s">
        <v>652</v>
      </c>
      <c r="AM1385" s="127">
        <v>25339.39</v>
      </c>
      <c r="AN1385" s="127">
        <v>25339.39</v>
      </c>
      <c r="AO1385" s="127">
        <v>25339.39</v>
      </c>
      <c r="AP1385" s="127">
        <v>25339.39</v>
      </c>
      <c r="AQ1385" s="127">
        <v>25339.39</v>
      </c>
      <c r="AR1385" s="127">
        <v>25339.39</v>
      </c>
      <c r="AS1385" s="127">
        <v>25339.39</v>
      </c>
      <c r="AT1385" s="127">
        <v>25339.39</v>
      </c>
      <c r="AU1385" s="127">
        <v>25339.39</v>
      </c>
      <c r="AV1385" s="127">
        <v>25339.39</v>
      </c>
      <c r="AW1385" s="127">
        <v>25339.39</v>
      </c>
      <c r="AX1385" s="127">
        <v>25339.39</v>
      </c>
      <c r="AY1385" s="127">
        <v>25339.39</v>
      </c>
      <c r="AZ1385" s="127">
        <v>25339.39</v>
      </c>
      <c r="BA1385" s="127">
        <v>25339.39</v>
      </c>
      <c r="BB1385" s="127">
        <v>25339.39</v>
      </c>
      <c r="BC1385" s="127">
        <v>25339.39</v>
      </c>
      <c r="BD1385" s="127">
        <v>25339.39</v>
      </c>
      <c r="BE1385" s="127">
        <v>25339.39</v>
      </c>
      <c r="BF1385" s="127">
        <v>25339.39</v>
      </c>
      <c r="BG1385" s="127">
        <v>25339.39</v>
      </c>
      <c r="BH1385" s="15">
        <f t="shared" si="63"/>
        <v>228054.51</v>
      </c>
      <c r="BI1385" s="15">
        <f t="shared" si="64"/>
        <v>304072.68000000005</v>
      </c>
      <c r="BJ1385" s="15">
        <f t="shared" si="65"/>
        <v>532127.19000000006</v>
      </c>
    </row>
    <row r="1386" spans="1:62" x14ac:dyDescent="0.35">
      <c r="A1386" s="153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58">
        <v>44832</v>
      </c>
      <c r="AF1386" s="158">
        <v>47389</v>
      </c>
      <c r="AG1386" s="164">
        <v>11094065</v>
      </c>
      <c r="AH1386" s="92">
        <v>5.4944444444444445</v>
      </c>
      <c r="AI1386" s="92">
        <v>7</v>
      </c>
      <c r="AJ1386" s="160">
        <v>5.6399999999999999E-2</v>
      </c>
      <c r="AK1386" s="154" t="s">
        <v>651</v>
      </c>
      <c r="AL1386" s="154" t="s">
        <v>652</v>
      </c>
      <c r="AM1386" s="127">
        <v>52142.11</v>
      </c>
      <c r="AN1386" s="127">
        <v>52142.11</v>
      </c>
      <c r="AO1386" s="127">
        <v>52142.11</v>
      </c>
      <c r="AP1386" s="127">
        <v>52142.11</v>
      </c>
      <c r="AQ1386" s="127">
        <v>52142.11</v>
      </c>
      <c r="AR1386" s="127">
        <v>52142.11</v>
      </c>
      <c r="AS1386" s="127">
        <v>52142.11</v>
      </c>
      <c r="AT1386" s="127">
        <v>52142.11</v>
      </c>
      <c r="AU1386" s="127">
        <v>52142.11</v>
      </c>
      <c r="AV1386" s="127">
        <v>52142.11</v>
      </c>
      <c r="AW1386" s="127">
        <v>52142.11</v>
      </c>
      <c r="AX1386" s="127">
        <v>52142.11</v>
      </c>
      <c r="AY1386" s="127">
        <v>52142.11</v>
      </c>
      <c r="AZ1386" s="127">
        <v>52142.11</v>
      </c>
      <c r="BA1386" s="127">
        <v>52142.11</v>
      </c>
      <c r="BB1386" s="127">
        <v>52142.11</v>
      </c>
      <c r="BC1386" s="127">
        <v>52142.11</v>
      </c>
      <c r="BD1386" s="127">
        <v>52142.11</v>
      </c>
      <c r="BE1386" s="127">
        <v>52142.11</v>
      </c>
      <c r="BF1386" s="127">
        <v>52142.11</v>
      </c>
      <c r="BG1386" s="127">
        <v>52142.11</v>
      </c>
      <c r="BH1386" s="15">
        <f t="shared" si="63"/>
        <v>469278.98999999993</v>
      </c>
      <c r="BI1386" s="15">
        <f t="shared" si="64"/>
        <v>625705.31999999995</v>
      </c>
      <c r="BJ1386" s="15">
        <f t="shared" si="65"/>
        <v>1094984.3099999998</v>
      </c>
    </row>
    <row r="1387" spans="1:62" x14ac:dyDescent="0.35">
      <c r="A1387" s="153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58">
        <v>44832</v>
      </c>
      <c r="AF1387" s="158">
        <v>47754</v>
      </c>
      <c r="AG1387" s="164">
        <v>2068982.5</v>
      </c>
      <c r="AH1387" s="92">
        <v>6.4944444444444445</v>
      </c>
      <c r="AI1387" s="92">
        <v>8</v>
      </c>
      <c r="AJ1387" s="160">
        <v>5.9299999999999999E-2</v>
      </c>
      <c r="AK1387" s="154" t="s">
        <v>651</v>
      </c>
      <c r="AL1387" s="154" t="s">
        <v>652</v>
      </c>
      <c r="AM1387" s="127">
        <v>10224.219999999999</v>
      </c>
      <c r="AN1387" s="127">
        <v>10224.219999999999</v>
      </c>
      <c r="AO1387" s="127">
        <v>10224.219999999999</v>
      </c>
      <c r="AP1387" s="127">
        <v>10224.219999999999</v>
      </c>
      <c r="AQ1387" s="127">
        <v>10224.219999999999</v>
      </c>
      <c r="AR1387" s="127">
        <v>10224.219999999999</v>
      </c>
      <c r="AS1387" s="127">
        <v>10224.219999999999</v>
      </c>
      <c r="AT1387" s="127">
        <v>10224.219999999999</v>
      </c>
      <c r="AU1387" s="127">
        <v>10224.219999999999</v>
      </c>
      <c r="AV1387" s="127">
        <v>10224.219999999999</v>
      </c>
      <c r="AW1387" s="127">
        <v>10224.219999999999</v>
      </c>
      <c r="AX1387" s="127">
        <v>10224.219999999999</v>
      </c>
      <c r="AY1387" s="127">
        <v>10224.219999999999</v>
      </c>
      <c r="AZ1387" s="127">
        <v>10224.219999999999</v>
      </c>
      <c r="BA1387" s="127">
        <v>10224.219999999999</v>
      </c>
      <c r="BB1387" s="127">
        <v>10224.219999999999</v>
      </c>
      <c r="BC1387" s="127">
        <v>10224.219999999999</v>
      </c>
      <c r="BD1387" s="127">
        <v>10224.219999999999</v>
      </c>
      <c r="BE1387" s="127">
        <v>10224.219999999999</v>
      </c>
      <c r="BF1387" s="127">
        <v>10224.219999999999</v>
      </c>
      <c r="BG1387" s="127">
        <v>10224.219999999999</v>
      </c>
      <c r="BH1387" s="15">
        <f t="shared" si="63"/>
        <v>92017.98</v>
      </c>
      <c r="BI1387" s="15">
        <f t="shared" si="64"/>
        <v>122690.64</v>
      </c>
      <c r="BJ1387" s="15">
        <f t="shared" si="65"/>
        <v>214708.62</v>
      </c>
    </row>
    <row r="1388" spans="1:62" x14ac:dyDescent="0.35">
      <c r="A1388" s="153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58">
        <v>44832</v>
      </c>
      <c r="AF1388" s="158">
        <v>48119</v>
      </c>
      <c r="AG1388" s="164">
        <v>106200</v>
      </c>
      <c r="AH1388" s="92">
        <v>7.4944444444444445</v>
      </c>
      <c r="AI1388" s="92">
        <v>9</v>
      </c>
      <c r="AJ1388" s="160">
        <v>6.2100000000000002E-2</v>
      </c>
      <c r="AK1388" s="154" t="s">
        <v>651</v>
      </c>
      <c r="AL1388" s="154" t="s">
        <v>652</v>
      </c>
      <c r="AM1388" s="127">
        <v>549.58000000000004</v>
      </c>
      <c r="AN1388" s="127">
        <v>549.58000000000004</v>
      </c>
      <c r="AO1388" s="127">
        <v>549.58000000000004</v>
      </c>
      <c r="AP1388" s="127">
        <v>549.58000000000004</v>
      </c>
      <c r="AQ1388" s="127">
        <v>549.58000000000004</v>
      </c>
      <c r="AR1388" s="127">
        <v>549.58000000000004</v>
      </c>
      <c r="AS1388" s="127">
        <v>549.58000000000004</v>
      </c>
      <c r="AT1388" s="127">
        <v>549.58000000000004</v>
      </c>
      <c r="AU1388" s="127">
        <v>549.58000000000004</v>
      </c>
      <c r="AV1388" s="127">
        <v>549.58000000000004</v>
      </c>
      <c r="AW1388" s="127">
        <v>549.58000000000004</v>
      </c>
      <c r="AX1388" s="127">
        <v>549.58000000000004</v>
      </c>
      <c r="AY1388" s="127">
        <v>549.58000000000004</v>
      </c>
      <c r="AZ1388" s="127">
        <v>549.58000000000004</v>
      </c>
      <c r="BA1388" s="127">
        <v>549.58000000000004</v>
      </c>
      <c r="BB1388" s="127">
        <v>549.58000000000004</v>
      </c>
      <c r="BC1388" s="127">
        <v>549.58000000000004</v>
      </c>
      <c r="BD1388" s="127">
        <v>549.58000000000004</v>
      </c>
      <c r="BE1388" s="127">
        <v>549.58000000000004</v>
      </c>
      <c r="BF1388" s="127">
        <v>549.58000000000004</v>
      </c>
      <c r="BG1388" s="127">
        <v>549.58000000000004</v>
      </c>
      <c r="BH1388" s="15">
        <f t="shared" si="63"/>
        <v>4946.22</v>
      </c>
      <c r="BI1388" s="15">
        <f t="shared" si="64"/>
        <v>6594.96</v>
      </c>
      <c r="BJ1388" s="15">
        <f t="shared" si="65"/>
        <v>11541.18</v>
      </c>
    </row>
    <row r="1389" spans="1:62" x14ac:dyDescent="0.35">
      <c r="A1389" s="153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58">
        <v>44832</v>
      </c>
      <c r="AF1389" s="158">
        <v>48485</v>
      </c>
      <c r="AG1389" s="164">
        <v>99415</v>
      </c>
      <c r="AH1389" s="92">
        <v>8.4944444444444436</v>
      </c>
      <c r="AI1389" s="92">
        <v>10</v>
      </c>
      <c r="AJ1389" s="160">
        <v>6.5000000000000002E-2</v>
      </c>
      <c r="AK1389" s="154" t="s">
        <v>651</v>
      </c>
      <c r="AL1389" s="154" t="s">
        <v>652</v>
      </c>
      <c r="AM1389" s="127">
        <v>538.5</v>
      </c>
      <c r="AN1389" s="127">
        <v>538.5</v>
      </c>
      <c r="AO1389" s="127">
        <v>538.5</v>
      </c>
      <c r="AP1389" s="127">
        <v>538.5</v>
      </c>
      <c r="AQ1389" s="127">
        <v>538.5</v>
      </c>
      <c r="AR1389" s="127">
        <v>538.5</v>
      </c>
      <c r="AS1389" s="127">
        <v>538.5</v>
      </c>
      <c r="AT1389" s="127">
        <v>538.5</v>
      </c>
      <c r="AU1389" s="127">
        <v>538.5</v>
      </c>
      <c r="AV1389" s="127">
        <v>538.5</v>
      </c>
      <c r="AW1389" s="127">
        <v>538.5</v>
      </c>
      <c r="AX1389" s="127">
        <v>538.5</v>
      </c>
      <c r="AY1389" s="127">
        <v>538.5</v>
      </c>
      <c r="AZ1389" s="127">
        <v>538.5</v>
      </c>
      <c r="BA1389" s="127">
        <v>538.5</v>
      </c>
      <c r="BB1389" s="127">
        <v>538.5</v>
      </c>
      <c r="BC1389" s="127">
        <v>538.5</v>
      </c>
      <c r="BD1389" s="127">
        <v>538.5</v>
      </c>
      <c r="BE1389" s="127">
        <v>538.5</v>
      </c>
      <c r="BF1389" s="127">
        <v>538.5</v>
      </c>
      <c r="BG1389" s="127">
        <v>538.5</v>
      </c>
      <c r="BH1389" s="15">
        <f t="shared" si="63"/>
        <v>4846.5</v>
      </c>
      <c r="BI1389" s="15">
        <f t="shared" si="64"/>
        <v>6462</v>
      </c>
      <c r="BJ1389" s="15">
        <f t="shared" si="65"/>
        <v>11308.5</v>
      </c>
    </row>
    <row r="1390" spans="1:62" x14ac:dyDescent="0.35">
      <c r="A1390" s="153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115787.5</v>
      </c>
      <c r="X1390" s="63">
        <v>0</v>
      </c>
      <c r="Y1390" s="63">
        <v>0</v>
      </c>
      <c r="Z1390" s="63">
        <v>368.59</v>
      </c>
      <c r="AA1390" s="63">
        <v>0</v>
      </c>
      <c r="AB1390" s="63">
        <v>0</v>
      </c>
      <c r="AC1390" s="63">
        <v>0</v>
      </c>
      <c r="AD1390" s="63">
        <v>115787.5</v>
      </c>
      <c r="AE1390" s="158">
        <v>44859</v>
      </c>
      <c r="AF1390" s="158">
        <v>45590</v>
      </c>
      <c r="AG1390" s="164">
        <v>115787.5</v>
      </c>
      <c r="AH1390" s="92">
        <v>0.56944444444444442</v>
      </c>
      <c r="AI1390" s="92">
        <v>2</v>
      </c>
      <c r="AJ1390" s="160">
        <v>3.8199999999999998E-2</v>
      </c>
      <c r="AK1390" s="154" t="s">
        <v>651</v>
      </c>
      <c r="AL1390" s="154" t="s">
        <v>652</v>
      </c>
      <c r="AM1390" s="127">
        <v>368.59</v>
      </c>
      <c r="AN1390" s="127">
        <v>184.3</v>
      </c>
      <c r="AO1390" s="127">
        <v>184.3</v>
      </c>
      <c r="AP1390" s="127">
        <v>184.3</v>
      </c>
      <c r="AQ1390" s="127">
        <v>184.3</v>
      </c>
      <c r="AR1390" s="127">
        <v>184.3</v>
      </c>
      <c r="AS1390" s="127">
        <v>184.3</v>
      </c>
      <c r="AT1390" s="127">
        <v>0</v>
      </c>
      <c r="AU1390" s="127">
        <v>0</v>
      </c>
      <c r="AV1390" s="127">
        <v>0</v>
      </c>
      <c r="AW1390" s="127">
        <v>0</v>
      </c>
      <c r="AX1390" s="127">
        <v>0</v>
      </c>
      <c r="AY1390" s="127">
        <v>0</v>
      </c>
      <c r="AZ1390" s="127">
        <v>0</v>
      </c>
      <c r="BA1390" s="127">
        <v>0</v>
      </c>
      <c r="BB1390" s="127">
        <v>0</v>
      </c>
      <c r="BC1390" s="127">
        <v>0</v>
      </c>
      <c r="BD1390" s="127">
        <v>0</v>
      </c>
      <c r="BE1390" s="127">
        <v>0</v>
      </c>
      <c r="BF1390" s="127">
        <v>0</v>
      </c>
      <c r="BG1390" s="127">
        <v>0</v>
      </c>
      <c r="BH1390" s="15">
        <f t="shared" si="63"/>
        <v>1474.3899999999999</v>
      </c>
      <c r="BI1390" s="15">
        <f t="shared" si="64"/>
        <v>0</v>
      </c>
      <c r="BJ1390" s="15">
        <f t="shared" si="65"/>
        <v>1474.3899999999999</v>
      </c>
    </row>
    <row r="1391" spans="1:62" x14ac:dyDescent="0.35">
      <c r="A1391" s="153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58">
        <v>44859</v>
      </c>
      <c r="AF1391" s="158">
        <v>45955</v>
      </c>
      <c r="AG1391" s="164">
        <v>349132.5</v>
      </c>
      <c r="AH1391" s="92">
        <v>1.5694444444444444</v>
      </c>
      <c r="AI1391" s="92">
        <v>3</v>
      </c>
      <c r="AJ1391" s="160">
        <v>4.2999999999999997E-2</v>
      </c>
      <c r="AK1391" s="154" t="s">
        <v>651</v>
      </c>
      <c r="AL1391" s="154" t="s">
        <v>652</v>
      </c>
      <c r="AM1391" s="127">
        <v>1251.06</v>
      </c>
      <c r="AN1391" s="127">
        <v>1251.06</v>
      </c>
      <c r="AO1391" s="127">
        <v>1251.06</v>
      </c>
      <c r="AP1391" s="127">
        <v>1251.06</v>
      </c>
      <c r="AQ1391" s="127">
        <v>1251.06</v>
      </c>
      <c r="AR1391" s="127">
        <v>1251.06</v>
      </c>
      <c r="AS1391" s="127">
        <v>1251.06</v>
      </c>
      <c r="AT1391" s="127">
        <v>1251.06</v>
      </c>
      <c r="AU1391" s="127">
        <v>1251.06</v>
      </c>
      <c r="AV1391" s="127">
        <v>1251.06</v>
      </c>
      <c r="AW1391" s="127">
        <v>1251.06</v>
      </c>
      <c r="AX1391" s="127">
        <v>1251.06</v>
      </c>
      <c r="AY1391" s="127">
        <v>1251.06</v>
      </c>
      <c r="AZ1391" s="127">
        <v>625.53</v>
      </c>
      <c r="BA1391" s="127">
        <v>625.53</v>
      </c>
      <c r="BB1391" s="127">
        <v>625.53</v>
      </c>
      <c r="BC1391" s="127">
        <v>625.53</v>
      </c>
      <c r="BD1391" s="127">
        <v>625.53</v>
      </c>
      <c r="BE1391" s="127">
        <v>625.53</v>
      </c>
      <c r="BF1391" s="127">
        <v>0</v>
      </c>
      <c r="BG1391" s="127">
        <v>0</v>
      </c>
      <c r="BH1391" s="15">
        <f t="shared" si="63"/>
        <v>11259.539999999997</v>
      </c>
      <c r="BI1391" s="15">
        <f t="shared" si="64"/>
        <v>8757.4199999999983</v>
      </c>
      <c r="BJ1391" s="15">
        <f t="shared" si="65"/>
        <v>20016.959999999995</v>
      </c>
    </row>
    <row r="1392" spans="1:62" x14ac:dyDescent="0.35">
      <c r="A1392" s="153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58">
        <v>44859</v>
      </c>
      <c r="AF1392" s="158">
        <v>46320</v>
      </c>
      <c r="AG1392" s="164">
        <v>24337.5</v>
      </c>
      <c r="AH1392" s="92">
        <v>2.5694444444444446</v>
      </c>
      <c r="AI1392" s="92">
        <v>4</v>
      </c>
      <c r="AJ1392" s="160">
        <v>4.7100000000000003E-2</v>
      </c>
      <c r="AK1392" s="154" t="s">
        <v>651</v>
      </c>
      <c r="AL1392" s="154" t="s">
        <v>652</v>
      </c>
      <c r="AM1392" s="127">
        <v>95.52</v>
      </c>
      <c r="AN1392" s="127">
        <v>95.52</v>
      </c>
      <c r="AO1392" s="127">
        <v>95.52</v>
      </c>
      <c r="AP1392" s="127">
        <v>95.52</v>
      </c>
      <c r="AQ1392" s="127">
        <v>95.52</v>
      </c>
      <c r="AR1392" s="127">
        <v>95.52</v>
      </c>
      <c r="AS1392" s="127">
        <v>95.52</v>
      </c>
      <c r="AT1392" s="127">
        <v>95.52</v>
      </c>
      <c r="AU1392" s="127">
        <v>95.52</v>
      </c>
      <c r="AV1392" s="127">
        <v>95.52</v>
      </c>
      <c r="AW1392" s="127">
        <v>95.52</v>
      </c>
      <c r="AX1392" s="127">
        <v>95.52</v>
      </c>
      <c r="AY1392" s="127">
        <v>95.52</v>
      </c>
      <c r="AZ1392" s="127">
        <v>95.52</v>
      </c>
      <c r="BA1392" s="127">
        <v>95.52</v>
      </c>
      <c r="BB1392" s="127">
        <v>95.52</v>
      </c>
      <c r="BC1392" s="127">
        <v>95.52</v>
      </c>
      <c r="BD1392" s="127">
        <v>95.52</v>
      </c>
      <c r="BE1392" s="127">
        <v>95.52</v>
      </c>
      <c r="BF1392" s="127">
        <v>95.52</v>
      </c>
      <c r="BG1392" s="127">
        <v>95.52</v>
      </c>
      <c r="BH1392" s="15">
        <f t="shared" si="63"/>
        <v>859.68</v>
      </c>
      <c r="BI1392" s="15">
        <f t="shared" si="64"/>
        <v>1146.24</v>
      </c>
      <c r="BJ1392" s="15">
        <f t="shared" si="65"/>
        <v>2005.92</v>
      </c>
    </row>
    <row r="1393" spans="1:62" x14ac:dyDescent="0.35">
      <c r="A1393" s="153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58">
        <v>44859</v>
      </c>
      <c r="AF1393" s="158">
        <v>46685</v>
      </c>
      <c r="AG1393" s="164">
        <v>831752.49</v>
      </c>
      <c r="AH1393" s="92">
        <v>3.5694444444444446</v>
      </c>
      <c r="AI1393" s="92">
        <v>5</v>
      </c>
      <c r="AJ1393" s="160">
        <v>5.0700000000000002E-2</v>
      </c>
      <c r="AK1393" s="154" t="s">
        <v>651</v>
      </c>
      <c r="AL1393" s="154" t="s">
        <v>652</v>
      </c>
      <c r="AM1393" s="127">
        <v>3514.15</v>
      </c>
      <c r="AN1393" s="127">
        <v>3514.15</v>
      </c>
      <c r="AO1393" s="127">
        <v>3514.15</v>
      </c>
      <c r="AP1393" s="127">
        <v>3514.15</v>
      </c>
      <c r="AQ1393" s="127">
        <v>3514.15</v>
      </c>
      <c r="AR1393" s="127">
        <v>3514.15</v>
      </c>
      <c r="AS1393" s="127">
        <v>3514.15</v>
      </c>
      <c r="AT1393" s="127">
        <v>3514.15</v>
      </c>
      <c r="AU1393" s="127">
        <v>3514.15</v>
      </c>
      <c r="AV1393" s="127">
        <v>3514.15</v>
      </c>
      <c r="AW1393" s="127">
        <v>3514.15</v>
      </c>
      <c r="AX1393" s="127">
        <v>3514.15</v>
      </c>
      <c r="AY1393" s="127">
        <v>3514.15</v>
      </c>
      <c r="AZ1393" s="127">
        <v>3514.15</v>
      </c>
      <c r="BA1393" s="127">
        <v>3514.15</v>
      </c>
      <c r="BB1393" s="127">
        <v>3514.15</v>
      </c>
      <c r="BC1393" s="127">
        <v>3514.15</v>
      </c>
      <c r="BD1393" s="127">
        <v>3514.15</v>
      </c>
      <c r="BE1393" s="127">
        <v>3514.15</v>
      </c>
      <c r="BF1393" s="127">
        <v>3514.15</v>
      </c>
      <c r="BG1393" s="127">
        <v>3514.15</v>
      </c>
      <c r="BH1393" s="15">
        <f t="shared" si="63"/>
        <v>31627.350000000006</v>
      </c>
      <c r="BI1393" s="15">
        <f t="shared" si="64"/>
        <v>42169.80000000001</v>
      </c>
      <c r="BJ1393" s="15">
        <f t="shared" si="65"/>
        <v>73797.150000000023</v>
      </c>
    </row>
    <row r="1394" spans="1:62" x14ac:dyDescent="0.35">
      <c r="A1394" s="153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58">
        <v>44859</v>
      </c>
      <c r="AF1394" s="158">
        <v>47051</v>
      </c>
      <c r="AG1394" s="164">
        <v>406362.5</v>
      </c>
      <c r="AH1394" s="92">
        <v>4.5694444444444446</v>
      </c>
      <c r="AI1394" s="92">
        <v>6</v>
      </c>
      <c r="AJ1394" s="160">
        <v>5.3600000000000002E-2</v>
      </c>
      <c r="AK1394" s="154" t="s">
        <v>651</v>
      </c>
      <c r="AL1394" s="154" t="s">
        <v>652</v>
      </c>
      <c r="AM1394" s="127">
        <v>1815.09</v>
      </c>
      <c r="AN1394" s="127">
        <v>1815.09</v>
      </c>
      <c r="AO1394" s="127">
        <v>1815.09</v>
      </c>
      <c r="AP1394" s="127">
        <v>1815.09</v>
      </c>
      <c r="AQ1394" s="127">
        <v>1815.09</v>
      </c>
      <c r="AR1394" s="127">
        <v>1815.09</v>
      </c>
      <c r="AS1394" s="127">
        <v>1815.09</v>
      </c>
      <c r="AT1394" s="127">
        <v>1815.09</v>
      </c>
      <c r="AU1394" s="127">
        <v>1815.09</v>
      </c>
      <c r="AV1394" s="127">
        <v>1815.09</v>
      </c>
      <c r="AW1394" s="127">
        <v>1815.09</v>
      </c>
      <c r="AX1394" s="127">
        <v>1815.09</v>
      </c>
      <c r="AY1394" s="127">
        <v>1815.09</v>
      </c>
      <c r="AZ1394" s="127">
        <v>1815.09</v>
      </c>
      <c r="BA1394" s="127">
        <v>1815.09</v>
      </c>
      <c r="BB1394" s="127">
        <v>1815.09</v>
      </c>
      <c r="BC1394" s="127">
        <v>1815.09</v>
      </c>
      <c r="BD1394" s="127">
        <v>1815.09</v>
      </c>
      <c r="BE1394" s="127">
        <v>1815.09</v>
      </c>
      <c r="BF1394" s="127">
        <v>1815.09</v>
      </c>
      <c r="BG1394" s="127">
        <v>1815.09</v>
      </c>
      <c r="BH1394" s="15">
        <f t="shared" si="63"/>
        <v>16335.81</v>
      </c>
      <c r="BI1394" s="15">
        <f t="shared" si="64"/>
        <v>21781.079999999998</v>
      </c>
      <c r="BJ1394" s="15">
        <f t="shared" si="65"/>
        <v>38116.89</v>
      </c>
    </row>
    <row r="1395" spans="1:62" x14ac:dyDescent="0.35">
      <c r="A1395" s="153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58">
        <v>44859</v>
      </c>
      <c r="AF1395" s="158">
        <v>47416</v>
      </c>
      <c r="AG1395" s="164">
        <v>177442.5</v>
      </c>
      <c r="AH1395" s="92">
        <v>5.5694444444444446</v>
      </c>
      <c r="AI1395" s="92">
        <v>7</v>
      </c>
      <c r="AJ1395" s="160">
        <v>6.5000000000000002E-2</v>
      </c>
      <c r="AK1395" s="154" t="s">
        <v>651</v>
      </c>
      <c r="AL1395" s="154" t="s">
        <v>652</v>
      </c>
      <c r="AM1395" s="127">
        <v>833.98</v>
      </c>
      <c r="AN1395" s="127">
        <v>833.98</v>
      </c>
      <c r="AO1395" s="127">
        <v>833.98</v>
      </c>
      <c r="AP1395" s="127">
        <v>833.98</v>
      </c>
      <c r="AQ1395" s="127">
        <v>833.98</v>
      </c>
      <c r="AR1395" s="127">
        <v>833.98</v>
      </c>
      <c r="AS1395" s="127">
        <v>833.98</v>
      </c>
      <c r="AT1395" s="127">
        <v>833.98</v>
      </c>
      <c r="AU1395" s="127">
        <v>833.98</v>
      </c>
      <c r="AV1395" s="127">
        <v>833.98</v>
      </c>
      <c r="AW1395" s="127">
        <v>833.98</v>
      </c>
      <c r="AX1395" s="127">
        <v>833.98</v>
      </c>
      <c r="AY1395" s="127">
        <v>833.98</v>
      </c>
      <c r="AZ1395" s="127">
        <v>833.98</v>
      </c>
      <c r="BA1395" s="127">
        <v>833.98</v>
      </c>
      <c r="BB1395" s="127">
        <v>833.98</v>
      </c>
      <c r="BC1395" s="127">
        <v>833.98</v>
      </c>
      <c r="BD1395" s="127">
        <v>833.98</v>
      </c>
      <c r="BE1395" s="127">
        <v>833.98</v>
      </c>
      <c r="BF1395" s="127">
        <v>833.98</v>
      </c>
      <c r="BG1395" s="127">
        <v>833.98</v>
      </c>
      <c r="BH1395" s="15">
        <f t="shared" si="63"/>
        <v>7505.8199999999979</v>
      </c>
      <c r="BI1395" s="15">
        <f t="shared" si="64"/>
        <v>10007.759999999997</v>
      </c>
      <c r="BJ1395" s="15">
        <f t="shared" si="65"/>
        <v>17513.579999999994</v>
      </c>
    </row>
    <row r="1396" spans="1:62" x14ac:dyDescent="0.35">
      <c r="A1396" s="153" t="s">
        <v>2776</v>
      </c>
      <c r="B1396" s="64" t="s">
        <v>2775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41447.5</v>
      </c>
      <c r="X1396" s="63">
        <v>0</v>
      </c>
      <c r="Y1396" s="63">
        <v>0</v>
      </c>
      <c r="Z1396" s="63">
        <v>131.94</v>
      </c>
      <c r="AA1396" s="63">
        <v>0</v>
      </c>
      <c r="AB1396" s="63">
        <v>0</v>
      </c>
      <c r="AC1396" s="63">
        <v>0</v>
      </c>
      <c r="AD1396" s="63">
        <v>41447.5</v>
      </c>
      <c r="AE1396" s="165">
        <v>44866</v>
      </c>
      <c r="AF1396" s="158">
        <v>45597</v>
      </c>
      <c r="AG1396" s="164">
        <v>41447.5</v>
      </c>
      <c r="AH1396" s="92">
        <v>0.58611111111111114</v>
      </c>
      <c r="AI1396" s="92">
        <v>2</v>
      </c>
      <c r="AJ1396" s="160">
        <v>3.8199999999999998E-2</v>
      </c>
      <c r="AK1396" s="154" t="s">
        <v>651</v>
      </c>
      <c r="AL1396" s="154" t="s">
        <v>652</v>
      </c>
      <c r="AM1396" s="127">
        <v>131.94</v>
      </c>
      <c r="AN1396" s="127">
        <v>131.94</v>
      </c>
      <c r="AO1396" s="127">
        <v>65.97</v>
      </c>
      <c r="AP1396" s="127">
        <v>65.97</v>
      </c>
      <c r="AQ1396" s="127">
        <v>65.97</v>
      </c>
      <c r="AR1396" s="127">
        <v>65.97</v>
      </c>
      <c r="AS1396" s="127">
        <v>65.97</v>
      </c>
      <c r="AT1396" s="127">
        <v>65.97</v>
      </c>
      <c r="AU1396" s="127">
        <v>0</v>
      </c>
      <c r="AV1396" s="127">
        <v>0</v>
      </c>
      <c r="AW1396" s="127">
        <v>0</v>
      </c>
      <c r="AX1396" s="127">
        <v>0</v>
      </c>
      <c r="AY1396" s="127">
        <v>0</v>
      </c>
      <c r="AZ1396" s="127">
        <v>0</v>
      </c>
      <c r="BA1396" s="127">
        <v>0</v>
      </c>
      <c r="BB1396" s="127">
        <v>0</v>
      </c>
      <c r="BC1396" s="127">
        <v>0</v>
      </c>
      <c r="BD1396" s="127">
        <v>0</v>
      </c>
      <c r="BE1396" s="127">
        <v>0</v>
      </c>
      <c r="BF1396" s="127">
        <v>0</v>
      </c>
      <c r="BG1396" s="127">
        <v>0</v>
      </c>
      <c r="BH1396" s="15">
        <f t="shared" si="63"/>
        <v>659.70000000000016</v>
      </c>
      <c r="BI1396" s="15">
        <f t="shared" si="64"/>
        <v>0</v>
      </c>
      <c r="BJ1396" s="15">
        <f t="shared" si="65"/>
        <v>659.70000000000016</v>
      </c>
    </row>
    <row r="1397" spans="1:62" x14ac:dyDescent="0.35">
      <c r="A1397" s="153" t="s">
        <v>2777</v>
      </c>
      <c r="B1397" s="64" t="s">
        <v>2775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5">
        <v>44866</v>
      </c>
      <c r="AF1397" s="158">
        <v>45962</v>
      </c>
      <c r="AG1397" s="164">
        <v>147795</v>
      </c>
      <c r="AH1397" s="92">
        <v>1.586111111111111</v>
      </c>
      <c r="AI1397" s="92">
        <v>3</v>
      </c>
      <c r="AJ1397" s="160">
        <v>4.2999999999999997E-2</v>
      </c>
      <c r="AK1397" s="154" t="s">
        <v>651</v>
      </c>
      <c r="AL1397" s="154" t="s">
        <v>652</v>
      </c>
      <c r="AM1397" s="127">
        <v>529.6</v>
      </c>
      <c r="AN1397" s="127">
        <v>529.6</v>
      </c>
      <c r="AO1397" s="127">
        <v>529.6</v>
      </c>
      <c r="AP1397" s="127">
        <v>529.6</v>
      </c>
      <c r="AQ1397" s="127">
        <v>529.6</v>
      </c>
      <c r="AR1397" s="127">
        <v>529.6</v>
      </c>
      <c r="AS1397" s="127">
        <v>529.6</v>
      </c>
      <c r="AT1397" s="127">
        <v>529.6</v>
      </c>
      <c r="AU1397" s="127">
        <v>529.6</v>
      </c>
      <c r="AV1397" s="127">
        <v>529.6</v>
      </c>
      <c r="AW1397" s="127">
        <v>529.6</v>
      </c>
      <c r="AX1397" s="127">
        <v>529.6</v>
      </c>
      <c r="AY1397" s="127">
        <v>529.6</v>
      </c>
      <c r="AZ1397" s="127">
        <v>529.6</v>
      </c>
      <c r="BA1397" s="127">
        <v>264.8</v>
      </c>
      <c r="BB1397" s="127">
        <v>264.8</v>
      </c>
      <c r="BC1397" s="127">
        <v>264.8</v>
      </c>
      <c r="BD1397" s="127">
        <v>264.8</v>
      </c>
      <c r="BE1397" s="127">
        <v>264.8</v>
      </c>
      <c r="BF1397" s="127">
        <v>264.8</v>
      </c>
      <c r="BG1397" s="127">
        <v>0</v>
      </c>
      <c r="BH1397" s="15">
        <f t="shared" si="63"/>
        <v>4766.4000000000005</v>
      </c>
      <c r="BI1397" s="15">
        <f t="shared" si="64"/>
        <v>4236.8000000000011</v>
      </c>
      <c r="BJ1397" s="15">
        <f t="shared" si="65"/>
        <v>9003.2000000000007</v>
      </c>
    </row>
    <row r="1398" spans="1:62" x14ac:dyDescent="0.35">
      <c r="A1398" s="153" t="s">
        <v>2778</v>
      </c>
      <c r="B1398" s="64" t="s">
        <v>2775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5">
        <v>44866</v>
      </c>
      <c r="AF1398" s="158">
        <v>46327</v>
      </c>
      <c r="AG1398" s="164">
        <v>76552.5</v>
      </c>
      <c r="AH1398" s="92">
        <v>2.5861111111111112</v>
      </c>
      <c r="AI1398" s="92">
        <v>4</v>
      </c>
      <c r="AJ1398" s="160">
        <v>4.7100000000000003E-2</v>
      </c>
      <c r="AK1398" s="154" t="s">
        <v>651</v>
      </c>
      <c r="AL1398" s="154" t="s">
        <v>652</v>
      </c>
      <c r="AM1398" s="127">
        <v>300.47000000000003</v>
      </c>
      <c r="AN1398" s="127">
        <v>300.47000000000003</v>
      </c>
      <c r="AO1398" s="127">
        <v>300.47000000000003</v>
      </c>
      <c r="AP1398" s="127">
        <v>300.47000000000003</v>
      </c>
      <c r="AQ1398" s="127">
        <v>300.47000000000003</v>
      </c>
      <c r="AR1398" s="127">
        <v>300.47000000000003</v>
      </c>
      <c r="AS1398" s="127">
        <v>300.47000000000003</v>
      </c>
      <c r="AT1398" s="127">
        <v>300.47000000000003</v>
      </c>
      <c r="AU1398" s="127">
        <v>300.47000000000003</v>
      </c>
      <c r="AV1398" s="127">
        <v>300.47000000000003</v>
      </c>
      <c r="AW1398" s="127">
        <v>300.47000000000003</v>
      </c>
      <c r="AX1398" s="127">
        <v>300.47000000000003</v>
      </c>
      <c r="AY1398" s="127">
        <v>300.47000000000003</v>
      </c>
      <c r="AZ1398" s="127">
        <v>300.47000000000003</v>
      </c>
      <c r="BA1398" s="127">
        <v>300.47000000000003</v>
      </c>
      <c r="BB1398" s="127">
        <v>300.47000000000003</v>
      </c>
      <c r="BC1398" s="127">
        <v>300.47000000000003</v>
      </c>
      <c r="BD1398" s="127">
        <v>300.47000000000003</v>
      </c>
      <c r="BE1398" s="127">
        <v>300.47000000000003</v>
      </c>
      <c r="BF1398" s="127">
        <v>300.47000000000003</v>
      </c>
      <c r="BG1398" s="127">
        <v>300.47000000000003</v>
      </c>
      <c r="BH1398" s="15">
        <f t="shared" si="63"/>
        <v>2704.2300000000005</v>
      </c>
      <c r="BI1398" s="15">
        <f t="shared" si="64"/>
        <v>3605.6400000000012</v>
      </c>
      <c r="BJ1398" s="15">
        <f t="shared" si="65"/>
        <v>6309.8700000000017</v>
      </c>
    </row>
    <row r="1399" spans="1:62" x14ac:dyDescent="0.35">
      <c r="A1399" s="153" t="s">
        <v>2779</v>
      </c>
      <c r="B1399" s="64" t="s">
        <v>2775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5">
        <v>44866</v>
      </c>
      <c r="AF1399" s="158">
        <v>46692</v>
      </c>
      <c r="AG1399" s="164">
        <v>610945</v>
      </c>
      <c r="AH1399" s="92">
        <v>3.5861111111111112</v>
      </c>
      <c r="AI1399" s="92">
        <v>5</v>
      </c>
      <c r="AJ1399" s="160">
        <v>5.0700000000000002E-2</v>
      </c>
      <c r="AK1399" s="154" t="s">
        <v>651</v>
      </c>
      <c r="AL1399" s="154" t="s">
        <v>652</v>
      </c>
      <c r="AM1399" s="127">
        <v>2581.2399999999998</v>
      </c>
      <c r="AN1399" s="127">
        <v>2581.2399999999998</v>
      </c>
      <c r="AO1399" s="127">
        <v>2581.2399999999998</v>
      </c>
      <c r="AP1399" s="127">
        <v>2581.2399999999998</v>
      </c>
      <c r="AQ1399" s="127">
        <v>2581.2399999999998</v>
      </c>
      <c r="AR1399" s="127">
        <v>2581.2399999999998</v>
      </c>
      <c r="AS1399" s="127">
        <v>2581.2399999999998</v>
      </c>
      <c r="AT1399" s="127">
        <v>2581.2399999999998</v>
      </c>
      <c r="AU1399" s="127">
        <v>2581.2399999999998</v>
      </c>
      <c r="AV1399" s="127">
        <v>2581.2399999999998</v>
      </c>
      <c r="AW1399" s="127">
        <v>2581.2399999999998</v>
      </c>
      <c r="AX1399" s="127">
        <v>2581.2399999999998</v>
      </c>
      <c r="AY1399" s="127">
        <v>2581.2399999999998</v>
      </c>
      <c r="AZ1399" s="127">
        <v>2581.2399999999998</v>
      </c>
      <c r="BA1399" s="127">
        <v>2581.2399999999998</v>
      </c>
      <c r="BB1399" s="127">
        <v>2581.2399999999998</v>
      </c>
      <c r="BC1399" s="127">
        <v>2581.2399999999998</v>
      </c>
      <c r="BD1399" s="127">
        <v>2581.2399999999998</v>
      </c>
      <c r="BE1399" s="127">
        <v>2581.2399999999998</v>
      </c>
      <c r="BF1399" s="127">
        <v>2581.2399999999998</v>
      </c>
      <c r="BG1399" s="127">
        <v>2581.2399999999998</v>
      </c>
      <c r="BH1399" s="15">
        <f t="shared" si="63"/>
        <v>23231.159999999996</v>
      </c>
      <c r="BI1399" s="15">
        <f t="shared" si="64"/>
        <v>30974.87999999999</v>
      </c>
      <c r="BJ1399" s="15">
        <f t="shared" si="65"/>
        <v>54206.039999999986</v>
      </c>
    </row>
    <row r="1400" spans="1:62" x14ac:dyDescent="0.35">
      <c r="A1400" s="153" t="s">
        <v>2780</v>
      </c>
      <c r="B1400" s="64" t="s">
        <v>2775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5">
        <v>44866</v>
      </c>
      <c r="AF1400" s="158">
        <v>47058</v>
      </c>
      <c r="AG1400" s="164">
        <v>337480</v>
      </c>
      <c r="AH1400" s="92">
        <v>4.5861111111111112</v>
      </c>
      <c r="AI1400" s="92">
        <v>6</v>
      </c>
      <c r="AJ1400" s="160">
        <v>5.3600000000000002E-2</v>
      </c>
      <c r="AK1400" s="154" t="s">
        <v>651</v>
      </c>
      <c r="AL1400" s="154" t="s">
        <v>652</v>
      </c>
      <c r="AM1400" s="127">
        <v>1507.41</v>
      </c>
      <c r="AN1400" s="127">
        <v>1507.41</v>
      </c>
      <c r="AO1400" s="127">
        <v>1507.41</v>
      </c>
      <c r="AP1400" s="127">
        <v>1507.41</v>
      </c>
      <c r="AQ1400" s="127">
        <v>1507.41</v>
      </c>
      <c r="AR1400" s="127">
        <v>1507.41</v>
      </c>
      <c r="AS1400" s="127">
        <v>1507.41</v>
      </c>
      <c r="AT1400" s="127">
        <v>1507.41</v>
      </c>
      <c r="AU1400" s="127">
        <v>1507.41</v>
      </c>
      <c r="AV1400" s="127">
        <v>1507.41</v>
      </c>
      <c r="AW1400" s="127">
        <v>1507.41</v>
      </c>
      <c r="AX1400" s="127">
        <v>1507.41</v>
      </c>
      <c r="AY1400" s="127">
        <v>1507.41</v>
      </c>
      <c r="AZ1400" s="127">
        <v>1507.41</v>
      </c>
      <c r="BA1400" s="127">
        <v>1507.41</v>
      </c>
      <c r="BB1400" s="127">
        <v>1507.41</v>
      </c>
      <c r="BC1400" s="127">
        <v>1507.41</v>
      </c>
      <c r="BD1400" s="127">
        <v>1507.41</v>
      </c>
      <c r="BE1400" s="127">
        <v>1507.41</v>
      </c>
      <c r="BF1400" s="127">
        <v>1507.41</v>
      </c>
      <c r="BG1400" s="127">
        <v>1507.41</v>
      </c>
      <c r="BH1400" s="15">
        <f t="shared" si="63"/>
        <v>13566.69</v>
      </c>
      <c r="BI1400" s="15">
        <f t="shared" si="64"/>
        <v>18088.920000000002</v>
      </c>
      <c r="BJ1400" s="15">
        <f t="shared" si="65"/>
        <v>31655.61</v>
      </c>
    </row>
    <row r="1401" spans="1:62" x14ac:dyDescent="0.35">
      <c r="A1401" s="153" t="s">
        <v>2781</v>
      </c>
      <c r="B1401" s="64" t="s">
        <v>2775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5">
        <v>44866</v>
      </c>
      <c r="AF1401" s="158">
        <v>47423</v>
      </c>
      <c r="AG1401" s="164">
        <v>968042.5</v>
      </c>
      <c r="AH1401" s="92">
        <v>5.5861111111111112</v>
      </c>
      <c r="AI1401" s="92">
        <v>7</v>
      </c>
      <c r="AJ1401" s="160">
        <v>5.7881000000000002E-2</v>
      </c>
      <c r="AK1401" s="154" t="s">
        <v>651</v>
      </c>
      <c r="AL1401" s="154" t="s">
        <v>652</v>
      </c>
      <c r="AM1401" s="127">
        <v>4549.8</v>
      </c>
      <c r="AN1401" s="127">
        <v>4549.8</v>
      </c>
      <c r="AO1401" s="127">
        <v>4549.8</v>
      </c>
      <c r="AP1401" s="127">
        <v>4549.8</v>
      </c>
      <c r="AQ1401" s="127">
        <v>4549.8</v>
      </c>
      <c r="AR1401" s="127">
        <v>4549.8</v>
      </c>
      <c r="AS1401" s="127">
        <v>4549.8</v>
      </c>
      <c r="AT1401" s="127">
        <v>4549.8</v>
      </c>
      <c r="AU1401" s="127">
        <v>4549.8</v>
      </c>
      <c r="AV1401" s="127">
        <v>4549.8</v>
      </c>
      <c r="AW1401" s="127">
        <v>4549.8</v>
      </c>
      <c r="AX1401" s="127">
        <v>4549.8</v>
      </c>
      <c r="AY1401" s="127">
        <v>4549.8</v>
      </c>
      <c r="AZ1401" s="127">
        <v>4549.8</v>
      </c>
      <c r="BA1401" s="127">
        <v>4549.8</v>
      </c>
      <c r="BB1401" s="127">
        <v>4549.8</v>
      </c>
      <c r="BC1401" s="127">
        <v>4549.8</v>
      </c>
      <c r="BD1401" s="127">
        <v>4549.8</v>
      </c>
      <c r="BE1401" s="127">
        <v>4549.8</v>
      </c>
      <c r="BF1401" s="127">
        <v>4549.8</v>
      </c>
      <c r="BG1401" s="127">
        <v>4549.8</v>
      </c>
      <c r="BH1401" s="15">
        <f t="shared" si="63"/>
        <v>40948.200000000004</v>
      </c>
      <c r="BI1401" s="15">
        <f t="shared" si="64"/>
        <v>54597.600000000013</v>
      </c>
      <c r="BJ1401" s="15">
        <f t="shared" si="65"/>
        <v>95545.800000000017</v>
      </c>
    </row>
    <row r="1402" spans="1:62" x14ac:dyDescent="0.35">
      <c r="A1402" s="153" t="s">
        <v>2782</v>
      </c>
      <c r="B1402" s="64" t="s">
        <v>2775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5">
        <v>44866</v>
      </c>
      <c r="AF1402" s="158">
        <v>47788</v>
      </c>
      <c r="AG1402" s="164">
        <v>2764002.5</v>
      </c>
      <c r="AH1402" s="92">
        <v>6.5861111111111112</v>
      </c>
      <c r="AI1402" s="92">
        <v>8</v>
      </c>
      <c r="AJ1402" s="160">
        <v>5.9299999999999999E-2</v>
      </c>
      <c r="AK1402" s="154" t="s">
        <v>651</v>
      </c>
      <c r="AL1402" s="154" t="s">
        <v>652</v>
      </c>
      <c r="AM1402" s="127">
        <v>13658.78</v>
      </c>
      <c r="AN1402" s="127">
        <v>13658.78</v>
      </c>
      <c r="AO1402" s="127">
        <v>13658.78</v>
      </c>
      <c r="AP1402" s="127">
        <v>13658.78</v>
      </c>
      <c r="AQ1402" s="127">
        <v>13658.78</v>
      </c>
      <c r="AR1402" s="127">
        <v>13658.78</v>
      </c>
      <c r="AS1402" s="127">
        <v>13658.78</v>
      </c>
      <c r="AT1402" s="127">
        <v>13658.78</v>
      </c>
      <c r="AU1402" s="127">
        <v>13658.78</v>
      </c>
      <c r="AV1402" s="127">
        <v>13658.78</v>
      </c>
      <c r="AW1402" s="127">
        <v>13658.78</v>
      </c>
      <c r="AX1402" s="127">
        <v>13658.78</v>
      </c>
      <c r="AY1402" s="127">
        <v>13658.78</v>
      </c>
      <c r="AZ1402" s="127">
        <v>13658.78</v>
      </c>
      <c r="BA1402" s="127">
        <v>13658.78</v>
      </c>
      <c r="BB1402" s="127">
        <v>13658.78</v>
      </c>
      <c r="BC1402" s="127">
        <v>13658.78</v>
      </c>
      <c r="BD1402" s="127">
        <v>13658.78</v>
      </c>
      <c r="BE1402" s="127">
        <v>13658.78</v>
      </c>
      <c r="BF1402" s="127">
        <v>13658.78</v>
      </c>
      <c r="BG1402" s="127">
        <v>13658.78</v>
      </c>
      <c r="BH1402" s="15">
        <f t="shared" si="63"/>
        <v>122929.02</v>
      </c>
      <c r="BI1402" s="15">
        <f t="shared" si="64"/>
        <v>163905.36000000002</v>
      </c>
      <c r="BJ1402" s="15">
        <f t="shared" si="65"/>
        <v>286834.38</v>
      </c>
    </row>
    <row r="1403" spans="1:62" x14ac:dyDescent="0.35">
      <c r="A1403" s="153" t="s">
        <v>2784</v>
      </c>
      <c r="B1403" s="64" t="s">
        <v>2783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5">
        <v>44685</v>
      </c>
      <c r="AF1403" s="158">
        <v>46511</v>
      </c>
      <c r="AG1403" s="164">
        <v>500000</v>
      </c>
      <c r="AH1403" s="92">
        <v>3.0944444444444446</v>
      </c>
      <c r="AI1403" s="92">
        <v>5</v>
      </c>
      <c r="AJ1403" s="160">
        <v>7.1294999999999997E-2</v>
      </c>
      <c r="AK1403" s="154" t="s">
        <v>651</v>
      </c>
      <c r="AL1403" s="154" t="s">
        <v>652</v>
      </c>
      <c r="AM1403" s="127">
        <v>0</v>
      </c>
      <c r="AN1403" s="127">
        <v>17823.75</v>
      </c>
      <c r="AO1403" s="127">
        <v>0</v>
      </c>
      <c r="AP1403" s="127">
        <v>0</v>
      </c>
      <c r="AQ1403" s="127">
        <v>0</v>
      </c>
      <c r="AR1403" s="127">
        <v>0</v>
      </c>
      <c r="AS1403" s="127">
        <v>0</v>
      </c>
      <c r="AT1403" s="127">
        <v>17823.75</v>
      </c>
      <c r="AU1403" s="127">
        <v>0</v>
      </c>
      <c r="AV1403" s="127">
        <v>0</v>
      </c>
      <c r="AW1403" s="127">
        <v>0</v>
      </c>
      <c r="AX1403" s="127">
        <v>0</v>
      </c>
      <c r="AY1403" s="127">
        <v>0</v>
      </c>
      <c r="AZ1403" s="127">
        <v>17823.75</v>
      </c>
      <c r="BA1403" s="127">
        <v>0</v>
      </c>
      <c r="BB1403" s="127">
        <v>0</v>
      </c>
      <c r="BC1403" s="127">
        <v>0</v>
      </c>
      <c r="BD1403" s="127">
        <v>0</v>
      </c>
      <c r="BE1403" s="127">
        <v>0</v>
      </c>
      <c r="BF1403" s="127">
        <v>17823.75</v>
      </c>
      <c r="BG1403" s="127">
        <v>0</v>
      </c>
      <c r="BH1403" s="15">
        <f t="shared" si="63"/>
        <v>35647.5</v>
      </c>
      <c r="BI1403" s="15">
        <f t="shared" si="64"/>
        <v>35647.5</v>
      </c>
      <c r="BJ1403" s="15">
        <f t="shared" si="65"/>
        <v>71295</v>
      </c>
    </row>
    <row r="1404" spans="1:62" x14ac:dyDescent="0.35">
      <c r="A1404" s="153" t="s">
        <v>2786</v>
      </c>
      <c r="B1404" s="64" t="s">
        <v>2785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469640</v>
      </c>
      <c r="X1404" s="63">
        <v>0</v>
      </c>
      <c r="Y1404" s="63">
        <v>0</v>
      </c>
      <c r="Z1404" s="63">
        <v>1495.02</v>
      </c>
      <c r="AA1404" s="63">
        <v>0</v>
      </c>
      <c r="AB1404" s="63">
        <v>0</v>
      </c>
      <c r="AC1404" s="63">
        <v>0</v>
      </c>
      <c r="AD1404" s="63">
        <v>469640</v>
      </c>
      <c r="AE1404" s="165">
        <v>44883</v>
      </c>
      <c r="AF1404" s="158">
        <v>45614</v>
      </c>
      <c r="AG1404" s="164">
        <v>469640</v>
      </c>
      <c r="AH1404" s="92">
        <v>0.6333333333333333</v>
      </c>
      <c r="AI1404" s="92">
        <v>2</v>
      </c>
      <c r="AJ1404" s="160">
        <v>3.8199999999999998E-2</v>
      </c>
      <c r="AK1404" s="154" t="s">
        <v>651</v>
      </c>
      <c r="AL1404" s="154" t="s">
        <v>652</v>
      </c>
      <c r="AM1404" s="127">
        <v>1495.02</v>
      </c>
      <c r="AN1404" s="127">
        <v>1495.02</v>
      </c>
      <c r="AO1404" s="127">
        <v>747.51</v>
      </c>
      <c r="AP1404" s="127">
        <v>747.51</v>
      </c>
      <c r="AQ1404" s="127">
        <v>747.51</v>
      </c>
      <c r="AR1404" s="127">
        <v>747.51</v>
      </c>
      <c r="AS1404" s="127">
        <v>747.51</v>
      </c>
      <c r="AT1404" s="127">
        <v>747.51</v>
      </c>
      <c r="AU1404" s="127">
        <v>0</v>
      </c>
      <c r="AV1404" s="127">
        <v>0</v>
      </c>
      <c r="AW1404" s="127">
        <v>0</v>
      </c>
      <c r="AX1404" s="127">
        <v>0</v>
      </c>
      <c r="AY1404" s="127">
        <v>0</v>
      </c>
      <c r="AZ1404" s="127">
        <v>0</v>
      </c>
      <c r="BA1404" s="127">
        <v>0</v>
      </c>
      <c r="BB1404" s="127">
        <v>0</v>
      </c>
      <c r="BC1404" s="127">
        <v>0</v>
      </c>
      <c r="BD1404" s="127">
        <v>0</v>
      </c>
      <c r="BE1404" s="127">
        <v>0</v>
      </c>
      <c r="BF1404" s="127">
        <v>0</v>
      </c>
      <c r="BG1404" s="127">
        <v>0</v>
      </c>
      <c r="BH1404" s="15">
        <f t="shared" si="63"/>
        <v>7475.1000000000013</v>
      </c>
      <c r="BI1404" s="15">
        <f t="shared" si="64"/>
        <v>0</v>
      </c>
      <c r="BJ1404" s="15">
        <f t="shared" si="65"/>
        <v>7475.1000000000013</v>
      </c>
    </row>
    <row r="1405" spans="1:62" x14ac:dyDescent="0.35">
      <c r="A1405" s="153" t="s">
        <v>2787</v>
      </c>
      <c r="B1405" s="64" t="s">
        <v>2785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5">
        <v>44883</v>
      </c>
      <c r="AF1405" s="158">
        <v>45979</v>
      </c>
      <c r="AG1405" s="164">
        <v>433650</v>
      </c>
      <c r="AH1405" s="92">
        <v>1.6333333333333333</v>
      </c>
      <c r="AI1405" s="92">
        <v>3</v>
      </c>
      <c r="AJ1405" s="160">
        <v>4.2999999999999997E-2</v>
      </c>
      <c r="AK1405" s="154" t="s">
        <v>651</v>
      </c>
      <c r="AL1405" s="154" t="s">
        <v>652</v>
      </c>
      <c r="AM1405" s="127">
        <v>1553.91</v>
      </c>
      <c r="AN1405" s="127">
        <v>1553.91</v>
      </c>
      <c r="AO1405" s="127">
        <v>1553.91</v>
      </c>
      <c r="AP1405" s="127">
        <v>1553.91</v>
      </c>
      <c r="AQ1405" s="127">
        <v>1553.91</v>
      </c>
      <c r="AR1405" s="127">
        <v>1553.91</v>
      </c>
      <c r="AS1405" s="127">
        <v>1553.91</v>
      </c>
      <c r="AT1405" s="127">
        <v>1553.91</v>
      </c>
      <c r="AU1405" s="127">
        <v>1553.91</v>
      </c>
      <c r="AV1405" s="127">
        <v>1553.91</v>
      </c>
      <c r="AW1405" s="127">
        <v>1553.91</v>
      </c>
      <c r="AX1405" s="127">
        <v>1553.91</v>
      </c>
      <c r="AY1405" s="127">
        <v>1553.91</v>
      </c>
      <c r="AZ1405" s="127">
        <v>1553.91</v>
      </c>
      <c r="BA1405" s="127">
        <v>776.96</v>
      </c>
      <c r="BB1405" s="127">
        <v>776.96</v>
      </c>
      <c r="BC1405" s="127">
        <v>776.96</v>
      </c>
      <c r="BD1405" s="127">
        <v>776.96</v>
      </c>
      <c r="BE1405" s="127">
        <v>776.96</v>
      </c>
      <c r="BF1405" s="127">
        <v>776.96</v>
      </c>
      <c r="BG1405" s="127">
        <v>0</v>
      </c>
      <c r="BH1405" s="15">
        <f t="shared" si="63"/>
        <v>13985.19</v>
      </c>
      <c r="BI1405" s="15">
        <f t="shared" si="64"/>
        <v>12431.309999999998</v>
      </c>
      <c r="BJ1405" s="15">
        <f t="shared" si="65"/>
        <v>26416.5</v>
      </c>
    </row>
    <row r="1406" spans="1:62" x14ac:dyDescent="0.35">
      <c r="A1406" s="153" t="s">
        <v>2788</v>
      </c>
      <c r="B1406" s="64" t="s">
        <v>2785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5">
        <v>44883</v>
      </c>
      <c r="AF1406" s="158">
        <v>46344</v>
      </c>
      <c r="AG1406" s="164">
        <v>1002705</v>
      </c>
      <c r="AH1406" s="92">
        <v>2.6333333333333333</v>
      </c>
      <c r="AI1406" s="92">
        <v>4</v>
      </c>
      <c r="AJ1406" s="160">
        <v>4.7100000000000003E-2</v>
      </c>
      <c r="AK1406" s="154" t="s">
        <v>651</v>
      </c>
      <c r="AL1406" s="154" t="s">
        <v>652</v>
      </c>
      <c r="AM1406" s="127">
        <v>3935.62</v>
      </c>
      <c r="AN1406" s="127">
        <v>3935.62</v>
      </c>
      <c r="AO1406" s="127">
        <v>3935.62</v>
      </c>
      <c r="AP1406" s="127">
        <v>3935.62</v>
      </c>
      <c r="AQ1406" s="127">
        <v>3935.62</v>
      </c>
      <c r="AR1406" s="127">
        <v>3935.62</v>
      </c>
      <c r="AS1406" s="127">
        <v>3935.62</v>
      </c>
      <c r="AT1406" s="127">
        <v>3935.62</v>
      </c>
      <c r="AU1406" s="127">
        <v>3935.62</v>
      </c>
      <c r="AV1406" s="127">
        <v>3935.62</v>
      </c>
      <c r="AW1406" s="127">
        <v>3935.62</v>
      </c>
      <c r="AX1406" s="127">
        <v>3935.62</v>
      </c>
      <c r="AY1406" s="127">
        <v>3935.62</v>
      </c>
      <c r="AZ1406" s="127">
        <v>3935.62</v>
      </c>
      <c r="BA1406" s="127">
        <v>3935.62</v>
      </c>
      <c r="BB1406" s="127">
        <v>3935.62</v>
      </c>
      <c r="BC1406" s="127">
        <v>3935.62</v>
      </c>
      <c r="BD1406" s="127">
        <v>3935.62</v>
      </c>
      <c r="BE1406" s="127">
        <v>3935.62</v>
      </c>
      <c r="BF1406" s="127">
        <v>3935.62</v>
      </c>
      <c r="BG1406" s="127">
        <v>3935.62</v>
      </c>
      <c r="BH1406" s="15">
        <f t="shared" si="63"/>
        <v>35420.579999999994</v>
      </c>
      <c r="BI1406" s="15">
        <f t="shared" si="64"/>
        <v>47227.44</v>
      </c>
      <c r="BJ1406" s="15">
        <f t="shared" si="65"/>
        <v>82648.01999999999</v>
      </c>
    </row>
    <row r="1407" spans="1:62" x14ac:dyDescent="0.35">
      <c r="A1407" s="153" t="s">
        <v>2789</v>
      </c>
      <c r="B1407" s="64" t="s">
        <v>2785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5">
        <v>44883</v>
      </c>
      <c r="AF1407" s="158">
        <v>46709</v>
      </c>
      <c r="AG1407" s="164">
        <v>2057477.5</v>
      </c>
      <c r="AH1407" s="92">
        <v>3.6333333333333333</v>
      </c>
      <c r="AI1407" s="92">
        <v>5</v>
      </c>
      <c r="AJ1407" s="160">
        <v>5.0700000000000002E-2</v>
      </c>
      <c r="AK1407" s="154" t="s">
        <v>651</v>
      </c>
      <c r="AL1407" s="154" t="s">
        <v>652</v>
      </c>
      <c r="AM1407" s="127">
        <v>8692.84</v>
      </c>
      <c r="AN1407" s="127">
        <v>8692.84</v>
      </c>
      <c r="AO1407" s="127">
        <v>8692.84</v>
      </c>
      <c r="AP1407" s="127">
        <v>8692.84</v>
      </c>
      <c r="AQ1407" s="127">
        <v>8692.84</v>
      </c>
      <c r="AR1407" s="127">
        <v>8692.84</v>
      </c>
      <c r="AS1407" s="127">
        <v>8692.84</v>
      </c>
      <c r="AT1407" s="127">
        <v>8692.84</v>
      </c>
      <c r="AU1407" s="127">
        <v>8692.84</v>
      </c>
      <c r="AV1407" s="127">
        <v>8692.84</v>
      </c>
      <c r="AW1407" s="127">
        <v>8692.84</v>
      </c>
      <c r="AX1407" s="127">
        <v>8692.84</v>
      </c>
      <c r="AY1407" s="127">
        <v>8692.84</v>
      </c>
      <c r="AZ1407" s="127">
        <v>8692.84</v>
      </c>
      <c r="BA1407" s="127">
        <v>8692.84</v>
      </c>
      <c r="BB1407" s="127">
        <v>8692.84</v>
      </c>
      <c r="BC1407" s="127">
        <v>8692.84</v>
      </c>
      <c r="BD1407" s="127">
        <v>8692.84</v>
      </c>
      <c r="BE1407" s="127">
        <v>8692.84</v>
      </c>
      <c r="BF1407" s="127">
        <v>8692.84</v>
      </c>
      <c r="BG1407" s="127">
        <v>8692.84</v>
      </c>
      <c r="BH1407" s="15">
        <f t="shared" si="63"/>
        <v>78235.559999999983</v>
      </c>
      <c r="BI1407" s="15">
        <f t="shared" si="64"/>
        <v>104314.07999999997</v>
      </c>
      <c r="BJ1407" s="15">
        <f t="shared" si="65"/>
        <v>182549.63999999996</v>
      </c>
    </row>
    <row r="1408" spans="1:62" x14ac:dyDescent="0.35">
      <c r="A1408" s="153" t="s">
        <v>2790</v>
      </c>
      <c r="B1408" s="64" t="s">
        <v>2785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5">
        <v>44883</v>
      </c>
      <c r="AF1408" s="158">
        <v>47075</v>
      </c>
      <c r="AG1408" s="164">
        <v>5450420</v>
      </c>
      <c r="AH1408" s="92">
        <v>4.6333333333333337</v>
      </c>
      <c r="AI1408" s="92">
        <v>6</v>
      </c>
      <c r="AJ1408" s="160">
        <v>5.3600000000000002E-2</v>
      </c>
      <c r="AK1408" s="154" t="s">
        <v>651</v>
      </c>
      <c r="AL1408" s="154" t="s">
        <v>652</v>
      </c>
      <c r="AM1408" s="127">
        <v>24345.21</v>
      </c>
      <c r="AN1408" s="127">
        <v>24345.21</v>
      </c>
      <c r="AO1408" s="127">
        <v>24345.21</v>
      </c>
      <c r="AP1408" s="127">
        <v>24345.21</v>
      </c>
      <c r="AQ1408" s="127">
        <v>24345.21</v>
      </c>
      <c r="AR1408" s="127">
        <v>24345.21</v>
      </c>
      <c r="AS1408" s="127">
        <v>24345.21</v>
      </c>
      <c r="AT1408" s="127">
        <v>24345.21</v>
      </c>
      <c r="AU1408" s="127">
        <v>24345.21</v>
      </c>
      <c r="AV1408" s="127">
        <v>24345.21</v>
      </c>
      <c r="AW1408" s="127">
        <v>24345.21</v>
      </c>
      <c r="AX1408" s="127">
        <v>24345.21</v>
      </c>
      <c r="AY1408" s="127">
        <v>24345.21</v>
      </c>
      <c r="AZ1408" s="127">
        <v>24345.21</v>
      </c>
      <c r="BA1408" s="127">
        <v>24345.21</v>
      </c>
      <c r="BB1408" s="127">
        <v>24345.21</v>
      </c>
      <c r="BC1408" s="127">
        <v>24345.21</v>
      </c>
      <c r="BD1408" s="127">
        <v>24345.21</v>
      </c>
      <c r="BE1408" s="127">
        <v>24345.21</v>
      </c>
      <c r="BF1408" s="127">
        <v>24345.21</v>
      </c>
      <c r="BG1408" s="127">
        <v>24345.21</v>
      </c>
      <c r="BH1408" s="15">
        <f t="shared" si="63"/>
        <v>219106.88999999996</v>
      </c>
      <c r="BI1408" s="15">
        <f t="shared" si="64"/>
        <v>292142.51999999996</v>
      </c>
      <c r="BJ1408" s="15">
        <f t="shared" si="65"/>
        <v>511249.40999999992</v>
      </c>
    </row>
    <row r="1409" spans="1:62" x14ac:dyDescent="0.35">
      <c r="A1409" s="153" t="s">
        <v>2791</v>
      </c>
      <c r="B1409" s="64" t="s">
        <v>2785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5">
        <v>44883</v>
      </c>
      <c r="AF1409" s="158">
        <v>47440</v>
      </c>
      <c r="AG1409" s="164">
        <v>9514340</v>
      </c>
      <c r="AH1409" s="92">
        <v>5.6333333333333337</v>
      </c>
      <c r="AI1409" s="92">
        <v>7</v>
      </c>
      <c r="AJ1409" s="160">
        <v>5.6399999999999999E-2</v>
      </c>
      <c r="AK1409" s="154" t="s">
        <v>651</v>
      </c>
      <c r="AL1409" s="154" t="s">
        <v>652</v>
      </c>
      <c r="AM1409" s="127">
        <v>44717.4</v>
      </c>
      <c r="AN1409" s="127">
        <v>44717.4</v>
      </c>
      <c r="AO1409" s="127">
        <v>44717.4</v>
      </c>
      <c r="AP1409" s="127">
        <v>44717.4</v>
      </c>
      <c r="AQ1409" s="127">
        <v>44717.4</v>
      </c>
      <c r="AR1409" s="127">
        <v>44717.4</v>
      </c>
      <c r="AS1409" s="127">
        <v>44717.4</v>
      </c>
      <c r="AT1409" s="127">
        <v>44717.4</v>
      </c>
      <c r="AU1409" s="127">
        <v>44717.4</v>
      </c>
      <c r="AV1409" s="127">
        <v>44717.4</v>
      </c>
      <c r="AW1409" s="127">
        <v>44717.4</v>
      </c>
      <c r="AX1409" s="127">
        <v>44717.4</v>
      </c>
      <c r="AY1409" s="127">
        <v>44717.4</v>
      </c>
      <c r="AZ1409" s="127">
        <v>44717.4</v>
      </c>
      <c r="BA1409" s="127">
        <v>44717.4</v>
      </c>
      <c r="BB1409" s="127">
        <v>44717.4</v>
      </c>
      <c r="BC1409" s="127">
        <v>44717.4</v>
      </c>
      <c r="BD1409" s="127">
        <v>44717.4</v>
      </c>
      <c r="BE1409" s="127">
        <v>44717.4</v>
      </c>
      <c r="BF1409" s="127">
        <v>44717.4</v>
      </c>
      <c r="BG1409" s="127">
        <v>44717.4</v>
      </c>
      <c r="BH1409" s="15">
        <f t="shared" si="63"/>
        <v>402456.60000000009</v>
      </c>
      <c r="BI1409" s="15">
        <f t="shared" si="64"/>
        <v>536608.80000000016</v>
      </c>
      <c r="BJ1409" s="15">
        <f t="shared" si="65"/>
        <v>939065.40000000026</v>
      </c>
    </row>
    <row r="1410" spans="1:62" x14ac:dyDescent="0.35">
      <c r="A1410" s="153" t="s">
        <v>2792</v>
      </c>
      <c r="B1410" s="64" t="s">
        <v>2785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5">
        <v>44883</v>
      </c>
      <c r="AF1410" s="158">
        <v>47805</v>
      </c>
      <c r="AG1410" s="164">
        <v>2490390</v>
      </c>
      <c r="AH1410" s="92">
        <v>6.6333333333333337</v>
      </c>
      <c r="AI1410" s="92">
        <v>8</v>
      </c>
      <c r="AJ1410" s="160">
        <v>5.9299999999999999E-2</v>
      </c>
      <c r="AK1410" s="154" t="s">
        <v>651</v>
      </c>
      <c r="AL1410" s="154" t="s">
        <v>652</v>
      </c>
      <c r="AM1410" s="127">
        <v>12306.68</v>
      </c>
      <c r="AN1410" s="127">
        <v>12306.68</v>
      </c>
      <c r="AO1410" s="127">
        <v>12306.68</v>
      </c>
      <c r="AP1410" s="127">
        <v>12306.68</v>
      </c>
      <c r="AQ1410" s="127">
        <v>12306.68</v>
      </c>
      <c r="AR1410" s="127">
        <v>12306.68</v>
      </c>
      <c r="AS1410" s="127">
        <v>12306.68</v>
      </c>
      <c r="AT1410" s="127">
        <v>12306.68</v>
      </c>
      <c r="AU1410" s="127">
        <v>12306.68</v>
      </c>
      <c r="AV1410" s="127">
        <v>12306.68</v>
      </c>
      <c r="AW1410" s="127">
        <v>12306.68</v>
      </c>
      <c r="AX1410" s="127">
        <v>12306.68</v>
      </c>
      <c r="AY1410" s="127">
        <v>12306.68</v>
      </c>
      <c r="AZ1410" s="127">
        <v>12306.68</v>
      </c>
      <c r="BA1410" s="127">
        <v>12306.68</v>
      </c>
      <c r="BB1410" s="127">
        <v>12306.68</v>
      </c>
      <c r="BC1410" s="127">
        <v>12306.68</v>
      </c>
      <c r="BD1410" s="127">
        <v>12306.68</v>
      </c>
      <c r="BE1410" s="127">
        <v>12306.68</v>
      </c>
      <c r="BF1410" s="127">
        <v>12306.68</v>
      </c>
      <c r="BG1410" s="127">
        <v>12306.68</v>
      </c>
      <c r="BH1410" s="15">
        <f t="shared" si="63"/>
        <v>110760.12</v>
      </c>
      <c r="BI1410" s="15">
        <f t="shared" si="64"/>
        <v>147680.15999999997</v>
      </c>
      <c r="BJ1410" s="15">
        <f t="shared" si="65"/>
        <v>258440.27999999997</v>
      </c>
    </row>
    <row r="1411" spans="1:62" x14ac:dyDescent="0.35">
      <c r="A1411" s="153" t="s">
        <v>2793</v>
      </c>
      <c r="B1411" s="64" t="s">
        <v>2785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5">
        <v>44883</v>
      </c>
      <c r="AF1411" s="158">
        <v>48170</v>
      </c>
      <c r="AG1411" s="164">
        <v>106200</v>
      </c>
      <c r="AH1411" s="92">
        <v>7.6333333333333337</v>
      </c>
      <c r="AI1411" s="92">
        <v>9</v>
      </c>
      <c r="AJ1411" s="160">
        <v>6.2100000000000002E-2</v>
      </c>
      <c r="AK1411" s="154" t="s">
        <v>651</v>
      </c>
      <c r="AL1411" s="154" t="s">
        <v>652</v>
      </c>
      <c r="AM1411" s="127">
        <v>549.58000000000004</v>
      </c>
      <c r="AN1411" s="127">
        <v>549.58000000000004</v>
      </c>
      <c r="AO1411" s="127">
        <v>549.58000000000004</v>
      </c>
      <c r="AP1411" s="127">
        <v>549.58000000000004</v>
      </c>
      <c r="AQ1411" s="127">
        <v>549.58000000000004</v>
      </c>
      <c r="AR1411" s="127">
        <v>549.58000000000004</v>
      </c>
      <c r="AS1411" s="127">
        <v>549.58000000000004</v>
      </c>
      <c r="AT1411" s="127">
        <v>549.58000000000004</v>
      </c>
      <c r="AU1411" s="127">
        <v>549.58000000000004</v>
      </c>
      <c r="AV1411" s="127">
        <v>549.58000000000004</v>
      </c>
      <c r="AW1411" s="127">
        <v>549.58000000000004</v>
      </c>
      <c r="AX1411" s="127">
        <v>549.58000000000004</v>
      </c>
      <c r="AY1411" s="127">
        <v>549.58000000000004</v>
      </c>
      <c r="AZ1411" s="127">
        <v>549.58000000000004</v>
      </c>
      <c r="BA1411" s="127">
        <v>549.58000000000004</v>
      </c>
      <c r="BB1411" s="127">
        <v>549.58000000000004</v>
      </c>
      <c r="BC1411" s="127">
        <v>549.58000000000004</v>
      </c>
      <c r="BD1411" s="127">
        <v>549.58000000000004</v>
      </c>
      <c r="BE1411" s="127">
        <v>549.58000000000004</v>
      </c>
      <c r="BF1411" s="127">
        <v>549.58000000000004</v>
      </c>
      <c r="BG1411" s="127">
        <v>549.58000000000004</v>
      </c>
      <c r="BH1411" s="15">
        <f t="shared" ref="BH1411:BH1474" si="66">SUM(AM1411:AU1411)</f>
        <v>4946.22</v>
      </c>
      <c r="BI1411" s="15">
        <f t="shared" si="64"/>
        <v>6594.96</v>
      </c>
      <c r="BJ1411" s="15">
        <f t="shared" si="65"/>
        <v>11541.18</v>
      </c>
    </row>
    <row r="1412" spans="1:62" x14ac:dyDescent="0.35">
      <c r="A1412" s="153" t="s">
        <v>2795</v>
      </c>
      <c r="B1412" s="64" t="s">
        <v>2794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5">
        <v>44685</v>
      </c>
      <c r="AF1412" s="158">
        <v>46511</v>
      </c>
      <c r="AG1412" s="164">
        <v>200000000</v>
      </c>
      <c r="AH1412" s="92">
        <v>3.0944444444444446</v>
      </c>
      <c r="AI1412" s="92">
        <v>5</v>
      </c>
      <c r="AJ1412" s="160">
        <v>7.1294999999999997E-2</v>
      </c>
      <c r="AK1412" s="154" t="s">
        <v>651</v>
      </c>
      <c r="AL1412" s="154" t="s">
        <v>652</v>
      </c>
      <c r="AM1412" s="127">
        <v>0</v>
      </c>
      <c r="AN1412" s="127">
        <v>7129500</v>
      </c>
      <c r="AO1412" s="127">
        <v>0</v>
      </c>
      <c r="AP1412" s="127">
        <v>0</v>
      </c>
      <c r="AQ1412" s="127">
        <v>0</v>
      </c>
      <c r="AR1412" s="127">
        <v>0</v>
      </c>
      <c r="AS1412" s="127">
        <v>0</v>
      </c>
      <c r="AT1412" s="127">
        <v>7129500</v>
      </c>
      <c r="AU1412" s="127">
        <v>0</v>
      </c>
      <c r="AV1412" s="127">
        <v>0</v>
      </c>
      <c r="AW1412" s="127">
        <v>0</v>
      </c>
      <c r="AX1412" s="127">
        <v>0</v>
      </c>
      <c r="AY1412" s="127">
        <v>0</v>
      </c>
      <c r="AZ1412" s="127">
        <v>7129500</v>
      </c>
      <c r="BA1412" s="127">
        <v>0</v>
      </c>
      <c r="BB1412" s="127">
        <v>0</v>
      </c>
      <c r="BC1412" s="127">
        <v>0</v>
      </c>
      <c r="BD1412" s="127">
        <v>0</v>
      </c>
      <c r="BE1412" s="127">
        <v>0</v>
      </c>
      <c r="BF1412" s="127">
        <v>7129500</v>
      </c>
      <c r="BG1412" s="127">
        <v>0</v>
      </c>
      <c r="BH1412" s="15">
        <f t="shared" si="66"/>
        <v>14259000</v>
      </c>
      <c r="BI1412" s="15">
        <f t="shared" ref="BI1412:BI1475" si="67">SUM(AV1412:BG1412)</f>
        <v>14259000</v>
      </c>
      <c r="BJ1412" s="15">
        <f t="shared" ref="BJ1412:BJ1475" si="68">BH1412+BI1412</f>
        <v>28518000</v>
      </c>
    </row>
    <row r="1413" spans="1:62" x14ac:dyDescent="0.35">
      <c r="A1413" s="153" t="s">
        <v>2797</v>
      </c>
      <c r="B1413" s="64" t="s">
        <v>2796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5">
        <v>44698</v>
      </c>
      <c r="AF1413" s="158">
        <v>48351</v>
      </c>
      <c r="AG1413" s="164">
        <v>450000000</v>
      </c>
      <c r="AH1413" s="92">
        <v>8.1305555555555564</v>
      </c>
      <c r="AI1413" s="92">
        <v>10</v>
      </c>
      <c r="AJ1413" s="160">
        <v>7.8262999999999999E-2</v>
      </c>
      <c r="AK1413" s="154" t="s">
        <v>651</v>
      </c>
      <c r="AL1413" s="154" t="s">
        <v>652</v>
      </c>
      <c r="AM1413" s="127">
        <v>0</v>
      </c>
      <c r="AN1413" s="127">
        <v>17609175</v>
      </c>
      <c r="AO1413" s="127">
        <v>0</v>
      </c>
      <c r="AP1413" s="127">
        <v>0</v>
      </c>
      <c r="AQ1413" s="127">
        <v>0</v>
      </c>
      <c r="AR1413" s="127">
        <v>0</v>
      </c>
      <c r="AS1413" s="127">
        <v>0</v>
      </c>
      <c r="AT1413" s="127">
        <v>17609175</v>
      </c>
      <c r="AU1413" s="127">
        <v>0</v>
      </c>
      <c r="AV1413" s="127">
        <v>0</v>
      </c>
      <c r="AW1413" s="127">
        <v>0</v>
      </c>
      <c r="AX1413" s="127">
        <v>0</v>
      </c>
      <c r="AY1413" s="127">
        <v>0</v>
      </c>
      <c r="AZ1413" s="127">
        <v>17609175</v>
      </c>
      <c r="BA1413" s="127">
        <v>0</v>
      </c>
      <c r="BB1413" s="127">
        <v>0</v>
      </c>
      <c r="BC1413" s="127">
        <v>0</v>
      </c>
      <c r="BD1413" s="127">
        <v>0</v>
      </c>
      <c r="BE1413" s="127">
        <v>0</v>
      </c>
      <c r="BF1413" s="127">
        <v>17609175</v>
      </c>
      <c r="BG1413" s="127">
        <v>0</v>
      </c>
      <c r="BH1413" s="15">
        <f t="shared" si="66"/>
        <v>35218350</v>
      </c>
      <c r="BI1413" s="15">
        <f t="shared" si="67"/>
        <v>35218350</v>
      </c>
      <c r="BJ1413" s="15">
        <f t="shared" si="68"/>
        <v>70436700</v>
      </c>
    </row>
    <row r="1414" spans="1:62" x14ac:dyDescent="0.35">
      <c r="A1414" s="153" t="s">
        <v>2809</v>
      </c>
      <c r="B1414" s="64" t="s">
        <v>2810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5">
        <v>44685</v>
      </c>
      <c r="AF1414" s="158">
        <v>46511</v>
      </c>
      <c r="AG1414" s="164">
        <v>3970530.87</v>
      </c>
      <c r="AH1414" s="92">
        <v>3.0944444444444446</v>
      </c>
      <c r="AI1414" s="92">
        <v>5</v>
      </c>
      <c r="AJ1414" s="160">
        <v>7.1294999999999997E-2</v>
      </c>
      <c r="AK1414" s="154" t="s">
        <v>651</v>
      </c>
      <c r="AL1414" s="154" t="s">
        <v>652</v>
      </c>
      <c r="AM1414" s="127">
        <v>0</v>
      </c>
      <c r="AN1414" s="127">
        <v>141539.5</v>
      </c>
      <c r="AO1414" s="127">
        <v>0</v>
      </c>
      <c r="AP1414" s="127">
        <v>0</v>
      </c>
      <c r="AQ1414" s="127">
        <v>0</v>
      </c>
      <c r="AR1414" s="127">
        <v>0</v>
      </c>
      <c r="AS1414" s="127">
        <v>0</v>
      </c>
      <c r="AT1414" s="127">
        <v>141539.5</v>
      </c>
      <c r="AU1414" s="127">
        <v>0</v>
      </c>
      <c r="AV1414" s="127">
        <v>0</v>
      </c>
      <c r="AW1414" s="127">
        <v>0</v>
      </c>
      <c r="AX1414" s="127">
        <v>0</v>
      </c>
      <c r="AY1414" s="127">
        <v>0</v>
      </c>
      <c r="AZ1414" s="127">
        <v>141539.5</v>
      </c>
      <c r="BA1414" s="127">
        <v>0</v>
      </c>
      <c r="BB1414" s="127">
        <v>0</v>
      </c>
      <c r="BC1414" s="127">
        <v>0</v>
      </c>
      <c r="BD1414" s="127">
        <v>0</v>
      </c>
      <c r="BE1414" s="127">
        <v>0</v>
      </c>
      <c r="BF1414" s="127">
        <v>141539.5</v>
      </c>
      <c r="BG1414" s="127">
        <v>0</v>
      </c>
      <c r="BH1414" s="15">
        <f t="shared" si="66"/>
        <v>283079</v>
      </c>
      <c r="BI1414" s="15">
        <f t="shared" si="67"/>
        <v>283079</v>
      </c>
      <c r="BJ1414" s="15">
        <f t="shared" si="68"/>
        <v>566158</v>
      </c>
    </row>
    <row r="1415" spans="1:62" x14ac:dyDescent="0.35">
      <c r="A1415" s="153" t="s">
        <v>2811</v>
      </c>
      <c r="B1415" s="64" t="s">
        <v>2812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5">
        <v>44685</v>
      </c>
      <c r="AF1415" s="158">
        <v>46511</v>
      </c>
      <c r="AG1415" s="164">
        <v>3970530.87</v>
      </c>
      <c r="AH1415" s="92">
        <v>3.0944444444444446</v>
      </c>
      <c r="AI1415" s="92">
        <v>5</v>
      </c>
      <c r="AJ1415" s="160">
        <v>7.1294999999999997E-2</v>
      </c>
      <c r="AK1415" s="154" t="s">
        <v>651</v>
      </c>
      <c r="AL1415" s="154" t="s">
        <v>652</v>
      </c>
      <c r="AM1415" s="127">
        <v>0</v>
      </c>
      <c r="AN1415" s="127">
        <v>141539.5</v>
      </c>
      <c r="AO1415" s="127">
        <v>0</v>
      </c>
      <c r="AP1415" s="127">
        <v>0</v>
      </c>
      <c r="AQ1415" s="127">
        <v>0</v>
      </c>
      <c r="AR1415" s="127">
        <v>0</v>
      </c>
      <c r="AS1415" s="127">
        <v>0</v>
      </c>
      <c r="AT1415" s="127">
        <v>141539.5</v>
      </c>
      <c r="AU1415" s="127">
        <v>0</v>
      </c>
      <c r="AV1415" s="127">
        <v>0</v>
      </c>
      <c r="AW1415" s="127">
        <v>0</v>
      </c>
      <c r="AX1415" s="127">
        <v>0</v>
      </c>
      <c r="AY1415" s="127">
        <v>0</v>
      </c>
      <c r="AZ1415" s="127">
        <v>141539.5</v>
      </c>
      <c r="BA1415" s="127">
        <v>0</v>
      </c>
      <c r="BB1415" s="127">
        <v>0</v>
      </c>
      <c r="BC1415" s="127">
        <v>0</v>
      </c>
      <c r="BD1415" s="127">
        <v>0</v>
      </c>
      <c r="BE1415" s="127">
        <v>0</v>
      </c>
      <c r="BF1415" s="127">
        <v>141539.5</v>
      </c>
      <c r="BG1415" s="127">
        <v>0</v>
      </c>
      <c r="BH1415" s="15">
        <f t="shared" si="66"/>
        <v>283079</v>
      </c>
      <c r="BI1415" s="15">
        <f t="shared" si="67"/>
        <v>283079</v>
      </c>
      <c r="BJ1415" s="15">
        <f t="shared" si="68"/>
        <v>566158</v>
      </c>
    </row>
    <row r="1416" spans="1:62" x14ac:dyDescent="0.35">
      <c r="A1416" s="153" t="s">
        <v>2813</v>
      </c>
      <c r="B1416" s="64" t="s">
        <v>2814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5">
        <v>44685</v>
      </c>
      <c r="AF1416" s="158">
        <v>46511</v>
      </c>
      <c r="AG1416" s="164">
        <v>3970530.87</v>
      </c>
      <c r="AH1416" s="92">
        <v>3.0944444444444446</v>
      </c>
      <c r="AI1416" s="92">
        <v>5</v>
      </c>
      <c r="AJ1416" s="160">
        <v>7.1294999999999997E-2</v>
      </c>
      <c r="AK1416" s="154" t="s">
        <v>651</v>
      </c>
      <c r="AL1416" s="154" t="s">
        <v>652</v>
      </c>
      <c r="AM1416" s="127">
        <v>0</v>
      </c>
      <c r="AN1416" s="127">
        <v>141539.5</v>
      </c>
      <c r="AO1416" s="127">
        <v>0</v>
      </c>
      <c r="AP1416" s="127">
        <v>0</v>
      </c>
      <c r="AQ1416" s="127">
        <v>0</v>
      </c>
      <c r="AR1416" s="127">
        <v>0</v>
      </c>
      <c r="AS1416" s="127">
        <v>0</v>
      </c>
      <c r="AT1416" s="127">
        <v>141539.5</v>
      </c>
      <c r="AU1416" s="127">
        <v>0</v>
      </c>
      <c r="AV1416" s="127">
        <v>0</v>
      </c>
      <c r="AW1416" s="127">
        <v>0</v>
      </c>
      <c r="AX1416" s="127">
        <v>0</v>
      </c>
      <c r="AY1416" s="127">
        <v>0</v>
      </c>
      <c r="AZ1416" s="127">
        <v>141539.5</v>
      </c>
      <c r="BA1416" s="127">
        <v>0</v>
      </c>
      <c r="BB1416" s="127">
        <v>0</v>
      </c>
      <c r="BC1416" s="127">
        <v>0</v>
      </c>
      <c r="BD1416" s="127">
        <v>0</v>
      </c>
      <c r="BE1416" s="127">
        <v>0</v>
      </c>
      <c r="BF1416" s="127">
        <v>141539.5</v>
      </c>
      <c r="BG1416" s="127">
        <v>0</v>
      </c>
      <c r="BH1416" s="15">
        <f t="shared" si="66"/>
        <v>283079</v>
      </c>
      <c r="BI1416" s="15">
        <f t="shared" si="67"/>
        <v>283079</v>
      </c>
      <c r="BJ1416" s="15">
        <f t="shared" si="68"/>
        <v>566158</v>
      </c>
    </row>
    <row r="1417" spans="1:62" x14ac:dyDescent="0.35">
      <c r="A1417" s="153" t="s">
        <v>2815</v>
      </c>
      <c r="B1417" s="64" t="s">
        <v>2816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5">
        <v>44685</v>
      </c>
      <c r="AF1417" s="158">
        <v>46511</v>
      </c>
      <c r="AG1417" s="164">
        <v>3970530.87</v>
      </c>
      <c r="AH1417" s="92">
        <v>3.0944444444444446</v>
      </c>
      <c r="AI1417" s="92">
        <v>5</v>
      </c>
      <c r="AJ1417" s="160">
        <v>7.1294999999999997E-2</v>
      </c>
      <c r="AK1417" s="154" t="s">
        <v>651</v>
      </c>
      <c r="AL1417" s="154" t="s">
        <v>652</v>
      </c>
      <c r="AM1417" s="127">
        <v>0</v>
      </c>
      <c r="AN1417" s="127">
        <v>141539.5</v>
      </c>
      <c r="AO1417" s="127">
        <v>0</v>
      </c>
      <c r="AP1417" s="127">
        <v>0</v>
      </c>
      <c r="AQ1417" s="127">
        <v>0</v>
      </c>
      <c r="AR1417" s="127">
        <v>0</v>
      </c>
      <c r="AS1417" s="127">
        <v>0</v>
      </c>
      <c r="AT1417" s="127">
        <v>141539.5</v>
      </c>
      <c r="AU1417" s="127">
        <v>0</v>
      </c>
      <c r="AV1417" s="127">
        <v>0</v>
      </c>
      <c r="AW1417" s="127">
        <v>0</v>
      </c>
      <c r="AX1417" s="127">
        <v>0</v>
      </c>
      <c r="AY1417" s="127">
        <v>0</v>
      </c>
      <c r="AZ1417" s="127">
        <v>141539.5</v>
      </c>
      <c r="BA1417" s="127">
        <v>0</v>
      </c>
      <c r="BB1417" s="127">
        <v>0</v>
      </c>
      <c r="BC1417" s="127">
        <v>0</v>
      </c>
      <c r="BD1417" s="127">
        <v>0</v>
      </c>
      <c r="BE1417" s="127">
        <v>0</v>
      </c>
      <c r="BF1417" s="127">
        <v>141539.5</v>
      </c>
      <c r="BG1417" s="127">
        <v>0</v>
      </c>
      <c r="BH1417" s="15">
        <f t="shared" si="66"/>
        <v>283079</v>
      </c>
      <c r="BI1417" s="15">
        <f t="shared" si="67"/>
        <v>283079</v>
      </c>
      <c r="BJ1417" s="15">
        <f t="shared" si="68"/>
        <v>566158</v>
      </c>
    </row>
    <row r="1418" spans="1:62" x14ac:dyDescent="0.35">
      <c r="A1418" s="153" t="s">
        <v>2817</v>
      </c>
      <c r="B1418" s="64" t="s">
        <v>2818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5">
        <v>44685</v>
      </c>
      <c r="AF1418" s="158">
        <v>46511</v>
      </c>
      <c r="AG1418" s="164">
        <v>1985265.44</v>
      </c>
      <c r="AH1418" s="92">
        <v>3.0944444444444446</v>
      </c>
      <c r="AI1418" s="92">
        <v>5</v>
      </c>
      <c r="AJ1418" s="160">
        <v>7.1294999999999997E-2</v>
      </c>
      <c r="AK1418" s="154" t="s">
        <v>651</v>
      </c>
      <c r="AL1418" s="154" t="s">
        <v>652</v>
      </c>
      <c r="AM1418" s="127">
        <v>0</v>
      </c>
      <c r="AN1418" s="127">
        <v>70769.75</v>
      </c>
      <c r="AO1418" s="127">
        <v>0</v>
      </c>
      <c r="AP1418" s="127">
        <v>0</v>
      </c>
      <c r="AQ1418" s="127">
        <v>0</v>
      </c>
      <c r="AR1418" s="127">
        <v>0</v>
      </c>
      <c r="AS1418" s="127">
        <v>0</v>
      </c>
      <c r="AT1418" s="127">
        <v>70769.75</v>
      </c>
      <c r="AU1418" s="127">
        <v>0</v>
      </c>
      <c r="AV1418" s="127">
        <v>0</v>
      </c>
      <c r="AW1418" s="127">
        <v>0</v>
      </c>
      <c r="AX1418" s="127">
        <v>0</v>
      </c>
      <c r="AY1418" s="127">
        <v>0</v>
      </c>
      <c r="AZ1418" s="127">
        <v>70769.75</v>
      </c>
      <c r="BA1418" s="127">
        <v>0</v>
      </c>
      <c r="BB1418" s="127">
        <v>0</v>
      </c>
      <c r="BC1418" s="127">
        <v>0</v>
      </c>
      <c r="BD1418" s="127">
        <v>0</v>
      </c>
      <c r="BE1418" s="127">
        <v>0</v>
      </c>
      <c r="BF1418" s="127">
        <v>70769.75</v>
      </c>
      <c r="BG1418" s="127">
        <v>0</v>
      </c>
      <c r="BH1418" s="15">
        <f t="shared" si="66"/>
        <v>141539.5</v>
      </c>
      <c r="BI1418" s="15">
        <f t="shared" si="67"/>
        <v>141539.5</v>
      </c>
      <c r="BJ1418" s="15">
        <f t="shared" si="68"/>
        <v>283079</v>
      </c>
    </row>
    <row r="1419" spans="1:62" x14ac:dyDescent="0.35">
      <c r="A1419" s="153" t="s">
        <v>2819</v>
      </c>
      <c r="B1419" s="64" t="s">
        <v>2820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5">
        <v>44685</v>
      </c>
      <c r="AF1419" s="158">
        <v>46511</v>
      </c>
      <c r="AG1419" s="164">
        <v>1985265.44</v>
      </c>
      <c r="AH1419" s="92">
        <v>3.0944444444444446</v>
      </c>
      <c r="AI1419" s="92">
        <v>5</v>
      </c>
      <c r="AJ1419" s="160">
        <v>7.1294999999999997E-2</v>
      </c>
      <c r="AK1419" s="154" t="s">
        <v>651</v>
      </c>
      <c r="AL1419" s="154" t="s">
        <v>652</v>
      </c>
      <c r="AM1419" s="127">
        <v>0</v>
      </c>
      <c r="AN1419" s="127">
        <v>70769.75</v>
      </c>
      <c r="AO1419" s="127">
        <v>0</v>
      </c>
      <c r="AP1419" s="127">
        <v>0</v>
      </c>
      <c r="AQ1419" s="127">
        <v>0</v>
      </c>
      <c r="AR1419" s="127">
        <v>0</v>
      </c>
      <c r="AS1419" s="127">
        <v>0</v>
      </c>
      <c r="AT1419" s="127">
        <v>70769.75</v>
      </c>
      <c r="AU1419" s="127">
        <v>0</v>
      </c>
      <c r="AV1419" s="127">
        <v>0</v>
      </c>
      <c r="AW1419" s="127">
        <v>0</v>
      </c>
      <c r="AX1419" s="127">
        <v>0</v>
      </c>
      <c r="AY1419" s="127">
        <v>0</v>
      </c>
      <c r="AZ1419" s="127">
        <v>70769.75</v>
      </c>
      <c r="BA1419" s="127">
        <v>0</v>
      </c>
      <c r="BB1419" s="127">
        <v>0</v>
      </c>
      <c r="BC1419" s="127">
        <v>0</v>
      </c>
      <c r="BD1419" s="127">
        <v>0</v>
      </c>
      <c r="BE1419" s="127">
        <v>0</v>
      </c>
      <c r="BF1419" s="127">
        <v>70769.75</v>
      </c>
      <c r="BG1419" s="127">
        <v>0</v>
      </c>
      <c r="BH1419" s="15">
        <f t="shared" si="66"/>
        <v>141539.5</v>
      </c>
      <c r="BI1419" s="15">
        <f t="shared" si="67"/>
        <v>141539.5</v>
      </c>
      <c r="BJ1419" s="15">
        <f t="shared" si="68"/>
        <v>283079</v>
      </c>
    </row>
    <row r="1420" spans="1:62" x14ac:dyDescent="0.35">
      <c r="A1420" s="153" t="s">
        <v>2821</v>
      </c>
      <c r="B1420" s="64" t="s">
        <v>2806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53100</v>
      </c>
      <c r="X1420" s="63">
        <v>0</v>
      </c>
      <c r="Y1420" s="63">
        <v>0</v>
      </c>
      <c r="Z1420" s="63">
        <v>169.03</v>
      </c>
      <c r="AA1420" s="63">
        <v>0</v>
      </c>
      <c r="AB1420" s="63">
        <v>0</v>
      </c>
      <c r="AC1420" s="63">
        <v>0</v>
      </c>
      <c r="AD1420" s="63">
        <v>53100</v>
      </c>
      <c r="AE1420" s="165">
        <v>44910</v>
      </c>
      <c r="AF1420" s="158">
        <v>45641</v>
      </c>
      <c r="AG1420" s="164">
        <v>53100</v>
      </c>
      <c r="AH1420" s="92">
        <v>0.70833333333333337</v>
      </c>
      <c r="AI1420" s="92">
        <v>2</v>
      </c>
      <c r="AJ1420" s="160">
        <v>3.8199999999999998E-2</v>
      </c>
      <c r="AK1420" s="154" t="s">
        <v>651</v>
      </c>
      <c r="AL1420" s="154" t="s">
        <v>652</v>
      </c>
      <c r="AM1420" s="127">
        <v>169.03</v>
      </c>
      <c r="AN1420" s="127">
        <v>169.03</v>
      </c>
      <c r="AO1420" s="127">
        <v>169.03</v>
      </c>
      <c r="AP1420" s="127">
        <v>84.52</v>
      </c>
      <c r="AQ1420" s="127">
        <v>84.52</v>
      </c>
      <c r="AR1420" s="127">
        <v>84.52</v>
      </c>
      <c r="AS1420" s="127">
        <v>84.52</v>
      </c>
      <c r="AT1420" s="127">
        <v>84.52</v>
      </c>
      <c r="AU1420" s="127">
        <v>84.52</v>
      </c>
      <c r="AV1420" s="127">
        <v>0</v>
      </c>
      <c r="AW1420" s="127">
        <v>0</v>
      </c>
      <c r="AX1420" s="127">
        <v>0</v>
      </c>
      <c r="AY1420" s="127">
        <v>0</v>
      </c>
      <c r="AZ1420" s="127">
        <v>0</v>
      </c>
      <c r="BA1420" s="127">
        <v>0</v>
      </c>
      <c r="BB1420" s="127">
        <v>0</v>
      </c>
      <c r="BC1420" s="127">
        <v>0</v>
      </c>
      <c r="BD1420" s="127">
        <v>0</v>
      </c>
      <c r="BE1420" s="127">
        <v>0</v>
      </c>
      <c r="BF1420" s="127">
        <v>0</v>
      </c>
      <c r="BG1420" s="127">
        <v>0</v>
      </c>
      <c r="BH1420" s="15">
        <f t="shared" si="66"/>
        <v>1014.2099999999999</v>
      </c>
      <c r="BI1420" s="15">
        <f t="shared" si="67"/>
        <v>0</v>
      </c>
      <c r="BJ1420" s="15">
        <f t="shared" si="68"/>
        <v>1014.2099999999999</v>
      </c>
    </row>
    <row r="1421" spans="1:62" x14ac:dyDescent="0.35">
      <c r="A1421" s="153" t="s">
        <v>2822</v>
      </c>
      <c r="B1421" s="64" t="s">
        <v>2806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5">
        <v>44910</v>
      </c>
      <c r="AF1421" s="158">
        <v>46006</v>
      </c>
      <c r="AG1421" s="164">
        <v>286740</v>
      </c>
      <c r="AH1421" s="92">
        <v>1.7083333333333333</v>
      </c>
      <c r="AI1421" s="92">
        <v>3</v>
      </c>
      <c r="AJ1421" s="160">
        <v>4.2999999999999997E-2</v>
      </c>
      <c r="AK1421" s="154" t="s">
        <v>651</v>
      </c>
      <c r="AL1421" s="154" t="s">
        <v>652</v>
      </c>
      <c r="AM1421" s="127">
        <v>1027.48</v>
      </c>
      <c r="AN1421" s="127">
        <v>1027.48</v>
      </c>
      <c r="AO1421" s="127">
        <v>1027.48</v>
      </c>
      <c r="AP1421" s="127">
        <v>1027.48</v>
      </c>
      <c r="AQ1421" s="127">
        <v>1027.48</v>
      </c>
      <c r="AR1421" s="127">
        <v>1027.48</v>
      </c>
      <c r="AS1421" s="127">
        <v>1027.48</v>
      </c>
      <c r="AT1421" s="127">
        <v>1027.48</v>
      </c>
      <c r="AU1421" s="127">
        <v>1027.48</v>
      </c>
      <c r="AV1421" s="127">
        <v>1027.48</v>
      </c>
      <c r="AW1421" s="127">
        <v>1027.48</v>
      </c>
      <c r="AX1421" s="127">
        <v>1027.48</v>
      </c>
      <c r="AY1421" s="127">
        <v>1027.48</v>
      </c>
      <c r="AZ1421" s="127">
        <v>1027.48</v>
      </c>
      <c r="BA1421" s="127">
        <v>1027.48</v>
      </c>
      <c r="BB1421" s="127">
        <v>513.74</v>
      </c>
      <c r="BC1421" s="127">
        <v>513.74</v>
      </c>
      <c r="BD1421" s="127">
        <v>513.74</v>
      </c>
      <c r="BE1421" s="127">
        <v>513.74</v>
      </c>
      <c r="BF1421" s="127">
        <v>513.74</v>
      </c>
      <c r="BG1421" s="127">
        <v>513.74</v>
      </c>
      <c r="BH1421" s="15">
        <f t="shared" si="66"/>
        <v>9247.3199999999979</v>
      </c>
      <c r="BI1421" s="15">
        <f t="shared" si="67"/>
        <v>9247.3199999999979</v>
      </c>
      <c r="BJ1421" s="15">
        <f t="shared" si="68"/>
        <v>18494.639999999996</v>
      </c>
    </row>
    <row r="1422" spans="1:62" x14ac:dyDescent="0.35">
      <c r="A1422" s="153" t="s">
        <v>2823</v>
      </c>
      <c r="B1422" s="64" t="s">
        <v>2806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5">
        <v>44910</v>
      </c>
      <c r="AF1422" s="158">
        <v>46371</v>
      </c>
      <c r="AG1422" s="164">
        <v>461675</v>
      </c>
      <c r="AH1422" s="92">
        <v>2.7083333333333335</v>
      </c>
      <c r="AI1422" s="92">
        <v>4</v>
      </c>
      <c r="AJ1422" s="160">
        <v>4.7100000000000003E-2</v>
      </c>
      <c r="AK1422" s="154" t="s">
        <v>651</v>
      </c>
      <c r="AL1422" s="154" t="s">
        <v>652</v>
      </c>
      <c r="AM1422" s="127">
        <v>1812.07</v>
      </c>
      <c r="AN1422" s="127">
        <v>1812.07</v>
      </c>
      <c r="AO1422" s="127">
        <v>1812.07</v>
      </c>
      <c r="AP1422" s="127">
        <v>1812.07</v>
      </c>
      <c r="AQ1422" s="127">
        <v>1812.07</v>
      </c>
      <c r="AR1422" s="127">
        <v>1812.07</v>
      </c>
      <c r="AS1422" s="127">
        <v>1812.07</v>
      </c>
      <c r="AT1422" s="127">
        <v>1812.07</v>
      </c>
      <c r="AU1422" s="127">
        <v>1812.07</v>
      </c>
      <c r="AV1422" s="127">
        <v>1812.07</v>
      </c>
      <c r="AW1422" s="127">
        <v>1812.07</v>
      </c>
      <c r="AX1422" s="127">
        <v>1812.07</v>
      </c>
      <c r="AY1422" s="127">
        <v>1812.07</v>
      </c>
      <c r="AZ1422" s="127">
        <v>1812.07</v>
      </c>
      <c r="BA1422" s="127">
        <v>1812.07</v>
      </c>
      <c r="BB1422" s="127">
        <v>1812.07</v>
      </c>
      <c r="BC1422" s="127">
        <v>1812.07</v>
      </c>
      <c r="BD1422" s="127">
        <v>1812.07</v>
      </c>
      <c r="BE1422" s="127">
        <v>1812.07</v>
      </c>
      <c r="BF1422" s="127">
        <v>1812.07</v>
      </c>
      <c r="BG1422" s="127">
        <v>1812.07</v>
      </c>
      <c r="BH1422" s="15">
        <f t="shared" si="66"/>
        <v>16308.63</v>
      </c>
      <c r="BI1422" s="15">
        <f t="shared" si="67"/>
        <v>21744.84</v>
      </c>
      <c r="BJ1422" s="15">
        <f t="shared" si="68"/>
        <v>38053.47</v>
      </c>
    </row>
    <row r="1423" spans="1:62" x14ac:dyDescent="0.35">
      <c r="A1423" s="153" t="s">
        <v>2824</v>
      </c>
      <c r="B1423" s="64" t="s">
        <v>2806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5">
        <v>44910</v>
      </c>
      <c r="AF1423" s="158">
        <v>46736</v>
      </c>
      <c r="AG1423" s="164">
        <v>448842.5</v>
      </c>
      <c r="AH1423" s="92">
        <v>3.7083333333333335</v>
      </c>
      <c r="AI1423" s="92">
        <v>5</v>
      </c>
      <c r="AJ1423" s="160">
        <v>5.0700000000000002E-2</v>
      </c>
      <c r="AK1423" s="154" t="s">
        <v>651</v>
      </c>
      <c r="AL1423" s="154" t="s">
        <v>652</v>
      </c>
      <c r="AM1423" s="127">
        <v>1896.36</v>
      </c>
      <c r="AN1423" s="127">
        <v>1896.36</v>
      </c>
      <c r="AO1423" s="127">
        <v>1896.36</v>
      </c>
      <c r="AP1423" s="127">
        <v>1896.36</v>
      </c>
      <c r="AQ1423" s="127">
        <v>1896.36</v>
      </c>
      <c r="AR1423" s="127">
        <v>1896.36</v>
      </c>
      <c r="AS1423" s="127">
        <v>1896.36</v>
      </c>
      <c r="AT1423" s="127">
        <v>1896.36</v>
      </c>
      <c r="AU1423" s="127">
        <v>1896.36</v>
      </c>
      <c r="AV1423" s="127">
        <v>1896.36</v>
      </c>
      <c r="AW1423" s="127">
        <v>1896.36</v>
      </c>
      <c r="AX1423" s="127">
        <v>1896.36</v>
      </c>
      <c r="AY1423" s="127">
        <v>1896.36</v>
      </c>
      <c r="AZ1423" s="127">
        <v>1896.36</v>
      </c>
      <c r="BA1423" s="127">
        <v>1896.36</v>
      </c>
      <c r="BB1423" s="127">
        <v>1896.36</v>
      </c>
      <c r="BC1423" s="127">
        <v>1896.36</v>
      </c>
      <c r="BD1423" s="127">
        <v>1896.36</v>
      </c>
      <c r="BE1423" s="127">
        <v>1896.36</v>
      </c>
      <c r="BF1423" s="127">
        <v>1896.36</v>
      </c>
      <c r="BG1423" s="127">
        <v>1896.36</v>
      </c>
      <c r="BH1423" s="15">
        <f t="shared" si="66"/>
        <v>17067.240000000002</v>
      </c>
      <c r="BI1423" s="15">
        <f t="shared" si="67"/>
        <v>22756.320000000003</v>
      </c>
      <c r="BJ1423" s="15">
        <f t="shared" si="68"/>
        <v>39823.560000000005</v>
      </c>
    </row>
    <row r="1424" spans="1:62" x14ac:dyDescent="0.35">
      <c r="A1424" s="153" t="s">
        <v>2825</v>
      </c>
      <c r="B1424" s="64" t="s">
        <v>2806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5">
        <v>44910</v>
      </c>
      <c r="AF1424" s="158">
        <v>47102</v>
      </c>
      <c r="AG1424" s="164">
        <v>409755</v>
      </c>
      <c r="AH1424" s="92">
        <v>4.708333333333333</v>
      </c>
      <c r="AI1424" s="92">
        <v>6</v>
      </c>
      <c r="AJ1424" s="160">
        <v>5.3600000000000002E-2</v>
      </c>
      <c r="AK1424" s="154" t="s">
        <v>651</v>
      </c>
      <c r="AL1424" s="154" t="s">
        <v>652</v>
      </c>
      <c r="AM1424" s="127">
        <v>1830.24</v>
      </c>
      <c r="AN1424" s="127">
        <v>1830.24</v>
      </c>
      <c r="AO1424" s="127">
        <v>1830.24</v>
      </c>
      <c r="AP1424" s="127">
        <v>1830.24</v>
      </c>
      <c r="AQ1424" s="127">
        <v>1830.24</v>
      </c>
      <c r="AR1424" s="127">
        <v>1830.24</v>
      </c>
      <c r="AS1424" s="127">
        <v>1830.24</v>
      </c>
      <c r="AT1424" s="127">
        <v>1830.24</v>
      </c>
      <c r="AU1424" s="127">
        <v>1830.24</v>
      </c>
      <c r="AV1424" s="127">
        <v>1830.24</v>
      </c>
      <c r="AW1424" s="127">
        <v>1830.24</v>
      </c>
      <c r="AX1424" s="127">
        <v>1830.24</v>
      </c>
      <c r="AY1424" s="127">
        <v>1830.24</v>
      </c>
      <c r="AZ1424" s="127">
        <v>1830.24</v>
      </c>
      <c r="BA1424" s="127">
        <v>1830.24</v>
      </c>
      <c r="BB1424" s="127">
        <v>1830.24</v>
      </c>
      <c r="BC1424" s="127">
        <v>1830.24</v>
      </c>
      <c r="BD1424" s="127">
        <v>1830.24</v>
      </c>
      <c r="BE1424" s="127">
        <v>1830.24</v>
      </c>
      <c r="BF1424" s="127">
        <v>1830.24</v>
      </c>
      <c r="BG1424" s="127">
        <v>1830.24</v>
      </c>
      <c r="BH1424" s="15">
        <f t="shared" si="66"/>
        <v>16472.16</v>
      </c>
      <c r="BI1424" s="15">
        <f t="shared" si="67"/>
        <v>21962.880000000005</v>
      </c>
      <c r="BJ1424" s="15">
        <f t="shared" si="68"/>
        <v>38435.040000000008</v>
      </c>
    </row>
    <row r="1425" spans="1:62" x14ac:dyDescent="0.35">
      <c r="A1425" s="153" t="s">
        <v>2826</v>
      </c>
      <c r="B1425" s="64" t="s">
        <v>2806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5">
        <v>44910</v>
      </c>
      <c r="AF1425" s="158">
        <v>47467</v>
      </c>
      <c r="AG1425" s="164">
        <v>704312.5</v>
      </c>
      <c r="AH1425" s="92">
        <v>5.708333333333333</v>
      </c>
      <c r="AI1425" s="92">
        <v>7</v>
      </c>
      <c r="AJ1425" s="160">
        <v>5.6399999999999999E-2</v>
      </c>
      <c r="AK1425" s="154" t="s">
        <v>651</v>
      </c>
      <c r="AL1425" s="154" t="s">
        <v>652</v>
      </c>
      <c r="AM1425" s="127">
        <v>3310.27</v>
      </c>
      <c r="AN1425" s="127">
        <v>3310.27</v>
      </c>
      <c r="AO1425" s="127">
        <v>3310.27</v>
      </c>
      <c r="AP1425" s="127">
        <v>3310.27</v>
      </c>
      <c r="AQ1425" s="127">
        <v>3310.27</v>
      </c>
      <c r="AR1425" s="127">
        <v>3310.27</v>
      </c>
      <c r="AS1425" s="127">
        <v>3310.27</v>
      </c>
      <c r="AT1425" s="127">
        <v>3310.27</v>
      </c>
      <c r="AU1425" s="127">
        <v>3310.27</v>
      </c>
      <c r="AV1425" s="127">
        <v>3310.27</v>
      </c>
      <c r="AW1425" s="127">
        <v>3310.27</v>
      </c>
      <c r="AX1425" s="127">
        <v>3310.27</v>
      </c>
      <c r="AY1425" s="127">
        <v>3310.27</v>
      </c>
      <c r="AZ1425" s="127">
        <v>3310.27</v>
      </c>
      <c r="BA1425" s="127">
        <v>3310.27</v>
      </c>
      <c r="BB1425" s="127">
        <v>3310.27</v>
      </c>
      <c r="BC1425" s="127">
        <v>3310.27</v>
      </c>
      <c r="BD1425" s="127">
        <v>3310.27</v>
      </c>
      <c r="BE1425" s="127">
        <v>3310.27</v>
      </c>
      <c r="BF1425" s="127">
        <v>3310.27</v>
      </c>
      <c r="BG1425" s="127">
        <v>3310.27</v>
      </c>
      <c r="BH1425" s="15">
        <f t="shared" si="66"/>
        <v>29792.43</v>
      </c>
      <c r="BI1425" s="15">
        <f t="shared" si="67"/>
        <v>39723.239999999991</v>
      </c>
      <c r="BJ1425" s="15">
        <f t="shared" si="68"/>
        <v>69515.669999999984</v>
      </c>
    </row>
    <row r="1426" spans="1:62" x14ac:dyDescent="0.35">
      <c r="A1426" s="153" t="s">
        <v>2827</v>
      </c>
      <c r="B1426" s="64" t="s">
        <v>2806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5">
        <v>44910</v>
      </c>
      <c r="AF1426" s="158">
        <v>47832</v>
      </c>
      <c r="AG1426" s="164">
        <v>2512957.5</v>
      </c>
      <c r="AH1426" s="92">
        <v>6.708333333333333</v>
      </c>
      <c r="AI1426" s="92">
        <v>8</v>
      </c>
      <c r="AJ1426" s="160">
        <v>5.9299999999999999E-2</v>
      </c>
      <c r="AK1426" s="154" t="s">
        <v>651</v>
      </c>
      <c r="AL1426" s="154" t="s">
        <v>652</v>
      </c>
      <c r="AM1426" s="127">
        <v>12418.2</v>
      </c>
      <c r="AN1426" s="127">
        <v>12418.2</v>
      </c>
      <c r="AO1426" s="127">
        <v>12418.2</v>
      </c>
      <c r="AP1426" s="127">
        <v>12418.2</v>
      </c>
      <c r="AQ1426" s="127">
        <v>12418.2</v>
      </c>
      <c r="AR1426" s="127">
        <v>12418.2</v>
      </c>
      <c r="AS1426" s="127">
        <v>12418.2</v>
      </c>
      <c r="AT1426" s="127">
        <v>12418.2</v>
      </c>
      <c r="AU1426" s="127">
        <v>12418.2</v>
      </c>
      <c r="AV1426" s="127">
        <v>12418.2</v>
      </c>
      <c r="AW1426" s="127">
        <v>12418.2</v>
      </c>
      <c r="AX1426" s="127">
        <v>12418.2</v>
      </c>
      <c r="AY1426" s="127">
        <v>12418.2</v>
      </c>
      <c r="AZ1426" s="127">
        <v>12418.2</v>
      </c>
      <c r="BA1426" s="127">
        <v>12418.2</v>
      </c>
      <c r="BB1426" s="127">
        <v>12418.2</v>
      </c>
      <c r="BC1426" s="127">
        <v>12418.2</v>
      </c>
      <c r="BD1426" s="127">
        <v>12418.2</v>
      </c>
      <c r="BE1426" s="127">
        <v>12418.2</v>
      </c>
      <c r="BF1426" s="127">
        <v>12418.2</v>
      </c>
      <c r="BG1426" s="127">
        <v>12418.2</v>
      </c>
      <c r="BH1426" s="15">
        <f t="shared" si="66"/>
        <v>111763.79999999999</v>
      </c>
      <c r="BI1426" s="15">
        <f t="shared" si="67"/>
        <v>149018.4</v>
      </c>
      <c r="BJ1426" s="15">
        <f t="shared" si="68"/>
        <v>260782.19999999998</v>
      </c>
    </row>
    <row r="1427" spans="1:62" x14ac:dyDescent="0.35">
      <c r="A1427" s="153" t="s">
        <v>2828</v>
      </c>
      <c r="B1427" s="64" t="s">
        <v>2806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5">
        <v>44910</v>
      </c>
      <c r="AF1427" s="158">
        <v>48197</v>
      </c>
      <c r="AG1427" s="164">
        <v>53100</v>
      </c>
      <c r="AH1427" s="92">
        <v>7.708333333333333</v>
      </c>
      <c r="AI1427" s="92">
        <v>9</v>
      </c>
      <c r="AJ1427" s="160">
        <v>6.2100000000000002E-2</v>
      </c>
      <c r="AK1427" s="154" t="s">
        <v>651</v>
      </c>
      <c r="AL1427" s="154" t="s">
        <v>652</v>
      </c>
      <c r="AM1427" s="127">
        <v>274.79000000000002</v>
      </c>
      <c r="AN1427" s="127">
        <v>274.79000000000002</v>
      </c>
      <c r="AO1427" s="127">
        <v>274.79000000000002</v>
      </c>
      <c r="AP1427" s="127">
        <v>274.79000000000002</v>
      </c>
      <c r="AQ1427" s="127">
        <v>274.79000000000002</v>
      </c>
      <c r="AR1427" s="127">
        <v>274.79000000000002</v>
      </c>
      <c r="AS1427" s="127">
        <v>274.79000000000002</v>
      </c>
      <c r="AT1427" s="127">
        <v>274.79000000000002</v>
      </c>
      <c r="AU1427" s="127">
        <v>274.79000000000002</v>
      </c>
      <c r="AV1427" s="127">
        <v>274.79000000000002</v>
      </c>
      <c r="AW1427" s="127">
        <v>274.79000000000002</v>
      </c>
      <c r="AX1427" s="127">
        <v>274.79000000000002</v>
      </c>
      <c r="AY1427" s="127">
        <v>274.79000000000002</v>
      </c>
      <c r="AZ1427" s="127">
        <v>274.79000000000002</v>
      </c>
      <c r="BA1427" s="127">
        <v>274.79000000000002</v>
      </c>
      <c r="BB1427" s="127">
        <v>274.79000000000002</v>
      </c>
      <c r="BC1427" s="127">
        <v>274.79000000000002</v>
      </c>
      <c r="BD1427" s="127">
        <v>274.79000000000002</v>
      </c>
      <c r="BE1427" s="127">
        <v>274.79000000000002</v>
      </c>
      <c r="BF1427" s="127">
        <v>274.79000000000002</v>
      </c>
      <c r="BG1427" s="127">
        <v>274.79000000000002</v>
      </c>
      <c r="BH1427" s="15">
        <f t="shared" si="66"/>
        <v>2473.11</v>
      </c>
      <c r="BI1427" s="15">
        <f t="shared" si="67"/>
        <v>3297.48</v>
      </c>
      <c r="BJ1427" s="15">
        <f t="shared" si="68"/>
        <v>5770.59</v>
      </c>
    </row>
    <row r="1428" spans="1:62" x14ac:dyDescent="0.35">
      <c r="A1428" s="153" t="s">
        <v>2829</v>
      </c>
      <c r="B1428" s="64" t="s">
        <v>2830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35744.17</v>
      </c>
      <c r="X1428" s="63">
        <v>0</v>
      </c>
      <c r="Y1428" s="63">
        <v>0</v>
      </c>
      <c r="Z1428" s="63">
        <v>113.79</v>
      </c>
      <c r="AA1428" s="63">
        <v>0</v>
      </c>
      <c r="AB1428" s="63">
        <v>0</v>
      </c>
      <c r="AC1428" s="63">
        <v>0</v>
      </c>
      <c r="AD1428" s="63">
        <v>35744.17</v>
      </c>
      <c r="AE1428" s="165">
        <v>44922</v>
      </c>
      <c r="AF1428" s="158">
        <v>45653</v>
      </c>
      <c r="AG1428" s="164">
        <v>35744.17</v>
      </c>
      <c r="AH1428" s="92">
        <v>0.7416666666666667</v>
      </c>
      <c r="AI1428" s="92">
        <v>2</v>
      </c>
      <c r="AJ1428" s="160">
        <v>3.8199999999999998E-2</v>
      </c>
      <c r="AK1428" s="154" t="s">
        <v>651</v>
      </c>
      <c r="AL1428" s="154" t="s">
        <v>652</v>
      </c>
      <c r="AM1428" s="127">
        <v>113.79</v>
      </c>
      <c r="AN1428" s="127">
        <v>113.79</v>
      </c>
      <c r="AO1428" s="127">
        <v>113.79</v>
      </c>
      <c r="AP1428" s="127">
        <v>56.89</v>
      </c>
      <c r="AQ1428" s="127">
        <v>56.89</v>
      </c>
      <c r="AR1428" s="127">
        <v>56.89</v>
      </c>
      <c r="AS1428" s="127">
        <v>56.89</v>
      </c>
      <c r="AT1428" s="127">
        <v>56.89</v>
      </c>
      <c r="AU1428" s="127">
        <v>56.89</v>
      </c>
      <c r="AV1428" s="127">
        <v>0</v>
      </c>
      <c r="AW1428" s="127">
        <v>0</v>
      </c>
      <c r="AX1428" s="127">
        <v>0</v>
      </c>
      <c r="AY1428" s="127">
        <v>0</v>
      </c>
      <c r="AZ1428" s="127">
        <v>0</v>
      </c>
      <c r="BA1428" s="127">
        <v>0</v>
      </c>
      <c r="BB1428" s="127">
        <v>0</v>
      </c>
      <c r="BC1428" s="127">
        <v>0</v>
      </c>
      <c r="BD1428" s="127">
        <v>0</v>
      </c>
      <c r="BE1428" s="127">
        <v>0</v>
      </c>
      <c r="BF1428" s="127">
        <v>0</v>
      </c>
      <c r="BG1428" s="127">
        <v>0</v>
      </c>
      <c r="BH1428" s="15">
        <f t="shared" si="66"/>
        <v>682.70999999999992</v>
      </c>
      <c r="BI1428" s="15">
        <f t="shared" si="67"/>
        <v>0</v>
      </c>
      <c r="BJ1428" s="15">
        <f t="shared" si="68"/>
        <v>682.70999999999992</v>
      </c>
    </row>
    <row r="1429" spans="1:62" x14ac:dyDescent="0.35">
      <c r="A1429" s="153" t="s">
        <v>2831</v>
      </c>
      <c r="B1429" s="64" t="s">
        <v>2830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5">
        <v>44922</v>
      </c>
      <c r="AF1429" s="158">
        <v>46018</v>
      </c>
      <c r="AG1429" s="164">
        <v>53100</v>
      </c>
      <c r="AH1429" s="92">
        <v>1.7416666666666667</v>
      </c>
      <c r="AI1429" s="92">
        <v>3</v>
      </c>
      <c r="AJ1429" s="160">
        <v>4.2999999999999997E-2</v>
      </c>
      <c r="AK1429" s="154" t="s">
        <v>651</v>
      </c>
      <c r="AL1429" s="154" t="s">
        <v>652</v>
      </c>
      <c r="AM1429" s="127">
        <v>190.27</v>
      </c>
      <c r="AN1429" s="127">
        <v>190.27</v>
      </c>
      <c r="AO1429" s="127">
        <v>190.27</v>
      </c>
      <c r="AP1429" s="127">
        <v>190.27</v>
      </c>
      <c r="AQ1429" s="127">
        <v>190.27</v>
      </c>
      <c r="AR1429" s="127">
        <v>190.27</v>
      </c>
      <c r="AS1429" s="127">
        <v>190.27</v>
      </c>
      <c r="AT1429" s="127">
        <v>190.27</v>
      </c>
      <c r="AU1429" s="127">
        <v>190.27</v>
      </c>
      <c r="AV1429" s="127">
        <v>190.27</v>
      </c>
      <c r="AW1429" s="127">
        <v>190.27</v>
      </c>
      <c r="AX1429" s="127">
        <v>190.27</v>
      </c>
      <c r="AY1429" s="127">
        <v>190.27</v>
      </c>
      <c r="AZ1429" s="127">
        <v>190.27</v>
      </c>
      <c r="BA1429" s="127">
        <v>190.27</v>
      </c>
      <c r="BB1429" s="127">
        <v>95.14</v>
      </c>
      <c r="BC1429" s="127">
        <v>95.14</v>
      </c>
      <c r="BD1429" s="127">
        <v>95.14</v>
      </c>
      <c r="BE1429" s="127">
        <v>95.14</v>
      </c>
      <c r="BF1429" s="127">
        <v>95.14</v>
      </c>
      <c r="BG1429" s="127">
        <v>95.14</v>
      </c>
      <c r="BH1429" s="15">
        <f t="shared" si="66"/>
        <v>1712.43</v>
      </c>
      <c r="BI1429" s="15">
        <f t="shared" si="67"/>
        <v>1712.4600000000007</v>
      </c>
      <c r="BJ1429" s="15">
        <f t="shared" si="68"/>
        <v>3424.8900000000008</v>
      </c>
    </row>
    <row r="1430" spans="1:62" x14ac:dyDescent="0.35">
      <c r="A1430" s="153" t="s">
        <v>2832</v>
      </c>
      <c r="B1430" s="64" t="s">
        <v>2830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5">
        <v>44922</v>
      </c>
      <c r="AF1430" s="158">
        <v>46383</v>
      </c>
      <c r="AG1430" s="164">
        <v>253115.9</v>
      </c>
      <c r="AH1430" s="92">
        <v>2.7416666666666667</v>
      </c>
      <c r="AI1430" s="92">
        <v>4</v>
      </c>
      <c r="AJ1430" s="160">
        <v>4.7100000000000003E-2</v>
      </c>
      <c r="AK1430" s="154" t="s">
        <v>651</v>
      </c>
      <c r="AL1430" s="154" t="s">
        <v>652</v>
      </c>
      <c r="AM1430" s="127">
        <v>993.48</v>
      </c>
      <c r="AN1430" s="127">
        <v>993.48</v>
      </c>
      <c r="AO1430" s="127">
        <v>993.48</v>
      </c>
      <c r="AP1430" s="127">
        <v>993.48</v>
      </c>
      <c r="AQ1430" s="127">
        <v>993.48</v>
      </c>
      <c r="AR1430" s="127">
        <v>993.48</v>
      </c>
      <c r="AS1430" s="127">
        <v>993.48</v>
      </c>
      <c r="AT1430" s="127">
        <v>993.48</v>
      </c>
      <c r="AU1430" s="127">
        <v>993.48</v>
      </c>
      <c r="AV1430" s="127">
        <v>993.48</v>
      </c>
      <c r="AW1430" s="127">
        <v>993.48</v>
      </c>
      <c r="AX1430" s="127">
        <v>993.48</v>
      </c>
      <c r="AY1430" s="127">
        <v>993.48</v>
      </c>
      <c r="AZ1430" s="127">
        <v>993.48</v>
      </c>
      <c r="BA1430" s="127">
        <v>993.48</v>
      </c>
      <c r="BB1430" s="127">
        <v>993.48</v>
      </c>
      <c r="BC1430" s="127">
        <v>993.48</v>
      </c>
      <c r="BD1430" s="127">
        <v>993.48</v>
      </c>
      <c r="BE1430" s="127">
        <v>993.48</v>
      </c>
      <c r="BF1430" s="127">
        <v>993.48</v>
      </c>
      <c r="BG1430" s="127">
        <v>993.48</v>
      </c>
      <c r="BH1430" s="15">
        <f t="shared" si="66"/>
        <v>8941.3199999999979</v>
      </c>
      <c r="BI1430" s="15">
        <f t="shared" si="67"/>
        <v>11921.759999999997</v>
      </c>
      <c r="BJ1430" s="15">
        <f t="shared" si="68"/>
        <v>20863.079999999994</v>
      </c>
    </row>
    <row r="1431" spans="1:62" x14ac:dyDescent="0.35">
      <c r="A1431" s="153" t="s">
        <v>2833</v>
      </c>
      <c r="B1431" s="64" t="s">
        <v>2830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5">
        <v>44922</v>
      </c>
      <c r="AF1431" s="158">
        <v>46748</v>
      </c>
      <c r="AG1431" s="164">
        <v>97940</v>
      </c>
      <c r="AH1431" s="92">
        <v>3.7416666666666667</v>
      </c>
      <c r="AI1431" s="92">
        <v>5</v>
      </c>
      <c r="AJ1431" s="160">
        <v>5.0700000000000002E-2</v>
      </c>
      <c r="AK1431" s="154" t="s">
        <v>651</v>
      </c>
      <c r="AL1431" s="154" t="s">
        <v>652</v>
      </c>
      <c r="AM1431" s="127">
        <v>413.8</v>
      </c>
      <c r="AN1431" s="127">
        <v>413.8</v>
      </c>
      <c r="AO1431" s="127">
        <v>413.8</v>
      </c>
      <c r="AP1431" s="127">
        <v>413.8</v>
      </c>
      <c r="AQ1431" s="127">
        <v>413.8</v>
      </c>
      <c r="AR1431" s="127">
        <v>413.8</v>
      </c>
      <c r="AS1431" s="127">
        <v>413.8</v>
      </c>
      <c r="AT1431" s="127">
        <v>413.8</v>
      </c>
      <c r="AU1431" s="127">
        <v>413.8</v>
      </c>
      <c r="AV1431" s="127">
        <v>413.8</v>
      </c>
      <c r="AW1431" s="127">
        <v>413.8</v>
      </c>
      <c r="AX1431" s="127">
        <v>413.8</v>
      </c>
      <c r="AY1431" s="127">
        <v>413.8</v>
      </c>
      <c r="AZ1431" s="127">
        <v>413.8</v>
      </c>
      <c r="BA1431" s="127">
        <v>413.8</v>
      </c>
      <c r="BB1431" s="127">
        <v>413.8</v>
      </c>
      <c r="BC1431" s="127">
        <v>413.8</v>
      </c>
      <c r="BD1431" s="127">
        <v>413.8</v>
      </c>
      <c r="BE1431" s="127">
        <v>413.8</v>
      </c>
      <c r="BF1431" s="127">
        <v>413.8</v>
      </c>
      <c r="BG1431" s="127">
        <v>413.8</v>
      </c>
      <c r="BH1431" s="15">
        <f t="shared" si="66"/>
        <v>3724.2000000000007</v>
      </c>
      <c r="BI1431" s="15">
        <f t="shared" si="67"/>
        <v>4965.6000000000013</v>
      </c>
      <c r="BJ1431" s="15">
        <f t="shared" si="68"/>
        <v>8689.8000000000029</v>
      </c>
    </row>
    <row r="1432" spans="1:62" x14ac:dyDescent="0.35">
      <c r="A1432" s="153" t="s">
        <v>2834</v>
      </c>
      <c r="B1432" s="64" t="s">
        <v>2830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5">
        <v>44922</v>
      </c>
      <c r="AF1432" s="158">
        <v>47114</v>
      </c>
      <c r="AG1432" s="164">
        <v>190422.5</v>
      </c>
      <c r="AH1432" s="92">
        <v>4.7416666666666663</v>
      </c>
      <c r="AI1432" s="92">
        <v>6</v>
      </c>
      <c r="AJ1432" s="160">
        <v>5.3600000000000002E-2</v>
      </c>
      <c r="AK1432" s="154" t="s">
        <v>651</v>
      </c>
      <c r="AL1432" s="154" t="s">
        <v>652</v>
      </c>
      <c r="AM1432" s="127">
        <v>850.55</v>
      </c>
      <c r="AN1432" s="127">
        <v>850.55</v>
      </c>
      <c r="AO1432" s="127">
        <v>850.55</v>
      </c>
      <c r="AP1432" s="127">
        <v>850.55</v>
      </c>
      <c r="AQ1432" s="127">
        <v>850.55</v>
      </c>
      <c r="AR1432" s="127">
        <v>850.55</v>
      </c>
      <c r="AS1432" s="127">
        <v>850.55</v>
      </c>
      <c r="AT1432" s="127">
        <v>850.55</v>
      </c>
      <c r="AU1432" s="127">
        <v>850.55</v>
      </c>
      <c r="AV1432" s="127">
        <v>850.55</v>
      </c>
      <c r="AW1432" s="127">
        <v>850.55</v>
      </c>
      <c r="AX1432" s="127">
        <v>850.55</v>
      </c>
      <c r="AY1432" s="127">
        <v>850.55</v>
      </c>
      <c r="AZ1432" s="127">
        <v>850.55</v>
      </c>
      <c r="BA1432" s="127">
        <v>850.55</v>
      </c>
      <c r="BB1432" s="127">
        <v>850.55</v>
      </c>
      <c r="BC1432" s="127">
        <v>850.55</v>
      </c>
      <c r="BD1432" s="127">
        <v>850.55</v>
      </c>
      <c r="BE1432" s="127">
        <v>850.55</v>
      </c>
      <c r="BF1432" s="127">
        <v>850.55</v>
      </c>
      <c r="BG1432" s="127">
        <v>850.55</v>
      </c>
      <c r="BH1432" s="15">
        <f t="shared" si="66"/>
        <v>7654.9500000000007</v>
      </c>
      <c r="BI1432" s="15">
        <f t="shared" si="67"/>
        <v>10206.599999999999</v>
      </c>
      <c r="BJ1432" s="15">
        <f t="shared" si="68"/>
        <v>17861.55</v>
      </c>
    </row>
    <row r="1433" spans="1:62" x14ac:dyDescent="0.35">
      <c r="A1433" s="153" t="s">
        <v>2835</v>
      </c>
      <c r="B1433" s="64" t="s">
        <v>2830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5">
        <v>44922</v>
      </c>
      <c r="AF1433" s="158">
        <v>47479</v>
      </c>
      <c r="AG1433" s="164">
        <v>221545</v>
      </c>
      <c r="AH1433" s="92">
        <v>5.7416666666666663</v>
      </c>
      <c r="AI1433" s="92">
        <v>7</v>
      </c>
      <c r="AJ1433" s="160">
        <v>6.2100000000000002E-2</v>
      </c>
      <c r="AK1433" s="154" t="s">
        <v>651</v>
      </c>
      <c r="AL1433" s="154" t="s">
        <v>652</v>
      </c>
      <c r="AM1433" s="127">
        <v>1041.26</v>
      </c>
      <c r="AN1433" s="127">
        <v>1041.26</v>
      </c>
      <c r="AO1433" s="127">
        <v>1041.26</v>
      </c>
      <c r="AP1433" s="127">
        <v>1041.26</v>
      </c>
      <c r="AQ1433" s="127">
        <v>1041.26</v>
      </c>
      <c r="AR1433" s="127">
        <v>1041.26</v>
      </c>
      <c r="AS1433" s="127">
        <v>1041.26</v>
      </c>
      <c r="AT1433" s="127">
        <v>1041.26</v>
      </c>
      <c r="AU1433" s="127">
        <v>1041.26</v>
      </c>
      <c r="AV1433" s="127">
        <v>1041.26</v>
      </c>
      <c r="AW1433" s="127">
        <v>1041.26</v>
      </c>
      <c r="AX1433" s="127">
        <v>1041.26</v>
      </c>
      <c r="AY1433" s="127">
        <v>1041.26</v>
      </c>
      <c r="AZ1433" s="127">
        <v>1041.26</v>
      </c>
      <c r="BA1433" s="127">
        <v>1041.26</v>
      </c>
      <c r="BB1433" s="127">
        <v>1041.26</v>
      </c>
      <c r="BC1433" s="127">
        <v>1041.26</v>
      </c>
      <c r="BD1433" s="127">
        <v>1041.26</v>
      </c>
      <c r="BE1433" s="127">
        <v>1041.26</v>
      </c>
      <c r="BF1433" s="127">
        <v>1041.26</v>
      </c>
      <c r="BG1433" s="127">
        <v>1041.26</v>
      </c>
      <c r="BH1433" s="15">
        <f t="shared" si="66"/>
        <v>9371.34</v>
      </c>
      <c r="BI1433" s="15">
        <f t="shared" si="67"/>
        <v>12495.12</v>
      </c>
      <c r="BJ1433" s="15">
        <f t="shared" si="68"/>
        <v>21866.46</v>
      </c>
    </row>
    <row r="1434" spans="1:62" x14ac:dyDescent="0.35">
      <c r="A1434" s="153" t="s">
        <v>2836</v>
      </c>
      <c r="B1434" s="64" t="s">
        <v>2830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5">
        <v>44922</v>
      </c>
      <c r="AF1434" s="158">
        <v>47844</v>
      </c>
      <c r="AG1434" s="164">
        <v>209636.83</v>
      </c>
      <c r="AH1434" s="92">
        <v>6.7416666666666663</v>
      </c>
      <c r="AI1434" s="92">
        <v>8</v>
      </c>
      <c r="AJ1434" s="160">
        <v>5.9299999999999999E-2</v>
      </c>
      <c r="AK1434" s="154" t="s">
        <v>651</v>
      </c>
      <c r="AL1434" s="154" t="s">
        <v>652</v>
      </c>
      <c r="AM1434" s="127">
        <v>1035.96</v>
      </c>
      <c r="AN1434" s="127">
        <v>1035.96</v>
      </c>
      <c r="AO1434" s="127">
        <v>1035.96</v>
      </c>
      <c r="AP1434" s="127">
        <v>1035.96</v>
      </c>
      <c r="AQ1434" s="127">
        <v>1035.96</v>
      </c>
      <c r="AR1434" s="127">
        <v>1035.96</v>
      </c>
      <c r="AS1434" s="127">
        <v>1035.96</v>
      </c>
      <c r="AT1434" s="127">
        <v>1035.96</v>
      </c>
      <c r="AU1434" s="127">
        <v>1035.96</v>
      </c>
      <c r="AV1434" s="127">
        <v>1035.96</v>
      </c>
      <c r="AW1434" s="127">
        <v>1035.96</v>
      </c>
      <c r="AX1434" s="127">
        <v>1035.96</v>
      </c>
      <c r="AY1434" s="127">
        <v>1035.96</v>
      </c>
      <c r="AZ1434" s="127">
        <v>1035.96</v>
      </c>
      <c r="BA1434" s="127">
        <v>1035.96</v>
      </c>
      <c r="BB1434" s="127">
        <v>1035.96</v>
      </c>
      <c r="BC1434" s="127">
        <v>1035.96</v>
      </c>
      <c r="BD1434" s="127">
        <v>1035.96</v>
      </c>
      <c r="BE1434" s="127">
        <v>1035.96</v>
      </c>
      <c r="BF1434" s="127">
        <v>1035.96</v>
      </c>
      <c r="BG1434" s="127">
        <v>1035.96</v>
      </c>
      <c r="BH1434" s="15">
        <f t="shared" si="66"/>
        <v>9323.64</v>
      </c>
      <c r="BI1434" s="15">
        <f t="shared" si="67"/>
        <v>12431.519999999997</v>
      </c>
      <c r="BJ1434" s="15">
        <f t="shared" si="68"/>
        <v>21755.159999999996</v>
      </c>
    </row>
    <row r="1435" spans="1:62" x14ac:dyDescent="0.35">
      <c r="A1435" s="153" t="s">
        <v>2837</v>
      </c>
      <c r="B1435" s="64" t="s">
        <v>2830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5">
        <v>44922</v>
      </c>
      <c r="AF1435" s="158">
        <v>48209</v>
      </c>
      <c r="AG1435" s="164">
        <v>53100</v>
      </c>
      <c r="AH1435" s="92">
        <v>7.7416666666666663</v>
      </c>
      <c r="AI1435" s="92">
        <v>9</v>
      </c>
      <c r="AJ1435" s="160">
        <v>6.2100000000000002E-2</v>
      </c>
      <c r="AK1435" s="154" t="s">
        <v>651</v>
      </c>
      <c r="AL1435" s="154" t="s">
        <v>652</v>
      </c>
      <c r="AM1435" s="127">
        <v>274.79000000000002</v>
      </c>
      <c r="AN1435" s="127">
        <v>274.79000000000002</v>
      </c>
      <c r="AO1435" s="127">
        <v>274.79000000000002</v>
      </c>
      <c r="AP1435" s="127">
        <v>274.79000000000002</v>
      </c>
      <c r="AQ1435" s="127">
        <v>274.79000000000002</v>
      </c>
      <c r="AR1435" s="127">
        <v>274.79000000000002</v>
      </c>
      <c r="AS1435" s="127">
        <v>274.79000000000002</v>
      </c>
      <c r="AT1435" s="127">
        <v>274.79000000000002</v>
      </c>
      <c r="AU1435" s="127">
        <v>274.79000000000002</v>
      </c>
      <c r="AV1435" s="127">
        <v>274.79000000000002</v>
      </c>
      <c r="AW1435" s="127">
        <v>274.79000000000002</v>
      </c>
      <c r="AX1435" s="127">
        <v>274.79000000000002</v>
      </c>
      <c r="AY1435" s="127">
        <v>274.79000000000002</v>
      </c>
      <c r="AZ1435" s="127">
        <v>274.79000000000002</v>
      </c>
      <c r="BA1435" s="127">
        <v>274.79000000000002</v>
      </c>
      <c r="BB1435" s="127">
        <v>274.79000000000002</v>
      </c>
      <c r="BC1435" s="127">
        <v>274.79000000000002</v>
      </c>
      <c r="BD1435" s="127">
        <v>274.79000000000002</v>
      </c>
      <c r="BE1435" s="127">
        <v>274.79000000000002</v>
      </c>
      <c r="BF1435" s="127">
        <v>274.79000000000002</v>
      </c>
      <c r="BG1435" s="127">
        <v>274.79000000000002</v>
      </c>
      <c r="BH1435" s="15">
        <f t="shared" si="66"/>
        <v>2473.11</v>
      </c>
      <c r="BI1435" s="15">
        <f t="shared" si="67"/>
        <v>3297.48</v>
      </c>
      <c r="BJ1435" s="15">
        <f t="shared" si="68"/>
        <v>5770.59</v>
      </c>
    </row>
    <row r="1436" spans="1:62" x14ac:dyDescent="0.35">
      <c r="A1436" s="153" t="s">
        <v>2838</v>
      </c>
      <c r="B1436" s="64" t="s">
        <v>2807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46020</v>
      </c>
      <c r="X1436" s="63">
        <v>0</v>
      </c>
      <c r="Y1436" s="63">
        <v>0</v>
      </c>
      <c r="Z1436" s="63">
        <v>146.5</v>
      </c>
      <c r="AA1436" s="63">
        <v>0</v>
      </c>
      <c r="AB1436" s="63">
        <v>0</v>
      </c>
      <c r="AC1436" s="63">
        <v>0</v>
      </c>
      <c r="AD1436" s="63">
        <v>46020</v>
      </c>
      <c r="AE1436" s="165">
        <v>44922</v>
      </c>
      <c r="AF1436" s="158">
        <v>45653</v>
      </c>
      <c r="AG1436" s="164">
        <v>46020</v>
      </c>
      <c r="AH1436" s="92">
        <v>0.7416666666666667</v>
      </c>
      <c r="AI1436" s="92">
        <v>2</v>
      </c>
      <c r="AJ1436" s="160">
        <v>3.8199999999999998E-2</v>
      </c>
      <c r="AK1436" s="154" t="s">
        <v>651</v>
      </c>
      <c r="AL1436" s="154" t="s">
        <v>652</v>
      </c>
      <c r="AM1436" s="127">
        <v>146.5</v>
      </c>
      <c r="AN1436" s="127">
        <v>146.5</v>
      </c>
      <c r="AO1436" s="127">
        <v>146.5</v>
      </c>
      <c r="AP1436" s="127">
        <v>73.25</v>
      </c>
      <c r="AQ1436" s="127">
        <v>73.25</v>
      </c>
      <c r="AR1436" s="127">
        <v>73.25</v>
      </c>
      <c r="AS1436" s="127">
        <v>73.25</v>
      </c>
      <c r="AT1436" s="127">
        <v>73.25</v>
      </c>
      <c r="AU1436" s="127">
        <v>73.25</v>
      </c>
      <c r="AV1436" s="127">
        <v>0</v>
      </c>
      <c r="AW1436" s="127">
        <v>0</v>
      </c>
      <c r="AX1436" s="127">
        <v>0</v>
      </c>
      <c r="AY1436" s="127">
        <v>0</v>
      </c>
      <c r="AZ1436" s="127">
        <v>0</v>
      </c>
      <c r="BA1436" s="127">
        <v>0</v>
      </c>
      <c r="BB1436" s="127">
        <v>0</v>
      </c>
      <c r="BC1436" s="127">
        <v>0</v>
      </c>
      <c r="BD1436" s="127">
        <v>0</v>
      </c>
      <c r="BE1436" s="127">
        <v>0</v>
      </c>
      <c r="BF1436" s="127">
        <v>0</v>
      </c>
      <c r="BG1436" s="127">
        <v>0</v>
      </c>
      <c r="BH1436" s="15">
        <f t="shared" si="66"/>
        <v>879</v>
      </c>
      <c r="BI1436" s="15">
        <f t="shared" si="67"/>
        <v>0</v>
      </c>
      <c r="BJ1436" s="15">
        <f t="shared" si="68"/>
        <v>879</v>
      </c>
    </row>
    <row r="1437" spans="1:62" x14ac:dyDescent="0.35">
      <c r="A1437" s="153" t="s">
        <v>2839</v>
      </c>
      <c r="B1437" s="69" t="s">
        <v>2807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5">
        <v>44922</v>
      </c>
      <c r="AF1437" s="158">
        <v>46383</v>
      </c>
      <c r="AG1437" s="164">
        <v>53100</v>
      </c>
      <c r="AH1437" s="92">
        <v>2.7416666666666667</v>
      </c>
      <c r="AI1437" s="92">
        <v>4</v>
      </c>
      <c r="AJ1437" s="160">
        <v>4.7100000000000003E-2</v>
      </c>
      <c r="AK1437" s="154" t="s">
        <v>651</v>
      </c>
      <c r="AL1437" s="154" t="s">
        <v>652</v>
      </c>
      <c r="AM1437" s="127">
        <v>208.42</v>
      </c>
      <c r="AN1437" s="127">
        <v>208.42</v>
      </c>
      <c r="AO1437" s="127">
        <v>208.42</v>
      </c>
      <c r="AP1437" s="127">
        <v>208.42</v>
      </c>
      <c r="AQ1437" s="127">
        <v>208.42</v>
      </c>
      <c r="AR1437" s="127">
        <v>208.42</v>
      </c>
      <c r="AS1437" s="127">
        <v>208.42</v>
      </c>
      <c r="AT1437" s="127">
        <v>208.42</v>
      </c>
      <c r="AU1437" s="127">
        <v>208.42</v>
      </c>
      <c r="AV1437" s="127">
        <v>208.42</v>
      </c>
      <c r="AW1437" s="127">
        <v>208.42</v>
      </c>
      <c r="AX1437" s="127">
        <v>208.42</v>
      </c>
      <c r="AY1437" s="127">
        <v>208.42</v>
      </c>
      <c r="AZ1437" s="127">
        <v>208.42</v>
      </c>
      <c r="BA1437" s="127">
        <v>208.42</v>
      </c>
      <c r="BB1437" s="127">
        <v>208.42</v>
      </c>
      <c r="BC1437" s="127">
        <v>208.42</v>
      </c>
      <c r="BD1437" s="127">
        <v>208.42</v>
      </c>
      <c r="BE1437" s="127">
        <v>208.42</v>
      </c>
      <c r="BF1437" s="127">
        <v>208.42</v>
      </c>
      <c r="BG1437" s="127">
        <v>208.42</v>
      </c>
      <c r="BH1437" s="15">
        <f t="shared" si="66"/>
        <v>1875.7800000000002</v>
      </c>
      <c r="BI1437" s="15">
        <f t="shared" si="67"/>
        <v>2501.0400000000004</v>
      </c>
      <c r="BJ1437" s="15">
        <f t="shared" si="68"/>
        <v>4376.8200000000006</v>
      </c>
    </row>
    <row r="1438" spans="1:62" x14ac:dyDescent="0.35">
      <c r="A1438" s="153" t="s">
        <v>2840</v>
      </c>
      <c r="B1438" s="69" t="s">
        <v>2807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5">
        <v>44922</v>
      </c>
      <c r="AF1438" s="158">
        <v>46748</v>
      </c>
      <c r="AG1438" s="164">
        <v>365062.5</v>
      </c>
      <c r="AH1438" s="92">
        <v>3.7416666666666667</v>
      </c>
      <c r="AI1438" s="92">
        <v>5</v>
      </c>
      <c r="AJ1438" s="160">
        <v>5.0700000000000002E-2</v>
      </c>
      <c r="AK1438" s="154" t="s">
        <v>651</v>
      </c>
      <c r="AL1438" s="154" t="s">
        <v>652</v>
      </c>
      <c r="AM1438" s="127">
        <v>1542.39</v>
      </c>
      <c r="AN1438" s="127">
        <v>1542.39</v>
      </c>
      <c r="AO1438" s="127">
        <v>1542.39</v>
      </c>
      <c r="AP1438" s="127">
        <v>1542.39</v>
      </c>
      <c r="AQ1438" s="127">
        <v>1542.39</v>
      </c>
      <c r="AR1438" s="127">
        <v>1542.39</v>
      </c>
      <c r="AS1438" s="127">
        <v>1542.39</v>
      </c>
      <c r="AT1438" s="127">
        <v>1542.39</v>
      </c>
      <c r="AU1438" s="127">
        <v>1542.39</v>
      </c>
      <c r="AV1438" s="127">
        <v>1542.39</v>
      </c>
      <c r="AW1438" s="127">
        <v>1542.39</v>
      </c>
      <c r="AX1438" s="127">
        <v>1542.39</v>
      </c>
      <c r="AY1438" s="127">
        <v>1542.39</v>
      </c>
      <c r="AZ1438" s="127">
        <v>1542.39</v>
      </c>
      <c r="BA1438" s="127">
        <v>1542.39</v>
      </c>
      <c r="BB1438" s="127">
        <v>1542.39</v>
      </c>
      <c r="BC1438" s="127">
        <v>1542.39</v>
      </c>
      <c r="BD1438" s="127">
        <v>1542.39</v>
      </c>
      <c r="BE1438" s="127">
        <v>1542.39</v>
      </c>
      <c r="BF1438" s="127">
        <v>1542.39</v>
      </c>
      <c r="BG1438" s="127">
        <v>1542.39</v>
      </c>
      <c r="BH1438" s="15">
        <f t="shared" si="66"/>
        <v>13881.509999999998</v>
      </c>
      <c r="BI1438" s="15">
        <f t="shared" si="67"/>
        <v>18508.679999999997</v>
      </c>
      <c r="BJ1438" s="15">
        <f t="shared" si="68"/>
        <v>32390.189999999995</v>
      </c>
    </row>
    <row r="1439" spans="1:62" x14ac:dyDescent="0.35">
      <c r="A1439" s="153" t="s">
        <v>2841</v>
      </c>
      <c r="B1439" s="69" t="s">
        <v>2807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5">
        <v>44922</v>
      </c>
      <c r="AF1439" s="158">
        <v>47114</v>
      </c>
      <c r="AG1439" s="164">
        <v>255470</v>
      </c>
      <c r="AH1439" s="92">
        <v>4.7416666666666663</v>
      </c>
      <c r="AI1439" s="92">
        <v>6</v>
      </c>
      <c r="AJ1439" s="160">
        <v>5.3600000000000002E-2</v>
      </c>
      <c r="AK1439" s="154" t="s">
        <v>651</v>
      </c>
      <c r="AL1439" s="154" t="s">
        <v>652</v>
      </c>
      <c r="AM1439" s="127">
        <v>1141.0999999999999</v>
      </c>
      <c r="AN1439" s="127">
        <v>1141.0999999999999</v>
      </c>
      <c r="AO1439" s="127">
        <v>1141.0999999999999</v>
      </c>
      <c r="AP1439" s="127">
        <v>1141.0999999999999</v>
      </c>
      <c r="AQ1439" s="127">
        <v>1141.0999999999999</v>
      </c>
      <c r="AR1439" s="127">
        <v>1141.0999999999999</v>
      </c>
      <c r="AS1439" s="127">
        <v>1141.0999999999999</v>
      </c>
      <c r="AT1439" s="127">
        <v>1141.0999999999999</v>
      </c>
      <c r="AU1439" s="127">
        <v>1141.0999999999999</v>
      </c>
      <c r="AV1439" s="127">
        <v>1141.0999999999999</v>
      </c>
      <c r="AW1439" s="127">
        <v>1141.0999999999999</v>
      </c>
      <c r="AX1439" s="127">
        <v>1141.0999999999999</v>
      </c>
      <c r="AY1439" s="127">
        <v>1141.0999999999999</v>
      </c>
      <c r="AZ1439" s="127">
        <v>1141.0999999999999</v>
      </c>
      <c r="BA1439" s="127">
        <v>1141.0999999999999</v>
      </c>
      <c r="BB1439" s="127">
        <v>1141.0999999999999</v>
      </c>
      <c r="BC1439" s="127">
        <v>1141.0999999999999</v>
      </c>
      <c r="BD1439" s="127">
        <v>1141.0999999999999</v>
      </c>
      <c r="BE1439" s="127">
        <v>1141.0999999999999</v>
      </c>
      <c r="BF1439" s="127">
        <v>1141.0999999999999</v>
      </c>
      <c r="BG1439" s="127">
        <v>1141.0999999999999</v>
      </c>
      <c r="BH1439" s="15">
        <f t="shared" si="66"/>
        <v>10269.900000000001</v>
      </c>
      <c r="BI1439" s="15">
        <f t="shared" si="67"/>
        <v>13693.200000000003</v>
      </c>
      <c r="BJ1439" s="15">
        <f t="shared" si="68"/>
        <v>23963.100000000006</v>
      </c>
    </row>
    <row r="1440" spans="1:62" x14ac:dyDescent="0.35">
      <c r="A1440" s="153" t="s">
        <v>2842</v>
      </c>
      <c r="B1440" s="70" t="s">
        <v>2807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5">
        <v>44922</v>
      </c>
      <c r="AF1440" s="158">
        <v>47479</v>
      </c>
      <c r="AG1440" s="164">
        <v>1498600</v>
      </c>
      <c r="AH1440" s="92">
        <v>5.7416666666666663</v>
      </c>
      <c r="AI1440" s="92">
        <v>7</v>
      </c>
      <c r="AJ1440" s="160">
        <v>5.6399999999999999E-2</v>
      </c>
      <c r="AK1440" s="154" t="s">
        <v>651</v>
      </c>
      <c r="AL1440" s="154" t="s">
        <v>652</v>
      </c>
      <c r="AM1440" s="127">
        <v>7043.42</v>
      </c>
      <c r="AN1440" s="127">
        <v>7043.42</v>
      </c>
      <c r="AO1440" s="127">
        <v>7043.42</v>
      </c>
      <c r="AP1440" s="127">
        <v>7043.42</v>
      </c>
      <c r="AQ1440" s="127">
        <v>7043.42</v>
      </c>
      <c r="AR1440" s="127">
        <v>7043.42</v>
      </c>
      <c r="AS1440" s="127">
        <v>7043.42</v>
      </c>
      <c r="AT1440" s="127">
        <v>7043.42</v>
      </c>
      <c r="AU1440" s="127">
        <v>7043.42</v>
      </c>
      <c r="AV1440" s="127">
        <v>7043.42</v>
      </c>
      <c r="AW1440" s="127">
        <v>7043.42</v>
      </c>
      <c r="AX1440" s="127">
        <v>7043.42</v>
      </c>
      <c r="AY1440" s="127">
        <v>7043.42</v>
      </c>
      <c r="AZ1440" s="127">
        <v>7043.42</v>
      </c>
      <c r="BA1440" s="127">
        <v>7043.42</v>
      </c>
      <c r="BB1440" s="127">
        <v>7043.42</v>
      </c>
      <c r="BC1440" s="127">
        <v>7043.42</v>
      </c>
      <c r="BD1440" s="127">
        <v>7043.42</v>
      </c>
      <c r="BE1440" s="127">
        <v>7043.42</v>
      </c>
      <c r="BF1440" s="127">
        <v>7043.42</v>
      </c>
      <c r="BG1440" s="127">
        <v>7043.42</v>
      </c>
      <c r="BH1440" s="15">
        <f t="shared" si="66"/>
        <v>63390.779999999992</v>
      </c>
      <c r="BI1440" s="15">
        <f t="shared" si="67"/>
        <v>84521.04</v>
      </c>
      <c r="BJ1440" s="15">
        <f t="shared" si="68"/>
        <v>147911.81999999998</v>
      </c>
    </row>
    <row r="1441" spans="1:62" x14ac:dyDescent="0.35">
      <c r="A1441" s="153" t="s">
        <v>2843</v>
      </c>
      <c r="B1441" s="70" t="s">
        <v>2807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5">
        <v>44922</v>
      </c>
      <c r="AF1441" s="158">
        <v>47844</v>
      </c>
      <c r="AG1441" s="164">
        <v>686760</v>
      </c>
      <c r="AH1441" s="92">
        <v>6.7416666666666663</v>
      </c>
      <c r="AI1441" s="92">
        <v>8</v>
      </c>
      <c r="AJ1441" s="160">
        <v>5.9299999999999999E-2</v>
      </c>
      <c r="AK1441" s="154" t="s">
        <v>651</v>
      </c>
      <c r="AL1441" s="154" t="s">
        <v>652</v>
      </c>
      <c r="AM1441" s="127">
        <v>3393.74</v>
      </c>
      <c r="AN1441" s="127">
        <v>3393.74</v>
      </c>
      <c r="AO1441" s="127">
        <v>3393.74</v>
      </c>
      <c r="AP1441" s="127">
        <v>3393.74</v>
      </c>
      <c r="AQ1441" s="127">
        <v>3393.74</v>
      </c>
      <c r="AR1441" s="127">
        <v>3393.74</v>
      </c>
      <c r="AS1441" s="127">
        <v>3393.74</v>
      </c>
      <c r="AT1441" s="127">
        <v>3393.74</v>
      </c>
      <c r="AU1441" s="127">
        <v>3393.74</v>
      </c>
      <c r="AV1441" s="127">
        <v>3393.74</v>
      </c>
      <c r="AW1441" s="127">
        <v>3393.74</v>
      </c>
      <c r="AX1441" s="127">
        <v>3393.74</v>
      </c>
      <c r="AY1441" s="127">
        <v>3393.74</v>
      </c>
      <c r="AZ1441" s="127">
        <v>3393.74</v>
      </c>
      <c r="BA1441" s="127">
        <v>3393.74</v>
      </c>
      <c r="BB1441" s="127">
        <v>3393.74</v>
      </c>
      <c r="BC1441" s="127">
        <v>3393.74</v>
      </c>
      <c r="BD1441" s="127">
        <v>3393.74</v>
      </c>
      <c r="BE1441" s="127">
        <v>3393.74</v>
      </c>
      <c r="BF1441" s="127">
        <v>3393.74</v>
      </c>
      <c r="BG1441" s="127">
        <v>3393.74</v>
      </c>
      <c r="BH1441" s="15">
        <f t="shared" si="66"/>
        <v>30543.659999999989</v>
      </c>
      <c r="BI1441" s="15">
        <f t="shared" si="67"/>
        <v>40724.879999999983</v>
      </c>
      <c r="BJ1441" s="15">
        <f t="shared" si="68"/>
        <v>71268.539999999979</v>
      </c>
    </row>
    <row r="1442" spans="1:62" x14ac:dyDescent="0.35">
      <c r="A1442" s="153" t="s">
        <v>2844</v>
      </c>
      <c r="B1442" s="70" t="s">
        <v>2807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5">
        <v>44922</v>
      </c>
      <c r="AF1442" s="158">
        <v>48209</v>
      </c>
      <c r="AG1442" s="164">
        <v>53100</v>
      </c>
      <c r="AH1442" s="92">
        <v>7.7416666666666663</v>
      </c>
      <c r="AI1442" s="92">
        <v>9</v>
      </c>
      <c r="AJ1442" s="160">
        <v>6.2100000000000002E-2</v>
      </c>
      <c r="AK1442" s="154" t="s">
        <v>651</v>
      </c>
      <c r="AL1442" s="154" t="s">
        <v>652</v>
      </c>
      <c r="AM1442" s="127">
        <v>274.79000000000002</v>
      </c>
      <c r="AN1442" s="127">
        <v>274.79000000000002</v>
      </c>
      <c r="AO1442" s="127">
        <v>274.79000000000002</v>
      </c>
      <c r="AP1442" s="127">
        <v>274.79000000000002</v>
      </c>
      <c r="AQ1442" s="127">
        <v>274.79000000000002</v>
      </c>
      <c r="AR1442" s="127">
        <v>274.79000000000002</v>
      </c>
      <c r="AS1442" s="127">
        <v>274.79000000000002</v>
      </c>
      <c r="AT1442" s="127">
        <v>274.79000000000002</v>
      </c>
      <c r="AU1442" s="127">
        <v>274.79000000000002</v>
      </c>
      <c r="AV1442" s="127">
        <v>274.79000000000002</v>
      </c>
      <c r="AW1442" s="127">
        <v>274.79000000000002</v>
      </c>
      <c r="AX1442" s="127">
        <v>274.79000000000002</v>
      </c>
      <c r="AY1442" s="127">
        <v>274.79000000000002</v>
      </c>
      <c r="AZ1442" s="127">
        <v>274.79000000000002</v>
      </c>
      <c r="BA1442" s="127">
        <v>274.79000000000002</v>
      </c>
      <c r="BB1442" s="127">
        <v>274.79000000000002</v>
      </c>
      <c r="BC1442" s="127">
        <v>274.79000000000002</v>
      </c>
      <c r="BD1442" s="127">
        <v>274.79000000000002</v>
      </c>
      <c r="BE1442" s="127">
        <v>274.79000000000002</v>
      </c>
      <c r="BF1442" s="127">
        <v>274.79000000000002</v>
      </c>
      <c r="BG1442" s="127">
        <v>274.79000000000002</v>
      </c>
      <c r="BH1442" s="15">
        <f t="shared" si="66"/>
        <v>2473.11</v>
      </c>
      <c r="BI1442" s="15">
        <f t="shared" si="67"/>
        <v>3297.48</v>
      </c>
      <c r="BJ1442" s="15">
        <f t="shared" si="68"/>
        <v>5770.59</v>
      </c>
    </row>
    <row r="1443" spans="1:62" x14ac:dyDescent="0.35">
      <c r="A1443" s="153" t="s">
        <v>2845</v>
      </c>
      <c r="B1443" s="70" t="s">
        <v>2808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349575</v>
      </c>
      <c r="X1443" s="63">
        <v>0</v>
      </c>
      <c r="Y1443" s="63">
        <v>0</v>
      </c>
      <c r="Z1443" s="63">
        <v>1112.81</v>
      </c>
      <c r="AA1443" s="63">
        <v>0</v>
      </c>
      <c r="AB1443" s="63">
        <v>0</v>
      </c>
      <c r="AC1443" s="63">
        <v>0</v>
      </c>
      <c r="AD1443" s="63">
        <v>349575</v>
      </c>
      <c r="AE1443" s="165">
        <v>44923</v>
      </c>
      <c r="AF1443" s="158">
        <v>45654</v>
      </c>
      <c r="AG1443" s="164">
        <v>349575</v>
      </c>
      <c r="AH1443" s="92">
        <v>0.74444444444444446</v>
      </c>
      <c r="AI1443" s="92">
        <v>2</v>
      </c>
      <c r="AJ1443" s="160">
        <v>3.8199999999999998E-2</v>
      </c>
      <c r="AK1443" s="154" t="s">
        <v>651</v>
      </c>
      <c r="AL1443" s="154" t="s">
        <v>652</v>
      </c>
      <c r="AM1443" s="127">
        <v>1112.81</v>
      </c>
      <c r="AN1443" s="127">
        <v>1112.81</v>
      </c>
      <c r="AO1443" s="127">
        <v>1112.81</v>
      </c>
      <c r="AP1443" s="127">
        <v>556.41</v>
      </c>
      <c r="AQ1443" s="127">
        <v>556.41</v>
      </c>
      <c r="AR1443" s="127">
        <v>556.41</v>
      </c>
      <c r="AS1443" s="127">
        <v>556.41</v>
      </c>
      <c r="AT1443" s="127">
        <v>556.41</v>
      </c>
      <c r="AU1443" s="127">
        <v>556.41</v>
      </c>
      <c r="AV1443" s="127">
        <v>0</v>
      </c>
      <c r="AW1443" s="127">
        <v>0</v>
      </c>
      <c r="AX1443" s="127">
        <v>0</v>
      </c>
      <c r="AY1443" s="127">
        <v>0</v>
      </c>
      <c r="AZ1443" s="127">
        <v>0</v>
      </c>
      <c r="BA1443" s="127">
        <v>0</v>
      </c>
      <c r="BB1443" s="127">
        <v>0</v>
      </c>
      <c r="BC1443" s="127">
        <v>0</v>
      </c>
      <c r="BD1443" s="127">
        <v>0</v>
      </c>
      <c r="BE1443" s="127">
        <v>0</v>
      </c>
      <c r="BF1443" s="127">
        <v>0</v>
      </c>
      <c r="BG1443" s="127">
        <v>0</v>
      </c>
      <c r="BH1443" s="15">
        <f t="shared" si="66"/>
        <v>6676.8899999999994</v>
      </c>
      <c r="BI1443" s="15">
        <f t="shared" si="67"/>
        <v>0</v>
      </c>
      <c r="BJ1443" s="15">
        <f t="shared" si="68"/>
        <v>6676.8899999999994</v>
      </c>
    </row>
    <row r="1444" spans="1:62" x14ac:dyDescent="0.35">
      <c r="A1444" s="153" t="s">
        <v>2846</v>
      </c>
      <c r="B1444" s="70" t="s">
        <v>2808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5">
        <v>44923</v>
      </c>
      <c r="AF1444" s="158">
        <v>46019</v>
      </c>
      <c r="AG1444" s="164">
        <v>976892.5</v>
      </c>
      <c r="AH1444" s="92">
        <v>1.7444444444444445</v>
      </c>
      <c r="AI1444" s="92">
        <v>3</v>
      </c>
      <c r="AJ1444" s="160">
        <v>4.2999999999999997E-2</v>
      </c>
      <c r="AK1444" s="154" t="s">
        <v>651</v>
      </c>
      <c r="AL1444" s="154" t="s">
        <v>652</v>
      </c>
      <c r="AM1444" s="127">
        <v>3500.53</v>
      </c>
      <c r="AN1444" s="127">
        <v>3500.53</v>
      </c>
      <c r="AO1444" s="127">
        <v>3500.53</v>
      </c>
      <c r="AP1444" s="127">
        <v>3500.53</v>
      </c>
      <c r="AQ1444" s="127">
        <v>3500.53</v>
      </c>
      <c r="AR1444" s="127">
        <v>3500.53</v>
      </c>
      <c r="AS1444" s="127">
        <v>3500.53</v>
      </c>
      <c r="AT1444" s="127">
        <v>3500.53</v>
      </c>
      <c r="AU1444" s="127">
        <v>3500.53</v>
      </c>
      <c r="AV1444" s="127">
        <v>3500.53</v>
      </c>
      <c r="AW1444" s="127">
        <v>3500.53</v>
      </c>
      <c r="AX1444" s="127">
        <v>3500.53</v>
      </c>
      <c r="AY1444" s="127">
        <v>3500.53</v>
      </c>
      <c r="AZ1444" s="127">
        <v>3500.53</v>
      </c>
      <c r="BA1444" s="127">
        <v>3500.53</v>
      </c>
      <c r="BB1444" s="127">
        <v>1750.27</v>
      </c>
      <c r="BC1444" s="127">
        <v>1750.27</v>
      </c>
      <c r="BD1444" s="127">
        <v>1750.27</v>
      </c>
      <c r="BE1444" s="127">
        <v>1750.27</v>
      </c>
      <c r="BF1444" s="127">
        <v>1750.27</v>
      </c>
      <c r="BG1444" s="127">
        <v>1750.27</v>
      </c>
      <c r="BH1444" s="15">
        <f t="shared" si="66"/>
        <v>31504.769999999997</v>
      </c>
      <c r="BI1444" s="15">
        <f t="shared" si="67"/>
        <v>31504.800000000003</v>
      </c>
      <c r="BJ1444" s="15">
        <f t="shared" si="68"/>
        <v>63009.57</v>
      </c>
    </row>
    <row r="1445" spans="1:62" x14ac:dyDescent="0.35">
      <c r="A1445" s="153" t="s">
        <v>2847</v>
      </c>
      <c r="B1445" s="70" t="s">
        <v>2808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5">
        <v>44923</v>
      </c>
      <c r="AF1445" s="158">
        <v>46384</v>
      </c>
      <c r="AG1445" s="164">
        <v>1576185</v>
      </c>
      <c r="AH1445" s="92">
        <v>2.7444444444444445</v>
      </c>
      <c r="AI1445" s="92">
        <v>4</v>
      </c>
      <c r="AJ1445" s="160">
        <v>4.7100000000000003E-2</v>
      </c>
      <c r="AK1445" s="154" t="s">
        <v>651</v>
      </c>
      <c r="AL1445" s="154" t="s">
        <v>652</v>
      </c>
      <c r="AM1445" s="127">
        <v>6186.53</v>
      </c>
      <c r="AN1445" s="127">
        <v>6186.53</v>
      </c>
      <c r="AO1445" s="127">
        <v>6186.53</v>
      </c>
      <c r="AP1445" s="127">
        <v>6186.53</v>
      </c>
      <c r="AQ1445" s="127">
        <v>6186.53</v>
      </c>
      <c r="AR1445" s="127">
        <v>6186.53</v>
      </c>
      <c r="AS1445" s="127">
        <v>6186.53</v>
      </c>
      <c r="AT1445" s="127">
        <v>6186.53</v>
      </c>
      <c r="AU1445" s="127">
        <v>6186.53</v>
      </c>
      <c r="AV1445" s="127">
        <v>6186.53</v>
      </c>
      <c r="AW1445" s="127">
        <v>6186.53</v>
      </c>
      <c r="AX1445" s="127">
        <v>6186.53</v>
      </c>
      <c r="AY1445" s="127">
        <v>6186.53</v>
      </c>
      <c r="AZ1445" s="127">
        <v>6186.53</v>
      </c>
      <c r="BA1445" s="127">
        <v>6186.53</v>
      </c>
      <c r="BB1445" s="127">
        <v>6186.53</v>
      </c>
      <c r="BC1445" s="127">
        <v>6186.53</v>
      </c>
      <c r="BD1445" s="127">
        <v>6186.53</v>
      </c>
      <c r="BE1445" s="127">
        <v>6186.53</v>
      </c>
      <c r="BF1445" s="127">
        <v>6186.53</v>
      </c>
      <c r="BG1445" s="127">
        <v>6186.53</v>
      </c>
      <c r="BH1445" s="15">
        <f t="shared" si="66"/>
        <v>55678.77</v>
      </c>
      <c r="BI1445" s="15">
        <f t="shared" si="67"/>
        <v>74238.36</v>
      </c>
      <c r="BJ1445" s="15">
        <f t="shared" si="68"/>
        <v>129917.13</v>
      </c>
    </row>
    <row r="1446" spans="1:62" x14ac:dyDescent="0.35">
      <c r="A1446" s="153" t="s">
        <v>2848</v>
      </c>
      <c r="B1446" s="70" t="s">
        <v>2808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5">
        <v>44923</v>
      </c>
      <c r="AF1446" s="158">
        <v>46749</v>
      </c>
      <c r="AG1446" s="164">
        <v>1963962.5</v>
      </c>
      <c r="AH1446" s="92">
        <v>3.7444444444444445</v>
      </c>
      <c r="AI1446" s="92">
        <v>5</v>
      </c>
      <c r="AJ1446" s="160">
        <v>5.0700000000000002E-2</v>
      </c>
      <c r="AK1446" s="154" t="s">
        <v>651</v>
      </c>
      <c r="AL1446" s="154" t="s">
        <v>652</v>
      </c>
      <c r="AM1446" s="127">
        <v>8297.74</v>
      </c>
      <c r="AN1446" s="127">
        <v>8297.74</v>
      </c>
      <c r="AO1446" s="127">
        <v>8297.74</v>
      </c>
      <c r="AP1446" s="127">
        <v>8297.74</v>
      </c>
      <c r="AQ1446" s="127">
        <v>8297.74</v>
      </c>
      <c r="AR1446" s="127">
        <v>8297.74</v>
      </c>
      <c r="AS1446" s="127">
        <v>8297.74</v>
      </c>
      <c r="AT1446" s="127">
        <v>8297.74</v>
      </c>
      <c r="AU1446" s="127">
        <v>8297.74</v>
      </c>
      <c r="AV1446" s="127">
        <v>8297.74</v>
      </c>
      <c r="AW1446" s="127">
        <v>8297.74</v>
      </c>
      <c r="AX1446" s="127">
        <v>8297.74</v>
      </c>
      <c r="AY1446" s="127">
        <v>8297.74</v>
      </c>
      <c r="AZ1446" s="127">
        <v>8297.74</v>
      </c>
      <c r="BA1446" s="127">
        <v>8297.74</v>
      </c>
      <c r="BB1446" s="127">
        <v>8297.74</v>
      </c>
      <c r="BC1446" s="127">
        <v>8297.74</v>
      </c>
      <c r="BD1446" s="127">
        <v>8297.74</v>
      </c>
      <c r="BE1446" s="127">
        <v>8297.74</v>
      </c>
      <c r="BF1446" s="127">
        <v>8297.74</v>
      </c>
      <c r="BG1446" s="127">
        <v>8297.74</v>
      </c>
      <c r="BH1446" s="15">
        <f t="shared" si="66"/>
        <v>74679.66</v>
      </c>
      <c r="BI1446" s="15">
        <f t="shared" si="67"/>
        <v>99572.880000000019</v>
      </c>
      <c r="BJ1446" s="15">
        <f t="shared" si="68"/>
        <v>174252.54000000004</v>
      </c>
    </row>
    <row r="1447" spans="1:62" x14ac:dyDescent="0.35">
      <c r="A1447" s="153" t="s">
        <v>2849</v>
      </c>
      <c r="B1447" s="70" t="s">
        <v>2808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5">
        <v>44923</v>
      </c>
      <c r="AF1447" s="158">
        <v>47115</v>
      </c>
      <c r="AG1447" s="164">
        <v>7407892.5</v>
      </c>
      <c r="AH1447" s="92">
        <v>4.7444444444444445</v>
      </c>
      <c r="AI1447" s="92">
        <v>6</v>
      </c>
      <c r="AJ1447" s="160">
        <v>5.3600000000000002E-2</v>
      </c>
      <c r="AK1447" s="154" t="s">
        <v>651</v>
      </c>
      <c r="AL1447" s="154" t="s">
        <v>652</v>
      </c>
      <c r="AM1447" s="127">
        <v>33088.589999999997</v>
      </c>
      <c r="AN1447" s="127">
        <v>33088.589999999997</v>
      </c>
      <c r="AO1447" s="127">
        <v>33088.589999999997</v>
      </c>
      <c r="AP1447" s="127">
        <v>33088.589999999997</v>
      </c>
      <c r="AQ1447" s="127">
        <v>33088.589999999997</v>
      </c>
      <c r="AR1447" s="127">
        <v>33088.589999999997</v>
      </c>
      <c r="AS1447" s="127">
        <v>33088.589999999997</v>
      </c>
      <c r="AT1447" s="127">
        <v>33088.589999999997</v>
      </c>
      <c r="AU1447" s="127">
        <v>33088.589999999997</v>
      </c>
      <c r="AV1447" s="127">
        <v>33088.589999999997</v>
      </c>
      <c r="AW1447" s="127">
        <v>33088.589999999997</v>
      </c>
      <c r="AX1447" s="127">
        <v>33088.589999999997</v>
      </c>
      <c r="AY1447" s="127">
        <v>33088.589999999997</v>
      </c>
      <c r="AZ1447" s="127">
        <v>33088.589999999997</v>
      </c>
      <c r="BA1447" s="127">
        <v>33088.589999999997</v>
      </c>
      <c r="BB1447" s="127">
        <v>33088.589999999997</v>
      </c>
      <c r="BC1447" s="127">
        <v>33088.589999999997</v>
      </c>
      <c r="BD1447" s="127">
        <v>33088.589999999997</v>
      </c>
      <c r="BE1447" s="127">
        <v>33088.589999999997</v>
      </c>
      <c r="BF1447" s="127">
        <v>33088.589999999997</v>
      </c>
      <c r="BG1447" s="127">
        <v>33088.589999999997</v>
      </c>
      <c r="BH1447" s="15">
        <f t="shared" si="66"/>
        <v>297797.30999999994</v>
      </c>
      <c r="BI1447" s="15">
        <f t="shared" si="67"/>
        <v>397063.07999999984</v>
      </c>
      <c r="BJ1447" s="15">
        <f t="shared" si="68"/>
        <v>694860.38999999978</v>
      </c>
    </row>
    <row r="1448" spans="1:62" x14ac:dyDescent="0.35">
      <c r="A1448" s="153" t="s">
        <v>2850</v>
      </c>
      <c r="B1448" s="70" t="s">
        <v>2808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5">
        <v>44923</v>
      </c>
      <c r="AF1448" s="158">
        <v>47480</v>
      </c>
      <c r="AG1448" s="164">
        <v>9823352.5</v>
      </c>
      <c r="AH1448" s="92">
        <v>5.7444444444444445</v>
      </c>
      <c r="AI1448" s="92">
        <v>7</v>
      </c>
      <c r="AJ1448" s="160">
        <v>5.6399999999999999E-2</v>
      </c>
      <c r="AK1448" s="154" t="s">
        <v>651</v>
      </c>
      <c r="AL1448" s="154" t="s">
        <v>652</v>
      </c>
      <c r="AM1448" s="127">
        <v>46169.760000000002</v>
      </c>
      <c r="AN1448" s="127">
        <v>46169.760000000002</v>
      </c>
      <c r="AO1448" s="127">
        <v>46169.760000000002</v>
      </c>
      <c r="AP1448" s="127">
        <v>46169.760000000002</v>
      </c>
      <c r="AQ1448" s="127">
        <v>46169.760000000002</v>
      </c>
      <c r="AR1448" s="127">
        <v>46169.760000000002</v>
      </c>
      <c r="AS1448" s="127">
        <v>46169.760000000002</v>
      </c>
      <c r="AT1448" s="127">
        <v>46169.760000000002</v>
      </c>
      <c r="AU1448" s="127">
        <v>46169.760000000002</v>
      </c>
      <c r="AV1448" s="127">
        <v>46169.760000000002</v>
      </c>
      <c r="AW1448" s="127">
        <v>46169.760000000002</v>
      </c>
      <c r="AX1448" s="127">
        <v>46169.760000000002</v>
      </c>
      <c r="AY1448" s="127">
        <v>46169.760000000002</v>
      </c>
      <c r="AZ1448" s="127">
        <v>46169.760000000002</v>
      </c>
      <c r="BA1448" s="127">
        <v>46169.760000000002</v>
      </c>
      <c r="BB1448" s="127">
        <v>46169.760000000002</v>
      </c>
      <c r="BC1448" s="127">
        <v>46169.760000000002</v>
      </c>
      <c r="BD1448" s="127">
        <v>46169.760000000002</v>
      </c>
      <c r="BE1448" s="127">
        <v>46169.760000000002</v>
      </c>
      <c r="BF1448" s="127">
        <v>46169.760000000002</v>
      </c>
      <c r="BG1448" s="127">
        <v>46169.760000000002</v>
      </c>
      <c r="BH1448" s="15">
        <f t="shared" si="66"/>
        <v>415527.84</v>
      </c>
      <c r="BI1448" s="15">
        <f t="shared" si="67"/>
        <v>554037.12</v>
      </c>
      <c r="BJ1448" s="15">
        <f t="shared" si="68"/>
        <v>969564.96</v>
      </c>
    </row>
    <row r="1449" spans="1:62" x14ac:dyDescent="0.35">
      <c r="A1449" s="153" t="s">
        <v>2851</v>
      </c>
      <c r="B1449" s="70" t="s">
        <v>2808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5">
        <v>44923</v>
      </c>
      <c r="AF1449" s="158">
        <v>47845</v>
      </c>
      <c r="AG1449" s="164">
        <v>2725505</v>
      </c>
      <c r="AH1449" s="92">
        <v>6.7444444444444445</v>
      </c>
      <c r="AI1449" s="92">
        <v>8</v>
      </c>
      <c r="AJ1449" s="160">
        <v>5.9299999999999999E-2</v>
      </c>
      <c r="AK1449" s="154" t="s">
        <v>651</v>
      </c>
      <c r="AL1449" s="154" t="s">
        <v>652</v>
      </c>
      <c r="AM1449" s="127">
        <v>13468.54</v>
      </c>
      <c r="AN1449" s="127">
        <v>13468.54</v>
      </c>
      <c r="AO1449" s="127">
        <v>13468.54</v>
      </c>
      <c r="AP1449" s="127">
        <v>13468.54</v>
      </c>
      <c r="AQ1449" s="127">
        <v>13468.54</v>
      </c>
      <c r="AR1449" s="127">
        <v>13468.54</v>
      </c>
      <c r="AS1449" s="127">
        <v>13468.54</v>
      </c>
      <c r="AT1449" s="127">
        <v>13468.54</v>
      </c>
      <c r="AU1449" s="127">
        <v>13468.54</v>
      </c>
      <c r="AV1449" s="127">
        <v>13468.54</v>
      </c>
      <c r="AW1449" s="127">
        <v>13468.54</v>
      </c>
      <c r="AX1449" s="127">
        <v>13468.54</v>
      </c>
      <c r="AY1449" s="127">
        <v>13468.54</v>
      </c>
      <c r="AZ1449" s="127">
        <v>13468.54</v>
      </c>
      <c r="BA1449" s="127">
        <v>13468.54</v>
      </c>
      <c r="BB1449" s="127">
        <v>13468.54</v>
      </c>
      <c r="BC1449" s="127">
        <v>13468.54</v>
      </c>
      <c r="BD1449" s="127">
        <v>13468.54</v>
      </c>
      <c r="BE1449" s="127">
        <v>13468.54</v>
      </c>
      <c r="BF1449" s="127">
        <v>13468.54</v>
      </c>
      <c r="BG1449" s="127">
        <v>13468.54</v>
      </c>
      <c r="BH1449" s="15">
        <f t="shared" si="66"/>
        <v>121216.86000000004</v>
      </c>
      <c r="BI1449" s="15">
        <f t="shared" si="67"/>
        <v>161622.48000000007</v>
      </c>
      <c r="BJ1449" s="15">
        <f t="shared" si="68"/>
        <v>282839.34000000008</v>
      </c>
    </row>
    <row r="1450" spans="1:62" x14ac:dyDescent="0.35">
      <c r="A1450" s="153" t="s">
        <v>2852</v>
      </c>
      <c r="B1450" s="70" t="s">
        <v>2808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5">
        <v>44923</v>
      </c>
      <c r="AF1450" s="158">
        <v>48210</v>
      </c>
      <c r="AG1450" s="164">
        <v>81567.5</v>
      </c>
      <c r="AH1450" s="92">
        <v>7.7444444444444445</v>
      </c>
      <c r="AI1450" s="92">
        <v>9</v>
      </c>
      <c r="AJ1450" s="160">
        <v>6.2100000000000002E-2</v>
      </c>
      <c r="AK1450" s="154" t="s">
        <v>651</v>
      </c>
      <c r="AL1450" s="154" t="s">
        <v>652</v>
      </c>
      <c r="AM1450" s="127">
        <v>422.11</v>
      </c>
      <c r="AN1450" s="127">
        <v>422.11</v>
      </c>
      <c r="AO1450" s="127">
        <v>422.11</v>
      </c>
      <c r="AP1450" s="127">
        <v>422.11</v>
      </c>
      <c r="AQ1450" s="127">
        <v>422.11</v>
      </c>
      <c r="AR1450" s="127">
        <v>422.11</v>
      </c>
      <c r="AS1450" s="127">
        <v>422.11</v>
      </c>
      <c r="AT1450" s="127">
        <v>422.11</v>
      </c>
      <c r="AU1450" s="127">
        <v>422.11</v>
      </c>
      <c r="AV1450" s="127">
        <v>422.11</v>
      </c>
      <c r="AW1450" s="127">
        <v>422.11</v>
      </c>
      <c r="AX1450" s="127">
        <v>422.11</v>
      </c>
      <c r="AY1450" s="127">
        <v>422.11</v>
      </c>
      <c r="AZ1450" s="127">
        <v>422.11</v>
      </c>
      <c r="BA1450" s="127">
        <v>422.11</v>
      </c>
      <c r="BB1450" s="127">
        <v>422.11</v>
      </c>
      <c r="BC1450" s="127">
        <v>422.11</v>
      </c>
      <c r="BD1450" s="127">
        <v>422.11</v>
      </c>
      <c r="BE1450" s="127">
        <v>422.11</v>
      </c>
      <c r="BF1450" s="127">
        <v>422.11</v>
      </c>
      <c r="BG1450" s="127">
        <v>422.11</v>
      </c>
      <c r="BH1450" s="15">
        <f t="shared" si="66"/>
        <v>3798.9900000000007</v>
      </c>
      <c r="BI1450" s="15">
        <f t="shared" si="67"/>
        <v>5065.32</v>
      </c>
      <c r="BJ1450" s="15">
        <f t="shared" si="68"/>
        <v>8864.3100000000013</v>
      </c>
    </row>
    <row r="1451" spans="1:62" x14ac:dyDescent="0.35">
      <c r="A1451" s="153" t="s">
        <v>2857</v>
      </c>
      <c r="B1451" s="70" t="s">
        <v>2858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5">
        <v>44698</v>
      </c>
      <c r="AF1451" s="158">
        <v>48351</v>
      </c>
      <c r="AG1451" s="164">
        <v>200000000</v>
      </c>
      <c r="AH1451" s="92">
        <v>8.1305555555555564</v>
      </c>
      <c r="AI1451" s="92">
        <v>10</v>
      </c>
      <c r="AJ1451" s="160">
        <v>7.8262999999999999E-2</v>
      </c>
      <c r="AK1451" s="154" t="s">
        <v>651</v>
      </c>
      <c r="AL1451" s="154" t="s">
        <v>652</v>
      </c>
      <c r="AM1451" s="127">
        <v>0</v>
      </c>
      <c r="AN1451" s="127">
        <v>7826300</v>
      </c>
      <c r="AO1451" s="127">
        <v>0</v>
      </c>
      <c r="AP1451" s="127">
        <v>0</v>
      </c>
      <c r="AQ1451" s="127">
        <v>0</v>
      </c>
      <c r="AR1451" s="127">
        <v>0</v>
      </c>
      <c r="AS1451" s="127">
        <v>0</v>
      </c>
      <c r="AT1451" s="127">
        <v>7826300</v>
      </c>
      <c r="AU1451" s="127">
        <v>0</v>
      </c>
      <c r="AV1451" s="127">
        <v>0</v>
      </c>
      <c r="AW1451" s="127">
        <v>0</v>
      </c>
      <c r="AX1451" s="127">
        <v>0</v>
      </c>
      <c r="AY1451" s="127">
        <v>0</v>
      </c>
      <c r="AZ1451" s="127">
        <v>7826300</v>
      </c>
      <c r="BA1451" s="127">
        <v>0</v>
      </c>
      <c r="BB1451" s="127">
        <v>0</v>
      </c>
      <c r="BC1451" s="127">
        <v>0</v>
      </c>
      <c r="BD1451" s="127">
        <v>0</v>
      </c>
      <c r="BE1451" s="127">
        <v>0</v>
      </c>
      <c r="BF1451" s="127">
        <v>7826300</v>
      </c>
      <c r="BG1451" s="127">
        <v>0</v>
      </c>
      <c r="BH1451" s="15">
        <f t="shared" si="66"/>
        <v>15652600</v>
      </c>
      <c r="BI1451" s="15">
        <f t="shared" si="67"/>
        <v>15652600</v>
      </c>
      <c r="BJ1451" s="15">
        <f t="shared" si="68"/>
        <v>31305200</v>
      </c>
    </row>
    <row r="1452" spans="1:62" x14ac:dyDescent="0.35">
      <c r="A1452" s="153" t="s">
        <v>2863</v>
      </c>
      <c r="B1452" s="70" t="s">
        <v>2864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5">
        <v>44984</v>
      </c>
      <c r="AF1452" s="158">
        <v>48637</v>
      </c>
      <c r="AG1452" s="164">
        <v>200000000</v>
      </c>
      <c r="AH1452" s="92">
        <v>8.9083333333333332</v>
      </c>
      <c r="AI1452" s="92">
        <v>10</v>
      </c>
      <c r="AJ1452" s="160">
        <v>7.8262999999999999E-2</v>
      </c>
      <c r="AK1452" s="154" t="s">
        <v>651</v>
      </c>
      <c r="AL1452" s="154" t="s">
        <v>652</v>
      </c>
      <c r="AM1452" s="127">
        <v>0</v>
      </c>
      <c r="AN1452" s="127">
        <v>0</v>
      </c>
      <c r="AO1452" s="127">
        <v>0</v>
      </c>
      <c r="AP1452" s="127">
        <v>0</v>
      </c>
      <c r="AQ1452" s="127">
        <v>7826300</v>
      </c>
      <c r="AR1452" s="127">
        <v>0</v>
      </c>
      <c r="AS1452" s="127">
        <v>0</v>
      </c>
      <c r="AT1452" s="127">
        <v>0</v>
      </c>
      <c r="AU1452" s="127">
        <v>0</v>
      </c>
      <c r="AV1452" s="127">
        <v>0</v>
      </c>
      <c r="AW1452" s="127">
        <v>7826300</v>
      </c>
      <c r="AX1452" s="127">
        <v>0</v>
      </c>
      <c r="AY1452" s="127">
        <v>0</v>
      </c>
      <c r="AZ1452" s="127">
        <v>0</v>
      </c>
      <c r="BA1452" s="127">
        <v>0</v>
      </c>
      <c r="BB1452" s="127">
        <v>0</v>
      </c>
      <c r="BC1452" s="127">
        <v>7826300</v>
      </c>
      <c r="BD1452" s="127">
        <v>0</v>
      </c>
      <c r="BE1452" s="127">
        <v>0</v>
      </c>
      <c r="BF1452" s="127">
        <v>0</v>
      </c>
      <c r="BG1452" s="127">
        <v>0</v>
      </c>
      <c r="BH1452" s="15">
        <f t="shared" si="66"/>
        <v>7826300</v>
      </c>
      <c r="BI1452" s="15">
        <f t="shared" si="67"/>
        <v>15652600</v>
      </c>
      <c r="BJ1452" s="15">
        <f t="shared" si="68"/>
        <v>23478900</v>
      </c>
    </row>
    <row r="1453" spans="1:62" x14ac:dyDescent="0.35">
      <c r="A1453" s="153" t="s">
        <v>2866</v>
      </c>
      <c r="B1453" s="70" t="s">
        <v>2867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1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4932240</v>
      </c>
      <c r="AA1453" s="63">
        <v>0</v>
      </c>
      <c r="AB1453" s="63">
        <v>0</v>
      </c>
      <c r="AC1453" s="63">
        <v>0</v>
      </c>
      <c r="AD1453" s="63">
        <v>160000000</v>
      </c>
      <c r="AE1453" s="165">
        <v>44987</v>
      </c>
      <c r="AF1453" s="165">
        <v>46083</v>
      </c>
      <c r="AG1453" s="164">
        <v>160000000</v>
      </c>
      <c r="AH1453" s="92">
        <v>1.9222222222222223</v>
      </c>
      <c r="AI1453" s="92">
        <v>3</v>
      </c>
      <c r="AJ1453" s="160">
        <v>6.1652999999999999E-2</v>
      </c>
      <c r="AK1453" s="154" t="s">
        <v>651</v>
      </c>
      <c r="AL1453" s="154" t="s">
        <v>652</v>
      </c>
      <c r="AM1453" s="127">
        <v>0</v>
      </c>
      <c r="AN1453" s="127">
        <v>0</v>
      </c>
      <c r="AO1453" s="127">
        <v>0</v>
      </c>
      <c r="AP1453" s="127">
        <v>0</v>
      </c>
      <c r="AQ1453" s="127">
        <v>0</v>
      </c>
      <c r="AR1453" s="127">
        <v>4932240</v>
      </c>
      <c r="AS1453" s="127">
        <v>0</v>
      </c>
      <c r="AT1453" s="127">
        <v>0</v>
      </c>
      <c r="AU1453" s="127">
        <v>0</v>
      </c>
      <c r="AV1453" s="127">
        <v>0</v>
      </c>
      <c r="AW1453" s="127">
        <v>0</v>
      </c>
      <c r="AX1453" s="127">
        <v>4932240</v>
      </c>
      <c r="AY1453" s="127">
        <v>0</v>
      </c>
      <c r="AZ1453" s="127">
        <v>0</v>
      </c>
      <c r="BA1453" s="127">
        <v>0</v>
      </c>
      <c r="BB1453" s="127">
        <v>0</v>
      </c>
      <c r="BC1453" s="127">
        <v>0</v>
      </c>
      <c r="BD1453" s="127">
        <v>4932240</v>
      </c>
      <c r="BE1453" s="127">
        <v>0</v>
      </c>
      <c r="BF1453" s="127">
        <v>0</v>
      </c>
      <c r="BG1453" s="127">
        <v>0</v>
      </c>
      <c r="BH1453" s="15">
        <f t="shared" si="66"/>
        <v>4932240</v>
      </c>
      <c r="BI1453" s="15">
        <f t="shared" si="67"/>
        <v>9864480</v>
      </c>
      <c r="BJ1453" s="15">
        <f t="shared" si="68"/>
        <v>14796720</v>
      </c>
    </row>
    <row r="1454" spans="1:62" x14ac:dyDescent="0.35">
      <c r="A1454" s="153" t="s">
        <v>2868</v>
      </c>
      <c r="B1454" s="70" t="s">
        <v>2869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1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1233060</v>
      </c>
      <c r="AA1454" s="63">
        <v>0</v>
      </c>
      <c r="AB1454" s="63">
        <v>0</v>
      </c>
      <c r="AC1454" s="63">
        <v>0</v>
      </c>
      <c r="AD1454" s="63">
        <v>40000000</v>
      </c>
      <c r="AE1454" s="165">
        <v>44987</v>
      </c>
      <c r="AF1454" s="165">
        <v>46083</v>
      </c>
      <c r="AG1454" s="164">
        <v>40000000</v>
      </c>
      <c r="AH1454" s="92">
        <v>1.9222222222222223</v>
      </c>
      <c r="AI1454" s="92">
        <v>3</v>
      </c>
      <c r="AJ1454" s="160">
        <v>6.1652999999999999E-2</v>
      </c>
      <c r="AK1454" s="154" t="s">
        <v>651</v>
      </c>
      <c r="AL1454" s="154" t="s">
        <v>652</v>
      </c>
      <c r="AM1454" s="127">
        <v>0</v>
      </c>
      <c r="AN1454" s="127">
        <v>0</v>
      </c>
      <c r="AO1454" s="127">
        <v>0</v>
      </c>
      <c r="AP1454" s="127">
        <v>0</v>
      </c>
      <c r="AQ1454" s="127">
        <v>0</v>
      </c>
      <c r="AR1454" s="127">
        <v>1233060</v>
      </c>
      <c r="AS1454" s="127">
        <v>0</v>
      </c>
      <c r="AT1454" s="127">
        <v>0</v>
      </c>
      <c r="AU1454" s="127">
        <v>0</v>
      </c>
      <c r="AV1454" s="127">
        <v>0</v>
      </c>
      <c r="AW1454" s="127">
        <v>0</v>
      </c>
      <c r="AX1454" s="127">
        <v>1233060</v>
      </c>
      <c r="AY1454" s="127">
        <v>0</v>
      </c>
      <c r="AZ1454" s="127">
        <v>0</v>
      </c>
      <c r="BA1454" s="127">
        <v>0</v>
      </c>
      <c r="BB1454" s="127">
        <v>0</v>
      </c>
      <c r="BC1454" s="127">
        <v>0</v>
      </c>
      <c r="BD1454" s="127">
        <v>1233060</v>
      </c>
      <c r="BE1454" s="127">
        <v>0</v>
      </c>
      <c r="BF1454" s="127">
        <v>0</v>
      </c>
      <c r="BG1454" s="127">
        <v>0</v>
      </c>
      <c r="BH1454" s="15">
        <f t="shared" si="66"/>
        <v>1233060</v>
      </c>
      <c r="BI1454" s="15">
        <f t="shared" si="67"/>
        <v>2466120</v>
      </c>
      <c r="BJ1454" s="15">
        <f t="shared" si="68"/>
        <v>3699180</v>
      </c>
    </row>
    <row r="1455" spans="1:62" x14ac:dyDescent="0.35">
      <c r="A1455" s="153" t="s">
        <v>2870</v>
      </c>
      <c r="B1455" s="70" t="s">
        <v>2871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7129500</v>
      </c>
      <c r="AA1455" s="63">
        <v>0</v>
      </c>
      <c r="AB1455" s="63">
        <v>0</v>
      </c>
      <c r="AC1455" s="63">
        <v>0</v>
      </c>
      <c r="AD1455" s="63">
        <v>200000000</v>
      </c>
      <c r="AE1455" s="165">
        <v>44995</v>
      </c>
      <c r="AF1455" s="165">
        <v>46822</v>
      </c>
      <c r="AG1455" s="164">
        <v>200000000</v>
      </c>
      <c r="AH1455" s="92">
        <v>3.9444444444444446</v>
      </c>
      <c r="AI1455" s="92">
        <v>5</v>
      </c>
      <c r="AJ1455" s="160">
        <v>7.1294999999999997E-2</v>
      </c>
      <c r="AK1455" s="154" t="s">
        <v>651</v>
      </c>
      <c r="AL1455" s="154" t="s">
        <v>652</v>
      </c>
      <c r="AM1455" s="127">
        <v>0</v>
      </c>
      <c r="AN1455" s="127">
        <v>0</v>
      </c>
      <c r="AO1455" s="127">
        <v>0</v>
      </c>
      <c r="AP1455" s="127">
        <v>0</v>
      </c>
      <c r="AQ1455" s="127">
        <v>0</v>
      </c>
      <c r="AR1455" s="127">
        <v>7129500</v>
      </c>
      <c r="AS1455" s="127">
        <v>0</v>
      </c>
      <c r="AT1455" s="127">
        <v>0</v>
      </c>
      <c r="AU1455" s="127">
        <v>0</v>
      </c>
      <c r="AV1455" s="127">
        <v>0</v>
      </c>
      <c r="AW1455" s="127">
        <v>0</v>
      </c>
      <c r="AX1455" s="127">
        <v>7129500</v>
      </c>
      <c r="AY1455" s="127">
        <v>0</v>
      </c>
      <c r="AZ1455" s="127">
        <v>0</v>
      </c>
      <c r="BA1455" s="127">
        <v>0</v>
      </c>
      <c r="BB1455" s="127">
        <v>0</v>
      </c>
      <c r="BC1455" s="127">
        <v>0</v>
      </c>
      <c r="BD1455" s="127">
        <v>7129500</v>
      </c>
      <c r="BE1455" s="127">
        <v>0</v>
      </c>
      <c r="BF1455" s="127">
        <v>0</v>
      </c>
      <c r="BG1455" s="127">
        <v>0</v>
      </c>
      <c r="BH1455" s="15">
        <f t="shared" si="66"/>
        <v>7129500</v>
      </c>
      <c r="BI1455" s="15">
        <f t="shared" si="67"/>
        <v>14259000</v>
      </c>
      <c r="BJ1455" s="15">
        <f t="shared" si="68"/>
        <v>21388500</v>
      </c>
    </row>
    <row r="1456" spans="1:62" x14ac:dyDescent="0.35">
      <c r="A1456" s="153" t="s">
        <v>2872</v>
      </c>
      <c r="B1456" s="70" t="s">
        <v>2873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878643.46</v>
      </c>
      <c r="X1456" s="63">
        <v>0</v>
      </c>
      <c r="Y1456" s="63">
        <v>878643.46</v>
      </c>
      <c r="Z1456" s="63">
        <v>13179.65</v>
      </c>
      <c r="AA1456" s="63">
        <v>0</v>
      </c>
      <c r="AB1456" s="63">
        <v>0</v>
      </c>
      <c r="AC1456" s="63">
        <v>0</v>
      </c>
      <c r="AD1456" s="63">
        <v>0</v>
      </c>
      <c r="AE1456" s="165">
        <v>45000</v>
      </c>
      <c r="AF1456" s="165">
        <v>45366</v>
      </c>
      <c r="AG1456" s="164">
        <v>878643.46</v>
      </c>
      <c r="AH1456" s="92">
        <v>0</v>
      </c>
      <c r="AI1456" s="92">
        <v>0</v>
      </c>
      <c r="AJ1456" s="160">
        <v>0.03</v>
      </c>
      <c r="AK1456" s="154" t="s">
        <v>651</v>
      </c>
      <c r="AL1456" s="154" t="s">
        <v>652</v>
      </c>
      <c r="AM1456" s="127">
        <v>0</v>
      </c>
      <c r="AN1456" s="127">
        <v>0</v>
      </c>
      <c r="AO1456" s="127">
        <v>0</v>
      </c>
      <c r="AP1456" s="127">
        <v>0</v>
      </c>
      <c r="AQ1456" s="127">
        <v>0</v>
      </c>
      <c r="AR1456" s="127">
        <v>0</v>
      </c>
      <c r="AS1456" s="127">
        <v>0</v>
      </c>
      <c r="AT1456" s="127">
        <v>0</v>
      </c>
      <c r="AU1456" s="127">
        <v>0</v>
      </c>
      <c r="AV1456" s="127">
        <v>0</v>
      </c>
      <c r="AW1456" s="127">
        <v>0</v>
      </c>
      <c r="AX1456" s="127">
        <v>0</v>
      </c>
      <c r="AY1456" s="127">
        <v>0</v>
      </c>
      <c r="AZ1456" s="127">
        <v>0</v>
      </c>
      <c r="BA1456" s="127">
        <v>0</v>
      </c>
      <c r="BB1456" s="127">
        <v>0</v>
      </c>
      <c r="BC1456" s="127">
        <v>0</v>
      </c>
      <c r="BD1456" s="127">
        <v>0</v>
      </c>
      <c r="BE1456" s="127">
        <v>0</v>
      </c>
      <c r="BF1456" s="127">
        <v>0</v>
      </c>
      <c r="BG1456" s="127">
        <v>0</v>
      </c>
      <c r="BH1456" s="15">
        <f t="shared" si="66"/>
        <v>0</v>
      </c>
      <c r="BI1456" s="15">
        <f t="shared" si="67"/>
        <v>0</v>
      </c>
      <c r="BJ1456" s="15">
        <f t="shared" si="68"/>
        <v>0</v>
      </c>
    </row>
    <row r="1457" spans="1:62" x14ac:dyDescent="0.35">
      <c r="A1457" s="153" t="s">
        <v>2874</v>
      </c>
      <c r="B1457" s="70" t="s">
        <v>2875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64819.29</v>
      </c>
      <c r="AA1457" s="63">
        <v>0</v>
      </c>
      <c r="AB1457" s="63">
        <v>0</v>
      </c>
      <c r="AC1457" s="63">
        <v>0</v>
      </c>
      <c r="AD1457" s="63">
        <v>1757286.92</v>
      </c>
      <c r="AE1457" s="165">
        <v>45000</v>
      </c>
      <c r="AF1457" s="165">
        <v>47192</v>
      </c>
      <c r="AG1457" s="164">
        <v>1757286.92</v>
      </c>
      <c r="AH1457" s="92">
        <v>4.958333333333333</v>
      </c>
      <c r="AI1457" s="92">
        <v>6</v>
      </c>
      <c r="AJ1457" s="160">
        <v>7.3772000000000004E-2</v>
      </c>
      <c r="AK1457" s="154" t="s">
        <v>651</v>
      </c>
      <c r="AL1457" s="154" t="s">
        <v>652</v>
      </c>
      <c r="AM1457" s="127">
        <v>0</v>
      </c>
      <c r="AN1457" s="127">
        <v>0</v>
      </c>
      <c r="AO1457" s="127">
        <v>0</v>
      </c>
      <c r="AP1457" s="127">
        <v>0</v>
      </c>
      <c r="AQ1457" s="127">
        <v>0</v>
      </c>
      <c r="AR1457" s="127">
        <v>64819.29</v>
      </c>
      <c r="AS1457" s="127">
        <v>0</v>
      </c>
      <c r="AT1457" s="127">
        <v>0</v>
      </c>
      <c r="AU1457" s="127">
        <v>0</v>
      </c>
      <c r="AV1457" s="127">
        <v>0</v>
      </c>
      <c r="AW1457" s="127">
        <v>0</v>
      </c>
      <c r="AX1457" s="127">
        <v>64819.29</v>
      </c>
      <c r="AY1457" s="127">
        <v>0</v>
      </c>
      <c r="AZ1457" s="127">
        <v>0</v>
      </c>
      <c r="BA1457" s="127">
        <v>0</v>
      </c>
      <c r="BB1457" s="127">
        <v>0</v>
      </c>
      <c r="BC1457" s="127">
        <v>0</v>
      </c>
      <c r="BD1457" s="127">
        <v>64819.29</v>
      </c>
      <c r="BE1457" s="127">
        <v>0</v>
      </c>
      <c r="BF1457" s="127">
        <v>0</v>
      </c>
      <c r="BG1457" s="127">
        <v>0</v>
      </c>
      <c r="BH1457" s="15">
        <f t="shared" si="66"/>
        <v>64819.29</v>
      </c>
      <c r="BI1457" s="15">
        <f t="shared" si="67"/>
        <v>129638.58</v>
      </c>
      <c r="BJ1457" s="15">
        <f t="shared" si="68"/>
        <v>194457.87</v>
      </c>
    </row>
    <row r="1458" spans="1:62" x14ac:dyDescent="0.35">
      <c r="A1458" s="153" t="s">
        <v>2876</v>
      </c>
      <c r="B1458" s="70" t="s">
        <v>2877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1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1695457.5</v>
      </c>
      <c r="AA1458" s="63">
        <v>0</v>
      </c>
      <c r="AB1458" s="63">
        <v>0</v>
      </c>
      <c r="AC1458" s="63">
        <v>0</v>
      </c>
      <c r="AD1458" s="63">
        <v>55000000</v>
      </c>
      <c r="AE1458" s="165">
        <v>44987</v>
      </c>
      <c r="AF1458" s="165">
        <v>46083</v>
      </c>
      <c r="AG1458" s="164">
        <v>55000000</v>
      </c>
      <c r="AH1458" s="92">
        <v>1.9222222222222223</v>
      </c>
      <c r="AI1458" s="92">
        <v>3</v>
      </c>
      <c r="AJ1458" s="160">
        <v>6.1652999999999999E-2</v>
      </c>
      <c r="AK1458" s="154" t="s">
        <v>651</v>
      </c>
      <c r="AL1458" s="154" t="s">
        <v>652</v>
      </c>
      <c r="AM1458" s="127">
        <v>0</v>
      </c>
      <c r="AN1458" s="127">
        <v>0</v>
      </c>
      <c r="AO1458" s="127">
        <v>0</v>
      </c>
      <c r="AP1458" s="127">
        <v>0</v>
      </c>
      <c r="AQ1458" s="127">
        <v>0</v>
      </c>
      <c r="AR1458" s="127">
        <v>1695457.5</v>
      </c>
      <c r="AS1458" s="127">
        <v>0</v>
      </c>
      <c r="AT1458" s="127">
        <v>0</v>
      </c>
      <c r="AU1458" s="127">
        <v>0</v>
      </c>
      <c r="AV1458" s="127">
        <v>0</v>
      </c>
      <c r="AW1458" s="127">
        <v>0</v>
      </c>
      <c r="AX1458" s="127">
        <v>1695457.5</v>
      </c>
      <c r="AY1458" s="127">
        <v>0</v>
      </c>
      <c r="AZ1458" s="127">
        <v>0</v>
      </c>
      <c r="BA1458" s="127">
        <v>0</v>
      </c>
      <c r="BB1458" s="127">
        <v>0</v>
      </c>
      <c r="BC1458" s="127">
        <v>0</v>
      </c>
      <c r="BD1458" s="127">
        <v>1695457.5</v>
      </c>
      <c r="BE1458" s="127">
        <v>0</v>
      </c>
      <c r="BF1458" s="127">
        <v>0</v>
      </c>
      <c r="BG1458" s="127">
        <v>0</v>
      </c>
      <c r="BH1458" s="15">
        <f t="shared" si="66"/>
        <v>1695457.5</v>
      </c>
      <c r="BI1458" s="15">
        <f t="shared" si="67"/>
        <v>3390915</v>
      </c>
      <c r="BJ1458" s="15">
        <f t="shared" si="68"/>
        <v>5086372.5</v>
      </c>
    </row>
    <row r="1459" spans="1:62" x14ac:dyDescent="0.35">
      <c r="A1459" s="153" t="s">
        <v>2878</v>
      </c>
      <c r="B1459" s="70" t="s">
        <v>2879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1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924795</v>
      </c>
      <c r="AA1459" s="63">
        <v>0</v>
      </c>
      <c r="AB1459" s="63">
        <v>0</v>
      </c>
      <c r="AC1459" s="63">
        <v>0</v>
      </c>
      <c r="AD1459" s="63">
        <v>30000000</v>
      </c>
      <c r="AE1459" s="165">
        <v>44987</v>
      </c>
      <c r="AF1459" s="165">
        <v>46083</v>
      </c>
      <c r="AG1459" s="164">
        <v>30000000</v>
      </c>
      <c r="AH1459" s="92">
        <v>1.9222222222222223</v>
      </c>
      <c r="AI1459" s="92">
        <v>3</v>
      </c>
      <c r="AJ1459" s="160">
        <v>6.1652999999999999E-2</v>
      </c>
      <c r="AK1459" s="154" t="s">
        <v>651</v>
      </c>
      <c r="AL1459" s="154" t="s">
        <v>652</v>
      </c>
      <c r="AM1459" s="127">
        <v>0</v>
      </c>
      <c r="AN1459" s="127">
        <v>0</v>
      </c>
      <c r="AO1459" s="127">
        <v>0</v>
      </c>
      <c r="AP1459" s="127">
        <v>0</v>
      </c>
      <c r="AQ1459" s="127">
        <v>0</v>
      </c>
      <c r="AR1459" s="127">
        <v>924795</v>
      </c>
      <c r="AS1459" s="127">
        <v>0</v>
      </c>
      <c r="AT1459" s="127">
        <v>0</v>
      </c>
      <c r="AU1459" s="127">
        <v>0</v>
      </c>
      <c r="AV1459" s="127">
        <v>0</v>
      </c>
      <c r="AW1459" s="127">
        <v>0</v>
      </c>
      <c r="AX1459" s="127">
        <v>924795</v>
      </c>
      <c r="AY1459" s="127">
        <v>0</v>
      </c>
      <c r="AZ1459" s="127">
        <v>0</v>
      </c>
      <c r="BA1459" s="127">
        <v>0</v>
      </c>
      <c r="BB1459" s="127">
        <v>0</v>
      </c>
      <c r="BC1459" s="127">
        <v>0</v>
      </c>
      <c r="BD1459" s="127">
        <v>924795</v>
      </c>
      <c r="BE1459" s="127">
        <v>0</v>
      </c>
      <c r="BF1459" s="127">
        <v>0</v>
      </c>
      <c r="BG1459" s="127">
        <v>0</v>
      </c>
      <c r="BH1459" s="15">
        <f t="shared" si="66"/>
        <v>924795</v>
      </c>
      <c r="BI1459" s="15">
        <f t="shared" si="67"/>
        <v>1849590</v>
      </c>
      <c r="BJ1459" s="15">
        <f t="shared" si="68"/>
        <v>2774385</v>
      </c>
    </row>
    <row r="1460" spans="1:62" x14ac:dyDescent="0.35">
      <c r="A1460" s="153" t="s">
        <v>2880</v>
      </c>
      <c r="B1460" s="70" t="s">
        <v>2881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758718.63</v>
      </c>
      <c r="X1460" s="63">
        <v>0</v>
      </c>
      <c r="Y1460" s="63">
        <v>758718.63</v>
      </c>
      <c r="Z1460" s="63">
        <v>11380.78</v>
      </c>
      <c r="AA1460" s="63">
        <v>0</v>
      </c>
      <c r="AB1460" s="63">
        <v>0</v>
      </c>
      <c r="AC1460" s="63">
        <v>0</v>
      </c>
      <c r="AD1460" s="63">
        <v>0</v>
      </c>
      <c r="AE1460" s="165">
        <v>45000</v>
      </c>
      <c r="AF1460" s="165">
        <v>45366</v>
      </c>
      <c r="AG1460" s="164">
        <v>758718.63</v>
      </c>
      <c r="AH1460" s="92">
        <v>0</v>
      </c>
      <c r="AI1460" s="92">
        <v>0</v>
      </c>
      <c r="AJ1460" s="160">
        <v>0.03</v>
      </c>
      <c r="AK1460" s="154" t="s">
        <v>651</v>
      </c>
      <c r="AL1460" s="154" t="s">
        <v>652</v>
      </c>
      <c r="AM1460" s="127">
        <v>0</v>
      </c>
      <c r="AN1460" s="127">
        <v>0</v>
      </c>
      <c r="AO1460" s="127">
        <v>0</v>
      </c>
      <c r="AP1460" s="127">
        <v>0</v>
      </c>
      <c r="AQ1460" s="127">
        <v>0</v>
      </c>
      <c r="AR1460" s="127">
        <v>0</v>
      </c>
      <c r="AS1460" s="127">
        <v>0</v>
      </c>
      <c r="AT1460" s="127">
        <v>0</v>
      </c>
      <c r="AU1460" s="127">
        <v>0</v>
      </c>
      <c r="AV1460" s="127">
        <v>0</v>
      </c>
      <c r="AW1460" s="127">
        <v>0</v>
      </c>
      <c r="AX1460" s="127">
        <v>0</v>
      </c>
      <c r="AY1460" s="127">
        <v>0</v>
      </c>
      <c r="AZ1460" s="127">
        <v>0</v>
      </c>
      <c r="BA1460" s="127">
        <v>0</v>
      </c>
      <c r="BB1460" s="127">
        <v>0</v>
      </c>
      <c r="BC1460" s="127">
        <v>0</v>
      </c>
      <c r="BD1460" s="127">
        <v>0</v>
      </c>
      <c r="BE1460" s="127">
        <v>0</v>
      </c>
      <c r="BF1460" s="127">
        <v>0</v>
      </c>
      <c r="BG1460" s="127">
        <v>0</v>
      </c>
      <c r="BH1460" s="15">
        <f t="shared" si="66"/>
        <v>0</v>
      </c>
      <c r="BI1460" s="15">
        <f t="shared" si="67"/>
        <v>0</v>
      </c>
      <c r="BJ1460" s="15">
        <f t="shared" si="68"/>
        <v>0</v>
      </c>
    </row>
    <row r="1461" spans="1:62" x14ac:dyDescent="0.35">
      <c r="A1461" s="153" t="s">
        <v>2882</v>
      </c>
      <c r="B1461" s="70" t="s">
        <v>2883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55918.080000000002</v>
      </c>
      <c r="AA1461" s="63">
        <v>0</v>
      </c>
      <c r="AB1461" s="63">
        <v>0</v>
      </c>
      <c r="AC1461" s="63">
        <v>0</v>
      </c>
      <c r="AD1461" s="63">
        <v>1515970.29</v>
      </c>
      <c r="AE1461" s="165">
        <v>45000</v>
      </c>
      <c r="AF1461" s="165">
        <v>47192</v>
      </c>
      <c r="AG1461" s="164">
        <v>1515970.29</v>
      </c>
      <c r="AH1461" s="92">
        <v>4.958333333333333</v>
      </c>
      <c r="AI1461" s="92">
        <v>6</v>
      </c>
      <c r="AJ1461" s="160">
        <v>7.3772000000000004E-2</v>
      </c>
      <c r="AK1461" s="154" t="s">
        <v>651</v>
      </c>
      <c r="AL1461" s="154" t="s">
        <v>652</v>
      </c>
      <c r="AM1461" s="127">
        <v>0</v>
      </c>
      <c r="AN1461" s="127">
        <v>0</v>
      </c>
      <c r="AO1461" s="127">
        <v>0</v>
      </c>
      <c r="AP1461" s="127">
        <v>0</v>
      </c>
      <c r="AQ1461" s="127">
        <v>0</v>
      </c>
      <c r="AR1461" s="127">
        <v>55918.080000000002</v>
      </c>
      <c r="AS1461" s="127">
        <v>0</v>
      </c>
      <c r="AT1461" s="127">
        <v>0</v>
      </c>
      <c r="AU1461" s="127">
        <v>0</v>
      </c>
      <c r="AV1461" s="127">
        <v>0</v>
      </c>
      <c r="AW1461" s="127">
        <v>0</v>
      </c>
      <c r="AX1461" s="127">
        <v>55918.080000000002</v>
      </c>
      <c r="AY1461" s="127">
        <v>0</v>
      </c>
      <c r="AZ1461" s="127">
        <v>0</v>
      </c>
      <c r="BA1461" s="127">
        <v>0</v>
      </c>
      <c r="BB1461" s="127">
        <v>0</v>
      </c>
      <c r="BC1461" s="127">
        <v>0</v>
      </c>
      <c r="BD1461" s="127">
        <v>55918.080000000002</v>
      </c>
      <c r="BE1461" s="127">
        <v>0</v>
      </c>
      <c r="BF1461" s="127">
        <v>0</v>
      </c>
      <c r="BG1461" s="127">
        <v>0</v>
      </c>
      <c r="BH1461" s="15">
        <f t="shared" si="66"/>
        <v>55918.080000000002</v>
      </c>
      <c r="BI1461" s="15">
        <f t="shared" si="67"/>
        <v>111836.16</v>
      </c>
      <c r="BJ1461" s="15">
        <f t="shared" si="68"/>
        <v>167754.23999999999</v>
      </c>
    </row>
    <row r="1462" spans="1:62" x14ac:dyDescent="0.35">
      <c r="A1462" s="153" t="s">
        <v>2884</v>
      </c>
      <c r="B1462" s="70" t="s">
        <v>2885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7129500</v>
      </c>
      <c r="AA1462" s="63">
        <v>0</v>
      </c>
      <c r="AB1462" s="63">
        <v>0</v>
      </c>
      <c r="AC1462" s="63">
        <v>0</v>
      </c>
      <c r="AD1462" s="63">
        <v>200000000</v>
      </c>
      <c r="AE1462" s="165">
        <v>44995</v>
      </c>
      <c r="AF1462" s="165">
        <v>46822</v>
      </c>
      <c r="AG1462" s="164">
        <v>200000000</v>
      </c>
      <c r="AH1462" s="92">
        <v>3.9444444444444446</v>
      </c>
      <c r="AI1462" s="92">
        <v>5</v>
      </c>
      <c r="AJ1462" s="160">
        <v>7.1294999999999997E-2</v>
      </c>
      <c r="AK1462" s="154" t="s">
        <v>651</v>
      </c>
      <c r="AL1462" s="154" t="s">
        <v>652</v>
      </c>
      <c r="AM1462" s="127">
        <v>0</v>
      </c>
      <c r="AN1462" s="127">
        <v>0</v>
      </c>
      <c r="AO1462" s="127">
        <v>0</v>
      </c>
      <c r="AP1462" s="127">
        <v>0</v>
      </c>
      <c r="AQ1462" s="127">
        <v>0</v>
      </c>
      <c r="AR1462" s="127">
        <v>7129500</v>
      </c>
      <c r="AS1462" s="127">
        <v>0</v>
      </c>
      <c r="AT1462" s="127">
        <v>0</v>
      </c>
      <c r="AU1462" s="127">
        <v>0</v>
      </c>
      <c r="AV1462" s="127">
        <v>0</v>
      </c>
      <c r="AW1462" s="127">
        <v>0</v>
      </c>
      <c r="AX1462" s="127">
        <v>7129500</v>
      </c>
      <c r="AY1462" s="127">
        <v>0</v>
      </c>
      <c r="AZ1462" s="127">
        <v>0</v>
      </c>
      <c r="BA1462" s="127">
        <v>0</v>
      </c>
      <c r="BB1462" s="127">
        <v>0</v>
      </c>
      <c r="BC1462" s="127">
        <v>0</v>
      </c>
      <c r="BD1462" s="127">
        <v>7129500</v>
      </c>
      <c r="BE1462" s="127">
        <v>0</v>
      </c>
      <c r="BF1462" s="127">
        <v>0</v>
      </c>
      <c r="BG1462" s="127">
        <v>0</v>
      </c>
      <c r="BH1462" s="15">
        <f t="shared" si="66"/>
        <v>7129500</v>
      </c>
      <c r="BI1462" s="15">
        <f t="shared" si="67"/>
        <v>14259000</v>
      </c>
      <c r="BJ1462" s="15">
        <f t="shared" si="68"/>
        <v>21388500</v>
      </c>
    </row>
    <row r="1463" spans="1:62" x14ac:dyDescent="0.35">
      <c r="A1463" s="153" t="s">
        <v>2886</v>
      </c>
      <c r="B1463" s="70" t="s">
        <v>2887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571117.11</v>
      </c>
      <c r="X1463" s="63">
        <v>0</v>
      </c>
      <c r="Y1463" s="63">
        <v>571117.11</v>
      </c>
      <c r="Z1463" s="63">
        <v>8566.76</v>
      </c>
      <c r="AA1463" s="63">
        <v>0</v>
      </c>
      <c r="AB1463" s="63">
        <v>0</v>
      </c>
      <c r="AC1463" s="63">
        <v>0</v>
      </c>
      <c r="AD1463" s="63">
        <v>0</v>
      </c>
      <c r="AE1463" s="165">
        <v>45000</v>
      </c>
      <c r="AF1463" s="165">
        <v>45366</v>
      </c>
      <c r="AG1463" s="164">
        <v>571117.11</v>
      </c>
      <c r="AH1463" s="92">
        <v>0</v>
      </c>
      <c r="AI1463" s="92">
        <v>0</v>
      </c>
      <c r="AJ1463" s="160">
        <v>0.03</v>
      </c>
      <c r="AK1463" s="154" t="s">
        <v>651</v>
      </c>
      <c r="AL1463" s="154" t="s">
        <v>652</v>
      </c>
      <c r="AM1463" s="127">
        <v>0</v>
      </c>
      <c r="AN1463" s="127">
        <v>0</v>
      </c>
      <c r="AO1463" s="127">
        <v>0</v>
      </c>
      <c r="AP1463" s="127">
        <v>0</v>
      </c>
      <c r="AQ1463" s="127">
        <v>0</v>
      </c>
      <c r="AR1463" s="127">
        <v>0</v>
      </c>
      <c r="AS1463" s="127">
        <v>0</v>
      </c>
      <c r="AT1463" s="127">
        <v>0</v>
      </c>
      <c r="AU1463" s="127">
        <v>0</v>
      </c>
      <c r="AV1463" s="127">
        <v>0</v>
      </c>
      <c r="AW1463" s="127">
        <v>0</v>
      </c>
      <c r="AX1463" s="127">
        <v>0</v>
      </c>
      <c r="AY1463" s="127">
        <v>0</v>
      </c>
      <c r="AZ1463" s="127">
        <v>0</v>
      </c>
      <c r="BA1463" s="127">
        <v>0</v>
      </c>
      <c r="BB1463" s="127">
        <v>0</v>
      </c>
      <c r="BC1463" s="127">
        <v>0</v>
      </c>
      <c r="BD1463" s="127">
        <v>0</v>
      </c>
      <c r="BE1463" s="127">
        <v>0</v>
      </c>
      <c r="BF1463" s="127">
        <v>0</v>
      </c>
      <c r="BG1463" s="127">
        <v>0</v>
      </c>
      <c r="BH1463" s="15">
        <f t="shared" si="66"/>
        <v>0</v>
      </c>
      <c r="BI1463" s="15">
        <f t="shared" si="67"/>
        <v>0</v>
      </c>
      <c r="BJ1463" s="15">
        <f t="shared" si="68"/>
        <v>0</v>
      </c>
    </row>
    <row r="1464" spans="1:62" x14ac:dyDescent="0.35">
      <c r="A1464" s="153" t="s">
        <v>2888</v>
      </c>
      <c r="B1464" s="70" t="s">
        <v>2889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42063.06</v>
      </c>
      <c r="AA1464" s="63">
        <v>0</v>
      </c>
      <c r="AB1464" s="63">
        <v>0</v>
      </c>
      <c r="AC1464" s="63">
        <v>0</v>
      </c>
      <c r="AD1464" s="63">
        <v>1140352.93</v>
      </c>
      <c r="AE1464" s="165">
        <v>45000</v>
      </c>
      <c r="AF1464" s="165">
        <v>47192</v>
      </c>
      <c r="AG1464" s="164">
        <v>1140352.93</v>
      </c>
      <c r="AH1464" s="92">
        <v>4.958333333333333</v>
      </c>
      <c r="AI1464" s="92">
        <v>6</v>
      </c>
      <c r="AJ1464" s="160">
        <v>7.3772000000000004E-2</v>
      </c>
      <c r="AK1464" s="154" t="s">
        <v>651</v>
      </c>
      <c r="AL1464" s="154" t="s">
        <v>652</v>
      </c>
      <c r="AM1464" s="127">
        <v>0</v>
      </c>
      <c r="AN1464" s="127">
        <v>0</v>
      </c>
      <c r="AO1464" s="127">
        <v>0</v>
      </c>
      <c r="AP1464" s="127">
        <v>0</v>
      </c>
      <c r="AQ1464" s="127">
        <v>0</v>
      </c>
      <c r="AR1464" s="127">
        <v>42063.06</v>
      </c>
      <c r="AS1464" s="127">
        <v>0</v>
      </c>
      <c r="AT1464" s="127">
        <v>0</v>
      </c>
      <c r="AU1464" s="127">
        <v>0</v>
      </c>
      <c r="AV1464" s="127">
        <v>0</v>
      </c>
      <c r="AW1464" s="127">
        <v>0</v>
      </c>
      <c r="AX1464" s="127">
        <v>42063.06</v>
      </c>
      <c r="AY1464" s="127">
        <v>0</v>
      </c>
      <c r="AZ1464" s="127">
        <v>0</v>
      </c>
      <c r="BA1464" s="127">
        <v>0</v>
      </c>
      <c r="BB1464" s="127">
        <v>0</v>
      </c>
      <c r="BC1464" s="127">
        <v>0</v>
      </c>
      <c r="BD1464" s="127">
        <v>42063.06</v>
      </c>
      <c r="BE1464" s="127">
        <v>0</v>
      </c>
      <c r="BF1464" s="127">
        <v>0</v>
      </c>
      <c r="BG1464" s="127">
        <v>0</v>
      </c>
      <c r="BH1464" s="15">
        <f t="shared" si="66"/>
        <v>42063.06</v>
      </c>
      <c r="BI1464" s="15">
        <f t="shared" si="67"/>
        <v>84126.12</v>
      </c>
      <c r="BJ1464" s="15">
        <f t="shared" si="68"/>
        <v>126189.18</v>
      </c>
    </row>
    <row r="1465" spans="1:62" x14ac:dyDescent="0.35">
      <c r="A1465" s="153" t="s">
        <v>2890</v>
      </c>
      <c r="B1465" s="70" t="s">
        <v>2891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1130939.93</v>
      </c>
      <c r="X1465" s="63">
        <v>0</v>
      </c>
      <c r="Y1465" s="63">
        <v>1130939.93</v>
      </c>
      <c r="Z1465" s="63">
        <v>16964.099999999999</v>
      </c>
      <c r="AA1465" s="63">
        <v>0</v>
      </c>
      <c r="AB1465" s="63">
        <v>0</v>
      </c>
      <c r="AC1465" s="63">
        <v>0</v>
      </c>
      <c r="AD1465" s="63">
        <v>0</v>
      </c>
      <c r="AE1465" s="165">
        <v>45000</v>
      </c>
      <c r="AF1465" s="165">
        <v>45366</v>
      </c>
      <c r="AG1465" s="164">
        <v>1130939.93</v>
      </c>
      <c r="AH1465" s="92">
        <v>0</v>
      </c>
      <c r="AI1465" s="92">
        <v>0</v>
      </c>
      <c r="AJ1465" s="160">
        <v>0.03</v>
      </c>
      <c r="AK1465" s="154" t="s">
        <v>651</v>
      </c>
      <c r="AL1465" s="154" t="s">
        <v>652</v>
      </c>
      <c r="AM1465" s="127">
        <v>0</v>
      </c>
      <c r="AN1465" s="127">
        <v>0</v>
      </c>
      <c r="AO1465" s="127">
        <v>0</v>
      </c>
      <c r="AP1465" s="127">
        <v>0</v>
      </c>
      <c r="AQ1465" s="127">
        <v>0</v>
      </c>
      <c r="AR1465" s="127">
        <v>0</v>
      </c>
      <c r="AS1465" s="127">
        <v>0</v>
      </c>
      <c r="AT1465" s="127">
        <v>0</v>
      </c>
      <c r="AU1465" s="127">
        <v>0</v>
      </c>
      <c r="AV1465" s="127">
        <v>0</v>
      </c>
      <c r="AW1465" s="127">
        <v>0</v>
      </c>
      <c r="AX1465" s="127">
        <v>0</v>
      </c>
      <c r="AY1465" s="127">
        <v>0</v>
      </c>
      <c r="AZ1465" s="127">
        <v>0</v>
      </c>
      <c r="BA1465" s="127">
        <v>0</v>
      </c>
      <c r="BB1465" s="127">
        <v>0</v>
      </c>
      <c r="BC1465" s="127">
        <v>0</v>
      </c>
      <c r="BD1465" s="127">
        <v>0</v>
      </c>
      <c r="BE1465" s="127">
        <v>0</v>
      </c>
      <c r="BF1465" s="127">
        <v>0</v>
      </c>
      <c r="BG1465" s="127">
        <v>0</v>
      </c>
      <c r="BH1465" s="15">
        <f t="shared" si="66"/>
        <v>0</v>
      </c>
      <c r="BI1465" s="15">
        <f t="shared" si="67"/>
        <v>0</v>
      </c>
      <c r="BJ1465" s="15">
        <f t="shared" si="68"/>
        <v>0</v>
      </c>
    </row>
    <row r="1466" spans="1:62" x14ac:dyDescent="0.35">
      <c r="A1466" s="153" t="s">
        <v>2892</v>
      </c>
      <c r="B1466" s="70" t="s">
        <v>2893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83293.539999999994</v>
      </c>
      <c r="AA1466" s="63">
        <v>0</v>
      </c>
      <c r="AB1466" s="63">
        <v>0</v>
      </c>
      <c r="AC1466" s="63">
        <v>0</v>
      </c>
      <c r="AD1466" s="63">
        <v>2258134.16</v>
      </c>
      <c r="AE1466" s="165">
        <v>45000</v>
      </c>
      <c r="AF1466" s="165">
        <v>47192</v>
      </c>
      <c r="AG1466" s="164">
        <v>2258134.16</v>
      </c>
      <c r="AH1466" s="92">
        <v>4.958333333333333</v>
      </c>
      <c r="AI1466" s="92">
        <v>6</v>
      </c>
      <c r="AJ1466" s="160">
        <v>7.3772000000000004E-2</v>
      </c>
      <c r="AK1466" s="154" t="s">
        <v>651</v>
      </c>
      <c r="AL1466" s="154" t="s">
        <v>652</v>
      </c>
      <c r="AM1466" s="127">
        <v>0</v>
      </c>
      <c r="AN1466" s="127">
        <v>0</v>
      </c>
      <c r="AO1466" s="127">
        <v>0</v>
      </c>
      <c r="AP1466" s="127">
        <v>0</v>
      </c>
      <c r="AQ1466" s="127">
        <v>0</v>
      </c>
      <c r="AR1466" s="127">
        <v>83293.539999999994</v>
      </c>
      <c r="AS1466" s="127">
        <v>0</v>
      </c>
      <c r="AT1466" s="127">
        <v>0</v>
      </c>
      <c r="AU1466" s="127">
        <v>0</v>
      </c>
      <c r="AV1466" s="127">
        <v>0</v>
      </c>
      <c r="AW1466" s="127">
        <v>0</v>
      </c>
      <c r="AX1466" s="127">
        <v>83293.539999999994</v>
      </c>
      <c r="AY1466" s="127">
        <v>0</v>
      </c>
      <c r="AZ1466" s="127">
        <v>0</v>
      </c>
      <c r="BA1466" s="127">
        <v>0</v>
      </c>
      <c r="BB1466" s="127">
        <v>0</v>
      </c>
      <c r="BC1466" s="127">
        <v>0</v>
      </c>
      <c r="BD1466" s="127">
        <v>83293.539999999994</v>
      </c>
      <c r="BE1466" s="127">
        <v>0</v>
      </c>
      <c r="BF1466" s="127">
        <v>0</v>
      </c>
      <c r="BG1466" s="127">
        <v>0</v>
      </c>
      <c r="BH1466" s="15">
        <f t="shared" si="66"/>
        <v>83293.539999999994</v>
      </c>
      <c r="BI1466" s="15">
        <f t="shared" si="67"/>
        <v>166587.07999999999</v>
      </c>
      <c r="BJ1466" s="15">
        <f t="shared" si="68"/>
        <v>249880.62</v>
      </c>
    </row>
    <row r="1467" spans="1:62" x14ac:dyDescent="0.35">
      <c r="A1467" s="153" t="s">
        <v>2897</v>
      </c>
      <c r="B1467" s="70" t="s">
        <v>2898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412237.47</v>
      </c>
      <c r="X1467" s="63">
        <v>0</v>
      </c>
      <c r="Y1467" s="63">
        <v>412237.47</v>
      </c>
      <c r="Z1467" s="63">
        <v>6183.56</v>
      </c>
      <c r="AA1467" s="63">
        <v>0</v>
      </c>
      <c r="AB1467" s="63">
        <v>0</v>
      </c>
      <c r="AC1467" s="63">
        <v>0</v>
      </c>
      <c r="AD1467" s="63">
        <v>0</v>
      </c>
      <c r="AE1467" s="165">
        <v>45000</v>
      </c>
      <c r="AF1467" s="165">
        <v>45366</v>
      </c>
      <c r="AG1467" s="164">
        <v>412237.47</v>
      </c>
      <c r="AH1467" s="92">
        <v>0</v>
      </c>
      <c r="AI1467" s="92">
        <v>0</v>
      </c>
      <c r="AJ1467" s="160">
        <v>0.03</v>
      </c>
      <c r="AK1467" s="154" t="s">
        <v>651</v>
      </c>
      <c r="AL1467" s="154" t="s">
        <v>652</v>
      </c>
      <c r="AM1467" s="127">
        <v>0</v>
      </c>
      <c r="AN1467" s="127">
        <v>0</v>
      </c>
      <c r="AO1467" s="127">
        <v>0</v>
      </c>
      <c r="AP1467" s="127">
        <v>0</v>
      </c>
      <c r="AQ1467" s="127">
        <v>0</v>
      </c>
      <c r="AR1467" s="127">
        <v>0</v>
      </c>
      <c r="AS1467" s="127">
        <v>0</v>
      </c>
      <c r="AT1467" s="127">
        <v>0</v>
      </c>
      <c r="AU1467" s="127">
        <v>0</v>
      </c>
      <c r="AV1467" s="127">
        <v>0</v>
      </c>
      <c r="AW1467" s="127">
        <v>0</v>
      </c>
      <c r="AX1467" s="127">
        <v>0</v>
      </c>
      <c r="AY1467" s="127">
        <v>0</v>
      </c>
      <c r="AZ1467" s="127">
        <v>0</v>
      </c>
      <c r="BA1467" s="127">
        <v>0</v>
      </c>
      <c r="BB1467" s="127">
        <v>0</v>
      </c>
      <c r="BC1467" s="127">
        <v>0</v>
      </c>
      <c r="BD1467" s="127">
        <v>0</v>
      </c>
      <c r="BE1467" s="127">
        <v>0</v>
      </c>
      <c r="BF1467" s="127">
        <v>0</v>
      </c>
      <c r="BG1467" s="127">
        <v>0</v>
      </c>
      <c r="BH1467" s="15">
        <f t="shared" si="66"/>
        <v>0</v>
      </c>
      <c r="BI1467" s="15">
        <f t="shared" si="67"/>
        <v>0</v>
      </c>
      <c r="BJ1467" s="15">
        <f t="shared" si="68"/>
        <v>0</v>
      </c>
    </row>
    <row r="1468" spans="1:62" x14ac:dyDescent="0.35">
      <c r="A1468" s="153" t="s">
        <v>2899</v>
      </c>
      <c r="B1468" s="70" t="s">
        <v>2900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30346.87</v>
      </c>
      <c r="AA1468" s="63">
        <v>0</v>
      </c>
      <c r="AB1468" s="63">
        <v>0</v>
      </c>
      <c r="AC1468" s="63">
        <v>0</v>
      </c>
      <c r="AD1468" s="63">
        <v>822720.44</v>
      </c>
      <c r="AE1468" s="165">
        <v>45000</v>
      </c>
      <c r="AF1468" s="165">
        <v>47192</v>
      </c>
      <c r="AG1468" s="164">
        <v>822720.44</v>
      </c>
      <c r="AH1468" s="92">
        <v>4.958333333333333</v>
      </c>
      <c r="AI1468" s="92">
        <v>6</v>
      </c>
      <c r="AJ1468" s="160">
        <v>7.3772000000000004E-2</v>
      </c>
      <c r="AK1468" s="154" t="s">
        <v>651</v>
      </c>
      <c r="AL1468" s="154" t="s">
        <v>652</v>
      </c>
      <c r="AM1468" s="127">
        <v>0</v>
      </c>
      <c r="AN1468" s="127">
        <v>0</v>
      </c>
      <c r="AO1468" s="127">
        <v>0</v>
      </c>
      <c r="AP1468" s="127">
        <v>0</v>
      </c>
      <c r="AQ1468" s="127">
        <v>0</v>
      </c>
      <c r="AR1468" s="127">
        <v>30346.87</v>
      </c>
      <c r="AS1468" s="127">
        <v>0</v>
      </c>
      <c r="AT1468" s="127">
        <v>0</v>
      </c>
      <c r="AU1468" s="127">
        <v>0</v>
      </c>
      <c r="AV1468" s="127">
        <v>0</v>
      </c>
      <c r="AW1468" s="127">
        <v>0</v>
      </c>
      <c r="AX1468" s="127">
        <v>30346.87</v>
      </c>
      <c r="AY1468" s="127">
        <v>0</v>
      </c>
      <c r="AZ1468" s="127">
        <v>0</v>
      </c>
      <c r="BA1468" s="127">
        <v>0</v>
      </c>
      <c r="BB1468" s="127">
        <v>0</v>
      </c>
      <c r="BC1468" s="127">
        <v>0</v>
      </c>
      <c r="BD1468" s="127">
        <v>30346.87</v>
      </c>
      <c r="BE1468" s="127">
        <v>0</v>
      </c>
      <c r="BF1468" s="127">
        <v>0</v>
      </c>
      <c r="BG1468" s="127">
        <v>0</v>
      </c>
      <c r="BH1468" s="15">
        <f t="shared" si="66"/>
        <v>30346.87</v>
      </c>
      <c r="BI1468" s="15">
        <f t="shared" si="67"/>
        <v>60693.74</v>
      </c>
      <c r="BJ1468" s="15">
        <f t="shared" si="68"/>
        <v>91040.61</v>
      </c>
    </row>
    <row r="1469" spans="1:62" x14ac:dyDescent="0.35">
      <c r="A1469" s="153" t="s">
        <v>2901</v>
      </c>
      <c r="B1469" s="70" t="s">
        <v>2902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1006291.24</v>
      </c>
      <c r="X1469" s="63">
        <v>0</v>
      </c>
      <c r="Y1469" s="63">
        <v>1006291.24</v>
      </c>
      <c r="Z1469" s="63">
        <v>15094.37</v>
      </c>
      <c r="AA1469" s="63">
        <v>0</v>
      </c>
      <c r="AB1469" s="63">
        <v>0</v>
      </c>
      <c r="AC1469" s="63">
        <v>0</v>
      </c>
      <c r="AD1469" s="63">
        <v>0</v>
      </c>
      <c r="AE1469" s="165">
        <v>45000</v>
      </c>
      <c r="AF1469" s="165">
        <v>45366</v>
      </c>
      <c r="AG1469" s="164">
        <v>1006291.24</v>
      </c>
      <c r="AH1469" s="92">
        <v>0</v>
      </c>
      <c r="AI1469" s="92">
        <v>0</v>
      </c>
      <c r="AJ1469" s="160">
        <v>0.03</v>
      </c>
      <c r="AK1469" s="154" t="s">
        <v>651</v>
      </c>
      <c r="AL1469" s="154" t="s">
        <v>652</v>
      </c>
      <c r="AM1469" s="127">
        <v>0</v>
      </c>
      <c r="AN1469" s="127">
        <v>0</v>
      </c>
      <c r="AO1469" s="127">
        <v>0</v>
      </c>
      <c r="AP1469" s="127">
        <v>0</v>
      </c>
      <c r="AQ1469" s="127">
        <v>0</v>
      </c>
      <c r="AR1469" s="127">
        <v>0</v>
      </c>
      <c r="AS1469" s="127">
        <v>0</v>
      </c>
      <c r="AT1469" s="127">
        <v>0</v>
      </c>
      <c r="AU1469" s="127">
        <v>0</v>
      </c>
      <c r="AV1469" s="127">
        <v>0</v>
      </c>
      <c r="AW1469" s="127">
        <v>0</v>
      </c>
      <c r="AX1469" s="127">
        <v>0</v>
      </c>
      <c r="AY1469" s="127">
        <v>0</v>
      </c>
      <c r="AZ1469" s="127">
        <v>0</v>
      </c>
      <c r="BA1469" s="127">
        <v>0</v>
      </c>
      <c r="BB1469" s="127">
        <v>0</v>
      </c>
      <c r="BC1469" s="127">
        <v>0</v>
      </c>
      <c r="BD1469" s="127">
        <v>0</v>
      </c>
      <c r="BE1469" s="127">
        <v>0</v>
      </c>
      <c r="BF1469" s="127">
        <v>0</v>
      </c>
      <c r="BG1469" s="127">
        <v>0</v>
      </c>
      <c r="BH1469" s="15">
        <f t="shared" si="66"/>
        <v>0</v>
      </c>
      <c r="BI1469" s="15">
        <f t="shared" si="67"/>
        <v>0</v>
      </c>
      <c r="BJ1469" s="15">
        <f t="shared" si="68"/>
        <v>0</v>
      </c>
    </row>
    <row r="1470" spans="1:62" x14ac:dyDescent="0.35">
      <c r="A1470" s="153" t="s">
        <v>2903</v>
      </c>
      <c r="B1470" s="70" t="s">
        <v>2904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74239.820000000007</v>
      </c>
      <c r="AA1470" s="63">
        <v>0</v>
      </c>
      <c r="AB1470" s="63">
        <v>0</v>
      </c>
      <c r="AC1470" s="63">
        <v>0</v>
      </c>
      <c r="AD1470" s="63">
        <v>2012682.73</v>
      </c>
      <c r="AE1470" s="165">
        <v>45000</v>
      </c>
      <c r="AF1470" s="165">
        <v>47192</v>
      </c>
      <c r="AG1470" s="164">
        <v>2012682.73</v>
      </c>
      <c r="AH1470" s="92">
        <v>4.958333333333333</v>
      </c>
      <c r="AI1470" s="92">
        <v>6</v>
      </c>
      <c r="AJ1470" s="160">
        <v>7.3772000000000004E-2</v>
      </c>
      <c r="AK1470" s="154" t="s">
        <v>651</v>
      </c>
      <c r="AL1470" s="154" t="s">
        <v>652</v>
      </c>
      <c r="AM1470" s="127">
        <v>0</v>
      </c>
      <c r="AN1470" s="127">
        <v>0</v>
      </c>
      <c r="AO1470" s="127">
        <v>0</v>
      </c>
      <c r="AP1470" s="127">
        <v>0</v>
      </c>
      <c r="AQ1470" s="127">
        <v>0</v>
      </c>
      <c r="AR1470" s="127">
        <v>74239.820000000007</v>
      </c>
      <c r="AS1470" s="127">
        <v>0</v>
      </c>
      <c r="AT1470" s="127">
        <v>0</v>
      </c>
      <c r="AU1470" s="127">
        <v>0</v>
      </c>
      <c r="AV1470" s="127">
        <v>0</v>
      </c>
      <c r="AW1470" s="127">
        <v>0</v>
      </c>
      <c r="AX1470" s="127">
        <v>74239.820000000007</v>
      </c>
      <c r="AY1470" s="127">
        <v>0</v>
      </c>
      <c r="AZ1470" s="127">
        <v>0</v>
      </c>
      <c r="BA1470" s="127">
        <v>0</v>
      </c>
      <c r="BB1470" s="127">
        <v>0</v>
      </c>
      <c r="BC1470" s="127">
        <v>0</v>
      </c>
      <c r="BD1470" s="127">
        <v>74239.820000000007</v>
      </c>
      <c r="BE1470" s="127">
        <v>0</v>
      </c>
      <c r="BF1470" s="127">
        <v>0</v>
      </c>
      <c r="BG1470" s="127">
        <v>0</v>
      </c>
      <c r="BH1470" s="15">
        <f t="shared" si="66"/>
        <v>74239.820000000007</v>
      </c>
      <c r="BI1470" s="15">
        <f t="shared" si="67"/>
        <v>148479.64000000001</v>
      </c>
      <c r="BJ1470" s="15">
        <f t="shared" si="68"/>
        <v>222719.46000000002</v>
      </c>
    </row>
    <row r="1471" spans="1:62" x14ac:dyDescent="0.35">
      <c r="A1471" s="153" t="s">
        <v>2905</v>
      </c>
      <c r="B1471" s="70" t="s">
        <v>2906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1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1233060</v>
      </c>
      <c r="AA1471" s="63">
        <v>0</v>
      </c>
      <c r="AB1471" s="63">
        <v>0</v>
      </c>
      <c r="AC1471" s="63">
        <v>0</v>
      </c>
      <c r="AD1471" s="63">
        <v>40000000</v>
      </c>
      <c r="AE1471" s="165">
        <v>44987</v>
      </c>
      <c r="AF1471" s="165">
        <v>46083</v>
      </c>
      <c r="AG1471" s="164">
        <v>40000000</v>
      </c>
      <c r="AH1471" s="92">
        <v>1.9222222222222223</v>
      </c>
      <c r="AI1471" s="92">
        <v>3</v>
      </c>
      <c r="AJ1471" s="160">
        <v>6.1652999999999999E-2</v>
      </c>
      <c r="AK1471" s="154" t="s">
        <v>651</v>
      </c>
      <c r="AL1471" s="154" t="s">
        <v>652</v>
      </c>
      <c r="AM1471" s="127">
        <v>0</v>
      </c>
      <c r="AN1471" s="127">
        <v>0</v>
      </c>
      <c r="AO1471" s="127">
        <v>0</v>
      </c>
      <c r="AP1471" s="127">
        <v>0</v>
      </c>
      <c r="AQ1471" s="127">
        <v>0</v>
      </c>
      <c r="AR1471" s="127">
        <v>1233060</v>
      </c>
      <c r="AS1471" s="127">
        <v>0</v>
      </c>
      <c r="AT1471" s="127">
        <v>0</v>
      </c>
      <c r="AU1471" s="127">
        <v>0</v>
      </c>
      <c r="AV1471" s="127">
        <v>0</v>
      </c>
      <c r="AW1471" s="127">
        <v>0</v>
      </c>
      <c r="AX1471" s="127">
        <v>1233060</v>
      </c>
      <c r="AY1471" s="127">
        <v>0</v>
      </c>
      <c r="AZ1471" s="127">
        <v>0</v>
      </c>
      <c r="BA1471" s="127">
        <v>0</v>
      </c>
      <c r="BB1471" s="127">
        <v>0</v>
      </c>
      <c r="BC1471" s="127">
        <v>0</v>
      </c>
      <c r="BD1471" s="127">
        <v>1233060</v>
      </c>
      <c r="BE1471" s="127">
        <v>0</v>
      </c>
      <c r="BF1471" s="127">
        <v>0</v>
      </c>
      <c r="BG1471" s="127">
        <v>0</v>
      </c>
      <c r="BH1471" s="15">
        <f t="shared" si="66"/>
        <v>1233060</v>
      </c>
      <c r="BI1471" s="15">
        <f t="shared" si="67"/>
        <v>2466120</v>
      </c>
      <c r="BJ1471" s="15">
        <f t="shared" si="68"/>
        <v>3699180</v>
      </c>
    </row>
    <row r="1472" spans="1:62" x14ac:dyDescent="0.35">
      <c r="A1472" s="153" t="s">
        <v>2907</v>
      </c>
      <c r="B1472" s="70" t="s">
        <v>2908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5">
        <v>45037</v>
      </c>
      <c r="AF1472" s="165">
        <v>46498</v>
      </c>
      <c r="AG1472" s="164">
        <v>158857.5</v>
      </c>
      <c r="AH1472" s="92">
        <v>3.0583333333333331</v>
      </c>
      <c r="AI1472" s="92">
        <v>4</v>
      </c>
      <c r="AJ1472" s="160">
        <v>4.7100000000000003E-2</v>
      </c>
      <c r="AK1472" s="154" t="s">
        <v>651</v>
      </c>
      <c r="AL1472" s="154" t="s">
        <v>652</v>
      </c>
      <c r="AM1472" s="127">
        <v>623.52</v>
      </c>
      <c r="AN1472" s="127">
        <v>623.52</v>
      </c>
      <c r="AO1472" s="127">
        <v>623.52</v>
      </c>
      <c r="AP1472" s="127">
        <v>623.52</v>
      </c>
      <c r="AQ1472" s="127">
        <v>623.52</v>
      </c>
      <c r="AR1472" s="127">
        <v>623.52</v>
      </c>
      <c r="AS1472" s="127">
        <v>623.52</v>
      </c>
      <c r="AT1472" s="127">
        <v>623.52</v>
      </c>
      <c r="AU1472" s="127">
        <v>623.52</v>
      </c>
      <c r="AV1472" s="127">
        <v>623.52</v>
      </c>
      <c r="AW1472" s="127">
        <v>623.52</v>
      </c>
      <c r="AX1472" s="127">
        <v>623.52</v>
      </c>
      <c r="AY1472" s="127">
        <v>623.52</v>
      </c>
      <c r="AZ1472" s="127">
        <v>623.52</v>
      </c>
      <c r="BA1472" s="127">
        <v>623.52</v>
      </c>
      <c r="BB1472" s="127">
        <v>623.52</v>
      </c>
      <c r="BC1472" s="127">
        <v>623.52</v>
      </c>
      <c r="BD1472" s="127">
        <v>623.52</v>
      </c>
      <c r="BE1472" s="127">
        <v>623.52</v>
      </c>
      <c r="BF1472" s="127">
        <v>623.52</v>
      </c>
      <c r="BG1472" s="127">
        <v>623.52</v>
      </c>
      <c r="BH1472" s="15">
        <f t="shared" si="66"/>
        <v>5611.68</v>
      </c>
      <c r="BI1472" s="15">
        <f t="shared" si="67"/>
        <v>7482.2400000000016</v>
      </c>
      <c r="BJ1472" s="15">
        <f t="shared" si="68"/>
        <v>13093.920000000002</v>
      </c>
    </row>
    <row r="1473" spans="1:62" x14ac:dyDescent="0.35">
      <c r="A1473" s="153" t="s">
        <v>2909</v>
      </c>
      <c r="B1473" s="70" t="s">
        <v>2908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5">
        <v>45037</v>
      </c>
      <c r="AF1473" s="165">
        <v>46864</v>
      </c>
      <c r="AG1473" s="164">
        <v>100152.5</v>
      </c>
      <c r="AH1473" s="92">
        <v>4.0583333333333336</v>
      </c>
      <c r="AI1473" s="92">
        <v>5</v>
      </c>
      <c r="AJ1473" s="160">
        <v>5.0700000000000002E-2</v>
      </c>
      <c r="AK1473" s="154" t="s">
        <v>651</v>
      </c>
      <c r="AL1473" s="154" t="s">
        <v>652</v>
      </c>
      <c r="AM1473" s="127">
        <v>423.14</v>
      </c>
      <c r="AN1473" s="127">
        <v>423.14</v>
      </c>
      <c r="AO1473" s="127">
        <v>423.14</v>
      </c>
      <c r="AP1473" s="127">
        <v>423.14</v>
      </c>
      <c r="AQ1473" s="127">
        <v>423.14</v>
      </c>
      <c r="AR1473" s="127">
        <v>423.14</v>
      </c>
      <c r="AS1473" s="127">
        <v>423.14</v>
      </c>
      <c r="AT1473" s="127">
        <v>423.14</v>
      </c>
      <c r="AU1473" s="127">
        <v>423.14</v>
      </c>
      <c r="AV1473" s="127">
        <v>423.14</v>
      </c>
      <c r="AW1473" s="127">
        <v>423.14</v>
      </c>
      <c r="AX1473" s="127">
        <v>423.14</v>
      </c>
      <c r="AY1473" s="127">
        <v>423.14</v>
      </c>
      <c r="AZ1473" s="127">
        <v>423.14</v>
      </c>
      <c r="BA1473" s="127">
        <v>423.14</v>
      </c>
      <c r="BB1473" s="127">
        <v>423.14</v>
      </c>
      <c r="BC1473" s="127">
        <v>423.14</v>
      </c>
      <c r="BD1473" s="127">
        <v>423.14</v>
      </c>
      <c r="BE1473" s="127">
        <v>423.14</v>
      </c>
      <c r="BF1473" s="127">
        <v>423.14</v>
      </c>
      <c r="BG1473" s="127">
        <v>423.14</v>
      </c>
      <c r="BH1473" s="15">
        <f t="shared" si="66"/>
        <v>3808.2599999999993</v>
      </c>
      <c r="BI1473" s="15">
        <f t="shared" si="67"/>
        <v>5077.68</v>
      </c>
      <c r="BJ1473" s="15">
        <f t="shared" si="68"/>
        <v>8885.9399999999987</v>
      </c>
    </row>
    <row r="1474" spans="1:62" x14ac:dyDescent="0.35">
      <c r="A1474" s="153" t="s">
        <v>2910</v>
      </c>
      <c r="B1474" s="70" t="s">
        <v>2908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5">
        <v>45037</v>
      </c>
      <c r="AF1474" s="165">
        <v>47229</v>
      </c>
      <c r="AG1474" s="164">
        <v>10388130</v>
      </c>
      <c r="AH1474" s="92">
        <v>5.0583333333333336</v>
      </c>
      <c r="AI1474" s="92">
        <v>6</v>
      </c>
      <c r="AJ1474" s="160">
        <v>5.3600000000000002E-2</v>
      </c>
      <c r="AK1474" s="154" t="s">
        <v>651</v>
      </c>
      <c r="AL1474" s="154" t="s">
        <v>652</v>
      </c>
      <c r="AM1474" s="127">
        <v>46400.31</v>
      </c>
      <c r="AN1474" s="127">
        <v>46400.31</v>
      </c>
      <c r="AO1474" s="127">
        <v>46400.31</v>
      </c>
      <c r="AP1474" s="127">
        <v>46400.31</v>
      </c>
      <c r="AQ1474" s="127">
        <v>46400.31</v>
      </c>
      <c r="AR1474" s="127">
        <v>46400.31</v>
      </c>
      <c r="AS1474" s="127">
        <v>46400.31</v>
      </c>
      <c r="AT1474" s="127">
        <v>46400.31</v>
      </c>
      <c r="AU1474" s="127">
        <v>46400.31</v>
      </c>
      <c r="AV1474" s="127">
        <v>46400.31</v>
      </c>
      <c r="AW1474" s="127">
        <v>46400.31</v>
      </c>
      <c r="AX1474" s="127">
        <v>46400.31</v>
      </c>
      <c r="AY1474" s="127">
        <v>46400.31</v>
      </c>
      <c r="AZ1474" s="127">
        <v>46400.31</v>
      </c>
      <c r="BA1474" s="127">
        <v>46400.31</v>
      </c>
      <c r="BB1474" s="127">
        <v>46400.31</v>
      </c>
      <c r="BC1474" s="127">
        <v>46400.31</v>
      </c>
      <c r="BD1474" s="127">
        <v>46400.31</v>
      </c>
      <c r="BE1474" s="127">
        <v>46400.31</v>
      </c>
      <c r="BF1474" s="127">
        <v>46400.31</v>
      </c>
      <c r="BG1474" s="127">
        <v>46400.31</v>
      </c>
      <c r="BH1474" s="15">
        <f t="shared" si="66"/>
        <v>417602.79</v>
      </c>
      <c r="BI1474" s="15">
        <f t="shared" si="67"/>
        <v>556803.72</v>
      </c>
      <c r="BJ1474" s="15">
        <f t="shared" si="68"/>
        <v>974406.51</v>
      </c>
    </row>
    <row r="1475" spans="1:62" x14ac:dyDescent="0.35">
      <c r="A1475" s="153" t="s">
        <v>2911</v>
      </c>
      <c r="B1475" s="70" t="s">
        <v>2912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5">
        <v>44984</v>
      </c>
      <c r="AF1475" s="165">
        <v>48637</v>
      </c>
      <c r="AG1475" s="164">
        <v>200000000</v>
      </c>
      <c r="AH1475" s="92">
        <v>8.9083333333333332</v>
      </c>
      <c r="AI1475" s="92">
        <v>10</v>
      </c>
      <c r="AJ1475" s="160">
        <v>7.8262999999999999E-2</v>
      </c>
      <c r="AK1475" s="154" t="s">
        <v>651</v>
      </c>
      <c r="AL1475" s="154" t="s">
        <v>652</v>
      </c>
      <c r="AM1475" s="127">
        <v>0</v>
      </c>
      <c r="AN1475" s="127">
        <v>0</v>
      </c>
      <c r="AO1475" s="127">
        <v>0</v>
      </c>
      <c r="AP1475" s="127">
        <v>0</v>
      </c>
      <c r="AQ1475" s="127">
        <v>7826300</v>
      </c>
      <c r="AR1475" s="127">
        <v>0</v>
      </c>
      <c r="AS1475" s="127">
        <v>0</v>
      </c>
      <c r="AT1475" s="127">
        <v>0</v>
      </c>
      <c r="AU1475" s="127">
        <v>0</v>
      </c>
      <c r="AV1475" s="127">
        <v>0</v>
      </c>
      <c r="AW1475" s="127">
        <v>7826300</v>
      </c>
      <c r="AX1475" s="127">
        <v>0</v>
      </c>
      <c r="AY1475" s="127">
        <v>0</v>
      </c>
      <c r="AZ1475" s="127">
        <v>0</v>
      </c>
      <c r="BA1475" s="127">
        <v>0</v>
      </c>
      <c r="BB1475" s="127">
        <v>0</v>
      </c>
      <c r="BC1475" s="127">
        <v>7826300</v>
      </c>
      <c r="BD1475" s="127">
        <v>0</v>
      </c>
      <c r="BE1475" s="127">
        <v>0</v>
      </c>
      <c r="BF1475" s="127">
        <v>0</v>
      </c>
      <c r="BG1475" s="127">
        <v>0</v>
      </c>
      <c r="BH1475" s="15">
        <f t="shared" ref="BH1475:BH1538" si="69">SUM(AM1475:AU1475)</f>
        <v>7826300</v>
      </c>
      <c r="BI1475" s="15">
        <f t="shared" si="67"/>
        <v>15652600</v>
      </c>
      <c r="BJ1475" s="15">
        <f t="shared" si="68"/>
        <v>23478900</v>
      </c>
    </row>
    <row r="1476" spans="1:62" x14ac:dyDescent="0.35">
      <c r="A1476" s="153" t="s">
        <v>2913</v>
      </c>
      <c r="B1476" s="70" t="s">
        <v>2914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2915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5">
        <v>45041</v>
      </c>
      <c r="AF1476" s="165">
        <v>46502</v>
      </c>
      <c r="AG1476" s="164">
        <v>3438387.66</v>
      </c>
      <c r="AH1476" s="92">
        <v>3.0694444444444446</v>
      </c>
      <c r="AI1476" s="92">
        <v>4</v>
      </c>
      <c r="AJ1476" s="160">
        <v>6.7556000000000005E-2</v>
      </c>
      <c r="AK1476" s="154" t="s">
        <v>651</v>
      </c>
      <c r="AL1476" s="154" t="s">
        <v>652</v>
      </c>
      <c r="AM1476" s="127">
        <v>116141.86</v>
      </c>
      <c r="AN1476" s="127">
        <v>0</v>
      </c>
      <c r="AO1476" s="127">
        <v>0</v>
      </c>
      <c r="AP1476" s="127">
        <v>0</v>
      </c>
      <c r="AQ1476" s="127">
        <v>0</v>
      </c>
      <c r="AR1476" s="127">
        <v>0</v>
      </c>
      <c r="AS1476" s="127">
        <v>116141.86</v>
      </c>
      <c r="AT1476" s="127">
        <v>0</v>
      </c>
      <c r="AU1476" s="127">
        <v>0</v>
      </c>
      <c r="AV1476" s="127">
        <v>0</v>
      </c>
      <c r="AW1476" s="127">
        <v>0</v>
      </c>
      <c r="AX1476" s="127">
        <v>0</v>
      </c>
      <c r="AY1476" s="127">
        <v>116141.86</v>
      </c>
      <c r="AZ1476" s="127">
        <v>0</v>
      </c>
      <c r="BA1476" s="127">
        <v>0</v>
      </c>
      <c r="BB1476" s="127">
        <v>0</v>
      </c>
      <c r="BC1476" s="127">
        <v>0</v>
      </c>
      <c r="BD1476" s="127">
        <v>0</v>
      </c>
      <c r="BE1476" s="127">
        <v>116141.86</v>
      </c>
      <c r="BF1476" s="127">
        <v>0</v>
      </c>
      <c r="BG1476" s="127">
        <v>0</v>
      </c>
      <c r="BH1476" s="15">
        <f t="shared" si="69"/>
        <v>232283.72</v>
      </c>
      <c r="BI1476" s="15">
        <f t="shared" ref="BI1476:BI1539" si="70">SUM(AV1476:BG1476)</f>
        <v>232283.72</v>
      </c>
      <c r="BJ1476" s="15">
        <f t="shared" ref="BJ1476:BJ1539" si="71">BH1476+BI1476</f>
        <v>464567.44</v>
      </c>
    </row>
    <row r="1477" spans="1:62" x14ac:dyDescent="0.35">
      <c r="A1477" s="153" t="s">
        <v>2916</v>
      </c>
      <c r="B1477" s="70" t="s">
        <v>2917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1997150</v>
      </c>
      <c r="X1477" s="63">
        <v>0</v>
      </c>
      <c r="Y1477" s="63">
        <v>0</v>
      </c>
      <c r="Z1477" s="63">
        <v>5408.95</v>
      </c>
      <c r="AA1477" s="63">
        <v>0</v>
      </c>
      <c r="AB1477" s="63">
        <v>0</v>
      </c>
      <c r="AC1477" s="63">
        <v>0</v>
      </c>
      <c r="AD1477" s="63">
        <v>1997150</v>
      </c>
      <c r="AE1477" s="165">
        <v>45042</v>
      </c>
      <c r="AF1477" s="165">
        <v>45408</v>
      </c>
      <c r="AG1477" s="164">
        <v>1997150</v>
      </c>
      <c r="AH1477" s="92">
        <v>7.2222222222222215E-2</v>
      </c>
      <c r="AI1477" s="92">
        <v>1</v>
      </c>
      <c r="AJ1477" s="160">
        <v>3.2500000000000001E-2</v>
      </c>
      <c r="AK1477" s="154" t="s">
        <v>651</v>
      </c>
      <c r="AL1477" s="154" t="s">
        <v>652</v>
      </c>
      <c r="AM1477" s="127">
        <v>5408.95</v>
      </c>
      <c r="AN1477" s="127">
        <v>0</v>
      </c>
      <c r="AO1477" s="127">
        <v>0</v>
      </c>
      <c r="AP1477" s="127">
        <v>0</v>
      </c>
      <c r="AQ1477" s="127">
        <v>0</v>
      </c>
      <c r="AR1477" s="127">
        <v>0</v>
      </c>
      <c r="AS1477" s="127">
        <v>0</v>
      </c>
      <c r="AT1477" s="127">
        <v>0</v>
      </c>
      <c r="AU1477" s="127">
        <v>0</v>
      </c>
      <c r="AV1477" s="127">
        <v>0</v>
      </c>
      <c r="AW1477" s="127">
        <v>0</v>
      </c>
      <c r="AX1477" s="127">
        <v>0</v>
      </c>
      <c r="AY1477" s="127">
        <v>0</v>
      </c>
      <c r="AZ1477" s="127">
        <v>0</v>
      </c>
      <c r="BA1477" s="127">
        <v>0</v>
      </c>
      <c r="BB1477" s="127">
        <v>0</v>
      </c>
      <c r="BC1477" s="127">
        <v>0</v>
      </c>
      <c r="BD1477" s="127">
        <v>0</v>
      </c>
      <c r="BE1477" s="127">
        <v>0</v>
      </c>
      <c r="BF1477" s="127">
        <v>0</v>
      </c>
      <c r="BG1477" s="127">
        <v>0</v>
      </c>
      <c r="BH1477" s="15">
        <f t="shared" si="69"/>
        <v>5408.95</v>
      </c>
      <c r="BI1477" s="15">
        <f t="shared" si="70"/>
        <v>0</v>
      </c>
      <c r="BJ1477" s="15">
        <f t="shared" si="71"/>
        <v>5408.95</v>
      </c>
    </row>
    <row r="1478" spans="1:62" x14ac:dyDescent="0.35">
      <c r="A1478" s="153" t="s">
        <v>2918</v>
      </c>
      <c r="B1478" s="70" t="s">
        <v>2917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5">
        <v>45042</v>
      </c>
      <c r="AF1478" s="165">
        <v>45773</v>
      </c>
      <c r="AG1478" s="164">
        <v>2964602.5</v>
      </c>
      <c r="AH1478" s="92">
        <v>1.0722222222222222</v>
      </c>
      <c r="AI1478" s="92">
        <v>2</v>
      </c>
      <c r="AJ1478" s="160">
        <v>3.8199999999999998E-2</v>
      </c>
      <c r="AK1478" s="154" t="s">
        <v>651</v>
      </c>
      <c r="AL1478" s="154" t="s">
        <v>652</v>
      </c>
      <c r="AM1478" s="127">
        <v>9437.32</v>
      </c>
      <c r="AN1478" s="127">
        <v>9437.32</v>
      </c>
      <c r="AO1478" s="127">
        <v>9437.32</v>
      </c>
      <c r="AP1478" s="127">
        <v>9437.32</v>
      </c>
      <c r="AQ1478" s="127">
        <v>9437.32</v>
      </c>
      <c r="AR1478" s="127">
        <v>9437.32</v>
      </c>
      <c r="AS1478" s="127">
        <v>9437.32</v>
      </c>
      <c r="AT1478" s="127">
        <v>4718.66</v>
      </c>
      <c r="AU1478" s="127">
        <v>4718.66</v>
      </c>
      <c r="AV1478" s="127">
        <v>4718.66</v>
      </c>
      <c r="AW1478" s="127">
        <v>4718.66</v>
      </c>
      <c r="AX1478" s="127">
        <v>4718.66</v>
      </c>
      <c r="AY1478" s="127">
        <v>4718.66</v>
      </c>
      <c r="AZ1478" s="127">
        <v>0</v>
      </c>
      <c r="BA1478" s="127">
        <v>0</v>
      </c>
      <c r="BB1478" s="127">
        <v>0</v>
      </c>
      <c r="BC1478" s="127">
        <v>0</v>
      </c>
      <c r="BD1478" s="127">
        <v>0</v>
      </c>
      <c r="BE1478" s="127">
        <v>0</v>
      </c>
      <c r="BF1478" s="127">
        <v>0</v>
      </c>
      <c r="BG1478" s="127">
        <v>0</v>
      </c>
      <c r="BH1478" s="15">
        <f t="shared" si="69"/>
        <v>75498.559999999998</v>
      </c>
      <c r="BI1478" s="15">
        <f t="shared" si="70"/>
        <v>18874.64</v>
      </c>
      <c r="BJ1478" s="15">
        <f t="shared" si="71"/>
        <v>94373.2</v>
      </c>
    </row>
    <row r="1479" spans="1:62" x14ac:dyDescent="0.35">
      <c r="A1479" s="153" t="s">
        <v>2919</v>
      </c>
      <c r="B1479" s="70" t="s">
        <v>2917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5">
        <v>45042</v>
      </c>
      <c r="AF1479" s="165">
        <v>46138</v>
      </c>
      <c r="AG1479" s="164">
        <v>3565960</v>
      </c>
      <c r="AH1479" s="92">
        <v>2.0722222222222224</v>
      </c>
      <c r="AI1479" s="92">
        <v>3</v>
      </c>
      <c r="AJ1479" s="160">
        <v>4.2999999999999997E-2</v>
      </c>
      <c r="AK1479" s="154" t="s">
        <v>651</v>
      </c>
      <c r="AL1479" s="154" t="s">
        <v>652</v>
      </c>
      <c r="AM1479" s="127">
        <v>12778.02</v>
      </c>
      <c r="AN1479" s="127">
        <v>12778.02</v>
      </c>
      <c r="AO1479" s="127">
        <v>12778.02</v>
      </c>
      <c r="AP1479" s="127">
        <v>12778.02</v>
      </c>
      <c r="AQ1479" s="127">
        <v>12778.02</v>
      </c>
      <c r="AR1479" s="127">
        <v>12778.02</v>
      </c>
      <c r="AS1479" s="127">
        <v>12778.02</v>
      </c>
      <c r="AT1479" s="127">
        <v>12778.02</v>
      </c>
      <c r="AU1479" s="127">
        <v>12778.02</v>
      </c>
      <c r="AV1479" s="127">
        <v>12778.02</v>
      </c>
      <c r="AW1479" s="127">
        <v>12778.02</v>
      </c>
      <c r="AX1479" s="127">
        <v>12778.02</v>
      </c>
      <c r="AY1479" s="127">
        <v>12778.02</v>
      </c>
      <c r="AZ1479" s="127">
        <v>12778.02</v>
      </c>
      <c r="BA1479" s="127">
        <v>12778.02</v>
      </c>
      <c r="BB1479" s="127">
        <v>12778.02</v>
      </c>
      <c r="BC1479" s="127">
        <v>12778.02</v>
      </c>
      <c r="BD1479" s="127">
        <v>12778.02</v>
      </c>
      <c r="BE1479" s="127">
        <v>12778.02</v>
      </c>
      <c r="BF1479" s="127">
        <v>6389.01</v>
      </c>
      <c r="BG1479" s="127">
        <v>6389.01</v>
      </c>
      <c r="BH1479" s="15">
        <f t="shared" si="69"/>
        <v>115002.18000000002</v>
      </c>
      <c r="BI1479" s="15">
        <f t="shared" si="70"/>
        <v>140558.22000000003</v>
      </c>
      <c r="BJ1479" s="15">
        <f t="shared" si="71"/>
        <v>255560.40000000005</v>
      </c>
    </row>
    <row r="1480" spans="1:62" x14ac:dyDescent="0.35">
      <c r="A1480" s="153" t="s">
        <v>2920</v>
      </c>
      <c r="B1480" s="70" t="s">
        <v>2917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5">
        <v>45042</v>
      </c>
      <c r="AF1480" s="165">
        <v>46503</v>
      </c>
      <c r="AG1480" s="164">
        <v>6169482.5</v>
      </c>
      <c r="AH1480" s="92">
        <v>3.0722222222222224</v>
      </c>
      <c r="AI1480" s="92">
        <v>4</v>
      </c>
      <c r="AJ1480" s="160">
        <v>4.7100000000000003E-2</v>
      </c>
      <c r="AK1480" s="154" t="s">
        <v>651</v>
      </c>
      <c r="AL1480" s="154" t="s">
        <v>652</v>
      </c>
      <c r="AM1480" s="127">
        <v>24215.22</v>
      </c>
      <c r="AN1480" s="127">
        <v>24215.22</v>
      </c>
      <c r="AO1480" s="127">
        <v>24215.22</v>
      </c>
      <c r="AP1480" s="127">
        <v>24215.22</v>
      </c>
      <c r="AQ1480" s="127">
        <v>24215.22</v>
      </c>
      <c r="AR1480" s="127">
        <v>24215.22</v>
      </c>
      <c r="AS1480" s="127">
        <v>24215.22</v>
      </c>
      <c r="AT1480" s="127">
        <v>24215.22</v>
      </c>
      <c r="AU1480" s="127">
        <v>24215.22</v>
      </c>
      <c r="AV1480" s="127">
        <v>24215.22</v>
      </c>
      <c r="AW1480" s="127">
        <v>24215.22</v>
      </c>
      <c r="AX1480" s="127">
        <v>24215.22</v>
      </c>
      <c r="AY1480" s="127">
        <v>24215.22</v>
      </c>
      <c r="AZ1480" s="127">
        <v>24215.22</v>
      </c>
      <c r="BA1480" s="127">
        <v>24215.22</v>
      </c>
      <c r="BB1480" s="127">
        <v>24215.22</v>
      </c>
      <c r="BC1480" s="127">
        <v>24215.22</v>
      </c>
      <c r="BD1480" s="127">
        <v>24215.22</v>
      </c>
      <c r="BE1480" s="127">
        <v>24215.22</v>
      </c>
      <c r="BF1480" s="127">
        <v>24215.22</v>
      </c>
      <c r="BG1480" s="127">
        <v>24215.22</v>
      </c>
      <c r="BH1480" s="15">
        <f t="shared" si="69"/>
        <v>217936.98</v>
      </c>
      <c r="BI1480" s="15">
        <f t="shared" si="70"/>
        <v>290582.64</v>
      </c>
      <c r="BJ1480" s="15">
        <f t="shared" si="71"/>
        <v>508519.62</v>
      </c>
    </row>
    <row r="1481" spans="1:62" x14ac:dyDescent="0.35">
      <c r="A1481" s="153" t="s">
        <v>2921</v>
      </c>
      <c r="B1481" s="70" t="s">
        <v>2917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5">
        <v>45042</v>
      </c>
      <c r="AF1481" s="165">
        <v>46869</v>
      </c>
      <c r="AG1481" s="164">
        <v>15882357.5</v>
      </c>
      <c r="AH1481" s="92">
        <v>4.072222222222222</v>
      </c>
      <c r="AI1481" s="92">
        <v>5</v>
      </c>
      <c r="AJ1481" s="160">
        <v>5.0700000000000002E-2</v>
      </c>
      <c r="AK1481" s="154" t="s">
        <v>651</v>
      </c>
      <c r="AL1481" s="154" t="s">
        <v>652</v>
      </c>
      <c r="AM1481" s="127">
        <v>67102.960000000006</v>
      </c>
      <c r="AN1481" s="127">
        <v>67102.960000000006</v>
      </c>
      <c r="AO1481" s="127">
        <v>67102.960000000006</v>
      </c>
      <c r="AP1481" s="127">
        <v>67102.960000000006</v>
      </c>
      <c r="AQ1481" s="127">
        <v>67102.960000000006</v>
      </c>
      <c r="AR1481" s="127">
        <v>67102.960000000006</v>
      </c>
      <c r="AS1481" s="127">
        <v>67102.960000000006</v>
      </c>
      <c r="AT1481" s="127">
        <v>67102.960000000006</v>
      </c>
      <c r="AU1481" s="127">
        <v>67102.960000000006</v>
      </c>
      <c r="AV1481" s="127">
        <v>67102.960000000006</v>
      </c>
      <c r="AW1481" s="127">
        <v>67102.960000000006</v>
      </c>
      <c r="AX1481" s="127">
        <v>67102.960000000006</v>
      </c>
      <c r="AY1481" s="127">
        <v>67102.960000000006</v>
      </c>
      <c r="AZ1481" s="127">
        <v>67102.960000000006</v>
      </c>
      <c r="BA1481" s="127">
        <v>67102.960000000006</v>
      </c>
      <c r="BB1481" s="127">
        <v>67102.960000000006</v>
      </c>
      <c r="BC1481" s="127">
        <v>67102.960000000006</v>
      </c>
      <c r="BD1481" s="127">
        <v>67102.960000000006</v>
      </c>
      <c r="BE1481" s="127">
        <v>67102.960000000006</v>
      </c>
      <c r="BF1481" s="127">
        <v>67102.960000000006</v>
      </c>
      <c r="BG1481" s="127">
        <v>67102.960000000006</v>
      </c>
      <c r="BH1481" s="15">
        <f t="shared" si="69"/>
        <v>603926.64</v>
      </c>
      <c r="BI1481" s="15">
        <f t="shared" si="70"/>
        <v>805235.5199999999</v>
      </c>
      <c r="BJ1481" s="15">
        <f t="shared" si="71"/>
        <v>1409162.16</v>
      </c>
    </row>
    <row r="1482" spans="1:62" x14ac:dyDescent="0.35">
      <c r="A1482" s="153" t="s">
        <v>2922</v>
      </c>
      <c r="B1482" s="70" t="s">
        <v>2917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5">
        <v>45042</v>
      </c>
      <c r="AF1482" s="165">
        <v>47234</v>
      </c>
      <c r="AG1482" s="164">
        <v>2997495</v>
      </c>
      <c r="AH1482" s="92">
        <v>5.072222222222222</v>
      </c>
      <c r="AI1482" s="92">
        <v>6</v>
      </c>
      <c r="AJ1482" s="160">
        <v>5.3600000000000002E-2</v>
      </c>
      <c r="AK1482" s="154" t="s">
        <v>651</v>
      </c>
      <c r="AL1482" s="154" t="s">
        <v>652</v>
      </c>
      <c r="AM1482" s="127">
        <v>13388.81</v>
      </c>
      <c r="AN1482" s="127">
        <v>13388.81</v>
      </c>
      <c r="AO1482" s="127">
        <v>13388.81</v>
      </c>
      <c r="AP1482" s="127">
        <v>13388.81</v>
      </c>
      <c r="AQ1482" s="127">
        <v>13388.81</v>
      </c>
      <c r="AR1482" s="127">
        <v>13388.81</v>
      </c>
      <c r="AS1482" s="127">
        <v>13388.81</v>
      </c>
      <c r="AT1482" s="127">
        <v>13388.81</v>
      </c>
      <c r="AU1482" s="127">
        <v>13388.81</v>
      </c>
      <c r="AV1482" s="127">
        <v>13388.81</v>
      </c>
      <c r="AW1482" s="127">
        <v>13388.81</v>
      </c>
      <c r="AX1482" s="127">
        <v>13388.81</v>
      </c>
      <c r="AY1482" s="127">
        <v>13388.81</v>
      </c>
      <c r="AZ1482" s="127">
        <v>13388.81</v>
      </c>
      <c r="BA1482" s="127">
        <v>13388.81</v>
      </c>
      <c r="BB1482" s="127">
        <v>13388.81</v>
      </c>
      <c r="BC1482" s="127">
        <v>13388.81</v>
      </c>
      <c r="BD1482" s="127">
        <v>13388.81</v>
      </c>
      <c r="BE1482" s="127">
        <v>13388.81</v>
      </c>
      <c r="BF1482" s="127">
        <v>13388.81</v>
      </c>
      <c r="BG1482" s="127">
        <v>13388.81</v>
      </c>
      <c r="BH1482" s="15">
        <f t="shared" si="69"/>
        <v>120499.29</v>
      </c>
      <c r="BI1482" s="15">
        <f t="shared" si="70"/>
        <v>160665.72</v>
      </c>
      <c r="BJ1482" s="15">
        <f t="shared" si="71"/>
        <v>281165.01</v>
      </c>
    </row>
    <row r="1483" spans="1:62" x14ac:dyDescent="0.35">
      <c r="A1483" s="153" t="s">
        <v>2923</v>
      </c>
      <c r="B1483" s="70" t="s">
        <v>2917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5">
        <v>45042</v>
      </c>
      <c r="AF1483" s="165">
        <v>47599</v>
      </c>
      <c r="AG1483" s="164">
        <v>589852.5</v>
      </c>
      <c r="AH1483" s="92">
        <v>6.072222222222222</v>
      </c>
      <c r="AI1483" s="92">
        <v>7</v>
      </c>
      <c r="AJ1483" s="160">
        <v>5.6399999999999999E-2</v>
      </c>
      <c r="AK1483" s="154" t="s">
        <v>651</v>
      </c>
      <c r="AL1483" s="154" t="s">
        <v>652</v>
      </c>
      <c r="AM1483" s="127">
        <v>2772.31</v>
      </c>
      <c r="AN1483" s="127">
        <v>2772.31</v>
      </c>
      <c r="AO1483" s="127">
        <v>2772.31</v>
      </c>
      <c r="AP1483" s="127">
        <v>2772.31</v>
      </c>
      <c r="AQ1483" s="127">
        <v>2772.31</v>
      </c>
      <c r="AR1483" s="127">
        <v>2772.31</v>
      </c>
      <c r="AS1483" s="127">
        <v>2772.31</v>
      </c>
      <c r="AT1483" s="127">
        <v>2772.31</v>
      </c>
      <c r="AU1483" s="127">
        <v>2772.31</v>
      </c>
      <c r="AV1483" s="127">
        <v>2772.31</v>
      </c>
      <c r="AW1483" s="127">
        <v>2772.31</v>
      </c>
      <c r="AX1483" s="127">
        <v>2772.31</v>
      </c>
      <c r="AY1483" s="127">
        <v>2772.31</v>
      </c>
      <c r="AZ1483" s="127">
        <v>2772.31</v>
      </c>
      <c r="BA1483" s="127">
        <v>2772.31</v>
      </c>
      <c r="BB1483" s="127">
        <v>2772.31</v>
      </c>
      <c r="BC1483" s="127">
        <v>2772.31</v>
      </c>
      <c r="BD1483" s="127">
        <v>2772.31</v>
      </c>
      <c r="BE1483" s="127">
        <v>2772.31</v>
      </c>
      <c r="BF1483" s="127">
        <v>2772.31</v>
      </c>
      <c r="BG1483" s="127">
        <v>2772.31</v>
      </c>
      <c r="BH1483" s="15">
        <f t="shared" si="69"/>
        <v>24950.790000000005</v>
      </c>
      <c r="BI1483" s="15">
        <f t="shared" si="70"/>
        <v>33267.720000000008</v>
      </c>
      <c r="BJ1483" s="15">
        <f t="shared" si="71"/>
        <v>58218.510000000009</v>
      </c>
    </row>
    <row r="1484" spans="1:62" x14ac:dyDescent="0.35">
      <c r="A1484" s="153" t="s">
        <v>2924</v>
      </c>
      <c r="B1484" s="70" t="s">
        <v>2917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5">
        <v>45042</v>
      </c>
      <c r="AF1484" s="165">
        <v>47964</v>
      </c>
      <c r="AG1484" s="164">
        <v>159300</v>
      </c>
      <c r="AH1484" s="92">
        <v>7.072222222222222</v>
      </c>
      <c r="AI1484" s="92">
        <v>8</v>
      </c>
      <c r="AJ1484" s="160">
        <v>5.9299999999999999E-2</v>
      </c>
      <c r="AK1484" s="154" t="s">
        <v>651</v>
      </c>
      <c r="AL1484" s="154" t="s">
        <v>652</v>
      </c>
      <c r="AM1484" s="127">
        <v>787.21</v>
      </c>
      <c r="AN1484" s="127">
        <v>787.21</v>
      </c>
      <c r="AO1484" s="127">
        <v>787.21</v>
      </c>
      <c r="AP1484" s="127">
        <v>787.21</v>
      </c>
      <c r="AQ1484" s="127">
        <v>787.21</v>
      </c>
      <c r="AR1484" s="127">
        <v>787.21</v>
      </c>
      <c r="AS1484" s="127">
        <v>787.21</v>
      </c>
      <c r="AT1484" s="127">
        <v>787.21</v>
      </c>
      <c r="AU1484" s="127">
        <v>787.21</v>
      </c>
      <c r="AV1484" s="127">
        <v>787.21</v>
      </c>
      <c r="AW1484" s="127">
        <v>787.21</v>
      </c>
      <c r="AX1484" s="127">
        <v>787.21</v>
      </c>
      <c r="AY1484" s="127">
        <v>787.21</v>
      </c>
      <c r="AZ1484" s="127">
        <v>787.21</v>
      </c>
      <c r="BA1484" s="127">
        <v>787.21</v>
      </c>
      <c r="BB1484" s="127">
        <v>787.21</v>
      </c>
      <c r="BC1484" s="127">
        <v>787.21</v>
      </c>
      <c r="BD1484" s="127">
        <v>787.21</v>
      </c>
      <c r="BE1484" s="127">
        <v>787.21</v>
      </c>
      <c r="BF1484" s="127">
        <v>787.21</v>
      </c>
      <c r="BG1484" s="127">
        <v>787.21</v>
      </c>
      <c r="BH1484" s="15">
        <f t="shared" si="69"/>
        <v>7084.89</v>
      </c>
      <c r="BI1484" s="15">
        <f t="shared" si="70"/>
        <v>9446.52</v>
      </c>
      <c r="BJ1484" s="15">
        <f t="shared" si="71"/>
        <v>16531.41</v>
      </c>
    </row>
    <row r="1485" spans="1:62" x14ac:dyDescent="0.35">
      <c r="A1485" s="153" t="s">
        <v>2934</v>
      </c>
      <c r="B1485" s="70" t="s">
        <v>2935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72865</v>
      </c>
      <c r="X1485" s="63">
        <v>0</v>
      </c>
      <c r="Y1485" s="63">
        <v>0</v>
      </c>
      <c r="Z1485" s="63">
        <v>197.34</v>
      </c>
      <c r="AA1485" s="63">
        <v>0</v>
      </c>
      <c r="AB1485" s="63">
        <v>0</v>
      </c>
      <c r="AC1485" s="63">
        <v>0</v>
      </c>
      <c r="AD1485" s="63">
        <v>72865</v>
      </c>
      <c r="AE1485" s="165">
        <v>45063</v>
      </c>
      <c r="AF1485" s="165">
        <v>45429</v>
      </c>
      <c r="AG1485" s="92">
        <v>72865</v>
      </c>
      <c r="AH1485" s="92">
        <v>0.13055555555555556</v>
      </c>
      <c r="AI1485" s="92">
        <v>1</v>
      </c>
      <c r="AJ1485" s="160">
        <v>3.2500000000000001E-2</v>
      </c>
      <c r="AK1485" s="154" t="s">
        <v>651</v>
      </c>
      <c r="AL1485" s="154" t="s">
        <v>652</v>
      </c>
      <c r="AM1485" s="127">
        <v>197.34</v>
      </c>
      <c r="AN1485" s="127">
        <v>197.34</v>
      </c>
      <c r="AO1485" s="127">
        <v>0</v>
      </c>
      <c r="AP1485" s="127">
        <v>0</v>
      </c>
      <c r="AQ1485" s="127">
        <v>0</v>
      </c>
      <c r="AR1485" s="127">
        <v>0</v>
      </c>
      <c r="AS1485" s="127">
        <v>0</v>
      </c>
      <c r="AT1485" s="127">
        <v>0</v>
      </c>
      <c r="AU1485" s="127">
        <v>0</v>
      </c>
      <c r="AV1485" s="127">
        <v>0</v>
      </c>
      <c r="AW1485" s="127">
        <v>0</v>
      </c>
      <c r="AX1485" s="127">
        <v>0</v>
      </c>
      <c r="AY1485" s="127">
        <v>0</v>
      </c>
      <c r="AZ1485" s="127">
        <v>0</v>
      </c>
      <c r="BA1485" s="127">
        <v>0</v>
      </c>
      <c r="BB1485" s="127">
        <v>0</v>
      </c>
      <c r="BC1485" s="127">
        <v>0</v>
      </c>
      <c r="BD1485" s="127">
        <v>0</v>
      </c>
      <c r="BE1485" s="127">
        <v>0</v>
      </c>
      <c r="BF1485" s="127">
        <v>0</v>
      </c>
      <c r="BG1485" s="127">
        <v>0</v>
      </c>
      <c r="BH1485" s="15">
        <f t="shared" si="69"/>
        <v>394.68</v>
      </c>
      <c r="BI1485" s="15">
        <f t="shared" si="70"/>
        <v>0</v>
      </c>
      <c r="BJ1485" s="15">
        <f t="shared" si="71"/>
        <v>394.68</v>
      </c>
    </row>
    <row r="1486" spans="1:62" x14ac:dyDescent="0.35">
      <c r="A1486" s="153" t="s">
        <v>2936</v>
      </c>
      <c r="B1486" s="70" t="s">
        <v>2935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5">
        <v>45063</v>
      </c>
      <c r="AF1486" s="165">
        <v>45794</v>
      </c>
      <c r="AG1486" s="92">
        <v>365210</v>
      </c>
      <c r="AH1486" s="92">
        <v>1.1305555555555555</v>
      </c>
      <c r="AI1486" s="92">
        <v>2</v>
      </c>
      <c r="AJ1486" s="160">
        <v>3.8199999999999998E-2</v>
      </c>
      <c r="AK1486" s="154" t="s">
        <v>651</v>
      </c>
      <c r="AL1486" s="154" t="s">
        <v>652</v>
      </c>
      <c r="AM1486" s="127">
        <v>1162.5899999999999</v>
      </c>
      <c r="AN1486" s="127">
        <v>1162.5899999999999</v>
      </c>
      <c r="AO1486" s="127">
        <v>1162.5899999999999</v>
      </c>
      <c r="AP1486" s="127">
        <v>1162.5899999999999</v>
      </c>
      <c r="AQ1486" s="127">
        <v>1162.5899999999999</v>
      </c>
      <c r="AR1486" s="127">
        <v>1162.5899999999999</v>
      </c>
      <c r="AS1486" s="127">
        <v>1162.5899999999999</v>
      </c>
      <c r="AT1486" s="127">
        <v>1162.5899999999999</v>
      </c>
      <c r="AU1486" s="127">
        <v>581.29</v>
      </c>
      <c r="AV1486" s="127">
        <v>581.29</v>
      </c>
      <c r="AW1486" s="127">
        <v>581.29</v>
      </c>
      <c r="AX1486" s="127">
        <v>581.29</v>
      </c>
      <c r="AY1486" s="127">
        <v>581.29</v>
      </c>
      <c r="AZ1486" s="127">
        <v>581.29</v>
      </c>
      <c r="BA1486" s="127">
        <v>0</v>
      </c>
      <c r="BB1486" s="127">
        <v>0</v>
      </c>
      <c r="BC1486" s="127">
        <v>0</v>
      </c>
      <c r="BD1486" s="127">
        <v>0</v>
      </c>
      <c r="BE1486" s="127">
        <v>0</v>
      </c>
      <c r="BF1486" s="127">
        <v>0</v>
      </c>
      <c r="BG1486" s="127">
        <v>0</v>
      </c>
      <c r="BH1486" s="15">
        <f t="shared" si="69"/>
        <v>9882.0099999999984</v>
      </c>
      <c r="BI1486" s="15">
        <f t="shared" si="70"/>
        <v>2906.45</v>
      </c>
      <c r="BJ1486" s="15">
        <f t="shared" si="71"/>
        <v>12788.46</v>
      </c>
    </row>
    <row r="1487" spans="1:62" x14ac:dyDescent="0.35">
      <c r="A1487" s="153" t="s">
        <v>2937</v>
      </c>
      <c r="B1487" s="70" t="s">
        <v>2935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5">
        <v>45063</v>
      </c>
      <c r="AF1487" s="165">
        <v>46159</v>
      </c>
      <c r="AG1487" s="92">
        <v>986480</v>
      </c>
      <c r="AH1487" s="92">
        <v>2.1305555555555555</v>
      </c>
      <c r="AI1487" s="92">
        <v>3</v>
      </c>
      <c r="AJ1487" s="160">
        <v>4.2999999999999997E-2</v>
      </c>
      <c r="AK1487" s="154" t="s">
        <v>651</v>
      </c>
      <c r="AL1487" s="154" t="s">
        <v>652</v>
      </c>
      <c r="AM1487" s="127">
        <v>3534.89</v>
      </c>
      <c r="AN1487" s="127">
        <v>3534.89</v>
      </c>
      <c r="AO1487" s="127">
        <v>3534.89</v>
      </c>
      <c r="AP1487" s="127">
        <v>3534.89</v>
      </c>
      <c r="AQ1487" s="127">
        <v>3534.89</v>
      </c>
      <c r="AR1487" s="127">
        <v>3534.89</v>
      </c>
      <c r="AS1487" s="127">
        <v>3534.89</v>
      </c>
      <c r="AT1487" s="127">
        <v>3534.89</v>
      </c>
      <c r="AU1487" s="127">
        <v>3534.89</v>
      </c>
      <c r="AV1487" s="127">
        <v>3534.89</v>
      </c>
      <c r="AW1487" s="127">
        <v>3534.89</v>
      </c>
      <c r="AX1487" s="127">
        <v>3534.89</v>
      </c>
      <c r="AY1487" s="127">
        <v>3534.89</v>
      </c>
      <c r="AZ1487" s="127">
        <v>3534.89</v>
      </c>
      <c r="BA1487" s="127">
        <v>3534.89</v>
      </c>
      <c r="BB1487" s="127">
        <v>3534.89</v>
      </c>
      <c r="BC1487" s="127">
        <v>3534.89</v>
      </c>
      <c r="BD1487" s="127">
        <v>3534.89</v>
      </c>
      <c r="BE1487" s="127">
        <v>3534.89</v>
      </c>
      <c r="BF1487" s="127">
        <v>3534.89</v>
      </c>
      <c r="BG1487" s="127">
        <v>1767.44</v>
      </c>
      <c r="BH1487" s="15">
        <f t="shared" si="69"/>
        <v>31814.01</v>
      </c>
      <c r="BI1487" s="15">
        <f t="shared" si="70"/>
        <v>40651.230000000003</v>
      </c>
      <c r="BJ1487" s="15">
        <f t="shared" si="71"/>
        <v>72465.240000000005</v>
      </c>
    </row>
    <row r="1488" spans="1:62" x14ac:dyDescent="0.35">
      <c r="A1488" s="153" t="s">
        <v>2938</v>
      </c>
      <c r="B1488" s="70" t="s">
        <v>2935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5">
        <v>45063</v>
      </c>
      <c r="AF1488" s="165">
        <v>46524</v>
      </c>
      <c r="AG1488" s="92">
        <v>853435</v>
      </c>
      <c r="AH1488" s="92">
        <v>3.1305555555555555</v>
      </c>
      <c r="AI1488" s="92">
        <v>4</v>
      </c>
      <c r="AJ1488" s="160">
        <v>4.7100000000000003E-2</v>
      </c>
      <c r="AK1488" s="154" t="s">
        <v>651</v>
      </c>
      <c r="AL1488" s="154" t="s">
        <v>652</v>
      </c>
      <c r="AM1488" s="127">
        <v>3349.73</v>
      </c>
      <c r="AN1488" s="127">
        <v>3349.73</v>
      </c>
      <c r="AO1488" s="127">
        <v>3349.73</v>
      </c>
      <c r="AP1488" s="127">
        <v>3349.73</v>
      </c>
      <c r="AQ1488" s="127">
        <v>3349.73</v>
      </c>
      <c r="AR1488" s="127">
        <v>3349.73</v>
      </c>
      <c r="AS1488" s="127">
        <v>3349.73</v>
      </c>
      <c r="AT1488" s="127">
        <v>3349.73</v>
      </c>
      <c r="AU1488" s="127">
        <v>3349.73</v>
      </c>
      <c r="AV1488" s="127">
        <v>3349.73</v>
      </c>
      <c r="AW1488" s="127">
        <v>3349.73</v>
      </c>
      <c r="AX1488" s="127">
        <v>3349.73</v>
      </c>
      <c r="AY1488" s="127">
        <v>3349.73</v>
      </c>
      <c r="AZ1488" s="127">
        <v>3349.73</v>
      </c>
      <c r="BA1488" s="127">
        <v>3349.73</v>
      </c>
      <c r="BB1488" s="127">
        <v>3349.73</v>
      </c>
      <c r="BC1488" s="127">
        <v>3349.73</v>
      </c>
      <c r="BD1488" s="127">
        <v>3349.73</v>
      </c>
      <c r="BE1488" s="127">
        <v>3349.73</v>
      </c>
      <c r="BF1488" s="127">
        <v>3349.73</v>
      </c>
      <c r="BG1488" s="127">
        <v>3349.73</v>
      </c>
      <c r="BH1488" s="15">
        <f t="shared" si="69"/>
        <v>30147.57</v>
      </c>
      <c r="BI1488" s="15">
        <f t="shared" si="70"/>
        <v>40196.760000000009</v>
      </c>
      <c r="BJ1488" s="15">
        <f t="shared" si="71"/>
        <v>70344.330000000016</v>
      </c>
    </row>
    <row r="1489" spans="1:62" x14ac:dyDescent="0.35">
      <c r="A1489" s="153" t="s">
        <v>2939</v>
      </c>
      <c r="B1489" s="70" t="s">
        <v>2935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5">
        <v>45063</v>
      </c>
      <c r="AF1489" s="165">
        <v>46890</v>
      </c>
      <c r="AG1489" s="92">
        <v>956685</v>
      </c>
      <c r="AH1489" s="92">
        <v>4.1305555555555555</v>
      </c>
      <c r="AI1489" s="92">
        <v>5</v>
      </c>
      <c r="AJ1489" s="160">
        <v>5.0700000000000002E-2</v>
      </c>
      <c r="AK1489" s="154" t="s">
        <v>651</v>
      </c>
      <c r="AL1489" s="154" t="s">
        <v>652</v>
      </c>
      <c r="AM1489" s="127">
        <v>4041.99</v>
      </c>
      <c r="AN1489" s="127">
        <v>4041.99</v>
      </c>
      <c r="AO1489" s="127">
        <v>4041.99</v>
      </c>
      <c r="AP1489" s="127">
        <v>4041.99</v>
      </c>
      <c r="AQ1489" s="127">
        <v>4041.99</v>
      </c>
      <c r="AR1489" s="127">
        <v>4041.99</v>
      </c>
      <c r="AS1489" s="127">
        <v>4041.99</v>
      </c>
      <c r="AT1489" s="127">
        <v>4041.99</v>
      </c>
      <c r="AU1489" s="127">
        <v>4041.99</v>
      </c>
      <c r="AV1489" s="127">
        <v>4041.99</v>
      </c>
      <c r="AW1489" s="127">
        <v>4041.99</v>
      </c>
      <c r="AX1489" s="127">
        <v>4041.99</v>
      </c>
      <c r="AY1489" s="127">
        <v>4041.99</v>
      </c>
      <c r="AZ1489" s="127">
        <v>4041.99</v>
      </c>
      <c r="BA1489" s="127">
        <v>4041.99</v>
      </c>
      <c r="BB1489" s="127">
        <v>4041.99</v>
      </c>
      <c r="BC1489" s="127">
        <v>4041.99</v>
      </c>
      <c r="BD1489" s="127">
        <v>4041.99</v>
      </c>
      <c r="BE1489" s="127">
        <v>4041.99</v>
      </c>
      <c r="BF1489" s="127">
        <v>4041.99</v>
      </c>
      <c r="BG1489" s="127">
        <v>4041.99</v>
      </c>
      <c r="BH1489" s="15">
        <f t="shared" si="69"/>
        <v>36377.909999999989</v>
      </c>
      <c r="BI1489" s="15">
        <f t="shared" si="70"/>
        <v>48503.879999999983</v>
      </c>
      <c r="BJ1489" s="15">
        <f t="shared" si="71"/>
        <v>84881.789999999979</v>
      </c>
    </row>
    <row r="1490" spans="1:62" x14ac:dyDescent="0.35">
      <c r="A1490" s="153" t="s">
        <v>2940</v>
      </c>
      <c r="B1490" s="70" t="s">
        <v>2935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5">
        <v>45063</v>
      </c>
      <c r="AF1490" s="165">
        <v>47255</v>
      </c>
      <c r="AG1490" s="92">
        <v>674517.5</v>
      </c>
      <c r="AH1490" s="92">
        <v>5.1305555555555555</v>
      </c>
      <c r="AI1490" s="92">
        <v>6</v>
      </c>
      <c r="AJ1490" s="160">
        <v>5.3600000000000002E-2</v>
      </c>
      <c r="AK1490" s="154" t="s">
        <v>651</v>
      </c>
      <c r="AL1490" s="154" t="s">
        <v>652</v>
      </c>
      <c r="AM1490" s="127">
        <v>3012.84</v>
      </c>
      <c r="AN1490" s="127">
        <v>3012.84</v>
      </c>
      <c r="AO1490" s="127">
        <v>3012.84</v>
      </c>
      <c r="AP1490" s="127">
        <v>3012.84</v>
      </c>
      <c r="AQ1490" s="127">
        <v>3012.84</v>
      </c>
      <c r="AR1490" s="127">
        <v>3012.84</v>
      </c>
      <c r="AS1490" s="127">
        <v>3012.84</v>
      </c>
      <c r="AT1490" s="127">
        <v>3012.84</v>
      </c>
      <c r="AU1490" s="127">
        <v>3012.84</v>
      </c>
      <c r="AV1490" s="127">
        <v>3012.84</v>
      </c>
      <c r="AW1490" s="127">
        <v>3012.84</v>
      </c>
      <c r="AX1490" s="127">
        <v>3012.84</v>
      </c>
      <c r="AY1490" s="127">
        <v>3012.84</v>
      </c>
      <c r="AZ1490" s="127">
        <v>3012.84</v>
      </c>
      <c r="BA1490" s="127">
        <v>3012.84</v>
      </c>
      <c r="BB1490" s="127">
        <v>3012.84</v>
      </c>
      <c r="BC1490" s="127">
        <v>3012.84</v>
      </c>
      <c r="BD1490" s="127">
        <v>3012.84</v>
      </c>
      <c r="BE1490" s="127">
        <v>3012.84</v>
      </c>
      <c r="BF1490" s="127">
        <v>3012.84</v>
      </c>
      <c r="BG1490" s="127">
        <v>3012.84</v>
      </c>
      <c r="BH1490" s="15">
        <f t="shared" si="69"/>
        <v>27115.56</v>
      </c>
      <c r="BI1490" s="15">
        <f t="shared" si="70"/>
        <v>36154.080000000002</v>
      </c>
      <c r="BJ1490" s="15">
        <f t="shared" si="71"/>
        <v>63269.64</v>
      </c>
    </row>
    <row r="1491" spans="1:62" x14ac:dyDescent="0.35">
      <c r="A1491" s="153" t="s">
        <v>2941</v>
      </c>
      <c r="B1491" s="70" t="s">
        <v>2935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5">
        <v>45063</v>
      </c>
      <c r="AF1491" s="165">
        <v>47620</v>
      </c>
      <c r="AG1491" s="92">
        <v>1356852.5</v>
      </c>
      <c r="AH1491" s="92">
        <v>6.1305555555555555</v>
      </c>
      <c r="AI1491" s="92">
        <v>7</v>
      </c>
      <c r="AJ1491" s="160">
        <v>5.6399999999999999E-2</v>
      </c>
      <c r="AK1491" s="154" t="s">
        <v>651</v>
      </c>
      <c r="AL1491" s="154" t="s">
        <v>652</v>
      </c>
      <c r="AM1491" s="127">
        <v>6377.21</v>
      </c>
      <c r="AN1491" s="127">
        <v>6377.21</v>
      </c>
      <c r="AO1491" s="127">
        <v>6377.21</v>
      </c>
      <c r="AP1491" s="127">
        <v>6377.21</v>
      </c>
      <c r="AQ1491" s="127">
        <v>6377.21</v>
      </c>
      <c r="AR1491" s="127">
        <v>6377.21</v>
      </c>
      <c r="AS1491" s="127">
        <v>6377.21</v>
      </c>
      <c r="AT1491" s="127">
        <v>6377.21</v>
      </c>
      <c r="AU1491" s="127">
        <v>6377.21</v>
      </c>
      <c r="AV1491" s="127">
        <v>6377.21</v>
      </c>
      <c r="AW1491" s="127">
        <v>6377.21</v>
      </c>
      <c r="AX1491" s="127">
        <v>6377.21</v>
      </c>
      <c r="AY1491" s="127">
        <v>6377.21</v>
      </c>
      <c r="AZ1491" s="127">
        <v>6377.21</v>
      </c>
      <c r="BA1491" s="127">
        <v>6377.21</v>
      </c>
      <c r="BB1491" s="127">
        <v>6377.21</v>
      </c>
      <c r="BC1491" s="127">
        <v>6377.21</v>
      </c>
      <c r="BD1491" s="127">
        <v>6377.21</v>
      </c>
      <c r="BE1491" s="127">
        <v>6377.21</v>
      </c>
      <c r="BF1491" s="127">
        <v>6377.21</v>
      </c>
      <c r="BG1491" s="127">
        <v>6377.21</v>
      </c>
      <c r="BH1491" s="15">
        <f t="shared" si="69"/>
        <v>57394.89</v>
      </c>
      <c r="BI1491" s="15">
        <f t="shared" si="70"/>
        <v>76526.52</v>
      </c>
      <c r="BJ1491" s="15">
        <f t="shared" si="71"/>
        <v>133921.41</v>
      </c>
    </row>
    <row r="1492" spans="1:62" x14ac:dyDescent="0.35">
      <c r="A1492" s="153" t="s">
        <v>2942</v>
      </c>
      <c r="B1492" s="70" t="s">
        <v>2935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5">
        <v>45063</v>
      </c>
      <c r="AF1492" s="165">
        <v>47985</v>
      </c>
      <c r="AG1492" s="92">
        <v>4927237.5</v>
      </c>
      <c r="AH1492" s="92">
        <v>7.1305555555555555</v>
      </c>
      <c r="AI1492" s="92">
        <v>8</v>
      </c>
      <c r="AJ1492" s="160">
        <v>5.9299999999999999E-2</v>
      </c>
      <c r="AK1492" s="154" t="s">
        <v>651</v>
      </c>
      <c r="AL1492" s="154" t="s">
        <v>652</v>
      </c>
      <c r="AM1492" s="127">
        <v>24348.77</v>
      </c>
      <c r="AN1492" s="127">
        <v>24348.77</v>
      </c>
      <c r="AO1492" s="127">
        <v>24348.77</v>
      </c>
      <c r="AP1492" s="127">
        <v>24348.77</v>
      </c>
      <c r="AQ1492" s="127">
        <v>24348.77</v>
      </c>
      <c r="AR1492" s="127">
        <v>24348.77</v>
      </c>
      <c r="AS1492" s="127">
        <v>24348.77</v>
      </c>
      <c r="AT1492" s="127">
        <v>24348.77</v>
      </c>
      <c r="AU1492" s="127">
        <v>24348.77</v>
      </c>
      <c r="AV1492" s="127">
        <v>24348.77</v>
      </c>
      <c r="AW1492" s="127">
        <v>24348.77</v>
      </c>
      <c r="AX1492" s="127">
        <v>24348.77</v>
      </c>
      <c r="AY1492" s="127">
        <v>24348.77</v>
      </c>
      <c r="AZ1492" s="127">
        <v>24348.77</v>
      </c>
      <c r="BA1492" s="127">
        <v>24348.77</v>
      </c>
      <c r="BB1492" s="127">
        <v>24348.77</v>
      </c>
      <c r="BC1492" s="127">
        <v>24348.77</v>
      </c>
      <c r="BD1492" s="127">
        <v>24348.77</v>
      </c>
      <c r="BE1492" s="127">
        <v>24348.77</v>
      </c>
      <c r="BF1492" s="127">
        <v>24348.77</v>
      </c>
      <c r="BG1492" s="127">
        <v>24348.77</v>
      </c>
      <c r="BH1492" s="15">
        <f t="shared" si="69"/>
        <v>219138.92999999996</v>
      </c>
      <c r="BI1492" s="15">
        <f t="shared" si="70"/>
        <v>292185.24</v>
      </c>
      <c r="BJ1492" s="15">
        <f t="shared" si="71"/>
        <v>511324.16999999993</v>
      </c>
    </row>
    <row r="1493" spans="1:62" x14ac:dyDescent="0.35">
      <c r="A1493" s="153" t="s">
        <v>2943</v>
      </c>
      <c r="B1493" s="70" t="s">
        <v>2935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5">
        <v>45063</v>
      </c>
      <c r="AF1493" s="165">
        <v>48351</v>
      </c>
      <c r="AG1493" s="92">
        <v>4071029.5</v>
      </c>
      <c r="AH1493" s="92">
        <v>8.1305555555555564</v>
      </c>
      <c r="AI1493" s="92">
        <v>9</v>
      </c>
      <c r="AJ1493" s="160">
        <v>6.2100000000000002E-2</v>
      </c>
      <c r="AK1493" s="154" t="s">
        <v>651</v>
      </c>
      <c r="AL1493" s="154" t="s">
        <v>652</v>
      </c>
      <c r="AM1493" s="127">
        <v>21067.58</v>
      </c>
      <c r="AN1493" s="127">
        <v>21067.58</v>
      </c>
      <c r="AO1493" s="127">
        <v>21067.58</v>
      </c>
      <c r="AP1493" s="127">
        <v>21067.58</v>
      </c>
      <c r="AQ1493" s="127">
        <v>21067.58</v>
      </c>
      <c r="AR1493" s="127">
        <v>21067.58</v>
      </c>
      <c r="AS1493" s="127">
        <v>21067.58</v>
      </c>
      <c r="AT1493" s="127">
        <v>21067.58</v>
      </c>
      <c r="AU1493" s="127">
        <v>21067.58</v>
      </c>
      <c r="AV1493" s="127">
        <v>21067.58</v>
      </c>
      <c r="AW1493" s="127">
        <v>21067.58</v>
      </c>
      <c r="AX1493" s="127">
        <v>21067.58</v>
      </c>
      <c r="AY1493" s="127">
        <v>21067.58</v>
      </c>
      <c r="AZ1493" s="127">
        <v>21067.58</v>
      </c>
      <c r="BA1493" s="127">
        <v>21067.58</v>
      </c>
      <c r="BB1493" s="127">
        <v>21067.58</v>
      </c>
      <c r="BC1493" s="127">
        <v>21067.58</v>
      </c>
      <c r="BD1493" s="127">
        <v>21067.58</v>
      </c>
      <c r="BE1493" s="127">
        <v>21067.58</v>
      </c>
      <c r="BF1493" s="127">
        <v>21067.58</v>
      </c>
      <c r="BG1493" s="127">
        <v>21067.58</v>
      </c>
      <c r="BH1493" s="15">
        <f t="shared" si="69"/>
        <v>189608.22000000003</v>
      </c>
      <c r="BI1493" s="15">
        <f t="shared" si="70"/>
        <v>252810.96000000008</v>
      </c>
      <c r="BJ1493" s="15">
        <f t="shared" si="71"/>
        <v>442419.18000000011</v>
      </c>
    </row>
    <row r="1494" spans="1:62" x14ac:dyDescent="0.35">
      <c r="A1494" s="153" t="s">
        <v>2944</v>
      </c>
      <c r="B1494" s="70" t="s">
        <v>2935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5">
        <v>45063</v>
      </c>
      <c r="AF1494" s="165">
        <v>48716</v>
      </c>
      <c r="AG1494" s="92">
        <v>653631.5</v>
      </c>
      <c r="AH1494" s="92">
        <v>9.1305555555555564</v>
      </c>
      <c r="AI1494" s="92">
        <v>10</v>
      </c>
      <c r="AJ1494" s="160">
        <v>6.5000000000000002E-2</v>
      </c>
      <c r="AK1494" s="154" t="s">
        <v>651</v>
      </c>
      <c r="AL1494" s="154" t="s">
        <v>652</v>
      </c>
      <c r="AM1494" s="127">
        <v>3540.5</v>
      </c>
      <c r="AN1494" s="127">
        <v>3540.5</v>
      </c>
      <c r="AO1494" s="127">
        <v>3540.5</v>
      </c>
      <c r="AP1494" s="127">
        <v>3540.5</v>
      </c>
      <c r="AQ1494" s="127">
        <v>3540.5</v>
      </c>
      <c r="AR1494" s="127">
        <v>3540.5</v>
      </c>
      <c r="AS1494" s="127">
        <v>3540.5</v>
      </c>
      <c r="AT1494" s="127">
        <v>3540.5</v>
      </c>
      <c r="AU1494" s="127">
        <v>3540.5</v>
      </c>
      <c r="AV1494" s="127">
        <v>3540.5</v>
      </c>
      <c r="AW1494" s="127">
        <v>3540.5</v>
      </c>
      <c r="AX1494" s="127">
        <v>3540.5</v>
      </c>
      <c r="AY1494" s="127">
        <v>3540.5</v>
      </c>
      <c r="AZ1494" s="127">
        <v>3540.5</v>
      </c>
      <c r="BA1494" s="127">
        <v>3540.5</v>
      </c>
      <c r="BB1494" s="127">
        <v>3540.5</v>
      </c>
      <c r="BC1494" s="127">
        <v>3540.5</v>
      </c>
      <c r="BD1494" s="127">
        <v>3540.5</v>
      </c>
      <c r="BE1494" s="127">
        <v>3540.5</v>
      </c>
      <c r="BF1494" s="127">
        <v>3540.5</v>
      </c>
      <c r="BG1494" s="127">
        <v>3540.5</v>
      </c>
      <c r="BH1494" s="15">
        <f t="shared" si="69"/>
        <v>31864.5</v>
      </c>
      <c r="BI1494" s="15">
        <f t="shared" si="70"/>
        <v>42486</v>
      </c>
      <c r="BJ1494" s="15">
        <f t="shared" si="71"/>
        <v>74350.5</v>
      </c>
    </row>
    <row r="1495" spans="1:62" x14ac:dyDescent="0.35">
      <c r="A1495" s="153" t="s">
        <v>2945</v>
      </c>
      <c r="B1495" s="70" t="s">
        <v>2946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361375</v>
      </c>
      <c r="X1495" s="63">
        <v>0</v>
      </c>
      <c r="Y1495" s="63">
        <v>0</v>
      </c>
      <c r="Z1495" s="63">
        <v>978.72</v>
      </c>
      <c r="AA1495" s="63">
        <v>0</v>
      </c>
      <c r="AB1495" s="63">
        <v>0</v>
      </c>
      <c r="AC1495" s="63">
        <v>0</v>
      </c>
      <c r="AD1495" s="63">
        <v>361375</v>
      </c>
      <c r="AE1495" s="165">
        <v>45070</v>
      </c>
      <c r="AF1495" s="165">
        <v>45436</v>
      </c>
      <c r="AG1495" s="92">
        <v>361375</v>
      </c>
      <c r="AH1495" s="92">
        <v>0.15</v>
      </c>
      <c r="AI1495" s="92">
        <v>1</v>
      </c>
      <c r="AJ1495" s="160">
        <v>3.2500000000000001E-2</v>
      </c>
      <c r="AK1495" s="154" t="s">
        <v>651</v>
      </c>
      <c r="AL1495" s="154" t="s">
        <v>652</v>
      </c>
      <c r="AM1495" s="127">
        <v>978.72</v>
      </c>
      <c r="AN1495" s="127">
        <v>978.72</v>
      </c>
      <c r="AO1495" s="127">
        <v>0</v>
      </c>
      <c r="AP1495" s="127">
        <v>0</v>
      </c>
      <c r="AQ1495" s="127">
        <v>0</v>
      </c>
      <c r="AR1495" s="127">
        <v>0</v>
      </c>
      <c r="AS1495" s="127">
        <v>0</v>
      </c>
      <c r="AT1495" s="127">
        <v>0</v>
      </c>
      <c r="AU1495" s="127">
        <v>0</v>
      </c>
      <c r="AV1495" s="127">
        <v>0</v>
      </c>
      <c r="AW1495" s="127">
        <v>0</v>
      </c>
      <c r="AX1495" s="127">
        <v>0</v>
      </c>
      <c r="AY1495" s="127">
        <v>0</v>
      </c>
      <c r="AZ1495" s="127">
        <v>0</v>
      </c>
      <c r="BA1495" s="127">
        <v>0</v>
      </c>
      <c r="BB1495" s="127">
        <v>0</v>
      </c>
      <c r="BC1495" s="127">
        <v>0</v>
      </c>
      <c r="BD1495" s="127">
        <v>0</v>
      </c>
      <c r="BE1495" s="127">
        <v>0</v>
      </c>
      <c r="BF1495" s="127">
        <v>0</v>
      </c>
      <c r="BG1495" s="127">
        <v>0</v>
      </c>
      <c r="BH1495" s="15">
        <f t="shared" si="69"/>
        <v>1957.44</v>
      </c>
      <c r="BI1495" s="15">
        <f t="shared" si="70"/>
        <v>0</v>
      </c>
      <c r="BJ1495" s="15">
        <f t="shared" si="71"/>
        <v>1957.44</v>
      </c>
    </row>
    <row r="1496" spans="1:62" x14ac:dyDescent="0.35">
      <c r="A1496" s="153" t="s">
        <v>2947</v>
      </c>
      <c r="B1496" s="70" t="s">
        <v>2946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5">
        <v>45070</v>
      </c>
      <c r="AF1496" s="165">
        <v>45801</v>
      </c>
      <c r="AG1496" s="92">
        <v>885885</v>
      </c>
      <c r="AH1496" s="92">
        <v>1.1499999999999999</v>
      </c>
      <c r="AI1496" s="92">
        <v>2</v>
      </c>
      <c r="AJ1496" s="160">
        <v>3.8199999999999998E-2</v>
      </c>
      <c r="AK1496" s="154" t="s">
        <v>651</v>
      </c>
      <c r="AL1496" s="154" t="s">
        <v>652</v>
      </c>
      <c r="AM1496" s="127">
        <v>2820.07</v>
      </c>
      <c r="AN1496" s="127">
        <v>2820.07</v>
      </c>
      <c r="AO1496" s="127">
        <v>2820.07</v>
      </c>
      <c r="AP1496" s="127">
        <v>2820.07</v>
      </c>
      <c r="AQ1496" s="127">
        <v>2820.07</v>
      </c>
      <c r="AR1496" s="127">
        <v>2820.07</v>
      </c>
      <c r="AS1496" s="127">
        <v>2820.07</v>
      </c>
      <c r="AT1496" s="127">
        <v>2820.07</v>
      </c>
      <c r="AU1496" s="127">
        <v>1410.03</v>
      </c>
      <c r="AV1496" s="127">
        <v>1410.03</v>
      </c>
      <c r="AW1496" s="127">
        <v>1410.03</v>
      </c>
      <c r="AX1496" s="127">
        <v>1410.03</v>
      </c>
      <c r="AY1496" s="127">
        <v>1410.03</v>
      </c>
      <c r="AZ1496" s="127">
        <v>1410.03</v>
      </c>
      <c r="BA1496" s="127">
        <v>0</v>
      </c>
      <c r="BB1496" s="127">
        <v>0</v>
      </c>
      <c r="BC1496" s="127">
        <v>0</v>
      </c>
      <c r="BD1496" s="127">
        <v>0</v>
      </c>
      <c r="BE1496" s="127">
        <v>0</v>
      </c>
      <c r="BF1496" s="127">
        <v>0</v>
      </c>
      <c r="BG1496" s="127">
        <v>0</v>
      </c>
      <c r="BH1496" s="15">
        <f t="shared" si="69"/>
        <v>23970.59</v>
      </c>
      <c r="BI1496" s="15">
        <f t="shared" si="70"/>
        <v>7050.15</v>
      </c>
      <c r="BJ1496" s="15">
        <f t="shared" si="71"/>
        <v>31020.739999999998</v>
      </c>
    </row>
    <row r="1497" spans="1:62" x14ac:dyDescent="0.35">
      <c r="A1497" s="153" t="s">
        <v>2948</v>
      </c>
      <c r="B1497" s="70" t="s">
        <v>2946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5">
        <v>45070</v>
      </c>
      <c r="AF1497" s="165">
        <v>46166</v>
      </c>
      <c r="AG1497" s="92">
        <v>799302.5</v>
      </c>
      <c r="AH1497" s="92">
        <v>2.15</v>
      </c>
      <c r="AI1497" s="92">
        <v>3</v>
      </c>
      <c r="AJ1497" s="160">
        <v>4.2999999999999997E-2</v>
      </c>
      <c r="AK1497" s="154" t="s">
        <v>651</v>
      </c>
      <c r="AL1497" s="154" t="s">
        <v>652</v>
      </c>
      <c r="AM1497" s="127">
        <v>2864.17</v>
      </c>
      <c r="AN1497" s="127">
        <v>2864.17</v>
      </c>
      <c r="AO1497" s="127">
        <v>2864.17</v>
      </c>
      <c r="AP1497" s="127">
        <v>2864.17</v>
      </c>
      <c r="AQ1497" s="127">
        <v>2864.17</v>
      </c>
      <c r="AR1497" s="127">
        <v>2864.17</v>
      </c>
      <c r="AS1497" s="127">
        <v>2864.17</v>
      </c>
      <c r="AT1497" s="127">
        <v>2864.17</v>
      </c>
      <c r="AU1497" s="127">
        <v>2864.17</v>
      </c>
      <c r="AV1497" s="127">
        <v>2864.17</v>
      </c>
      <c r="AW1497" s="127">
        <v>2864.17</v>
      </c>
      <c r="AX1497" s="127">
        <v>2864.17</v>
      </c>
      <c r="AY1497" s="127">
        <v>2864.17</v>
      </c>
      <c r="AZ1497" s="127">
        <v>2864.17</v>
      </c>
      <c r="BA1497" s="127">
        <v>2864.17</v>
      </c>
      <c r="BB1497" s="127">
        <v>2864.17</v>
      </c>
      <c r="BC1497" s="127">
        <v>2864.17</v>
      </c>
      <c r="BD1497" s="127">
        <v>2864.17</v>
      </c>
      <c r="BE1497" s="127">
        <v>2864.17</v>
      </c>
      <c r="BF1497" s="127">
        <v>2864.17</v>
      </c>
      <c r="BG1497" s="127">
        <v>1432.08</v>
      </c>
      <c r="BH1497" s="15">
        <f t="shared" si="69"/>
        <v>25777.53</v>
      </c>
      <c r="BI1497" s="15">
        <f t="shared" si="70"/>
        <v>32937.949999999997</v>
      </c>
      <c r="BJ1497" s="15">
        <f t="shared" si="71"/>
        <v>58715.479999999996</v>
      </c>
    </row>
    <row r="1498" spans="1:62" x14ac:dyDescent="0.35">
      <c r="A1498" s="153" t="s">
        <v>2949</v>
      </c>
      <c r="B1498" s="70" t="s">
        <v>2946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5">
        <v>45070</v>
      </c>
      <c r="AF1498" s="165">
        <v>46531</v>
      </c>
      <c r="AG1498" s="92">
        <v>1532377.5</v>
      </c>
      <c r="AH1498" s="92">
        <v>3.15</v>
      </c>
      <c r="AI1498" s="92">
        <v>4</v>
      </c>
      <c r="AJ1498" s="160">
        <v>4.7100000000000003E-2</v>
      </c>
      <c r="AK1498" s="154" t="s">
        <v>651</v>
      </c>
      <c r="AL1498" s="154" t="s">
        <v>652</v>
      </c>
      <c r="AM1498" s="127">
        <v>6014.58</v>
      </c>
      <c r="AN1498" s="127">
        <v>6014.58</v>
      </c>
      <c r="AO1498" s="127">
        <v>6014.58</v>
      </c>
      <c r="AP1498" s="127">
        <v>6014.58</v>
      </c>
      <c r="AQ1498" s="127">
        <v>6014.58</v>
      </c>
      <c r="AR1498" s="127">
        <v>6014.58</v>
      </c>
      <c r="AS1498" s="127">
        <v>6014.58</v>
      </c>
      <c r="AT1498" s="127">
        <v>6014.58</v>
      </c>
      <c r="AU1498" s="127">
        <v>6014.58</v>
      </c>
      <c r="AV1498" s="127">
        <v>6014.58</v>
      </c>
      <c r="AW1498" s="127">
        <v>6014.58</v>
      </c>
      <c r="AX1498" s="127">
        <v>6014.58</v>
      </c>
      <c r="AY1498" s="127">
        <v>6014.58</v>
      </c>
      <c r="AZ1498" s="127">
        <v>6014.58</v>
      </c>
      <c r="BA1498" s="127">
        <v>6014.58</v>
      </c>
      <c r="BB1498" s="127">
        <v>6014.58</v>
      </c>
      <c r="BC1498" s="127">
        <v>6014.58</v>
      </c>
      <c r="BD1498" s="127">
        <v>6014.58</v>
      </c>
      <c r="BE1498" s="127">
        <v>6014.58</v>
      </c>
      <c r="BF1498" s="127">
        <v>6014.58</v>
      </c>
      <c r="BG1498" s="127">
        <v>6014.58</v>
      </c>
      <c r="BH1498" s="15">
        <f t="shared" si="69"/>
        <v>54131.220000000008</v>
      </c>
      <c r="BI1498" s="15">
        <f t="shared" si="70"/>
        <v>72174.960000000006</v>
      </c>
      <c r="BJ1498" s="15">
        <f t="shared" si="71"/>
        <v>126306.18000000002</v>
      </c>
    </row>
    <row r="1499" spans="1:62" x14ac:dyDescent="0.35">
      <c r="A1499" s="153" t="s">
        <v>2950</v>
      </c>
      <c r="B1499" s="70" t="s">
        <v>2946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5">
        <v>45070</v>
      </c>
      <c r="AF1499" s="165">
        <v>46897</v>
      </c>
      <c r="AG1499" s="92">
        <v>2371505</v>
      </c>
      <c r="AH1499" s="92">
        <v>4.1500000000000004</v>
      </c>
      <c r="AI1499" s="92">
        <v>5</v>
      </c>
      <c r="AJ1499" s="160">
        <v>5.0700000000000002E-2</v>
      </c>
      <c r="AK1499" s="154" t="s">
        <v>651</v>
      </c>
      <c r="AL1499" s="154" t="s">
        <v>652</v>
      </c>
      <c r="AM1499" s="127">
        <v>10019.61</v>
      </c>
      <c r="AN1499" s="127">
        <v>10019.61</v>
      </c>
      <c r="AO1499" s="127">
        <v>10019.61</v>
      </c>
      <c r="AP1499" s="127">
        <v>10019.61</v>
      </c>
      <c r="AQ1499" s="127">
        <v>10019.61</v>
      </c>
      <c r="AR1499" s="127">
        <v>10019.61</v>
      </c>
      <c r="AS1499" s="127">
        <v>10019.61</v>
      </c>
      <c r="AT1499" s="127">
        <v>10019.61</v>
      </c>
      <c r="AU1499" s="127">
        <v>10019.61</v>
      </c>
      <c r="AV1499" s="127">
        <v>10019.61</v>
      </c>
      <c r="AW1499" s="127">
        <v>10019.61</v>
      </c>
      <c r="AX1499" s="127">
        <v>10019.61</v>
      </c>
      <c r="AY1499" s="127">
        <v>10019.61</v>
      </c>
      <c r="AZ1499" s="127">
        <v>10019.61</v>
      </c>
      <c r="BA1499" s="127">
        <v>10019.61</v>
      </c>
      <c r="BB1499" s="127">
        <v>10019.61</v>
      </c>
      <c r="BC1499" s="127">
        <v>10019.61</v>
      </c>
      <c r="BD1499" s="127">
        <v>10019.61</v>
      </c>
      <c r="BE1499" s="127">
        <v>10019.61</v>
      </c>
      <c r="BF1499" s="127">
        <v>10019.61</v>
      </c>
      <c r="BG1499" s="127">
        <v>10019.61</v>
      </c>
      <c r="BH1499" s="15">
        <f t="shared" si="69"/>
        <v>90176.49</v>
      </c>
      <c r="BI1499" s="15">
        <f t="shared" si="70"/>
        <v>120235.32</v>
      </c>
      <c r="BJ1499" s="15">
        <f t="shared" si="71"/>
        <v>210411.81</v>
      </c>
    </row>
    <row r="1500" spans="1:62" x14ac:dyDescent="0.35">
      <c r="A1500" s="153" t="s">
        <v>2951</v>
      </c>
      <c r="B1500" s="70" t="s">
        <v>2946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5">
        <v>45070</v>
      </c>
      <c r="AF1500" s="165">
        <v>47262</v>
      </c>
      <c r="AG1500" s="92">
        <v>4465562.5</v>
      </c>
      <c r="AH1500" s="92">
        <v>5.15</v>
      </c>
      <c r="AI1500" s="92">
        <v>6</v>
      </c>
      <c r="AJ1500" s="160">
        <v>5.3600000000000002E-2</v>
      </c>
      <c r="AK1500" s="154" t="s">
        <v>651</v>
      </c>
      <c r="AL1500" s="154" t="s">
        <v>652</v>
      </c>
      <c r="AM1500" s="127">
        <v>19946.18</v>
      </c>
      <c r="AN1500" s="127">
        <v>19946.18</v>
      </c>
      <c r="AO1500" s="127">
        <v>19946.18</v>
      </c>
      <c r="AP1500" s="127">
        <v>19946.18</v>
      </c>
      <c r="AQ1500" s="127">
        <v>19946.18</v>
      </c>
      <c r="AR1500" s="127">
        <v>19946.18</v>
      </c>
      <c r="AS1500" s="127">
        <v>19946.18</v>
      </c>
      <c r="AT1500" s="127">
        <v>19946.18</v>
      </c>
      <c r="AU1500" s="127">
        <v>19946.18</v>
      </c>
      <c r="AV1500" s="127">
        <v>19946.18</v>
      </c>
      <c r="AW1500" s="127">
        <v>19946.18</v>
      </c>
      <c r="AX1500" s="127">
        <v>19946.18</v>
      </c>
      <c r="AY1500" s="127">
        <v>19946.18</v>
      </c>
      <c r="AZ1500" s="127">
        <v>19946.18</v>
      </c>
      <c r="BA1500" s="127">
        <v>19946.18</v>
      </c>
      <c r="BB1500" s="127">
        <v>19946.18</v>
      </c>
      <c r="BC1500" s="127">
        <v>19946.18</v>
      </c>
      <c r="BD1500" s="127">
        <v>19946.18</v>
      </c>
      <c r="BE1500" s="127">
        <v>19946.18</v>
      </c>
      <c r="BF1500" s="127">
        <v>19946.18</v>
      </c>
      <c r="BG1500" s="127">
        <v>19946.18</v>
      </c>
      <c r="BH1500" s="15">
        <f t="shared" si="69"/>
        <v>179515.61999999997</v>
      </c>
      <c r="BI1500" s="15">
        <f t="shared" si="70"/>
        <v>239354.15999999995</v>
      </c>
      <c r="BJ1500" s="15">
        <f t="shared" si="71"/>
        <v>418869.77999999991</v>
      </c>
    </row>
    <row r="1501" spans="1:62" x14ac:dyDescent="0.35">
      <c r="A1501" s="153" t="s">
        <v>2952</v>
      </c>
      <c r="B1501" s="70" t="s">
        <v>2946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5">
        <v>45070</v>
      </c>
      <c r="AF1501" s="165">
        <v>47627</v>
      </c>
      <c r="AG1501" s="92">
        <v>7655545</v>
      </c>
      <c r="AH1501" s="92">
        <v>6.15</v>
      </c>
      <c r="AI1501" s="92">
        <v>7</v>
      </c>
      <c r="AJ1501" s="160">
        <v>5.6399999999999999E-2</v>
      </c>
      <c r="AK1501" s="154" t="s">
        <v>651</v>
      </c>
      <c r="AL1501" s="154" t="s">
        <v>652</v>
      </c>
      <c r="AM1501" s="127">
        <v>35981.06</v>
      </c>
      <c r="AN1501" s="127">
        <v>35981.06</v>
      </c>
      <c r="AO1501" s="127">
        <v>35981.06</v>
      </c>
      <c r="AP1501" s="127">
        <v>35981.06</v>
      </c>
      <c r="AQ1501" s="127">
        <v>35981.06</v>
      </c>
      <c r="AR1501" s="127">
        <v>35981.06</v>
      </c>
      <c r="AS1501" s="127">
        <v>35981.06</v>
      </c>
      <c r="AT1501" s="127">
        <v>35981.06</v>
      </c>
      <c r="AU1501" s="127">
        <v>35981.06</v>
      </c>
      <c r="AV1501" s="127">
        <v>35981.06</v>
      </c>
      <c r="AW1501" s="127">
        <v>35981.06</v>
      </c>
      <c r="AX1501" s="127">
        <v>35981.06</v>
      </c>
      <c r="AY1501" s="127">
        <v>35981.06</v>
      </c>
      <c r="AZ1501" s="127">
        <v>35981.06</v>
      </c>
      <c r="BA1501" s="127">
        <v>35981.06</v>
      </c>
      <c r="BB1501" s="127">
        <v>35981.06</v>
      </c>
      <c r="BC1501" s="127">
        <v>35981.06</v>
      </c>
      <c r="BD1501" s="127">
        <v>35981.06</v>
      </c>
      <c r="BE1501" s="127">
        <v>35981.06</v>
      </c>
      <c r="BF1501" s="127">
        <v>35981.06</v>
      </c>
      <c r="BG1501" s="127">
        <v>35981.06</v>
      </c>
      <c r="BH1501" s="15">
        <f t="shared" si="69"/>
        <v>323829.53999999998</v>
      </c>
      <c r="BI1501" s="15">
        <f t="shared" si="70"/>
        <v>431772.72</v>
      </c>
      <c r="BJ1501" s="15">
        <f t="shared" si="71"/>
        <v>755602.26</v>
      </c>
    </row>
    <row r="1502" spans="1:62" x14ac:dyDescent="0.35">
      <c r="A1502" s="153" t="s">
        <v>2953</v>
      </c>
      <c r="B1502" s="70" t="s">
        <v>2946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5">
        <v>45070</v>
      </c>
      <c r="AF1502" s="165">
        <v>47992</v>
      </c>
      <c r="AG1502" s="92">
        <v>1114362.5</v>
      </c>
      <c r="AH1502" s="92">
        <v>7.15</v>
      </c>
      <c r="AI1502" s="92">
        <v>8</v>
      </c>
      <c r="AJ1502" s="160">
        <v>5.9299999999999999E-2</v>
      </c>
      <c r="AK1502" s="154" t="s">
        <v>651</v>
      </c>
      <c r="AL1502" s="154" t="s">
        <v>652</v>
      </c>
      <c r="AM1502" s="127">
        <v>5506.81</v>
      </c>
      <c r="AN1502" s="127">
        <v>5506.81</v>
      </c>
      <c r="AO1502" s="127">
        <v>5506.81</v>
      </c>
      <c r="AP1502" s="127">
        <v>5506.81</v>
      </c>
      <c r="AQ1502" s="127">
        <v>5506.81</v>
      </c>
      <c r="AR1502" s="127">
        <v>5506.81</v>
      </c>
      <c r="AS1502" s="127">
        <v>5506.81</v>
      </c>
      <c r="AT1502" s="127">
        <v>5506.81</v>
      </c>
      <c r="AU1502" s="127">
        <v>5506.81</v>
      </c>
      <c r="AV1502" s="127">
        <v>5506.81</v>
      </c>
      <c r="AW1502" s="127">
        <v>5506.81</v>
      </c>
      <c r="AX1502" s="127">
        <v>5506.81</v>
      </c>
      <c r="AY1502" s="127">
        <v>5506.81</v>
      </c>
      <c r="AZ1502" s="127">
        <v>5506.81</v>
      </c>
      <c r="BA1502" s="127">
        <v>5506.81</v>
      </c>
      <c r="BB1502" s="127">
        <v>5506.81</v>
      </c>
      <c r="BC1502" s="127">
        <v>5506.81</v>
      </c>
      <c r="BD1502" s="127">
        <v>5506.81</v>
      </c>
      <c r="BE1502" s="127">
        <v>5506.81</v>
      </c>
      <c r="BF1502" s="127">
        <v>5506.81</v>
      </c>
      <c r="BG1502" s="127">
        <v>5506.81</v>
      </c>
      <c r="BH1502" s="15">
        <f t="shared" si="69"/>
        <v>49561.289999999994</v>
      </c>
      <c r="BI1502" s="15">
        <f t="shared" si="70"/>
        <v>66081.719999999987</v>
      </c>
      <c r="BJ1502" s="15">
        <f t="shared" si="71"/>
        <v>115643.00999999998</v>
      </c>
    </row>
    <row r="1503" spans="1:62" x14ac:dyDescent="0.35">
      <c r="A1503" s="153" t="s">
        <v>2954</v>
      </c>
      <c r="B1503" s="70" t="s">
        <v>2946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5">
        <v>45070</v>
      </c>
      <c r="AF1503" s="165">
        <v>48358</v>
      </c>
      <c r="AG1503" s="92">
        <v>265500</v>
      </c>
      <c r="AH1503" s="92">
        <v>8.15</v>
      </c>
      <c r="AI1503" s="92">
        <v>9</v>
      </c>
      <c r="AJ1503" s="160">
        <v>6.2100000000000002E-2</v>
      </c>
      <c r="AK1503" s="154" t="s">
        <v>651</v>
      </c>
      <c r="AL1503" s="154" t="s">
        <v>652</v>
      </c>
      <c r="AM1503" s="127">
        <v>1373.96</v>
      </c>
      <c r="AN1503" s="127">
        <v>1373.96</v>
      </c>
      <c r="AO1503" s="127">
        <v>1373.96</v>
      </c>
      <c r="AP1503" s="127">
        <v>1373.96</v>
      </c>
      <c r="AQ1503" s="127">
        <v>1373.96</v>
      </c>
      <c r="AR1503" s="127">
        <v>1373.96</v>
      </c>
      <c r="AS1503" s="127">
        <v>1373.96</v>
      </c>
      <c r="AT1503" s="127">
        <v>1373.96</v>
      </c>
      <c r="AU1503" s="127">
        <v>1373.96</v>
      </c>
      <c r="AV1503" s="127">
        <v>1373.96</v>
      </c>
      <c r="AW1503" s="127">
        <v>1373.96</v>
      </c>
      <c r="AX1503" s="127">
        <v>1373.96</v>
      </c>
      <c r="AY1503" s="127">
        <v>1373.96</v>
      </c>
      <c r="AZ1503" s="127">
        <v>1373.96</v>
      </c>
      <c r="BA1503" s="127">
        <v>1373.96</v>
      </c>
      <c r="BB1503" s="127">
        <v>1373.96</v>
      </c>
      <c r="BC1503" s="127">
        <v>1373.96</v>
      </c>
      <c r="BD1503" s="127">
        <v>1373.96</v>
      </c>
      <c r="BE1503" s="127">
        <v>1373.96</v>
      </c>
      <c r="BF1503" s="127">
        <v>1373.96</v>
      </c>
      <c r="BG1503" s="127">
        <v>1373.96</v>
      </c>
      <c r="BH1503" s="15">
        <f t="shared" si="69"/>
        <v>12365.64</v>
      </c>
      <c r="BI1503" s="15">
        <f t="shared" si="70"/>
        <v>16487.519999999997</v>
      </c>
      <c r="BJ1503" s="15">
        <f t="shared" si="71"/>
        <v>28853.159999999996</v>
      </c>
    </row>
    <row r="1504" spans="1:62" x14ac:dyDescent="0.35">
      <c r="A1504" s="153" t="s">
        <v>2955</v>
      </c>
      <c r="B1504" s="70" t="s">
        <v>2946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5">
        <v>45070</v>
      </c>
      <c r="AF1504" s="165">
        <v>48723</v>
      </c>
      <c r="AG1504" s="92">
        <v>361227.5</v>
      </c>
      <c r="AH1504" s="92">
        <v>9.15</v>
      </c>
      <c r="AI1504" s="92">
        <v>10</v>
      </c>
      <c r="AJ1504" s="160">
        <v>6.5000000000000002E-2</v>
      </c>
      <c r="AK1504" s="154" t="s">
        <v>651</v>
      </c>
      <c r="AL1504" s="154" t="s">
        <v>652</v>
      </c>
      <c r="AM1504" s="127">
        <v>1956.65</v>
      </c>
      <c r="AN1504" s="127">
        <v>1956.65</v>
      </c>
      <c r="AO1504" s="127">
        <v>1956.65</v>
      </c>
      <c r="AP1504" s="127">
        <v>1956.65</v>
      </c>
      <c r="AQ1504" s="127">
        <v>1956.65</v>
      </c>
      <c r="AR1504" s="127">
        <v>1956.65</v>
      </c>
      <c r="AS1504" s="127">
        <v>1956.65</v>
      </c>
      <c r="AT1504" s="127">
        <v>1956.65</v>
      </c>
      <c r="AU1504" s="127">
        <v>1956.65</v>
      </c>
      <c r="AV1504" s="127">
        <v>1956.65</v>
      </c>
      <c r="AW1504" s="127">
        <v>1956.65</v>
      </c>
      <c r="AX1504" s="127">
        <v>1956.65</v>
      </c>
      <c r="AY1504" s="127">
        <v>1956.65</v>
      </c>
      <c r="AZ1504" s="127">
        <v>1956.65</v>
      </c>
      <c r="BA1504" s="127">
        <v>1956.65</v>
      </c>
      <c r="BB1504" s="127">
        <v>1956.65</v>
      </c>
      <c r="BC1504" s="127">
        <v>1956.65</v>
      </c>
      <c r="BD1504" s="127">
        <v>1956.65</v>
      </c>
      <c r="BE1504" s="127">
        <v>1956.65</v>
      </c>
      <c r="BF1504" s="127">
        <v>1956.65</v>
      </c>
      <c r="BG1504" s="127">
        <v>1956.65</v>
      </c>
      <c r="BH1504" s="15">
        <f t="shared" si="69"/>
        <v>17609.849999999999</v>
      </c>
      <c r="BI1504" s="15">
        <f t="shared" si="70"/>
        <v>23479.800000000003</v>
      </c>
      <c r="BJ1504" s="15">
        <f t="shared" si="71"/>
        <v>41089.65</v>
      </c>
    </row>
    <row r="1505" spans="1:62" x14ac:dyDescent="0.35">
      <c r="A1505" s="153" t="s">
        <v>2956</v>
      </c>
      <c r="B1505" s="70" t="s">
        <v>2957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5">
        <v>44984</v>
      </c>
      <c r="AF1505" s="165">
        <v>48637</v>
      </c>
      <c r="AG1505" s="92">
        <v>200000000</v>
      </c>
      <c r="AH1505" s="92">
        <v>8.9083333333333332</v>
      </c>
      <c r="AI1505" s="92">
        <v>10</v>
      </c>
      <c r="AJ1505" s="160">
        <v>7.8262999999999999E-2</v>
      </c>
      <c r="AK1505" s="154" t="s">
        <v>651</v>
      </c>
      <c r="AL1505" s="154" t="s">
        <v>652</v>
      </c>
      <c r="AM1505" s="127">
        <v>0</v>
      </c>
      <c r="AN1505" s="127">
        <v>0</v>
      </c>
      <c r="AO1505" s="127">
        <v>0</v>
      </c>
      <c r="AP1505" s="127">
        <v>0</v>
      </c>
      <c r="AQ1505" s="127">
        <v>7826300</v>
      </c>
      <c r="AR1505" s="127">
        <v>0</v>
      </c>
      <c r="AS1505" s="127">
        <v>0</v>
      </c>
      <c r="AT1505" s="127">
        <v>0</v>
      </c>
      <c r="AU1505" s="127">
        <v>0</v>
      </c>
      <c r="AV1505" s="127">
        <v>0</v>
      </c>
      <c r="AW1505" s="127">
        <v>7826300</v>
      </c>
      <c r="AX1505" s="127">
        <v>0</v>
      </c>
      <c r="AY1505" s="127">
        <v>0</v>
      </c>
      <c r="AZ1505" s="127">
        <v>0</v>
      </c>
      <c r="BA1505" s="127">
        <v>0</v>
      </c>
      <c r="BB1505" s="127">
        <v>0</v>
      </c>
      <c r="BC1505" s="127">
        <v>7826300</v>
      </c>
      <c r="BD1505" s="127">
        <v>0</v>
      </c>
      <c r="BE1505" s="127">
        <v>0</v>
      </c>
      <c r="BF1505" s="127">
        <v>0</v>
      </c>
      <c r="BG1505" s="127">
        <v>0</v>
      </c>
      <c r="BH1505" s="15">
        <f t="shared" si="69"/>
        <v>7826300</v>
      </c>
      <c r="BI1505" s="15">
        <f t="shared" si="70"/>
        <v>15652600</v>
      </c>
      <c r="BJ1505" s="15">
        <f t="shared" si="71"/>
        <v>23478900</v>
      </c>
    </row>
    <row r="1506" spans="1:62" x14ac:dyDescent="0.35">
      <c r="A1506" s="153" t="s">
        <v>2965</v>
      </c>
      <c r="B1506" s="70" t="s">
        <v>2966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5">
        <v>44984</v>
      </c>
      <c r="AF1506" s="165">
        <v>48637</v>
      </c>
      <c r="AG1506" s="92">
        <v>200000000</v>
      </c>
      <c r="AH1506" s="92">
        <v>8.9083333333333332</v>
      </c>
      <c r="AI1506" s="92">
        <v>10</v>
      </c>
      <c r="AJ1506" s="160">
        <v>7.8262999999999999E-2</v>
      </c>
      <c r="AK1506" s="154" t="s">
        <v>651</v>
      </c>
      <c r="AL1506" s="154" t="s">
        <v>652</v>
      </c>
      <c r="AM1506" s="127">
        <v>0</v>
      </c>
      <c r="AN1506" s="127">
        <v>0</v>
      </c>
      <c r="AO1506" s="127">
        <v>0</v>
      </c>
      <c r="AP1506" s="127">
        <v>0</v>
      </c>
      <c r="AQ1506" s="127">
        <v>7826300</v>
      </c>
      <c r="AR1506" s="127">
        <v>0</v>
      </c>
      <c r="AS1506" s="127">
        <v>0</v>
      </c>
      <c r="AT1506" s="127">
        <v>0</v>
      </c>
      <c r="AU1506" s="127">
        <v>0</v>
      </c>
      <c r="AV1506" s="127">
        <v>0</v>
      </c>
      <c r="AW1506" s="127">
        <v>7826300</v>
      </c>
      <c r="AX1506" s="127">
        <v>0</v>
      </c>
      <c r="AY1506" s="127">
        <v>0</v>
      </c>
      <c r="AZ1506" s="127">
        <v>0</v>
      </c>
      <c r="BA1506" s="127">
        <v>0</v>
      </c>
      <c r="BB1506" s="127">
        <v>0</v>
      </c>
      <c r="BC1506" s="127">
        <v>7826300</v>
      </c>
      <c r="BD1506" s="127">
        <v>0</v>
      </c>
      <c r="BE1506" s="127">
        <v>0</v>
      </c>
      <c r="BF1506" s="127">
        <v>0</v>
      </c>
      <c r="BG1506" s="127">
        <v>0</v>
      </c>
      <c r="BH1506" s="15">
        <f t="shared" si="69"/>
        <v>7826300</v>
      </c>
      <c r="BI1506" s="15">
        <f t="shared" si="70"/>
        <v>15652600</v>
      </c>
      <c r="BJ1506" s="15">
        <f t="shared" si="71"/>
        <v>23478900</v>
      </c>
    </row>
    <row r="1507" spans="1:62" x14ac:dyDescent="0.35">
      <c r="A1507" s="153" t="s">
        <v>2967</v>
      </c>
      <c r="B1507" s="70" t="s">
        <v>2968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505261.27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5">
        <v>44995</v>
      </c>
      <c r="AF1507" s="165">
        <v>46822</v>
      </c>
      <c r="AG1507" s="92">
        <v>14173820.699999999</v>
      </c>
      <c r="AH1507" s="92">
        <v>3.9444444444444446</v>
      </c>
      <c r="AI1507" s="92">
        <v>5</v>
      </c>
      <c r="AJ1507" s="160">
        <v>7.1294999999999997E-2</v>
      </c>
      <c r="AK1507" s="154" t="s">
        <v>651</v>
      </c>
      <c r="AL1507" s="154" t="s">
        <v>652</v>
      </c>
      <c r="AM1507" s="127">
        <v>0</v>
      </c>
      <c r="AN1507" s="127">
        <v>0</v>
      </c>
      <c r="AO1507" s="127">
        <v>0</v>
      </c>
      <c r="AP1507" s="127">
        <v>0</v>
      </c>
      <c r="AQ1507" s="127">
        <v>0</v>
      </c>
      <c r="AR1507" s="127">
        <v>505261.27</v>
      </c>
      <c r="AS1507" s="127">
        <v>0</v>
      </c>
      <c r="AT1507" s="127">
        <v>0</v>
      </c>
      <c r="AU1507" s="127">
        <v>0</v>
      </c>
      <c r="AV1507" s="127">
        <v>0</v>
      </c>
      <c r="AW1507" s="127">
        <v>0</v>
      </c>
      <c r="AX1507" s="127">
        <v>505261.27</v>
      </c>
      <c r="AY1507" s="127">
        <v>0</v>
      </c>
      <c r="AZ1507" s="127">
        <v>0</v>
      </c>
      <c r="BA1507" s="127">
        <v>0</v>
      </c>
      <c r="BB1507" s="127">
        <v>0</v>
      </c>
      <c r="BC1507" s="127">
        <v>0</v>
      </c>
      <c r="BD1507" s="127">
        <v>505261.27</v>
      </c>
      <c r="BE1507" s="127">
        <v>0</v>
      </c>
      <c r="BF1507" s="127">
        <v>0</v>
      </c>
      <c r="BG1507" s="127">
        <v>0</v>
      </c>
      <c r="BH1507" s="15">
        <f t="shared" si="69"/>
        <v>505261.27</v>
      </c>
      <c r="BI1507" s="15">
        <f t="shared" si="70"/>
        <v>1010522.54</v>
      </c>
      <c r="BJ1507" s="15">
        <f t="shared" si="71"/>
        <v>1515783.81</v>
      </c>
    </row>
    <row r="1508" spans="1:62" x14ac:dyDescent="0.35">
      <c r="A1508" s="153" t="s">
        <v>2978</v>
      </c>
      <c r="B1508" s="70" t="s">
        <v>2979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0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142337.5</v>
      </c>
      <c r="AE1508" s="163">
        <v>45110</v>
      </c>
      <c r="AF1508" s="165">
        <v>45476</v>
      </c>
      <c r="AG1508" s="92">
        <v>142337.5</v>
      </c>
      <c r="AH1508" s="92">
        <v>0.25833333333333336</v>
      </c>
      <c r="AI1508" s="92">
        <v>1</v>
      </c>
      <c r="AJ1508" s="160">
        <v>3.2500000000000001E-2</v>
      </c>
      <c r="AK1508" s="154" t="s">
        <v>651</v>
      </c>
      <c r="AL1508" s="154" t="s">
        <v>652</v>
      </c>
      <c r="AM1508" s="127">
        <v>385.5</v>
      </c>
      <c r="AN1508" s="127">
        <v>385.5</v>
      </c>
      <c r="AO1508" s="127">
        <v>385.5</v>
      </c>
      <c r="AP1508" s="127">
        <v>385.5</v>
      </c>
      <c r="AQ1508" s="127">
        <v>0</v>
      </c>
      <c r="AR1508" s="127">
        <v>0</v>
      </c>
      <c r="AS1508" s="127">
        <v>0</v>
      </c>
      <c r="AT1508" s="127">
        <v>0</v>
      </c>
      <c r="AU1508" s="127">
        <v>0</v>
      </c>
      <c r="AV1508" s="127">
        <v>0</v>
      </c>
      <c r="AW1508" s="127">
        <v>0</v>
      </c>
      <c r="AX1508" s="127">
        <v>0</v>
      </c>
      <c r="AY1508" s="127">
        <v>0</v>
      </c>
      <c r="AZ1508" s="127">
        <v>0</v>
      </c>
      <c r="BA1508" s="127">
        <v>0</v>
      </c>
      <c r="BB1508" s="127">
        <v>0</v>
      </c>
      <c r="BC1508" s="127">
        <v>0</v>
      </c>
      <c r="BD1508" s="127">
        <v>0</v>
      </c>
      <c r="BE1508" s="127">
        <v>0</v>
      </c>
      <c r="BF1508" s="127">
        <v>0</v>
      </c>
      <c r="BG1508" s="127">
        <v>0</v>
      </c>
      <c r="BH1508" s="15">
        <f t="shared" si="69"/>
        <v>1542</v>
      </c>
      <c r="BI1508" s="15">
        <f t="shared" si="70"/>
        <v>0</v>
      </c>
      <c r="BJ1508" s="15">
        <f t="shared" si="71"/>
        <v>1542</v>
      </c>
    </row>
    <row r="1509" spans="1:62" x14ac:dyDescent="0.35">
      <c r="A1509" s="153" t="s">
        <v>2980</v>
      </c>
      <c r="B1509" s="70" t="s">
        <v>2979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3">
        <v>45110</v>
      </c>
      <c r="AF1509" s="165">
        <v>45841</v>
      </c>
      <c r="AG1509" s="92">
        <v>53100</v>
      </c>
      <c r="AH1509" s="92">
        <v>1.2583333333333333</v>
      </c>
      <c r="AI1509" s="92">
        <v>2</v>
      </c>
      <c r="AJ1509" s="160">
        <v>3.8199999999999998E-2</v>
      </c>
      <c r="AK1509" s="154" t="s">
        <v>651</v>
      </c>
      <c r="AL1509" s="154" t="s">
        <v>652</v>
      </c>
      <c r="AM1509" s="127">
        <v>169.03</v>
      </c>
      <c r="AN1509" s="127">
        <v>169.03</v>
      </c>
      <c r="AO1509" s="127">
        <v>169.03</v>
      </c>
      <c r="AP1509" s="127">
        <v>169.03</v>
      </c>
      <c r="AQ1509" s="127">
        <v>169.03</v>
      </c>
      <c r="AR1509" s="127">
        <v>169.03</v>
      </c>
      <c r="AS1509" s="127">
        <v>169.03</v>
      </c>
      <c r="AT1509" s="127">
        <v>169.03</v>
      </c>
      <c r="AU1509" s="127">
        <v>169.03</v>
      </c>
      <c r="AV1509" s="127">
        <v>169.03</v>
      </c>
      <c r="AW1509" s="127">
        <v>84.52</v>
      </c>
      <c r="AX1509" s="127">
        <v>84.52</v>
      </c>
      <c r="AY1509" s="127">
        <v>84.52</v>
      </c>
      <c r="AZ1509" s="127">
        <v>84.52</v>
      </c>
      <c r="BA1509" s="127">
        <v>84.52</v>
      </c>
      <c r="BB1509" s="127">
        <v>84.52</v>
      </c>
      <c r="BC1509" s="127">
        <v>0</v>
      </c>
      <c r="BD1509" s="127">
        <v>0</v>
      </c>
      <c r="BE1509" s="127">
        <v>0</v>
      </c>
      <c r="BF1509" s="127">
        <v>0</v>
      </c>
      <c r="BG1509" s="127">
        <v>0</v>
      </c>
      <c r="BH1509" s="15">
        <f t="shared" si="69"/>
        <v>1521.27</v>
      </c>
      <c r="BI1509" s="15">
        <f t="shared" si="70"/>
        <v>676.15</v>
      </c>
      <c r="BJ1509" s="15">
        <f t="shared" si="71"/>
        <v>2197.42</v>
      </c>
    </row>
    <row r="1510" spans="1:62" x14ac:dyDescent="0.35">
      <c r="A1510" s="153" t="s">
        <v>2981</v>
      </c>
      <c r="B1510" s="70" t="s">
        <v>2979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3">
        <v>45110</v>
      </c>
      <c r="AF1510" s="165">
        <v>46206</v>
      </c>
      <c r="AG1510" s="92">
        <v>145730</v>
      </c>
      <c r="AH1510" s="92">
        <v>2.2583333333333333</v>
      </c>
      <c r="AI1510" s="92">
        <v>3</v>
      </c>
      <c r="AJ1510" s="160">
        <v>4.2999999999999997E-2</v>
      </c>
      <c r="AK1510" s="154" t="s">
        <v>651</v>
      </c>
      <c r="AL1510" s="154" t="s">
        <v>652</v>
      </c>
      <c r="AM1510" s="127">
        <v>522.20000000000005</v>
      </c>
      <c r="AN1510" s="127">
        <v>522.20000000000005</v>
      </c>
      <c r="AO1510" s="127">
        <v>522.20000000000005</v>
      </c>
      <c r="AP1510" s="127">
        <v>522.20000000000005</v>
      </c>
      <c r="AQ1510" s="127">
        <v>522.20000000000005</v>
      </c>
      <c r="AR1510" s="127">
        <v>522.20000000000005</v>
      </c>
      <c r="AS1510" s="127">
        <v>522.20000000000005</v>
      </c>
      <c r="AT1510" s="127">
        <v>522.20000000000005</v>
      </c>
      <c r="AU1510" s="127">
        <v>522.20000000000005</v>
      </c>
      <c r="AV1510" s="127">
        <v>522.20000000000005</v>
      </c>
      <c r="AW1510" s="127">
        <v>522.20000000000005</v>
      </c>
      <c r="AX1510" s="127">
        <v>522.20000000000005</v>
      </c>
      <c r="AY1510" s="127">
        <v>522.20000000000005</v>
      </c>
      <c r="AZ1510" s="127">
        <v>522.20000000000005</v>
      </c>
      <c r="BA1510" s="127">
        <v>522.20000000000005</v>
      </c>
      <c r="BB1510" s="127">
        <v>522.20000000000005</v>
      </c>
      <c r="BC1510" s="127">
        <v>522.20000000000005</v>
      </c>
      <c r="BD1510" s="127">
        <v>522.20000000000005</v>
      </c>
      <c r="BE1510" s="127">
        <v>522.20000000000005</v>
      </c>
      <c r="BF1510" s="127">
        <v>522.20000000000005</v>
      </c>
      <c r="BG1510" s="127">
        <v>522.20000000000005</v>
      </c>
      <c r="BH1510" s="15">
        <f t="shared" si="69"/>
        <v>4699.7999999999993</v>
      </c>
      <c r="BI1510" s="15">
        <f t="shared" si="70"/>
        <v>6266.3999999999987</v>
      </c>
      <c r="BJ1510" s="15">
        <f t="shared" si="71"/>
        <v>10966.199999999997</v>
      </c>
    </row>
    <row r="1511" spans="1:62" x14ac:dyDescent="0.35">
      <c r="A1511" s="153" t="s">
        <v>2982</v>
      </c>
      <c r="B1511" s="70" t="s">
        <v>2979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3">
        <v>45110</v>
      </c>
      <c r="AF1511" s="165">
        <v>46571</v>
      </c>
      <c r="AG1511" s="92">
        <v>198240</v>
      </c>
      <c r="AH1511" s="92">
        <v>3.2583333333333333</v>
      </c>
      <c r="AI1511" s="92">
        <v>4</v>
      </c>
      <c r="AJ1511" s="160">
        <v>4.7100000000000003E-2</v>
      </c>
      <c r="AK1511" s="154" t="s">
        <v>651</v>
      </c>
      <c r="AL1511" s="154" t="s">
        <v>652</v>
      </c>
      <c r="AM1511" s="127">
        <v>778.09</v>
      </c>
      <c r="AN1511" s="127">
        <v>778.09</v>
      </c>
      <c r="AO1511" s="127">
        <v>778.09</v>
      </c>
      <c r="AP1511" s="127">
        <v>778.09</v>
      </c>
      <c r="AQ1511" s="127">
        <v>778.09</v>
      </c>
      <c r="AR1511" s="127">
        <v>778.09</v>
      </c>
      <c r="AS1511" s="127">
        <v>778.09</v>
      </c>
      <c r="AT1511" s="127">
        <v>778.09</v>
      </c>
      <c r="AU1511" s="127">
        <v>778.09</v>
      </c>
      <c r="AV1511" s="127">
        <v>778.09</v>
      </c>
      <c r="AW1511" s="127">
        <v>778.09</v>
      </c>
      <c r="AX1511" s="127">
        <v>778.09</v>
      </c>
      <c r="AY1511" s="127">
        <v>778.09</v>
      </c>
      <c r="AZ1511" s="127">
        <v>778.09</v>
      </c>
      <c r="BA1511" s="127">
        <v>778.09</v>
      </c>
      <c r="BB1511" s="127">
        <v>778.09</v>
      </c>
      <c r="BC1511" s="127">
        <v>778.09</v>
      </c>
      <c r="BD1511" s="127">
        <v>778.09</v>
      </c>
      <c r="BE1511" s="127">
        <v>778.09</v>
      </c>
      <c r="BF1511" s="127">
        <v>778.09</v>
      </c>
      <c r="BG1511" s="127">
        <v>778.09</v>
      </c>
      <c r="BH1511" s="15">
        <f t="shared" si="69"/>
        <v>7002.81</v>
      </c>
      <c r="BI1511" s="15">
        <f t="shared" si="70"/>
        <v>9337.08</v>
      </c>
      <c r="BJ1511" s="15">
        <f t="shared" si="71"/>
        <v>16339.89</v>
      </c>
    </row>
    <row r="1512" spans="1:62" x14ac:dyDescent="0.35">
      <c r="A1512" s="153" t="s">
        <v>2983</v>
      </c>
      <c r="B1512" s="70" t="s">
        <v>2979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3">
        <v>45110</v>
      </c>
      <c r="AF1512" s="165">
        <v>46937</v>
      </c>
      <c r="AG1512" s="92">
        <v>2892917.5</v>
      </c>
      <c r="AH1512" s="92">
        <v>4.2583333333333337</v>
      </c>
      <c r="AI1512" s="92">
        <v>5</v>
      </c>
      <c r="AJ1512" s="160">
        <v>5.0700000000000002E-2</v>
      </c>
      <c r="AK1512" s="154" t="s">
        <v>651</v>
      </c>
      <c r="AL1512" s="154" t="s">
        <v>652</v>
      </c>
      <c r="AM1512" s="127">
        <v>12222.58</v>
      </c>
      <c r="AN1512" s="127">
        <v>12222.58</v>
      </c>
      <c r="AO1512" s="127">
        <v>12222.58</v>
      </c>
      <c r="AP1512" s="127">
        <v>12222.58</v>
      </c>
      <c r="AQ1512" s="127">
        <v>12222.58</v>
      </c>
      <c r="AR1512" s="127">
        <v>12222.58</v>
      </c>
      <c r="AS1512" s="127">
        <v>12222.58</v>
      </c>
      <c r="AT1512" s="127">
        <v>12222.58</v>
      </c>
      <c r="AU1512" s="127">
        <v>12222.58</v>
      </c>
      <c r="AV1512" s="127">
        <v>12222.58</v>
      </c>
      <c r="AW1512" s="127">
        <v>12222.58</v>
      </c>
      <c r="AX1512" s="127">
        <v>12222.58</v>
      </c>
      <c r="AY1512" s="127">
        <v>12222.58</v>
      </c>
      <c r="AZ1512" s="127">
        <v>12222.58</v>
      </c>
      <c r="BA1512" s="127">
        <v>12222.58</v>
      </c>
      <c r="BB1512" s="127">
        <v>12222.58</v>
      </c>
      <c r="BC1512" s="127">
        <v>12222.58</v>
      </c>
      <c r="BD1512" s="127">
        <v>12222.58</v>
      </c>
      <c r="BE1512" s="127">
        <v>12222.58</v>
      </c>
      <c r="BF1512" s="127">
        <v>12222.58</v>
      </c>
      <c r="BG1512" s="127">
        <v>12222.58</v>
      </c>
      <c r="BH1512" s="15">
        <f t="shared" si="69"/>
        <v>110003.22</v>
      </c>
      <c r="BI1512" s="15">
        <f t="shared" si="70"/>
        <v>146670.96</v>
      </c>
      <c r="BJ1512" s="15">
        <f t="shared" si="71"/>
        <v>256674.18</v>
      </c>
    </row>
    <row r="1513" spans="1:62" x14ac:dyDescent="0.35">
      <c r="A1513" s="153" t="s">
        <v>2984</v>
      </c>
      <c r="B1513" s="70" t="s">
        <v>2979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3">
        <v>45110</v>
      </c>
      <c r="AF1513" s="165">
        <v>47302</v>
      </c>
      <c r="AG1513" s="92">
        <v>11498657.5</v>
      </c>
      <c r="AH1513" s="92">
        <v>5.2583333333333337</v>
      </c>
      <c r="AI1513" s="92">
        <v>6</v>
      </c>
      <c r="AJ1513" s="160">
        <v>5.3600000000000002E-2</v>
      </c>
      <c r="AK1513" s="154" t="s">
        <v>651</v>
      </c>
      <c r="AL1513" s="154" t="s">
        <v>652</v>
      </c>
      <c r="AM1513" s="127">
        <v>51360.67</v>
      </c>
      <c r="AN1513" s="127">
        <v>51360.67</v>
      </c>
      <c r="AO1513" s="127">
        <v>51360.67</v>
      </c>
      <c r="AP1513" s="127">
        <v>51360.67</v>
      </c>
      <c r="AQ1513" s="127">
        <v>51360.67</v>
      </c>
      <c r="AR1513" s="127">
        <v>51360.67</v>
      </c>
      <c r="AS1513" s="127">
        <v>51360.67</v>
      </c>
      <c r="AT1513" s="127">
        <v>51360.67</v>
      </c>
      <c r="AU1513" s="127">
        <v>51360.67</v>
      </c>
      <c r="AV1513" s="127">
        <v>51360.67</v>
      </c>
      <c r="AW1513" s="127">
        <v>51360.67</v>
      </c>
      <c r="AX1513" s="127">
        <v>51360.67</v>
      </c>
      <c r="AY1513" s="127">
        <v>51360.67</v>
      </c>
      <c r="AZ1513" s="127">
        <v>51360.67</v>
      </c>
      <c r="BA1513" s="127">
        <v>51360.67</v>
      </c>
      <c r="BB1513" s="127">
        <v>51360.67</v>
      </c>
      <c r="BC1513" s="127">
        <v>51360.67</v>
      </c>
      <c r="BD1513" s="127">
        <v>51360.67</v>
      </c>
      <c r="BE1513" s="127">
        <v>51360.67</v>
      </c>
      <c r="BF1513" s="127">
        <v>51360.67</v>
      </c>
      <c r="BG1513" s="127">
        <v>51360.67</v>
      </c>
      <c r="BH1513" s="15">
        <f t="shared" si="69"/>
        <v>462246.02999999991</v>
      </c>
      <c r="BI1513" s="15">
        <f t="shared" si="70"/>
        <v>616328.03999999992</v>
      </c>
      <c r="BJ1513" s="15">
        <f t="shared" si="71"/>
        <v>1078574.0699999998</v>
      </c>
    </row>
    <row r="1514" spans="1:62" x14ac:dyDescent="0.35">
      <c r="A1514" s="153" t="s">
        <v>2985</v>
      </c>
      <c r="B1514" s="70" t="s">
        <v>2986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3">
        <v>44984</v>
      </c>
      <c r="AF1514" s="165">
        <v>48637</v>
      </c>
      <c r="AG1514" s="92">
        <v>200000000</v>
      </c>
      <c r="AH1514" s="92">
        <v>8.9083333333333332</v>
      </c>
      <c r="AI1514" s="92">
        <v>10</v>
      </c>
      <c r="AJ1514" s="160">
        <v>7.8262999999999999E-2</v>
      </c>
      <c r="AK1514" s="154" t="s">
        <v>651</v>
      </c>
      <c r="AL1514" s="154" t="s">
        <v>652</v>
      </c>
      <c r="AM1514" s="127">
        <v>0</v>
      </c>
      <c r="AN1514" s="127">
        <v>0</v>
      </c>
      <c r="AO1514" s="127">
        <v>0</v>
      </c>
      <c r="AP1514" s="127">
        <v>0</v>
      </c>
      <c r="AQ1514" s="127">
        <v>7826300</v>
      </c>
      <c r="AR1514" s="127">
        <v>0</v>
      </c>
      <c r="AS1514" s="127">
        <v>0</v>
      </c>
      <c r="AT1514" s="127">
        <v>0</v>
      </c>
      <c r="AU1514" s="127">
        <v>0</v>
      </c>
      <c r="AV1514" s="127">
        <v>0</v>
      </c>
      <c r="AW1514" s="127">
        <v>7826300</v>
      </c>
      <c r="AX1514" s="127">
        <v>0</v>
      </c>
      <c r="AY1514" s="127">
        <v>0</v>
      </c>
      <c r="AZ1514" s="127">
        <v>0</v>
      </c>
      <c r="BA1514" s="127">
        <v>0</v>
      </c>
      <c r="BB1514" s="127">
        <v>0</v>
      </c>
      <c r="BC1514" s="127">
        <v>7826300</v>
      </c>
      <c r="BD1514" s="127">
        <v>0</v>
      </c>
      <c r="BE1514" s="127">
        <v>0</v>
      </c>
      <c r="BF1514" s="127">
        <v>0</v>
      </c>
      <c r="BG1514" s="127">
        <v>0</v>
      </c>
      <c r="BH1514" s="15">
        <f t="shared" si="69"/>
        <v>7826300</v>
      </c>
      <c r="BI1514" s="15">
        <f t="shared" si="70"/>
        <v>15652600</v>
      </c>
      <c r="BJ1514" s="15">
        <f t="shared" si="71"/>
        <v>23478900</v>
      </c>
    </row>
    <row r="1515" spans="1:62" x14ac:dyDescent="0.35">
      <c r="A1515" s="153" t="s">
        <v>2987</v>
      </c>
      <c r="B1515" s="70" t="s">
        <v>2988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81872.34</v>
      </c>
      <c r="AA1515" s="63">
        <v>0</v>
      </c>
      <c r="AB1515" s="63">
        <v>0</v>
      </c>
      <c r="AC1515" s="63">
        <v>0</v>
      </c>
      <c r="AD1515" s="63">
        <v>2296720.37</v>
      </c>
      <c r="AE1515" s="163">
        <v>44995</v>
      </c>
      <c r="AF1515" s="165">
        <v>46822</v>
      </c>
      <c r="AG1515" s="92">
        <v>2296720.37</v>
      </c>
      <c r="AH1515" s="92">
        <v>3.9444444444444446</v>
      </c>
      <c r="AI1515" s="92">
        <v>5</v>
      </c>
      <c r="AJ1515" s="160">
        <v>7.1294999999999997E-2</v>
      </c>
      <c r="AK1515" s="154" t="s">
        <v>651</v>
      </c>
      <c r="AL1515" s="154" t="s">
        <v>652</v>
      </c>
      <c r="AM1515" s="127">
        <v>0</v>
      </c>
      <c r="AN1515" s="127">
        <v>0</v>
      </c>
      <c r="AO1515" s="127">
        <v>0</v>
      </c>
      <c r="AP1515" s="127">
        <v>0</v>
      </c>
      <c r="AQ1515" s="127">
        <v>0</v>
      </c>
      <c r="AR1515" s="127">
        <v>81872.34</v>
      </c>
      <c r="AS1515" s="127">
        <v>0</v>
      </c>
      <c r="AT1515" s="127">
        <v>0</v>
      </c>
      <c r="AU1515" s="127">
        <v>0</v>
      </c>
      <c r="AV1515" s="127">
        <v>0</v>
      </c>
      <c r="AW1515" s="127">
        <v>0</v>
      </c>
      <c r="AX1515" s="127">
        <v>81872.34</v>
      </c>
      <c r="AY1515" s="127">
        <v>0</v>
      </c>
      <c r="AZ1515" s="127">
        <v>0</v>
      </c>
      <c r="BA1515" s="127">
        <v>0</v>
      </c>
      <c r="BB1515" s="127">
        <v>0</v>
      </c>
      <c r="BC1515" s="127">
        <v>0</v>
      </c>
      <c r="BD1515" s="127">
        <v>81872.34</v>
      </c>
      <c r="BE1515" s="127">
        <v>0</v>
      </c>
      <c r="BF1515" s="127">
        <v>0</v>
      </c>
      <c r="BG1515" s="127">
        <v>0</v>
      </c>
      <c r="BH1515" s="15">
        <f t="shared" si="69"/>
        <v>81872.34</v>
      </c>
      <c r="BI1515" s="15">
        <f t="shared" si="70"/>
        <v>163744.68</v>
      </c>
      <c r="BJ1515" s="15">
        <f t="shared" si="71"/>
        <v>245617.02</v>
      </c>
    </row>
    <row r="1516" spans="1:62" x14ac:dyDescent="0.35">
      <c r="A1516" s="153" t="s">
        <v>2989</v>
      </c>
      <c r="B1516" s="70" t="s">
        <v>2990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131547.1</v>
      </c>
      <c r="AA1516" s="63">
        <v>0</v>
      </c>
      <c r="AB1516" s="63">
        <v>0</v>
      </c>
      <c r="AC1516" s="63">
        <v>0</v>
      </c>
      <c r="AD1516" s="63">
        <v>3690219.5</v>
      </c>
      <c r="AE1516" s="163">
        <v>44995</v>
      </c>
      <c r="AF1516" s="165">
        <v>46822</v>
      </c>
      <c r="AG1516" s="92">
        <v>3690219.5</v>
      </c>
      <c r="AH1516" s="92">
        <v>3.9444444444444446</v>
      </c>
      <c r="AI1516" s="92">
        <v>5</v>
      </c>
      <c r="AJ1516" s="160">
        <v>7.1294999999999997E-2</v>
      </c>
      <c r="AK1516" s="154" t="s">
        <v>651</v>
      </c>
      <c r="AL1516" s="154" t="s">
        <v>652</v>
      </c>
      <c r="AM1516" s="127">
        <v>0</v>
      </c>
      <c r="AN1516" s="127">
        <v>0</v>
      </c>
      <c r="AO1516" s="127">
        <v>0</v>
      </c>
      <c r="AP1516" s="127">
        <v>0</v>
      </c>
      <c r="AQ1516" s="127">
        <v>0</v>
      </c>
      <c r="AR1516" s="127">
        <v>131547.1</v>
      </c>
      <c r="AS1516" s="127">
        <v>0</v>
      </c>
      <c r="AT1516" s="127">
        <v>0</v>
      </c>
      <c r="AU1516" s="127">
        <v>0</v>
      </c>
      <c r="AV1516" s="127">
        <v>0</v>
      </c>
      <c r="AW1516" s="127">
        <v>0</v>
      </c>
      <c r="AX1516" s="127">
        <v>131547.1</v>
      </c>
      <c r="AY1516" s="127">
        <v>0</v>
      </c>
      <c r="AZ1516" s="127">
        <v>0</v>
      </c>
      <c r="BA1516" s="127">
        <v>0</v>
      </c>
      <c r="BB1516" s="127">
        <v>0</v>
      </c>
      <c r="BC1516" s="127">
        <v>0</v>
      </c>
      <c r="BD1516" s="127">
        <v>131547.1</v>
      </c>
      <c r="BE1516" s="127">
        <v>0</v>
      </c>
      <c r="BF1516" s="127">
        <v>0</v>
      </c>
      <c r="BG1516" s="127">
        <v>0</v>
      </c>
      <c r="BH1516" s="15">
        <f t="shared" si="69"/>
        <v>131547.1</v>
      </c>
      <c r="BI1516" s="15">
        <f t="shared" si="70"/>
        <v>263094.2</v>
      </c>
      <c r="BJ1516" s="15">
        <f t="shared" si="71"/>
        <v>394641.30000000005</v>
      </c>
    </row>
    <row r="1517" spans="1:62" x14ac:dyDescent="0.35">
      <c r="A1517" s="153" t="s">
        <v>2991</v>
      </c>
      <c r="B1517" s="70" t="s">
        <v>2992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105666.71</v>
      </c>
      <c r="AA1517" s="63">
        <v>0</v>
      </c>
      <c r="AB1517" s="63">
        <v>0</v>
      </c>
      <c r="AC1517" s="63">
        <v>0</v>
      </c>
      <c r="AD1517" s="63">
        <v>2864683.39</v>
      </c>
      <c r="AE1517" s="163">
        <v>45000</v>
      </c>
      <c r="AF1517" s="165">
        <v>47192</v>
      </c>
      <c r="AG1517" s="92">
        <v>2864683.39</v>
      </c>
      <c r="AH1517" s="92">
        <v>4.958333333333333</v>
      </c>
      <c r="AI1517" s="92">
        <v>6</v>
      </c>
      <c r="AJ1517" s="160">
        <v>7.3772000000000004E-2</v>
      </c>
      <c r="AK1517" s="154" t="s">
        <v>651</v>
      </c>
      <c r="AL1517" s="154" t="s">
        <v>652</v>
      </c>
      <c r="AM1517" s="127">
        <v>0</v>
      </c>
      <c r="AN1517" s="127">
        <v>0</v>
      </c>
      <c r="AO1517" s="127">
        <v>0</v>
      </c>
      <c r="AP1517" s="127">
        <v>0</v>
      </c>
      <c r="AQ1517" s="127">
        <v>0</v>
      </c>
      <c r="AR1517" s="127">
        <v>105666.71</v>
      </c>
      <c r="AS1517" s="127">
        <v>0</v>
      </c>
      <c r="AT1517" s="127">
        <v>0</v>
      </c>
      <c r="AU1517" s="127">
        <v>0</v>
      </c>
      <c r="AV1517" s="127">
        <v>0</v>
      </c>
      <c r="AW1517" s="127">
        <v>0</v>
      </c>
      <c r="AX1517" s="127">
        <v>105666.71</v>
      </c>
      <c r="AY1517" s="127">
        <v>0</v>
      </c>
      <c r="AZ1517" s="127">
        <v>0</v>
      </c>
      <c r="BA1517" s="127">
        <v>0</v>
      </c>
      <c r="BB1517" s="127">
        <v>0</v>
      </c>
      <c r="BC1517" s="127">
        <v>0</v>
      </c>
      <c r="BD1517" s="127">
        <v>105666.71</v>
      </c>
      <c r="BE1517" s="127">
        <v>0</v>
      </c>
      <c r="BF1517" s="127">
        <v>0</v>
      </c>
      <c r="BG1517" s="127">
        <v>0</v>
      </c>
      <c r="BH1517" s="15">
        <f t="shared" si="69"/>
        <v>105666.71</v>
      </c>
      <c r="BI1517" s="15">
        <f t="shared" si="70"/>
        <v>211333.42</v>
      </c>
      <c r="BJ1517" s="15">
        <f t="shared" si="71"/>
        <v>317000.13</v>
      </c>
    </row>
    <row r="1518" spans="1:62" x14ac:dyDescent="0.35">
      <c r="A1518" s="153" t="s">
        <v>2993</v>
      </c>
      <c r="B1518" s="70" t="s">
        <v>2994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53100</v>
      </c>
      <c r="AE1518" s="163">
        <v>45118</v>
      </c>
      <c r="AF1518" s="165">
        <v>45484</v>
      </c>
      <c r="AG1518" s="92">
        <v>53100</v>
      </c>
      <c r="AH1518" s="92">
        <v>0.28055555555555556</v>
      </c>
      <c r="AI1518" s="92">
        <v>1</v>
      </c>
      <c r="AJ1518" s="160">
        <v>3.2500000000000001E-2</v>
      </c>
      <c r="AK1518" s="154" t="s">
        <v>651</v>
      </c>
      <c r="AL1518" s="154" t="s">
        <v>652</v>
      </c>
      <c r="AM1518" s="127">
        <v>143.81</v>
      </c>
      <c r="AN1518" s="127">
        <v>143.81</v>
      </c>
      <c r="AO1518" s="127">
        <v>143.81</v>
      </c>
      <c r="AP1518" s="127">
        <v>143.81</v>
      </c>
      <c r="AQ1518" s="127">
        <v>0</v>
      </c>
      <c r="AR1518" s="127">
        <v>0</v>
      </c>
      <c r="AS1518" s="127">
        <v>0</v>
      </c>
      <c r="AT1518" s="127">
        <v>0</v>
      </c>
      <c r="AU1518" s="127">
        <v>0</v>
      </c>
      <c r="AV1518" s="127">
        <v>0</v>
      </c>
      <c r="AW1518" s="127">
        <v>0</v>
      </c>
      <c r="AX1518" s="127">
        <v>0</v>
      </c>
      <c r="AY1518" s="127">
        <v>0</v>
      </c>
      <c r="AZ1518" s="127">
        <v>0</v>
      </c>
      <c r="BA1518" s="127">
        <v>0</v>
      </c>
      <c r="BB1518" s="127">
        <v>0</v>
      </c>
      <c r="BC1518" s="127">
        <v>0</v>
      </c>
      <c r="BD1518" s="127">
        <v>0</v>
      </c>
      <c r="BE1518" s="127">
        <v>0</v>
      </c>
      <c r="BF1518" s="127">
        <v>0</v>
      </c>
      <c r="BG1518" s="127">
        <v>0</v>
      </c>
      <c r="BH1518" s="15">
        <f t="shared" si="69"/>
        <v>575.24</v>
      </c>
      <c r="BI1518" s="15">
        <f t="shared" si="70"/>
        <v>0</v>
      </c>
      <c r="BJ1518" s="15">
        <f t="shared" si="71"/>
        <v>575.24</v>
      </c>
    </row>
    <row r="1519" spans="1:62" x14ac:dyDescent="0.35">
      <c r="A1519" s="153" t="s">
        <v>2995</v>
      </c>
      <c r="B1519" s="70" t="s">
        <v>2994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3">
        <v>45118</v>
      </c>
      <c r="AF1519" s="165">
        <v>45849</v>
      </c>
      <c r="AG1519" s="92">
        <v>180540</v>
      </c>
      <c r="AH1519" s="92">
        <v>1.2805555555555554</v>
      </c>
      <c r="AI1519" s="92">
        <v>2</v>
      </c>
      <c r="AJ1519" s="160">
        <v>3.8199999999999998E-2</v>
      </c>
      <c r="AK1519" s="154" t="s">
        <v>651</v>
      </c>
      <c r="AL1519" s="154" t="s">
        <v>652</v>
      </c>
      <c r="AM1519" s="127">
        <v>574.72</v>
      </c>
      <c r="AN1519" s="127">
        <v>574.72</v>
      </c>
      <c r="AO1519" s="127">
        <v>574.72</v>
      </c>
      <c r="AP1519" s="127">
        <v>574.72</v>
      </c>
      <c r="AQ1519" s="127">
        <v>574.72</v>
      </c>
      <c r="AR1519" s="127">
        <v>574.72</v>
      </c>
      <c r="AS1519" s="127">
        <v>574.72</v>
      </c>
      <c r="AT1519" s="127">
        <v>574.72</v>
      </c>
      <c r="AU1519" s="127">
        <v>574.72</v>
      </c>
      <c r="AV1519" s="127">
        <v>574.72</v>
      </c>
      <c r="AW1519" s="127">
        <v>287.36</v>
      </c>
      <c r="AX1519" s="127">
        <v>287.36</v>
      </c>
      <c r="AY1519" s="127">
        <v>287.36</v>
      </c>
      <c r="AZ1519" s="127">
        <v>287.36</v>
      </c>
      <c r="BA1519" s="127">
        <v>287.36</v>
      </c>
      <c r="BB1519" s="127">
        <v>287.36</v>
      </c>
      <c r="BC1519" s="127">
        <v>0</v>
      </c>
      <c r="BD1519" s="127">
        <v>0</v>
      </c>
      <c r="BE1519" s="127">
        <v>0</v>
      </c>
      <c r="BF1519" s="127">
        <v>0</v>
      </c>
      <c r="BG1519" s="127">
        <v>0</v>
      </c>
      <c r="BH1519" s="15">
        <f t="shared" si="69"/>
        <v>5172.4800000000014</v>
      </c>
      <c r="BI1519" s="15">
        <f t="shared" si="70"/>
        <v>2298.8800000000006</v>
      </c>
      <c r="BJ1519" s="15">
        <f t="shared" si="71"/>
        <v>7471.3600000000024</v>
      </c>
    </row>
    <row r="1520" spans="1:62" x14ac:dyDescent="0.35">
      <c r="A1520" s="153" t="s">
        <v>2996</v>
      </c>
      <c r="B1520" s="70" t="s">
        <v>2994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3">
        <v>45118</v>
      </c>
      <c r="AF1520" s="165">
        <v>46214</v>
      </c>
      <c r="AG1520" s="92">
        <v>165642.5</v>
      </c>
      <c r="AH1520" s="92">
        <v>2.2805555555555554</v>
      </c>
      <c r="AI1520" s="92">
        <v>3</v>
      </c>
      <c r="AJ1520" s="160">
        <v>4.2999999999999997E-2</v>
      </c>
      <c r="AK1520" s="154" t="s">
        <v>651</v>
      </c>
      <c r="AL1520" s="154" t="s">
        <v>652</v>
      </c>
      <c r="AM1520" s="127">
        <v>593.54999999999995</v>
      </c>
      <c r="AN1520" s="127">
        <v>593.54999999999995</v>
      </c>
      <c r="AO1520" s="127">
        <v>593.54999999999995</v>
      </c>
      <c r="AP1520" s="127">
        <v>593.54999999999995</v>
      </c>
      <c r="AQ1520" s="127">
        <v>593.54999999999995</v>
      </c>
      <c r="AR1520" s="127">
        <v>593.54999999999995</v>
      </c>
      <c r="AS1520" s="127">
        <v>593.54999999999995</v>
      </c>
      <c r="AT1520" s="127">
        <v>593.54999999999995</v>
      </c>
      <c r="AU1520" s="127">
        <v>593.54999999999995</v>
      </c>
      <c r="AV1520" s="127">
        <v>593.54999999999995</v>
      </c>
      <c r="AW1520" s="127">
        <v>593.54999999999995</v>
      </c>
      <c r="AX1520" s="127">
        <v>593.54999999999995</v>
      </c>
      <c r="AY1520" s="127">
        <v>593.54999999999995</v>
      </c>
      <c r="AZ1520" s="127">
        <v>593.54999999999995</v>
      </c>
      <c r="BA1520" s="127">
        <v>593.54999999999995</v>
      </c>
      <c r="BB1520" s="127">
        <v>593.54999999999995</v>
      </c>
      <c r="BC1520" s="127">
        <v>593.54999999999995</v>
      </c>
      <c r="BD1520" s="127">
        <v>593.54999999999995</v>
      </c>
      <c r="BE1520" s="127">
        <v>593.54999999999995</v>
      </c>
      <c r="BF1520" s="127">
        <v>593.54999999999995</v>
      </c>
      <c r="BG1520" s="127">
        <v>593.54999999999995</v>
      </c>
      <c r="BH1520" s="15">
        <f t="shared" si="69"/>
        <v>5341.9500000000007</v>
      </c>
      <c r="BI1520" s="15">
        <f t="shared" si="70"/>
        <v>7122.6000000000013</v>
      </c>
      <c r="BJ1520" s="15">
        <f t="shared" si="71"/>
        <v>12464.550000000003</v>
      </c>
    </row>
    <row r="1521" spans="1:62" x14ac:dyDescent="0.35">
      <c r="A1521" s="153" t="s">
        <v>2997</v>
      </c>
      <c r="B1521" s="70" t="s">
        <v>2994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3">
        <v>45118</v>
      </c>
      <c r="AF1521" s="165">
        <v>46579</v>
      </c>
      <c r="AG1521" s="92">
        <v>89827.5</v>
      </c>
      <c r="AH1521" s="92">
        <v>3.2805555555555554</v>
      </c>
      <c r="AI1521" s="92">
        <v>4</v>
      </c>
      <c r="AJ1521" s="160">
        <v>4.7100000000000003E-2</v>
      </c>
      <c r="AK1521" s="154" t="s">
        <v>651</v>
      </c>
      <c r="AL1521" s="154" t="s">
        <v>652</v>
      </c>
      <c r="AM1521" s="127">
        <v>352.57</v>
      </c>
      <c r="AN1521" s="127">
        <v>352.57</v>
      </c>
      <c r="AO1521" s="127">
        <v>352.57</v>
      </c>
      <c r="AP1521" s="127">
        <v>352.57</v>
      </c>
      <c r="AQ1521" s="127">
        <v>352.57</v>
      </c>
      <c r="AR1521" s="127">
        <v>352.57</v>
      </c>
      <c r="AS1521" s="127">
        <v>352.57</v>
      </c>
      <c r="AT1521" s="127">
        <v>352.57</v>
      </c>
      <c r="AU1521" s="127">
        <v>352.57</v>
      </c>
      <c r="AV1521" s="127">
        <v>352.57</v>
      </c>
      <c r="AW1521" s="127">
        <v>352.57</v>
      </c>
      <c r="AX1521" s="127">
        <v>352.57</v>
      </c>
      <c r="AY1521" s="127">
        <v>352.57</v>
      </c>
      <c r="AZ1521" s="127">
        <v>352.57</v>
      </c>
      <c r="BA1521" s="127">
        <v>352.57</v>
      </c>
      <c r="BB1521" s="127">
        <v>352.57</v>
      </c>
      <c r="BC1521" s="127">
        <v>352.57</v>
      </c>
      <c r="BD1521" s="127">
        <v>352.57</v>
      </c>
      <c r="BE1521" s="127">
        <v>352.57</v>
      </c>
      <c r="BF1521" s="127">
        <v>352.57</v>
      </c>
      <c r="BG1521" s="127">
        <v>352.57</v>
      </c>
      <c r="BH1521" s="15">
        <f t="shared" si="69"/>
        <v>3173.1300000000006</v>
      </c>
      <c r="BI1521" s="15">
        <f t="shared" si="70"/>
        <v>4230.8400000000011</v>
      </c>
      <c r="BJ1521" s="15">
        <f t="shared" si="71"/>
        <v>7403.9700000000012</v>
      </c>
    </row>
    <row r="1522" spans="1:62" x14ac:dyDescent="0.35">
      <c r="A1522" s="153" t="s">
        <v>2998</v>
      </c>
      <c r="B1522" s="70" t="s">
        <v>2994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3">
        <v>45118</v>
      </c>
      <c r="AF1522" s="165">
        <v>46945</v>
      </c>
      <c r="AG1522" s="92">
        <v>162840</v>
      </c>
      <c r="AH1522" s="92">
        <v>4.2805555555555559</v>
      </c>
      <c r="AI1522" s="92">
        <v>5</v>
      </c>
      <c r="AJ1522" s="160">
        <v>5.0700000000000002E-2</v>
      </c>
      <c r="AK1522" s="154" t="s">
        <v>651</v>
      </c>
      <c r="AL1522" s="154" t="s">
        <v>652</v>
      </c>
      <c r="AM1522" s="127">
        <v>688</v>
      </c>
      <c r="AN1522" s="127">
        <v>688</v>
      </c>
      <c r="AO1522" s="127">
        <v>688</v>
      </c>
      <c r="AP1522" s="127">
        <v>688</v>
      </c>
      <c r="AQ1522" s="127">
        <v>688</v>
      </c>
      <c r="AR1522" s="127">
        <v>688</v>
      </c>
      <c r="AS1522" s="127">
        <v>688</v>
      </c>
      <c r="AT1522" s="127">
        <v>688</v>
      </c>
      <c r="AU1522" s="127">
        <v>688</v>
      </c>
      <c r="AV1522" s="127">
        <v>688</v>
      </c>
      <c r="AW1522" s="127">
        <v>688</v>
      </c>
      <c r="AX1522" s="127">
        <v>688</v>
      </c>
      <c r="AY1522" s="127">
        <v>688</v>
      </c>
      <c r="AZ1522" s="127">
        <v>688</v>
      </c>
      <c r="BA1522" s="127">
        <v>688</v>
      </c>
      <c r="BB1522" s="127">
        <v>688</v>
      </c>
      <c r="BC1522" s="127">
        <v>688</v>
      </c>
      <c r="BD1522" s="127">
        <v>688</v>
      </c>
      <c r="BE1522" s="127">
        <v>688</v>
      </c>
      <c r="BF1522" s="127">
        <v>688</v>
      </c>
      <c r="BG1522" s="127">
        <v>688</v>
      </c>
      <c r="BH1522" s="15">
        <f t="shared" si="69"/>
        <v>6192</v>
      </c>
      <c r="BI1522" s="15">
        <f t="shared" si="70"/>
        <v>8256</v>
      </c>
      <c r="BJ1522" s="15">
        <f t="shared" si="71"/>
        <v>14448</v>
      </c>
    </row>
    <row r="1523" spans="1:62" x14ac:dyDescent="0.35">
      <c r="A1523" s="153" t="s">
        <v>2999</v>
      </c>
      <c r="B1523" s="70" t="s">
        <v>2994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3">
        <v>45118</v>
      </c>
      <c r="AF1523" s="165">
        <v>47310</v>
      </c>
      <c r="AG1523" s="92">
        <v>93367.5</v>
      </c>
      <c r="AH1523" s="92">
        <v>5.2805555555555559</v>
      </c>
      <c r="AI1523" s="92">
        <v>6</v>
      </c>
      <c r="AJ1523" s="160">
        <v>5.3600000000000002E-2</v>
      </c>
      <c r="AK1523" s="154" t="s">
        <v>651</v>
      </c>
      <c r="AL1523" s="154" t="s">
        <v>652</v>
      </c>
      <c r="AM1523" s="127">
        <v>417.04</v>
      </c>
      <c r="AN1523" s="127">
        <v>417.04</v>
      </c>
      <c r="AO1523" s="127">
        <v>417.04</v>
      </c>
      <c r="AP1523" s="127">
        <v>417.04</v>
      </c>
      <c r="AQ1523" s="127">
        <v>417.04</v>
      </c>
      <c r="AR1523" s="127">
        <v>417.04</v>
      </c>
      <c r="AS1523" s="127">
        <v>417.04</v>
      </c>
      <c r="AT1523" s="127">
        <v>417.04</v>
      </c>
      <c r="AU1523" s="127">
        <v>417.04</v>
      </c>
      <c r="AV1523" s="127">
        <v>417.04</v>
      </c>
      <c r="AW1523" s="127">
        <v>417.04</v>
      </c>
      <c r="AX1523" s="127">
        <v>417.04</v>
      </c>
      <c r="AY1523" s="127">
        <v>417.04</v>
      </c>
      <c r="AZ1523" s="127">
        <v>417.04</v>
      </c>
      <c r="BA1523" s="127">
        <v>417.04</v>
      </c>
      <c r="BB1523" s="127">
        <v>417.04</v>
      </c>
      <c r="BC1523" s="127">
        <v>417.04</v>
      </c>
      <c r="BD1523" s="127">
        <v>417.04</v>
      </c>
      <c r="BE1523" s="127">
        <v>417.04</v>
      </c>
      <c r="BF1523" s="127">
        <v>417.04</v>
      </c>
      <c r="BG1523" s="127">
        <v>417.04</v>
      </c>
      <c r="BH1523" s="15">
        <f t="shared" si="69"/>
        <v>3753.36</v>
      </c>
      <c r="BI1523" s="15">
        <f t="shared" si="70"/>
        <v>5004.4800000000005</v>
      </c>
      <c r="BJ1523" s="15">
        <f t="shared" si="71"/>
        <v>8757.84</v>
      </c>
    </row>
    <row r="1524" spans="1:62" x14ac:dyDescent="0.35">
      <c r="A1524" s="153" t="s">
        <v>3000</v>
      </c>
      <c r="B1524" s="70" t="s">
        <v>2994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3">
        <v>45118</v>
      </c>
      <c r="AF1524" s="165">
        <v>47675</v>
      </c>
      <c r="AG1524" s="92">
        <v>99710</v>
      </c>
      <c r="AH1524" s="92">
        <v>6.2805555555555559</v>
      </c>
      <c r="AI1524" s="92">
        <v>7</v>
      </c>
      <c r="AJ1524" s="160">
        <v>5.6399999999999999E-2</v>
      </c>
      <c r="AK1524" s="154" t="s">
        <v>651</v>
      </c>
      <c r="AL1524" s="154" t="s">
        <v>652</v>
      </c>
      <c r="AM1524" s="127">
        <v>468.64</v>
      </c>
      <c r="AN1524" s="127">
        <v>468.64</v>
      </c>
      <c r="AO1524" s="127">
        <v>468.64</v>
      </c>
      <c r="AP1524" s="127">
        <v>468.64</v>
      </c>
      <c r="AQ1524" s="127">
        <v>468.64</v>
      </c>
      <c r="AR1524" s="127">
        <v>468.64</v>
      </c>
      <c r="AS1524" s="127">
        <v>468.64</v>
      </c>
      <c r="AT1524" s="127">
        <v>468.64</v>
      </c>
      <c r="AU1524" s="127">
        <v>468.64</v>
      </c>
      <c r="AV1524" s="127">
        <v>468.64</v>
      </c>
      <c r="AW1524" s="127">
        <v>468.64</v>
      </c>
      <c r="AX1524" s="127">
        <v>468.64</v>
      </c>
      <c r="AY1524" s="127">
        <v>468.64</v>
      </c>
      <c r="AZ1524" s="127">
        <v>468.64</v>
      </c>
      <c r="BA1524" s="127">
        <v>468.64</v>
      </c>
      <c r="BB1524" s="127">
        <v>468.64</v>
      </c>
      <c r="BC1524" s="127">
        <v>468.64</v>
      </c>
      <c r="BD1524" s="127">
        <v>468.64</v>
      </c>
      <c r="BE1524" s="127">
        <v>468.64</v>
      </c>
      <c r="BF1524" s="127">
        <v>468.64</v>
      </c>
      <c r="BG1524" s="127">
        <v>468.64</v>
      </c>
      <c r="BH1524" s="15">
        <f t="shared" si="69"/>
        <v>4217.7599999999993</v>
      </c>
      <c r="BI1524" s="15">
        <f t="shared" si="70"/>
        <v>5623.68</v>
      </c>
      <c r="BJ1524" s="15">
        <f t="shared" si="71"/>
        <v>9841.4399999999987</v>
      </c>
    </row>
    <row r="1525" spans="1:62" x14ac:dyDescent="0.35">
      <c r="A1525" s="153" t="s">
        <v>3001</v>
      </c>
      <c r="B1525" s="70" t="s">
        <v>2994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3">
        <v>45118</v>
      </c>
      <c r="AF1525" s="165">
        <v>48040</v>
      </c>
      <c r="AG1525" s="92">
        <v>451792.5</v>
      </c>
      <c r="AH1525" s="92">
        <v>7.2805555555555559</v>
      </c>
      <c r="AI1525" s="92">
        <v>8</v>
      </c>
      <c r="AJ1525" s="160">
        <v>5.9299999999999999E-2</v>
      </c>
      <c r="AK1525" s="154" t="s">
        <v>651</v>
      </c>
      <c r="AL1525" s="154" t="s">
        <v>652</v>
      </c>
      <c r="AM1525" s="127">
        <v>2232.61</v>
      </c>
      <c r="AN1525" s="127">
        <v>2232.61</v>
      </c>
      <c r="AO1525" s="127">
        <v>2232.61</v>
      </c>
      <c r="AP1525" s="127">
        <v>2232.61</v>
      </c>
      <c r="AQ1525" s="127">
        <v>2232.61</v>
      </c>
      <c r="AR1525" s="127">
        <v>2232.61</v>
      </c>
      <c r="AS1525" s="127">
        <v>2232.61</v>
      </c>
      <c r="AT1525" s="127">
        <v>2232.61</v>
      </c>
      <c r="AU1525" s="127">
        <v>2232.61</v>
      </c>
      <c r="AV1525" s="127">
        <v>2232.61</v>
      </c>
      <c r="AW1525" s="127">
        <v>2232.61</v>
      </c>
      <c r="AX1525" s="127">
        <v>2232.61</v>
      </c>
      <c r="AY1525" s="127">
        <v>2232.61</v>
      </c>
      <c r="AZ1525" s="127">
        <v>2232.61</v>
      </c>
      <c r="BA1525" s="127">
        <v>2232.61</v>
      </c>
      <c r="BB1525" s="127">
        <v>2232.61</v>
      </c>
      <c r="BC1525" s="127">
        <v>2232.61</v>
      </c>
      <c r="BD1525" s="127">
        <v>2232.61</v>
      </c>
      <c r="BE1525" s="127">
        <v>2232.61</v>
      </c>
      <c r="BF1525" s="127">
        <v>2232.61</v>
      </c>
      <c r="BG1525" s="127">
        <v>2232.61</v>
      </c>
      <c r="BH1525" s="15">
        <f t="shared" si="69"/>
        <v>20093.490000000002</v>
      </c>
      <c r="BI1525" s="15">
        <f t="shared" si="70"/>
        <v>26791.320000000003</v>
      </c>
      <c r="BJ1525" s="15">
        <f t="shared" si="71"/>
        <v>46884.810000000005</v>
      </c>
    </row>
    <row r="1526" spans="1:62" x14ac:dyDescent="0.35">
      <c r="A1526" s="153" t="s">
        <v>3002</v>
      </c>
      <c r="B1526" s="70" t="s">
        <v>2994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3">
        <v>45118</v>
      </c>
      <c r="AF1526" s="165">
        <v>48406</v>
      </c>
      <c r="AG1526" s="92">
        <v>2150402.5</v>
      </c>
      <c r="AH1526" s="92">
        <v>8.280555555555555</v>
      </c>
      <c r="AI1526" s="92">
        <v>9</v>
      </c>
      <c r="AJ1526" s="160">
        <v>6.2100000000000002E-2</v>
      </c>
      <c r="AK1526" s="154" t="s">
        <v>651</v>
      </c>
      <c r="AL1526" s="154" t="s">
        <v>652</v>
      </c>
      <c r="AM1526" s="127">
        <v>11128.33</v>
      </c>
      <c r="AN1526" s="127">
        <v>11128.33</v>
      </c>
      <c r="AO1526" s="127">
        <v>11128.33</v>
      </c>
      <c r="AP1526" s="127">
        <v>11128.33</v>
      </c>
      <c r="AQ1526" s="127">
        <v>11128.33</v>
      </c>
      <c r="AR1526" s="127">
        <v>11128.33</v>
      </c>
      <c r="AS1526" s="127">
        <v>11128.33</v>
      </c>
      <c r="AT1526" s="127">
        <v>11128.33</v>
      </c>
      <c r="AU1526" s="127">
        <v>11128.33</v>
      </c>
      <c r="AV1526" s="127">
        <v>11128.33</v>
      </c>
      <c r="AW1526" s="127">
        <v>11128.33</v>
      </c>
      <c r="AX1526" s="127">
        <v>11128.33</v>
      </c>
      <c r="AY1526" s="127">
        <v>11128.33</v>
      </c>
      <c r="AZ1526" s="127">
        <v>11128.33</v>
      </c>
      <c r="BA1526" s="127">
        <v>11128.33</v>
      </c>
      <c r="BB1526" s="127">
        <v>11128.33</v>
      </c>
      <c r="BC1526" s="127">
        <v>11128.33</v>
      </c>
      <c r="BD1526" s="127">
        <v>11128.33</v>
      </c>
      <c r="BE1526" s="127">
        <v>11128.33</v>
      </c>
      <c r="BF1526" s="127">
        <v>11128.33</v>
      </c>
      <c r="BG1526" s="127">
        <v>11128.33</v>
      </c>
      <c r="BH1526" s="15">
        <f t="shared" si="69"/>
        <v>100154.97</v>
      </c>
      <c r="BI1526" s="15">
        <f t="shared" si="70"/>
        <v>133539.96</v>
      </c>
      <c r="BJ1526" s="15">
        <f t="shared" si="71"/>
        <v>233694.93</v>
      </c>
    </row>
    <row r="1527" spans="1:62" x14ac:dyDescent="0.35">
      <c r="A1527" s="153" t="s">
        <v>3003</v>
      </c>
      <c r="B1527" s="70" t="s">
        <v>2994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3">
        <v>45118</v>
      </c>
      <c r="AF1527" s="165">
        <v>48771</v>
      </c>
      <c r="AG1527" s="92">
        <v>1392547.5</v>
      </c>
      <c r="AH1527" s="92">
        <v>9.280555555555555</v>
      </c>
      <c r="AI1527" s="92">
        <v>10</v>
      </c>
      <c r="AJ1527" s="160">
        <v>6.5000000000000002E-2</v>
      </c>
      <c r="AK1527" s="154" t="s">
        <v>651</v>
      </c>
      <c r="AL1527" s="154" t="s">
        <v>652</v>
      </c>
      <c r="AM1527" s="127">
        <v>7542.97</v>
      </c>
      <c r="AN1527" s="127">
        <v>7542.97</v>
      </c>
      <c r="AO1527" s="127">
        <v>7542.97</v>
      </c>
      <c r="AP1527" s="127">
        <v>7542.97</v>
      </c>
      <c r="AQ1527" s="127">
        <v>7542.97</v>
      </c>
      <c r="AR1527" s="127">
        <v>7542.97</v>
      </c>
      <c r="AS1527" s="127">
        <v>7542.97</v>
      </c>
      <c r="AT1527" s="127">
        <v>7542.97</v>
      </c>
      <c r="AU1527" s="127">
        <v>7542.97</v>
      </c>
      <c r="AV1527" s="127">
        <v>7542.97</v>
      </c>
      <c r="AW1527" s="127">
        <v>7542.97</v>
      </c>
      <c r="AX1527" s="127">
        <v>7542.97</v>
      </c>
      <c r="AY1527" s="127">
        <v>7542.97</v>
      </c>
      <c r="AZ1527" s="127">
        <v>7542.97</v>
      </c>
      <c r="BA1527" s="127">
        <v>7542.97</v>
      </c>
      <c r="BB1527" s="127">
        <v>7542.97</v>
      </c>
      <c r="BC1527" s="127">
        <v>7542.97</v>
      </c>
      <c r="BD1527" s="127">
        <v>7542.97</v>
      </c>
      <c r="BE1527" s="127">
        <v>7542.97</v>
      </c>
      <c r="BF1527" s="127">
        <v>7542.97</v>
      </c>
      <c r="BG1527" s="127">
        <v>7542.97</v>
      </c>
      <c r="BH1527" s="15">
        <f t="shared" si="69"/>
        <v>67886.73</v>
      </c>
      <c r="BI1527" s="15">
        <f t="shared" si="70"/>
        <v>90515.64</v>
      </c>
      <c r="BJ1527" s="15">
        <f t="shared" si="71"/>
        <v>158402.37</v>
      </c>
    </row>
    <row r="1528" spans="1:62" x14ac:dyDescent="0.35">
      <c r="A1528" s="153" t="s">
        <v>3004</v>
      </c>
      <c r="B1528" s="70" t="s">
        <v>3005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209058.82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3">
        <v>45000</v>
      </c>
      <c r="AF1528" s="165">
        <v>47192</v>
      </c>
      <c r="AG1528" s="92">
        <v>5667701.0899999999</v>
      </c>
      <c r="AH1528" s="92">
        <v>4.958333333333333</v>
      </c>
      <c r="AI1528" s="92">
        <v>6</v>
      </c>
      <c r="AJ1528" s="160">
        <v>7.3772000000000004E-2</v>
      </c>
      <c r="AK1528" s="154" t="s">
        <v>651</v>
      </c>
      <c r="AL1528" s="154" t="s">
        <v>652</v>
      </c>
      <c r="AM1528" s="127">
        <v>0</v>
      </c>
      <c r="AN1528" s="127">
        <v>0</v>
      </c>
      <c r="AO1528" s="127">
        <v>0</v>
      </c>
      <c r="AP1528" s="127">
        <v>0</v>
      </c>
      <c r="AQ1528" s="127">
        <v>0</v>
      </c>
      <c r="AR1528" s="127">
        <v>209058.82</v>
      </c>
      <c r="AS1528" s="127">
        <v>0</v>
      </c>
      <c r="AT1528" s="127">
        <v>0</v>
      </c>
      <c r="AU1528" s="127">
        <v>0</v>
      </c>
      <c r="AV1528" s="127">
        <v>0</v>
      </c>
      <c r="AW1528" s="127">
        <v>0</v>
      </c>
      <c r="AX1528" s="127">
        <v>209058.82</v>
      </c>
      <c r="AY1528" s="127">
        <v>0</v>
      </c>
      <c r="AZ1528" s="127">
        <v>0</v>
      </c>
      <c r="BA1528" s="127">
        <v>0</v>
      </c>
      <c r="BB1528" s="127">
        <v>0</v>
      </c>
      <c r="BC1528" s="127">
        <v>0</v>
      </c>
      <c r="BD1528" s="127">
        <v>209058.82</v>
      </c>
      <c r="BE1528" s="127">
        <v>0</v>
      </c>
      <c r="BF1528" s="127">
        <v>0</v>
      </c>
      <c r="BG1528" s="127">
        <v>0</v>
      </c>
      <c r="BH1528" s="15">
        <f t="shared" si="69"/>
        <v>209058.82</v>
      </c>
      <c r="BI1528" s="15">
        <f t="shared" si="70"/>
        <v>418117.64</v>
      </c>
      <c r="BJ1528" s="15">
        <f t="shared" si="71"/>
        <v>627176.46</v>
      </c>
    </row>
    <row r="1529" spans="1:62" x14ac:dyDescent="0.35">
      <c r="A1529" s="153" t="s">
        <v>3006</v>
      </c>
      <c r="B1529" s="70" t="s">
        <v>3007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85844.13</v>
      </c>
      <c r="AA1529" s="63">
        <v>0</v>
      </c>
      <c r="AB1529" s="63">
        <v>0</v>
      </c>
      <c r="AC1529" s="63">
        <v>0</v>
      </c>
      <c r="AD1529" s="63">
        <v>2327282.14</v>
      </c>
      <c r="AE1529" s="163">
        <v>45000</v>
      </c>
      <c r="AF1529" s="165">
        <v>47192</v>
      </c>
      <c r="AG1529" s="92">
        <v>2327282.14</v>
      </c>
      <c r="AH1529" s="92">
        <v>4.958333333333333</v>
      </c>
      <c r="AI1529" s="92">
        <v>6</v>
      </c>
      <c r="AJ1529" s="160">
        <v>7.3772000000000004E-2</v>
      </c>
      <c r="AK1529" s="154" t="s">
        <v>651</v>
      </c>
      <c r="AL1529" s="154" t="s">
        <v>652</v>
      </c>
      <c r="AM1529" s="127">
        <v>0</v>
      </c>
      <c r="AN1529" s="127">
        <v>0</v>
      </c>
      <c r="AO1529" s="127">
        <v>0</v>
      </c>
      <c r="AP1529" s="127">
        <v>0</v>
      </c>
      <c r="AQ1529" s="127">
        <v>0</v>
      </c>
      <c r="AR1529" s="127">
        <v>85844.13</v>
      </c>
      <c r="AS1529" s="127">
        <v>0</v>
      </c>
      <c r="AT1529" s="127">
        <v>0</v>
      </c>
      <c r="AU1529" s="127">
        <v>0</v>
      </c>
      <c r="AV1529" s="127">
        <v>0</v>
      </c>
      <c r="AW1529" s="127">
        <v>0</v>
      </c>
      <c r="AX1529" s="127">
        <v>85844.13</v>
      </c>
      <c r="AY1529" s="127">
        <v>0</v>
      </c>
      <c r="AZ1529" s="127">
        <v>0</v>
      </c>
      <c r="BA1529" s="127">
        <v>0</v>
      </c>
      <c r="BB1529" s="127">
        <v>0</v>
      </c>
      <c r="BC1529" s="127">
        <v>0</v>
      </c>
      <c r="BD1529" s="127">
        <v>85844.13</v>
      </c>
      <c r="BE1529" s="127">
        <v>0</v>
      </c>
      <c r="BF1529" s="127">
        <v>0</v>
      </c>
      <c r="BG1529" s="127">
        <v>0</v>
      </c>
      <c r="BH1529" s="15">
        <f t="shared" si="69"/>
        <v>85844.13</v>
      </c>
      <c r="BI1529" s="15">
        <f t="shared" si="70"/>
        <v>171688.26</v>
      </c>
      <c r="BJ1529" s="15">
        <f t="shared" si="71"/>
        <v>257532.39</v>
      </c>
    </row>
    <row r="1530" spans="1:62" x14ac:dyDescent="0.35">
      <c r="A1530" s="153" t="s">
        <v>3008</v>
      </c>
      <c r="B1530" s="70" t="s">
        <v>3009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135595.21</v>
      </c>
      <c r="AA1530" s="63">
        <v>0</v>
      </c>
      <c r="AB1530" s="63">
        <v>0</v>
      </c>
      <c r="AC1530" s="63">
        <v>0</v>
      </c>
      <c r="AD1530" s="63">
        <v>3676061.67</v>
      </c>
      <c r="AE1530" s="163">
        <v>45000</v>
      </c>
      <c r="AF1530" s="165">
        <v>47192</v>
      </c>
      <c r="AG1530" s="92">
        <v>3676061.67</v>
      </c>
      <c r="AH1530" s="92">
        <v>4.958333333333333</v>
      </c>
      <c r="AI1530" s="92">
        <v>6</v>
      </c>
      <c r="AJ1530" s="160">
        <v>7.3772000000000004E-2</v>
      </c>
      <c r="AK1530" s="154" t="s">
        <v>651</v>
      </c>
      <c r="AL1530" s="154" t="s">
        <v>652</v>
      </c>
      <c r="AM1530" s="127">
        <v>0</v>
      </c>
      <c r="AN1530" s="127">
        <v>0</v>
      </c>
      <c r="AO1530" s="127">
        <v>0</v>
      </c>
      <c r="AP1530" s="127">
        <v>0</v>
      </c>
      <c r="AQ1530" s="127">
        <v>0</v>
      </c>
      <c r="AR1530" s="127">
        <v>135595.21</v>
      </c>
      <c r="AS1530" s="127">
        <v>0</v>
      </c>
      <c r="AT1530" s="127">
        <v>0</v>
      </c>
      <c r="AU1530" s="127">
        <v>0</v>
      </c>
      <c r="AV1530" s="127">
        <v>0</v>
      </c>
      <c r="AW1530" s="127">
        <v>0</v>
      </c>
      <c r="AX1530" s="127">
        <v>135595.21</v>
      </c>
      <c r="AY1530" s="127">
        <v>0</v>
      </c>
      <c r="AZ1530" s="127">
        <v>0</v>
      </c>
      <c r="BA1530" s="127">
        <v>0</v>
      </c>
      <c r="BB1530" s="127">
        <v>0</v>
      </c>
      <c r="BC1530" s="127">
        <v>0</v>
      </c>
      <c r="BD1530" s="127">
        <v>135595.21</v>
      </c>
      <c r="BE1530" s="127">
        <v>0</v>
      </c>
      <c r="BF1530" s="127">
        <v>0</v>
      </c>
      <c r="BG1530" s="127">
        <v>0</v>
      </c>
      <c r="BH1530" s="15">
        <f t="shared" si="69"/>
        <v>135595.21</v>
      </c>
      <c r="BI1530" s="15">
        <f t="shared" si="70"/>
        <v>271190.42</v>
      </c>
      <c r="BJ1530" s="15">
        <f t="shared" si="71"/>
        <v>406785.63</v>
      </c>
    </row>
    <row r="1531" spans="1:62" x14ac:dyDescent="0.35">
      <c r="A1531" s="153" t="s">
        <v>3010</v>
      </c>
      <c r="B1531" s="70" t="s">
        <v>3011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123742.04</v>
      </c>
      <c r="AA1531" s="63">
        <v>0</v>
      </c>
      <c r="AB1531" s="63">
        <v>0</v>
      </c>
      <c r="AC1531" s="63">
        <v>0</v>
      </c>
      <c r="AD1531" s="63">
        <v>3354715.72</v>
      </c>
      <c r="AE1531" s="163">
        <v>45000</v>
      </c>
      <c r="AF1531" s="165">
        <v>47192</v>
      </c>
      <c r="AG1531" s="92">
        <v>3354715.72</v>
      </c>
      <c r="AH1531" s="92">
        <v>4.958333333333333</v>
      </c>
      <c r="AI1531" s="92">
        <v>6</v>
      </c>
      <c r="AJ1531" s="160">
        <v>7.3772000000000004E-2</v>
      </c>
      <c r="AK1531" s="154" t="s">
        <v>651</v>
      </c>
      <c r="AL1531" s="154" t="s">
        <v>652</v>
      </c>
      <c r="AM1531" s="127">
        <v>0</v>
      </c>
      <c r="AN1531" s="127">
        <v>0</v>
      </c>
      <c r="AO1531" s="127">
        <v>0</v>
      </c>
      <c r="AP1531" s="127">
        <v>0</v>
      </c>
      <c r="AQ1531" s="127">
        <v>0</v>
      </c>
      <c r="AR1531" s="127">
        <v>123742.04</v>
      </c>
      <c r="AS1531" s="127">
        <v>0</v>
      </c>
      <c r="AT1531" s="127">
        <v>0</v>
      </c>
      <c r="AU1531" s="127">
        <v>0</v>
      </c>
      <c r="AV1531" s="127">
        <v>0</v>
      </c>
      <c r="AW1531" s="127">
        <v>0</v>
      </c>
      <c r="AX1531" s="127">
        <v>123742.04</v>
      </c>
      <c r="AY1531" s="127">
        <v>0</v>
      </c>
      <c r="AZ1531" s="127">
        <v>0</v>
      </c>
      <c r="BA1531" s="127">
        <v>0</v>
      </c>
      <c r="BB1531" s="127">
        <v>0</v>
      </c>
      <c r="BC1531" s="127">
        <v>0</v>
      </c>
      <c r="BD1531" s="127">
        <v>123742.04</v>
      </c>
      <c r="BE1531" s="127">
        <v>0</v>
      </c>
      <c r="BF1531" s="127">
        <v>0</v>
      </c>
      <c r="BG1531" s="127">
        <v>0</v>
      </c>
      <c r="BH1531" s="15">
        <f t="shared" si="69"/>
        <v>123742.04</v>
      </c>
      <c r="BI1531" s="15">
        <f t="shared" si="70"/>
        <v>247484.08</v>
      </c>
      <c r="BJ1531" s="15">
        <f t="shared" si="71"/>
        <v>371226.12</v>
      </c>
    </row>
    <row r="1532" spans="1:62" x14ac:dyDescent="0.35">
      <c r="A1532" s="153" t="s">
        <v>3016</v>
      </c>
      <c r="B1532" s="70" t="s">
        <v>3017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221696.01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3">
        <v>44987</v>
      </c>
      <c r="AF1532" s="165">
        <v>46083</v>
      </c>
      <c r="AG1532" s="92">
        <v>7191734.7999999998</v>
      </c>
      <c r="AH1532" s="92">
        <v>1.9222222222222223</v>
      </c>
      <c r="AI1532" s="92">
        <v>3</v>
      </c>
      <c r="AJ1532" s="160">
        <v>6.1652999999999999E-2</v>
      </c>
      <c r="AK1532" s="154" t="s">
        <v>651</v>
      </c>
      <c r="AL1532" s="154" t="s">
        <v>652</v>
      </c>
      <c r="AM1532" s="127">
        <v>0</v>
      </c>
      <c r="AN1532" s="127">
        <v>0</v>
      </c>
      <c r="AO1532" s="127">
        <v>0</v>
      </c>
      <c r="AP1532" s="127">
        <v>0</v>
      </c>
      <c r="AQ1532" s="127">
        <v>0</v>
      </c>
      <c r="AR1532" s="127">
        <v>221696.01</v>
      </c>
      <c r="AS1532" s="127">
        <v>0</v>
      </c>
      <c r="AT1532" s="127">
        <v>0</v>
      </c>
      <c r="AU1532" s="127">
        <v>0</v>
      </c>
      <c r="AV1532" s="127">
        <v>0</v>
      </c>
      <c r="AW1532" s="127">
        <v>0</v>
      </c>
      <c r="AX1532" s="127">
        <v>221696.01</v>
      </c>
      <c r="AY1532" s="127">
        <v>0</v>
      </c>
      <c r="AZ1532" s="127">
        <v>0</v>
      </c>
      <c r="BA1532" s="127">
        <v>0</v>
      </c>
      <c r="BB1532" s="127">
        <v>0</v>
      </c>
      <c r="BC1532" s="127">
        <v>0</v>
      </c>
      <c r="BD1532" s="127">
        <v>221696.01</v>
      </c>
      <c r="BE1532" s="127">
        <v>0</v>
      </c>
      <c r="BF1532" s="127">
        <v>0</v>
      </c>
      <c r="BG1532" s="127">
        <v>0</v>
      </c>
      <c r="BH1532" s="15">
        <f t="shared" si="69"/>
        <v>221696.01</v>
      </c>
      <c r="BI1532" s="15">
        <f t="shared" si="70"/>
        <v>443392.02</v>
      </c>
      <c r="BJ1532" s="15">
        <f t="shared" si="71"/>
        <v>665088.03</v>
      </c>
    </row>
    <row r="1533" spans="1:62" x14ac:dyDescent="0.35">
      <c r="A1533" s="153" t="s">
        <v>3018</v>
      </c>
      <c r="B1533" s="70" t="s">
        <v>3019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255691.19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3">
        <v>44995</v>
      </c>
      <c r="AF1533" s="165">
        <v>46822</v>
      </c>
      <c r="AG1533" s="92">
        <v>7172766.4500000002</v>
      </c>
      <c r="AH1533" s="92">
        <v>3.9444444444444446</v>
      </c>
      <c r="AI1533" s="92">
        <v>5</v>
      </c>
      <c r="AJ1533" s="160">
        <v>7.1294999999999997E-2</v>
      </c>
      <c r="AK1533" s="154" t="s">
        <v>651</v>
      </c>
      <c r="AL1533" s="154" t="s">
        <v>652</v>
      </c>
      <c r="AM1533" s="127">
        <v>0</v>
      </c>
      <c r="AN1533" s="127">
        <v>0</v>
      </c>
      <c r="AO1533" s="127">
        <v>0</v>
      </c>
      <c r="AP1533" s="127">
        <v>0</v>
      </c>
      <c r="AQ1533" s="127">
        <v>0</v>
      </c>
      <c r="AR1533" s="127">
        <v>255691.19</v>
      </c>
      <c r="AS1533" s="127">
        <v>0</v>
      </c>
      <c r="AT1533" s="127">
        <v>0</v>
      </c>
      <c r="AU1533" s="127">
        <v>0</v>
      </c>
      <c r="AV1533" s="127">
        <v>0</v>
      </c>
      <c r="AW1533" s="127">
        <v>0</v>
      </c>
      <c r="AX1533" s="127">
        <v>255691.19</v>
      </c>
      <c r="AY1533" s="127">
        <v>0</v>
      </c>
      <c r="AZ1533" s="127">
        <v>0</v>
      </c>
      <c r="BA1533" s="127">
        <v>0</v>
      </c>
      <c r="BB1533" s="127">
        <v>0</v>
      </c>
      <c r="BC1533" s="127">
        <v>0</v>
      </c>
      <c r="BD1533" s="127">
        <v>255691.19</v>
      </c>
      <c r="BE1533" s="127">
        <v>0</v>
      </c>
      <c r="BF1533" s="127">
        <v>0</v>
      </c>
      <c r="BG1533" s="127">
        <v>0</v>
      </c>
      <c r="BH1533" s="15">
        <f t="shared" si="69"/>
        <v>255691.19</v>
      </c>
      <c r="BI1533" s="15">
        <f t="shared" si="70"/>
        <v>511382.38</v>
      </c>
      <c r="BJ1533" s="15">
        <f t="shared" si="71"/>
        <v>767073.57000000007</v>
      </c>
    </row>
    <row r="1534" spans="1:62" x14ac:dyDescent="0.35">
      <c r="A1534" s="153" t="s">
        <v>3020</v>
      </c>
      <c r="B1534" s="70" t="s">
        <v>3021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67209.460000000006</v>
      </c>
      <c r="AA1534" s="63">
        <v>0</v>
      </c>
      <c r="AB1534" s="63">
        <v>0</v>
      </c>
      <c r="AC1534" s="63">
        <v>0</v>
      </c>
      <c r="AD1534" s="63">
        <v>2180249.61</v>
      </c>
      <c r="AE1534" s="163">
        <v>44987</v>
      </c>
      <c r="AF1534" s="165">
        <v>46083</v>
      </c>
      <c r="AG1534" s="92">
        <v>2180249.61</v>
      </c>
      <c r="AH1534" s="92">
        <v>1.9222222222222223</v>
      </c>
      <c r="AI1534" s="92">
        <v>3</v>
      </c>
      <c r="AJ1534" s="160">
        <v>6.1652999999999999E-2</v>
      </c>
      <c r="AK1534" s="154" t="s">
        <v>651</v>
      </c>
      <c r="AL1534" s="154" t="s">
        <v>652</v>
      </c>
      <c r="AM1534" s="127">
        <v>0</v>
      </c>
      <c r="AN1534" s="127">
        <v>0</v>
      </c>
      <c r="AO1534" s="127">
        <v>0</v>
      </c>
      <c r="AP1534" s="127">
        <v>0</v>
      </c>
      <c r="AQ1534" s="127">
        <v>0</v>
      </c>
      <c r="AR1534" s="127">
        <v>67209.460000000006</v>
      </c>
      <c r="AS1534" s="127">
        <v>0</v>
      </c>
      <c r="AT1534" s="127">
        <v>0</v>
      </c>
      <c r="AU1534" s="127">
        <v>0</v>
      </c>
      <c r="AV1534" s="127">
        <v>0</v>
      </c>
      <c r="AW1534" s="127">
        <v>0</v>
      </c>
      <c r="AX1534" s="127">
        <v>67209.460000000006</v>
      </c>
      <c r="AY1534" s="127">
        <v>0</v>
      </c>
      <c r="AZ1534" s="127">
        <v>0</v>
      </c>
      <c r="BA1534" s="127">
        <v>0</v>
      </c>
      <c r="BB1534" s="127">
        <v>0</v>
      </c>
      <c r="BC1534" s="127">
        <v>0</v>
      </c>
      <c r="BD1534" s="127">
        <v>67209.460000000006</v>
      </c>
      <c r="BE1534" s="127">
        <v>0</v>
      </c>
      <c r="BF1534" s="127">
        <v>0</v>
      </c>
      <c r="BG1534" s="127">
        <v>0</v>
      </c>
      <c r="BH1534" s="15">
        <f t="shared" si="69"/>
        <v>67209.460000000006</v>
      </c>
      <c r="BI1534" s="15">
        <f t="shared" si="70"/>
        <v>134418.92000000001</v>
      </c>
      <c r="BJ1534" s="15">
        <f t="shared" si="71"/>
        <v>201628.38</v>
      </c>
    </row>
    <row r="1535" spans="1:62" x14ac:dyDescent="0.35">
      <c r="A1535" s="153" t="s">
        <v>3022</v>
      </c>
      <c r="B1535" s="70" t="s">
        <v>3023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5942.43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3">
        <v>44995</v>
      </c>
      <c r="AF1535" s="165">
        <v>46822</v>
      </c>
      <c r="AG1535" s="92">
        <v>166699.85999999999</v>
      </c>
      <c r="AH1535" s="92">
        <v>3.9444444444444446</v>
      </c>
      <c r="AI1535" s="92">
        <v>5</v>
      </c>
      <c r="AJ1535" s="160">
        <v>7.1294999999999997E-2</v>
      </c>
      <c r="AK1535" s="154" t="s">
        <v>651</v>
      </c>
      <c r="AL1535" s="154" t="s">
        <v>652</v>
      </c>
      <c r="AM1535" s="127">
        <v>0</v>
      </c>
      <c r="AN1535" s="127">
        <v>0</v>
      </c>
      <c r="AO1535" s="127">
        <v>0</v>
      </c>
      <c r="AP1535" s="127">
        <v>0</v>
      </c>
      <c r="AQ1535" s="127">
        <v>0</v>
      </c>
      <c r="AR1535" s="127">
        <v>5942.43</v>
      </c>
      <c r="AS1535" s="127">
        <v>0</v>
      </c>
      <c r="AT1535" s="127">
        <v>0</v>
      </c>
      <c r="AU1535" s="127">
        <v>0</v>
      </c>
      <c r="AV1535" s="127">
        <v>0</v>
      </c>
      <c r="AW1535" s="127">
        <v>0</v>
      </c>
      <c r="AX1535" s="127">
        <v>5942.43</v>
      </c>
      <c r="AY1535" s="127">
        <v>0</v>
      </c>
      <c r="AZ1535" s="127">
        <v>0</v>
      </c>
      <c r="BA1535" s="127">
        <v>0</v>
      </c>
      <c r="BB1535" s="127">
        <v>0</v>
      </c>
      <c r="BC1535" s="127">
        <v>0</v>
      </c>
      <c r="BD1535" s="127">
        <v>5942.43</v>
      </c>
      <c r="BE1535" s="127">
        <v>0</v>
      </c>
      <c r="BF1535" s="127">
        <v>0</v>
      </c>
      <c r="BG1535" s="127">
        <v>0</v>
      </c>
      <c r="BH1535" s="15">
        <f t="shared" si="69"/>
        <v>5942.43</v>
      </c>
      <c r="BI1535" s="15">
        <f t="shared" si="70"/>
        <v>11884.86</v>
      </c>
      <c r="BJ1535" s="15">
        <f t="shared" si="71"/>
        <v>17827.29</v>
      </c>
    </row>
    <row r="1536" spans="1:62" x14ac:dyDescent="0.35">
      <c r="A1536" s="153" t="s">
        <v>3024</v>
      </c>
      <c r="B1536" s="70" t="s">
        <v>3025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3453.44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3">
        <v>44995</v>
      </c>
      <c r="AF1536" s="165">
        <v>46822</v>
      </c>
      <c r="AG1536" s="92">
        <v>96877.440000000002</v>
      </c>
      <c r="AH1536" s="92">
        <v>3.9444444444444446</v>
      </c>
      <c r="AI1536" s="92">
        <v>5</v>
      </c>
      <c r="AJ1536" s="160">
        <v>7.1294999999999997E-2</v>
      </c>
      <c r="AK1536" s="154" t="s">
        <v>651</v>
      </c>
      <c r="AL1536" s="154" t="s">
        <v>652</v>
      </c>
      <c r="AM1536" s="127">
        <v>0</v>
      </c>
      <c r="AN1536" s="127">
        <v>0</v>
      </c>
      <c r="AO1536" s="127">
        <v>0</v>
      </c>
      <c r="AP1536" s="127">
        <v>0</v>
      </c>
      <c r="AQ1536" s="127">
        <v>0</v>
      </c>
      <c r="AR1536" s="127">
        <v>3453.44</v>
      </c>
      <c r="AS1536" s="127">
        <v>0</v>
      </c>
      <c r="AT1536" s="127">
        <v>0</v>
      </c>
      <c r="AU1536" s="127">
        <v>0</v>
      </c>
      <c r="AV1536" s="127">
        <v>0</v>
      </c>
      <c r="AW1536" s="127">
        <v>0</v>
      </c>
      <c r="AX1536" s="127">
        <v>3453.44</v>
      </c>
      <c r="AY1536" s="127">
        <v>0</v>
      </c>
      <c r="AZ1536" s="127">
        <v>0</v>
      </c>
      <c r="BA1536" s="127">
        <v>0</v>
      </c>
      <c r="BB1536" s="127">
        <v>0</v>
      </c>
      <c r="BC1536" s="127">
        <v>0</v>
      </c>
      <c r="BD1536" s="127">
        <v>3453.44</v>
      </c>
      <c r="BE1536" s="127">
        <v>0</v>
      </c>
      <c r="BF1536" s="127">
        <v>0</v>
      </c>
      <c r="BG1536" s="127">
        <v>0</v>
      </c>
      <c r="BH1536" s="15">
        <f t="shared" si="69"/>
        <v>3453.44</v>
      </c>
      <c r="BI1536" s="15">
        <f t="shared" si="70"/>
        <v>6906.88</v>
      </c>
      <c r="BJ1536" s="15">
        <f t="shared" si="71"/>
        <v>10360.32</v>
      </c>
    </row>
    <row r="1537" spans="1:62" x14ac:dyDescent="0.35">
      <c r="A1537" s="153" t="s">
        <v>3026</v>
      </c>
      <c r="B1537" s="70" t="s">
        <v>3027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6806.16</v>
      </c>
      <c r="AA1537" s="63">
        <v>0</v>
      </c>
      <c r="AB1537" s="63">
        <v>0</v>
      </c>
      <c r="AC1537" s="63">
        <v>0</v>
      </c>
      <c r="AD1537" s="63">
        <v>190929.5</v>
      </c>
      <c r="AE1537" s="163">
        <v>44995</v>
      </c>
      <c r="AF1537" s="165">
        <v>46822</v>
      </c>
      <c r="AG1537" s="92">
        <v>190929.5</v>
      </c>
      <c r="AH1537" s="92">
        <v>3.9444444444444446</v>
      </c>
      <c r="AI1537" s="92">
        <v>5</v>
      </c>
      <c r="AJ1537" s="160">
        <v>7.1294999999999997E-2</v>
      </c>
      <c r="AK1537" s="154" t="s">
        <v>651</v>
      </c>
      <c r="AL1537" s="154" t="s">
        <v>652</v>
      </c>
      <c r="AM1537" s="127">
        <v>0</v>
      </c>
      <c r="AN1537" s="127">
        <v>0</v>
      </c>
      <c r="AO1537" s="127">
        <v>0</v>
      </c>
      <c r="AP1537" s="127">
        <v>0</v>
      </c>
      <c r="AQ1537" s="127">
        <v>0</v>
      </c>
      <c r="AR1537" s="127">
        <v>6806.16</v>
      </c>
      <c r="AS1537" s="127">
        <v>0</v>
      </c>
      <c r="AT1537" s="127">
        <v>0</v>
      </c>
      <c r="AU1537" s="127">
        <v>0</v>
      </c>
      <c r="AV1537" s="127">
        <v>0</v>
      </c>
      <c r="AW1537" s="127">
        <v>0</v>
      </c>
      <c r="AX1537" s="127">
        <v>6806.16</v>
      </c>
      <c r="AY1537" s="127">
        <v>0</v>
      </c>
      <c r="AZ1537" s="127">
        <v>0</v>
      </c>
      <c r="BA1537" s="127">
        <v>0</v>
      </c>
      <c r="BB1537" s="127">
        <v>0</v>
      </c>
      <c r="BC1537" s="127">
        <v>0</v>
      </c>
      <c r="BD1537" s="127">
        <v>6806.16</v>
      </c>
      <c r="BE1537" s="127">
        <v>0</v>
      </c>
      <c r="BF1537" s="127">
        <v>0</v>
      </c>
      <c r="BG1537" s="127">
        <v>0</v>
      </c>
      <c r="BH1537" s="15">
        <f t="shared" si="69"/>
        <v>6806.16</v>
      </c>
      <c r="BI1537" s="15">
        <f t="shared" si="70"/>
        <v>13612.32</v>
      </c>
      <c r="BJ1537" s="15">
        <f t="shared" si="71"/>
        <v>20418.48</v>
      </c>
    </row>
    <row r="1538" spans="1:62" x14ac:dyDescent="0.35">
      <c r="A1538" s="153" t="s">
        <v>3028</v>
      </c>
      <c r="B1538" s="70" t="s">
        <v>3029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1725.01</v>
      </c>
      <c r="AA1538" s="63">
        <v>0</v>
      </c>
      <c r="AB1538" s="63">
        <v>0</v>
      </c>
      <c r="AC1538" s="63">
        <v>0</v>
      </c>
      <c r="AD1538" s="63">
        <v>48390.87</v>
      </c>
      <c r="AE1538" s="163">
        <v>44995</v>
      </c>
      <c r="AF1538" s="165">
        <v>46822</v>
      </c>
      <c r="AG1538" s="92">
        <v>48390.87</v>
      </c>
      <c r="AH1538" s="92">
        <v>3.9444444444444446</v>
      </c>
      <c r="AI1538" s="92">
        <v>5</v>
      </c>
      <c r="AJ1538" s="160">
        <v>7.1294999999999997E-2</v>
      </c>
      <c r="AK1538" s="154" t="s">
        <v>651</v>
      </c>
      <c r="AL1538" s="154" t="s">
        <v>652</v>
      </c>
      <c r="AM1538" s="127">
        <v>0</v>
      </c>
      <c r="AN1538" s="127">
        <v>0</v>
      </c>
      <c r="AO1538" s="127">
        <v>0</v>
      </c>
      <c r="AP1538" s="127">
        <v>0</v>
      </c>
      <c r="AQ1538" s="127">
        <v>0</v>
      </c>
      <c r="AR1538" s="127">
        <v>1725.01</v>
      </c>
      <c r="AS1538" s="127">
        <v>0</v>
      </c>
      <c r="AT1538" s="127">
        <v>0</v>
      </c>
      <c r="AU1538" s="127">
        <v>0</v>
      </c>
      <c r="AV1538" s="127">
        <v>0</v>
      </c>
      <c r="AW1538" s="127">
        <v>0</v>
      </c>
      <c r="AX1538" s="127">
        <v>1725.01</v>
      </c>
      <c r="AY1538" s="127">
        <v>0</v>
      </c>
      <c r="AZ1538" s="127">
        <v>0</v>
      </c>
      <c r="BA1538" s="127">
        <v>0</v>
      </c>
      <c r="BB1538" s="127">
        <v>0</v>
      </c>
      <c r="BC1538" s="127">
        <v>0</v>
      </c>
      <c r="BD1538" s="127">
        <v>1725.01</v>
      </c>
      <c r="BE1538" s="127">
        <v>0</v>
      </c>
      <c r="BF1538" s="127">
        <v>0</v>
      </c>
      <c r="BG1538" s="127">
        <v>0</v>
      </c>
      <c r="BH1538" s="15">
        <f t="shared" si="69"/>
        <v>1725.01</v>
      </c>
      <c r="BI1538" s="15">
        <f t="shared" si="70"/>
        <v>3450.02</v>
      </c>
      <c r="BJ1538" s="15">
        <f t="shared" si="71"/>
        <v>5175.03</v>
      </c>
    </row>
    <row r="1539" spans="1:62" x14ac:dyDescent="0.35">
      <c r="A1539" s="153" t="s">
        <v>3030</v>
      </c>
      <c r="B1539" s="70" t="s">
        <v>3031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2073.09</v>
      </c>
      <c r="AA1539" s="63">
        <v>0</v>
      </c>
      <c r="AB1539" s="63">
        <v>0</v>
      </c>
      <c r="AC1539" s="63">
        <v>0</v>
      </c>
      <c r="AD1539" s="63">
        <v>58155.19</v>
      </c>
      <c r="AE1539" s="163">
        <v>44995</v>
      </c>
      <c r="AF1539" s="165">
        <v>46822</v>
      </c>
      <c r="AG1539" s="92">
        <v>58155.19</v>
      </c>
      <c r="AH1539" s="92">
        <v>3.9444444444444446</v>
      </c>
      <c r="AI1539" s="92">
        <v>5</v>
      </c>
      <c r="AJ1539" s="160">
        <v>7.1294999999999997E-2</v>
      </c>
      <c r="AK1539" s="154" t="s">
        <v>651</v>
      </c>
      <c r="AL1539" s="154" t="s">
        <v>652</v>
      </c>
      <c r="AM1539" s="127">
        <v>0</v>
      </c>
      <c r="AN1539" s="127">
        <v>0</v>
      </c>
      <c r="AO1539" s="127">
        <v>0</v>
      </c>
      <c r="AP1539" s="127">
        <v>0</v>
      </c>
      <c r="AQ1539" s="127">
        <v>0</v>
      </c>
      <c r="AR1539" s="127">
        <v>2073.09</v>
      </c>
      <c r="AS1539" s="127">
        <v>0</v>
      </c>
      <c r="AT1539" s="127">
        <v>0</v>
      </c>
      <c r="AU1539" s="127">
        <v>0</v>
      </c>
      <c r="AV1539" s="127">
        <v>0</v>
      </c>
      <c r="AW1539" s="127">
        <v>0</v>
      </c>
      <c r="AX1539" s="127">
        <v>2073.09</v>
      </c>
      <c r="AY1539" s="127">
        <v>0</v>
      </c>
      <c r="AZ1539" s="127">
        <v>0</v>
      </c>
      <c r="BA1539" s="127">
        <v>0</v>
      </c>
      <c r="BB1539" s="127">
        <v>0</v>
      </c>
      <c r="BC1539" s="127">
        <v>0</v>
      </c>
      <c r="BD1539" s="127">
        <v>2073.09</v>
      </c>
      <c r="BE1539" s="127">
        <v>0</v>
      </c>
      <c r="BF1539" s="127">
        <v>0</v>
      </c>
      <c r="BG1539" s="127">
        <v>0</v>
      </c>
      <c r="BH1539" s="15">
        <f t="shared" ref="BH1539:BH1602" si="72">SUM(AM1539:AU1539)</f>
        <v>2073.09</v>
      </c>
      <c r="BI1539" s="15">
        <f t="shared" si="70"/>
        <v>4146.18</v>
      </c>
      <c r="BJ1539" s="15">
        <f t="shared" si="71"/>
        <v>6219.27</v>
      </c>
    </row>
    <row r="1540" spans="1:62" x14ac:dyDescent="0.35">
      <c r="A1540" s="153" t="s">
        <v>3032</v>
      </c>
      <c r="B1540" s="70" t="s">
        <v>3033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5665.86</v>
      </c>
      <c r="AA1540" s="63">
        <v>0</v>
      </c>
      <c r="AB1540" s="63">
        <v>0</v>
      </c>
      <c r="AC1540" s="63">
        <v>0</v>
      </c>
      <c r="AD1540" s="63">
        <v>158941.44</v>
      </c>
      <c r="AE1540" s="163">
        <v>44995</v>
      </c>
      <c r="AF1540" s="165">
        <v>46822</v>
      </c>
      <c r="AG1540" s="92">
        <v>158941.44</v>
      </c>
      <c r="AH1540" s="92">
        <v>3.9444444444444446</v>
      </c>
      <c r="AI1540" s="92">
        <v>5</v>
      </c>
      <c r="AJ1540" s="160">
        <v>7.1294999999999997E-2</v>
      </c>
      <c r="AK1540" s="154" t="s">
        <v>651</v>
      </c>
      <c r="AL1540" s="154" t="s">
        <v>652</v>
      </c>
      <c r="AM1540" s="127">
        <v>0</v>
      </c>
      <c r="AN1540" s="127">
        <v>0</v>
      </c>
      <c r="AO1540" s="127">
        <v>0</v>
      </c>
      <c r="AP1540" s="127">
        <v>0</v>
      </c>
      <c r="AQ1540" s="127">
        <v>0</v>
      </c>
      <c r="AR1540" s="127">
        <v>5665.86</v>
      </c>
      <c r="AS1540" s="127">
        <v>0</v>
      </c>
      <c r="AT1540" s="127">
        <v>0</v>
      </c>
      <c r="AU1540" s="127">
        <v>0</v>
      </c>
      <c r="AV1540" s="127">
        <v>0</v>
      </c>
      <c r="AW1540" s="127">
        <v>0</v>
      </c>
      <c r="AX1540" s="127">
        <v>5665.86</v>
      </c>
      <c r="AY1540" s="127">
        <v>0</v>
      </c>
      <c r="AZ1540" s="127">
        <v>0</v>
      </c>
      <c r="BA1540" s="127">
        <v>0</v>
      </c>
      <c r="BB1540" s="127">
        <v>0</v>
      </c>
      <c r="BC1540" s="127">
        <v>0</v>
      </c>
      <c r="BD1540" s="127">
        <v>5665.86</v>
      </c>
      <c r="BE1540" s="127">
        <v>0</v>
      </c>
      <c r="BF1540" s="127">
        <v>0</v>
      </c>
      <c r="BG1540" s="127">
        <v>0</v>
      </c>
      <c r="BH1540" s="15">
        <f t="shared" si="72"/>
        <v>5665.86</v>
      </c>
      <c r="BI1540" s="15">
        <f t="shared" ref="BI1540:BI1603" si="73">SUM(AV1540:BG1540)</f>
        <v>11331.72</v>
      </c>
      <c r="BJ1540" s="15">
        <f t="shared" ref="BJ1540:BJ1603" si="74">BH1540+BI1540</f>
        <v>16997.579999999998</v>
      </c>
    </row>
    <row r="1541" spans="1:62" x14ac:dyDescent="0.35">
      <c r="A1541" s="153" t="s">
        <v>3034</v>
      </c>
      <c r="B1541" s="70" t="s">
        <v>3035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3453.44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3">
        <v>44995</v>
      </c>
      <c r="AF1541" s="165">
        <v>46822</v>
      </c>
      <c r="AG1541" s="92">
        <v>96877.440000000002</v>
      </c>
      <c r="AH1541" s="92">
        <v>3.9444444444444446</v>
      </c>
      <c r="AI1541" s="92">
        <v>5</v>
      </c>
      <c r="AJ1541" s="160">
        <v>7.1294999999999997E-2</v>
      </c>
      <c r="AK1541" s="154" t="s">
        <v>651</v>
      </c>
      <c r="AL1541" s="154" t="s">
        <v>652</v>
      </c>
      <c r="AM1541" s="127">
        <v>0</v>
      </c>
      <c r="AN1541" s="127">
        <v>0</v>
      </c>
      <c r="AO1541" s="127">
        <v>0</v>
      </c>
      <c r="AP1541" s="127">
        <v>0</v>
      </c>
      <c r="AQ1541" s="127">
        <v>0</v>
      </c>
      <c r="AR1541" s="127">
        <v>3453.44</v>
      </c>
      <c r="AS1541" s="127">
        <v>0</v>
      </c>
      <c r="AT1541" s="127">
        <v>0</v>
      </c>
      <c r="AU1541" s="127">
        <v>0</v>
      </c>
      <c r="AV1541" s="127">
        <v>0</v>
      </c>
      <c r="AW1541" s="127">
        <v>0</v>
      </c>
      <c r="AX1541" s="127">
        <v>3453.44</v>
      </c>
      <c r="AY1541" s="127">
        <v>0</v>
      </c>
      <c r="AZ1541" s="127">
        <v>0</v>
      </c>
      <c r="BA1541" s="127">
        <v>0</v>
      </c>
      <c r="BB1541" s="127">
        <v>0</v>
      </c>
      <c r="BC1541" s="127">
        <v>0</v>
      </c>
      <c r="BD1541" s="127">
        <v>3453.44</v>
      </c>
      <c r="BE1541" s="127">
        <v>0</v>
      </c>
      <c r="BF1541" s="127">
        <v>0</v>
      </c>
      <c r="BG1541" s="127">
        <v>0</v>
      </c>
      <c r="BH1541" s="15">
        <f t="shared" si="72"/>
        <v>3453.44</v>
      </c>
      <c r="BI1541" s="15">
        <f t="shared" si="73"/>
        <v>6906.88</v>
      </c>
      <c r="BJ1541" s="15">
        <f t="shared" si="74"/>
        <v>10360.32</v>
      </c>
    </row>
    <row r="1542" spans="1:62" x14ac:dyDescent="0.35">
      <c r="A1542" s="153" t="s">
        <v>3036</v>
      </c>
      <c r="B1542" s="70" t="s">
        <v>3037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3454.54</v>
      </c>
      <c r="AA1542" s="63">
        <v>0</v>
      </c>
      <c r="AB1542" s="63">
        <v>0</v>
      </c>
      <c r="AC1542" s="63">
        <v>0</v>
      </c>
      <c r="AD1542" s="63">
        <v>96908.43</v>
      </c>
      <c r="AE1542" s="163">
        <v>44995</v>
      </c>
      <c r="AF1542" s="165">
        <v>46822</v>
      </c>
      <c r="AG1542" s="92">
        <v>96908.43</v>
      </c>
      <c r="AH1542" s="92">
        <v>3.9444444444444446</v>
      </c>
      <c r="AI1542" s="92">
        <v>5</v>
      </c>
      <c r="AJ1542" s="160">
        <v>7.1294999999999997E-2</v>
      </c>
      <c r="AK1542" s="154" t="s">
        <v>651</v>
      </c>
      <c r="AL1542" s="154" t="s">
        <v>652</v>
      </c>
      <c r="AM1542" s="127">
        <v>0</v>
      </c>
      <c r="AN1542" s="127">
        <v>0</v>
      </c>
      <c r="AO1542" s="127">
        <v>0</v>
      </c>
      <c r="AP1542" s="127">
        <v>0</v>
      </c>
      <c r="AQ1542" s="127">
        <v>0</v>
      </c>
      <c r="AR1542" s="127">
        <v>3454.54</v>
      </c>
      <c r="AS1542" s="127">
        <v>0</v>
      </c>
      <c r="AT1542" s="127">
        <v>0</v>
      </c>
      <c r="AU1542" s="127">
        <v>0</v>
      </c>
      <c r="AV1542" s="127">
        <v>0</v>
      </c>
      <c r="AW1542" s="127">
        <v>0</v>
      </c>
      <c r="AX1542" s="127">
        <v>3454.54</v>
      </c>
      <c r="AY1542" s="127">
        <v>0</v>
      </c>
      <c r="AZ1542" s="127">
        <v>0</v>
      </c>
      <c r="BA1542" s="127">
        <v>0</v>
      </c>
      <c r="BB1542" s="127">
        <v>0</v>
      </c>
      <c r="BC1542" s="127">
        <v>0</v>
      </c>
      <c r="BD1542" s="127">
        <v>3454.54</v>
      </c>
      <c r="BE1542" s="127">
        <v>0</v>
      </c>
      <c r="BF1542" s="127">
        <v>0</v>
      </c>
      <c r="BG1542" s="127">
        <v>0</v>
      </c>
      <c r="BH1542" s="15">
        <f t="shared" si="72"/>
        <v>3454.54</v>
      </c>
      <c r="BI1542" s="15">
        <f t="shared" si="73"/>
        <v>6909.08</v>
      </c>
      <c r="BJ1542" s="15">
        <f t="shared" si="74"/>
        <v>10363.619999999999</v>
      </c>
    </row>
    <row r="1543" spans="1:62" x14ac:dyDescent="0.35">
      <c r="A1543" s="153" t="s">
        <v>3038</v>
      </c>
      <c r="B1543" s="70" t="s">
        <v>3039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1727.24</v>
      </c>
      <c r="AA1543" s="63">
        <v>0</v>
      </c>
      <c r="AB1543" s="63">
        <v>0</v>
      </c>
      <c r="AC1543" s="63">
        <v>0</v>
      </c>
      <c r="AD1543" s="63">
        <v>48453.25</v>
      </c>
      <c r="AE1543" s="163">
        <v>44995</v>
      </c>
      <c r="AF1543" s="165">
        <v>46822</v>
      </c>
      <c r="AG1543" s="92">
        <v>48453.25</v>
      </c>
      <c r="AH1543" s="92">
        <v>3.9444444444444446</v>
      </c>
      <c r="AI1543" s="92">
        <v>5</v>
      </c>
      <c r="AJ1543" s="160">
        <v>7.1294999999999997E-2</v>
      </c>
      <c r="AK1543" s="154" t="s">
        <v>651</v>
      </c>
      <c r="AL1543" s="154" t="s">
        <v>652</v>
      </c>
      <c r="AM1543" s="127">
        <v>0</v>
      </c>
      <c r="AN1543" s="127">
        <v>0</v>
      </c>
      <c r="AO1543" s="127">
        <v>0</v>
      </c>
      <c r="AP1543" s="127">
        <v>0</v>
      </c>
      <c r="AQ1543" s="127">
        <v>0</v>
      </c>
      <c r="AR1543" s="127">
        <v>1727.24</v>
      </c>
      <c r="AS1543" s="127">
        <v>0</v>
      </c>
      <c r="AT1543" s="127">
        <v>0</v>
      </c>
      <c r="AU1543" s="127">
        <v>0</v>
      </c>
      <c r="AV1543" s="127">
        <v>0</v>
      </c>
      <c r="AW1543" s="127">
        <v>0</v>
      </c>
      <c r="AX1543" s="127">
        <v>1727.24</v>
      </c>
      <c r="AY1543" s="127">
        <v>0</v>
      </c>
      <c r="AZ1543" s="127">
        <v>0</v>
      </c>
      <c r="BA1543" s="127">
        <v>0</v>
      </c>
      <c r="BB1543" s="127">
        <v>0</v>
      </c>
      <c r="BC1543" s="127">
        <v>0</v>
      </c>
      <c r="BD1543" s="127">
        <v>1727.24</v>
      </c>
      <c r="BE1543" s="127">
        <v>0</v>
      </c>
      <c r="BF1543" s="127">
        <v>0</v>
      </c>
      <c r="BG1543" s="127">
        <v>0</v>
      </c>
      <c r="BH1543" s="15">
        <f t="shared" si="72"/>
        <v>1727.24</v>
      </c>
      <c r="BI1543" s="15">
        <f t="shared" si="73"/>
        <v>3454.48</v>
      </c>
      <c r="BJ1543" s="15">
        <f t="shared" si="74"/>
        <v>5181.72</v>
      </c>
    </row>
    <row r="1544" spans="1:62" x14ac:dyDescent="0.35">
      <c r="A1544" s="153" t="s">
        <v>3040</v>
      </c>
      <c r="B1544" s="70" t="s">
        <v>3041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3938.19</v>
      </c>
      <c r="AA1544" s="63">
        <v>0</v>
      </c>
      <c r="AB1544" s="63">
        <v>0</v>
      </c>
      <c r="AC1544" s="63">
        <v>0</v>
      </c>
      <c r="AD1544" s="63">
        <v>110476.05</v>
      </c>
      <c r="AE1544" s="163">
        <v>44995</v>
      </c>
      <c r="AF1544" s="165">
        <v>46822</v>
      </c>
      <c r="AG1544" s="92">
        <v>110476.05</v>
      </c>
      <c r="AH1544" s="92">
        <v>3.9444444444444446</v>
      </c>
      <c r="AI1544" s="92">
        <v>5</v>
      </c>
      <c r="AJ1544" s="160">
        <v>7.1294999999999997E-2</v>
      </c>
      <c r="AK1544" s="154" t="s">
        <v>651</v>
      </c>
      <c r="AL1544" s="154" t="s">
        <v>652</v>
      </c>
      <c r="AM1544" s="127">
        <v>0</v>
      </c>
      <c r="AN1544" s="127">
        <v>0</v>
      </c>
      <c r="AO1544" s="127">
        <v>0</v>
      </c>
      <c r="AP1544" s="127">
        <v>0</v>
      </c>
      <c r="AQ1544" s="127">
        <v>0</v>
      </c>
      <c r="AR1544" s="127">
        <v>3938.19</v>
      </c>
      <c r="AS1544" s="127">
        <v>0</v>
      </c>
      <c r="AT1544" s="127">
        <v>0</v>
      </c>
      <c r="AU1544" s="127">
        <v>0</v>
      </c>
      <c r="AV1544" s="127">
        <v>0</v>
      </c>
      <c r="AW1544" s="127">
        <v>0</v>
      </c>
      <c r="AX1544" s="127">
        <v>3938.19</v>
      </c>
      <c r="AY1544" s="127">
        <v>0</v>
      </c>
      <c r="AZ1544" s="127">
        <v>0</v>
      </c>
      <c r="BA1544" s="127">
        <v>0</v>
      </c>
      <c r="BB1544" s="127">
        <v>0</v>
      </c>
      <c r="BC1544" s="127">
        <v>0</v>
      </c>
      <c r="BD1544" s="127">
        <v>3938.19</v>
      </c>
      <c r="BE1544" s="127">
        <v>0</v>
      </c>
      <c r="BF1544" s="127">
        <v>0</v>
      </c>
      <c r="BG1544" s="127">
        <v>0</v>
      </c>
      <c r="BH1544" s="15">
        <f t="shared" si="72"/>
        <v>3938.19</v>
      </c>
      <c r="BI1544" s="15">
        <f t="shared" si="73"/>
        <v>7876.38</v>
      </c>
      <c r="BJ1544" s="15">
        <f t="shared" si="74"/>
        <v>11814.57</v>
      </c>
    </row>
    <row r="1545" spans="1:62" x14ac:dyDescent="0.35">
      <c r="A1545" s="153" t="s">
        <v>3042</v>
      </c>
      <c r="B1545" s="70" t="s">
        <v>3043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2763.58</v>
      </c>
      <c r="AA1545" s="63">
        <v>0</v>
      </c>
      <c r="AB1545" s="63">
        <v>0</v>
      </c>
      <c r="AC1545" s="63">
        <v>0</v>
      </c>
      <c r="AD1545" s="63">
        <v>77525.19</v>
      </c>
      <c r="AE1545" s="163">
        <v>44995</v>
      </c>
      <c r="AF1545" s="165">
        <v>46822</v>
      </c>
      <c r="AG1545" s="92">
        <v>77525.19</v>
      </c>
      <c r="AH1545" s="92">
        <v>3.9444444444444446</v>
      </c>
      <c r="AI1545" s="92">
        <v>5</v>
      </c>
      <c r="AJ1545" s="160">
        <v>7.1294999999999997E-2</v>
      </c>
      <c r="AK1545" s="154" t="s">
        <v>651</v>
      </c>
      <c r="AL1545" s="154" t="s">
        <v>652</v>
      </c>
      <c r="AM1545" s="127">
        <v>0</v>
      </c>
      <c r="AN1545" s="127">
        <v>0</v>
      </c>
      <c r="AO1545" s="127">
        <v>0</v>
      </c>
      <c r="AP1545" s="127">
        <v>0</v>
      </c>
      <c r="AQ1545" s="127">
        <v>0</v>
      </c>
      <c r="AR1545" s="127">
        <v>2763.58</v>
      </c>
      <c r="AS1545" s="127">
        <v>0</v>
      </c>
      <c r="AT1545" s="127">
        <v>0</v>
      </c>
      <c r="AU1545" s="127">
        <v>0</v>
      </c>
      <c r="AV1545" s="127">
        <v>0</v>
      </c>
      <c r="AW1545" s="127">
        <v>0</v>
      </c>
      <c r="AX1545" s="127">
        <v>2763.58</v>
      </c>
      <c r="AY1545" s="127">
        <v>0</v>
      </c>
      <c r="AZ1545" s="127">
        <v>0</v>
      </c>
      <c r="BA1545" s="127">
        <v>0</v>
      </c>
      <c r="BB1545" s="127">
        <v>0</v>
      </c>
      <c r="BC1545" s="127">
        <v>0</v>
      </c>
      <c r="BD1545" s="127">
        <v>2763.58</v>
      </c>
      <c r="BE1545" s="127">
        <v>0</v>
      </c>
      <c r="BF1545" s="127">
        <v>0</v>
      </c>
      <c r="BG1545" s="127">
        <v>0</v>
      </c>
      <c r="BH1545" s="15">
        <f t="shared" si="72"/>
        <v>2763.58</v>
      </c>
      <c r="BI1545" s="15">
        <f t="shared" si="73"/>
        <v>5527.16</v>
      </c>
      <c r="BJ1545" s="15">
        <f t="shared" si="74"/>
        <v>8290.74</v>
      </c>
    </row>
    <row r="1546" spans="1:62" x14ac:dyDescent="0.35">
      <c r="A1546" s="153" t="s">
        <v>3044</v>
      </c>
      <c r="B1546" s="70" t="s">
        <v>3045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2000.88</v>
      </c>
      <c r="AA1546" s="63">
        <v>0</v>
      </c>
      <c r="AB1546" s="63">
        <v>0</v>
      </c>
      <c r="AC1546" s="63">
        <v>0</v>
      </c>
      <c r="AD1546" s="63">
        <v>56129.65</v>
      </c>
      <c r="AE1546" s="163">
        <v>44995</v>
      </c>
      <c r="AF1546" s="165">
        <v>46822</v>
      </c>
      <c r="AG1546" s="92">
        <v>56129.65</v>
      </c>
      <c r="AH1546" s="92">
        <v>3.9444444444444446</v>
      </c>
      <c r="AI1546" s="92">
        <v>5</v>
      </c>
      <c r="AJ1546" s="160">
        <v>7.1294999999999997E-2</v>
      </c>
      <c r="AK1546" s="154" t="s">
        <v>651</v>
      </c>
      <c r="AL1546" s="154" t="s">
        <v>652</v>
      </c>
      <c r="AM1546" s="127">
        <v>0</v>
      </c>
      <c r="AN1546" s="127">
        <v>0</v>
      </c>
      <c r="AO1546" s="127">
        <v>0</v>
      </c>
      <c r="AP1546" s="127">
        <v>0</v>
      </c>
      <c r="AQ1546" s="127">
        <v>0</v>
      </c>
      <c r="AR1546" s="127">
        <v>2000.88</v>
      </c>
      <c r="AS1546" s="127">
        <v>0</v>
      </c>
      <c r="AT1546" s="127">
        <v>0</v>
      </c>
      <c r="AU1546" s="127">
        <v>0</v>
      </c>
      <c r="AV1546" s="127">
        <v>0</v>
      </c>
      <c r="AW1546" s="127">
        <v>0</v>
      </c>
      <c r="AX1546" s="127">
        <v>2000.88</v>
      </c>
      <c r="AY1546" s="127">
        <v>0</v>
      </c>
      <c r="AZ1546" s="127">
        <v>0</v>
      </c>
      <c r="BA1546" s="127">
        <v>0</v>
      </c>
      <c r="BB1546" s="127">
        <v>0</v>
      </c>
      <c r="BC1546" s="127">
        <v>0</v>
      </c>
      <c r="BD1546" s="127">
        <v>2000.88</v>
      </c>
      <c r="BE1546" s="127">
        <v>0</v>
      </c>
      <c r="BF1546" s="127">
        <v>0</v>
      </c>
      <c r="BG1546" s="127">
        <v>0</v>
      </c>
      <c r="BH1546" s="15">
        <f t="shared" si="72"/>
        <v>2000.88</v>
      </c>
      <c r="BI1546" s="15">
        <f t="shared" si="73"/>
        <v>4001.76</v>
      </c>
      <c r="BJ1546" s="15">
        <f t="shared" si="74"/>
        <v>6002.64</v>
      </c>
    </row>
    <row r="1547" spans="1:62" x14ac:dyDescent="0.35">
      <c r="A1547" s="153" t="s">
        <v>3046</v>
      </c>
      <c r="B1547" s="70" t="s">
        <v>3047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1897.45</v>
      </c>
      <c r="AA1547" s="63">
        <v>0</v>
      </c>
      <c r="AB1547" s="63">
        <v>0</v>
      </c>
      <c r="AC1547" s="63">
        <v>0</v>
      </c>
      <c r="AD1547" s="63">
        <v>53228.18</v>
      </c>
      <c r="AE1547" s="163">
        <v>44995</v>
      </c>
      <c r="AF1547" s="165">
        <v>46822</v>
      </c>
      <c r="AG1547" s="92">
        <v>53228.18</v>
      </c>
      <c r="AH1547" s="92">
        <v>3.9444444444444446</v>
      </c>
      <c r="AI1547" s="92">
        <v>5</v>
      </c>
      <c r="AJ1547" s="160">
        <v>7.1294999999999997E-2</v>
      </c>
      <c r="AK1547" s="154" t="s">
        <v>651</v>
      </c>
      <c r="AL1547" s="154" t="s">
        <v>652</v>
      </c>
      <c r="AM1547" s="127">
        <v>0</v>
      </c>
      <c r="AN1547" s="127">
        <v>0</v>
      </c>
      <c r="AO1547" s="127">
        <v>0</v>
      </c>
      <c r="AP1547" s="127">
        <v>0</v>
      </c>
      <c r="AQ1547" s="127">
        <v>0</v>
      </c>
      <c r="AR1547" s="127">
        <v>1897.45</v>
      </c>
      <c r="AS1547" s="127">
        <v>0</v>
      </c>
      <c r="AT1547" s="127">
        <v>0</v>
      </c>
      <c r="AU1547" s="127">
        <v>0</v>
      </c>
      <c r="AV1547" s="127">
        <v>0</v>
      </c>
      <c r="AW1547" s="127">
        <v>0</v>
      </c>
      <c r="AX1547" s="127">
        <v>1897.45</v>
      </c>
      <c r="AY1547" s="127">
        <v>0</v>
      </c>
      <c r="AZ1547" s="127">
        <v>0</v>
      </c>
      <c r="BA1547" s="127">
        <v>0</v>
      </c>
      <c r="BB1547" s="127">
        <v>0</v>
      </c>
      <c r="BC1547" s="127">
        <v>0</v>
      </c>
      <c r="BD1547" s="127">
        <v>1897.45</v>
      </c>
      <c r="BE1547" s="127">
        <v>0</v>
      </c>
      <c r="BF1547" s="127">
        <v>0</v>
      </c>
      <c r="BG1547" s="127">
        <v>0</v>
      </c>
      <c r="BH1547" s="15">
        <f t="shared" si="72"/>
        <v>1897.45</v>
      </c>
      <c r="BI1547" s="15">
        <f t="shared" si="73"/>
        <v>3794.9</v>
      </c>
      <c r="BJ1547" s="15">
        <f t="shared" si="74"/>
        <v>5692.35</v>
      </c>
    </row>
    <row r="1548" spans="1:62" x14ac:dyDescent="0.35">
      <c r="A1548" s="153" t="s">
        <v>3048</v>
      </c>
      <c r="B1548" s="70" t="s">
        <v>3049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6909.11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3">
        <v>44995</v>
      </c>
      <c r="AF1548" s="165">
        <v>46822</v>
      </c>
      <c r="AG1548" s="92">
        <v>193817.60000000001</v>
      </c>
      <c r="AH1548" s="92">
        <v>3.9444444444444446</v>
      </c>
      <c r="AI1548" s="92">
        <v>5</v>
      </c>
      <c r="AJ1548" s="160">
        <v>7.1294999999999997E-2</v>
      </c>
      <c r="AK1548" s="154" t="s">
        <v>651</v>
      </c>
      <c r="AL1548" s="154" t="s">
        <v>652</v>
      </c>
      <c r="AM1548" s="127">
        <v>0</v>
      </c>
      <c r="AN1548" s="127">
        <v>0</v>
      </c>
      <c r="AO1548" s="127">
        <v>0</v>
      </c>
      <c r="AP1548" s="127">
        <v>0</v>
      </c>
      <c r="AQ1548" s="127">
        <v>0</v>
      </c>
      <c r="AR1548" s="127">
        <v>6909.11</v>
      </c>
      <c r="AS1548" s="127">
        <v>0</v>
      </c>
      <c r="AT1548" s="127">
        <v>0</v>
      </c>
      <c r="AU1548" s="127">
        <v>0</v>
      </c>
      <c r="AV1548" s="127">
        <v>0</v>
      </c>
      <c r="AW1548" s="127">
        <v>0</v>
      </c>
      <c r="AX1548" s="127">
        <v>6909.11</v>
      </c>
      <c r="AY1548" s="127">
        <v>0</v>
      </c>
      <c r="AZ1548" s="127">
        <v>0</v>
      </c>
      <c r="BA1548" s="127">
        <v>0</v>
      </c>
      <c r="BB1548" s="127">
        <v>0</v>
      </c>
      <c r="BC1548" s="127">
        <v>0</v>
      </c>
      <c r="BD1548" s="127">
        <v>6909.11</v>
      </c>
      <c r="BE1548" s="127">
        <v>0</v>
      </c>
      <c r="BF1548" s="127">
        <v>0</v>
      </c>
      <c r="BG1548" s="127">
        <v>0</v>
      </c>
      <c r="BH1548" s="15">
        <f t="shared" si="72"/>
        <v>6909.11</v>
      </c>
      <c r="BI1548" s="15">
        <f t="shared" si="73"/>
        <v>13818.22</v>
      </c>
      <c r="BJ1548" s="15">
        <f t="shared" si="74"/>
        <v>20727.329999999998</v>
      </c>
    </row>
    <row r="1549" spans="1:62" x14ac:dyDescent="0.35">
      <c r="A1549" s="153" t="s">
        <v>3050</v>
      </c>
      <c r="B1549" s="70" t="s">
        <v>3051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1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123306</v>
      </c>
      <c r="AA1549" s="63">
        <v>0</v>
      </c>
      <c r="AB1549" s="63">
        <v>0</v>
      </c>
      <c r="AC1549" s="63">
        <v>0</v>
      </c>
      <c r="AD1549" s="63">
        <v>4000000</v>
      </c>
      <c r="AE1549" s="163">
        <v>44987</v>
      </c>
      <c r="AF1549" s="165">
        <v>46083</v>
      </c>
      <c r="AG1549" s="92">
        <v>4000000</v>
      </c>
      <c r="AH1549" s="92">
        <v>1.9222222222222223</v>
      </c>
      <c r="AI1549" s="92">
        <v>3</v>
      </c>
      <c r="AJ1549" s="160">
        <v>6.1652999999999999E-2</v>
      </c>
      <c r="AK1549" s="154" t="s">
        <v>651</v>
      </c>
      <c r="AL1549" s="154" t="s">
        <v>652</v>
      </c>
      <c r="AM1549" s="127">
        <v>0</v>
      </c>
      <c r="AN1549" s="127">
        <v>0</v>
      </c>
      <c r="AO1549" s="127">
        <v>0</v>
      </c>
      <c r="AP1549" s="127">
        <v>0</v>
      </c>
      <c r="AQ1549" s="127">
        <v>0</v>
      </c>
      <c r="AR1549" s="127">
        <v>123306</v>
      </c>
      <c r="AS1549" s="127">
        <v>0</v>
      </c>
      <c r="AT1549" s="127">
        <v>0</v>
      </c>
      <c r="AU1549" s="127">
        <v>0</v>
      </c>
      <c r="AV1549" s="127">
        <v>0</v>
      </c>
      <c r="AW1549" s="127">
        <v>0</v>
      </c>
      <c r="AX1549" s="127">
        <v>123306</v>
      </c>
      <c r="AY1549" s="127">
        <v>0</v>
      </c>
      <c r="AZ1549" s="127">
        <v>0</v>
      </c>
      <c r="BA1549" s="127">
        <v>0</v>
      </c>
      <c r="BB1549" s="127">
        <v>0</v>
      </c>
      <c r="BC1549" s="127">
        <v>0</v>
      </c>
      <c r="BD1549" s="127">
        <v>123306</v>
      </c>
      <c r="BE1549" s="127">
        <v>0</v>
      </c>
      <c r="BF1549" s="127">
        <v>0</v>
      </c>
      <c r="BG1549" s="127">
        <v>0</v>
      </c>
      <c r="BH1549" s="15">
        <f t="shared" si="72"/>
        <v>123306</v>
      </c>
      <c r="BI1549" s="15">
        <f t="shared" si="73"/>
        <v>246612</v>
      </c>
      <c r="BJ1549" s="15">
        <f t="shared" si="74"/>
        <v>369918</v>
      </c>
    </row>
    <row r="1550" spans="1:62" x14ac:dyDescent="0.35">
      <c r="A1550" s="153" t="s">
        <v>3052</v>
      </c>
      <c r="B1550" s="70" t="s">
        <v>3053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63">
        <v>45162</v>
      </c>
      <c r="AF1550" s="165">
        <v>45528</v>
      </c>
      <c r="AG1550" s="92">
        <v>53100</v>
      </c>
      <c r="AH1550" s="92">
        <v>0.4</v>
      </c>
      <c r="AI1550" s="92">
        <v>1</v>
      </c>
      <c r="AJ1550" s="160">
        <v>3.2500000000000001E-2</v>
      </c>
      <c r="AK1550" s="154" t="s">
        <v>651</v>
      </c>
      <c r="AL1550" s="154" t="s">
        <v>652</v>
      </c>
      <c r="AM1550" s="127">
        <v>143.81</v>
      </c>
      <c r="AN1550" s="127">
        <v>143.81</v>
      </c>
      <c r="AO1550" s="127">
        <v>143.81</v>
      </c>
      <c r="AP1550" s="127">
        <v>143.81</v>
      </c>
      <c r="AQ1550" s="127">
        <v>143.81</v>
      </c>
      <c r="AR1550" s="127">
        <v>0</v>
      </c>
      <c r="AS1550" s="127">
        <v>0</v>
      </c>
      <c r="AT1550" s="127">
        <v>0</v>
      </c>
      <c r="AU1550" s="127">
        <v>0</v>
      </c>
      <c r="AV1550" s="127">
        <v>0</v>
      </c>
      <c r="AW1550" s="127">
        <v>0</v>
      </c>
      <c r="AX1550" s="127">
        <v>0</v>
      </c>
      <c r="AY1550" s="127">
        <v>0</v>
      </c>
      <c r="AZ1550" s="127">
        <v>0</v>
      </c>
      <c r="BA1550" s="127">
        <v>0</v>
      </c>
      <c r="BB1550" s="127">
        <v>0</v>
      </c>
      <c r="BC1550" s="127">
        <v>0</v>
      </c>
      <c r="BD1550" s="127">
        <v>0</v>
      </c>
      <c r="BE1550" s="127">
        <v>0</v>
      </c>
      <c r="BF1550" s="127">
        <v>0</v>
      </c>
      <c r="BG1550" s="127">
        <v>0</v>
      </c>
      <c r="BH1550" s="15">
        <f t="shared" si="72"/>
        <v>719.05</v>
      </c>
      <c r="BI1550" s="15">
        <f t="shared" si="73"/>
        <v>0</v>
      </c>
      <c r="BJ1550" s="15">
        <f t="shared" si="74"/>
        <v>719.05</v>
      </c>
    </row>
    <row r="1551" spans="1:62" x14ac:dyDescent="0.35">
      <c r="A1551" s="153" t="s">
        <v>3054</v>
      </c>
      <c r="B1551" s="70" t="s">
        <v>3053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3">
        <v>45162</v>
      </c>
      <c r="AF1551" s="165">
        <v>45893</v>
      </c>
      <c r="AG1551" s="92">
        <v>91600.45</v>
      </c>
      <c r="AH1551" s="92">
        <v>1.4</v>
      </c>
      <c r="AI1551" s="92">
        <v>2</v>
      </c>
      <c r="AJ1551" s="160">
        <v>3.8199999999999998E-2</v>
      </c>
      <c r="AK1551" s="154" t="s">
        <v>651</v>
      </c>
      <c r="AL1551" s="154" t="s">
        <v>652</v>
      </c>
      <c r="AM1551" s="127">
        <v>291.58999999999997</v>
      </c>
      <c r="AN1551" s="127">
        <v>291.58999999999997</v>
      </c>
      <c r="AO1551" s="127">
        <v>291.58999999999997</v>
      </c>
      <c r="AP1551" s="127">
        <v>291.58999999999997</v>
      </c>
      <c r="AQ1551" s="127">
        <v>291.58999999999997</v>
      </c>
      <c r="AR1551" s="127">
        <v>291.58999999999997</v>
      </c>
      <c r="AS1551" s="127">
        <v>291.58999999999997</v>
      </c>
      <c r="AT1551" s="127">
        <v>291.58999999999997</v>
      </c>
      <c r="AU1551" s="127">
        <v>291.58999999999997</v>
      </c>
      <c r="AV1551" s="127">
        <v>291.58999999999997</v>
      </c>
      <c r="AW1551" s="127">
        <v>291.58999999999997</v>
      </c>
      <c r="AX1551" s="127">
        <v>145.80000000000001</v>
      </c>
      <c r="AY1551" s="127">
        <v>145.80000000000001</v>
      </c>
      <c r="AZ1551" s="127">
        <v>145.80000000000001</v>
      </c>
      <c r="BA1551" s="127">
        <v>145.80000000000001</v>
      </c>
      <c r="BB1551" s="127">
        <v>145.80000000000001</v>
      </c>
      <c r="BC1551" s="127">
        <v>145.80000000000001</v>
      </c>
      <c r="BD1551" s="127">
        <v>0</v>
      </c>
      <c r="BE1551" s="127">
        <v>0</v>
      </c>
      <c r="BF1551" s="127">
        <v>0</v>
      </c>
      <c r="BG1551" s="127">
        <v>0</v>
      </c>
      <c r="BH1551" s="15">
        <f t="shared" si="72"/>
        <v>2624.31</v>
      </c>
      <c r="BI1551" s="15">
        <f t="shared" si="73"/>
        <v>1457.9799999999998</v>
      </c>
      <c r="BJ1551" s="15">
        <f t="shared" si="74"/>
        <v>4082.29</v>
      </c>
    </row>
    <row r="1552" spans="1:62" x14ac:dyDescent="0.35">
      <c r="A1552" s="153" t="s">
        <v>3055</v>
      </c>
      <c r="B1552" s="70" t="s">
        <v>3053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3">
        <v>45162</v>
      </c>
      <c r="AF1552" s="165">
        <v>46258</v>
      </c>
      <c r="AG1552" s="92">
        <v>60770</v>
      </c>
      <c r="AH1552" s="92">
        <v>2.4</v>
      </c>
      <c r="AI1552" s="92">
        <v>3</v>
      </c>
      <c r="AJ1552" s="160">
        <v>4.2999999999999997E-2</v>
      </c>
      <c r="AK1552" s="154" t="s">
        <v>651</v>
      </c>
      <c r="AL1552" s="154" t="s">
        <v>652</v>
      </c>
      <c r="AM1552" s="127">
        <v>217.76</v>
      </c>
      <c r="AN1552" s="127">
        <v>217.76</v>
      </c>
      <c r="AO1552" s="127">
        <v>217.76</v>
      </c>
      <c r="AP1552" s="127">
        <v>217.76</v>
      </c>
      <c r="AQ1552" s="127">
        <v>217.76</v>
      </c>
      <c r="AR1552" s="127">
        <v>217.76</v>
      </c>
      <c r="AS1552" s="127">
        <v>217.76</v>
      </c>
      <c r="AT1552" s="127">
        <v>217.76</v>
      </c>
      <c r="AU1552" s="127">
        <v>217.76</v>
      </c>
      <c r="AV1552" s="127">
        <v>217.76</v>
      </c>
      <c r="AW1552" s="127">
        <v>217.76</v>
      </c>
      <c r="AX1552" s="127">
        <v>217.76</v>
      </c>
      <c r="AY1552" s="127">
        <v>217.76</v>
      </c>
      <c r="AZ1552" s="127">
        <v>217.76</v>
      </c>
      <c r="BA1552" s="127">
        <v>217.76</v>
      </c>
      <c r="BB1552" s="127">
        <v>217.76</v>
      </c>
      <c r="BC1552" s="127">
        <v>217.76</v>
      </c>
      <c r="BD1552" s="127">
        <v>217.76</v>
      </c>
      <c r="BE1552" s="127">
        <v>217.76</v>
      </c>
      <c r="BF1552" s="127">
        <v>217.76</v>
      </c>
      <c r="BG1552" s="127">
        <v>217.76</v>
      </c>
      <c r="BH1552" s="15">
        <f t="shared" si="72"/>
        <v>1959.84</v>
      </c>
      <c r="BI1552" s="15">
        <f t="shared" si="73"/>
        <v>2613.12</v>
      </c>
      <c r="BJ1552" s="15">
        <f t="shared" si="74"/>
        <v>4572.96</v>
      </c>
    </row>
    <row r="1553" spans="1:62" x14ac:dyDescent="0.35">
      <c r="A1553" s="153" t="s">
        <v>3056</v>
      </c>
      <c r="B1553" s="70" t="s">
        <v>3053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3">
        <v>45162</v>
      </c>
      <c r="AF1553" s="165">
        <v>47354</v>
      </c>
      <c r="AG1553" s="92">
        <v>22125</v>
      </c>
      <c r="AH1553" s="92">
        <v>5.4</v>
      </c>
      <c r="AI1553" s="92">
        <v>6</v>
      </c>
      <c r="AJ1553" s="160">
        <v>5.3600000000000002E-2</v>
      </c>
      <c r="AK1553" s="154" t="s">
        <v>651</v>
      </c>
      <c r="AL1553" s="154" t="s">
        <v>652</v>
      </c>
      <c r="AM1553" s="127">
        <v>98.82</v>
      </c>
      <c r="AN1553" s="127">
        <v>98.82</v>
      </c>
      <c r="AO1553" s="127">
        <v>98.82</v>
      </c>
      <c r="AP1553" s="127">
        <v>98.82</v>
      </c>
      <c r="AQ1553" s="127">
        <v>98.82</v>
      </c>
      <c r="AR1553" s="127">
        <v>98.82</v>
      </c>
      <c r="AS1553" s="127">
        <v>98.82</v>
      </c>
      <c r="AT1553" s="127">
        <v>98.82</v>
      </c>
      <c r="AU1553" s="127">
        <v>98.82</v>
      </c>
      <c r="AV1553" s="127">
        <v>98.82</v>
      </c>
      <c r="AW1553" s="127">
        <v>98.82</v>
      </c>
      <c r="AX1553" s="127">
        <v>98.82</v>
      </c>
      <c r="AY1553" s="127">
        <v>98.82</v>
      </c>
      <c r="AZ1553" s="127">
        <v>98.82</v>
      </c>
      <c r="BA1553" s="127">
        <v>98.82</v>
      </c>
      <c r="BB1553" s="127">
        <v>98.82</v>
      </c>
      <c r="BC1553" s="127">
        <v>98.82</v>
      </c>
      <c r="BD1553" s="127">
        <v>98.82</v>
      </c>
      <c r="BE1553" s="127">
        <v>98.82</v>
      </c>
      <c r="BF1553" s="127">
        <v>98.82</v>
      </c>
      <c r="BG1553" s="127">
        <v>98.82</v>
      </c>
      <c r="BH1553" s="15">
        <f t="shared" si="72"/>
        <v>889.37999999999988</v>
      </c>
      <c r="BI1553" s="15">
        <f t="shared" si="73"/>
        <v>1185.8399999999997</v>
      </c>
      <c r="BJ1553" s="15">
        <f t="shared" si="74"/>
        <v>2075.2199999999993</v>
      </c>
    </row>
    <row r="1554" spans="1:62" x14ac:dyDescent="0.35">
      <c r="A1554" s="153" t="s">
        <v>3057</v>
      </c>
      <c r="B1554" s="70" t="s">
        <v>3053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3">
        <v>45162</v>
      </c>
      <c r="AF1554" s="165">
        <v>47719</v>
      </c>
      <c r="AG1554" s="92">
        <v>70819.67</v>
      </c>
      <c r="AH1554" s="92">
        <v>6.4</v>
      </c>
      <c r="AI1554" s="92">
        <v>7</v>
      </c>
      <c r="AJ1554" s="160">
        <v>5.6399999999999999E-2</v>
      </c>
      <c r="AK1554" s="154" t="s">
        <v>651</v>
      </c>
      <c r="AL1554" s="154" t="s">
        <v>652</v>
      </c>
      <c r="AM1554" s="127">
        <v>332.85</v>
      </c>
      <c r="AN1554" s="127">
        <v>332.85</v>
      </c>
      <c r="AO1554" s="127">
        <v>332.85</v>
      </c>
      <c r="AP1554" s="127">
        <v>332.85</v>
      </c>
      <c r="AQ1554" s="127">
        <v>332.85</v>
      </c>
      <c r="AR1554" s="127">
        <v>332.85</v>
      </c>
      <c r="AS1554" s="127">
        <v>332.85</v>
      </c>
      <c r="AT1554" s="127">
        <v>332.85</v>
      </c>
      <c r="AU1554" s="127">
        <v>332.85</v>
      </c>
      <c r="AV1554" s="127">
        <v>332.85</v>
      </c>
      <c r="AW1554" s="127">
        <v>332.85</v>
      </c>
      <c r="AX1554" s="127">
        <v>332.85</v>
      </c>
      <c r="AY1554" s="127">
        <v>332.85</v>
      </c>
      <c r="AZ1554" s="127">
        <v>332.85</v>
      </c>
      <c r="BA1554" s="127">
        <v>332.85</v>
      </c>
      <c r="BB1554" s="127">
        <v>332.85</v>
      </c>
      <c r="BC1554" s="127">
        <v>332.85</v>
      </c>
      <c r="BD1554" s="127">
        <v>332.85</v>
      </c>
      <c r="BE1554" s="127">
        <v>332.85</v>
      </c>
      <c r="BF1554" s="127">
        <v>332.85</v>
      </c>
      <c r="BG1554" s="127">
        <v>332.85</v>
      </c>
      <c r="BH1554" s="15">
        <f t="shared" si="72"/>
        <v>2995.6499999999996</v>
      </c>
      <c r="BI1554" s="15">
        <f t="shared" si="73"/>
        <v>3994.1999999999994</v>
      </c>
      <c r="BJ1554" s="15">
        <f t="shared" si="74"/>
        <v>6989.8499999999985</v>
      </c>
    </row>
    <row r="1555" spans="1:62" x14ac:dyDescent="0.35">
      <c r="A1555" s="153" t="s">
        <v>3058</v>
      </c>
      <c r="B1555" s="70" t="s">
        <v>3053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3">
        <v>45162</v>
      </c>
      <c r="AF1555" s="165">
        <v>48084</v>
      </c>
      <c r="AG1555" s="92">
        <v>190717.5</v>
      </c>
      <c r="AH1555" s="92">
        <v>7.4</v>
      </c>
      <c r="AI1555" s="92">
        <v>8</v>
      </c>
      <c r="AJ1555" s="160">
        <v>5.9299999999999999E-2</v>
      </c>
      <c r="AK1555" s="154" t="s">
        <v>651</v>
      </c>
      <c r="AL1555" s="154" t="s">
        <v>652</v>
      </c>
      <c r="AM1555" s="127">
        <v>942.46</v>
      </c>
      <c r="AN1555" s="127">
        <v>942.46</v>
      </c>
      <c r="AO1555" s="127">
        <v>942.46</v>
      </c>
      <c r="AP1555" s="127">
        <v>942.46</v>
      </c>
      <c r="AQ1555" s="127">
        <v>942.46</v>
      </c>
      <c r="AR1555" s="127">
        <v>942.46</v>
      </c>
      <c r="AS1555" s="127">
        <v>942.46</v>
      </c>
      <c r="AT1555" s="127">
        <v>942.46</v>
      </c>
      <c r="AU1555" s="127">
        <v>942.46</v>
      </c>
      <c r="AV1555" s="127">
        <v>942.46</v>
      </c>
      <c r="AW1555" s="127">
        <v>942.46</v>
      </c>
      <c r="AX1555" s="127">
        <v>942.46</v>
      </c>
      <c r="AY1555" s="127">
        <v>942.46</v>
      </c>
      <c r="AZ1555" s="127">
        <v>942.46</v>
      </c>
      <c r="BA1555" s="127">
        <v>942.46</v>
      </c>
      <c r="BB1555" s="127">
        <v>942.46</v>
      </c>
      <c r="BC1555" s="127">
        <v>942.46</v>
      </c>
      <c r="BD1555" s="127">
        <v>942.46</v>
      </c>
      <c r="BE1555" s="127">
        <v>942.46</v>
      </c>
      <c r="BF1555" s="127">
        <v>942.46</v>
      </c>
      <c r="BG1555" s="127">
        <v>942.46</v>
      </c>
      <c r="BH1555" s="15">
        <f t="shared" si="72"/>
        <v>8482.14</v>
      </c>
      <c r="BI1555" s="15">
        <f t="shared" si="73"/>
        <v>11309.519999999997</v>
      </c>
      <c r="BJ1555" s="15">
        <f t="shared" si="74"/>
        <v>19791.659999999996</v>
      </c>
    </row>
    <row r="1556" spans="1:62" x14ac:dyDescent="0.35">
      <c r="A1556" s="153" t="s">
        <v>3059</v>
      </c>
      <c r="B1556" s="70" t="s">
        <v>3053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3">
        <v>45162</v>
      </c>
      <c r="AF1556" s="165">
        <v>48450</v>
      </c>
      <c r="AG1556" s="92">
        <v>101248.91</v>
      </c>
      <c r="AH1556" s="92">
        <v>8.4</v>
      </c>
      <c r="AI1556" s="92">
        <v>9</v>
      </c>
      <c r="AJ1556" s="160">
        <v>6.2100000000000002E-2</v>
      </c>
      <c r="AK1556" s="154" t="s">
        <v>651</v>
      </c>
      <c r="AL1556" s="154" t="s">
        <v>652</v>
      </c>
      <c r="AM1556" s="127">
        <v>523.96</v>
      </c>
      <c r="AN1556" s="127">
        <v>523.96</v>
      </c>
      <c r="AO1556" s="127">
        <v>523.96</v>
      </c>
      <c r="AP1556" s="127">
        <v>523.96</v>
      </c>
      <c r="AQ1556" s="127">
        <v>523.96</v>
      </c>
      <c r="AR1556" s="127">
        <v>523.96</v>
      </c>
      <c r="AS1556" s="127">
        <v>523.96</v>
      </c>
      <c r="AT1556" s="127">
        <v>523.96</v>
      </c>
      <c r="AU1556" s="127">
        <v>523.96</v>
      </c>
      <c r="AV1556" s="127">
        <v>523.96</v>
      </c>
      <c r="AW1556" s="127">
        <v>523.96</v>
      </c>
      <c r="AX1556" s="127">
        <v>523.96</v>
      </c>
      <c r="AY1556" s="127">
        <v>523.96</v>
      </c>
      <c r="AZ1556" s="127">
        <v>523.96</v>
      </c>
      <c r="BA1556" s="127">
        <v>523.96</v>
      </c>
      <c r="BB1556" s="127">
        <v>523.96</v>
      </c>
      <c r="BC1556" s="127">
        <v>523.96</v>
      </c>
      <c r="BD1556" s="127">
        <v>523.96</v>
      </c>
      <c r="BE1556" s="127">
        <v>523.96</v>
      </c>
      <c r="BF1556" s="127">
        <v>523.96</v>
      </c>
      <c r="BG1556" s="127">
        <v>523.96</v>
      </c>
      <c r="BH1556" s="15">
        <f t="shared" si="72"/>
        <v>4715.6400000000003</v>
      </c>
      <c r="BI1556" s="15">
        <f t="shared" si="73"/>
        <v>6287.52</v>
      </c>
      <c r="BJ1556" s="15">
        <f t="shared" si="74"/>
        <v>11003.16</v>
      </c>
    </row>
    <row r="1557" spans="1:62" x14ac:dyDescent="0.35">
      <c r="A1557" s="153" t="s">
        <v>3060</v>
      </c>
      <c r="B1557" s="70" t="s">
        <v>3053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3">
        <v>45162</v>
      </c>
      <c r="AF1557" s="165">
        <v>48815</v>
      </c>
      <c r="AG1557" s="92">
        <v>53100</v>
      </c>
      <c r="AH1557" s="92">
        <v>9.4</v>
      </c>
      <c r="AI1557" s="92">
        <v>10</v>
      </c>
      <c r="AJ1557" s="160">
        <v>6.5000000000000002E-2</v>
      </c>
      <c r="AK1557" s="154" t="s">
        <v>651</v>
      </c>
      <c r="AL1557" s="154" t="s">
        <v>652</v>
      </c>
      <c r="AM1557" s="127">
        <v>287.62</v>
      </c>
      <c r="AN1557" s="127">
        <v>287.62</v>
      </c>
      <c r="AO1557" s="127">
        <v>287.62</v>
      </c>
      <c r="AP1557" s="127">
        <v>287.62</v>
      </c>
      <c r="AQ1557" s="127">
        <v>287.62</v>
      </c>
      <c r="AR1557" s="127">
        <v>287.62</v>
      </c>
      <c r="AS1557" s="127">
        <v>287.62</v>
      </c>
      <c r="AT1557" s="127">
        <v>287.62</v>
      </c>
      <c r="AU1557" s="127">
        <v>287.62</v>
      </c>
      <c r="AV1557" s="127">
        <v>287.62</v>
      </c>
      <c r="AW1557" s="127">
        <v>287.62</v>
      </c>
      <c r="AX1557" s="127">
        <v>287.62</v>
      </c>
      <c r="AY1557" s="127">
        <v>287.62</v>
      </c>
      <c r="AZ1557" s="127">
        <v>287.62</v>
      </c>
      <c r="BA1557" s="127">
        <v>287.62</v>
      </c>
      <c r="BB1557" s="127">
        <v>287.62</v>
      </c>
      <c r="BC1557" s="127">
        <v>287.62</v>
      </c>
      <c r="BD1557" s="127">
        <v>287.62</v>
      </c>
      <c r="BE1557" s="127">
        <v>287.62</v>
      </c>
      <c r="BF1557" s="127">
        <v>287.62</v>
      </c>
      <c r="BG1557" s="127">
        <v>287.62</v>
      </c>
      <c r="BH1557" s="15">
        <f t="shared" si="72"/>
        <v>2588.5799999999995</v>
      </c>
      <c r="BI1557" s="15">
        <f t="shared" si="73"/>
        <v>3451.4399999999991</v>
      </c>
      <c r="BJ1557" s="15">
        <f t="shared" si="74"/>
        <v>6040.0199999999986</v>
      </c>
    </row>
    <row r="1558" spans="1:62" x14ac:dyDescent="0.35">
      <c r="A1558" s="153" t="s">
        <v>3061</v>
      </c>
      <c r="B1558" s="70" t="s">
        <v>3062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153741.23000000001</v>
      </c>
      <c r="AA1558" s="63">
        <v>0</v>
      </c>
      <c r="AB1558" s="63">
        <v>0</v>
      </c>
      <c r="AC1558" s="63">
        <v>0</v>
      </c>
      <c r="AD1558" s="63">
        <v>4987307.21</v>
      </c>
      <c r="AE1558" s="163">
        <v>44987</v>
      </c>
      <c r="AF1558" s="165">
        <v>46083</v>
      </c>
      <c r="AG1558" s="92">
        <v>4987307.21</v>
      </c>
      <c r="AH1558" s="92">
        <v>1.9222222222222223</v>
      </c>
      <c r="AI1558" s="92">
        <v>3</v>
      </c>
      <c r="AJ1558" s="160">
        <v>6.1652999999999999E-2</v>
      </c>
      <c r="AK1558" s="154" t="s">
        <v>651</v>
      </c>
      <c r="AL1558" s="154" t="s">
        <v>652</v>
      </c>
      <c r="AM1558" s="127">
        <v>0</v>
      </c>
      <c r="AN1558" s="127">
        <v>0</v>
      </c>
      <c r="AO1558" s="127">
        <v>0</v>
      </c>
      <c r="AP1558" s="127">
        <v>0</v>
      </c>
      <c r="AQ1558" s="127">
        <v>0</v>
      </c>
      <c r="AR1558" s="127">
        <v>153741.23000000001</v>
      </c>
      <c r="AS1558" s="127">
        <v>0</v>
      </c>
      <c r="AT1558" s="127">
        <v>0</v>
      </c>
      <c r="AU1558" s="127">
        <v>0</v>
      </c>
      <c r="AV1558" s="127">
        <v>0</v>
      </c>
      <c r="AW1558" s="127">
        <v>0</v>
      </c>
      <c r="AX1558" s="127">
        <v>153741.23000000001</v>
      </c>
      <c r="AY1558" s="127">
        <v>0</v>
      </c>
      <c r="AZ1558" s="127">
        <v>0</v>
      </c>
      <c r="BA1558" s="127">
        <v>0</v>
      </c>
      <c r="BB1558" s="127">
        <v>0</v>
      </c>
      <c r="BC1558" s="127">
        <v>0</v>
      </c>
      <c r="BD1558" s="127">
        <v>153741.23000000001</v>
      </c>
      <c r="BE1558" s="127">
        <v>0</v>
      </c>
      <c r="BF1558" s="127">
        <v>0</v>
      </c>
      <c r="BG1558" s="127">
        <v>0</v>
      </c>
      <c r="BH1558" s="15">
        <f t="shared" si="72"/>
        <v>153741.23000000001</v>
      </c>
      <c r="BI1558" s="15">
        <f t="shared" si="73"/>
        <v>307482.46000000002</v>
      </c>
      <c r="BJ1558" s="15">
        <f t="shared" si="74"/>
        <v>461223.69000000006</v>
      </c>
    </row>
    <row r="1559" spans="1:62" x14ac:dyDescent="0.35">
      <c r="A1559" s="153" t="s">
        <v>3063</v>
      </c>
      <c r="B1559" s="70" t="s">
        <v>3064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177238.02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3">
        <v>44995</v>
      </c>
      <c r="AF1559" s="165">
        <v>46822</v>
      </c>
      <c r="AG1559" s="92">
        <v>4971962.1100000003</v>
      </c>
      <c r="AH1559" s="92">
        <v>3.9444444444444446</v>
      </c>
      <c r="AI1559" s="92">
        <v>5</v>
      </c>
      <c r="AJ1559" s="160">
        <v>7.1294999999999997E-2</v>
      </c>
      <c r="AK1559" s="154" t="s">
        <v>651</v>
      </c>
      <c r="AL1559" s="154" t="s">
        <v>652</v>
      </c>
      <c r="AM1559" s="127">
        <v>0</v>
      </c>
      <c r="AN1559" s="127">
        <v>0</v>
      </c>
      <c r="AO1559" s="127">
        <v>0</v>
      </c>
      <c r="AP1559" s="127">
        <v>0</v>
      </c>
      <c r="AQ1559" s="127">
        <v>0</v>
      </c>
      <c r="AR1559" s="127">
        <v>177238.02</v>
      </c>
      <c r="AS1559" s="127">
        <v>0</v>
      </c>
      <c r="AT1559" s="127">
        <v>0</v>
      </c>
      <c r="AU1559" s="127">
        <v>0</v>
      </c>
      <c r="AV1559" s="127">
        <v>0</v>
      </c>
      <c r="AW1559" s="127">
        <v>0</v>
      </c>
      <c r="AX1559" s="127">
        <v>177238.02</v>
      </c>
      <c r="AY1559" s="127">
        <v>0</v>
      </c>
      <c r="AZ1559" s="127">
        <v>0</v>
      </c>
      <c r="BA1559" s="127">
        <v>0</v>
      </c>
      <c r="BB1559" s="127">
        <v>0</v>
      </c>
      <c r="BC1559" s="127">
        <v>0</v>
      </c>
      <c r="BD1559" s="127">
        <v>177238.02</v>
      </c>
      <c r="BE1559" s="127">
        <v>0</v>
      </c>
      <c r="BF1559" s="127">
        <v>0</v>
      </c>
      <c r="BG1559" s="127">
        <v>0</v>
      </c>
      <c r="BH1559" s="15">
        <f t="shared" si="72"/>
        <v>177238.02</v>
      </c>
      <c r="BI1559" s="15">
        <f t="shared" si="73"/>
        <v>354476.04</v>
      </c>
      <c r="BJ1559" s="15">
        <f t="shared" si="74"/>
        <v>531714.05999999994</v>
      </c>
    </row>
    <row r="1560" spans="1:62" x14ac:dyDescent="0.35">
      <c r="A1560" s="153" t="s">
        <v>3065</v>
      </c>
      <c r="B1560" s="70" t="s">
        <v>3066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75698.14</v>
      </c>
      <c r="AA1560" s="63">
        <v>0</v>
      </c>
      <c r="AB1560" s="63">
        <v>0</v>
      </c>
      <c r="AC1560" s="63">
        <v>0</v>
      </c>
      <c r="AD1560" s="63">
        <v>2052218.65</v>
      </c>
      <c r="AE1560" s="163">
        <v>45000</v>
      </c>
      <c r="AF1560" s="165">
        <v>47192</v>
      </c>
      <c r="AG1560" s="92">
        <v>2052218.64</v>
      </c>
      <c r="AH1560" s="92">
        <v>4.958333333333333</v>
      </c>
      <c r="AI1560" s="92">
        <v>6</v>
      </c>
      <c r="AJ1560" s="160">
        <v>7.3772000000000004E-2</v>
      </c>
      <c r="AK1560" s="154" t="s">
        <v>651</v>
      </c>
      <c r="AL1560" s="154" t="s">
        <v>652</v>
      </c>
      <c r="AM1560" s="127">
        <v>0</v>
      </c>
      <c r="AN1560" s="127">
        <v>0</v>
      </c>
      <c r="AO1560" s="127">
        <v>0</v>
      </c>
      <c r="AP1560" s="127">
        <v>0</v>
      </c>
      <c r="AQ1560" s="127">
        <v>0</v>
      </c>
      <c r="AR1560" s="127">
        <v>75698.14</v>
      </c>
      <c r="AS1560" s="127">
        <v>0</v>
      </c>
      <c r="AT1560" s="127">
        <v>0</v>
      </c>
      <c r="AU1560" s="127">
        <v>0</v>
      </c>
      <c r="AV1560" s="127">
        <v>0</v>
      </c>
      <c r="AW1560" s="127">
        <v>0</v>
      </c>
      <c r="AX1560" s="127">
        <v>75698.14</v>
      </c>
      <c r="AY1560" s="127">
        <v>0</v>
      </c>
      <c r="AZ1560" s="127">
        <v>0</v>
      </c>
      <c r="BA1560" s="127">
        <v>0</v>
      </c>
      <c r="BB1560" s="127">
        <v>0</v>
      </c>
      <c r="BC1560" s="127">
        <v>0</v>
      </c>
      <c r="BD1560" s="127">
        <v>75698.14</v>
      </c>
      <c r="BE1560" s="127">
        <v>0</v>
      </c>
      <c r="BF1560" s="127">
        <v>0</v>
      </c>
      <c r="BG1560" s="127">
        <v>0</v>
      </c>
      <c r="BH1560" s="15">
        <f t="shared" si="72"/>
        <v>75698.14</v>
      </c>
      <c r="BI1560" s="15">
        <f t="shared" si="73"/>
        <v>151396.28</v>
      </c>
      <c r="BJ1560" s="15">
        <f t="shared" si="74"/>
        <v>227094.41999999998</v>
      </c>
    </row>
    <row r="1561" spans="1:62" x14ac:dyDescent="0.35">
      <c r="A1561" s="153" t="s">
        <v>3067</v>
      </c>
      <c r="B1561" s="70" t="s">
        <v>3068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1787.29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3">
        <v>44995</v>
      </c>
      <c r="AF1561" s="165">
        <v>46822</v>
      </c>
      <c r="AG1561" s="92">
        <v>50137.919999999998</v>
      </c>
      <c r="AH1561" s="92">
        <v>3.9444444444444446</v>
      </c>
      <c r="AI1561" s="92">
        <v>5</v>
      </c>
      <c r="AJ1561" s="160">
        <v>7.1294999999999997E-2</v>
      </c>
      <c r="AK1561" s="154" t="s">
        <v>651</v>
      </c>
      <c r="AL1561" s="154" t="s">
        <v>652</v>
      </c>
      <c r="AM1561" s="127">
        <v>0</v>
      </c>
      <c r="AN1561" s="127">
        <v>0</v>
      </c>
      <c r="AO1561" s="127">
        <v>0</v>
      </c>
      <c r="AP1561" s="127">
        <v>0</v>
      </c>
      <c r="AQ1561" s="127">
        <v>0</v>
      </c>
      <c r="AR1561" s="127">
        <v>1787.29</v>
      </c>
      <c r="AS1561" s="127">
        <v>0</v>
      </c>
      <c r="AT1561" s="127">
        <v>0</v>
      </c>
      <c r="AU1561" s="127">
        <v>0</v>
      </c>
      <c r="AV1561" s="127">
        <v>0</v>
      </c>
      <c r="AW1561" s="127">
        <v>0</v>
      </c>
      <c r="AX1561" s="127">
        <v>1787.29</v>
      </c>
      <c r="AY1561" s="127">
        <v>0</v>
      </c>
      <c r="AZ1561" s="127">
        <v>0</v>
      </c>
      <c r="BA1561" s="127">
        <v>0</v>
      </c>
      <c r="BB1561" s="127">
        <v>0</v>
      </c>
      <c r="BC1561" s="127">
        <v>0</v>
      </c>
      <c r="BD1561" s="127">
        <v>1787.29</v>
      </c>
      <c r="BE1561" s="127">
        <v>0</v>
      </c>
      <c r="BF1561" s="127">
        <v>0</v>
      </c>
      <c r="BG1561" s="127">
        <v>0</v>
      </c>
      <c r="BH1561" s="15">
        <f t="shared" si="72"/>
        <v>1787.29</v>
      </c>
      <c r="BI1561" s="15">
        <f t="shared" si="73"/>
        <v>3574.58</v>
      </c>
      <c r="BJ1561" s="15">
        <f t="shared" si="74"/>
        <v>5361.87</v>
      </c>
    </row>
    <row r="1562" spans="1:62" x14ac:dyDescent="0.35">
      <c r="A1562" s="153" t="s">
        <v>3069</v>
      </c>
      <c r="B1562" s="70" t="s">
        <v>3070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2941.96</v>
      </c>
      <c r="AA1562" s="63">
        <v>0</v>
      </c>
      <c r="AB1562" s="63">
        <v>0</v>
      </c>
      <c r="AC1562" s="63">
        <v>0</v>
      </c>
      <c r="AD1562" s="63">
        <v>82529.13</v>
      </c>
      <c r="AE1562" s="163">
        <v>44995</v>
      </c>
      <c r="AF1562" s="165">
        <v>46822</v>
      </c>
      <c r="AG1562" s="92">
        <v>82529.13</v>
      </c>
      <c r="AH1562" s="92">
        <v>3.9444444444444446</v>
      </c>
      <c r="AI1562" s="92">
        <v>5</v>
      </c>
      <c r="AJ1562" s="160">
        <v>7.1294999999999997E-2</v>
      </c>
      <c r="AK1562" s="154" t="s">
        <v>651</v>
      </c>
      <c r="AL1562" s="154" t="s">
        <v>652</v>
      </c>
      <c r="AM1562" s="127">
        <v>0</v>
      </c>
      <c r="AN1562" s="127">
        <v>0</v>
      </c>
      <c r="AO1562" s="127">
        <v>0</v>
      </c>
      <c r="AP1562" s="127">
        <v>0</v>
      </c>
      <c r="AQ1562" s="127">
        <v>0</v>
      </c>
      <c r="AR1562" s="127">
        <v>2941.96</v>
      </c>
      <c r="AS1562" s="127">
        <v>0</v>
      </c>
      <c r="AT1562" s="127">
        <v>0</v>
      </c>
      <c r="AU1562" s="127">
        <v>0</v>
      </c>
      <c r="AV1562" s="127">
        <v>0</v>
      </c>
      <c r="AW1562" s="127">
        <v>0</v>
      </c>
      <c r="AX1562" s="127">
        <v>2941.96</v>
      </c>
      <c r="AY1562" s="127">
        <v>0</v>
      </c>
      <c r="AZ1562" s="127">
        <v>0</v>
      </c>
      <c r="BA1562" s="127">
        <v>0</v>
      </c>
      <c r="BB1562" s="127">
        <v>0</v>
      </c>
      <c r="BC1562" s="127">
        <v>0</v>
      </c>
      <c r="BD1562" s="127">
        <v>2941.96</v>
      </c>
      <c r="BE1562" s="127">
        <v>0</v>
      </c>
      <c r="BF1562" s="127">
        <v>0</v>
      </c>
      <c r="BG1562" s="127">
        <v>0</v>
      </c>
      <c r="BH1562" s="15">
        <f t="shared" si="72"/>
        <v>2941.96</v>
      </c>
      <c r="BI1562" s="15">
        <f t="shared" si="73"/>
        <v>5883.92</v>
      </c>
      <c r="BJ1562" s="15">
        <f t="shared" si="74"/>
        <v>8825.880000000001</v>
      </c>
    </row>
    <row r="1563" spans="1:62" x14ac:dyDescent="0.35">
      <c r="A1563" s="153" t="s">
        <v>3071</v>
      </c>
      <c r="B1563" s="70" t="s">
        <v>3072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667.35</v>
      </c>
      <c r="AA1563" s="63">
        <v>0</v>
      </c>
      <c r="AB1563" s="63">
        <v>0</v>
      </c>
      <c r="AC1563" s="63">
        <v>0</v>
      </c>
      <c r="AD1563" s="63">
        <v>18720.71</v>
      </c>
      <c r="AE1563" s="166">
        <v>44995</v>
      </c>
      <c r="AF1563" s="165">
        <v>46822</v>
      </c>
      <c r="AG1563" s="92">
        <v>18720.71</v>
      </c>
      <c r="AH1563" s="92">
        <v>3.9444444444444446</v>
      </c>
      <c r="AI1563" s="92">
        <v>5</v>
      </c>
      <c r="AJ1563" s="160">
        <v>7.1294999999999997E-2</v>
      </c>
      <c r="AK1563" s="154" t="s">
        <v>651</v>
      </c>
      <c r="AL1563" s="154" t="s">
        <v>652</v>
      </c>
      <c r="AM1563" s="127">
        <v>0</v>
      </c>
      <c r="AN1563" s="127">
        <v>0</v>
      </c>
      <c r="AO1563" s="127">
        <v>0</v>
      </c>
      <c r="AP1563" s="127">
        <v>0</v>
      </c>
      <c r="AQ1563" s="127">
        <v>0</v>
      </c>
      <c r="AR1563" s="127">
        <v>667.35</v>
      </c>
      <c r="AS1563" s="127">
        <v>0</v>
      </c>
      <c r="AT1563" s="127">
        <v>0</v>
      </c>
      <c r="AU1563" s="127">
        <v>0</v>
      </c>
      <c r="AV1563" s="127">
        <v>0</v>
      </c>
      <c r="AW1563" s="127">
        <v>0</v>
      </c>
      <c r="AX1563" s="127">
        <v>667.35</v>
      </c>
      <c r="AY1563" s="127">
        <v>0</v>
      </c>
      <c r="AZ1563" s="127">
        <v>0</v>
      </c>
      <c r="BA1563" s="127">
        <v>0</v>
      </c>
      <c r="BB1563" s="127">
        <v>0</v>
      </c>
      <c r="BC1563" s="127">
        <v>0</v>
      </c>
      <c r="BD1563" s="127">
        <v>667.35</v>
      </c>
      <c r="BE1563" s="127">
        <v>0</v>
      </c>
      <c r="BF1563" s="127">
        <v>0</v>
      </c>
      <c r="BG1563" s="127">
        <v>0</v>
      </c>
      <c r="BH1563" s="15">
        <f t="shared" si="72"/>
        <v>667.35</v>
      </c>
      <c r="BI1563" s="15">
        <f t="shared" si="73"/>
        <v>1334.7</v>
      </c>
      <c r="BJ1563" s="15">
        <f t="shared" si="74"/>
        <v>2002.0500000000002</v>
      </c>
    </row>
    <row r="1564" spans="1:62" x14ac:dyDescent="0.35">
      <c r="A1564" s="153" t="s">
        <v>3073</v>
      </c>
      <c r="B1564" s="70" t="s">
        <v>3074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2337.38</v>
      </c>
      <c r="AA1564" s="63">
        <v>0</v>
      </c>
      <c r="AB1564" s="63">
        <v>0</v>
      </c>
      <c r="AC1564" s="63">
        <v>0</v>
      </c>
      <c r="AD1564" s="63">
        <v>65569.25</v>
      </c>
      <c r="AE1564" s="166">
        <v>44995</v>
      </c>
      <c r="AF1564" s="165">
        <v>46822</v>
      </c>
      <c r="AG1564" s="92">
        <v>65569.25</v>
      </c>
      <c r="AH1564" s="92">
        <v>3.9444444444444446</v>
      </c>
      <c r="AI1564" s="92">
        <v>5</v>
      </c>
      <c r="AJ1564" s="160">
        <v>7.1294999999999997E-2</v>
      </c>
      <c r="AK1564" s="154" t="s">
        <v>651</v>
      </c>
      <c r="AL1564" s="154" t="s">
        <v>652</v>
      </c>
      <c r="AM1564" s="127">
        <v>0</v>
      </c>
      <c r="AN1564" s="127">
        <v>0</v>
      </c>
      <c r="AO1564" s="127">
        <v>0</v>
      </c>
      <c r="AP1564" s="127">
        <v>0</v>
      </c>
      <c r="AQ1564" s="127">
        <v>0</v>
      </c>
      <c r="AR1564" s="127">
        <v>2337.38</v>
      </c>
      <c r="AS1564" s="127">
        <v>0</v>
      </c>
      <c r="AT1564" s="127">
        <v>0</v>
      </c>
      <c r="AU1564" s="127">
        <v>0</v>
      </c>
      <c r="AV1564" s="127">
        <v>0</v>
      </c>
      <c r="AW1564" s="127">
        <v>0</v>
      </c>
      <c r="AX1564" s="127">
        <v>2337.38</v>
      </c>
      <c r="AY1564" s="127">
        <v>0</v>
      </c>
      <c r="AZ1564" s="127">
        <v>0</v>
      </c>
      <c r="BA1564" s="127">
        <v>0</v>
      </c>
      <c r="BB1564" s="127">
        <v>0</v>
      </c>
      <c r="BC1564" s="127">
        <v>0</v>
      </c>
      <c r="BD1564" s="127">
        <v>2337.38</v>
      </c>
      <c r="BE1564" s="127">
        <v>0</v>
      </c>
      <c r="BF1564" s="127">
        <v>0</v>
      </c>
      <c r="BG1564" s="127">
        <v>0</v>
      </c>
      <c r="BH1564" s="15">
        <f t="shared" si="72"/>
        <v>2337.38</v>
      </c>
      <c r="BI1564" s="15">
        <f t="shared" si="73"/>
        <v>4674.76</v>
      </c>
      <c r="BJ1564" s="15">
        <f t="shared" si="74"/>
        <v>7012.14</v>
      </c>
    </row>
    <row r="1565" spans="1:62" x14ac:dyDescent="0.35">
      <c r="A1565" s="153" t="s">
        <v>3075</v>
      </c>
      <c r="B1565" s="70" t="s">
        <v>3076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1546.43</v>
      </c>
      <c r="AA1565" s="63">
        <v>0</v>
      </c>
      <c r="AB1565" s="63">
        <v>0</v>
      </c>
      <c r="AC1565" s="63">
        <v>0</v>
      </c>
      <c r="AD1565" s="63">
        <v>43381.04</v>
      </c>
      <c r="AE1565" s="166">
        <v>44995</v>
      </c>
      <c r="AF1565" s="165">
        <v>46822</v>
      </c>
      <c r="AG1565" s="92">
        <v>43381.04</v>
      </c>
      <c r="AH1565" s="92">
        <v>3.9444444444444446</v>
      </c>
      <c r="AI1565" s="92">
        <v>5</v>
      </c>
      <c r="AJ1565" s="160">
        <v>7.1294999999999997E-2</v>
      </c>
      <c r="AK1565" s="154" t="s">
        <v>651</v>
      </c>
      <c r="AL1565" s="154" t="s">
        <v>652</v>
      </c>
      <c r="AM1565" s="127">
        <v>0</v>
      </c>
      <c r="AN1565" s="127">
        <v>0</v>
      </c>
      <c r="AO1565" s="127">
        <v>0</v>
      </c>
      <c r="AP1565" s="127">
        <v>0</v>
      </c>
      <c r="AQ1565" s="127">
        <v>0</v>
      </c>
      <c r="AR1565" s="127">
        <v>1546.43</v>
      </c>
      <c r="AS1565" s="127">
        <v>0</v>
      </c>
      <c r="AT1565" s="127">
        <v>0</v>
      </c>
      <c r="AU1565" s="127">
        <v>0</v>
      </c>
      <c r="AV1565" s="127">
        <v>0</v>
      </c>
      <c r="AW1565" s="127">
        <v>0</v>
      </c>
      <c r="AX1565" s="127">
        <v>1546.43</v>
      </c>
      <c r="AY1565" s="127">
        <v>0</v>
      </c>
      <c r="AZ1565" s="127">
        <v>0</v>
      </c>
      <c r="BA1565" s="127">
        <v>0</v>
      </c>
      <c r="BB1565" s="127">
        <v>0</v>
      </c>
      <c r="BC1565" s="127">
        <v>0</v>
      </c>
      <c r="BD1565" s="127">
        <v>1546.43</v>
      </c>
      <c r="BE1565" s="127">
        <v>0</v>
      </c>
      <c r="BF1565" s="127">
        <v>0</v>
      </c>
      <c r="BG1565" s="127">
        <v>0</v>
      </c>
      <c r="BH1565" s="15">
        <f t="shared" si="72"/>
        <v>1546.43</v>
      </c>
      <c r="BI1565" s="15">
        <f t="shared" si="73"/>
        <v>3092.86</v>
      </c>
      <c r="BJ1565" s="15">
        <f t="shared" si="74"/>
        <v>4639.29</v>
      </c>
    </row>
    <row r="1566" spans="1:62" x14ac:dyDescent="0.35">
      <c r="A1566" s="153" t="s">
        <v>3077</v>
      </c>
      <c r="B1566" s="70" t="s">
        <v>3078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7778.51</v>
      </c>
      <c r="AA1566" s="63">
        <v>0</v>
      </c>
      <c r="AB1566" s="63">
        <v>0</v>
      </c>
      <c r="AC1566" s="63">
        <v>0</v>
      </c>
      <c r="AD1566" s="63">
        <v>218206.34</v>
      </c>
      <c r="AE1566" s="166">
        <v>44995</v>
      </c>
      <c r="AF1566" s="165">
        <v>46822</v>
      </c>
      <c r="AG1566" s="92">
        <v>218206.34</v>
      </c>
      <c r="AH1566" s="92">
        <v>3.9444444444444446</v>
      </c>
      <c r="AI1566" s="92">
        <v>5</v>
      </c>
      <c r="AJ1566" s="160">
        <v>7.1294999999999997E-2</v>
      </c>
      <c r="AK1566" s="154" t="s">
        <v>651</v>
      </c>
      <c r="AL1566" s="154" t="s">
        <v>652</v>
      </c>
      <c r="AM1566" s="127">
        <v>0</v>
      </c>
      <c r="AN1566" s="127">
        <v>0</v>
      </c>
      <c r="AO1566" s="127">
        <v>0</v>
      </c>
      <c r="AP1566" s="127">
        <v>0</v>
      </c>
      <c r="AQ1566" s="127">
        <v>0</v>
      </c>
      <c r="AR1566" s="127">
        <v>7778.51</v>
      </c>
      <c r="AS1566" s="127">
        <v>0</v>
      </c>
      <c r="AT1566" s="127">
        <v>0</v>
      </c>
      <c r="AU1566" s="127">
        <v>0</v>
      </c>
      <c r="AV1566" s="127">
        <v>0</v>
      </c>
      <c r="AW1566" s="127">
        <v>0</v>
      </c>
      <c r="AX1566" s="127">
        <v>7778.51</v>
      </c>
      <c r="AY1566" s="127">
        <v>0</v>
      </c>
      <c r="AZ1566" s="127">
        <v>0</v>
      </c>
      <c r="BA1566" s="127">
        <v>0</v>
      </c>
      <c r="BB1566" s="127">
        <v>0</v>
      </c>
      <c r="BC1566" s="127">
        <v>0</v>
      </c>
      <c r="BD1566" s="127">
        <v>7778.51</v>
      </c>
      <c r="BE1566" s="127">
        <v>0</v>
      </c>
      <c r="BF1566" s="127">
        <v>0</v>
      </c>
      <c r="BG1566" s="127">
        <v>0</v>
      </c>
      <c r="BH1566" s="15">
        <f t="shared" si="72"/>
        <v>7778.51</v>
      </c>
      <c r="BI1566" s="15">
        <f t="shared" si="73"/>
        <v>15557.02</v>
      </c>
      <c r="BJ1566" s="15">
        <f t="shared" si="74"/>
        <v>23335.53</v>
      </c>
    </row>
    <row r="1567" spans="1:62" x14ac:dyDescent="0.35">
      <c r="A1567" s="153" t="s">
        <v>3079</v>
      </c>
      <c r="B1567" s="70" t="s">
        <v>3080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5162.7299999999996</v>
      </c>
      <c r="AA1567" s="63">
        <v>0</v>
      </c>
      <c r="AB1567" s="63">
        <v>0</v>
      </c>
      <c r="AC1567" s="63">
        <v>0</v>
      </c>
      <c r="AD1567" s="63">
        <v>144827.22</v>
      </c>
      <c r="AE1567" s="166">
        <v>44995</v>
      </c>
      <c r="AF1567" s="165">
        <v>46822</v>
      </c>
      <c r="AG1567" s="92">
        <v>144827.22</v>
      </c>
      <c r="AH1567" s="92">
        <v>3.9444444444444446</v>
      </c>
      <c r="AI1567" s="92">
        <v>5</v>
      </c>
      <c r="AJ1567" s="160">
        <v>7.1294999999999997E-2</v>
      </c>
      <c r="AK1567" s="154" t="s">
        <v>651</v>
      </c>
      <c r="AL1567" s="154" t="s">
        <v>652</v>
      </c>
      <c r="AM1567" s="127">
        <v>0</v>
      </c>
      <c r="AN1567" s="127">
        <v>0</v>
      </c>
      <c r="AO1567" s="127">
        <v>0</v>
      </c>
      <c r="AP1567" s="127">
        <v>0</v>
      </c>
      <c r="AQ1567" s="127">
        <v>0</v>
      </c>
      <c r="AR1567" s="127">
        <v>5162.7299999999996</v>
      </c>
      <c r="AS1567" s="127">
        <v>0</v>
      </c>
      <c r="AT1567" s="127">
        <v>0</v>
      </c>
      <c r="AU1567" s="127">
        <v>0</v>
      </c>
      <c r="AV1567" s="127">
        <v>0</v>
      </c>
      <c r="AW1567" s="127">
        <v>0</v>
      </c>
      <c r="AX1567" s="127">
        <v>5162.7299999999996</v>
      </c>
      <c r="AY1567" s="127">
        <v>0</v>
      </c>
      <c r="AZ1567" s="127">
        <v>0</v>
      </c>
      <c r="BA1567" s="127">
        <v>0</v>
      </c>
      <c r="BB1567" s="127">
        <v>0</v>
      </c>
      <c r="BC1567" s="127">
        <v>0</v>
      </c>
      <c r="BD1567" s="127">
        <v>5162.7299999999996</v>
      </c>
      <c r="BE1567" s="127">
        <v>0</v>
      </c>
      <c r="BF1567" s="127">
        <v>0</v>
      </c>
      <c r="BG1567" s="127">
        <v>0</v>
      </c>
      <c r="BH1567" s="15">
        <f t="shared" si="72"/>
        <v>5162.7299999999996</v>
      </c>
      <c r="BI1567" s="15">
        <f t="shared" si="73"/>
        <v>10325.459999999999</v>
      </c>
      <c r="BJ1567" s="15">
        <f t="shared" si="74"/>
        <v>15488.189999999999</v>
      </c>
    </row>
    <row r="1568" spans="1:62" x14ac:dyDescent="0.35">
      <c r="A1568" s="153" t="s">
        <v>3081</v>
      </c>
      <c r="B1568" s="70" t="s">
        <v>3082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2443.63</v>
      </c>
      <c r="AA1568" s="63">
        <v>0</v>
      </c>
      <c r="AB1568" s="63">
        <v>0</v>
      </c>
      <c r="AC1568" s="63">
        <v>0</v>
      </c>
      <c r="AD1568" s="63">
        <v>68549.91</v>
      </c>
      <c r="AE1568" s="166">
        <v>44995</v>
      </c>
      <c r="AF1568" s="165">
        <v>46822</v>
      </c>
      <c r="AG1568" s="92">
        <v>68549.91</v>
      </c>
      <c r="AH1568" s="92">
        <v>3.9444444444444446</v>
      </c>
      <c r="AI1568" s="92">
        <v>5</v>
      </c>
      <c r="AJ1568" s="160">
        <v>7.1294999999999997E-2</v>
      </c>
      <c r="AK1568" s="154" t="s">
        <v>651</v>
      </c>
      <c r="AL1568" s="154" t="s">
        <v>652</v>
      </c>
      <c r="AM1568" s="127">
        <v>0</v>
      </c>
      <c r="AN1568" s="127">
        <v>0</v>
      </c>
      <c r="AO1568" s="127">
        <v>0</v>
      </c>
      <c r="AP1568" s="127">
        <v>0</v>
      </c>
      <c r="AQ1568" s="127">
        <v>0</v>
      </c>
      <c r="AR1568" s="127">
        <v>2443.63</v>
      </c>
      <c r="AS1568" s="127">
        <v>0</v>
      </c>
      <c r="AT1568" s="127">
        <v>0</v>
      </c>
      <c r="AU1568" s="127">
        <v>0</v>
      </c>
      <c r="AV1568" s="127">
        <v>0</v>
      </c>
      <c r="AW1568" s="127">
        <v>0</v>
      </c>
      <c r="AX1568" s="127">
        <v>2443.63</v>
      </c>
      <c r="AY1568" s="127">
        <v>0</v>
      </c>
      <c r="AZ1568" s="127">
        <v>0</v>
      </c>
      <c r="BA1568" s="127">
        <v>0</v>
      </c>
      <c r="BB1568" s="127">
        <v>0</v>
      </c>
      <c r="BC1568" s="127">
        <v>0</v>
      </c>
      <c r="BD1568" s="127">
        <v>2443.63</v>
      </c>
      <c r="BE1568" s="127">
        <v>0</v>
      </c>
      <c r="BF1568" s="127">
        <v>0</v>
      </c>
      <c r="BG1568" s="127">
        <v>0</v>
      </c>
      <c r="BH1568" s="15">
        <f t="shared" si="72"/>
        <v>2443.63</v>
      </c>
      <c r="BI1568" s="15">
        <f t="shared" si="73"/>
        <v>4887.26</v>
      </c>
      <c r="BJ1568" s="15">
        <f t="shared" si="74"/>
        <v>7330.89</v>
      </c>
    </row>
    <row r="1569" spans="1:62" x14ac:dyDescent="0.35">
      <c r="A1569" s="153" t="s">
        <v>3083</v>
      </c>
      <c r="B1569" s="70" t="s">
        <v>3084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2822.22</v>
      </c>
      <c r="AA1569" s="63">
        <v>0</v>
      </c>
      <c r="AB1569" s="63">
        <v>0</v>
      </c>
      <c r="AC1569" s="63">
        <v>0</v>
      </c>
      <c r="AD1569" s="63">
        <v>79170.31</v>
      </c>
      <c r="AE1569" s="166">
        <v>44995</v>
      </c>
      <c r="AF1569" s="165">
        <v>46822</v>
      </c>
      <c r="AG1569" s="92">
        <v>79170.31</v>
      </c>
      <c r="AH1569" s="92">
        <v>3.9444444444444446</v>
      </c>
      <c r="AI1569" s="92">
        <v>5</v>
      </c>
      <c r="AJ1569" s="160">
        <v>7.1294999999999997E-2</v>
      </c>
      <c r="AK1569" s="154" t="s">
        <v>651</v>
      </c>
      <c r="AL1569" s="154" t="s">
        <v>652</v>
      </c>
      <c r="AM1569" s="127">
        <v>0</v>
      </c>
      <c r="AN1569" s="127">
        <v>0</v>
      </c>
      <c r="AO1569" s="127">
        <v>0</v>
      </c>
      <c r="AP1569" s="127">
        <v>0</v>
      </c>
      <c r="AQ1569" s="127">
        <v>0</v>
      </c>
      <c r="AR1569" s="127">
        <v>2822.22</v>
      </c>
      <c r="AS1569" s="127">
        <v>0</v>
      </c>
      <c r="AT1569" s="127">
        <v>0</v>
      </c>
      <c r="AU1569" s="127">
        <v>0</v>
      </c>
      <c r="AV1569" s="127">
        <v>0</v>
      </c>
      <c r="AW1569" s="127">
        <v>0</v>
      </c>
      <c r="AX1569" s="127">
        <v>2822.22</v>
      </c>
      <c r="AY1569" s="127">
        <v>0</v>
      </c>
      <c r="AZ1569" s="127">
        <v>0</v>
      </c>
      <c r="BA1569" s="127">
        <v>0</v>
      </c>
      <c r="BB1569" s="127">
        <v>0</v>
      </c>
      <c r="BC1569" s="127">
        <v>0</v>
      </c>
      <c r="BD1569" s="127">
        <v>2822.22</v>
      </c>
      <c r="BE1569" s="127">
        <v>0</v>
      </c>
      <c r="BF1569" s="127">
        <v>0</v>
      </c>
      <c r="BG1569" s="127">
        <v>0</v>
      </c>
      <c r="BH1569" s="15">
        <f t="shared" si="72"/>
        <v>2822.22</v>
      </c>
      <c r="BI1569" s="15">
        <f t="shared" si="73"/>
        <v>5644.44</v>
      </c>
      <c r="BJ1569" s="15">
        <f t="shared" si="74"/>
        <v>8466.66</v>
      </c>
    </row>
    <row r="1570" spans="1:62" x14ac:dyDescent="0.35">
      <c r="A1570" s="153" t="s">
        <v>3085</v>
      </c>
      <c r="B1570" s="70" t="s">
        <v>3086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2231.79</v>
      </c>
      <c r="AA1570" s="63">
        <v>0</v>
      </c>
      <c r="AB1570" s="63">
        <v>0</v>
      </c>
      <c r="AC1570" s="63">
        <v>0</v>
      </c>
      <c r="AD1570" s="63">
        <v>62607.29</v>
      </c>
      <c r="AE1570" s="166">
        <v>44995</v>
      </c>
      <c r="AF1570" s="165">
        <v>46822</v>
      </c>
      <c r="AG1570" s="92">
        <v>62607.29</v>
      </c>
      <c r="AH1570" s="92">
        <v>3.9444444444444446</v>
      </c>
      <c r="AI1570" s="92">
        <v>5</v>
      </c>
      <c r="AJ1570" s="160">
        <v>7.1294999999999997E-2</v>
      </c>
      <c r="AK1570" s="154" t="s">
        <v>651</v>
      </c>
      <c r="AL1570" s="154" t="s">
        <v>652</v>
      </c>
      <c r="AM1570" s="127">
        <v>0</v>
      </c>
      <c r="AN1570" s="127">
        <v>0</v>
      </c>
      <c r="AO1570" s="127">
        <v>0</v>
      </c>
      <c r="AP1570" s="127">
        <v>0</v>
      </c>
      <c r="AQ1570" s="127">
        <v>0</v>
      </c>
      <c r="AR1570" s="127">
        <v>2231.79</v>
      </c>
      <c r="AS1570" s="127">
        <v>0</v>
      </c>
      <c r="AT1570" s="127">
        <v>0</v>
      </c>
      <c r="AU1570" s="127">
        <v>0</v>
      </c>
      <c r="AV1570" s="127">
        <v>0</v>
      </c>
      <c r="AW1570" s="127">
        <v>0</v>
      </c>
      <c r="AX1570" s="127">
        <v>2231.79</v>
      </c>
      <c r="AY1570" s="127">
        <v>0</v>
      </c>
      <c r="AZ1570" s="127">
        <v>0</v>
      </c>
      <c r="BA1570" s="127">
        <v>0</v>
      </c>
      <c r="BB1570" s="127">
        <v>0</v>
      </c>
      <c r="BC1570" s="127">
        <v>0</v>
      </c>
      <c r="BD1570" s="127">
        <v>2231.79</v>
      </c>
      <c r="BE1570" s="127">
        <v>0</v>
      </c>
      <c r="BF1570" s="127">
        <v>0</v>
      </c>
      <c r="BG1570" s="127">
        <v>0</v>
      </c>
      <c r="BH1570" s="15">
        <f t="shared" si="72"/>
        <v>2231.79</v>
      </c>
      <c r="BI1570" s="15">
        <f t="shared" si="73"/>
        <v>4463.58</v>
      </c>
      <c r="BJ1570" s="15">
        <f t="shared" si="74"/>
        <v>6695.37</v>
      </c>
    </row>
    <row r="1571" spans="1:62" x14ac:dyDescent="0.35">
      <c r="A1571" s="153" t="s">
        <v>3087</v>
      </c>
      <c r="B1571" s="70" t="s">
        <v>3088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1892.96</v>
      </c>
      <c r="AA1571" s="63">
        <v>0</v>
      </c>
      <c r="AB1571" s="63">
        <v>0</v>
      </c>
      <c r="AC1571" s="63">
        <v>0</v>
      </c>
      <c r="AD1571" s="63">
        <v>53102.06</v>
      </c>
      <c r="AE1571" s="166">
        <v>44995</v>
      </c>
      <c r="AF1571" s="165">
        <v>46822</v>
      </c>
      <c r="AG1571" s="92">
        <v>53102.06</v>
      </c>
      <c r="AH1571" s="92">
        <v>3.9444444444444446</v>
      </c>
      <c r="AI1571" s="92">
        <v>5</v>
      </c>
      <c r="AJ1571" s="160">
        <v>7.1294999999999997E-2</v>
      </c>
      <c r="AK1571" s="154" t="s">
        <v>651</v>
      </c>
      <c r="AL1571" s="154" t="s">
        <v>652</v>
      </c>
      <c r="AM1571" s="127">
        <v>0</v>
      </c>
      <c r="AN1571" s="127">
        <v>0</v>
      </c>
      <c r="AO1571" s="127">
        <v>0</v>
      </c>
      <c r="AP1571" s="127">
        <v>0</v>
      </c>
      <c r="AQ1571" s="127">
        <v>0</v>
      </c>
      <c r="AR1571" s="127">
        <v>1892.96</v>
      </c>
      <c r="AS1571" s="127">
        <v>0</v>
      </c>
      <c r="AT1571" s="127">
        <v>0</v>
      </c>
      <c r="AU1571" s="127">
        <v>0</v>
      </c>
      <c r="AV1571" s="127">
        <v>0</v>
      </c>
      <c r="AW1571" s="127">
        <v>0</v>
      </c>
      <c r="AX1571" s="127">
        <v>1892.96</v>
      </c>
      <c r="AY1571" s="127">
        <v>0</v>
      </c>
      <c r="AZ1571" s="127">
        <v>0</v>
      </c>
      <c r="BA1571" s="127">
        <v>0</v>
      </c>
      <c r="BB1571" s="127">
        <v>0</v>
      </c>
      <c r="BC1571" s="127">
        <v>0</v>
      </c>
      <c r="BD1571" s="127">
        <v>1892.96</v>
      </c>
      <c r="BE1571" s="127">
        <v>0</v>
      </c>
      <c r="BF1571" s="127">
        <v>0</v>
      </c>
      <c r="BG1571" s="127">
        <v>0</v>
      </c>
      <c r="BH1571" s="15">
        <f t="shared" si="72"/>
        <v>1892.96</v>
      </c>
      <c r="BI1571" s="15">
        <f t="shared" si="73"/>
        <v>3785.92</v>
      </c>
      <c r="BJ1571" s="15">
        <f t="shared" si="74"/>
        <v>5678.88</v>
      </c>
    </row>
    <row r="1572" spans="1:62" x14ac:dyDescent="0.35">
      <c r="A1572" s="153" t="s">
        <v>3089</v>
      </c>
      <c r="B1572" s="70" t="s">
        <v>3090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2441.85</v>
      </c>
      <c r="AA1572" s="63">
        <v>0</v>
      </c>
      <c r="AB1572" s="63">
        <v>0</v>
      </c>
      <c r="AC1572" s="63">
        <v>0</v>
      </c>
      <c r="AD1572" s="63">
        <v>68500</v>
      </c>
      <c r="AE1572" s="166">
        <v>44995</v>
      </c>
      <c r="AF1572" s="165">
        <v>46822</v>
      </c>
      <c r="AG1572" s="92">
        <v>68500</v>
      </c>
      <c r="AH1572" s="92">
        <v>3.9444444444444446</v>
      </c>
      <c r="AI1572" s="92">
        <v>5</v>
      </c>
      <c r="AJ1572" s="160">
        <v>7.1294999999999997E-2</v>
      </c>
      <c r="AK1572" s="154" t="s">
        <v>651</v>
      </c>
      <c r="AL1572" s="154" t="s">
        <v>652</v>
      </c>
      <c r="AM1572" s="127">
        <v>0</v>
      </c>
      <c r="AN1572" s="127">
        <v>0</v>
      </c>
      <c r="AO1572" s="127">
        <v>0</v>
      </c>
      <c r="AP1572" s="127">
        <v>0</v>
      </c>
      <c r="AQ1572" s="127">
        <v>0</v>
      </c>
      <c r="AR1572" s="127">
        <v>2441.85</v>
      </c>
      <c r="AS1572" s="127">
        <v>0</v>
      </c>
      <c r="AT1572" s="127">
        <v>0</v>
      </c>
      <c r="AU1572" s="127">
        <v>0</v>
      </c>
      <c r="AV1572" s="127">
        <v>0</v>
      </c>
      <c r="AW1572" s="127">
        <v>0</v>
      </c>
      <c r="AX1572" s="127">
        <v>2441.85</v>
      </c>
      <c r="AY1572" s="127">
        <v>0</v>
      </c>
      <c r="AZ1572" s="127">
        <v>0</v>
      </c>
      <c r="BA1572" s="127">
        <v>0</v>
      </c>
      <c r="BB1572" s="127">
        <v>0</v>
      </c>
      <c r="BC1572" s="127">
        <v>0</v>
      </c>
      <c r="BD1572" s="127">
        <v>2441.85</v>
      </c>
      <c r="BE1572" s="127">
        <v>0</v>
      </c>
      <c r="BF1572" s="127">
        <v>0</v>
      </c>
      <c r="BG1572" s="127">
        <v>0</v>
      </c>
      <c r="BH1572" s="15">
        <f t="shared" si="72"/>
        <v>2441.85</v>
      </c>
      <c r="BI1572" s="15">
        <f t="shared" si="73"/>
        <v>4883.7</v>
      </c>
      <c r="BJ1572" s="15">
        <f t="shared" si="74"/>
        <v>7325.5499999999993</v>
      </c>
    </row>
    <row r="1573" spans="1:62" x14ac:dyDescent="0.35">
      <c r="A1573" s="153" t="s">
        <v>3091</v>
      </c>
      <c r="B1573" s="70" t="s">
        <v>3092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4128.6899999999996</v>
      </c>
      <c r="AA1573" s="63">
        <v>0</v>
      </c>
      <c r="AB1573" s="63">
        <v>0</v>
      </c>
      <c r="AC1573" s="63">
        <v>0</v>
      </c>
      <c r="AD1573" s="63">
        <v>115820.01</v>
      </c>
      <c r="AE1573" s="166">
        <v>44995</v>
      </c>
      <c r="AF1573" s="165">
        <v>46822</v>
      </c>
      <c r="AG1573" s="92">
        <v>115820.01</v>
      </c>
      <c r="AH1573" s="92">
        <v>3.9444444444444446</v>
      </c>
      <c r="AI1573" s="92">
        <v>5</v>
      </c>
      <c r="AJ1573" s="160">
        <v>7.1294999999999997E-2</v>
      </c>
      <c r="AK1573" s="154" t="s">
        <v>651</v>
      </c>
      <c r="AL1573" s="154" t="s">
        <v>652</v>
      </c>
      <c r="AM1573" s="127">
        <v>0</v>
      </c>
      <c r="AN1573" s="127">
        <v>0</v>
      </c>
      <c r="AO1573" s="127">
        <v>0</v>
      </c>
      <c r="AP1573" s="127">
        <v>0</v>
      </c>
      <c r="AQ1573" s="127">
        <v>0</v>
      </c>
      <c r="AR1573" s="127">
        <v>4128.6899999999996</v>
      </c>
      <c r="AS1573" s="127">
        <v>0</v>
      </c>
      <c r="AT1573" s="127">
        <v>0</v>
      </c>
      <c r="AU1573" s="127">
        <v>0</v>
      </c>
      <c r="AV1573" s="127">
        <v>0</v>
      </c>
      <c r="AW1573" s="127">
        <v>0</v>
      </c>
      <c r="AX1573" s="127">
        <v>4128.6899999999996</v>
      </c>
      <c r="AY1573" s="127">
        <v>0</v>
      </c>
      <c r="AZ1573" s="127">
        <v>0</v>
      </c>
      <c r="BA1573" s="127">
        <v>0</v>
      </c>
      <c r="BB1573" s="127">
        <v>0</v>
      </c>
      <c r="BC1573" s="127">
        <v>0</v>
      </c>
      <c r="BD1573" s="127">
        <v>4128.6899999999996</v>
      </c>
      <c r="BE1573" s="127">
        <v>0</v>
      </c>
      <c r="BF1573" s="127">
        <v>0</v>
      </c>
      <c r="BG1573" s="127">
        <v>0</v>
      </c>
      <c r="BH1573" s="15">
        <f t="shared" si="72"/>
        <v>4128.6899999999996</v>
      </c>
      <c r="BI1573" s="15">
        <f t="shared" si="73"/>
        <v>8257.3799999999992</v>
      </c>
      <c r="BJ1573" s="15">
        <f t="shared" si="74"/>
        <v>12386.07</v>
      </c>
    </row>
    <row r="1574" spans="1:62" x14ac:dyDescent="0.35">
      <c r="A1574" s="153" t="s">
        <v>3093</v>
      </c>
      <c r="B1574" s="70" t="s">
        <v>3094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8606.2199999999993</v>
      </c>
      <c r="AA1574" s="63">
        <v>0</v>
      </c>
      <c r="AB1574" s="63">
        <v>0</v>
      </c>
      <c r="AC1574" s="63">
        <v>0</v>
      </c>
      <c r="AD1574" s="63">
        <v>241425.63</v>
      </c>
      <c r="AE1574" s="166">
        <v>44995</v>
      </c>
      <c r="AF1574" s="165">
        <v>46822</v>
      </c>
      <c r="AG1574" s="92">
        <v>241425.63</v>
      </c>
      <c r="AH1574" s="92">
        <v>3.9444444444444446</v>
      </c>
      <c r="AI1574" s="92">
        <v>5</v>
      </c>
      <c r="AJ1574" s="160">
        <v>7.1294999999999997E-2</v>
      </c>
      <c r="AK1574" s="154" t="s">
        <v>651</v>
      </c>
      <c r="AL1574" s="154" t="s">
        <v>652</v>
      </c>
      <c r="AM1574" s="127">
        <v>0</v>
      </c>
      <c r="AN1574" s="127">
        <v>0</v>
      </c>
      <c r="AO1574" s="127">
        <v>0</v>
      </c>
      <c r="AP1574" s="127">
        <v>0</v>
      </c>
      <c r="AQ1574" s="127">
        <v>0</v>
      </c>
      <c r="AR1574" s="127">
        <v>8606.2199999999993</v>
      </c>
      <c r="AS1574" s="127">
        <v>0</v>
      </c>
      <c r="AT1574" s="127">
        <v>0</v>
      </c>
      <c r="AU1574" s="127">
        <v>0</v>
      </c>
      <c r="AV1574" s="127">
        <v>0</v>
      </c>
      <c r="AW1574" s="127">
        <v>0</v>
      </c>
      <c r="AX1574" s="127">
        <v>8606.2199999999993</v>
      </c>
      <c r="AY1574" s="127">
        <v>0</v>
      </c>
      <c r="AZ1574" s="127">
        <v>0</v>
      </c>
      <c r="BA1574" s="127">
        <v>0</v>
      </c>
      <c r="BB1574" s="127">
        <v>0</v>
      </c>
      <c r="BC1574" s="127">
        <v>0</v>
      </c>
      <c r="BD1574" s="127">
        <v>8606.2199999999993</v>
      </c>
      <c r="BE1574" s="127">
        <v>0</v>
      </c>
      <c r="BF1574" s="127">
        <v>0</v>
      </c>
      <c r="BG1574" s="127">
        <v>0</v>
      </c>
      <c r="BH1574" s="15">
        <f t="shared" si="72"/>
        <v>8606.2199999999993</v>
      </c>
      <c r="BI1574" s="15">
        <f t="shared" si="73"/>
        <v>17212.439999999999</v>
      </c>
      <c r="BJ1574" s="15">
        <f t="shared" si="74"/>
        <v>25818.659999999996</v>
      </c>
    </row>
    <row r="1575" spans="1:62" x14ac:dyDescent="0.35">
      <c r="A1575" s="153" t="s">
        <v>3095</v>
      </c>
      <c r="B1575" s="70" t="s">
        <v>3096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1374.23</v>
      </c>
      <c r="AA1575" s="63">
        <v>0</v>
      </c>
      <c r="AB1575" s="63">
        <v>0</v>
      </c>
      <c r="AC1575" s="63">
        <v>0</v>
      </c>
      <c r="AD1575" s="63">
        <v>38550.47</v>
      </c>
      <c r="AE1575" s="166">
        <v>44995</v>
      </c>
      <c r="AF1575" s="165">
        <v>46822</v>
      </c>
      <c r="AG1575" s="92">
        <v>38550.47</v>
      </c>
      <c r="AH1575" s="92">
        <v>3.9444444444444446</v>
      </c>
      <c r="AI1575" s="92">
        <v>5</v>
      </c>
      <c r="AJ1575" s="160">
        <v>7.1294999999999997E-2</v>
      </c>
      <c r="AK1575" s="154" t="s">
        <v>651</v>
      </c>
      <c r="AL1575" s="154" t="s">
        <v>652</v>
      </c>
      <c r="AM1575" s="127">
        <v>0</v>
      </c>
      <c r="AN1575" s="127">
        <v>0</v>
      </c>
      <c r="AO1575" s="127">
        <v>0</v>
      </c>
      <c r="AP1575" s="127">
        <v>0</v>
      </c>
      <c r="AQ1575" s="127">
        <v>0</v>
      </c>
      <c r="AR1575" s="127">
        <v>1374.23</v>
      </c>
      <c r="AS1575" s="127">
        <v>0</v>
      </c>
      <c r="AT1575" s="127">
        <v>0</v>
      </c>
      <c r="AU1575" s="127">
        <v>0</v>
      </c>
      <c r="AV1575" s="127">
        <v>0</v>
      </c>
      <c r="AW1575" s="127">
        <v>0</v>
      </c>
      <c r="AX1575" s="127">
        <v>1374.23</v>
      </c>
      <c r="AY1575" s="127">
        <v>0</v>
      </c>
      <c r="AZ1575" s="127">
        <v>0</v>
      </c>
      <c r="BA1575" s="127">
        <v>0</v>
      </c>
      <c r="BB1575" s="127">
        <v>0</v>
      </c>
      <c r="BC1575" s="127">
        <v>0</v>
      </c>
      <c r="BD1575" s="127">
        <v>1374.23</v>
      </c>
      <c r="BE1575" s="127">
        <v>0</v>
      </c>
      <c r="BF1575" s="127">
        <v>0</v>
      </c>
      <c r="BG1575" s="127">
        <v>0</v>
      </c>
      <c r="BH1575" s="15">
        <f t="shared" si="72"/>
        <v>1374.23</v>
      </c>
      <c r="BI1575" s="15">
        <f t="shared" si="73"/>
        <v>2748.46</v>
      </c>
      <c r="BJ1575" s="15">
        <f t="shared" si="74"/>
        <v>4122.6900000000005</v>
      </c>
    </row>
    <row r="1576" spans="1:62" x14ac:dyDescent="0.35">
      <c r="A1576" s="153" t="s">
        <v>3097</v>
      </c>
      <c r="B1576" s="70" t="s">
        <v>3098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3441.23</v>
      </c>
      <c r="AA1576" s="63">
        <v>0</v>
      </c>
      <c r="AB1576" s="63">
        <v>0</v>
      </c>
      <c r="AC1576" s="63">
        <v>0</v>
      </c>
      <c r="AD1576" s="63">
        <v>96535.05</v>
      </c>
      <c r="AE1576" s="166">
        <v>44995</v>
      </c>
      <c r="AF1576" s="165">
        <v>46822</v>
      </c>
      <c r="AG1576" s="92">
        <v>96535.05</v>
      </c>
      <c r="AH1576" s="92">
        <v>3.9444444444444446</v>
      </c>
      <c r="AI1576" s="92">
        <v>5</v>
      </c>
      <c r="AJ1576" s="160">
        <v>7.1294999999999997E-2</v>
      </c>
      <c r="AK1576" s="154" t="s">
        <v>651</v>
      </c>
      <c r="AL1576" s="154" t="s">
        <v>652</v>
      </c>
      <c r="AM1576" s="127">
        <v>0</v>
      </c>
      <c r="AN1576" s="127">
        <v>0</v>
      </c>
      <c r="AO1576" s="127">
        <v>0</v>
      </c>
      <c r="AP1576" s="127">
        <v>0</v>
      </c>
      <c r="AQ1576" s="127">
        <v>0</v>
      </c>
      <c r="AR1576" s="127">
        <v>3441.23</v>
      </c>
      <c r="AS1576" s="127">
        <v>0</v>
      </c>
      <c r="AT1576" s="127">
        <v>0</v>
      </c>
      <c r="AU1576" s="127">
        <v>0</v>
      </c>
      <c r="AV1576" s="127">
        <v>0</v>
      </c>
      <c r="AW1576" s="127">
        <v>0</v>
      </c>
      <c r="AX1576" s="127">
        <v>3441.23</v>
      </c>
      <c r="AY1576" s="127">
        <v>0</v>
      </c>
      <c r="AZ1576" s="127">
        <v>0</v>
      </c>
      <c r="BA1576" s="127">
        <v>0</v>
      </c>
      <c r="BB1576" s="127">
        <v>0</v>
      </c>
      <c r="BC1576" s="127">
        <v>0</v>
      </c>
      <c r="BD1576" s="127">
        <v>3441.23</v>
      </c>
      <c r="BE1576" s="127">
        <v>0</v>
      </c>
      <c r="BF1576" s="127">
        <v>0</v>
      </c>
      <c r="BG1576" s="127">
        <v>0</v>
      </c>
      <c r="BH1576" s="15">
        <f t="shared" si="72"/>
        <v>3441.23</v>
      </c>
      <c r="BI1576" s="15">
        <f t="shared" si="73"/>
        <v>6882.46</v>
      </c>
      <c r="BJ1576" s="15">
        <f t="shared" si="74"/>
        <v>10323.69</v>
      </c>
    </row>
    <row r="1577" spans="1:62" x14ac:dyDescent="0.35">
      <c r="A1577" s="153" t="s">
        <v>3099</v>
      </c>
      <c r="B1577" s="70" t="s">
        <v>3100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96798.43</v>
      </c>
      <c r="AA1577" s="63">
        <v>0</v>
      </c>
      <c r="AB1577" s="63">
        <v>0</v>
      </c>
      <c r="AC1577" s="63">
        <v>0</v>
      </c>
      <c r="AD1577" s="63">
        <v>3140104.52</v>
      </c>
      <c r="AE1577" s="166">
        <v>44987</v>
      </c>
      <c r="AF1577" s="165">
        <v>46083</v>
      </c>
      <c r="AG1577" s="92">
        <v>3140104.52</v>
      </c>
      <c r="AH1577" s="92">
        <v>1.9222222222222223</v>
      </c>
      <c r="AI1577" s="92">
        <v>3</v>
      </c>
      <c r="AJ1577" s="160">
        <v>6.1652999999999999E-2</v>
      </c>
      <c r="AK1577" s="154" t="s">
        <v>651</v>
      </c>
      <c r="AL1577" s="154" t="s">
        <v>652</v>
      </c>
      <c r="AM1577" s="127">
        <v>0</v>
      </c>
      <c r="AN1577" s="127">
        <v>0</v>
      </c>
      <c r="AO1577" s="127">
        <v>0</v>
      </c>
      <c r="AP1577" s="127">
        <v>0</v>
      </c>
      <c r="AQ1577" s="127">
        <v>0</v>
      </c>
      <c r="AR1577" s="127">
        <v>96798.43</v>
      </c>
      <c r="AS1577" s="127">
        <v>0</v>
      </c>
      <c r="AT1577" s="127">
        <v>0</v>
      </c>
      <c r="AU1577" s="127">
        <v>0</v>
      </c>
      <c r="AV1577" s="127">
        <v>0</v>
      </c>
      <c r="AW1577" s="127">
        <v>0</v>
      </c>
      <c r="AX1577" s="127">
        <v>96798.43</v>
      </c>
      <c r="AY1577" s="127">
        <v>0</v>
      </c>
      <c r="AZ1577" s="127">
        <v>0</v>
      </c>
      <c r="BA1577" s="127">
        <v>0</v>
      </c>
      <c r="BB1577" s="127">
        <v>0</v>
      </c>
      <c r="BC1577" s="127">
        <v>0</v>
      </c>
      <c r="BD1577" s="127">
        <v>96798.43</v>
      </c>
      <c r="BE1577" s="127">
        <v>0</v>
      </c>
      <c r="BF1577" s="127">
        <v>0</v>
      </c>
      <c r="BG1577" s="127">
        <v>0</v>
      </c>
      <c r="BH1577" s="15">
        <f t="shared" si="72"/>
        <v>96798.43</v>
      </c>
      <c r="BI1577" s="15">
        <f t="shared" si="73"/>
        <v>193596.86</v>
      </c>
      <c r="BJ1577" s="15">
        <f t="shared" si="74"/>
        <v>290395.28999999998</v>
      </c>
    </row>
    <row r="1578" spans="1:62" x14ac:dyDescent="0.35">
      <c r="A1578" s="153" t="s">
        <v>3101</v>
      </c>
      <c r="B1578" s="70" t="s">
        <v>3102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41890.82</v>
      </c>
      <c r="AA1578" s="63">
        <v>0</v>
      </c>
      <c r="AB1578" s="63">
        <v>0</v>
      </c>
      <c r="AC1578" s="63">
        <v>0</v>
      </c>
      <c r="AD1578" s="63">
        <v>1175140.54</v>
      </c>
      <c r="AE1578" s="166">
        <v>44995</v>
      </c>
      <c r="AF1578" s="165">
        <v>46822</v>
      </c>
      <c r="AG1578" s="92">
        <v>1175140.54</v>
      </c>
      <c r="AH1578" s="92">
        <v>3.9444444444444446</v>
      </c>
      <c r="AI1578" s="92">
        <v>5</v>
      </c>
      <c r="AJ1578" s="160">
        <v>7.1294999999999997E-2</v>
      </c>
      <c r="AK1578" s="154" t="s">
        <v>651</v>
      </c>
      <c r="AL1578" s="154" t="s">
        <v>652</v>
      </c>
      <c r="AM1578" s="127">
        <v>0</v>
      </c>
      <c r="AN1578" s="127">
        <v>0</v>
      </c>
      <c r="AO1578" s="127">
        <v>0</v>
      </c>
      <c r="AP1578" s="127">
        <v>0</v>
      </c>
      <c r="AQ1578" s="127">
        <v>0</v>
      </c>
      <c r="AR1578" s="127">
        <v>41890.82</v>
      </c>
      <c r="AS1578" s="127">
        <v>0</v>
      </c>
      <c r="AT1578" s="127">
        <v>0</v>
      </c>
      <c r="AU1578" s="127">
        <v>0</v>
      </c>
      <c r="AV1578" s="127">
        <v>0</v>
      </c>
      <c r="AW1578" s="127">
        <v>0</v>
      </c>
      <c r="AX1578" s="127">
        <v>41890.82</v>
      </c>
      <c r="AY1578" s="127">
        <v>0</v>
      </c>
      <c r="AZ1578" s="127">
        <v>0</v>
      </c>
      <c r="BA1578" s="127">
        <v>0</v>
      </c>
      <c r="BB1578" s="127">
        <v>0</v>
      </c>
      <c r="BC1578" s="127">
        <v>0</v>
      </c>
      <c r="BD1578" s="127">
        <v>41890.82</v>
      </c>
      <c r="BE1578" s="127">
        <v>0</v>
      </c>
      <c r="BF1578" s="127">
        <v>0</v>
      </c>
      <c r="BG1578" s="127">
        <v>0</v>
      </c>
      <c r="BH1578" s="15">
        <f t="shared" si="72"/>
        <v>41890.82</v>
      </c>
      <c r="BI1578" s="15">
        <f t="shared" si="73"/>
        <v>83781.64</v>
      </c>
      <c r="BJ1578" s="15">
        <f t="shared" si="74"/>
        <v>125672.45999999999</v>
      </c>
    </row>
    <row r="1579" spans="1:62" x14ac:dyDescent="0.35">
      <c r="A1579" s="153" t="s">
        <v>3103</v>
      </c>
      <c r="B1579" s="70" t="s">
        <v>3104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36941.769999999997</v>
      </c>
      <c r="AA1579" s="63">
        <v>0</v>
      </c>
      <c r="AB1579" s="63">
        <v>0</v>
      </c>
      <c r="AC1579" s="63">
        <v>0</v>
      </c>
      <c r="AD1579" s="63">
        <v>1198376.95</v>
      </c>
      <c r="AE1579" s="166">
        <v>44987</v>
      </c>
      <c r="AF1579" s="165">
        <v>46083</v>
      </c>
      <c r="AG1579" s="92">
        <v>1198376.95</v>
      </c>
      <c r="AH1579" s="92">
        <v>1.9222222222222223</v>
      </c>
      <c r="AI1579" s="92">
        <v>3</v>
      </c>
      <c r="AJ1579" s="160">
        <v>6.1652999999999999E-2</v>
      </c>
      <c r="AK1579" s="154" t="s">
        <v>651</v>
      </c>
      <c r="AL1579" s="154" t="s">
        <v>652</v>
      </c>
      <c r="AM1579" s="127">
        <v>0</v>
      </c>
      <c r="AN1579" s="127">
        <v>0</v>
      </c>
      <c r="AO1579" s="127">
        <v>0</v>
      </c>
      <c r="AP1579" s="127">
        <v>0</v>
      </c>
      <c r="AQ1579" s="127">
        <v>0</v>
      </c>
      <c r="AR1579" s="127">
        <v>36941.769999999997</v>
      </c>
      <c r="AS1579" s="127">
        <v>0</v>
      </c>
      <c r="AT1579" s="127">
        <v>0</v>
      </c>
      <c r="AU1579" s="127">
        <v>0</v>
      </c>
      <c r="AV1579" s="127">
        <v>0</v>
      </c>
      <c r="AW1579" s="127">
        <v>0</v>
      </c>
      <c r="AX1579" s="127">
        <v>36941.769999999997</v>
      </c>
      <c r="AY1579" s="127">
        <v>0</v>
      </c>
      <c r="AZ1579" s="127">
        <v>0</v>
      </c>
      <c r="BA1579" s="127">
        <v>0</v>
      </c>
      <c r="BB1579" s="127">
        <v>0</v>
      </c>
      <c r="BC1579" s="127">
        <v>0</v>
      </c>
      <c r="BD1579" s="127">
        <v>36941.769999999997</v>
      </c>
      <c r="BE1579" s="127">
        <v>0</v>
      </c>
      <c r="BF1579" s="127">
        <v>0</v>
      </c>
      <c r="BG1579" s="127">
        <v>0</v>
      </c>
      <c r="BH1579" s="15">
        <f t="shared" si="72"/>
        <v>36941.769999999997</v>
      </c>
      <c r="BI1579" s="15">
        <f t="shared" si="73"/>
        <v>73883.539999999994</v>
      </c>
      <c r="BJ1579" s="15">
        <f t="shared" si="74"/>
        <v>110825.31</v>
      </c>
    </row>
    <row r="1580" spans="1:62" x14ac:dyDescent="0.35">
      <c r="A1580" s="153" t="s">
        <v>3105</v>
      </c>
      <c r="B1580" s="70" t="s">
        <v>3106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1236123.6499999999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6">
        <v>44987</v>
      </c>
      <c r="AF1580" s="165">
        <v>46083</v>
      </c>
      <c r="AG1580" s="92">
        <v>40099383.560000002</v>
      </c>
      <c r="AH1580" s="92">
        <v>1.9222222222222223</v>
      </c>
      <c r="AI1580" s="92">
        <v>3</v>
      </c>
      <c r="AJ1580" s="160">
        <v>6.1652999999999999E-2</v>
      </c>
      <c r="AK1580" s="154" t="s">
        <v>651</v>
      </c>
      <c r="AL1580" s="154" t="s">
        <v>652</v>
      </c>
      <c r="AM1580" s="127">
        <v>0</v>
      </c>
      <c r="AN1580" s="127">
        <v>0</v>
      </c>
      <c r="AO1580" s="127">
        <v>0</v>
      </c>
      <c r="AP1580" s="127">
        <v>0</v>
      </c>
      <c r="AQ1580" s="127">
        <v>0</v>
      </c>
      <c r="AR1580" s="127">
        <v>1236123.6499999999</v>
      </c>
      <c r="AS1580" s="127">
        <v>0</v>
      </c>
      <c r="AT1580" s="127">
        <v>0</v>
      </c>
      <c r="AU1580" s="127">
        <v>0</v>
      </c>
      <c r="AV1580" s="127">
        <v>0</v>
      </c>
      <c r="AW1580" s="127">
        <v>0</v>
      </c>
      <c r="AX1580" s="127">
        <v>1236123.6499999999</v>
      </c>
      <c r="AY1580" s="127">
        <v>0</v>
      </c>
      <c r="AZ1580" s="127">
        <v>0</v>
      </c>
      <c r="BA1580" s="127">
        <v>0</v>
      </c>
      <c r="BB1580" s="127">
        <v>0</v>
      </c>
      <c r="BC1580" s="127">
        <v>0</v>
      </c>
      <c r="BD1580" s="127">
        <v>1236123.6499999999</v>
      </c>
      <c r="BE1580" s="127">
        <v>0</v>
      </c>
      <c r="BF1580" s="127">
        <v>0</v>
      </c>
      <c r="BG1580" s="127">
        <v>0</v>
      </c>
      <c r="BH1580" s="15">
        <f t="shared" si="72"/>
        <v>1236123.6499999999</v>
      </c>
      <c r="BI1580" s="15">
        <f t="shared" si="73"/>
        <v>2472247.2999999998</v>
      </c>
      <c r="BJ1580" s="15">
        <f t="shared" si="74"/>
        <v>3708370.9499999997</v>
      </c>
    </row>
    <row r="1581" spans="1:62" x14ac:dyDescent="0.35">
      <c r="A1581" s="153" t="s">
        <v>3107</v>
      </c>
      <c r="B1581" s="70" t="s">
        <v>3108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1430742.3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6">
        <v>44995</v>
      </c>
      <c r="AF1581" s="165">
        <v>46822</v>
      </c>
      <c r="AG1581" s="92">
        <v>40135838.530000001</v>
      </c>
      <c r="AH1581" s="92">
        <v>3.9444444444444446</v>
      </c>
      <c r="AI1581" s="92">
        <v>5</v>
      </c>
      <c r="AJ1581" s="160">
        <v>7.1294999999999997E-2</v>
      </c>
      <c r="AK1581" s="154" t="s">
        <v>651</v>
      </c>
      <c r="AL1581" s="154" t="s">
        <v>652</v>
      </c>
      <c r="AM1581" s="127">
        <v>0</v>
      </c>
      <c r="AN1581" s="127">
        <v>0</v>
      </c>
      <c r="AO1581" s="127">
        <v>0</v>
      </c>
      <c r="AP1581" s="127">
        <v>0</v>
      </c>
      <c r="AQ1581" s="127">
        <v>0</v>
      </c>
      <c r="AR1581" s="127">
        <v>1430742.3</v>
      </c>
      <c r="AS1581" s="127">
        <v>0</v>
      </c>
      <c r="AT1581" s="127">
        <v>0</v>
      </c>
      <c r="AU1581" s="127">
        <v>0</v>
      </c>
      <c r="AV1581" s="127">
        <v>0</v>
      </c>
      <c r="AW1581" s="127">
        <v>0</v>
      </c>
      <c r="AX1581" s="127">
        <v>1430742.3</v>
      </c>
      <c r="AY1581" s="127">
        <v>0</v>
      </c>
      <c r="AZ1581" s="127">
        <v>0</v>
      </c>
      <c r="BA1581" s="127">
        <v>0</v>
      </c>
      <c r="BB1581" s="127">
        <v>0</v>
      </c>
      <c r="BC1581" s="127">
        <v>0</v>
      </c>
      <c r="BD1581" s="127">
        <v>1430742.3</v>
      </c>
      <c r="BE1581" s="127">
        <v>0</v>
      </c>
      <c r="BF1581" s="127">
        <v>0</v>
      </c>
      <c r="BG1581" s="127">
        <v>0</v>
      </c>
      <c r="BH1581" s="15">
        <f t="shared" si="72"/>
        <v>1430742.3</v>
      </c>
      <c r="BI1581" s="15">
        <f t="shared" si="73"/>
        <v>2861484.6</v>
      </c>
      <c r="BJ1581" s="15">
        <f t="shared" si="74"/>
        <v>4292226.9000000004</v>
      </c>
    </row>
    <row r="1582" spans="1:62" x14ac:dyDescent="0.35">
      <c r="A1582" s="153" t="s">
        <v>3109</v>
      </c>
      <c r="B1582" s="70" t="s">
        <v>3110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6">
        <v>44984</v>
      </c>
      <c r="AF1582" s="165">
        <v>48637</v>
      </c>
      <c r="AG1582" s="92">
        <v>31120469.350000001</v>
      </c>
      <c r="AH1582" s="92">
        <v>8.9083333333333332</v>
      </c>
      <c r="AI1582" s="92">
        <v>10</v>
      </c>
      <c r="AJ1582" s="160">
        <v>7.8262999999999999E-2</v>
      </c>
      <c r="AK1582" s="154" t="s">
        <v>651</v>
      </c>
      <c r="AL1582" s="154" t="s">
        <v>652</v>
      </c>
      <c r="AM1582" s="127">
        <v>0</v>
      </c>
      <c r="AN1582" s="127">
        <v>0</v>
      </c>
      <c r="AO1582" s="127">
        <v>0</v>
      </c>
      <c r="AP1582" s="127">
        <v>0</v>
      </c>
      <c r="AQ1582" s="127">
        <v>1217790.6499999999</v>
      </c>
      <c r="AR1582" s="127">
        <v>0</v>
      </c>
      <c r="AS1582" s="127">
        <v>0</v>
      </c>
      <c r="AT1582" s="127">
        <v>0</v>
      </c>
      <c r="AU1582" s="127">
        <v>0</v>
      </c>
      <c r="AV1582" s="127">
        <v>0</v>
      </c>
      <c r="AW1582" s="127">
        <v>1217790.6499999999</v>
      </c>
      <c r="AX1582" s="127">
        <v>0</v>
      </c>
      <c r="AY1582" s="127">
        <v>0</v>
      </c>
      <c r="AZ1582" s="127">
        <v>0</v>
      </c>
      <c r="BA1582" s="127">
        <v>0</v>
      </c>
      <c r="BB1582" s="127">
        <v>0</v>
      </c>
      <c r="BC1582" s="127">
        <v>1217790.6499999999</v>
      </c>
      <c r="BD1582" s="127">
        <v>0</v>
      </c>
      <c r="BE1582" s="127">
        <v>0</v>
      </c>
      <c r="BF1582" s="127">
        <v>0</v>
      </c>
      <c r="BG1582" s="127">
        <v>0</v>
      </c>
      <c r="BH1582" s="15">
        <f t="shared" si="72"/>
        <v>1217790.6499999999</v>
      </c>
      <c r="BI1582" s="15">
        <f t="shared" si="73"/>
        <v>2435581.2999999998</v>
      </c>
      <c r="BJ1582" s="15">
        <f t="shared" si="74"/>
        <v>3653371.9499999997</v>
      </c>
    </row>
    <row r="1583" spans="1:62" x14ac:dyDescent="0.35">
      <c r="A1583" s="153" t="s">
        <v>3115</v>
      </c>
      <c r="B1583" s="70" t="s">
        <v>3116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363834.41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6">
        <v>44987</v>
      </c>
      <c r="AF1583" s="165">
        <v>46083</v>
      </c>
      <c r="AG1583" s="92">
        <v>11802650.619999999</v>
      </c>
      <c r="AH1583" s="92">
        <v>1.9222222222222223</v>
      </c>
      <c r="AI1583" s="92">
        <v>3</v>
      </c>
      <c r="AJ1583" s="160">
        <v>6.1652999999999999E-2</v>
      </c>
      <c r="AK1583" s="154" t="s">
        <v>651</v>
      </c>
      <c r="AL1583" s="154" t="s">
        <v>652</v>
      </c>
      <c r="AM1583" s="127">
        <v>0</v>
      </c>
      <c r="AN1583" s="127">
        <v>0</v>
      </c>
      <c r="AO1583" s="127">
        <v>0</v>
      </c>
      <c r="AP1583" s="127">
        <v>0</v>
      </c>
      <c r="AQ1583" s="127">
        <v>0</v>
      </c>
      <c r="AR1583" s="127">
        <v>363834.41</v>
      </c>
      <c r="AS1583" s="127">
        <v>0</v>
      </c>
      <c r="AT1583" s="127">
        <v>0</v>
      </c>
      <c r="AU1583" s="127">
        <v>0</v>
      </c>
      <c r="AV1583" s="127">
        <v>0</v>
      </c>
      <c r="AW1583" s="127">
        <v>0</v>
      </c>
      <c r="AX1583" s="127">
        <v>363834.41</v>
      </c>
      <c r="AY1583" s="127">
        <v>0</v>
      </c>
      <c r="AZ1583" s="127">
        <v>0</v>
      </c>
      <c r="BA1583" s="127">
        <v>0</v>
      </c>
      <c r="BB1583" s="127">
        <v>0</v>
      </c>
      <c r="BC1583" s="127">
        <v>0</v>
      </c>
      <c r="BD1583" s="127">
        <v>363834.41</v>
      </c>
      <c r="BE1583" s="127">
        <v>0</v>
      </c>
      <c r="BF1583" s="127">
        <v>0</v>
      </c>
      <c r="BG1583" s="127">
        <v>0</v>
      </c>
      <c r="BH1583" s="15">
        <f t="shared" si="72"/>
        <v>363834.41</v>
      </c>
      <c r="BI1583" s="15">
        <f t="shared" si="73"/>
        <v>727668.82</v>
      </c>
      <c r="BJ1583" s="15">
        <f t="shared" si="74"/>
        <v>1091503.23</v>
      </c>
    </row>
    <row r="1584" spans="1:62" x14ac:dyDescent="0.35">
      <c r="A1584" s="153" t="s">
        <v>3117</v>
      </c>
      <c r="B1584" s="70" t="s">
        <v>3118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6">
        <v>45217</v>
      </c>
      <c r="AF1584" s="165">
        <v>45583</v>
      </c>
      <c r="AG1584" s="92">
        <v>1262157.5</v>
      </c>
      <c r="AH1584" s="92">
        <v>0.55000000000000004</v>
      </c>
      <c r="AI1584" s="92">
        <v>1</v>
      </c>
      <c r="AJ1584" s="160">
        <v>3.2500000000000001E-2</v>
      </c>
      <c r="AK1584" s="154" t="s">
        <v>651</v>
      </c>
      <c r="AL1584" s="154" t="s">
        <v>652</v>
      </c>
      <c r="AM1584" s="127">
        <v>3418.34</v>
      </c>
      <c r="AN1584" s="127">
        <v>3418.34</v>
      </c>
      <c r="AO1584" s="127">
        <v>3418.34</v>
      </c>
      <c r="AP1584" s="127">
        <v>3418.34</v>
      </c>
      <c r="AQ1584" s="127">
        <v>3418.34</v>
      </c>
      <c r="AR1584" s="127">
        <v>3418.34</v>
      </c>
      <c r="AS1584" s="127">
        <v>3418.34</v>
      </c>
      <c r="AT1584" s="127">
        <v>0</v>
      </c>
      <c r="AU1584" s="127">
        <v>0</v>
      </c>
      <c r="AV1584" s="127">
        <v>0</v>
      </c>
      <c r="AW1584" s="127">
        <v>0</v>
      </c>
      <c r="AX1584" s="127">
        <v>0</v>
      </c>
      <c r="AY1584" s="127">
        <v>0</v>
      </c>
      <c r="AZ1584" s="127">
        <v>0</v>
      </c>
      <c r="BA1584" s="127">
        <v>0</v>
      </c>
      <c r="BB1584" s="127">
        <v>0</v>
      </c>
      <c r="BC1584" s="127">
        <v>0</v>
      </c>
      <c r="BD1584" s="127">
        <v>0</v>
      </c>
      <c r="BE1584" s="127">
        <v>0</v>
      </c>
      <c r="BF1584" s="127">
        <v>0</v>
      </c>
      <c r="BG1584" s="127">
        <v>0</v>
      </c>
      <c r="BH1584" s="15">
        <f t="shared" si="72"/>
        <v>23928.38</v>
      </c>
      <c r="BI1584" s="15">
        <f t="shared" si="73"/>
        <v>0</v>
      </c>
      <c r="BJ1584" s="15">
        <f t="shared" si="74"/>
        <v>23928.38</v>
      </c>
    </row>
    <row r="1585" spans="1:62" x14ac:dyDescent="0.35">
      <c r="A1585" s="153" t="s">
        <v>3119</v>
      </c>
      <c r="B1585" s="70" t="s">
        <v>3118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6">
        <v>45217</v>
      </c>
      <c r="AF1585" s="165">
        <v>45948</v>
      </c>
      <c r="AG1585" s="92">
        <v>516840</v>
      </c>
      <c r="AH1585" s="92">
        <v>1.55</v>
      </c>
      <c r="AI1585" s="92">
        <v>2</v>
      </c>
      <c r="AJ1585" s="160">
        <v>3.8199999999999998E-2</v>
      </c>
      <c r="AK1585" s="154" t="s">
        <v>651</v>
      </c>
      <c r="AL1585" s="154" t="s">
        <v>652</v>
      </c>
      <c r="AM1585" s="127">
        <v>1645.27</v>
      </c>
      <c r="AN1585" s="127">
        <v>1645.27</v>
      </c>
      <c r="AO1585" s="127">
        <v>1645.27</v>
      </c>
      <c r="AP1585" s="127">
        <v>1645.27</v>
      </c>
      <c r="AQ1585" s="127">
        <v>1645.27</v>
      </c>
      <c r="AR1585" s="127">
        <v>1645.27</v>
      </c>
      <c r="AS1585" s="127">
        <v>1645.27</v>
      </c>
      <c r="AT1585" s="127">
        <v>1645.27</v>
      </c>
      <c r="AU1585" s="127">
        <v>1645.27</v>
      </c>
      <c r="AV1585" s="127">
        <v>1645.27</v>
      </c>
      <c r="AW1585" s="127">
        <v>1645.27</v>
      </c>
      <c r="AX1585" s="127">
        <v>1645.27</v>
      </c>
      <c r="AY1585" s="127">
        <v>1645.27</v>
      </c>
      <c r="AZ1585" s="127">
        <v>822.64</v>
      </c>
      <c r="BA1585" s="127">
        <v>822.64</v>
      </c>
      <c r="BB1585" s="127">
        <v>822.64</v>
      </c>
      <c r="BC1585" s="127">
        <v>822.64</v>
      </c>
      <c r="BD1585" s="127">
        <v>822.64</v>
      </c>
      <c r="BE1585" s="127">
        <v>822.64</v>
      </c>
      <c r="BF1585" s="127">
        <v>0</v>
      </c>
      <c r="BG1585" s="127">
        <v>0</v>
      </c>
      <c r="BH1585" s="15">
        <f t="shared" si="72"/>
        <v>14807.430000000002</v>
      </c>
      <c r="BI1585" s="15">
        <f t="shared" si="73"/>
        <v>11516.919999999998</v>
      </c>
      <c r="BJ1585" s="15">
        <f t="shared" si="74"/>
        <v>26324.35</v>
      </c>
    </row>
    <row r="1586" spans="1:62" x14ac:dyDescent="0.35">
      <c r="A1586" s="153" t="s">
        <v>3120</v>
      </c>
      <c r="B1586" s="69" t="s">
        <v>3118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6">
        <v>45217</v>
      </c>
      <c r="AF1586" s="165">
        <v>46313</v>
      </c>
      <c r="AG1586" s="92">
        <v>1490045</v>
      </c>
      <c r="AH1586" s="92">
        <v>2.5499999999999998</v>
      </c>
      <c r="AI1586" s="92">
        <v>3</v>
      </c>
      <c r="AJ1586" s="160">
        <v>4.2999999999999997E-2</v>
      </c>
      <c r="AK1586" s="154" t="s">
        <v>651</v>
      </c>
      <c r="AL1586" s="154" t="s">
        <v>652</v>
      </c>
      <c r="AM1586" s="127">
        <v>5339.33</v>
      </c>
      <c r="AN1586" s="127">
        <v>5339.33</v>
      </c>
      <c r="AO1586" s="127">
        <v>5339.33</v>
      </c>
      <c r="AP1586" s="127">
        <v>5339.33</v>
      </c>
      <c r="AQ1586" s="127">
        <v>5339.33</v>
      </c>
      <c r="AR1586" s="127">
        <v>5339.33</v>
      </c>
      <c r="AS1586" s="127">
        <v>5339.33</v>
      </c>
      <c r="AT1586" s="127">
        <v>5339.33</v>
      </c>
      <c r="AU1586" s="127">
        <v>5339.33</v>
      </c>
      <c r="AV1586" s="127">
        <v>5339.33</v>
      </c>
      <c r="AW1586" s="127">
        <v>5339.33</v>
      </c>
      <c r="AX1586" s="127">
        <v>5339.33</v>
      </c>
      <c r="AY1586" s="127">
        <v>5339.33</v>
      </c>
      <c r="AZ1586" s="127">
        <v>5339.33</v>
      </c>
      <c r="BA1586" s="127">
        <v>5339.33</v>
      </c>
      <c r="BB1586" s="127">
        <v>5339.33</v>
      </c>
      <c r="BC1586" s="127">
        <v>5339.33</v>
      </c>
      <c r="BD1586" s="127">
        <v>5339.33</v>
      </c>
      <c r="BE1586" s="127">
        <v>5339.33</v>
      </c>
      <c r="BF1586" s="127">
        <v>5339.33</v>
      </c>
      <c r="BG1586" s="127">
        <v>5339.33</v>
      </c>
      <c r="BH1586" s="15">
        <f t="shared" si="72"/>
        <v>48053.970000000008</v>
      </c>
      <c r="BI1586" s="15">
        <f t="shared" si="73"/>
        <v>64071.960000000014</v>
      </c>
      <c r="BJ1586" s="15">
        <f t="shared" si="74"/>
        <v>112125.93000000002</v>
      </c>
    </row>
    <row r="1587" spans="1:62" x14ac:dyDescent="0.35">
      <c r="A1587" s="153" t="s">
        <v>3121</v>
      </c>
      <c r="B1587" s="69" t="s">
        <v>3118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6">
        <v>45217</v>
      </c>
      <c r="AF1587" s="165">
        <v>46678</v>
      </c>
      <c r="AG1587" s="92">
        <v>3559912.5</v>
      </c>
      <c r="AH1587" s="92">
        <v>3.55</v>
      </c>
      <c r="AI1587" s="92">
        <v>4</v>
      </c>
      <c r="AJ1587" s="160">
        <v>4.7100000000000003E-2</v>
      </c>
      <c r="AK1587" s="154" t="s">
        <v>651</v>
      </c>
      <c r="AL1587" s="154" t="s">
        <v>652</v>
      </c>
      <c r="AM1587" s="127">
        <v>13972.66</v>
      </c>
      <c r="AN1587" s="127">
        <v>13972.66</v>
      </c>
      <c r="AO1587" s="127">
        <v>13972.66</v>
      </c>
      <c r="AP1587" s="127">
        <v>13972.66</v>
      </c>
      <c r="AQ1587" s="127">
        <v>13972.66</v>
      </c>
      <c r="AR1587" s="127">
        <v>13972.66</v>
      </c>
      <c r="AS1587" s="127">
        <v>13972.66</v>
      </c>
      <c r="AT1587" s="127">
        <v>13972.66</v>
      </c>
      <c r="AU1587" s="127">
        <v>13972.66</v>
      </c>
      <c r="AV1587" s="127">
        <v>13972.66</v>
      </c>
      <c r="AW1587" s="127">
        <v>13972.66</v>
      </c>
      <c r="AX1587" s="127">
        <v>13972.66</v>
      </c>
      <c r="AY1587" s="127">
        <v>13972.66</v>
      </c>
      <c r="AZ1587" s="127">
        <v>13972.66</v>
      </c>
      <c r="BA1587" s="127">
        <v>13972.66</v>
      </c>
      <c r="BB1587" s="127">
        <v>13972.66</v>
      </c>
      <c r="BC1587" s="127">
        <v>13972.66</v>
      </c>
      <c r="BD1587" s="127">
        <v>13972.66</v>
      </c>
      <c r="BE1587" s="127">
        <v>13972.66</v>
      </c>
      <c r="BF1587" s="127">
        <v>13972.66</v>
      </c>
      <c r="BG1587" s="127">
        <v>13972.66</v>
      </c>
      <c r="BH1587" s="15">
        <f t="shared" si="72"/>
        <v>125753.94000000002</v>
      </c>
      <c r="BI1587" s="15">
        <f t="shared" si="73"/>
        <v>167671.92000000001</v>
      </c>
      <c r="BJ1587" s="15">
        <f t="shared" si="74"/>
        <v>293425.86000000004</v>
      </c>
    </row>
    <row r="1588" spans="1:62" x14ac:dyDescent="0.35">
      <c r="A1588" s="153" t="s">
        <v>3122</v>
      </c>
      <c r="B1588" s="69" t="s">
        <v>3118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6">
        <v>45217</v>
      </c>
      <c r="AF1588" s="165">
        <v>47044</v>
      </c>
      <c r="AG1588" s="92">
        <v>2931120</v>
      </c>
      <c r="AH1588" s="92">
        <v>4.55</v>
      </c>
      <c r="AI1588" s="92">
        <v>5</v>
      </c>
      <c r="AJ1588" s="160">
        <v>5.0700000000000002E-2</v>
      </c>
      <c r="AK1588" s="154" t="s">
        <v>651</v>
      </c>
      <c r="AL1588" s="154" t="s">
        <v>652</v>
      </c>
      <c r="AM1588" s="127">
        <v>12383.98</v>
      </c>
      <c r="AN1588" s="127">
        <v>12383.98</v>
      </c>
      <c r="AO1588" s="127">
        <v>12383.98</v>
      </c>
      <c r="AP1588" s="127">
        <v>12383.98</v>
      </c>
      <c r="AQ1588" s="127">
        <v>12383.98</v>
      </c>
      <c r="AR1588" s="127">
        <v>12383.98</v>
      </c>
      <c r="AS1588" s="127">
        <v>12383.98</v>
      </c>
      <c r="AT1588" s="127">
        <v>12383.98</v>
      </c>
      <c r="AU1588" s="127">
        <v>12383.98</v>
      </c>
      <c r="AV1588" s="127">
        <v>12383.98</v>
      </c>
      <c r="AW1588" s="127">
        <v>12383.98</v>
      </c>
      <c r="AX1588" s="127">
        <v>12383.98</v>
      </c>
      <c r="AY1588" s="127">
        <v>12383.98</v>
      </c>
      <c r="AZ1588" s="127">
        <v>12383.98</v>
      </c>
      <c r="BA1588" s="127">
        <v>12383.98</v>
      </c>
      <c r="BB1588" s="127">
        <v>12383.98</v>
      </c>
      <c r="BC1588" s="127">
        <v>12383.98</v>
      </c>
      <c r="BD1588" s="127">
        <v>12383.98</v>
      </c>
      <c r="BE1588" s="127">
        <v>12383.98</v>
      </c>
      <c r="BF1588" s="127">
        <v>12383.98</v>
      </c>
      <c r="BG1588" s="127">
        <v>12383.98</v>
      </c>
      <c r="BH1588" s="15">
        <f t="shared" si="72"/>
        <v>111455.81999999998</v>
      </c>
      <c r="BI1588" s="15">
        <f t="shared" si="73"/>
        <v>148607.75999999998</v>
      </c>
      <c r="BJ1588" s="15">
        <f t="shared" si="74"/>
        <v>260063.57999999996</v>
      </c>
    </row>
    <row r="1589" spans="1:62" x14ac:dyDescent="0.35">
      <c r="A1589" s="153" t="s">
        <v>3123</v>
      </c>
      <c r="B1589" s="69" t="s">
        <v>3118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6">
        <v>45217</v>
      </c>
      <c r="AF1589" s="165">
        <v>47409</v>
      </c>
      <c r="AG1589" s="92">
        <v>19389465</v>
      </c>
      <c r="AH1589" s="92">
        <v>5.55</v>
      </c>
      <c r="AI1589" s="92">
        <v>6</v>
      </c>
      <c r="AJ1589" s="160">
        <v>5.3600000000000002E-2</v>
      </c>
      <c r="AK1589" s="154" t="s">
        <v>651</v>
      </c>
      <c r="AL1589" s="154" t="s">
        <v>652</v>
      </c>
      <c r="AM1589" s="127">
        <v>86606.28</v>
      </c>
      <c r="AN1589" s="127">
        <v>86606.28</v>
      </c>
      <c r="AO1589" s="127">
        <v>86606.28</v>
      </c>
      <c r="AP1589" s="127">
        <v>86606.28</v>
      </c>
      <c r="AQ1589" s="127">
        <v>86606.28</v>
      </c>
      <c r="AR1589" s="127">
        <v>86606.28</v>
      </c>
      <c r="AS1589" s="127">
        <v>86606.28</v>
      </c>
      <c r="AT1589" s="127">
        <v>86606.28</v>
      </c>
      <c r="AU1589" s="127">
        <v>86606.28</v>
      </c>
      <c r="AV1589" s="127">
        <v>86606.28</v>
      </c>
      <c r="AW1589" s="127">
        <v>86606.28</v>
      </c>
      <c r="AX1589" s="127">
        <v>86606.28</v>
      </c>
      <c r="AY1589" s="127">
        <v>86606.28</v>
      </c>
      <c r="AZ1589" s="127">
        <v>86606.28</v>
      </c>
      <c r="BA1589" s="127">
        <v>86606.28</v>
      </c>
      <c r="BB1589" s="127">
        <v>86606.28</v>
      </c>
      <c r="BC1589" s="127">
        <v>86606.28</v>
      </c>
      <c r="BD1589" s="127">
        <v>86606.28</v>
      </c>
      <c r="BE1589" s="127">
        <v>86606.28</v>
      </c>
      <c r="BF1589" s="127">
        <v>86606.28</v>
      </c>
      <c r="BG1589" s="127">
        <v>86606.28</v>
      </c>
      <c r="BH1589" s="15">
        <f t="shared" si="72"/>
        <v>779456.52000000014</v>
      </c>
      <c r="BI1589" s="15">
        <f t="shared" si="73"/>
        <v>1039275.3600000002</v>
      </c>
      <c r="BJ1589" s="15">
        <f t="shared" si="74"/>
        <v>1818731.8800000004</v>
      </c>
    </row>
    <row r="1590" spans="1:62" x14ac:dyDescent="0.35">
      <c r="A1590" s="153" t="s">
        <v>3124</v>
      </c>
      <c r="B1590" s="69" t="s">
        <v>3118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6">
        <v>45217</v>
      </c>
      <c r="AF1590" s="165">
        <v>47774</v>
      </c>
      <c r="AG1590" s="92">
        <v>636315</v>
      </c>
      <c r="AH1590" s="92">
        <v>6.55</v>
      </c>
      <c r="AI1590" s="92">
        <v>7</v>
      </c>
      <c r="AJ1590" s="160">
        <v>5.6399999999999999E-2</v>
      </c>
      <c r="AK1590" s="154" t="s">
        <v>651</v>
      </c>
      <c r="AL1590" s="154" t="s">
        <v>652</v>
      </c>
      <c r="AM1590" s="127">
        <v>2990.68</v>
      </c>
      <c r="AN1590" s="127">
        <v>2990.68</v>
      </c>
      <c r="AO1590" s="127">
        <v>2990.68</v>
      </c>
      <c r="AP1590" s="127">
        <v>2990.68</v>
      </c>
      <c r="AQ1590" s="127">
        <v>2990.68</v>
      </c>
      <c r="AR1590" s="127">
        <v>2990.68</v>
      </c>
      <c r="AS1590" s="127">
        <v>2990.68</v>
      </c>
      <c r="AT1590" s="127">
        <v>2990.68</v>
      </c>
      <c r="AU1590" s="127">
        <v>2990.68</v>
      </c>
      <c r="AV1590" s="127">
        <v>2990.68</v>
      </c>
      <c r="AW1590" s="127">
        <v>2990.68</v>
      </c>
      <c r="AX1590" s="127">
        <v>2990.68</v>
      </c>
      <c r="AY1590" s="127">
        <v>2990.68</v>
      </c>
      <c r="AZ1590" s="127">
        <v>2990.68</v>
      </c>
      <c r="BA1590" s="127">
        <v>2990.68</v>
      </c>
      <c r="BB1590" s="127">
        <v>2990.68</v>
      </c>
      <c r="BC1590" s="127">
        <v>2990.68</v>
      </c>
      <c r="BD1590" s="127">
        <v>2990.68</v>
      </c>
      <c r="BE1590" s="127">
        <v>2990.68</v>
      </c>
      <c r="BF1590" s="127">
        <v>2990.68</v>
      </c>
      <c r="BG1590" s="127">
        <v>2990.68</v>
      </c>
      <c r="BH1590" s="15">
        <f t="shared" si="72"/>
        <v>26916.12</v>
      </c>
      <c r="BI1590" s="15">
        <f t="shared" si="73"/>
        <v>35888.159999999996</v>
      </c>
      <c r="BJ1590" s="15">
        <f t="shared" si="74"/>
        <v>62804.28</v>
      </c>
    </row>
    <row r="1591" spans="1:62" x14ac:dyDescent="0.35">
      <c r="A1591" s="153" t="s">
        <v>3125</v>
      </c>
      <c r="B1591" s="69" t="s">
        <v>3118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6">
        <v>45217</v>
      </c>
      <c r="AF1591" s="165">
        <v>48139</v>
      </c>
      <c r="AG1591" s="92">
        <v>101037.5</v>
      </c>
      <c r="AH1591" s="92">
        <v>7.55</v>
      </c>
      <c r="AI1591" s="92">
        <v>8</v>
      </c>
      <c r="AJ1591" s="160">
        <v>5.9299999999999999E-2</v>
      </c>
      <c r="AK1591" s="154" t="s">
        <v>651</v>
      </c>
      <c r="AL1591" s="154" t="s">
        <v>652</v>
      </c>
      <c r="AM1591" s="127">
        <v>499.29</v>
      </c>
      <c r="AN1591" s="127">
        <v>499.29</v>
      </c>
      <c r="AO1591" s="127">
        <v>499.29</v>
      </c>
      <c r="AP1591" s="127">
        <v>499.29</v>
      </c>
      <c r="AQ1591" s="127">
        <v>499.29</v>
      </c>
      <c r="AR1591" s="127">
        <v>499.29</v>
      </c>
      <c r="AS1591" s="127">
        <v>499.29</v>
      </c>
      <c r="AT1591" s="127">
        <v>499.29</v>
      </c>
      <c r="AU1591" s="127">
        <v>499.29</v>
      </c>
      <c r="AV1591" s="127">
        <v>499.29</v>
      </c>
      <c r="AW1591" s="127">
        <v>499.29</v>
      </c>
      <c r="AX1591" s="127">
        <v>499.29</v>
      </c>
      <c r="AY1591" s="127">
        <v>499.29</v>
      </c>
      <c r="AZ1591" s="127">
        <v>499.29</v>
      </c>
      <c r="BA1591" s="127">
        <v>499.29</v>
      </c>
      <c r="BB1591" s="127">
        <v>499.29</v>
      </c>
      <c r="BC1591" s="127">
        <v>499.29</v>
      </c>
      <c r="BD1591" s="127">
        <v>499.29</v>
      </c>
      <c r="BE1591" s="127">
        <v>499.29</v>
      </c>
      <c r="BF1591" s="127">
        <v>499.29</v>
      </c>
      <c r="BG1591" s="127">
        <v>499.29</v>
      </c>
      <c r="BH1591" s="15">
        <f t="shared" si="72"/>
        <v>4493.6100000000006</v>
      </c>
      <c r="BI1591" s="15">
        <f t="shared" si="73"/>
        <v>5991.4800000000005</v>
      </c>
      <c r="BJ1591" s="15">
        <f t="shared" si="74"/>
        <v>10485.09</v>
      </c>
    </row>
    <row r="1592" spans="1:62" x14ac:dyDescent="0.35">
      <c r="A1592" s="153" t="s">
        <v>3126</v>
      </c>
      <c r="B1592" s="69" t="s">
        <v>3118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6">
        <v>45217</v>
      </c>
      <c r="AF1592" s="165">
        <v>48505</v>
      </c>
      <c r="AG1592" s="92">
        <v>53100</v>
      </c>
      <c r="AH1592" s="92">
        <v>8.5500000000000007</v>
      </c>
      <c r="AI1592" s="92">
        <v>9</v>
      </c>
      <c r="AJ1592" s="160">
        <v>6.2100000000000002E-2</v>
      </c>
      <c r="AK1592" s="154" t="s">
        <v>651</v>
      </c>
      <c r="AL1592" s="154" t="s">
        <v>652</v>
      </c>
      <c r="AM1592" s="127">
        <v>274.79000000000002</v>
      </c>
      <c r="AN1592" s="127">
        <v>274.79000000000002</v>
      </c>
      <c r="AO1592" s="127">
        <v>274.79000000000002</v>
      </c>
      <c r="AP1592" s="127">
        <v>274.79000000000002</v>
      </c>
      <c r="AQ1592" s="127">
        <v>274.79000000000002</v>
      </c>
      <c r="AR1592" s="127">
        <v>274.79000000000002</v>
      </c>
      <c r="AS1592" s="127">
        <v>274.79000000000002</v>
      </c>
      <c r="AT1592" s="127">
        <v>274.79000000000002</v>
      </c>
      <c r="AU1592" s="127">
        <v>274.79000000000002</v>
      </c>
      <c r="AV1592" s="127">
        <v>274.79000000000002</v>
      </c>
      <c r="AW1592" s="127">
        <v>274.79000000000002</v>
      </c>
      <c r="AX1592" s="127">
        <v>274.79000000000002</v>
      </c>
      <c r="AY1592" s="127">
        <v>274.79000000000002</v>
      </c>
      <c r="AZ1592" s="127">
        <v>274.79000000000002</v>
      </c>
      <c r="BA1592" s="127">
        <v>274.79000000000002</v>
      </c>
      <c r="BB1592" s="127">
        <v>274.79000000000002</v>
      </c>
      <c r="BC1592" s="127">
        <v>274.79000000000002</v>
      </c>
      <c r="BD1592" s="127">
        <v>274.79000000000002</v>
      </c>
      <c r="BE1592" s="127">
        <v>274.79000000000002</v>
      </c>
      <c r="BF1592" s="127">
        <v>274.79000000000002</v>
      </c>
      <c r="BG1592" s="127">
        <v>274.79000000000002</v>
      </c>
      <c r="BH1592" s="15">
        <f t="shared" si="72"/>
        <v>2473.11</v>
      </c>
      <c r="BI1592" s="15">
        <f t="shared" si="73"/>
        <v>3297.48</v>
      </c>
      <c r="BJ1592" s="15">
        <f t="shared" si="74"/>
        <v>5770.59</v>
      </c>
    </row>
    <row r="1593" spans="1:62" x14ac:dyDescent="0.35">
      <c r="A1593" s="153" t="s">
        <v>3127</v>
      </c>
      <c r="B1593" s="69" t="s">
        <v>3118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6">
        <v>45217</v>
      </c>
      <c r="AF1593" s="165">
        <v>48870</v>
      </c>
      <c r="AG1593" s="92">
        <v>51920</v>
      </c>
      <c r="AH1593" s="92">
        <v>9.5500000000000007</v>
      </c>
      <c r="AI1593" s="92">
        <v>10</v>
      </c>
      <c r="AJ1593" s="160">
        <v>6.5000000000000002E-2</v>
      </c>
      <c r="AK1593" s="154" t="s">
        <v>651</v>
      </c>
      <c r="AL1593" s="154" t="s">
        <v>652</v>
      </c>
      <c r="AM1593" s="127">
        <v>281.23</v>
      </c>
      <c r="AN1593" s="127">
        <v>281.23</v>
      </c>
      <c r="AO1593" s="127">
        <v>281.23</v>
      </c>
      <c r="AP1593" s="127">
        <v>281.23</v>
      </c>
      <c r="AQ1593" s="127">
        <v>281.23</v>
      </c>
      <c r="AR1593" s="127">
        <v>281.23</v>
      </c>
      <c r="AS1593" s="127">
        <v>281.23</v>
      </c>
      <c r="AT1593" s="127">
        <v>281.23</v>
      </c>
      <c r="AU1593" s="127">
        <v>281.23</v>
      </c>
      <c r="AV1593" s="127">
        <v>281.23</v>
      </c>
      <c r="AW1593" s="127">
        <v>281.23</v>
      </c>
      <c r="AX1593" s="127">
        <v>281.23</v>
      </c>
      <c r="AY1593" s="127">
        <v>281.23</v>
      </c>
      <c r="AZ1593" s="127">
        <v>281.23</v>
      </c>
      <c r="BA1593" s="127">
        <v>281.23</v>
      </c>
      <c r="BB1593" s="127">
        <v>281.23</v>
      </c>
      <c r="BC1593" s="127">
        <v>281.23</v>
      </c>
      <c r="BD1593" s="127">
        <v>281.23</v>
      </c>
      <c r="BE1593" s="127">
        <v>281.23</v>
      </c>
      <c r="BF1593" s="127">
        <v>281.23</v>
      </c>
      <c r="BG1593" s="127">
        <v>281.23</v>
      </c>
      <c r="BH1593" s="15">
        <f t="shared" si="72"/>
        <v>2531.0700000000002</v>
      </c>
      <c r="BI1593" s="15">
        <f t="shared" si="73"/>
        <v>3374.76</v>
      </c>
      <c r="BJ1593" s="15">
        <f t="shared" si="74"/>
        <v>5905.83</v>
      </c>
    </row>
    <row r="1594" spans="1:62" x14ac:dyDescent="0.35">
      <c r="A1594" s="153" t="s">
        <v>3128</v>
      </c>
      <c r="B1594" s="69" t="s">
        <v>3129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165191.31299999999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6">
        <v>44987</v>
      </c>
      <c r="AF1594" s="165">
        <v>46083</v>
      </c>
      <c r="AG1594" s="92">
        <v>5358743.7300000004</v>
      </c>
      <c r="AH1594" s="92">
        <v>1.9222222222222223</v>
      </c>
      <c r="AI1594" s="92">
        <v>3</v>
      </c>
      <c r="AJ1594" s="160">
        <v>6.1652999999999999E-2</v>
      </c>
      <c r="AK1594" s="154" t="s">
        <v>651</v>
      </c>
      <c r="AL1594" s="154" t="s">
        <v>652</v>
      </c>
      <c r="AM1594" s="127">
        <v>0</v>
      </c>
      <c r="AN1594" s="127">
        <v>0</v>
      </c>
      <c r="AO1594" s="127">
        <v>0</v>
      </c>
      <c r="AP1594" s="127">
        <v>0</v>
      </c>
      <c r="AQ1594" s="127">
        <v>0</v>
      </c>
      <c r="AR1594" s="127">
        <v>165191.31</v>
      </c>
      <c r="AS1594" s="127">
        <v>0</v>
      </c>
      <c r="AT1594" s="127">
        <v>0</v>
      </c>
      <c r="AU1594" s="127">
        <v>0</v>
      </c>
      <c r="AV1594" s="127">
        <v>0</v>
      </c>
      <c r="AW1594" s="127">
        <v>0</v>
      </c>
      <c r="AX1594" s="127">
        <v>165191.31</v>
      </c>
      <c r="AY1594" s="127">
        <v>0</v>
      </c>
      <c r="AZ1594" s="127">
        <v>0</v>
      </c>
      <c r="BA1594" s="127">
        <v>0</v>
      </c>
      <c r="BB1594" s="127">
        <v>0</v>
      </c>
      <c r="BC1594" s="127">
        <v>0</v>
      </c>
      <c r="BD1594" s="127">
        <v>165191.31</v>
      </c>
      <c r="BE1594" s="127">
        <v>0</v>
      </c>
      <c r="BF1594" s="127">
        <v>0</v>
      </c>
      <c r="BG1594" s="127">
        <v>0</v>
      </c>
      <c r="BH1594" s="15">
        <f t="shared" si="72"/>
        <v>165191.31</v>
      </c>
      <c r="BI1594" s="15">
        <f t="shared" si="73"/>
        <v>330382.62</v>
      </c>
      <c r="BJ1594" s="15">
        <f t="shared" si="74"/>
        <v>495573.93</v>
      </c>
    </row>
    <row r="1595" spans="1:62" x14ac:dyDescent="0.35">
      <c r="A1595" s="153" t="s">
        <v>3130</v>
      </c>
      <c r="B1595" s="69" t="s">
        <v>3131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191028.291</v>
      </c>
      <c r="AA1595" s="63">
        <v>0</v>
      </c>
      <c r="AB1595" s="63">
        <v>0</v>
      </c>
      <c r="AC1595" s="63">
        <v>0</v>
      </c>
      <c r="AD1595" s="63">
        <v>5358813.13</v>
      </c>
      <c r="AE1595" s="166">
        <v>44995</v>
      </c>
      <c r="AF1595" s="165">
        <v>46822</v>
      </c>
      <c r="AG1595" s="92">
        <v>5358813.13</v>
      </c>
      <c r="AH1595" s="92">
        <v>3.9444444444444446</v>
      </c>
      <c r="AI1595" s="92">
        <v>5</v>
      </c>
      <c r="AJ1595" s="160">
        <v>7.1294999999999997E-2</v>
      </c>
      <c r="AK1595" s="154" t="s">
        <v>651</v>
      </c>
      <c r="AL1595" s="154" t="s">
        <v>652</v>
      </c>
      <c r="AM1595" s="127">
        <v>0</v>
      </c>
      <c r="AN1595" s="127">
        <v>0</v>
      </c>
      <c r="AO1595" s="127">
        <v>0</v>
      </c>
      <c r="AP1595" s="127">
        <v>0</v>
      </c>
      <c r="AQ1595" s="127">
        <v>0</v>
      </c>
      <c r="AR1595" s="127">
        <v>191028.29</v>
      </c>
      <c r="AS1595" s="127">
        <v>0</v>
      </c>
      <c r="AT1595" s="127">
        <v>0</v>
      </c>
      <c r="AU1595" s="127">
        <v>0</v>
      </c>
      <c r="AV1595" s="127">
        <v>0</v>
      </c>
      <c r="AW1595" s="127">
        <v>0</v>
      </c>
      <c r="AX1595" s="127">
        <v>191028.29</v>
      </c>
      <c r="AY1595" s="127">
        <v>0</v>
      </c>
      <c r="AZ1595" s="127">
        <v>0</v>
      </c>
      <c r="BA1595" s="127">
        <v>0</v>
      </c>
      <c r="BB1595" s="127">
        <v>0</v>
      </c>
      <c r="BC1595" s="127">
        <v>0</v>
      </c>
      <c r="BD1595" s="127">
        <v>191028.29</v>
      </c>
      <c r="BE1595" s="127">
        <v>0</v>
      </c>
      <c r="BF1595" s="127">
        <v>0</v>
      </c>
      <c r="BG1595" s="127">
        <v>0</v>
      </c>
      <c r="BH1595" s="15">
        <f t="shared" si="72"/>
        <v>191028.29</v>
      </c>
      <c r="BI1595" s="15">
        <f t="shared" si="73"/>
        <v>382056.58</v>
      </c>
      <c r="BJ1595" s="15">
        <f t="shared" si="74"/>
        <v>573084.87</v>
      </c>
    </row>
    <row r="1596" spans="1:62" x14ac:dyDescent="0.35">
      <c r="A1596" s="153" t="s">
        <v>3132</v>
      </c>
      <c r="B1596" s="69" t="s">
        <v>3133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6">
        <v>45041</v>
      </c>
      <c r="AF1596" s="165">
        <v>46502</v>
      </c>
      <c r="AG1596" s="92">
        <v>2677557.38</v>
      </c>
      <c r="AH1596" s="92">
        <v>3.0694444444444446</v>
      </c>
      <c r="AI1596" s="92">
        <v>4</v>
      </c>
      <c r="AJ1596" s="160">
        <v>6.7556000000000005E-2</v>
      </c>
      <c r="AK1596" s="154" t="s">
        <v>651</v>
      </c>
      <c r="AL1596" s="154" t="s">
        <v>652</v>
      </c>
      <c r="AM1596" s="127">
        <v>90442.53</v>
      </c>
      <c r="AN1596" s="127">
        <v>0</v>
      </c>
      <c r="AO1596" s="127">
        <v>0</v>
      </c>
      <c r="AP1596" s="127">
        <v>0</v>
      </c>
      <c r="AQ1596" s="127">
        <v>0</v>
      </c>
      <c r="AR1596" s="127">
        <v>0</v>
      </c>
      <c r="AS1596" s="127">
        <v>90442.53</v>
      </c>
      <c r="AT1596" s="127">
        <v>0</v>
      </c>
      <c r="AU1596" s="127">
        <v>0</v>
      </c>
      <c r="AV1596" s="127">
        <v>0</v>
      </c>
      <c r="AW1596" s="127">
        <v>0</v>
      </c>
      <c r="AX1596" s="127">
        <v>0</v>
      </c>
      <c r="AY1596" s="127">
        <v>90442.53</v>
      </c>
      <c r="AZ1596" s="127">
        <v>0</v>
      </c>
      <c r="BA1596" s="127">
        <v>0</v>
      </c>
      <c r="BB1596" s="127">
        <v>0</v>
      </c>
      <c r="BC1596" s="127">
        <v>0</v>
      </c>
      <c r="BD1596" s="127">
        <v>0</v>
      </c>
      <c r="BE1596" s="127">
        <v>90442.53</v>
      </c>
      <c r="BF1596" s="127">
        <v>0</v>
      </c>
      <c r="BG1596" s="127">
        <v>0</v>
      </c>
      <c r="BH1596" s="15">
        <f t="shared" si="72"/>
        <v>180885.06</v>
      </c>
      <c r="BI1596" s="15">
        <f t="shared" si="73"/>
        <v>180885.06</v>
      </c>
      <c r="BJ1596" s="15">
        <f t="shared" si="74"/>
        <v>361770.12</v>
      </c>
    </row>
    <row r="1597" spans="1:62" x14ac:dyDescent="0.35">
      <c r="A1597" s="153" t="s">
        <v>3134</v>
      </c>
      <c r="B1597" s="69" t="s">
        <v>3135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20319075</v>
      </c>
      <c r="AA1597" s="63">
        <v>0</v>
      </c>
      <c r="AB1597" s="63">
        <v>0</v>
      </c>
      <c r="AC1597" s="63">
        <v>0</v>
      </c>
      <c r="AD1597" s="63">
        <v>570000000</v>
      </c>
      <c r="AE1597" s="166">
        <v>44995</v>
      </c>
      <c r="AF1597" s="165">
        <v>46822</v>
      </c>
      <c r="AG1597" s="92">
        <v>570000000</v>
      </c>
      <c r="AH1597" s="92">
        <v>3.9444444444444446</v>
      </c>
      <c r="AI1597" s="92">
        <v>5</v>
      </c>
      <c r="AJ1597" s="160">
        <v>7.1294999999999997E-2</v>
      </c>
      <c r="AK1597" s="154" t="s">
        <v>651</v>
      </c>
      <c r="AL1597" s="154" t="s">
        <v>652</v>
      </c>
      <c r="AM1597" s="127">
        <v>0</v>
      </c>
      <c r="AN1597" s="127">
        <v>0</v>
      </c>
      <c r="AO1597" s="127">
        <v>0</v>
      </c>
      <c r="AP1597" s="127">
        <v>0</v>
      </c>
      <c r="AQ1597" s="127">
        <v>0</v>
      </c>
      <c r="AR1597" s="127">
        <v>20319075</v>
      </c>
      <c r="AS1597" s="127">
        <v>0</v>
      </c>
      <c r="AT1597" s="127">
        <v>0</v>
      </c>
      <c r="AU1597" s="127">
        <v>0</v>
      </c>
      <c r="AV1597" s="127">
        <v>0</v>
      </c>
      <c r="AW1597" s="127">
        <v>0</v>
      </c>
      <c r="AX1597" s="127">
        <v>20319075</v>
      </c>
      <c r="AY1597" s="127">
        <v>0</v>
      </c>
      <c r="AZ1597" s="127">
        <v>0</v>
      </c>
      <c r="BA1597" s="127">
        <v>0</v>
      </c>
      <c r="BB1597" s="127">
        <v>0</v>
      </c>
      <c r="BC1597" s="127">
        <v>0</v>
      </c>
      <c r="BD1597" s="127">
        <v>20319075</v>
      </c>
      <c r="BE1597" s="127">
        <v>0</v>
      </c>
      <c r="BF1597" s="127">
        <v>0</v>
      </c>
      <c r="BG1597" s="127">
        <v>0</v>
      </c>
      <c r="BH1597" s="15">
        <f t="shared" si="72"/>
        <v>20319075</v>
      </c>
      <c r="BI1597" s="15">
        <f t="shared" si="73"/>
        <v>40638150</v>
      </c>
      <c r="BJ1597" s="15">
        <f t="shared" si="74"/>
        <v>60957225</v>
      </c>
    </row>
    <row r="1598" spans="1:62" x14ac:dyDescent="0.35">
      <c r="A1598" s="153" t="s">
        <v>3142</v>
      </c>
      <c r="B1598" s="69" t="s">
        <v>3143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47257.91</v>
      </c>
      <c r="AA1598" s="63">
        <v>0</v>
      </c>
      <c r="AB1598" s="63">
        <v>0</v>
      </c>
      <c r="AC1598" s="63">
        <v>0</v>
      </c>
      <c r="AD1598" s="63">
        <v>1533028.65</v>
      </c>
      <c r="AE1598" s="166">
        <v>44987</v>
      </c>
      <c r="AF1598" s="165">
        <v>46083</v>
      </c>
      <c r="AG1598" s="164">
        <v>1533028.65</v>
      </c>
      <c r="AH1598" s="92">
        <v>1.9222222222222223</v>
      </c>
      <c r="AI1598" s="92">
        <v>3</v>
      </c>
      <c r="AJ1598" s="160">
        <v>6.1652999999999999E-2</v>
      </c>
      <c r="AK1598" s="154" t="s">
        <v>651</v>
      </c>
      <c r="AL1598" s="154" t="s">
        <v>652</v>
      </c>
      <c r="AM1598" s="127">
        <v>0</v>
      </c>
      <c r="AN1598" s="127">
        <v>0</v>
      </c>
      <c r="AO1598" s="127">
        <v>0</v>
      </c>
      <c r="AP1598" s="127">
        <v>0</v>
      </c>
      <c r="AQ1598" s="127">
        <v>0</v>
      </c>
      <c r="AR1598" s="127">
        <v>47257.91</v>
      </c>
      <c r="AS1598" s="127">
        <v>0</v>
      </c>
      <c r="AT1598" s="127">
        <v>0</v>
      </c>
      <c r="AU1598" s="127">
        <v>0</v>
      </c>
      <c r="AV1598" s="127">
        <v>0</v>
      </c>
      <c r="AW1598" s="127">
        <v>0</v>
      </c>
      <c r="AX1598" s="127">
        <v>47257.91</v>
      </c>
      <c r="AY1598" s="127">
        <v>0</v>
      </c>
      <c r="AZ1598" s="127">
        <v>0</v>
      </c>
      <c r="BA1598" s="127">
        <v>0</v>
      </c>
      <c r="BB1598" s="127">
        <v>0</v>
      </c>
      <c r="BC1598" s="127">
        <v>0</v>
      </c>
      <c r="BD1598" s="127">
        <v>47257.91</v>
      </c>
      <c r="BE1598" s="127">
        <v>0</v>
      </c>
      <c r="BF1598" s="127">
        <v>0</v>
      </c>
      <c r="BG1598" s="127">
        <v>0</v>
      </c>
      <c r="BH1598" s="15">
        <f t="shared" si="72"/>
        <v>47257.91</v>
      </c>
      <c r="BI1598" s="15">
        <f t="shared" si="73"/>
        <v>94515.82</v>
      </c>
      <c r="BJ1598" s="15">
        <f t="shared" si="74"/>
        <v>141773.73000000001</v>
      </c>
    </row>
    <row r="1599" spans="1:62" x14ac:dyDescent="0.35">
      <c r="A1599" s="153" t="s">
        <v>3144</v>
      </c>
      <c r="B1599" s="69" t="s">
        <v>3145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54643.05</v>
      </c>
      <c r="AA1599" s="63">
        <v>0</v>
      </c>
      <c r="AB1599" s="63">
        <v>0</v>
      </c>
      <c r="AC1599" s="63">
        <v>0</v>
      </c>
      <c r="AD1599" s="63">
        <v>1532872.01</v>
      </c>
      <c r="AE1599" s="166">
        <v>44995</v>
      </c>
      <c r="AF1599" s="165">
        <v>46822</v>
      </c>
      <c r="AG1599" s="164">
        <v>1532872.01</v>
      </c>
      <c r="AH1599" s="92">
        <v>3.9444444444444446</v>
      </c>
      <c r="AI1599" s="92">
        <v>5</v>
      </c>
      <c r="AJ1599" s="160">
        <v>7.1294999999999997E-2</v>
      </c>
      <c r="AK1599" s="154" t="s">
        <v>651</v>
      </c>
      <c r="AL1599" s="154" t="s">
        <v>652</v>
      </c>
      <c r="AM1599" s="127">
        <v>0</v>
      </c>
      <c r="AN1599" s="127">
        <v>0</v>
      </c>
      <c r="AO1599" s="127">
        <v>0</v>
      </c>
      <c r="AP1599" s="127">
        <v>0</v>
      </c>
      <c r="AQ1599" s="127">
        <v>0</v>
      </c>
      <c r="AR1599" s="127">
        <v>54643.05</v>
      </c>
      <c r="AS1599" s="127">
        <v>0</v>
      </c>
      <c r="AT1599" s="127">
        <v>0</v>
      </c>
      <c r="AU1599" s="127">
        <v>0</v>
      </c>
      <c r="AV1599" s="127">
        <v>0</v>
      </c>
      <c r="AW1599" s="127">
        <v>0</v>
      </c>
      <c r="AX1599" s="127">
        <v>54643.05</v>
      </c>
      <c r="AY1599" s="127">
        <v>0</v>
      </c>
      <c r="AZ1599" s="127">
        <v>0</v>
      </c>
      <c r="BA1599" s="127">
        <v>0</v>
      </c>
      <c r="BB1599" s="127">
        <v>0</v>
      </c>
      <c r="BC1599" s="127">
        <v>0</v>
      </c>
      <c r="BD1599" s="127">
        <v>54643.05</v>
      </c>
      <c r="BE1599" s="127">
        <v>0</v>
      </c>
      <c r="BF1599" s="127">
        <v>0</v>
      </c>
      <c r="BG1599" s="127">
        <v>0</v>
      </c>
      <c r="BH1599" s="15">
        <f t="shared" si="72"/>
        <v>54643.05</v>
      </c>
      <c r="BI1599" s="15">
        <f t="shared" si="73"/>
        <v>109286.1</v>
      </c>
      <c r="BJ1599" s="15">
        <f t="shared" si="74"/>
        <v>163929.15000000002</v>
      </c>
    </row>
    <row r="1600" spans="1:62" x14ac:dyDescent="0.35">
      <c r="A1600" s="153" t="s">
        <v>3146</v>
      </c>
      <c r="B1600" s="69" t="s">
        <v>3147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44366.057999999997</v>
      </c>
      <c r="AA1600" s="63">
        <v>0</v>
      </c>
      <c r="AB1600" s="63">
        <v>0</v>
      </c>
      <c r="AC1600" s="63">
        <v>0</v>
      </c>
      <c r="AD1600" s="63">
        <v>1439218.17</v>
      </c>
      <c r="AE1600" s="166">
        <v>44987</v>
      </c>
      <c r="AF1600" s="165">
        <v>46083</v>
      </c>
      <c r="AG1600" s="164">
        <v>1439218.17</v>
      </c>
      <c r="AH1600" s="92">
        <v>1.9222222222222223</v>
      </c>
      <c r="AI1600" s="92">
        <v>3</v>
      </c>
      <c r="AJ1600" s="160">
        <v>6.1652999999999999E-2</v>
      </c>
      <c r="AK1600" s="154" t="s">
        <v>651</v>
      </c>
      <c r="AL1600" s="154" t="s">
        <v>652</v>
      </c>
      <c r="AM1600" s="127">
        <v>0</v>
      </c>
      <c r="AN1600" s="127">
        <v>0</v>
      </c>
      <c r="AO1600" s="127">
        <v>0</v>
      </c>
      <c r="AP1600" s="127">
        <v>0</v>
      </c>
      <c r="AQ1600" s="127">
        <v>0</v>
      </c>
      <c r="AR1600" s="127">
        <v>44366.06</v>
      </c>
      <c r="AS1600" s="127">
        <v>0</v>
      </c>
      <c r="AT1600" s="127">
        <v>0</v>
      </c>
      <c r="AU1600" s="127">
        <v>0</v>
      </c>
      <c r="AV1600" s="127">
        <v>0</v>
      </c>
      <c r="AW1600" s="127">
        <v>0</v>
      </c>
      <c r="AX1600" s="127">
        <v>44366.06</v>
      </c>
      <c r="AY1600" s="127">
        <v>0</v>
      </c>
      <c r="AZ1600" s="127">
        <v>0</v>
      </c>
      <c r="BA1600" s="127">
        <v>0</v>
      </c>
      <c r="BB1600" s="127">
        <v>0</v>
      </c>
      <c r="BC1600" s="127">
        <v>0</v>
      </c>
      <c r="BD1600" s="127">
        <v>44366.06</v>
      </c>
      <c r="BE1600" s="127">
        <v>0</v>
      </c>
      <c r="BF1600" s="127">
        <v>0</v>
      </c>
      <c r="BG1600" s="127">
        <v>0</v>
      </c>
      <c r="BH1600" s="15">
        <f t="shared" si="72"/>
        <v>44366.06</v>
      </c>
      <c r="BI1600" s="15">
        <f t="shared" si="73"/>
        <v>88732.12</v>
      </c>
      <c r="BJ1600" s="15">
        <f t="shared" si="74"/>
        <v>133098.18</v>
      </c>
    </row>
    <row r="1601" spans="1:62" x14ac:dyDescent="0.35">
      <c r="A1601" s="153" t="s">
        <v>3148</v>
      </c>
      <c r="B1601" s="69" t="s">
        <v>3149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74071.899999999994</v>
      </c>
      <c r="AA1601" s="63">
        <v>0</v>
      </c>
      <c r="AB1601" s="63">
        <v>0</v>
      </c>
      <c r="AC1601" s="63">
        <v>0</v>
      </c>
      <c r="AD1601" s="63">
        <v>2077899</v>
      </c>
      <c r="AE1601" s="166">
        <v>44995</v>
      </c>
      <c r="AF1601" s="165">
        <v>46822</v>
      </c>
      <c r="AG1601" s="164">
        <v>2077899</v>
      </c>
      <c r="AH1601" s="92">
        <v>3.9444444444444446</v>
      </c>
      <c r="AI1601" s="92">
        <v>5</v>
      </c>
      <c r="AJ1601" s="160">
        <v>7.1294999999999997E-2</v>
      </c>
      <c r="AK1601" s="154" t="s">
        <v>651</v>
      </c>
      <c r="AL1601" s="154" t="s">
        <v>652</v>
      </c>
      <c r="AM1601" s="127">
        <v>0</v>
      </c>
      <c r="AN1601" s="127">
        <v>0</v>
      </c>
      <c r="AO1601" s="127">
        <v>0</v>
      </c>
      <c r="AP1601" s="127">
        <v>0</v>
      </c>
      <c r="AQ1601" s="127">
        <v>0</v>
      </c>
      <c r="AR1601" s="127">
        <v>74071.899999999994</v>
      </c>
      <c r="AS1601" s="127">
        <v>0</v>
      </c>
      <c r="AT1601" s="127">
        <v>0</v>
      </c>
      <c r="AU1601" s="127">
        <v>0</v>
      </c>
      <c r="AV1601" s="127">
        <v>0</v>
      </c>
      <c r="AW1601" s="127">
        <v>0</v>
      </c>
      <c r="AX1601" s="127">
        <v>74071.899999999994</v>
      </c>
      <c r="AY1601" s="127">
        <v>0</v>
      </c>
      <c r="AZ1601" s="127">
        <v>0</v>
      </c>
      <c r="BA1601" s="127">
        <v>0</v>
      </c>
      <c r="BB1601" s="127">
        <v>0</v>
      </c>
      <c r="BC1601" s="127">
        <v>0</v>
      </c>
      <c r="BD1601" s="127">
        <v>74071.899999999994</v>
      </c>
      <c r="BE1601" s="127">
        <v>0</v>
      </c>
      <c r="BF1601" s="127">
        <v>0</v>
      </c>
      <c r="BG1601" s="127">
        <v>0</v>
      </c>
      <c r="BH1601" s="15">
        <f t="shared" si="72"/>
        <v>74071.899999999994</v>
      </c>
      <c r="BI1601" s="15">
        <f t="shared" si="73"/>
        <v>148143.79999999999</v>
      </c>
      <c r="BJ1601" s="15">
        <f t="shared" si="74"/>
        <v>222215.69999999998</v>
      </c>
    </row>
    <row r="1602" spans="1:62" x14ac:dyDescent="0.35">
      <c r="A1602" s="153" t="s">
        <v>3150</v>
      </c>
      <c r="B1602" s="69" t="s">
        <v>3151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258188.54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6">
        <v>44995</v>
      </c>
      <c r="AF1602" s="165">
        <v>46822</v>
      </c>
      <c r="AG1602" s="164">
        <v>7242823.2599999998</v>
      </c>
      <c r="AH1602" s="92">
        <v>3.9444444444444446</v>
      </c>
      <c r="AI1602" s="92">
        <v>5</v>
      </c>
      <c r="AJ1602" s="160">
        <v>7.1294999999999997E-2</v>
      </c>
      <c r="AK1602" s="154" t="s">
        <v>651</v>
      </c>
      <c r="AL1602" s="154" t="s">
        <v>652</v>
      </c>
      <c r="AM1602" s="127">
        <v>0</v>
      </c>
      <c r="AN1602" s="127">
        <v>0</v>
      </c>
      <c r="AO1602" s="127">
        <v>0</v>
      </c>
      <c r="AP1602" s="127">
        <v>0</v>
      </c>
      <c r="AQ1602" s="127">
        <v>0</v>
      </c>
      <c r="AR1602" s="127">
        <v>258188.54</v>
      </c>
      <c r="AS1602" s="127">
        <v>0</v>
      </c>
      <c r="AT1602" s="127">
        <v>0</v>
      </c>
      <c r="AU1602" s="127">
        <v>0</v>
      </c>
      <c r="AV1602" s="127">
        <v>0</v>
      </c>
      <c r="AW1602" s="127">
        <v>0</v>
      </c>
      <c r="AX1602" s="127">
        <v>258188.54</v>
      </c>
      <c r="AY1602" s="127">
        <v>0</v>
      </c>
      <c r="AZ1602" s="127">
        <v>0</v>
      </c>
      <c r="BA1602" s="127">
        <v>0</v>
      </c>
      <c r="BB1602" s="127">
        <v>0</v>
      </c>
      <c r="BC1602" s="127">
        <v>0</v>
      </c>
      <c r="BD1602" s="127">
        <v>258188.54</v>
      </c>
      <c r="BE1602" s="127">
        <v>0</v>
      </c>
      <c r="BF1602" s="127">
        <v>0</v>
      </c>
      <c r="BG1602" s="127">
        <v>0</v>
      </c>
      <c r="BH1602" s="15">
        <f t="shared" si="72"/>
        <v>258188.54</v>
      </c>
      <c r="BI1602" s="15">
        <f t="shared" si="73"/>
        <v>516377.08</v>
      </c>
      <c r="BJ1602" s="15">
        <f t="shared" si="74"/>
        <v>774565.62</v>
      </c>
    </row>
    <row r="1603" spans="1:62" x14ac:dyDescent="0.35">
      <c r="A1603" s="153" t="s">
        <v>3152</v>
      </c>
      <c r="B1603" s="69" t="s">
        <v>3153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154407.12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6">
        <v>44987</v>
      </c>
      <c r="AF1603" s="165">
        <v>46083</v>
      </c>
      <c r="AG1603" s="164">
        <v>5008908.7300000004</v>
      </c>
      <c r="AH1603" s="92">
        <v>1.9222222222222223</v>
      </c>
      <c r="AI1603" s="92">
        <v>3</v>
      </c>
      <c r="AJ1603" s="160">
        <v>6.1652999999999999E-2</v>
      </c>
      <c r="AK1603" s="154" t="s">
        <v>651</v>
      </c>
      <c r="AL1603" s="154" t="s">
        <v>652</v>
      </c>
      <c r="AM1603" s="127">
        <v>0</v>
      </c>
      <c r="AN1603" s="127">
        <v>0</v>
      </c>
      <c r="AO1603" s="127">
        <v>0</v>
      </c>
      <c r="AP1603" s="127">
        <v>0</v>
      </c>
      <c r="AQ1603" s="127">
        <v>0</v>
      </c>
      <c r="AR1603" s="127">
        <v>154407.12</v>
      </c>
      <c r="AS1603" s="127">
        <v>0</v>
      </c>
      <c r="AT1603" s="127">
        <v>0</v>
      </c>
      <c r="AU1603" s="127">
        <v>0</v>
      </c>
      <c r="AV1603" s="127">
        <v>0</v>
      </c>
      <c r="AW1603" s="127">
        <v>0</v>
      </c>
      <c r="AX1603" s="127">
        <v>154407.12</v>
      </c>
      <c r="AY1603" s="127">
        <v>0</v>
      </c>
      <c r="AZ1603" s="127">
        <v>0</v>
      </c>
      <c r="BA1603" s="127">
        <v>0</v>
      </c>
      <c r="BB1603" s="127">
        <v>0</v>
      </c>
      <c r="BC1603" s="127">
        <v>0</v>
      </c>
      <c r="BD1603" s="127">
        <v>154407.12</v>
      </c>
      <c r="BE1603" s="127">
        <v>0</v>
      </c>
      <c r="BF1603" s="127">
        <v>0</v>
      </c>
      <c r="BG1603" s="127">
        <v>0</v>
      </c>
      <c r="BH1603" s="15">
        <f t="shared" ref="BH1603:BH1666" si="75">SUM(AM1603:AU1603)</f>
        <v>154407.12</v>
      </c>
      <c r="BI1603" s="15">
        <f t="shared" si="73"/>
        <v>308814.24</v>
      </c>
      <c r="BJ1603" s="15">
        <f t="shared" si="74"/>
        <v>463221.36</v>
      </c>
    </row>
    <row r="1604" spans="1:62" x14ac:dyDescent="0.35">
      <c r="A1604" s="153" t="s">
        <v>3154</v>
      </c>
      <c r="B1604" s="69" t="s">
        <v>3155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178522.95</v>
      </c>
      <c r="AA1604" s="63">
        <v>0</v>
      </c>
      <c r="AB1604" s="63">
        <v>0</v>
      </c>
      <c r="AC1604" s="63">
        <v>0</v>
      </c>
      <c r="AD1604" s="63">
        <v>5008007.7</v>
      </c>
      <c r="AE1604" s="166">
        <v>44995</v>
      </c>
      <c r="AF1604" s="165">
        <v>46822</v>
      </c>
      <c r="AG1604" s="164">
        <v>5008007.7</v>
      </c>
      <c r="AH1604" s="92">
        <v>3.9444444444444446</v>
      </c>
      <c r="AI1604" s="92">
        <v>5</v>
      </c>
      <c r="AJ1604" s="160">
        <v>7.1294999999999997E-2</v>
      </c>
      <c r="AK1604" s="154" t="s">
        <v>651</v>
      </c>
      <c r="AL1604" s="154" t="s">
        <v>652</v>
      </c>
      <c r="AM1604" s="127">
        <v>0</v>
      </c>
      <c r="AN1604" s="127">
        <v>0</v>
      </c>
      <c r="AO1604" s="127">
        <v>0</v>
      </c>
      <c r="AP1604" s="127">
        <v>0</v>
      </c>
      <c r="AQ1604" s="127">
        <v>0</v>
      </c>
      <c r="AR1604" s="127">
        <v>178522.95</v>
      </c>
      <c r="AS1604" s="127">
        <v>0</v>
      </c>
      <c r="AT1604" s="127">
        <v>0</v>
      </c>
      <c r="AU1604" s="127">
        <v>0</v>
      </c>
      <c r="AV1604" s="127">
        <v>0</v>
      </c>
      <c r="AW1604" s="127">
        <v>0</v>
      </c>
      <c r="AX1604" s="127">
        <v>178522.95</v>
      </c>
      <c r="AY1604" s="127">
        <v>0</v>
      </c>
      <c r="AZ1604" s="127">
        <v>0</v>
      </c>
      <c r="BA1604" s="127">
        <v>0</v>
      </c>
      <c r="BB1604" s="127">
        <v>0</v>
      </c>
      <c r="BC1604" s="127">
        <v>0</v>
      </c>
      <c r="BD1604" s="127">
        <v>178522.95</v>
      </c>
      <c r="BE1604" s="127">
        <v>0</v>
      </c>
      <c r="BF1604" s="127">
        <v>0</v>
      </c>
      <c r="BG1604" s="127">
        <v>0</v>
      </c>
      <c r="BH1604" s="15">
        <f t="shared" si="75"/>
        <v>178522.95</v>
      </c>
      <c r="BI1604" s="15">
        <f t="shared" ref="BI1604:BI1667" si="76">SUM(AV1604:BG1604)</f>
        <v>357045.9</v>
      </c>
      <c r="BJ1604" s="15">
        <f t="shared" ref="BJ1604:BJ1667" si="77">BH1604+BI1604</f>
        <v>535568.85000000009</v>
      </c>
    </row>
    <row r="1605" spans="1:62" x14ac:dyDescent="0.35">
      <c r="A1605" s="153" t="s">
        <v>3156</v>
      </c>
      <c r="B1605" s="69" t="s">
        <v>3157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103184.36</v>
      </c>
      <c r="AA1605" s="63">
        <v>0</v>
      </c>
      <c r="AB1605" s="63">
        <v>0</v>
      </c>
      <c r="AC1605" s="63">
        <v>0</v>
      </c>
      <c r="AD1605" s="63">
        <v>2894574.87</v>
      </c>
      <c r="AE1605" s="166">
        <v>44995</v>
      </c>
      <c r="AF1605" s="165">
        <v>46822</v>
      </c>
      <c r="AG1605" s="164">
        <v>2894574.87</v>
      </c>
      <c r="AH1605" s="92">
        <v>3.9444444444444446</v>
      </c>
      <c r="AI1605" s="92">
        <v>5</v>
      </c>
      <c r="AJ1605" s="160">
        <v>7.1294999999999997E-2</v>
      </c>
      <c r="AK1605" s="154" t="s">
        <v>651</v>
      </c>
      <c r="AL1605" s="154" t="s">
        <v>652</v>
      </c>
      <c r="AM1605" s="127">
        <v>0</v>
      </c>
      <c r="AN1605" s="127">
        <v>0</v>
      </c>
      <c r="AO1605" s="127">
        <v>0</v>
      </c>
      <c r="AP1605" s="127">
        <v>0</v>
      </c>
      <c r="AQ1605" s="127">
        <v>0</v>
      </c>
      <c r="AR1605" s="127">
        <v>103184.36</v>
      </c>
      <c r="AS1605" s="127">
        <v>0</v>
      </c>
      <c r="AT1605" s="127">
        <v>0</v>
      </c>
      <c r="AU1605" s="127">
        <v>0</v>
      </c>
      <c r="AV1605" s="127">
        <v>0</v>
      </c>
      <c r="AW1605" s="127">
        <v>0</v>
      </c>
      <c r="AX1605" s="127">
        <v>103184.36</v>
      </c>
      <c r="AY1605" s="127">
        <v>0</v>
      </c>
      <c r="AZ1605" s="127">
        <v>0</v>
      </c>
      <c r="BA1605" s="127">
        <v>0</v>
      </c>
      <c r="BB1605" s="127">
        <v>0</v>
      </c>
      <c r="BC1605" s="127">
        <v>0</v>
      </c>
      <c r="BD1605" s="127">
        <v>103184.36</v>
      </c>
      <c r="BE1605" s="127">
        <v>0</v>
      </c>
      <c r="BF1605" s="127">
        <v>0</v>
      </c>
      <c r="BG1605" s="127">
        <v>0</v>
      </c>
      <c r="BH1605" s="15">
        <f t="shared" si="75"/>
        <v>103184.36</v>
      </c>
      <c r="BI1605" s="15">
        <f t="shared" si="76"/>
        <v>206368.72</v>
      </c>
      <c r="BJ1605" s="15">
        <f t="shared" si="77"/>
        <v>309553.08</v>
      </c>
    </row>
    <row r="1606" spans="1:62" x14ac:dyDescent="0.35">
      <c r="A1606" s="153" t="s">
        <v>3158</v>
      </c>
      <c r="B1606" s="69" t="s">
        <v>3159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50453.61</v>
      </c>
      <c r="AA1606" s="63">
        <v>0</v>
      </c>
      <c r="AB1606" s="63">
        <v>0</v>
      </c>
      <c r="AC1606" s="63">
        <v>0</v>
      </c>
      <c r="AD1606" s="63">
        <v>1415347.7</v>
      </c>
      <c r="AE1606" s="166">
        <v>44995</v>
      </c>
      <c r="AF1606" s="165">
        <v>46822</v>
      </c>
      <c r="AG1606" s="164">
        <v>1415347.7</v>
      </c>
      <c r="AH1606" s="92">
        <v>3.9444444444444446</v>
      </c>
      <c r="AI1606" s="92">
        <v>5</v>
      </c>
      <c r="AJ1606" s="160">
        <v>7.1294999999999997E-2</v>
      </c>
      <c r="AK1606" s="154" t="s">
        <v>651</v>
      </c>
      <c r="AL1606" s="154" t="s">
        <v>652</v>
      </c>
      <c r="AM1606" s="127">
        <v>0</v>
      </c>
      <c r="AN1606" s="127">
        <v>0</v>
      </c>
      <c r="AO1606" s="127">
        <v>0</v>
      </c>
      <c r="AP1606" s="127">
        <v>0</v>
      </c>
      <c r="AQ1606" s="127">
        <v>0</v>
      </c>
      <c r="AR1606" s="127">
        <v>50453.61</v>
      </c>
      <c r="AS1606" s="127">
        <v>0</v>
      </c>
      <c r="AT1606" s="127">
        <v>0</v>
      </c>
      <c r="AU1606" s="127">
        <v>0</v>
      </c>
      <c r="AV1606" s="127">
        <v>0</v>
      </c>
      <c r="AW1606" s="127">
        <v>0</v>
      </c>
      <c r="AX1606" s="127">
        <v>50453.61</v>
      </c>
      <c r="AY1606" s="127">
        <v>0</v>
      </c>
      <c r="AZ1606" s="127">
        <v>0</v>
      </c>
      <c r="BA1606" s="127">
        <v>0</v>
      </c>
      <c r="BB1606" s="127">
        <v>0</v>
      </c>
      <c r="BC1606" s="127">
        <v>0</v>
      </c>
      <c r="BD1606" s="127">
        <v>50453.61</v>
      </c>
      <c r="BE1606" s="127">
        <v>0</v>
      </c>
      <c r="BF1606" s="127">
        <v>0</v>
      </c>
      <c r="BG1606" s="127">
        <v>0</v>
      </c>
      <c r="BH1606" s="15">
        <f t="shared" si="75"/>
        <v>50453.61</v>
      </c>
      <c r="BI1606" s="15">
        <f t="shared" si="76"/>
        <v>100907.22</v>
      </c>
      <c r="BJ1606" s="15">
        <f t="shared" si="77"/>
        <v>151360.83000000002</v>
      </c>
    </row>
    <row r="1607" spans="1:62" x14ac:dyDescent="0.35">
      <c r="A1607" s="153" t="s">
        <v>3160</v>
      </c>
      <c r="B1607" s="69" t="s">
        <v>3161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137524.45000000001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6">
        <v>44987</v>
      </c>
      <c r="AF1607" s="165">
        <v>46083</v>
      </c>
      <c r="AG1607" s="164">
        <v>4461241.0199999996</v>
      </c>
      <c r="AH1607" s="92">
        <v>1.9222222222222223</v>
      </c>
      <c r="AI1607" s="92">
        <v>3</v>
      </c>
      <c r="AJ1607" s="160">
        <v>6.1652999999999999E-2</v>
      </c>
      <c r="AK1607" s="154" t="s">
        <v>651</v>
      </c>
      <c r="AL1607" s="154" t="s">
        <v>652</v>
      </c>
      <c r="AM1607" s="127">
        <v>0</v>
      </c>
      <c r="AN1607" s="127">
        <v>0</v>
      </c>
      <c r="AO1607" s="127">
        <v>0</v>
      </c>
      <c r="AP1607" s="127">
        <v>0</v>
      </c>
      <c r="AQ1607" s="127">
        <v>0</v>
      </c>
      <c r="AR1607" s="127">
        <v>137524.45000000001</v>
      </c>
      <c r="AS1607" s="127">
        <v>0</v>
      </c>
      <c r="AT1607" s="127">
        <v>0</v>
      </c>
      <c r="AU1607" s="127">
        <v>0</v>
      </c>
      <c r="AV1607" s="127">
        <v>0</v>
      </c>
      <c r="AW1607" s="127">
        <v>0</v>
      </c>
      <c r="AX1607" s="127">
        <v>137524.45000000001</v>
      </c>
      <c r="AY1607" s="127">
        <v>0</v>
      </c>
      <c r="AZ1607" s="127">
        <v>0</v>
      </c>
      <c r="BA1607" s="127">
        <v>0</v>
      </c>
      <c r="BB1607" s="127">
        <v>0</v>
      </c>
      <c r="BC1607" s="127">
        <v>0</v>
      </c>
      <c r="BD1607" s="127">
        <v>137524.45000000001</v>
      </c>
      <c r="BE1607" s="127">
        <v>0</v>
      </c>
      <c r="BF1607" s="127">
        <v>0</v>
      </c>
      <c r="BG1607" s="127">
        <v>0</v>
      </c>
      <c r="BH1607" s="15">
        <f t="shared" si="75"/>
        <v>137524.45000000001</v>
      </c>
      <c r="BI1607" s="15">
        <f t="shared" si="76"/>
        <v>275048.90000000002</v>
      </c>
      <c r="BJ1607" s="15">
        <f t="shared" si="77"/>
        <v>412573.35000000003</v>
      </c>
    </row>
    <row r="1608" spans="1:62" x14ac:dyDescent="0.35">
      <c r="A1608" s="153" t="s">
        <v>3162</v>
      </c>
      <c r="B1608" s="69" t="s">
        <v>3163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28474.84</v>
      </c>
      <c r="AA1608" s="63">
        <v>0</v>
      </c>
      <c r="AB1608" s="63">
        <v>0</v>
      </c>
      <c r="AC1608" s="63">
        <v>0</v>
      </c>
      <c r="AD1608" s="63">
        <v>923713.12</v>
      </c>
      <c r="AE1608" s="166">
        <v>44987</v>
      </c>
      <c r="AF1608" s="165">
        <v>46083</v>
      </c>
      <c r="AG1608" s="164">
        <v>923713.12</v>
      </c>
      <c r="AH1608" s="92">
        <v>1.9222222222222223</v>
      </c>
      <c r="AI1608" s="92">
        <v>3</v>
      </c>
      <c r="AJ1608" s="160">
        <v>6.1652999999999999E-2</v>
      </c>
      <c r="AK1608" s="154" t="s">
        <v>651</v>
      </c>
      <c r="AL1608" s="154" t="s">
        <v>652</v>
      </c>
      <c r="AM1608" s="127">
        <v>0</v>
      </c>
      <c r="AN1608" s="127">
        <v>0</v>
      </c>
      <c r="AO1608" s="127">
        <v>0</v>
      </c>
      <c r="AP1608" s="127">
        <v>0</v>
      </c>
      <c r="AQ1608" s="127">
        <v>0</v>
      </c>
      <c r="AR1608" s="127">
        <v>28474.84</v>
      </c>
      <c r="AS1608" s="127">
        <v>0</v>
      </c>
      <c r="AT1608" s="127">
        <v>0</v>
      </c>
      <c r="AU1608" s="127">
        <v>0</v>
      </c>
      <c r="AV1608" s="127">
        <v>0</v>
      </c>
      <c r="AW1608" s="127">
        <v>0</v>
      </c>
      <c r="AX1608" s="127">
        <v>28474.84</v>
      </c>
      <c r="AY1608" s="127">
        <v>0</v>
      </c>
      <c r="AZ1608" s="127">
        <v>0</v>
      </c>
      <c r="BA1608" s="127">
        <v>0</v>
      </c>
      <c r="BB1608" s="127">
        <v>0</v>
      </c>
      <c r="BC1608" s="127">
        <v>0</v>
      </c>
      <c r="BD1608" s="127">
        <v>28474.84</v>
      </c>
      <c r="BE1608" s="127">
        <v>0</v>
      </c>
      <c r="BF1608" s="127">
        <v>0</v>
      </c>
      <c r="BG1608" s="127">
        <v>0</v>
      </c>
      <c r="BH1608" s="15">
        <f t="shared" si="75"/>
        <v>28474.84</v>
      </c>
      <c r="BI1608" s="15">
        <f t="shared" si="76"/>
        <v>56949.68</v>
      </c>
      <c r="BJ1608" s="15">
        <f t="shared" si="77"/>
        <v>85424.52</v>
      </c>
    </row>
    <row r="1609" spans="1:62" x14ac:dyDescent="0.35">
      <c r="A1609" s="153" t="s">
        <v>3164</v>
      </c>
      <c r="B1609" s="69" t="s">
        <v>3165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117884.82</v>
      </c>
      <c r="AA1609" s="63">
        <v>0</v>
      </c>
      <c r="AB1609" s="63">
        <v>0</v>
      </c>
      <c r="AC1609" s="63">
        <v>0</v>
      </c>
      <c r="AD1609" s="63">
        <v>3306958.84</v>
      </c>
      <c r="AE1609" s="166">
        <v>44995</v>
      </c>
      <c r="AF1609" s="165">
        <v>46822</v>
      </c>
      <c r="AG1609" s="164">
        <v>3306958.84</v>
      </c>
      <c r="AH1609" s="92">
        <v>3.9444444444444446</v>
      </c>
      <c r="AI1609" s="92">
        <v>5</v>
      </c>
      <c r="AJ1609" s="160">
        <v>7.1294999999999997E-2</v>
      </c>
      <c r="AK1609" s="154" t="s">
        <v>651</v>
      </c>
      <c r="AL1609" s="154" t="s">
        <v>652</v>
      </c>
      <c r="AM1609" s="127">
        <v>0</v>
      </c>
      <c r="AN1609" s="127">
        <v>0</v>
      </c>
      <c r="AO1609" s="127">
        <v>0</v>
      </c>
      <c r="AP1609" s="127">
        <v>0</v>
      </c>
      <c r="AQ1609" s="127">
        <v>0</v>
      </c>
      <c r="AR1609" s="127">
        <v>117884.82</v>
      </c>
      <c r="AS1609" s="127">
        <v>0</v>
      </c>
      <c r="AT1609" s="127">
        <v>0</v>
      </c>
      <c r="AU1609" s="127">
        <v>0</v>
      </c>
      <c r="AV1609" s="127">
        <v>0</v>
      </c>
      <c r="AW1609" s="127">
        <v>0</v>
      </c>
      <c r="AX1609" s="127">
        <v>117884.82</v>
      </c>
      <c r="AY1609" s="127">
        <v>0</v>
      </c>
      <c r="AZ1609" s="127">
        <v>0</v>
      </c>
      <c r="BA1609" s="127">
        <v>0</v>
      </c>
      <c r="BB1609" s="127">
        <v>0</v>
      </c>
      <c r="BC1609" s="127">
        <v>0</v>
      </c>
      <c r="BD1609" s="127">
        <v>117884.82</v>
      </c>
      <c r="BE1609" s="127">
        <v>0</v>
      </c>
      <c r="BF1609" s="127">
        <v>0</v>
      </c>
      <c r="BG1609" s="127">
        <v>0</v>
      </c>
      <c r="BH1609" s="15">
        <f t="shared" si="75"/>
        <v>117884.82</v>
      </c>
      <c r="BI1609" s="15">
        <f t="shared" si="76"/>
        <v>235769.64</v>
      </c>
      <c r="BJ1609" s="15">
        <f t="shared" si="77"/>
        <v>353654.46</v>
      </c>
    </row>
    <row r="1610" spans="1:62" x14ac:dyDescent="0.35">
      <c r="A1610" s="153" t="s">
        <v>3166</v>
      </c>
      <c r="B1610" s="69" t="s">
        <v>3167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130309.32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6">
        <v>44987</v>
      </c>
      <c r="AF1610" s="165">
        <v>46083</v>
      </c>
      <c r="AG1610" s="164">
        <v>4227185.0999999996</v>
      </c>
      <c r="AH1610" s="92">
        <v>1.9222222222222223</v>
      </c>
      <c r="AI1610" s="92">
        <v>3</v>
      </c>
      <c r="AJ1610" s="160">
        <v>6.1652999999999999E-2</v>
      </c>
      <c r="AK1610" s="154" t="s">
        <v>651</v>
      </c>
      <c r="AL1610" s="154" t="s">
        <v>652</v>
      </c>
      <c r="AM1610" s="127">
        <v>0</v>
      </c>
      <c r="AN1610" s="127">
        <v>0</v>
      </c>
      <c r="AO1610" s="127">
        <v>0</v>
      </c>
      <c r="AP1610" s="127">
        <v>0</v>
      </c>
      <c r="AQ1610" s="127">
        <v>0</v>
      </c>
      <c r="AR1610" s="127">
        <v>130309.32</v>
      </c>
      <c r="AS1610" s="127">
        <v>0</v>
      </c>
      <c r="AT1610" s="127">
        <v>0</v>
      </c>
      <c r="AU1610" s="127">
        <v>0</v>
      </c>
      <c r="AV1610" s="127">
        <v>0</v>
      </c>
      <c r="AW1610" s="127">
        <v>0</v>
      </c>
      <c r="AX1610" s="127">
        <v>130309.32</v>
      </c>
      <c r="AY1610" s="127">
        <v>0</v>
      </c>
      <c r="AZ1610" s="127">
        <v>0</v>
      </c>
      <c r="BA1610" s="127">
        <v>0</v>
      </c>
      <c r="BB1610" s="127">
        <v>0</v>
      </c>
      <c r="BC1610" s="127">
        <v>0</v>
      </c>
      <c r="BD1610" s="127">
        <v>130309.32</v>
      </c>
      <c r="BE1610" s="127">
        <v>0</v>
      </c>
      <c r="BF1610" s="127">
        <v>0</v>
      </c>
      <c r="BG1610" s="127">
        <v>0</v>
      </c>
      <c r="BH1610" s="15">
        <f t="shared" si="75"/>
        <v>130309.32</v>
      </c>
      <c r="BI1610" s="15">
        <f t="shared" si="76"/>
        <v>260618.64</v>
      </c>
      <c r="BJ1610" s="15">
        <f t="shared" si="77"/>
        <v>390927.96</v>
      </c>
    </row>
    <row r="1611" spans="1:62" x14ac:dyDescent="0.35">
      <c r="A1611" s="153" t="s">
        <v>3168</v>
      </c>
      <c r="B1611" s="69" t="s">
        <v>3169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150591.23000000001</v>
      </c>
      <c r="AA1611" s="63">
        <v>0</v>
      </c>
      <c r="AB1611" s="63">
        <v>0</v>
      </c>
      <c r="AC1611" s="63">
        <v>0</v>
      </c>
      <c r="AD1611" s="63">
        <v>4224454.29</v>
      </c>
      <c r="AE1611" s="166">
        <v>44995</v>
      </c>
      <c r="AF1611" s="165">
        <v>46822</v>
      </c>
      <c r="AG1611" s="164">
        <v>4224454.29</v>
      </c>
      <c r="AH1611" s="92">
        <v>3.9444444444444446</v>
      </c>
      <c r="AI1611" s="92">
        <v>5</v>
      </c>
      <c r="AJ1611" s="160">
        <v>7.1294999999999997E-2</v>
      </c>
      <c r="AK1611" s="154" t="s">
        <v>651</v>
      </c>
      <c r="AL1611" s="154" t="s">
        <v>652</v>
      </c>
      <c r="AM1611" s="127">
        <v>0</v>
      </c>
      <c r="AN1611" s="127">
        <v>0</v>
      </c>
      <c r="AO1611" s="127">
        <v>0</v>
      </c>
      <c r="AP1611" s="127">
        <v>0</v>
      </c>
      <c r="AQ1611" s="127">
        <v>0</v>
      </c>
      <c r="AR1611" s="127">
        <v>150591.23000000001</v>
      </c>
      <c r="AS1611" s="127">
        <v>0</v>
      </c>
      <c r="AT1611" s="127">
        <v>0</v>
      </c>
      <c r="AU1611" s="127">
        <v>0</v>
      </c>
      <c r="AV1611" s="127">
        <v>0</v>
      </c>
      <c r="AW1611" s="127">
        <v>0</v>
      </c>
      <c r="AX1611" s="127">
        <v>150591.23000000001</v>
      </c>
      <c r="AY1611" s="127">
        <v>0</v>
      </c>
      <c r="AZ1611" s="127">
        <v>0</v>
      </c>
      <c r="BA1611" s="127">
        <v>0</v>
      </c>
      <c r="BB1611" s="127">
        <v>0</v>
      </c>
      <c r="BC1611" s="127">
        <v>0</v>
      </c>
      <c r="BD1611" s="127">
        <v>150591.23000000001</v>
      </c>
      <c r="BE1611" s="127">
        <v>0</v>
      </c>
      <c r="BF1611" s="127">
        <v>0</v>
      </c>
      <c r="BG1611" s="127">
        <v>0</v>
      </c>
      <c r="BH1611" s="15">
        <f t="shared" si="75"/>
        <v>150591.23000000001</v>
      </c>
      <c r="BI1611" s="15">
        <f t="shared" si="76"/>
        <v>301182.46000000002</v>
      </c>
      <c r="BJ1611" s="15">
        <f t="shared" si="77"/>
        <v>451773.69000000006</v>
      </c>
    </row>
    <row r="1612" spans="1:62" x14ac:dyDescent="0.35">
      <c r="A1612" s="153" t="s">
        <v>3170</v>
      </c>
      <c r="B1612" s="69" t="s">
        <v>3171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29746.651999999998</v>
      </c>
      <c r="AA1612" s="63">
        <v>0</v>
      </c>
      <c r="AB1612" s="63">
        <v>0</v>
      </c>
      <c r="AC1612" s="63">
        <v>0</v>
      </c>
      <c r="AD1612" s="63">
        <v>964970.14</v>
      </c>
      <c r="AE1612" s="166">
        <v>44987</v>
      </c>
      <c r="AF1612" s="165">
        <v>46083</v>
      </c>
      <c r="AG1612" s="164">
        <v>964970.14</v>
      </c>
      <c r="AH1612" s="92">
        <v>1.9222222222222223</v>
      </c>
      <c r="AI1612" s="92">
        <v>3</v>
      </c>
      <c r="AJ1612" s="160">
        <v>6.1652999999999999E-2</v>
      </c>
      <c r="AK1612" s="154" t="s">
        <v>651</v>
      </c>
      <c r="AL1612" s="154" t="s">
        <v>652</v>
      </c>
      <c r="AM1612" s="127">
        <v>0</v>
      </c>
      <c r="AN1612" s="127">
        <v>0</v>
      </c>
      <c r="AO1612" s="127">
        <v>0</v>
      </c>
      <c r="AP1612" s="127">
        <v>0</v>
      </c>
      <c r="AQ1612" s="127">
        <v>0</v>
      </c>
      <c r="AR1612" s="127">
        <v>29746.65</v>
      </c>
      <c r="AS1612" s="127">
        <v>0</v>
      </c>
      <c r="AT1612" s="127">
        <v>0</v>
      </c>
      <c r="AU1612" s="127">
        <v>0</v>
      </c>
      <c r="AV1612" s="127">
        <v>0</v>
      </c>
      <c r="AW1612" s="127">
        <v>0</v>
      </c>
      <c r="AX1612" s="127">
        <v>29746.65</v>
      </c>
      <c r="AY1612" s="127">
        <v>0</v>
      </c>
      <c r="AZ1612" s="127">
        <v>0</v>
      </c>
      <c r="BA1612" s="127">
        <v>0</v>
      </c>
      <c r="BB1612" s="127">
        <v>0</v>
      </c>
      <c r="BC1612" s="127">
        <v>0</v>
      </c>
      <c r="BD1612" s="127">
        <v>29746.65</v>
      </c>
      <c r="BE1612" s="127">
        <v>0</v>
      </c>
      <c r="BF1612" s="127">
        <v>0</v>
      </c>
      <c r="BG1612" s="127">
        <v>0</v>
      </c>
      <c r="BH1612" s="15">
        <f t="shared" si="75"/>
        <v>29746.65</v>
      </c>
      <c r="BI1612" s="15">
        <f t="shared" si="76"/>
        <v>59493.3</v>
      </c>
      <c r="BJ1612" s="15">
        <f t="shared" si="77"/>
        <v>89239.950000000012</v>
      </c>
    </row>
    <row r="1613" spans="1:62" x14ac:dyDescent="0.35">
      <c r="A1613" s="153" t="s">
        <v>3226</v>
      </c>
      <c r="B1613" s="69" t="s">
        <v>3227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1411784.13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6">
        <v>44987</v>
      </c>
      <c r="AF1613" s="165">
        <v>46083</v>
      </c>
      <c r="AG1613" s="92">
        <v>45797743.100000001</v>
      </c>
      <c r="AH1613" s="92">
        <v>1.9222222222222223</v>
      </c>
      <c r="AI1613" s="92">
        <v>3</v>
      </c>
      <c r="AJ1613" s="160">
        <v>6.1652999999999999E-2</v>
      </c>
      <c r="AK1613" s="154" t="s">
        <v>651</v>
      </c>
      <c r="AL1613" s="154" t="s">
        <v>652</v>
      </c>
      <c r="AM1613" s="127">
        <v>0</v>
      </c>
      <c r="AN1613" s="127">
        <v>0</v>
      </c>
      <c r="AO1613" s="127">
        <v>0</v>
      </c>
      <c r="AP1613" s="127">
        <v>0</v>
      </c>
      <c r="AQ1613" s="127">
        <v>0</v>
      </c>
      <c r="AR1613" s="127">
        <v>1411784.13</v>
      </c>
      <c r="AS1613" s="127">
        <v>0</v>
      </c>
      <c r="AT1613" s="127">
        <v>0</v>
      </c>
      <c r="AU1613" s="127">
        <v>0</v>
      </c>
      <c r="AV1613" s="127">
        <v>0</v>
      </c>
      <c r="AW1613" s="127">
        <v>0</v>
      </c>
      <c r="AX1613" s="127">
        <v>1411784.13</v>
      </c>
      <c r="AY1613" s="127">
        <v>0</v>
      </c>
      <c r="AZ1613" s="127">
        <v>0</v>
      </c>
      <c r="BA1613" s="127">
        <v>0</v>
      </c>
      <c r="BB1613" s="127">
        <v>0</v>
      </c>
      <c r="BC1613" s="127">
        <v>0</v>
      </c>
      <c r="BD1613" s="127">
        <v>1411784.13</v>
      </c>
      <c r="BE1613" s="127">
        <v>0</v>
      </c>
      <c r="BF1613" s="127">
        <v>0</v>
      </c>
      <c r="BG1613" s="127">
        <v>0</v>
      </c>
      <c r="BH1613" s="15">
        <f t="shared" si="75"/>
        <v>1411784.13</v>
      </c>
      <c r="BI1613" s="15">
        <f t="shared" si="76"/>
        <v>2823568.26</v>
      </c>
      <c r="BJ1613" s="15">
        <f t="shared" si="77"/>
        <v>4235352.3899999997</v>
      </c>
    </row>
    <row r="1614" spans="1:62" x14ac:dyDescent="0.35">
      <c r="A1614" s="153" t="s">
        <v>3228</v>
      </c>
      <c r="B1614" s="69" t="s">
        <v>3229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1096210.68</v>
      </c>
      <c r="X1614" s="63">
        <v>0</v>
      </c>
      <c r="Y1614" s="63">
        <v>1096210.68</v>
      </c>
      <c r="Z1614" s="63">
        <v>16443.16</v>
      </c>
      <c r="AA1614" s="63">
        <v>0</v>
      </c>
      <c r="AB1614" s="63">
        <v>0</v>
      </c>
      <c r="AC1614" s="63">
        <v>0</v>
      </c>
      <c r="AD1614" s="63">
        <v>0</v>
      </c>
      <c r="AE1614" s="166">
        <v>45000</v>
      </c>
      <c r="AF1614" s="165">
        <v>45366</v>
      </c>
      <c r="AG1614" s="92">
        <v>1096210.68</v>
      </c>
      <c r="AH1614" s="92">
        <v>0</v>
      </c>
      <c r="AI1614" s="92">
        <v>0</v>
      </c>
      <c r="AJ1614" s="160">
        <v>0.03</v>
      </c>
      <c r="AK1614" s="154" t="s">
        <v>651</v>
      </c>
      <c r="AL1614" s="154" t="s">
        <v>652</v>
      </c>
      <c r="AM1614" s="127">
        <v>0</v>
      </c>
      <c r="AN1614" s="127">
        <v>0</v>
      </c>
      <c r="AO1614" s="127">
        <v>0</v>
      </c>
      <c r="AP1614" s="127">
        <v>0</v>
      </c>
      <c r="AQ1614" s="127">
        <v>0</v>
      </c>
      <c r="AR1614" s="127">
        <v>0</v>
      </c>
      <c r="AS1614" s="127">
        <v>0</v>
      </c>
      <c r="AT1614" s="127">
        <v>0</v>
      </c>
      <c r="AU1614" s="127">
        <v>0</v>
      </c>
      <c r="AV1614" s="127">
        <v>0</v>
      </c>
      <c r="AW1614" s="127">
        <v>0</v>
      </c>
      <c r="AX1614" s="127">
        <v>0</v>
      </c>
      <c r="AY1614" s="127">
        <v>0</v>
      </c>
      <c r="AZ1614" s="127">
        <v>0</v>
      </c>
      <c r="BA1614" s="127">
        <v>0</v>
      </c>
      <c r="BB1614" s="127">
        <v>0</v>
      </c>
      <c r="BC1614" s="127">
        <v>0</v>
      </c>
      <c r="BD1614" s="127">
        <v>0</v>
      </c>
      <c r="BE1614" s="127">
        <v>0</v>
      </c>
      <c r="BF1614" s="127">
        <v>0</v>
      </c>
      <c r="BG1614" s="127">
        <v>0</v>
      </c>
      <c r="BH1614" s="15">
        <f t="shared" si="75"/>
        <v>0</v>
      </c>
      <c r="BI1614" s="15">
        <f t="shared" si="76"/>
        <v>0</v>
      </c>
      <c r="BJ1614" s="15">
        <f t="shared" si="77"/>
        <v>0</v>
      </c>
    </row>
    <row r="1615" spans="1:62" x14ac:dyDescent="0.35">
      <c r="A1615" s="153" t="s">
        <v>3230</v>
      </c>
      <c r="B1615" s="69" t="s">
        <v>3231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33423.980000000003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6">
        <v>44987</v>
      </c>
      <c r="AF1615" s="165">
        <v>46083</v>
      </c>
      <c r="AG1615" s="92">
        <v>1084261.4099999999</v>
      </c>
      <c r="AH1615" s="92">
        <v>1.9222222222222223</v>
      </c>
      <c r="AI1615" s="92">
        <v>3</v>
      </c>
      <c r="AJ1615" s="160">
        <v>6.1652999999999999E-2</v>
      </c>
      <c r="AK1615" s="154" t="s">
        <v>651</v>
      </c>
      <c r="AL1615" s="154" t="s">
        <v>652</v>
      </c>
      <c r="AM1615" s="127">
        <v>0</v>
      </c>
      <c r="AN1615" s="127">
        <v>0</v>
      </c>
      <c r="AO1615" s="127">
        <v>0</v>
      </c>
      <c r="AP1615" s="127">
        <v>0</v>
      </c>
      <c r="AQ1615" s="127">
        <v>0</v>
      </c>
      <c r="AR1615" s="127">
        <v>33423.980000000003</v>
      </c>
      <c r="AS1615" s="127">
        <v>0</v>
      </c>
      <c r="AT1615" s="127">
        <v>0</v>
      </c>
      <c r="AU1615" s="127">
        <v>0</v>
      </c>
      <c r="AV1615" s="127">
        <v>0</v>
      </c>
      <c r="AW1615" s="127">
        <v>0</v>
      </c>
      <c r="AX1615" s="127">
        <v>33423.980000000003</v>
      </c>
      <c r="AY1615" s="127">
        <v>0</v>
      </c>
      <c r="AZ1615" s="127">
        <v>0</v>
      </c>
      <c r="BA1615" s="127">
        <v>0</v>
      </c>
      <c r="BB1615" s="127">
        <v>0</v>
      </c>
      <c r="BC1615" s="127">
        <v>0</v>
      </c>
      <c r="BD1615" s="127">
        <v>33423.980000000003</v>
      </c>
      <c r="BE1615" s="127">
        <v>0</v>
      </c>
      <c r="BF1615" s="127">
        <v>0</v>
      </c>
      <c r="BG1615" s="127">
        <v>0</v>
      </c>
      <c r="BH1615" s="15">
        <f t="shared" si="75"/>
        <v>33423.980000000003</v>
      </c>
      <c r="BI1615" s="15">
        <f t="shared" si="76"/>
        <v>66847.960000000006</v>
      </c>
      <c r="BJ1615" s="15">
        <f t="shared" si="77"/>
        <v>100271.94</v>
      </c>
    </row>
    <row r="1616" spans="1:62" x14ac:dyDescent="0.35">
      <c r="A1616" s="153" t="s">
        <v>3232</v>
      </c>
      <c r="B1616" s="69" t="s">
        <v>3233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77192.39</v>
      </c>
      <c r="AA1616" s="63">
        <v>0</v>
      </c>
      <c r="AB1616" s="63">
        <v>0</v>
      </c>
      <c r="AC1616" s="63">
        <v>0</v>
      </c>
      <c r="AD1616" s="63">
        <v>2165436.48</v>
      </c>
      <c r="AE1616" s="166">
        <v>44995</v>
      </c>
      <c r="AF1616" s="165">
        <v>46822</v>
      </c>
      <c r="AG1616" s="92">
        <v>2165436.48</v>
      </c>
      <c r="AH1616" s="92">
        <v>3.9444444444444446</v>
      </c>
      <c r="AI1616" s="92">
        <v>5</v>
      </c>
      <c r="AJ1616" s="160">
        <v>7.1294999999999997E-2</v>
      </c>
      <c r="AK1616" s="154" t="s">
        <v>651</v>
      </c>
      <c r="AL1616" s="154" t="s">
        <v>652</v>
      </c>
      <c r="AM1616" s="127">
        <v>0</v>
      </c>
      <c r="AN1616" s="127">
        <v>0</v>
      </c>
      <c r="AO1616" s="127">
        <v>0</v>
      </c>
      <c r="AP1616" s="127">
        <v>0</v>
      </c>
      <c r="AQ1616" s="127">
        <v>0</v>
      </c>
      <c r="AR1616" s="127">
        <v>77192.399999999994</v>
      </c>
      <c r="AS1616" s="127">
        <v>0</v>
      </c>
      <c r="AT1616" s="127">
        <v>0</v>
      </c>
      <c r="AU1616" s="127">
        <v>0</v>
      </c>
      <c r="AV1616" s="127">
        <v>0</v>
      </c>
      <c r="AW1616" s="127">
        <v>0</v>
      </c>
      <c r="AX1616" s="127">
        <v>77192.399999999994</v>
      </c>
      <c r="AY1616" s="127">
        <v>0</v>
      </c>
      <c r="AZ1616" s="127">
        <v>0</v>
      </c>
      <c r="BA1616" s="127">
        <v>0</v>
      </c>
      <c r="BB1616" s="127">
        <v>0</v>
      </c>
      <c r="BC1616" s="127">
        <v>0</v>
      </c>
      <c r="BD1616" s="127">
        <v>77192.399999999994</v>
      </c>
      <c r="BE1616" s="127">
        <v>0</v>
      </c>
      <c r="BF1616" s="127">
        <v>0</v>
      </c>
      <c r="BG1616" s="127">
        <v>0</v>
      </c>
      <c r="BH1616" s="15">
        <f t="shared" si="75"/>
        <v>77192.399999999994</v>
      </c>
      <c r="BI1616" s="15">
        <f t="shared" si="76"/>
        <v>154384.79999999999</v>
      </c>
      <c r="BJ1616" s="15">
        <f t="shared" si="77"/>
        <v>231577.19999999998</v>
      </c>
    </row>
    <row r="1617" spans="1:62" x14ac:dyDescent="0.35">
      <c r="A1617" s="153" t="s">
        <v>3234</v>
      </c>
      <c r="B1617" s="69" t="s">
        <v>3235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435939.84000000003</v>
      </c>
      <c r="AA1617" s="63">
        <v>0</v>
      </c>
      <c r="AB1617" s="63">
        <v>0</v>
      </c>
      <c r="AC1617" s="63">
        <v>0</v>
      </c>
      <c r="AD1617" s="63">
        <v>11818571.76</v>
      </c>
      <c r="AE1617" s="166">
        <v>45000</v>
      </c>
      <c r="AF1617" s="165">
        <v>47192</v>
      </c>
      <c r="AG1617" s="92">
        <v>11818571.76</v>
      </c>
      <c r="AH1617" s="92">
        <v>4.958333333333333</v>
      </c>
      <c r="AI1617" s="92">
        <v>6</v>
      </c>
      <c r="AJ1617" s="160">
        <v>7.3772000000000004E-2</v>
      </c>
      <c r="AK1617" s="154" t="s">
        <v>651</v>
      </c>
      <c r="AL1617" s="154" t="s">
        <v>652</v>
      </c>
      <c r="AM1617" s="127">
        <v>0</v>
      </c>
      <c r="AN1617" s="127">
        <v>0</v>
      </c>
      <c r="AO1617" s="127">
        <v>0</v>
      </c>
      <c r="AP1617" s="127">
        <v>0</v>
      </c>
      <c r="AQ1617" s="127">
        <v>0</v>
      </c>
      <c r="AR1617" s="127">
        <v>435939.84000000003</v>
      </c>
      <c r="AS1617" s="127">
        <v>0</v>
      </c>
      <c r="AT1617" s="127">
        <v>0</v>
      </c>
      <c r="AU1617" s="127">
        <v>0</v>
      </c>
      <c r="AV1617" s="127">
        <v>0</v>
      </c>
      <c r="AW1617" s="127">
        <v>0</v>
      </c>
      <c r="AX1617" s="127">
        <v>435939.84000000003</v>
      </c>
      <c r="AY1617" s="127">
        <v>0</v>
      </c>
      <c r="AZ1617" s="127">
        <v>0</v>
      </c>
      <c r="BA1617" s="127">
        <v>0</v>
      </c>
      <c r="BB1617" s="127">
        <v>0</v>
      </c>
      <c r="BC1617" s="127">
        <v>0</v>
      </c>
      <c r="BD1617" s="127">
        <v>435939.84000000003</v>
      </c>
      <c r="BE1617" s="127">
        <v>0</v>
      </c>
      <c r="BF1617" s="127">
        <v>0</v>
      </c>
      <c r="BG1617" s="127">
        <v>0</v>
      </c>
      <c r="BH1617" s="15">
        <f t="shared" si="75"/>
        <v>435939.84000000003</v>
      </c>
      <c r="BI1617" s="15">
        <f t="shared" si="76"/>
        <v>871879.68000000005</v>
      </c>
      <c r="BJ1617" s="15">
        <f t="shared" si="77"/>
        <v>1307819.52</v>
      </c>
    </row>
    <row r="1618" spans="1:62" x14ac:dyDescent="0.35">
      <c r="A1618" s="153" t="s">
        <v>3236</v>
      </c>
      <c r="B1618" s="69" t="s">
        <v>3237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6">
        <v>44984</v>
      </c>
      <c r="AF1618" s="165">
        <v>48637</v>
      </c>
      <c r="AG1618" s="92">
        <v>1741259.11</v>
      </c>
      <c r="AH1618" s="92">
        <v>8.9083333333333332</v>
      </c>
      <c r="AI1618" s="92">
        <v>10</v>
      </c>
      <c r="AJ1618" s="160">
        <v>7.8262999999999999E-2</v>
      </c>
      <c r="AK1618" s="154" t="s">
        <v>651</v>
      </c>
      <c r="AL1618" s="154" t="s">
        <v>652</v>
      </c>
      <c r="AM1618" s="127">
        <v>0</v>
      </c>
      <c r="AN1618" s="127">
        <v>0</v>
      </c>
      <c r="AO1618" s="127">
        <v>0</v>
      </c>
      <c r="AP1618" s="127">
        <v>0</v>
      </c>
      <c r="AQ1618" s="127">
        <v>68138.080000000002</v>
      </c>
      <c r="AR1618" s="127">
        <v>0</v>
      </c>
      <c r="AS1618" s="127">
        <v>0</v>
      </c>
      <c r="AT1618" s="127">
        <v>0</v>
      </c>
      <c r="AU1618" s="127">
        <v>0</v>
      </c>
      <c r="AV1618" s="127">
        <v>0</v>
      </c>
      <c r="AW1618" s="127">
        <v>68138.080000000002</v>
      </c>
      <c r="AX1618" s="127">
        <v>0</v>
      </c>
      <c r="AY1618" s="127">
        <v>0</v>
      </c>
      <c r="AZ1618" s="127">
        <v>0</v>
      </c>
      <c r="BA1618" s="127">
        <v>0</v>
      </c>
      <c r="BB1618" s="127">
        <v>0</v>
      </c>
      <c r="BC1618" s="127">
        <v>68138.080000000002</v>
      </c>
      <c r="BD1618" s="127">
        <v>0</v>
      </c>
      <c r="BE1618" s="127">
        <v>0</v>
      </c>
      <c r="BF1618" s="127">
        <v>0</v>
      </c>
      <c r="BG1618" s="127">
        <v>0</v>
      </c>
      <c r="BH1618" s="15">
        <f t="shared" si="75"/>
        <v>68138.080000000002</v>
      </c>
      <c r="BI1618" s="15">
        <f t="shared" si="76"/>
        <v>136276.16</v>
      </c>
      <c r="BJ1618" s="15">
        <f t="shared" si="77"/>
        <v>204414.24</v>
      </c>
    </row>
    <row r="1619" spans="1:62" x14ac:dyDescent="0.35">
      <c r="A1619" s="153" t="s">
        <v>3238</v>
      </c>
      <c r="B1619" s="69" t="s">
        <v>3239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456594.99</v>
      </c>
      <c r="AA1619" s="63">
        <v>0</v>
      </c>
      <c r="AB1619" s="63">
        <v>0</v>
      </c>
      <c r="AC1619" s="63">
        <v>0</v>
      </c>
      <c r="AD1619" s="63">
        <v>12378544.4</v>
      </c>
      <c r="AE1619" s="166">
        <v>45000</v>
      </c>
      <c r="AF1619" s="165">
        <v>47192</v>
      </c>
      <c r="AG1619" s="92">
        <v>12378544.4</v>
      </c>
      <c r="AH1619" s="92">
        <v>4.958333333333333</v>
      </c>
      <c r="AI1619" s="92">
        <v>6</v>
      </c>
      <c r="AJ1619" s="160">
        <v>7.3772000000000004E-2</v>
      </c>
      <c r="AK1619" s="154" t="s">
        <v>651</v>
      </c>
      <c r="AL1619" s="154" t="s">
        <v>652</v>
      </c>
      <c r="AM1619" s="127">
        <v>0</v>
      </c>
      <c r="AN1619" s="127">
        <v>0</v>
      </c>
      <c r="AO1619" s="127">
        <v>0</v>
      </c>
      <c r="AP1619" s="127">
        <v>0</v>
      </c>
      <c r="AQ1619" s="127">
        <v>0</v>
      </c>
      <c r="AR1619" s="127">
        <v>456594.99</v>
      </c>
      <c r="AS1619" s="127">
        <v>0</v>
      </c>
      <c r="AT1619" s="127">
        <v>0</v>
      </c>
      <c r="AU1619" s="127">
        <v>0</v>
      </c>
      <c r="AV1619" s="127">
        <v>0</v>
      </c>
      <c r="AW1619" s="127">
        <v>0</v>
      </c>
      <c r="AX1619" s="127">
        <v>456594.99</v>
      </c>
      <c r="AY1619" s="127">
        <v>0</v>
      </c>
      <c r="AZ1619" s="127">
        <v>0</v>
      </c>
      <c r="BA1619" s="127">
        <v>0</v>
      </c>
      <c r="BB1619" s="127">
        <v>0</v>
      </c>
      <c r="BC1619" s="127">
        <v>0</v>
      </c>
      <c r="BD1619" s="127">
        <v>456594.99</v>
      </c>
      <c r="BE1619" s="127">
        <v>0</v>
      </c>
      <c r="BF1619" s="127">
        <v>0</v>
      </c>
      <c r="BG1619" s="127">
        <v>0</v>
      </c>
      <c r="BH1619" s="15">
        <f t="shared" si="75"/>
        <v>456594.99</v>
      </c>
      <c r="BI1619" s="15">
        <f t="shared" si="76"/>
        <v>913189.98</v>
      </c>
      <c r="BJ1619" s="15">
        <f t="shared" si="77"/>
        <v>1369784.97</v>
      </c>
    </row>
    <row r="1620" spans="1:62" x14ac:dyDescent="0.35">
      <c r="A1620" s="153" t="s">
        <v>3240</v>
      </c>
      <c r="B1620" s="69" t="s">
        <v>3241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144703.49</v>
      </c>
      <c r="AA1620" s="63">
        <v>0</v>
      </c>
      <c r="AB1620" s="63">
        <v>0</v>
      </c>
      <c r="AC1620" s="63">
        <v>0</v>
      </c>
      <c r="AD1620" s="63">
        <v>4694126.49</v>
      </c>
      <c r="AE1620" s="166">
        <v>44987</v>
      </c>
      <c r="AF1620" s="165">
        <v>46083</v>
      </c>
      <c r="AG1620" s="92">
        <v>4694126.49</v>
      </c>
      <c r="AH1620" s="92">
        <v>1.9222222222222223</v>
      </c>
      <c r="AI1620" s="92">
        <v>3</v>
      </c>
      <c r="AJ1620" s="160">
        <v>6.1652999999999999E-2</v>
      </c>
      <c r="AK1620" s="154" t="s">
        <v>651</v>
      </c>
      <c r="AL1620" s="154" t="s">
        <v>652</v>
      </c>
      <c r="AM1620" s="127">
        <v>0</v>
      </c>
      <c r="AN1620" s="127">
        <v>0</v>
      </c>
      <c r="AO1620" s="127">
        <v>0</v>
      </c>
      <c r="AP1620" s="127">
        <v>0</v>
      </c>
      <c r="AQ1620" s="127">
        <v>0</v>
      </c>
      <c r="AR1620" s="127">
        <v>144703.49</v>
      </c>
      <c r="AS1620" s="127">
        <v>0</v>
      </c>
      <c r="AT1620" s="127">
        <v>0</v>
      </c>
      <c r="AU1620" s="127">
        <v>0</v>
      </c>
      <c r="AV1620" s="127">
        <v>0</v>
      </c>
      <c r="AW1620" s="127">
        <v>0</v>
      </c>
      <c r="AX1620" s="127">
        <v>144703.49</v>
      </c>
      <c r="AY1620" s="127">
        <v>0</v>
      </c>
      <c r="AZ1620" s="127">
        <v>0</v>
      </c>
      <c r="BA1620" s="127">
        <v>0</v>
      </c>
      <c r="BB1620" s="127">
        <v>0</v>
      </c>
      <c r="BC1620" s="127">
        <v>0</v>
      </c>
      <c r="BD1620" s="127">
        <v>144703.49</v>
      </c>
      <c r="BE1620" s="127">
        <v>0</v>
      </c>
      <c r="BF1620" s="127">
        <v>0</v>
      </c>
      <c r="BG1620" s="127">
        <v>0</v>
      </c>
      <c r="BH1620" s="15">
        <f t="shared" si="75"/>
        <v>144703.49</v>
      </c>
      <c r="BI1620" s="15">
        <f t="shared" si="76"/>
        <v>289406.98</v>
      </c>
      <c r="BJ1620" s="15">
        <f t="shared" si="77"/>
        <v>434110.47</v>
      </c>
    </row>
    <row r="1621" spans="1:62" x14ac:dyDescent="0.35">
      <c r="A1621" s="153" t="s">
        <v>3242</v>
      </c>
      <c r="B1621" s="69" t="s">
        <v>3241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6">
        <v>45041</v>
      </c>
      <c r="AF1621" s="165">
        <v>46502</v>
      </c>
      <c r="AG1621" s="92">
        <v>4943113.7699999996</v>
      </c>
      <c r="AH1621" s="92">
        <v>3.0694444444444446</v>
      </c>
      <c r="AI1621" s="92">
        <v>4</v>
      </c>
      <c r="AJ1621" s="160">
        <v>6.7556000000000005E-2</v>
      </c>
      <c r="AK1621" s="154" t="s">
        <v>651</v>
      </c>
      <c r="AL1621" s="154" t="s">
        <v>652</v>
      </c>
      <c r="AM1621" s="127">
        <v>166968.5</v>
      </c>
      <c r="AN1621" s="127">
        <v>0</v>
      </c>
      <c r="AO1621" s="127">
        <v>0</v>
      </c>
      <c r="AP1621" s="127">
        <v>0</v>
      </c>
      <c r="AQ1621" s="127">
        <v>0</v>
      </c>
      <c r="AR1621" s="127">
        <v>0</v>
      </c>
      <c r="AS1621" s="127">
        <v>166968.5</v>
      </c>
      <c r="AT1621" s="127">
        <v>0</v>
      </c>
      <c r="AU1621" s="127">
        <v>0</v>
      </c>
      <c r="AV1621" s="127">
        <v>0</v>
      </c>
      <c r="AW1621" s="127">
        <v>0</v>
      </c>
      <c r="AX1621" s="127">
        <v>0</v>
      </c>
      <c r="AY1621" s="127">
        <v>166968.5</v>
      </c>
      <c r="AZ1621" s="127">
        <v>0</v>
      </c>
      <c r="BA1621" s="127">
        <v>0</v>
      </c>
      <c r="BB1621" s="127">
        <v>0</v>
      </c>
      <c r="BC1621" s="127">
        <v>0</v>
      </c>
      <c r="BD1621" s="127">
        <v>0</v>
      </c>
      <c r="BE1621" s="127">
        <v>166968.5</v>
      </c>
      <c r="BF1621" s="127">
        <v>0</v>
      </c>
      <c r="BG1621" s="127">
        <v>0</v>
      </c>
      <c r="BH1621" s="15">
        <f t="shared" si="75"/>
        <v>333937</v>
      </c>
      <c r="BI1621" s="15">
        <f t="shared" si="76"/>
        <v>333937</v>
      </c>
      <c r="BJ1621" s="15">
        <f t="shared" si="77"/>
        <v>667874</v>
      </c>
    </row>
    <row r="1622" spans="1:62" x14ac:dyDescent="0.35">
      <c r="A1622" s="153" t="s">
        <v>3243</v>
      </c>
      <c r="B1622" s="69" t="s">
        <v>3241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174564.7</v>
      </c>
      <c r="AA1622" s="63">
        <v>0</v>
      </c>
      <c r="AB1622" s="63">
        <v>0</v>
      </c>
      <c r="AC1622" s="63">
        <v>0</v>
      </c>
      <c r="AD1622" s="63">
        <v>4896968.82</v>
      </c>
      <c r="AE1622" s="166">
        <v>44995</v>
      </c>
      <c r="AF1622" s="165">
        <v>46822</v>
      </c>
      <c r="AG1622" s="92">
        <v>4896968.82</v>
      </c>
      <c r="AH1622" s="92">
        <v>3.9444444444444446</v>
      </c>
      <c r="AI1622" s="92">
        <v>5</v>
      </c>
      <c r="AJ1622" s="160">
        <v>7.1294999999999997E-2</v>
      </c>
      <c r="AK1622" s="154" t="s">
        <v>651</v>
      </c>
      <c r="AL1622" s="154" t="s">
        <v>652</v>
      </c>
      <c r="AM1622" s="127">
        <v>0</v>
      </c>
      <c r="AN1622" s="127">
        <v>0</v>
      </c>
      <c r="AO1622" s="127">
        <v>0</v>
      </c>
      <c r="AP1622" s="127">
        <v>0</v>
      </c>
      <c r="AQ1622" s="127">
        <v>0</v>
      </c>
      <c r="AR1622" s="127">
        <v>174564.7</v>
      </c>
      <c r="AS1622" s="127">
        <v>0</v>
      </c>
      <c r="AT1622" s="127">
        <v>0</v>
      </c>
      <c r="AU1622" s="127">
        <v>0</v>
      </c>
      <c r="AV1622" s="127">
        <v>0</v>
      </c>
      <c r="AW1622" s="127">
        <v>0</v>
      </c>
      <c r="AX1622" s="127">
        <v>174564.7</v>
      </c>
      <c r="AY1622" s="127">
        <v>0</v>
      </c>
      <c r="AZ1622" s="127">
        <v>0</v>
      </c>
      <c r="BA1622" s="127">
        <v>0</v>
      </c>
      <c r="BB1622" s="127">
        <v>0</v>
      </c>
      <c r="BC1622" s="127">
        <v>0</v>
      </c>
      <c r="BD1622" s="127">
        <v>174564.7</v>
      </c>
      <c r="BE1622" s="127">
        <v>0</v>
      </c>
      <c r="BF1622" s="127">
        <v>0</v>
      </c>
      <c r="BG1622" s="127">
        <v>0</v>
      </c>
      <c r="BH1622" s="15">
        <f t="shared" si="75"/>
        <v>174564.7</v>
      </c>
      <c r="BI1622" s="15">
        <f t="shared" si="76"/>
        <v>349129.4</v>
      </c>
      <c r="BJ1622" s="15">
        <f t="shared" si="77"/>
        <v>523694.10000000003</v>
      </c>
    </row>
    <row r="1623" spans="1:62" x14ac:dyDescent="0.35">
      <c r="A1623" s="153" t="s">
        <v>3244</v>
      </c>
      <c r="B1623" s="69" t="s">
        <v>3245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201743.75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6">
        <v>44987</v>
      </c>
      <c r="AF1623" s="165">
        <v>46083</v>
      </c>
      <c r="AG1623" s="92">
        <v>6544491.0599999996</v>
      </c>
      <c r="AH1623" s="92">
        <v>1.9222222222222223</v>
      </c>
      <c r="AI1623" s="92">
        <v>3</v>
      </c>
      <c r="AJ1623" s="160">
        <v>6.1652999999999999E-2</v>
      </c>
      <c r="AK1623" s="154" t="s">
        <v>651</v>
      </c>
      <c r="AL1623" s="154" t="s">
        <v>652</v>
      </c>
      <c r="AM1623" s="127">
        <v>0</v>
      </c>
      <c r="AN1623" s="127">
        <v>0</v>
      </c>
      <c r="AO1623" s="127">
        <v>0</v>
      </c>
      <c r="AP1623" s="127">
        <v>0</v>
      </c>
      <c r="AQ1623" s="127">
        <v>0</v>
      </c>
      <c r="AR1623" s="127">
        <v>201743.75</v>
      </c>
      <c r="AS1623" s="127">
        <v>0</v>
      </c>
      <c r="AT1623" s="127">
        <v>0</v>
      </c>
      <c r="AU1623" s="127">
        <v>0</v>
      </c>
      <c r="AV1623" s="127">
        <v>0</v>
      </c>
      <c r="AW1623" s="127">
        <v>0</v>
      </c>
      <c r="AX1623" s="127">
        <v>201743.75</v>
      </c>
      <c r="AY1623" s="127">
        <v>0</v>
      </c>
      <c r="AZ1623" s="127">
        <v>0</v>
      </c>
      <c r="BA1623" s="127">
        <v>0</v>
      </c>
      <c r="BB1623" s="127">
        <v>0</v>
      </c>
      <c r="BC1623" s="127">
        <v>0</v>
      </c>
      <c r="BD1623" s="127">
        <v>201743.75</v>
      </c>
      <c r="BE1623" s="127">
        <v>0</v>
      </c>
      <c r="BF1623" s="127">
        <v>0</v>
      </c>
      <c r="BG1623" s="127">
        <v>0</v>
      </c>
      <c r="BH1623" s="15">
        <f t="shared" si="75"/>
        <v>201743.75</v>
      </c>
      <c r="BI1623" s="15">
        <f t="shared" si="76"/>
        <v>403487.5</v>
      </c>
      <c r="BJ1623" s="15">
        <f t="shared" si="77"/>
        <v>605231.25</v>
      </c>
    </row>
    <row r="1624" spans="1:62" x14ac:dyDescent="0.35">
      <c r="A1624" s="153" t="s">
        <v>3246</v>
      </c>
      <c r="B1624" s="69" t="s">
        <v>3245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543579.65399999998</v>
      </c>
      <c r="AA1624" s="63">
        <v>0</v>
      </c>
      <c r="AB1624" s="63">
        <v>0</v>
      </c>
      <c r="AC1624" s="63">
        <v>0</v>
      </c>
      <c r="AD1624" s="63">
        <v>15248745.48</v>
      </c>
      <c r="AE1624" s="166">
        <v>44995</v>
      </c>
      <c r="AF1624" s="165">
        <v>46822</v>
      </c>
      <c r="AG1624" s="92">
        <v>15248745.48</v>
      </c>
      <c r="AH1624" s="92">
        <v>3.9444444444444446</v>
      </c>
      <c r="AI1624" s="92">
        <v>5</v>
      </c>
      <c r="AJ1624" s="160">
        <v>7.1294999999999997E-2</v>
      </c>
      <c r="AK1624" s="154" t="s">
        <v>651</v>
      </c>
      <c r="AL1624" s="154" t="s">
        <v>652</v>
      </c>
      <c r="AM1624" s="127">
        <v>0</v>
      </c>
      <c r="AN1624" s="127">
        <v>0</v>
      </c>
      <c r="AO1624" s="127">
        <v>0</v>
      </c>
      <c r="AP1624" s="127">
        <v>0</v>
      </c>
      <c r="AQ1624" s="127">
        <v>0</v>
      </c>
      <c r="AR1624" s="127">
        <v>543579.65</v>
      </c>
      <c r="AS1624" s="127">
        <v>0</v>
      </c>
      <c r="AT1624" s="127">
        <v>0</v>
      </c>
      <c r="AU1624" s="127">
        <v>0</v>
      </c>
      <c r="AV1624" s="127">
        <v>0</v>
      </c>
      <c r="AW1624" s="127">
        <v>0</v>
      </c>
      <c r="AX1624" s="127">
        <v>543579.65</v>
      </c>
      <c r="AY1624" s="127">
        <v>0</v>
      </c>
      <c r="AZ1624" s="127">
        <v>0</v>
      </c>
      <c r="BA1624" s="127">
        <v>0</v>
      </c>
      <c r="BB1624" s="127">
        <v>0</v>
      </c>
      <c r="BC1624" s="127">
        <v>0</v>
      </c>
      <c r="BD1624" s="127">
        <v>543579.65</v>
      </c>
      <c r="BE1624" s="127">
        <v>0</v>
      </c>
      <c r="BF1624" s="127">
        <v>0</v>
      </c>
      <c r="BG1624" s="127">
        <v>0</v>
      </c>
      <c r="BH1624" s="15">
        <f t="shared" si="75"/>
        <v>543579.65</v>
      </c>
      <c r="BI1624" s="15">
        <f t="shared" si="76"/>
        <v>1087159.3</v>
      </c>
      <c r="BJ1624" s="15">
        <f t="shared" si="77"/>
        <v>1630738.9500000002</v>
      </c>
    </row>
    <row r="1625" spans="1:62" x14ac:dyDescent="0.35">
      <c r="A1625" s="153" t="s">
        <v>3247</v>
      </c>
      <c r="B1625" s="69" t="s">
        <v>3248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70000000</v>
      </c>
      <c r="X1625" s="63">
        <v>0</v>
      </c>
      <c r="Y1625" s="63">
        <v>70000000</v>
      </c>
      <c r="Z1625" s="63">
        <v>1050000</v>
      </c>
      <c r="AA1625" s="63">
        <v>0</v>
      </c>
      <c r="AB1625" s="63">
        <v>0</v>
      </c>
      <c r="AC1625" s="63">
        <v>0</v>
      </c>
      <c r="AD1625" s="63">
        <v>0</v>
      </c>
      <c r="AE1625" s="166">
        <v>45000</v>
      </c>
      <c r="AF1625" s="165">
        <v>45366</v>
      </c>
      <c r="AG1625" s="92">
        <v>70000000</v>
      </c>
      <c r="AH1625" s="92">
        <v>0</v>
      </c>
      <c r="AI1625" s="92">
        <v>0</v>
      </c>
      <c r="AJ1625" s="160">
        <v>0.03</v>
      </c>
      <c r="AK1625" s="154" t="s">
        <v>651</v>
      </c>
      <c r="AL1625" s="154" t="s">
        <v>652</v>
      </c>
      <c r="AM1625" s="127">
        <v>0</v>
      </c>
      <c r="AN1625" s="127">
        <v>0</v>
      </c>
      <c r="AO1625" s="127">
        <v>0</v>
      </c>
      <c r="AP1625" s="127">
        <v>0</v>
      </c>
      <c r="AQ1625" s="127">
        <v>0</v>
      </c>
      <c r="AR1625" s="127">
        <v>0</v>
      </c>
      <c r="AS1625" s="127">
        <v>0</v>
      </c>
      <c r="AT1625" s="127">
        <v>0</v>
      </c>
      <c r="AU1625" s="127">
        <v>0</v>
      </c>
      <c r="AV1625" s="127">
        <v>0</v>
      </c>
      <c r="AW1625" s="127">
        <v>0</v>
      </c>
      <c r="AX1625" s="127">
        <v>0</v>
      </c>
      <c r="AY1625" s="127">
        <v>0</v>
      </c>
      <c r="AZ1625" s="127">
        <v>0</v>
      </c>
      <c r="BA1625" s="127">
        <v>0</v>
      </c>
      <c r="BB1625" s="127">
        <v>0</v>
      </c>
      <c r="BC1625" s="127">
        <v>0</v>
      </c>
      <c r="BD1625" s="127">
        <v>0</v>
      </c>
      <c r="BE1625" s="127">
        <v>0</v>
      </c>
      <c r="BF1625" s="127">
        <v>0</v>
      </c>
      <c r="BG1625" s="127">
        <v>0</v>
      </c>
      <c r="BH1625" s="15">
        <f t="shared" si="75"/>
        <v>0</v>
      </c>
      <c r="BI1625" s="15">
        <f t="shared" si="76"/>
        <v>0</v>
      </c>
      <c r="BJ1625" s="15">
        <f t="shared" si="77"/>
        <v>0</v>
      </c>
    </row>
    <row r="1626" spans="1:62" x14ac:dyDescent="0.35">
      <c r="A1626" s="153" t="s">
        <v>3249</v>
      </c>
      <c r="B1626" s="69" t="s">
        <v>3250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5613214.6500000004</v>
      </c>
      <c r="X1626" s="63">
        <v>0</v>
      </c>
      <c r="Y1626" s="63">
        <v>5613214.6500000004</v>
      </c>
      <c r="Z1626" s="63">
        <v>84198.218999999997</v>
      </c>
      <c r="AA1626" s="63">
        <v>0</v>
      </c>
      <c r="AB1626" s="63">
        <v>0</v>
      </c>
      <c r="AC1626" s="63">
        <v>0</v>
      </c>
      <c r="AD1626" s="63">
        <v>0</v>
      </c>
      <c r="AE1626" s="166">
        <v>45000</v>
      </c>
      <c r="AF1626" s="165">
        <v>45366</v>
      </c>
      <c r="AG1626" s="92">
        <v>5613214.6500000004</v>
      </c>
      <c r="AH1626" s="92">
        <v>0</v>
      </c>
      <c r="AI1626" s="92">
        <v>0</v>
      </c>
      <c r="AJ1626" s="160">
        <v>0.03</v>
      </c>
      <c r="AK1626" s="154" t="s">
        <v>651</v>
      </c>
      <c r="AL1626" s="154" t="s">
        <v>652</v>
      </c>
      <c r="AM1626" s="127">
        <v>0</v>
      </c>
      <c r="AN1626" s="127">
        <v>0</v>
      </c>
      <c r="AO1626" s="127">
        <v>0</v>
      </c>
      <c r="AP1626" s="127">
        <v>0</v>
      </c>
      <c r="AQ1626" s="127">
        <v>0</v>
      </c>
      <c r="AR1626" s="127">
        <v>0</v>
      </c>
      <c r="AS1626" s="127">
        <v>0</v>
      </c>
      <c r="AT1626" s="127">
        <v>0</v>
      </c>
      <c r="AU1626" s="127">
        <v>0</v>
      </c>
      <c r="AV1626" s="127">
        <v>0</v>
      </c>
      <c r="AW1626" s="127">
        <v>0</v>
      </c>
      <c r="AX1626" s="127">
        <v>0</v>
      </c>
      <c r="AY1626" s="127">
        <v>0</v>
      </c>
      <c r="AZ1626" s="127">
        <v>0</v>
      </c>
      <c r="BA1626" s="127">
        <v>0</v>
      </c>
      <c r="BB1626" s="127">
        <v>0</v>
      </c>
      <c r="BC1626" s="127">
        <v>0</v>
      </c>
      <c r="BD1626" s="127">
        <v>0</v>
      </c>
      <c r="BE1626" s="127">
        <v>0</v>
      </c>
      <c r="BF1626" s="127">
        <v>0</v>
      </c>
      <c r="BG1626" s="127">
        <v>0</v>
      </c>
      <c r="BH1626" s="15">
        <f t="shared" si="75"/>
        <v>0</v>
      </c>
      <c r="BI1626" s="15">
        <f t="shared" si="76"/>
        <v>0</v>
      </c>
      <c r="BJ1626" s="15">
        <f t="shared" si="77"/>
        <v>0</v>
      </c>
    </row>
    <row r="1627" spans="1:62" x14ac:dyDescent="0.35">
      <c r="A1627" s="153" t="s">
        <v>3271</v>
      </c>
      <c r="B1627" s="69" t="s">
        <v>3272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3273</v>
      </c>
      <c r="H1627" s="64" t="s">
        <v>3273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2957066124.1100001</v>
      </c>
      <c r="AE1627" s="166">
        <v>45296</v>
      </c>
      <c r="AF1627" s="165">
        <v>51322</v>
      </c>
      <c r="AG1627" s="92">
        <v>2957066124.1100001</v>
      </c>
      <c r="AH1627" s="92">
        <v>16.263888888888889</v>
      </c>
      <c r="AI1627" s="92">
        <v>16.5</v>
      </c>
      <c r="AJ1627" s="160">
        <v>1.2999999999999999E-2</v>
      </c>
      <c r="AK1627" s="154" t="s">
        <v>638</v>
      </c>
      <c r="AL1627" s="154" t="s">
        <v>568</v>
      </c>
      <c r="AM1627" s="127" t="s">
        <v>2862</v>
      </c>
      <c r="AN1627" s="127" t="s">
        <v>2862</v>
      </c>
      <c r="AO1627" s="127" t="s">
        <v>2862</v>
      </c>
      <c r="AP1627" s="127">
        <v>19220929.809999999</v>
      </c>
      <c r="AQ1627" s="127" t="s">
        <v>2862</v>
      </c>
      <c r="AR1627" s="127" t="s">
        <v>2862</v>
      </c>
      <c r="AS1627" s="127" t="s">
        <v>2862</v>
      </c>
      <c r="AT1627" s="127" t="s">
        <v>2862</v>
      </c>
      <c r="AU1627" s="127" t="s">
        <v>2862</v>
      </c>
      <c r="AV1627" s="127">
        <v>18696830.170000002</v>
      </c>
      <c r="AW1627" s="127" t="s">
        <v>2862</v>
      </c>
      <c r="AX1627" s="127" t="s">
        <v>2862</v>
      </c>
      <c r="AY1627" s="127" t="s">
        <v>2862</v>
      </c>
      <c r="AZ1627" s="127" t="s">
        <v>2862</v>
      </c>
      <c r="BA1627" s="127" t="s">
        <v>2862</v>
      </c>
      <c r="BB1627" s="127">
        <v>18169323.890000001</v>
      </c>
      <c r="BC1627" s="127" t="s">
        <v>2862</v>
      </c>
      <c r="BD1627" s="127" t="s">
        <v>2862</v>
      </c>
      <c r="BE1627" s="127" t="s">
        <v>2862</v>
      </c>
      <c r="BF1627" s="127" t="s">
        <v>2862</v>
      </c>
      <c r="BG1627" s="127" t="s">
        <v>2862</v>
      </c>
      <c r="BH1627" s="15">
        <f t="shared" si="75"/>
        <v>19220929.809999999</v>
      </c>
      <c r="BI1627" s="15">
        <f t="shared" si="76"/>
        <v>36866154.060000002</v>
      </c>
      <c r="BJ1627" s="15">
        <f t="shared" si="77"/>
        <v>56087083.870000005</v>
      </c>
    </row>
    <row r="1628" spans="1:62" x14ac:dyDescent="0.35">
      <c r="A1628" s="153" t="s">
        <v>3274</v>
      </c>
      <c r="B1628" s="69" t="s">
        <v>3275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3276</v>
      </c>
      <c r="H1628" s="64" t="s">
        <v>3276</v>
      </c>
      <c r="I1628" s="64" t="s">
        <v>640</v>
      </c>
      <c r="J1628" s="64" t="s">
        <v>3277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80000000</v>
      </c>
      <c r="AE1628" s="166">
        <v>45296</v>
      </c>
      <c r="AF1628" s="165">
        <v>51322</v>
      </c>
      <c r="AG1628" s="92">
        <v>80000000</v>
      </c>
      <c r="AH1628" s="92">
        <v>16.263888888888889</v>
      </c>
      <c r="AI1628" s="92">
        <v>16.5</v>
      </c>
      <c r="AJ1628" s="160">
        <v>1.2999999999999999E-2</v>
      </c>
      <c r="AK1628" s="154" t="s">
        <v>638</v>
      </c>
      <c r="AL1628" s="154" t="s">
        <v>70</v>
      </c>
      <c r="AM1628" s="127" t="s">
        <v>2862</v>
      </c>
      <c r="AN1628" s="127" t="s">
        <v>2862</v>
      </c>
      <c r="AO1628" s="127" t="s">
        <v>2862</v>
      </c>
      <c r="AP1628" s="127">
        <v>520000</v>
      </c>
      <c r="AQ1628" s="127" t="s">
        <v>2862</v>
      </c>
      <c r="AR1628" s="127" t="s">
        <v>2862</v>
      </c>
      <c r="AS1628" s="127" t="s">
        <v>2862</v>
      </c>
      <c r="AT1628" s="127" t="s">
        <v>2862</v>
      </c>
      <c r="AU1628" s="127" t="s">
        <v>2862</v>
      </c>
      <c r="AV1628" s="127">
        <v>505821.09</v>
      </c>
      <c r="AW1628" s="127" t="s">
        <v>2862</v>
      </c>
      <c r="AX1628" s="127" t="s">
        <v>2862</v>
      </c>
      <c r="AY1628" s="127" t="s">
        <v>2862</v>
      </c>
      <c r="AZ1628" s="127" t="s">
        <v>2862</v>
      </c>
      <c r="BA1628" s="127" t="s">
        <v>2862</v>
      </c>
      <c r="BB1628" s="127">
        <v>491550.02</v>
      </c>
      <c r="BC1628" s="127" t="s">
        <v>2862</v>
      </c>
      <c r="BD1628" s="127" t="s">
        <v>2862</v>
      </c>
      <c r="BE1628" s="127" t="s">
        <v>2862</v>
      </c>
      <c r="BF1628" s="127" t="s">
        <v>2862</v>
      </c>
      <c r="BG1628" s="127" t="s">
        <v>2862</v>
      </c>
      <c r="BH1628" s="15">
        <f t="shared" si="75"/>
        <v>520000</v>
      </c>
      <c r="BI1628" s="15">
        <f t="shared" si="76"/>
        <v>997371.1100000001</v>
      </c>
      <c r="BJ1628" s="15">
        <f t="shared" si="77"/>
        <v>1517371.11</v>
      </c>
    </row>
    <row r="1629" spans="1:62" x14ac:dyDescent="0.35">
      <c r="A1629" s="153" t="s">
        <v>3278</v>
      </c>
      <c r="B1629" s="69" t="s">
        <v>3279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3273</v>
      </c>
      <c r="H1629" s="64" t="s">
        <v>3273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30538263.66</v>
      </c>
      <c r="AE1629" s="166">
        <v>45296</v>
      </c>
      <c r="AF1629" s="165">
        <v>46027</v>
      </c>
      <c r="AG1629" s="92">
        <v>30538263.660551053</v>
      </c>
      <c r="AH1629" s="92">
        <v>1.7638888888888888</v>
      </c>
      <c r="AI1629" s="92">
        <v>2</v>
      </c>
      <c r="AJ1629" s="160">
        <v>0</v>
      </c>
      <c r="AK1629" s="154" t="s">
        <v>638</v>
      </c>
      <c r="AL1629" s="154" t="s">
        <v>568</v>
      </c>
      <c r="AM1629" s="127">
        <v>0</v>
      </c>
      <c r="AN1629" s="127">
        <v>0</v>
      </c>
      <c r="AO1629" s="127">
        <v>0</v>
      </c>
      <c r="AP1629" s="127">
        <v>0</v>
      </c>
      <c r="AQ1629" s="127">
        <v>0</v>
      </c>
      <c r="AR1629" s="127">
        <v>0</v>
      </c>
      <c r="AS1629" s="127">
        <v>0</v>
      </c>
      <c r="AT1629" s="127">
        <v>0</v>
      </c>
      <c r="AU1629" s="127">
        <v>0</v>
      </c>
      <c r="AV1629" s="127">
        <v>0</v>
      </c>
      <c r="AW1629" s="127">
        <v>0</v>
      </c>
      <c r="AX1629" s="127">
        <v>0</v>
      </c>
      <c r="AY1629" s="127">
        <v>0</v>
      </c>
      <c r="AZ1629" s="127">
        <v>0</v>
      </c>
      <c r="BA1629" s="127">
        <v>0</v>
      </c>
      <c r="BB1629" s="127">
        <v>0</v>
      </c>
      <c r="BC1629" s="127">
        <v>0</v>
      </c>
      <c r="BD1629" s="127">
        <v>0</v>
      </c>
      <c r="BE1629" s="127">
        <v>0</v>
      </c>
      <c r="BF1629" s="127">
        <v>0</v>
      </c>
      <c r="BG1629" s="127">
        <v>0</v>
      </c>
      <c r="BH1629" s="15">
        <f t="shared" si="75"/>
        <v>0</v>
      </c>
      <c r="BI1629" s="15">
        <f t="shared" si="76"/>
        <v>0</v>
      </c>
      <c r="BJ1629" s="15">
        <f t="shared" si="77"/>
        <v>0</v>
      </c>
    </row>
    <row r="1630" spans="1:62" x14ac:dyDescent="0.35">
      <c r="A1630" s="153" t="s">
        <v>3280</v>
      </c>
      <c r="B1630" s="69" t="s">
        <v>3281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3276</v>
      </c>
      <c r="H1630" s="64" t="s">
        <v>3276</v>
      </c>
      <c r="I1630" s="64" t="s">
        <v>640</v>
      </c>
      <c r="J1630" s="64" t="s">
        <v>3277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1388400</v>
      </c>
      <c r="AE1630" s="166">
        <v>45296</v>
      </c>
      <c r="AF1630" s="165">
        <v>46027</v>
      </c>
      <c r="AG1630" s="92">
        <v>1388400</v>
      </c>
      <c r="AH1630" s="92">
        <v>1.7638888888888888</v>
      </c>
      <c r="AI1630" s="92">
        <v>2</v>
      </c>
      <c r="AJ1630" s="160">
        <v>0</v>
      </c>
      <c r="AK1630" s="154" t="s">
        <v>638</v>
      </c>
      <c r="AL1630" s="154" t="s">
        <v>70</v>
      </c>
      <c r="AM1630" s="127">
        <v>0</v>
      </c>
      <c r="AN1630" s="127">
        <v>0</v>
      </c>
      <c r="AO1630" s="127">
        <v>0</v>
      </c>
      <c r="AP1630" s="127">
        <v>0</v>
      </c>
      <c r="AQ1630" s="127">
        <v>0</v>
      </c>
      <c r="AR1630" s="127">
        <v>0</v>
      </c>
      <c r="AS1630" s="127">
        <v>0</v>
      </c>
      <c r="AT1630" s="127">
        <v>0</v>
      </c>
      <c r="AU1630" s="127">
        <v>0</v>
      </c>
      <c r="AV1630" s="127">
        <v>0</v>
      </c>
      <c r="AW1630" s="127">
        <v>0</v>
      </c>
      <c r="AX1630" s="127">
        <v>0</v>
      </c>
      <c r="AY1630" s="127">
        <v>0</v>
      </c>
      <c r="AZ1630" s="127">
        <v>0</v>
      </c>
      <c r="BA1630" s="127">
        <v>0</v>
      </c>
      <c r="BB1630" s="127">
        <v>0</v>
      </c>
      <c r="BC1630" s="127">
        <v>0</v>
      </c>
      <c r="BD1630" s="127">
        <v>0</v>
      </c>
      <c r="BE1630" s="127">
        <v>0</v>
      </c>
      <c r="BF1630" s="127">
        <v>0</v>
      </c>
      <c r="BG1630" s="127">
        <v>0</v>
      </c>
      <c r="BH1630" s="15">
        <f t="shared" si="75"/>
        <v>0</v>
      </c>
      <c r="BI1630" s="15">
        <f t="shared" si="76"/>
        <v>0</v>
      </c>
      <c r="BJ1630" s="15">
        <f t="shared" si="77"/>
        <v>0</v>
      </c>
    </row>
    <row r="1631" spans="1:62" x14ac:dyDescent="0.35">
      <c r="A1631" s="153" t="s">
        <v>3282</v>
      </c>
      <c r="B1631" s="69" t="s">
        <v>3283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452597.68</v>
      </c>
      <c r="AA1631" s="63">
        <v>0</v>
      </c>
      <c r="AB1631" s="63">
        <v>0</v>
      </c>
      <c r="AC1631" s="63">
        <v>0</v>
      </c>
      <c r="AD1631" s="63">
        <v>14682097.49</v>
      </c>
      <c r="AE1631" s="166">
        <v>44987</v>
      </c>
      <c r="AF1631" s="165">
        <v>46083</v>
      </c>
      <c r="AG1631" s="92">
        <v>14682097.49</v>
      </c>
      <c r="AH1631" s="92">
        <v>1.9222222222222223</v>
      </c>
      <c r="AI1631" s="92">
        <v>3</v>
      </c>
      <c r="AJ1631" s="160">
        <v>6.1652999999999999E-2</v>
      </c>
      <c r="AK1631" s="154" t="s">
        <v>651</v>
      </c>
      <c r="AL1631" s="154" t="s">
        <v>652</v>
      </c>
      <c r="AM1631" s="127">
        <v>0</v>
      </c>
      <c r="AN1631" s="127">
        <v>0</v>
      </c>
      <c r="AO1631" s="127">
        <v>0</v>
      </c>
      <c r="AP1631" s="127">
        <v>0</v>
      </c>
      <c r="AQ1631" s="127">
        <v>0</v>
      </c>
      <c r="AR1631" s="127">
        <v>452597.68</v>
      </c>
      <c r="AS1631" s="127">
        <v>0</v>
      </c>
      <c r="AT1631" s="127">
        <v>0</v>
      </c>
      <c r="AU1631" s="127">
        <v>0</v>
      </c>
      <c r="AV1631" s="127">
        <v>0</v>
      </c>
      <c r="AW1631" s="127">
        <v>0</v>
      </c>
      <c r="AX1631" s="127">
        <v>452597.68</v>
      </c>
      <c r="AY1631" s="127">
        <v>0</v>
      </c>
      <c r="AZ1631" s="127">
        <v>0</v>
      </c>
      <c r="BA1631" s="127">
        <v>0</v>
      </c>
      <c r="BB1631" s="127">
        <v>0</v>
      </c>
      <c r="BC1631" s="127">
        <v>0</v>
      </c>
      <c r="BD1631" s="127">
        <v>452597.68</v>
      </c>
      <c r="BE1631" s="127">
        <v>0</v>
      </c>
      <c r="BF1631" s="127">
        <v>0</v>
      </c>
      <c r="BG1631" s="127">
        <v>0</v>
      </c>
      <c r="BH1631" s="15">
        <f t="shared" si="75"/>
        <v>452597.68</v>
      </c>
      <c r="BI1631" s="15">
        <f t="shared" si="76"/>
        <v>905195.36</v>
      </c>
      <c r="BJ1631" s="15">
        <f t="shared" si="77"/>
        <v>1357793.04</v>
      </c>
    </row>
    <row r="1632" spans="1:62" x14ac:dyDescent="0.35">
      <c r="A1632" s="153" t="s">
        <v>3284</v>
      </c>
      <c r="B1632" s="69" t="s">
        <v>3285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470701.59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6">
        <v>44987</v>
      </c>
      <c r="AF1632" s="165">
        <v>46083</v>
      </c>
      <c r="AG1632" s="92">
        <v>15269381.390000001</v>
      </c>
      <c r="AH1632" s="92">
        <v>1.9222222222222223</v>
      </c>
      <c r="AI1632" s="92">
        <v>3</v>
      </c>
      <c r="AJ1632" s="160">
        <v>6.1652999999999999E-2</v>
      </c>
      <c r="AK1632" s="154" t="s">
        <v>651</v>
      </c>
      <c r="AL1632" s="154" t="s">
        <v>652</v>
      </c>
      <c r="AM1632" s="127">
        <v>0</v>
      </c>
      <c r="AN1632" s="127">
        <v>0</v>
      </c>
      <c r="AO1632" s="127">
        <v>0</v>
      </c>
      <c r="AP1632" s="127">
        <v>0</v>
      </c>
      <c r="AQ1632" s="127">
        <v>0</v>
      </c>
      <c r="AR1632" s="127">
        <v>470701.59</v>
      </c>
      <c r="AS1632" s="127">
        <v>0</v>
      </c>
      <c r="AT1632" s="127">
        <v>0</v>
      </c>
      <c r="AU1632" s="127">
        <v>0</v>
      </c>
      <c r="AV1632" s="127">
        <v>0</v>
      </c>
      <c r="AW1632" s="127">
        <v>0</v>
      </c>
      <c r="AX1632" s="127">
        <v>470701.59</v>
      </c>
      <c r="AY1632" s="127">
        <v>0</v>
      </c>
      <c r="AZ1632" s="127">
        <v>0</v>
      </c>
      <c r="BA1632" s="127">
        <v>0</v>
      </c>
      <c r="BB1632" s="127">
        <v>0</v>
      </c>
      <c r="BC1632" s="127">
        <v>0</v>
      </c>
      <c r="BD1632" s="127">
        <v>470701.59</v>
      </c>
      <c r="BE1632" s="127">
        <v>0</v>
      </c>
      <c r="BF1632" s="127">
        <v>0</v>
      </c>
      <c r="BG1632" s="127">
        <v>0</v>
      </c>
      <c r="BH1632" s="15">
        <f t="shared" si="75"/>
        <v>470701.59</v>
      </c>
      <c r="BI1632" s="15">
        <f t="shared" si="76"/>
        <v>941403.18</v>
      </c>
      <c r="BJ1632" s="15">
        <f t="shared" si="77"/>
        <v>1412104.77</v>
      </c>
    </row>
    <row r="1633" spans="1:62" x14ac:dyDescent="0.35">
      <c r="A1633" s="153" t="s">
        <v>3286</v>
      </c>
      <c r="B1633" s="69" t="s">
        <v>3287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434493.77100000001</v>
      </c>
      <c r="AA1633" s="63">
        <v>0</v>
      </c>
      <c r="AB1633" s="63">
        <v>0</v>
      </c>
      <c r="AC1633" s="63">
        <v>0</v>
      </c>
      <c r="AD1633" s="63">
        <v>14094813.59</v>
      </c>
      <c r="AE1633" s="166">
        <v>44987</v>
      </c>
      <c r="AF1633" s="165">
        <v>46083</v>
      </c>
      <c r="AG1633" s="92">
        <v>14094813.59</v>
      </c>
      <c r="AH1633" s="92">
        <v>1.9222222222222223</v>
      </c>
      <c r="AI1633" s="92">
        <v>3</v>
      </c>
      <c r="AJ1633" s="160">
        <v>6.1652999999999999E-2</v>
      </c>
      <c r="AK1633" s="154" t="s">
        <v>651</v>
      </c>
      <c r="AL1633" s="154" t="s">
        <v>652</v>
      </c>
      <c r="AM1633" s="127">
        <v>0</v>
      </c>
      <c r="AN1633" s="127">
        <v>0</v>
      </c>
      <c r="AO1633" s="127">
        <v>0</v>
      </c>
      <c r="AP1633" s="127">
        <v>0</v>
      </c>
      <c r="AQ1633" s="127">
        <v>0</v>
      </c>
      <c r="AR1633" s="127">
        <v>434493.77</v>
      </c>
      <c r="AS1633" s="127">
        <v>0</v>
      </c>
      <c r="AT1633" s="127">
        <v>0</v>
      </c>
      <c r="AU1633" s="127">
        <v>0</v>
      </c>
      <c r="AV1633" s="127">
        <v>0</v>
      </c>
      <c r="AW1633" s="127">
        <v>0</v>
      </c>
      <c r="AX1633" s="127">
        <v>434493.77</v>
      </c>
      <c r="AY1633" s="127">
        <v>0</v>
      </c>
      <c r="AZ1633" s="127">
        <v>0</v>
      </c>
      <c r="BA1633" s="127">
        <v>0</v>
      </c>
      <c r="BB1633" s="127">
        <v>0</v>
      </c>
      <c r="BC1633" s="127">
        <v>0</v>
      </c>
      <c r="BD1633" s="127">
        <v>434493.77</v>
      </c>
      <c r="BE1633" s="127">
        <v>0</v>
      </c>
      <c r="BF1633" s="127">
        <v>0</v>
      </c>
      <c r="BG1633" s="127">
        <v>0</v>
      </c>
      <c r="BH1633" s="15">
        <f t="shared" si="75"/>
        <v>434493.77</v>
      </c>
      <c r="BI1633" s="15">
        <f t="shared" si="76"/>
        <v>868987.54</v>
      </c>
      <c r="BJ1633" s="15">
        <f t="shared" si="77"/>
        <v>1303481.31</v>
      </c>
    </row>
    <row r="1634" spans="1:62" x14ac:dyDescent="0.35">
      <c r="A1634" s="153" t="s">
        <v>3288</v>
      </c>
      <c r="B1634" s="69" t="s">
        <v>3289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452521.34</v>
      </c>
      <c r="AA1634" s="63">
        <v>0</v>
      </c>
      <c r="AB1634" s="63">
        <v>0</v>
      </c>
      <c r="AC1634" s="63">
        <v>0</v>
      </c>
      <c r="AD1634" s="63">
        <v>14679621.25</v>
      </c>
      <c r="AE1634" s="166">
        <v>44987</v>
      </c>
      <c r="AF1634" s="165">
        <v>46083</v>
      </c>
      <c r="AG1634" s="92">
        <v>14679621.25</v>
      </c>
      <c r="AH1634" s="92">
        <v>1.9222222222222223</v>
      </c>
      <c r="AI1634" s="92">
        <v>3</v>
      </c>
      <c r="AJ1634" s="160">
        <v>6.1652999999999999E-2</v>
      </c>
      <c r="AK1634" s="154" t="s">
        <v>651</v>
      </c>
      <c r="AL1634" s="154" t="s">
        <v>652</v>
      </c>
      <c r="AM1634" s="127">
        <v>0</v>
      </c>
      <c r="AN1634" s="127">
        <v>0</v>
      </c>
      <c r="AO1634" s="127">
        <v>0</v>
      </c>
      <c r="AP1634" s="127">
        <v>0</v>
      </c>
      <c r="AQ1634" s="127">
        <v>0</v>
      </c>
      <c r="AR1634" s="127">
        <v>452521.34</v>
      </c>
      <c r="AS1634" s="127">
        <v>0</v>
      </c>
      <c r="AT1634" s="127">
        <v>0</v>
      </c>
      <c r="AU1634" s="127">
        <v>0</v>
      </c>
      <c r="AV1634" s="127">
        <v>0</v>
      </c>
      <c r="AW1634" s="127">
        <v>0</v>
      </c>
      <c r="AX1634" s="127">
        <v>452521.34</v>
      </c>
      <c r="AY1634" s="127">
        <v>0</v>
      </c>
      <c r="AZ1634" s="127">
        <v>0</v>
      </c>
      <c r="BA1634" s="127">
        <v>0</v>
      </c>
      <c r="BB1634" s="127">
        <v>0</v>
      </c>
      <c r="BC1634" s="127">
        <v>0</v>
      </c>
      <c r="BD1634" s="127">
        <v>452521.34</v>
      </c>
      <c r="BE1634" s="127">
        <v>0</v>
      </c>
      <c r="BF1634" s="127">
        <v>0</v>
      </c>
      <c r="BG1634" s="127">
        <v>0</v>
      </c>
      <c r="BH1634" s="15">
        <f t="shared" si="75"/>
        <v>452521.34</v>
      </c>
      <c r="BI1634" s="15">
        <f t="shared" si="76"/>
        <v>905042.68</v>
      </c>
      <c r="BJ1634" s="15">
        <f t="shared" si="77"/>
        <v>1357564.02</v>
      </c>
    </row>
    <row r="1635" spans="1:62" x14ac:dyDescent="0.35">
      <c r="A1635" s="153" t="s">
        <v>3290</v>
      </c>
      <c r="B1635" s="69" t="s">
        <v>3291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301680.90000000002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6">
        <v>44987</v>
      </c>
      <c r="AF1635" s="165">
        <v>46083</v>
      </c>
      <c r="AG1635" s="92">
        <v>9786414.1699999999</v>
      </c>
      <c r="AH1635" s="92">
        <v>1.9222222222222223</v>
      </c>
      <c r="AI1635" s="92">
        <v>3</v>
      </c>
      <c r="AJ1635" s="160">
        <v>6.1652999999999999E-2</v>
      </c>
      <c r="AK1635" s="154" t="s">
        <v>651</v>
      </c>
      <c r="AL1635" s="154" t="s">
        <v>652</v>
      </c>
      <c r="AM1635" s="127">
        <v>0</v>
      </c>
      <c r="AN1635" s="127">
        <v>0</v>
      </c>
      <c r="AO1635" s="127">
        <v>0</v>
      </c>
      <c r="AP1635" s="127">
        <v>0</v>
      </c>
      <c r="AQ1635" s="127">
        <v>0</v>
      </c>
      <c r="AR1635" s="127">
        <v>301680.90000000002</v>
      </c>
      <c r="AS1635" s="127">
        <v>0</v>
      </c>
      <c r="AT1635" s="127">
        <v>0</v>
      </c>
      <c r="AU1635" s="127">
        <v>0</v>
      </c>
      <c r="AV1635" s="127">
        <v>0</v>
      </c>
      <c r="AW1635" s="127">
        <v>0</v>
      </c>
      <c r="AX1635" s="127">
        <v>301680.90000000002</v>
      </c>
      <c r="AY1635" s="127">
        <v>0</v>
      </c>
      <c r="AZ1635" s="127">
        <v>0</v>
      </c>
      <c r="BA1635" s="127">
        <v>0</v>
      </c>
      <c r="BB1635" s="127">
        <v>0</v>
      </c>
      <c r="BC1635" s="127">
        <v>0</v>
      </c>
      <c r="BD1635" s="127">
        <v>301680.90000000002</v>
      </c>
      <c r="BE1635" s="127">
        <v>0</v>
      </c>
      <c r="BF1635" s="127">
        <v>0</v>
      </c>
      <c r="BG1635" s="127">
        <v>0</v>
      </c>
      <c r="BH1635" s="15">
        <f t="shared" si="75"/>
        <v>301680.90000000002</v>
      </c>
      <c r="BI1635" s="15">
        <f t="shared" si="76"/>
        <v>603361.80000000005</v>
      </c>
      <c r="BJ1635" s="15">
        <f t="shared" si="77"/>
        <v>905042.70000000007</v>
      </c>
    </row>
    <row r="1636" spans="1:62" x14ac:dyDescent="0.35">
      <c r="A1636" s="153" t="s">
        <v>3292</v>
      </c>
      <c r="B1636" s="69" t="s">
        <v>3293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331848.99</v>
      </c>
      <c r="AA1636" s="63">
        <v>0</v>
      </c>
      <c r="AB1636" s="63">
        <v>0</v>
      </c>
      <c r="AC1636" s="63">
        <v>0</v>
      </c>
      <c r="AD1636" s="63">
        <v>10765055.58</v>
      </c>
      <c r="AE1636" s="166">
        <v>44987</v>
      </c>
      <c r="AF1636" s="165">
        <v>46083</v>
      </c>
      <c r="AG1636" s="92">
        <v>10765055.58</v>
      </c>
      <c r="AH1636" s="92">
        <v>1.9222222222222223</v>
      </c>
      <c r="AI1636" s="92">
        <v>3</v>
      </c>
      <c r="AJ1636" s="160">
        <v>6.1652999999999999E-2</v>
      </c>
      <c r="AK1636" s="154" t="s">
        <v>651</v>
      </c>
      <c r="AL1636" s="154" t="s">
        <v>652</v>
      </c>
      <c r="AM1636" s="127">
        <v>0</v>
      </c>
      <c r="AN1636" s="127">
        <v>0</v>
      </c>
      <c r="AO1636" s="127">
        <v>0</v>
      </c>
      <c r="AP1636" s="127">
        <v>0</v>
      </c>
      <c r="AQ1636" s="127">
        <v>0</v>
      </c>
      <c r="AR1636" s="127">
        <v>331848.99</v>
      </c>
      <c r="AS1636" s="127">
        <v>0</v>
      </c>
      <c r="AT1636" s="127">
        <v>0</v>
      </c>
      <c r="AU1636" s="127">
        <v>0</v>
      </c>
      <c r="AV1636" s="127">
        <v>0</v>
      </c>
      <c r="AW1636" s="127">
        <v>0</v>
      </c>
      <c r="AX1636" s="127">
        <v>331848.99</v>
      </c>
      <c r="AY1636" s="127">
        <v>0</v>
      </c>
      <c r="AZ1636" s="127">
        <v>0</v>
      </c>
      <c r="BA1636" s="127">
        <v>0</v>
      </c>
      <c r="BB1636" s="127">
        <v>0</v>
      </c>
      <c r="BC1636" s="127">
        <v>0</v>
      </c>
      <c r="BD1636" s="127">
        <v>331848.99</v>
      </c>
      <c r="BE1636" s="127">
        <v>0</v>
      </c>
      <c r="BF1636" s="127">
        <v>0</v>
      </c>
      <c r="BG1636" s="127">
        <v>0</v>
      </c>
      <c r="BH1636" s="15">
        <f t="shared" si="75"/>
        <v>331848.99</v>
      </c>
      <c r="BI1636" s="15">
        <f t="shared" si="76"/>
        <v>663697.98</v>
      </c>
      <c r="BJ1636" s="15">
        <f t="shared" si="77"/>
        <v>995546.97</v>
      </c>
    </row>
    <row r="1637" spans="1:62" x14ac:dyDescent="0.35">
      <c r="A1637" s="153" t="s">
        <v>3294</v>
      </c>
      <c r="B1637" s="69" t="s">
        <v>3295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6">
        <v>44984</v>
      </c>
      <c r="AF1637" s="165">
        <v>48637</v>
      </c>
      <c r="AG1637" s="92">
        <v>200000000</v>
      </c>
      <c r="AH1637" s="92">
        <v>8.9083333333333332</v>
      </c>
      <c r="AI1637" s="92">
        <v>10</v>
      </c>
      <c r="AJ1637" s="160">
        <v>7.8262999999999999E-2</v>
      </c>
      <c r="AK1637" s="154" t="s">
        <v>651</v>
      </c>
      <c r="AL1637" s="154" t="s">
        <v>652</v>
      </c>
      <c r="AM1637" s="127">
        <v>0</v>
      </c>
      <c r="AN1637" s="127">
        <v>0</v>
      </c>
      <c r="AO1637" s="127">
        <v>0</v>
      </c>
      <c r="AP1637" s="127">
        <v>0</v>
      </c>
      <c r="AQ1637" s="127">
        <v>7826300</v>
      </c>
      <c r="AR1637" s="127">
        <v>0</v>
      </c>
      <c r="AS1637" s="127">
        <v>0</v>
      </c>
      <c r="AT1637" s="127">
        <v>0</v>
      </c>
      <c r="AU1637" s="127">
        <v>0</v>
      </c>
      <c r="AV1637" s="127">
        <v>0</v>
      </c>
      <c r="AW1637" s="127">
        <v>7826300</v>
      </c>
      <c r="AX1637" s="127">
        <v>0</v>
      </c>
      <c r="AY1637" s="127">
        <v>0</v>
      </c>
      <c r="AZ1637" s="127">
        <v>0</v>
      </c>
      <c r="BA1637" s="127">
        <v>0</v>
      </c>
      <c r="BB1637" s="127">
        <v>0</v>
      </c>
      <c r="BC1637" s="127">
        <v>7826300</v>
      </c>
      <c r="BD1637" s="127">
        <v>0</v>
      </c>
      <c r="BE1637" s="127">
        <v>0</v>
      </c>
      <c r="BF1637" s="127">
        <v>0</v>
      </c>
      <c r="BG1637" s="127">
        <v>0</v>
      </c>
      <c r="BH1637" s="15">
        <f t="shared" si="75"/>
        <v>7826300</v>
      </c>
      <c r="BI1637" s="15">
        <f t="shared" si="76"/>
        <v>15652600</v>
      </c>
      <c r="BJ1637" s="15">
        <f t="shared" si="77"/>
        <v>23478900</v>
      </c>
    </row>
    <row r="1638" spans="1:62" x14ac:dyDescent="0.35">
      <c r="A1638" s="153" t="s">
        <v>3296</v>
      </c>
      <c r="B1638" s="69" t="s">
        <v>3297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4670078.95</v>
      </c>
      <c r="X1638" s="63">
        <v>0</v>
      </c>
      <c r="Y1638" s="63">
        <v>34673.279999999999</v>
      </c>
      <c r="Z1638" s="63">
        <v>33228.26</v>
      </c>
      <c r="AA1638" s="63">
        <v>0</v>
      </c>
      <c r="AB1638" s="63">
        <v>0</v>
      </c>
      <c r="AC1638" s="63">
        <v>0</v>
      </c>
      <c r="AD1638" s="63">
        <v>4635405.67</v>
      </c>
      <c r="AE1638" s="166">
        <v>45322</v>
      </c>
      <c r="AF1638" s="165">
        <v>48802</v>
      </c>
      <c r="AG1638" s="92">
        <v>4677691.78</v>
      </c>
      <c r="AH1638" s="92">
        <v>9.5</v>
      </c>
      <c r="AI1638" s="92">
        <v>9.6666666666666661</v>
      </c>
      <c r="AJ1638" s="160">
        <v>8.5398000000000002E-2</v>
      </c>
      <c r="AK1638" s="154" t="s">
        <v>651</v>
      </c>
      <c r="AL1638" s="154" t="s">
        <v>652</v>
      </c>
      <c r="AM1638" s="127">
        <v>64629.54</v>
      </c>
      <c r="AN1638" s="127">
        <v>33567.32</v>
      </c>
      <c r="AO1638" s="127">
        <v>32230.42</v>
      </c>
      <c r="AP1638" s="127">
        <v>31976.51</v>
      </c>
      <c r="AQ1638" s="127">
        <v>31720.79</v>
      </c>
      <c r="AR1638" s="127">
        <v>31463.25</v>
      </c>
      <c r="AS1638" s="127">
        <v>31203.88</v>
      </c>
      <c r="AT1638" s="127">
        <v>30942.66</v>
      </c>
      <c r="AU1638" s="127">
        <v>30679.58</v>
      </c>
      <c r="AV1638" s="127">
        <v>30414.63</v>
      </c>
      <c r="AW1638" s="127">
        <v>30147.79</v>
      </c>
      <c r="AX1638" s="127">
        <v>29879.06</v>
      </c>
      <c r="AY1638" s="127">
        <v>29608.41</v>
      </c>
      <c r="AZ1638" s="127">
        <v>29335.84</v>
      </c>
      <c r="BA1638" s="127">
        <v>29061.31</v>
      </c>
      <c r="BB1638" s="127">
        <v>28784.85</v>
      </c>
      <c r="BC1638" s="127">
        <v>28506.400000000001</v>
      </c>
      <c r="BD1638" s="127">
        <v>28225.98</v>
      </c>
      <c r="BE1638" s="127">
        <v>27943.57</v>
      </c>
      <c r="BF1638" s="127">
        <v>27659.14</v>
      </c>
      <c r="BG1638" s="127">
        <v>27372.69</v>
      </c>
      <c r="BH1638" s="15">
        <f t="shared" si="75"/>
        <v>318413.95</v>
      </c>
      <c r="BI1638" s="15">
        <f t="shared" si="76"/>
        <v>346939.67000000004</v>
      </c>
      <c r="BJ1638" s="15">
        <f t="shared" si="77"/>
        <v>665353.62000000011</v>
      </c>
    </row>
    <row r="1639" spans="1:62" x14ac:dyDescent="0.35">
      <c r="A1639" s="153" t="s">
        <v>3298</v>
      </c>
      <c r="B1639" s="69" t="s">
        <v>3299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3300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5102568.84</v>
      </c>
      <c r="X1639" s="63">
        <v>0</v>
      </c>
      <c r="Y1639" s="63">
        <v>94265.48</v>
      </c>
      <c r="Z1639" s="63">
        <v>36044.31</v>
      </c>
      <c r="AA1639" s="63">
        <v>0</v>
      </c>
      <c r="AB1639" s="63">
        <v>0</v>
      </c>
      <c r="AC1639" s="63">
        <v>0</v>
      </c>
      <c r="AD1639" s="63">
        <v>5008303.3599999994</v>
      </c>
      <c r="AE1639" s="166">
        <v>45322</v>
      </c>
      <c r="AF1639" s="165">
        <v>46713</v>
      </c>
      <c r="AG1639" s="92">
        <v>5219359.879999999</v>
      </c>
      <c r="AH1639" s="92">
        <v>3.6972222222222224</v>
      </c>
      <c r="AI1639" s="92">
        <v>3.8638888888888889</v>
      </c>
      <c r="AJ1639" s="160">
        <v>8.4766999999999995E-2</v>
      </c>
      <c r="AK1639" s="154" t="s">
        <v>651</v>
      </c>
      <c r="AL1639" s="154" t="s">
        <v>652</v>
      </c>
      <c r="AM1639" s="127">
        <v>35378.42</v>
      </c>
      <c r="AN1639" s="127">
        <v>34707.83</v>
      </c>
      <c r="AO1639" s="127">
        <v>34032.5</v>
      </c>
      <c r="AP1639" s="127">
        <v>33352.410000000003</v>
      </c>
      <c r="AQ1639" s="127">
        <v>32667.5</v>
      </c>
      <c r="AR1639" s="127">
        <v>31977.759999999998</v>
      </c>
      <c r="AS1639" s="127">
        <v>31283.15</v>
      </c>
      <c r="AT1639" s="127">
        <v>30583.63</v>
      </c>
      <c r="AU1639" s="127">
        <v>29879.17</v>
      </c>
      <c r="AV1639" s="127">
        <v>29169.73</v>
      </c>
      <c r="AW1639" s="127">
        <v>28455.279999999999</v>
      </c>
      <c r="AX1639" s="127">
        <v>27735.79</v>
      </c>
      <c r="AY1639" s="127">
        <v>27011.21</v>
      </c>
      <c r="AZ1639" s="127">
        <v>26281.51</v>
      </c>
      <c r="BA1639" s="127">
        <v>25546.66</v>
      </c>
      <c r="BB1639" s="127">
        <v>24806.62</v>
      </c>
      <c r="BC1639" s="127">
        <v>24061.35</v>
      </c>
      <c r="BD1639" s="127">
        <v>23310.82</v>
      </c>
      <c r="BE1639" s="127">
        <v>22554.98</v>
      </c>
      <c r="BF1639" s="127">
        <v>21793.81</v>
      </c>
      <c r="BG1639" s="127">
        <v>21027.25</v>
      </c>
      <c r="BH1639" s="15">
        <f t="shared" si="75"/>
        <v>293862.37</v>
      </c>
      <c r="BI1639" s="15">
        <f t="shared" si="76"/>
        <v>301755.01</v>
      </c>
      <c r="BJ1639" s="15">
        <f t="shared" si="77"/>
        <v>595617.38</v>
      </c>
    </row>
    <row r="1640" spans="1:62" x14ac:dyDescent="0.35">
      <c r="A1640" s="153" t="s">
        <v>3301</v>
      </c>
      <c r="B1640" s="69" t="s">
        <v>3302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3303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1323854.8700000001</v>
      </c>
      <c r="X1640" s="63">
        <v>0</v>
      </c>
      <c r="Y1640" s="63">
        <v>15039.33</v>
      </c>
      <c r="Z1640" s="63">
        <v>9148.15</v>
      </c>
      <c r="AA1640" s="63">
        <v>0</v>
      </c>
      <c r="AB1640" s="63">
        <v>0</v>
      </c>
      <c r="AC1640" s="63">
        <v>0</v>
      </c>
      <c r="AD1640" s="63">
        <v>1308815.54</v>
      </c>
      <c r="AE1640" s="166">
        <v>45322</v>
      </c>
      <c r="AF1640" s="165">
        <v>47417</v>
      </c>
      <c r="AG1640" s="92">
        <v>1340324.05</v>
      </c>
      <c r="AH1640" s="92">
        <v>5.6527777777777777</v>
      </c>
      <c r="AI1640" s="92">
        <v>5.8194444444444446</v>
      </c>
      <c r="AJ1640" s="160">
        <v>8.2922999999999997E-2</v>
      </c>
      <c r="AK1640" s="154" t="s">
        <v>651</v>
      </c>
      <c r="AL1640" s="154" t="s">
        <v>652</v>
      </c>
      <c r="AM1640" s="127">
        <v>9044.2199999999993</v>
      </c>
      <c r="AN1640" s="127">
        <v>8939.58</v>
      </c>
      <c r="AO1640" s="127">
        <v>8834.2099999999991</v>
      </c>
      <c r="AP1640" s="127">
        <v>8728.1200000000008</v>
      </c>
      <c r="AQ1640" s="127">
        <v>8621.2900000000009</v>
      </c>
      <c r="AR1640" s="127">
        <v>8513.7199999999993</v>
      </c>
      <c r="AS1640" s="127">
        <v>8405.41</v>
      </c>
      <c r="AT1640" s="127">
        <v>8296.35</v>
      </c>
      <c r="AU1640" s="127">
        <v>8186.54</v>
      </c>
      <c r="AV1640" s="127">
        <v>8075.97</v>
      </c>
      <c r="AW1640" s="127">
        <v>7964.64</v>
      </c>
      <c r="AX1640" s="127">
        <v>7852.54</v>
      </c>
      <c r="AY1640" s="127">
        <v>7739.66</v>
      </c>
      <c r="AZ1640" s="127">
        <v>7626</v>
      </c>
      <c r="BA1640" s="127">
        <v>7511.56</v>
      </c>
      <c r="BB1640" s="127">
        <v>7396.32</v>
      </c>
      <c r="BC1640" s="127">
        <v>7280.29</v>
      </c>
      <c r="BD1640" s="127">
        <v>7163.46</v>
      </c>
      <c r="BE1640" s="127">
        <v>7045.82</v>
      </c>
      <c r="BF1640" s="127">
        <v>6927.36</v>
      </c>
      <c r="BG1640" s="127">
        <v>6808.09</v>
      </c>
      <c r="BH1640" s="15">
        <f t="shared" si="75"/>
        <v>77569.440000000002</v>
      </c>
      <c r="BI1640" s="15">
        <f t="shared" si="76"/>
        <v>89391.71</v>
      </c>
      <c r="BJ1640" s="15">
        <f t="shared" si="77"/>
        <v>166961.15000000002</v>
      </c>
    </row>
    <row r="1641" spans="1:62" x14ac:dyDescent="0.35">
      <c r="A1641" s="153" t="s">
        <v>3304</v>
      </c>
      <c r="B1641" s="69" t="s">
        <v>3305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3303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225211.29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6">
        <v>44987</v>
      </c>
      <c r="AF1641" s="165">
        <v>46083</v>
      </c>
      <c r="AG1641" s="92">
        <v>7305769.0899999999</v>
      </c>
      <c r="AH1641" s="92">
        <v>1.9222222222222223</v>
      </c>
      <c r="AI1641" s="92">
        <v>3</v>
      </c>
      <c r="AJ1641" s="160">
        <v>6.1652999999999999E-2</v>
      </c>
      <c r="AK1641" s="154" t="s">
        <v>651</v>
      </c>
      <c r="AL1641" s="154" t="s">
        <v>652</v>
      </c>
      <c r="AM1641" s="127">
        <v>0</v>
      </c>
      <c r="AN1641" s="127">
        <v>0</v>
      </c>
      <c r="AO1641" s="127">
        <v>0</v>
      </c>
      <c r="AP1641" s="127">
        <v>0</v>
      </c>
      <c r="AQ1641" s="127">
        <v>0</v>
      </c>
      <c r="AR1641" s="127">
        <v>225211.29</v>
      </c>
      <c r="AS1641" s="127">
        <v>0</v>
      </c>
      <c r="AT1641" s="127">
        <v>0</v>
      </c>
      <c r="AU1641" s="127">
        <v>0</v>
      </c>
      <c r="AV1641" s="127">
        <v>0</v>
      </c>
      <c r="AW1641" s="127">
        <v>0</v>
      </c>
      <c r="AX1641" s="127">
        <v>225211.29</v>
      </c>
      <c r="AY1641" s="127">
        <v>0</v>
      </c>
      <c r="AZ1641" s="127">
        <v>0</v>
      </c>
      <c r="BA1641" s="127">
        <v>0</v>
      </c>
      <c r="BB1641" s="127">
        <v>0</v>
      </c>
      <c r="BC1641" s="127">
        <v>0</v>
      </c>
      <c r="BD1641" s="127">
        <v>225211.29</v>
      </c>
      <c r="BE1641" s="127">
        <v>0</v>
      </c>
      <c r="BF1641" s="127">
        <v>0</v>
      </c>
      <c r="BG1641" s="127">
        <v>0</v>
      </c>
      <c r="BH1641" s="15">
        <f t="shared" si="75"/>
        <v>225211.29</v>
      </c>
      <c r="BI1641" s="15">
        <f t="shared" si="76"/>
        <v>450422.58</v>
      </c>
      <c r="BJ1641" s="15">
        <f t="shared" si="77"/>
        <v>675633.87</v>
      </c>
    </row>
    <row r="1642" spans="1:62" x14ac:dyDescent="0.35">
      <c r="A1642" s="153" t="s">
        <v>3306</v>
      </c>
      <c r="B1642" s="69" t="s">
        <v>3307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2322281.36</v>
      </c>
      <c r="X1642" s="63">
        <v>0</v>
      </c>
      <c r="Y1642" s="63">
        <v>78632.39</v>
      </c>
      <c r="Z1642" s="63">
        <v>14307.96</v>
      </c>
      <c r="AA1642" s="63">
        <v>0</v>
      </c>
      <c r="AB1642" s="63">
        <v>0</v>
      </c>
      <c r="AC1642" s="63">
        <v>0</v>
      </c>
      <c r="AD1642" s="63">
        <v>2243648.9699999997</v>
      </c>
      <c r="AE1642" s="166">
        <v>45322</v>
      </c>
      <c r="AF1642" s="165">
        <v>46140</v>
      </c>
      <c r="AG1642" s="92">
        <v>2412354.9600000009</v>
      </c>
      <c r="AH1642" s="92">
        <v>2.1055555555555556</v>
      </c>
      <c r="AI1642" s="92">
        <v>2.2722222222222221</v>
      </c>
      <c r="AJ1642" s="160">
        <v>7.3934E-2</v>
      </c>
      <c r="AK1642" s="154" t="s">
        <v>651</v>
      </c>
      <c r="AL1642" s="154" t="s">
        <v>652</v>
      </c>
      <c r="AM1642" s="127">
        <v>13823.5</v>
      </c>
      <c r="AN1642" s="127">
        <v>13335.73</v>
      </c>
      <c r="AO1642" s="127">
        <v>12844.63</v>
      </c>
      <c r="AP1642" s="127">
        <v>12350.2</v>
      </c>
      <c r="AQ1642" s="127">
        <v>11852.39</v>
      </c>
      <c r="AR1642" s="127">
        <v>11351.19</v>
      </c>
      <c r="AS1642" s="127">
        <v>10846.57</v>
      </c>
      <c r="AT1642" s="127">
        <v>10338.52</v>
      </c>
      <c r="AU1642" s="127">
        <v>9827</v>
      </c>
      <c r="AV1642" s="127">
        <v>9312</v>
      </c>
      <c r="AW1642" s="127">
        <v>8793.49</v>
      </c>
      <c r="AX1642" s="127">
        <v>8271.44</v>
      </c>
      <c r="AY1642" s="127">
        <v>7745.84</v>
      </c>
      <c r="AZ1642" s="127">
        <v>7216.66</v>
      </c>
      <c r="BA1642" s="127">
        <v>6683.87</v>
      </c>
      <c r="BB1642" s="127">
        <v>6147.45</v>
      </c>
      <c r="BC1642" s="127">
        <v>10670.98</v>
      </c>
      <c r="BD1642" s="127">
        <v>4516.1499999999996</v>
      </c>
      <c r="BE1642" s="127">
        <v>3964.96</v>
      </c>
      <c r="BF1642" s="127">
        <v>3410.01</v>
      </c>
      <c r="BG1642" s="127">
        <v>2851.28</v>
      </c>
      <c r="BH1642" s="15">
        <f t="shared" si="75"/>
        <v>106569.73</v>
      </c>
      <c r="BI1642" s="15">
        <f t="shared" si="76"/>
        <v>79584.13</v>
      </c>
      <c r="BJ1642" s="15">
        <f t="shared" si="77"/>
        <v>186153.86</v>
      </c>
    </row>
    <row r="1643" spans="1:62" x14ac:dyDescent="0.35">
      <c r="A1643" s="153" t="s">
        <v>3308</v>
      </c>
      <c r="B1643" s="69" t="s">
        <v>3309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3310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9599564</v>
      </c>
      <c r="X1643" s="63">
        <v>0</v>
      </c>
      <c r="Y1643" s="63">
        <v>39689.449999999997</v>
      </c>
      <c r="Z1643" s="63" t="s">
        <v>2862</v>
      </c>
      <c r="AA1643" s="63">
        <v>0</v>
      </c>
      <c r="AB1643" s="63">
        <v>0</v>
      </c>
      <c r="AC1643" s="63">
        <v>0</v>
      </c>
      <c r="AD1643" s="63">
        <v>9559874.5500000007</v>
      </c>
      <c r="AE1643" s="166">
        <v>45322</v>
      </c>
      <c r="AF1643" s="165">
        <v>48921</v>
      </c>
      <c r="AG1643" s="92">
        <v>9652458.2400000002</v>
      </c>
      <c r="AH1643" s="92">
        <v>9.8305555555555557</v>
      </c>
      <c r="AI1643" s="92">
        <v>9.9972222222222218</v>
      </c>
      <c r="AJ1643" s="160">
        <v>8.5975999999999997E-2</v>
      </c>
      <c r="AK1643" s="154" t="s">
        <v>651</v>
      </c>
      <c r="AL1643" s="154" t="s">
        <v>652</v>
      </c>
      <c r="AM1643" s="127">
        <v>136909.88</v>
      </c>
      <c r="AN1643" s="127">
        <v>67909.929999999993</v>
      </c>
      <c r="AO1643" s="127">
        <v>67542.09</v>
      </c>
      <c r="AP1643" s="127">
        <v>67170.84</v>
      </c>
      <c r="AQ1643" s="127">
        <v>66796.149999999994</v>
      </c>
      <c r="AR1643" s="127">
        <v>66417.990000000005</v>
      </c>
      <c r="AS1643" s="127">
        <v>66036.320000000007</v>
      </c>
      <c r="AT1643" s="127">
        <v>65651.11</v>
      </c>
      <c r="AU1643" s="127">
        <v>65262.33</v>
      </c>
      <c r="AV1643" s="127">
        <v>64869.94</v>
      </c>
      <c r="AW1643" s="127">
        <v>64473.919999999998</v>
      </c>
      <c r="AX1643" s="127">
        <v>64074.23</v>
      </c>
      <c r="AY1643" s="127">
        <v>63670.83</v>
      </c>
      <c r="AZ1643" s="127">
        <v>63263.69</v>
      </c>
      <c r="BA1643" s="127">
        <v>62852.78</v>
      </c>
      <c r="BB1643" s="127">
        <v>62438.05</v>
      </c>
      <c r="BC1643" s="127">
        <v>62019.49</v>
      </c>
      <c r="BD1643" s="127">
        <v>61597.04</v>
      </c>
      <c r="BE1643" s="127">
        <v>61170.67</v>
      </c>
      <c r="BF1643" s="127">
        <v>60740.35</v>
      </c>
      <c r="BG1643" s="127">
        <v>60306.05</v>
      </c>
      <c r="BH1643" s="15">
        <f t="shared" si="75"/>
        <v>669696.6399999999</v>
      </c>
      <c r="BI1643" s="15">
        <f t="shared" si="76"/>
        <v>751477.04</v>
      </c>
      <c r="BJ1643" s="15">
        <f t="shared" si="77"/>
        <v>1421173.68</v>
      </c>
    </row>
    <row r="1644" spans="1:62" x14ac:dyDescent="0.35">
      <c r="A1644" s="153" t="s">
        <v>3311</v>
      </c>
      <c r="B1644" s="69" t="s">
        <v>3312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3313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4919156.76</v>
      </c>
      <c r="X1644" s="63">
        <v>0</v>
      </c>
      <c r="Y1644" s="63">
        <v>147566.16</v>
      </c>
      <c r="Z1644" s="63">
        <v>34154.129999999997</v>
      </c>
      <c r="AA1644" s="63">
        <v>0</v>
      </c>
      <c r="AB1644" s="63">
        <v>0</v>
      </c>
      <c r="AC1644" s="63">
        <v>0</v>
      </c>
      <c r="AD1644" s="63">
        <v>4771590.5999999996</v>
      </c>
      <c r="AE1644" s="166">
        <v>45322</v>
      </c>
      <c r="AF1644" s="165">
        <v>48074</v>
      </c>
      <c r="AG1644" s="92">
        <v>5073977.74</v>
      </c>
      <c r="AH1644" s="92">
        <v>7.4777777777777779</v>
      </c>
      <c r="AI1644" s="92">
        <v>7.6444444444444448</v>
      </c>
      <c r="AJ1644" s="160">
        <v>8.4176000000000001E-2</v>
      </c>
      <c r="AK1644" s="154" t="s">
        <v>651</v>
      </c>
      <c r="AL1644" s="154" t="s">
        <v>652</v>
      </c>
      <c r="AM1644" s="127">
        <v>33116.26</v>
      </c>
      <c r="AN1644" s="127">
        <v>32071.06</v>
      </c>
      <c r="AO1644" s="127">
        <v>31018.53</v>
      </c>
      <c r="AP1644" s="127">
        <v>30096.06</v>
      </c>
      <c r="AQ1644" s="127">
        <v>38927.550000000003</v>
      </c>
      <c r="AR1644" s="127">
        <v>28302.36</v>
      </c>
      <c r="AS1644" s="127">
        <v>27524.57</v>
      </c>
      <c r="AT1644" s="127">
        <v>26741.33</v>
      </c>
      <c r="AU1644" s="127">
        <v>25952.58</v>
      </c>
      <c r="AV1644" s="127">
        <v>27633.53</v>
      </c>
      <c r="AW1644" s="127">
        <v>21883.119999999999</v>
      </c>
      <c r="AX1644" s="127">
        <v>23552.86</v>
      </c>
      <c r="AY1644" s="127">
        <v>22741.68</v>
      </c>
      <c r="AZ1644" s="127">
        <v>24075.26</v>
      </c>
      <c r="BA1644" s="127">
        <v>21019.54</v>
      </c>
      <c r="BB1644" s="127">
        <v>20190.54</v>
      </c>
      <c r="BC1644" s="127">
        <v>19355.71</v>
      </c>
      <c r="BD1644" s="127">
        <v>18515.02</v>
      </c>
      <c r="BE1644" s="127">
        <v>17668.41</v>
      </c>
      <c r="BF1644" s="127">
        <v>17033.150000000001</v>
      </c>
      <c r="BG1644" s="127">
        <v>16459.810000000001</v>
      </c>
      <c r="BH1644" s="15">
        <f t="shared" si="75"/>
        <v>273750.30000000005</v>
      </c>
      <c r="BI1644" s="15">
        <f t="shared" si="76"/>
        <v>250128.62999999998</v>
      </c>
      <c r="BJ1644" s="15">
        <f t="shared" si="77"/>
        <v>523878.93000000005</v>
      </c>
    </row>
    <row r="1645" spans="1:62" x14ac:dyDescent="0.35">
      <c r="A1645" s="153" t="s">
        <v>3314</v>
      </c>
      <c r="B1645" s="69" t="s">
        <v>3315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3316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5105035.43</v>
      </c>
      <c r="X1645" s="63">
        <v>0</v>
      </c>
      <c r="Y1645" s="63">
        <v>253180.75</v>
      </c>
      <c r="Z1645" s="63">
        <v>34922.42</v>
      </c>
      <c r="AA1645" s="63">
        <v>0</v>
      </c>
      <c r="AB1645" s="63">
        <v>0</v>
      </c>
      <c r="AC1645" s="63">
        <v>0</v>
      </c>
      <c r="AD1645" s="63">
        <v>4851854.68</v>
      </c>
      <c r="AE1645" s="166">
        <v>45322</v>
      </c>
      <c r="AF1645" s="165">
        <v>47489</v>
      </c>
      <c r="AG1645" s="92">
        <v>5384699.0099999998</v>
      </c>
      <c r="AH1645" s="92">
        <v>5.8527777777777779</v>
      </c>
      <c r="AI1645" s="92">
        <v>6.0194444444444448</v>
      </c>
      <c r="AJ1645" s="160">
        <v>8.2498000000000002E-2</v>
      </c>
      <c r="AK1645" s="154" t="s">
        <v>651</v>
      </c>
      <c r="AL1645" s="154" t="s">
        <v>652</v>
      </c>
      <c r="AM1645" s="127">
        <v>33180.42</v>
      </c>
      <c r="AN1645" s="127">
        <v>31426.43</v>
      </c>
      <c r="AO1645" s="127">
        <v>29660.38</v>
      </c>
      <c r="AP1645" s="127">
        <v>27882.16</v>
      </c>
      <c r="AQ1645" s="127">
        <v>47300.28</v>
      </c>
      <c r="AR1645" s="127">
        <v>22717.11</v>
      </c>
      <c r="AS1645" s="127">
        <v>20891.12</v>
      </c>
      <c r="AT1645" s="127">
        <v>19052.580000000002</v>
      </c>
      <c r="AU1645" s="127">
        <v>2360.31</v>
      </c>
      <c r="AV1645" s="127">
        <v>17373.45</v>
      </c>
      <c r="AW1645" s="127">
        <v>17147.77</v>
      </c>
      <c r="AX1645" s="127">
        <v>16920.54</v>
      </c>
      <c r="AY1645" s="127">
        <v>16691.759999999998</v>
      </c>
      <c r="AZ1645" s="127">
        <v>16461.39</v>
      </c>
      <c r="BA1645" s="127">
        <v>16229.45</v>
      </c>
      <c r="BB1645" s="127">
        <v>31756.68</v>
      </c>
      <c r="BC1645" s="127">
        <v>15524</v>
      </c>
      <c r="BD1645" s="127">
        <v>15285.61</v>
      </c>
      <c r="BE1645" s="127">
        <v>15045.59</v>
      </c>
      <c r="BF1645" s="127">
        <v>14803.91</v>
      </c>
      <c r="BG1645" s="127">
        <v>14560.57</v>
      </c>
      <c r="BH1645" s="15">
        <f t="shared" si="75"/>
        <v>234470.78999999998</v>
      </c>
      <c r="BI1645" s="15">
        <f t="shared" si="76"/>
        <v>207800.72000000003</v>
      </c>
      <c r="BJ1645" s="15">
        <f t="shared" si="77"/>
        <v>442271.51</v>
      </c>
    </row>
    <row r="1646" spans="1:62" x14ac:dyDescent="0.35">
      <c r="A1646" s="153" t="s">
        <v>3317</v>
      </c>
      <c r="B1646" s="69" t="s">
        <v>3318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331986.90999999997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6">
        <v>44987</v>
      </c>
      <c r="AF1646" s="165">
        <v>46083</v>
      </c>
      <c r="AG1646" s="92">
        <v>10769529.800000001</v>
      </c>
      <c r="AH1646" s="92">
        <v>1.9222222222222223</v>
      </c>
      <c r="AI1646" s="92">
        <v>3</v>
      </c>
      <c r="AJ1646" s="160">
        <v>6.1652999999999999E-2</v>
      </c>
      <c r="AK1646" s="154" t="s">
        <v>651</v>
      </c>
      <c r="AL1646" s="154" t="s">
        <v>652</v>
      </c>
      <c r="AM1646" s="127">
        <v>0</v>
      </c>
      <c r="AN1646" s="127">
        <v>0</v>
      </c>
      <c r="AO1646" s="127">
        <v>0</v>
      </c>
      <c r="AP1646" s="127">
        <v>0</v>
      </c>
      <c r="AQ1646" s="127">
        <v>0</v>
      </c>
      <c r="AR1646" s="127">
        <v>331986.90999999997</v>
      </c>
      <c r="AS1646" s="127">
        <v>0</v>
      </c>
      <c r="AT1646" s="127">
        <v>0</v>
      </c>
      <c r="AU1646" s="127">
        <v>0</v>
      </c>
      <c r="AV1646" s="127">
        <v>0</v>
      </c>
      <c r="AW1646" s="127">
        <v>0</v>
      </c>
      <c r="AX1646" s="127">
        <v>331986.90999999997</v>
      </c>
      <c r="AY1646" s="127">
        <v>0</v>
      </c>
      <c r="AZ1646" s="127">
        <v>0</v>
      </c>
      <c r="BA1646" s="127">
        <v>0</v>
      </c>
      <c r="BB1646" s="127">
        <v>0</v>
      </c>
      <c r="BC1646" s="127">
        <v>0</v>
      </c>
      <c r="BD1646" s="127">
        <v>331986.90999999997</v>
      </c>
      <c r="BE1646" s="127">
        <v>0</v>
      </c>
      <c r="BF1646" s="127">
        <v>0</v>
      </c>
      <c r="BG1646" s="127">
        <v>0</v>
      </c>
      <c r="BH1646" s="15">
        <f t="shared" si="75"/>
        <v>331986.90999999997</v>
      </c>
      <c r="BI1646" s="15">
        <f t="shared" si="76"/>
        <v>663973.81999999995</v>
      </c>
      <c r="BJ1646" s="15">
        <f t="shared" si="77"/>
        <v>995960.73</v>
      </c>
    </row>
    <row r="1647" spans="1:62" x14ac:dyDescent="0.35">
      <c r="A1647" s="153" t="s">
        <v>3319</v>
      </c>
      <c r="B1647" s="69" t="s">
        <v>3320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8681120.2200000007</v>
      </c>
      <c r="X1647" s="63">
        <v>0</v>
      </c>
      <c r="Y1647" s="63">
        <v>376980.81</v>
      </c>
      <c r="Z1647" s="63">
        <v>56052.68</v>
      </c>
      <c r="AA1647" s="63">
        <v>0</v>
      </c>
      <c r="AB1647" s="63">
        <v>0</v>
      </c>
      <c r="AC1647" s="63">
        <v>0</v>
      </c>
      <c r="AD1647" s="63">
        <v>8304139.4100000011</v>
      </c>
      <c r="AE1647" s="166">
        <v>45322</v>
      </c>
      <c r="AF1647" s="165">
        <v>47417</v>
      </c>
      <c r="AG1647" s="92">
        <v>9093830.6699999999</v>
      </c>
      <c r="AH1647" s="92">
        <v>5.6527777777777777</v>
      </c>
      <c r="AI1647" s="92">
        <v>5.8194444444444446</v>
      </c>
      <c r="AJ1647" s="160">
        <v>8.0518000000000006E-2</v>
      </c>
      <c r="AK1647" s="154" t="s">
        <v>651</v>
      </c>
      <c r="AL1647" s="154" t="s">
        <v>652</v>
      </c>
      <c r="AM1647" s="127">
        <v>57062.479999999996</v>
      </c>
      <c r="AN1647" s="127">
        <v>52422.86</v>
      </c>
      <c r="AO1647" s="127">
        <v>51451.67</v>
      </c>
      <c r="AP1647" s="127">
        <v>48279.41</v>
      </c>
      <c r="AQ1647" s="127">
        <v>48276.83</v>
      </c>
      <c r="AR1647" s="127">
        <v>46660.86</v>
      </c>
      <c r="AS1647" s="127">
        <v>43608.38</v>
      </c>
      <c r="AT1647" s="127">
        <v>43419.65</v>
      </c>
      <c r="AU1647" s="127">
        <v>40519.870000000003</v>
      </c>
      <c r="AV1647" s="127">
        <v>40210.15</v>
      </c>
      <c r="AW1647" s="127">
        <v>38538.5</v>
      </c>
      <c r="AX1647" s="127">
        <v>33348.410000000003</v>
      </c>
      <c r="AY1647" s="127">
        <v>35228.239999999998</v>
      </c>
      <c r="AZ1647" s="127">
        <v>32461.52</v>
      </c>
      <c r="BA1647" s="127">
        <v>31926.080000000002</v>
      </c>
      <c r="BB1647" s="127">
        <v>29620.87</v>
      </c>
      <c r="BC1647" s="127">
        <v>29268.87</v>
      </c>
      <c r="BD1647" s="127">
        <v>27919.15</v>
      </c>
      <c r="BE1647" s="127">
        <v>25714.05</v>
      </c>
      <c r="BF1647" s="127">
        <v>25204.63</v>
      </c>
      <c r="BG1647" s="127">
        <v>23067.8</v>
      </c>
      <c r="BH1647" s="15">
        <f t="shared" si="75"/>
        <v>431702.01</v>
      </c>
      <c r="BI1647" s="15">
        <f t="shared" si="76"/>
        <v>372508.26999999996</v>
      </c>
      <c r="BJ1647" s="15">
        <f t="shared" si="77"/>
        <v>804210.28</v>
      </c>
    </row>
    <row r="1648" spans="1:62" x14ac:dyDescent="0.35">
      <c r="A1648" s="153" t="s">
        <v>3321</v>
      </c>
      <c r="B1648" s="69" t="s">
        <v>3322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168821.75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6">
        <v>44987</v>
      </c>
      <c r="AF1648" s="165">
        <v>46083</v>
      </c>
      <c r="AG1648" s="92">
        <v>5476513.7300000004</v>
      </c>
      <c r="AH1648" s="92">
        <v>1.9222222222222223</v>
      </c>
      <c r="AI1648" s="92">
        <v>3</v>
      </c>
      <c r="AJ1648" s="160">
        <v>6.1652999999999999E-2</v>
      </c>
      <c r="AK1648" s="154" t="s">
        <v>651</v>
      </c>
      <c r="AL1648" s="154" t="s">
        <v>652</v>
      </c>
      <c r="AM1648" s="127">
        <v>0</v>
      </c>
      <c r="AN1648" s="127">
        <v>0</v>
      </c>
      <c r="AO1648" s="127">
        <v>0</v>
      </c>
      <c r="AP1648" s="127">
        <v>0</v>
      </c>
      <c r="AQ1648" s="127">
        <v>0</v>
      </c>
      <c r="AR1648" s="127">
        <v>168821.75</v>
      </c>
      <c r="AS1648" s="127">
        <v>0</v>
      </c>
      <c r="AT1648" s="127">
        <v>0</v>
      </c>
      <c r="AU1648" s="127">
        <v>0</v>
      </c>
      <c r="AV1648" s="127">
        <v>0</v>
      </c>
      <c r="AW1648" s="127">
        <v>0</v>
      </c>
      <c r="AX1648" s="127">
        <v>168821.75</v>
      </c>
      <c r="AY1648" s="127">
        <v>0</v>
      </c>
      <c r="AZ1648" s="127">
        <v>0</v>
      </c>
      <c r="BA1648" s="127">
        <v>0</v>
      </c>
      <c r="BB1648" s="127">
        <v>0</v>
      </c>
      <c r="BC1648" s="127">
        <v>0</v>
      </c>
      <c r="BD1648" s="127">
        <v>168821.75</v>
      </c>
      <c r="BE1648" s="127">
        <v>0</v>
      </c>
      <c r="BF1648" s="127">
        <v>0</v>
      </c>
      <c r="BG1648" s="127">
        <v>0</v>
      </c>
      <c r="BH1648" s="15">
        <f t="shared" si="75"/>
        <v>168821.75</v>
      </c>
      <c r="BI1648" s="15">
        <f t="shared" si="76"/>
        <v>337643.5</v>
      </c>
      <c r="BJ1648" s="15">
        <f t="shared" si="77"/>
        <v>506465.25</v>
      </c>
    </row>
    <row r="1649" spans="1:62" x14ac:dyDescent="0.35">
      <c r="A1649" s="153" t="s">
        <v>3323</v>
      </c>
      <c r="B1649" s="69" t="s">
        <v>3324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3325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169203.67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6">
        <v>44987</v>
      </c>
      <c r="AF1649" s="165">
        <v>46083</v>
      </c>
      <c r="AG1649" s="92">
        <v>5488903.1299999999</v>
      </c>
      <c r="AH1649" s="92">
        <v>1.9222222222222223</v>
      </c>
      <c r="AI1649" s="92">
        <v>3</v>
      </c>
      <c r="AJ1649" s="160">
        <v>6.1652999999999999E-2</v>
      </c>
      <c r="AK1649" s="154" t="s">
        <v>651</v>
      </c>
      <c r="AL1649" s="154" t="s">
        <v>652</v>
      </c>
      <c r="AM1649" s="127">
        <v>0</v>
      </c>
      <c r="AN1649" s="127">
        <v>0</v>
      </c>
      <c r="AO1649" s="127">
        <v>0</v>
      </c>
      <c r="AP1649" s="127">
        <v>0</v>
      </c>
      <c r="AQ1649" s="127">
        <v>0</v>
      </c>
      <c r="AR1649" s="127">
        <v>169203.67</v>
      </c>
      <c r="AS1649" s="127">
        <v>0</v>
      </c>
      <c r="AT1649" s="127">
        <v>0</v>
      </c>
      <c r="AU1649" s="127">
        <v>0</v>
      </c>
      <c r="AV1649" s="127">
        <v>0</v>
      </c>
      <c r="AW1649" s="127">
        <v>0</v>
      </c>
      <c r="AX1649" s="127">
        <v>169203.67</v>
      </c>
      <c r="AY1649" s="127">
        <v>0</v>
      </c>
      <c r="AZ1649" s="127">
        <v>0</v>
      </c>
      <c r="BA1649" s="127">
        <v>0</v>
      </c>
      <c r="BB1649" s="127">
        <v>0</v>
      </c>
      <c r="BC1649" s="127">
        <v>0</v>
      </c>
      <c r="BD1649" s="127">
        <v>169203.67</v>
      </c>
      <c r="BE1649" s="127">
        <v>0</v>
      </c>
      <c r="BF1649" s="127">
        <v>0</v>
      </c>
      <c r="BG1649" s="127">
        <v>0</v>
      </c>
      <c r="BH1649" s="15">
        <f t="shared" si="75"/>
        <v>169203.67</v>
      </c>
      <c r="BI1649" s="15">
        <f t="shared" si="76"/>
        <v>338407.34</v>
      </c>
      <c r="BJ1649" s="15">
        <f t="shared" si="77"/>
        <v>507611.01</v>
      </c>
    </row>
    <row r="1650" spans="1:62" x14ac:dyDescent="0.35">
      <c r="A1650" s="153" t="s">
        <v>3326</v>
      </c>
      <c r="B1650" s="69" t="s">
        <v>3327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3328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2517862.5699999998</v>
      </c>
      <c r="X1650" s="63">
        <v>0</v>
      </c>
      <c r="Y1650" s="63">
        <v>46317.79</v>
      </c>
      <c r="Z1650" s="63">
        <v>17911.66</v>
      </c>
      <c r="AA1650" s="63">
        <v>0</v>
      </c>
      <c r="AB1650" s="63">
        <v>0</v>
      </c>
      <c r="AC1650" s="63">
        <v>0</v>
      </c>
      <c r="AD1650" s="63">
        <v>2471544.7799999998</v>
      </c>
      <c r="AE1650" s="166">
        <v>45322</v>
      </c>
      <c r="AF1650" s="165">
        <v>48579</v>
      </c>
      <c r="AG1650" s="92">
        <v>2571949.0900000003</v>
      </c>
      <c r="AH1650" s="92">
        <v>8.8805555555555564</v>
      </c>
      <c r="AI1650" s="92">
        <v>9.0472222222222225</v>
      </c>
      <c r="AJ1650" s="160">
        <v>8.5975999999999997E-2</v>
      </c>
      <c r="AK1650" s="154" t="s">
        <v>651</v>
      </c>
      <c r="AL1650" s="154" t="s">
        <v>652</v>
      </c>
      <c r="AM1650" s="127">
        <v>17579.22</v>
      </c>
      <c r="AN1650" s="127">
        <v>17244.330000000002</v>
      </c>
      <c r="AO1650" s="127">
        <v>16907.009999999998</v>
      </c>
      <c r="AP1650" s="127">
        <v>16567.22</v>
      </c>
      <c r="AQ1650" s="127">
        <v>16224.93</v>
      </c>
      <c r="AR1650" s="127">
        <v>15880.14</v>
      </c>
      <c r="AS1650" s="127">
        <v>24211.83</v>
      </c>
      <c r="AT1650" s="127">
        <v>14983.64</v>
      </c>
      <c r="AU1650" s="127">
        <v>14629.78</v>
      </c>
      <c r="AV1650" s="127">
        <v>14273.33</v>
      </c>
      <c r="AW1650" s="127">
        <v>13914.26</v>
      </c>
      <c r="AX1650" s="127">
        <v>13552.57</v>
      </c>
      <c r="AY1650" s="127">
        <v>13188.23</v>
      </c>
      <c r="AZ1650" s="127">
        <v>12821.23</v>
      </c>
      <c r="BA1650" s="127">
        <v>12451.55</v>
      </c>
      <c r="BB1650" s="127">
        <v>12079.16</v>
      </c>
      <c r="BC1650" s="127">
        <v>11704.04</v>
      </c>
      <c r="BD1650" s="127">
        <v>11326.19</v>
      </c>
      <c r="BE1650" s="127">
        <v>10945.57</v>
      </c>
      <c r="BF1650" s="127">
        <v>10562.15</v>
      </c>
      <c r="BG1650" s="127">
        <v>10175.94</v>
      </c>
      <c r="BH1650" s="15">
        <f t="shared" si="75"/>
        <v>154228.1</v>
      </c>
      <c r="BI1650" s="15">
        <f t="shared" si="76"/>
        <v>146994.22</v>
      </c>
      <c r="BJ1650" s="15">
        <f t="shared" si="77"/>
        <v>301222.32</v>
      </c>
    </row>
    <row r="1651" spans="1:62" x14ac:dyDescent="0.35">
      <c r="A1651" s="153" t="s">
        <v>3329</v>
      </c>
      <c r="B1651" s="69" t="s">
        <v>3330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3328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160641.03</v>
      </c>
      <c r="AA1651" s="63">
        <v>0</v>
      </c>
      <c r="AB1651" s="63">
        <v>0</v>
      </c>
      <c r="AC1651" s="63">
        <v>0</v>
      </c>
      <c r="AD1651" s="63">
        <v>5211134.32</v>
      </c>
      <c r="AE1651" s="166">
        <v>44987</v>
      </c>
      <c r="AF1651" s="165">
        <v>46083</v>
      </c>
      <c r="AG1651" s="92">
        <v>5211134.32</v>
      </c>
      <c r="AH1651" s="92">
        <v>1.9222222222222223</v>
      </c>
      <c r="AI1651" s="92">
        <v>3</v>
      </c>
      <c r="AJ1651" s="160">
        <v>6.1652999999999999E-2</v>
      </c>
      <c r="AK1651" s="154" t="s">
        <v>651</v>
      </c>
      <c r="AL1651" s="154" t="s">
        <v>652</v>
      </c>
      <c r="AM1651" s="127">
        <v>0</v>
      </c>
      <c r="AN1651" s="127">
        <v>0</v>
      </c>
      <c r="AO1651" s="127">
        <v>0</v>
      </c>
      <c r="AP1651" s="127">
        <v>0</v>
      </c>
      <c r="AQ1651" s="127">
        <v>0</v>
      </c>
      <c r="AR1651" s="127">
        <v>160641.03</v>
      </c>
      <c r="AS1651" s="127">
        <v>0</v>
      </c>
      <c r="AT1651" s="127">
        <v>0</v>
      </c>
      <c r="AU1651" s="127">
        <v>0</v>
      </c>
      <c r="AV1651" s="127">
        <v>0</v>
      </c>
      <c r="AW1651" s="127">
        <v>0</v>
      </c>
      <c r="AX1651" s="127">
        <v>160641.03</v>
      </c>
      <c r="AY1651" s="127">
        <v>0</v>
      </c>
      <c r="AZ1651" s="127">
        <v>0</v>
      </c>
      <c r="BA1651" s="127">
        <v>0</v>
      </c>
      <c r="BB1651" s="127">
        <v>0</v>
      </c>
      <c r="BC1651" s="127">
        <v>0</v>
      </c>
      <c r="BD1651" s="127">
        <v>160641.03</v>
      </c>
      <c r="BE1651" s="127">
        <v>0</v>
      </c>
      <c r="BF1651" s="127">
        <v>0</v>
      </c>
      <c r="BG1651" s="127">
        <v>0</v>
      </c>
      <c r="BH1651" s="15">
        <f t="shared" si="75"/>
        <v>160641.03</v>
      </c>
      <c r="BI1651" s="15">
        <f t="shared" si="76"/>
        <v>321282.06</v>
      </c>
      <c r="BJ1651" s="15">
        <f t="shared" si="77"/>
        <v>481923.08999999997</v>
      </c>
    </row>
    <row r="1652" spans="1:62" x14ac:dyDescent="0.35">
      <c r="A1652" s="153" t="s">
        <v>3331</v>
      </c>
      <c r="B1652" s="69" t="s">
        <v>3332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1538828.24</v>
      </c>
      <c r="X1652" s="63">
        <v>0</v>
      </c>
      <c r="Y1652" s="63">
        <v>53848.05</v>
      </c>
      <c r="Z1652" s="63">
        <v>10366.799999999999</v>
      </c>
      <c r="AA1652" s="63">
        <v>0</v>
      </c>
      <c r="AB1652" s="63">
        <v>0</v>
      </c>
      <c r="AC1652" s="63">
        <v>0</v>
      </c>
      <c r="AD1652" s="63">
        <v>1484980.19</v>
      </c>
      <c r="AE1652" s="166">
        <v>45322</v>
      </c>
      <c r="AF1652" s="165">
        <v>46380</v>
      </c>
      <c r="AG1652" s="92">
        <v>1599497.38</v>
      </c>
      <c r="AH1652" s="92">
        <v>2.7722222222222221</v>
      </c>
      <c r="AI1652" s="92">
        <v>2.9388888888888891</v>
      </c>
      <c r="AJ1652" s="160">
        <v>8.1262000000000001E-2</v>
      </c>
      <c r="AK1652" s="154" t="s">
        <v>651</v>
      </c>
      <c r="AL1652" s="154" t="s">
        <v>652</v>
      </c>
      <c r="AM1652" s="127">
        <v>10001.66</v>
      </c>
      <c r="AN1652" s="127">
        <v>9634.07</v>
      </c>
      <c r="AO1652" s="127">
        <v>9263.99</v>
      </c>
      <c r="AP1652" s="127">
        <v>8891.39</v>
      </c>
      <c r="AQ1652" s="127">
        <v>14799.4</v>
      </c>
      <c r="AR1652" s="127">
        <v>7847.45</v>
      </c>
      <c r="AS1652" s="127">
        <v>7465.25</v>
      </c>
      <c r="AT1652" s="127">
        <v>7080.46</v>
      </c>
      <c r="AU1652" s="127">
        <v>6693.05</v>
      </c>
      <c r="AV1652" s="127">
        <v>6303.03</v>
      </c>
      <c r="AW1652" s="127">
        <v>5910.34</v>
      </c>
      <c r="AX1652" s="127">
        <v>5515.01</v>
      </c>
      <c r="AY1652" s="127">
        <v>5116.99</v>
      </c>
      <c r="AZ1652" s="127">
        <v>4716.2700000000004</v>
      </c>
      <c r="BA1652" s="127">
        <v>4312.84</v>
      </c>
      <c r="BB1652" s="127">
        <v>3906.67</v>
      </c>
      <c r="BC1652" s="127">
        <v>4031.9</v>
      </c>
      <c r="BD1652" s="127">
        <v>3017.05</v>
      </c>
      <c r="BE1652" s="127">
        <v>2602.1</v>
      </c>
      <c r="BF1652" s="127">
        <v>2184.33</v>
      </c>
      <c r="BG1652" s="127">
        <v>1863.45</v>
      </c>
      <c r="BH1652" s="15">
        <f t="shared" si="75"/>
        <v>81676.72</v>
      </c>
      <c r="BI1652" s="15">
        <f t="shared" si="76"/>
        <v>49479.979999999996</v>
      </c>
      <c r="BJ1652" s="15">
        <f t="shared" si="77"/>
        <v>131156.70000000001</v>
      </c>
    </row>
    <row r="1653" spans="1:62" x14ac:dyDescent="0.35">
      <c r="A1653" s="153" t="s">
        <v>3333</v>
      </c>
      <c r="B1653" s="69" t="s">
        <v>3334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25582695.440000001</v>
      </c>
      <c r="X1653" s="63">
        <v>0</v>
      </c>
      <c r="Y1653" s="63">
        <v>212250.81</v>
      </c>
      <c r="Z1653" s="63">
        <v>184418.81</v>
      </c>
      <c r="AA1653" s="63">
        <v>0</v>
      </c>
      <c r="AB1653" s="63">
        <v>0</v>
      </c>
      <c r="AC1653" s="63">
        <v>0</v>
      </c>
      <c r="AD1653" s="63">
        <v>25370444.630000003</v>
      </c>
      <c r="AE1653" s="166">
        <v>45322</v>
      </c>
      <c r="AF1653" s="165">
        <v>47425</v>
      </c>
      <c r="AG1653" s="92">
        <v>26043160.600000001</v>
      </c>
      <c r="AH1653" s="92">
        <v>5.6749999999999998</v>
      </c>
      <c r="AI1653" s="92">
        <v>5.8416666666666668</v>
      </c>
      <c r="AJ1653" s="160">
        <v>8.6263999999999993E-2</v>
      </c>
      <c r="AK1653" s="154" t="s">
        <v>651</v>
      </c>
      <c r="AL1653" s="154" t="s">
        <v>652</v>
      </c>
      <c r="AM1653" s="127">
        <v>182299.83</v>
      </c>
      <c r="AN1653" s="127">
        <v>180165.61</v>
      </c>
      <c r="AO1653" s="127">
        <v>178016.06</v>
      </c>
      <c r="AP1653" s="127">
        <v>175851.06</v>
      </c>
      <c r="AQ1653" s="127">
        <v>345144.73</v>
      </c>
      <c r="AR1653" s="127">
        <v>169262.21</v>
      </c>
      <c r="AS1653" s="127">
        <v>167034.26999999999</v>
      </c>
      <c r="AT1653" s="127">
        <v>164790.32</v>
      </c>
      <c r="AU1653" s="127">
        <v>162530.23999999999</v>
      </c>
      <c r="AV1653" s="127">
        <v>160253.92000000001</v>
      </c>
      <c r="AW1653" s="127">
        <v>157961.22</v>
      </c>
      <c r="AX1653" s="127">
        <v>155652.04999999999</v>
      </c>
      <c r="AY1653" s="127">
        <v>153326.28</v>
      </c>
      <c r="AZ1653" s="127">
        <v>150983.79</v>
      </c>
      <c r="BA1653" s="127">
        <v>148624.46</v>
      </c>
      <c r="BB1653" s="127">
        <v>146248.16</v>
      </c>
      <c r="BC1653" s="127">
        <v>143854.79</v>
      </c>
      <c r="BD1653" s="127">
        <v>141444.21</v>
      </c>
      <c r="BE1653" s="127">
        <v>139016.29999999999</v>
      </c>
      <c r="BF1653" s="127">
        <v>136570.94</v>
      </c>
      <c r="BG1653" s="127">
        <v>134108</v>
      </c>
      <c r="BH1653" s="15">
        <f t="shared" si="75"/>
        <v>1725094.33</v>
      </c>
      <c r="BI1653" s="15">
        <f t="shared" si="76"/>
        <v>1768044.1199999999</v>
      </c>
      <c r="BJ1653" s="15">
        <f t="shared" si="77"/>
        <v>3493138.45</v>
      </c>
    </row>
    <row r="1654" spans="1:62" x14ac:dyDescent="0.35">
      <c r="A1654" s="153" t="s">
        <v>3335</v>
      </c>
      <c r="B1654" s="69" t="s">
        <v>3336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419735.23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6">
        <v>44987</v>
      </c>
      <c r="AF1654" s="165">
        <v>46083</v>
      </c>
      <c r="AG1654" s="92">
        <v>13616051.960000001</v>
      </c>
      <c r="AH1654" s="92">
        <v>1.9222222222222223</v>
      </c>
      <c r="AI1654" s="92">
        <v>3</v>
      </c>
      <c r="AJ1654" s="160">
        <v>6.1652999999999999E-2</v>
      </c>
      <c r="AK1654" s="154" t="s">
        <v>651</v>
      </c>
      <c r="AL1654" s="154" t="s">
        <v>652</v>
      </c>
      <c r="AM1654" s="127">
        <v>0</v>
      </c>
      <c r="AN1654" s="127">
        <v>0</v>
      </c>
      <c r="AO1654" s="127">
        <v>0</v>
      </c>
      <c r="AP1654" s="127">
        <v>0</v>
      </c>
      <c r="AQ1654" s="127">
        <v>0</v>
      </c>
      <c r="AR1654" s="127">
        <v>419735.23</v>
      </c>
      <c r="AS1654" s="127">
        <v>0</v>
      </c>
      <c r="AT1654" s="127">
        <v>0</v>
      </c>
      <c r="AU1654" s="127">
        <v>0</v>
      </c>
      <c r="AV1654" s="127">
        <v>0</v>
      </c>
      <c r="AW1654" s="127">
        <v>0</v>
      </c>
      <c r="AX1654" s="127">
        <v>419735.23</v>
      </c>
      <c r="AY1654" s="127">
        <v>0</v>
      </c>
      <c r="AZ1654" s="127">
        <v>0</v>
      </c>
      <c r="BA1654" s="127">
        <v>0</v>
      </c>
      <c r="BB1654" s="127">
        <v>0</v>
      </c>
      <c r="BC1654" s="127">
        <v>0</v>
      </c>
      <c r="BD1654" s="127">
        <v>419735.23</v>
      </c>
      <c r="BE1654" s="127">
        <v>0</v>
      </c>
      <c r="BF1654" s="127">
        <v>0</v>
      </c>
      <c r="BG1654" s="127">
        <v>0</v>
      </c>
      <c r="BH1654" s="15">
        <f t="shared" si="75"/>
        <v>419735.23</v>
      </c>
      <c r="BI1654" s="15">
        <f t="shared" si="76"/>
        <v>839470.46</v>
      </c>
      <c r="BJ1654" s="15">
        <f t="shared" si="77"/>
        <v>1259205.69</v>
      </c>
    </row>
    <row r="1655" spans="1:62" x14ac:dyDescent="0.35">
      <c r="A1655" s="153" t="s">
        <v>3337</v>
      </c>
      <c r="B1655" s="69" t="s">
        <v>3338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13230675.49</v>
      </c>
      <c r="X1655" s="63">
        <v>0</v>
      </c>
      <c r="Y1655" s="63">
        <v>165967.63</v>
      </c>
      <c r="Z1655" s="63">
        <v>91921.94</v>
      </c>
      <c r="AA1655" s="63">
        <v>0</v>
      </c>
      <c r="AB1655" s="63">
        <v>0</v>
      </c>
      <c r="AC1655" s="63">
        <v>0</v>
      </c>
      <c r="AD1655" s="63">
        <v>13064707.859999999</v>
      </c>
      <c r="AE1655" s="166">
        <v>45322</v>
      </c>
      <c r="AF1655" s="165">
        <v>48643</v>
      </c>
      <c r="AG1655" s="92">
        <v>13409459.25</v>
      </c>
      <c r="AH1655" s="92">
        <v>9.0583333333333336</v>
      </c>
      <c r="AI1655" s="92">
        <v>9.2249999999999996</v>
      </c>
      <c r="AJ1655" s="160">
        <v>8.3875000000000005E-2</v>
      </c>
      <c r="AK1655" s="154" t="s">
        <v>651</v>
      </c>
      <c r="AL1655" s="154" t="s">
        <v>652</v>
      </c>
      <c r="AM1655" s="127">
        <v>90750.94</v>
      </c>
      <c r="AN1655" s="127">
        <v>89571.75</v>
      </c>
      <c r="AO1655" s="127">
        <v>88384.320000000007</v>
      </c>
      <c r="AP1655" s="127">
        <v>87188.59</v>
      </c>
      <c r="AQ1655" s="127">
        <v>85984.5</v>
      </c>
      <c r="AR1655" s="127">
        <v>84772</v>
      </c>
      <c r="AS1655" s="127">
        <v>83551.02</v>
      </c>
      <c r="AT1655" s="127">
        <v>82321.509999999995</v>
      </c>
      <c r="AU1655" s="127">
        <v>81083.399999999994</v>
      </c>
      <c r="AV1655" s="127">
        <v>79836.639999999999</v>
      </c>
      <c r="AW1655" s="127">
        <v>78581.17</v>
      </c>
      <c r="AX1655" s="127">
        <v>77316.92</v>
      </c>
      <c r="AY1655" s="127">
        <v>76043.83</v>
      </c>
      <c r="AZ1655" s="127">
        <v>74761.850000000006</v>
      </c>
      <c r="BA1655" s="127">
        <v>73470.899999999994</v>
      </c>
      <c r="BB1655" s="127">
        <v>72170.929999999993</v>
      </c>
      <c r="BC1655" s="127">
        <v>70861.88</v>
      </c>
      <c r="BD1655" s="127">
        <v>69543.679999999993</v>
      </c>
      <c r="BE1655" s="127">
        <v>68216.259999999995</v>
      </c>
      <c r="BF1655" s="127">
        <v>66879.56</v>
      </c>
      <c r="BG1655" s="127">
        <v>65533.52</v>
      </c>
      <c r="BH1655" s="15">
        <f t="shared" si="75"/>
        <v>773608.03</v>
      </c>
      <c r="BI1655" s="15">
        <f t="shared" si="76"/>
        <v>873217.14000000013</v>
      </c>
      <c r="BJ1655" s="15">
        <f t="shared" si="77"/>
        <v>1646825.1700000002</v>
      </c>
    </row>
    <row r="1656" spans="1:62" x14ac:dyDescent="0.35">
      <c r="A1656" s="153" t="s">
        <v>3339</v>
      </c>
      <c r="B1656" s="69" t="s">
        <v>3340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45760.14</v>
      </c>
      <c r="AA1656" s="63">
        <v>0</v>
      </c>
      <c r="AB1656" s="63">
        <v>0</v>
      </c>
      <c r="AC1656" s="63">
        <v>0</v>
      </c>
      <c r="AD1656" s="63">
        <v>1484441.48</v>
      </c>
      <c r="AE1656" s="166">
        <v>44987</v>
      </c>
      <c r="AF1656" s="165">
        <v>46083</v>
      </c>
      <c r="AG1656" s="92">
        <v>1484441.48</v>
      </c>
      <c r="AH1656" s="92">
        <v>1.9222222222222223</v>
      </c>
      <c r="AI1656" s="92">
        <v>3</v>
      </c>
      <c r="AJ1656" s="160">
        <v>6.1652999999999999E-2</v>
      </c>
      <c r="AK1656" s="154" t="s">
        <v>651</v>
      </c>
      <c r="AL1656" s="154" t="s">
        <v>652</v>
      </c>
      <c r="AM1656" s="127">
        <v>0</v>
      </c>
      <c r="AN1656" s="127">
        <v>0</v>
      </c>
      <c r="AO1656" s="127">
        <v>0</v>
      </c>
      <c r="AP1656" s="127">
        <v>0</v>
      </c>
      <c r="AQ1656" s="127">
        <v>0</v>
      </c>
      <c r="AR1656" s="127">
        <v>45760.14</v>
      </c>
      <c r="AS1656" s="127">
        <v>0</v>
      </c>
      <c r="AT1656" s="127">
        <v>0</v>
      </c>
      <c r="AU1656" s="127">
        <v>0</v>
      </c>
      <c r="AV1656" s="127">
        <v>0</v>
      </c>
      <c r="AW1656" s="127">
        <v>0</v>
      </c>
      <c r="AX1656" s="127">
        <v>45760.14</v>
      </c>
      <c r="AY1656" s="127">
        <v>0</v>
      </c>
      <c r="AZ1656" s="127">
        <v>0</v>
      </c>
      <c r="BA1656" s="127">
        <v>0</v>
      </c>
      <c r="BB1656" s="127">
        <v>0</v>
      </c>
      <c r="BC1656" s="127">
        <v>0</v>
      </c>
      <c r="BD1656" s="127">
        <v>45760.14</v>
      </c>
      <c r="BE1656" s="127">
        <v>0</v>
      </c>
      <c r="BF1656" s="127">
        <v>0</v>
      </c>
      <c r="BG1656" s="127">
        <v>0</v>
      </c>
      <c r="BH1656" s="15">
        <f t="shared" si="75"/>
        <v>45760.14</v>
      </c>
      <c r="BI1656" s="15">
        <f t="shared" si="76"/>
        <v>91520.28</v>
      </c>
      <c r="BJ1656" s="15">
        <f t="shared" si="77"/>
        <v>137280.41999999998</v>
      </c>
    </row>
    <row r="1657" spans="1:62" x14ac:dyDescent="0.35">
      <c r="A1657" s="153" t="s">
        <v>3341</v>
      </c>
      <c r="B1657" s="69" t="s">
        <v>3342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8793606.6500000004</v>
      </c>
      <c r="X1657" s="63">
        <v>0</v>
      </c>
      <c r="Y1657" s="63">
        <v>122017.02</v>
      </c>
      <c r="Z1657" s="63">
        <v>39676.17</v>
      </c>
      <c r="AA1657" s="63">
        <v>0</v>
      </c>
      <c r="AB1657" s="63">
        <v>0</v>
      </c>
      <c r="AC1657" s="63">
        <v>0</v>
      </c>
      <c r="AD1657" s="63">
        <v>8671589.6300000008</v>
      </c>
      <c r="AE1657" s="166">
        <v>45322</v>
      </c>
      <c r="AF1657" s="165">
        <v>48440</v>
      </c>
      <c r="AG1657" s="92">
        <v>8844291.1799999978</v>
      </c>
      <c r="AH1657" s="92">
        <v>8.4944444444444436</v>
      </c>
      <c r="AI1657" s="92">
        <v>8.6611111111111114</v>
      </c>
      <c r="AJ1657" s="160">
        <v>8.2136000000000001E-2</v>
      </c>
      <c r="AK1657" s="154" t="s">
        <v>651</v>
      </c>
      <c r="AL1657" s="154" t="s">
        <v>652</v>
      </c>
      <c r="AM1657" s="127">
        <v>82060.05</v>
      </c>
      <c r="AN1657" s="127">
        <v>57268.59</v>
      </c>
      <c r="AO1657" s="127">
        <v>56196.71</v>
      </c>
      <c r="AP1657" s="127">
        <v>55117.49</v>
      </c>
      <c r="AQ1657" s="127">
        <v>54030.86</v>
      </c>
      <c r="AR1657" s="127">
        <v>52936.77</v>
      </c>
      <c r="AS1657" s="127">
        <v>58614.23</v>
      </c>
      <c r="AT1657" s="127">
        <v>50577.46</v>
      </c>
      <c r="AU1657" s="127">
        <v>49459.69</v>
      </c>
      <c r="AV1657" s="127">
        <v>48334.25</v>
      </c>
      <c r="AW1657" s="127">
        <v>47201.1</v>
      </c>
      <c r="AX1657" s="127">
        <v>46060.160000000003</v>
      </c>
      <c r="AY1657" s="127">
        <v>44911.39</v>
      </c>
      <c r="AZ1657" s="127">
        <v>43754.75</v>
      </c>
      <c r="BA1657" s="127">
        <v>42590.18</v>
      </c>
      <c r="BB1657" s="127">
        <v>41417.599999999999</v>
      </c>
      <c r="BC1657" s="127">
        <v>40236.99</v>
      </c>
      <c r="BD1657" s="127">
        <v>39048.29</v>
      </c>
      <c r="BE1657" s="127">
        <v>37851.43</v>
      </c>
      <c r="BF1657" s="127">
        <v>36646.36</v>
      </c>
      <c r="BG1657" s="127">
        <v>35433.03</v>
      </c>
      <c r="BH1657" s="15">
        <f t="shared" si="75"/>
        <v>516261.85000000003</v>
      </c>
      <c r="BI1657" s="15">
        <f t="shared" si="76"/>
        <v>503485.52999999991</v>
      </c>
      <c r="BJ1657" s="15">
        <f t="shared" si="77"/>
        <v>1019747.3799999999</v>
      </c>
    </row>
    <row r="1658" spans="1:62" x14ac:dyDescent="0.35">
      <c r="A1658" s="153" t="s">
        <v>3343</v>
      </c>
      <c r="B1658" s="69" t="s">
        <v>3344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3345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7092486.4500000002</v>
      </c>
      <c r="X1658" s="63">
        <v>0</v>
      </c>
      <c r="Y1658" s="63">
        <v>126086.43</v>
      </c>
      <c r="Z1658" s="63">
        <v>49512.76</v>
      </c>
      <c r="AA1658" s="63">
        <v>0</v>
      </c>
      <c r="AB1658" s="63">
        <v>0</v>
      </c>
      <c r="AC1658" s="63">
        <v>0</v>
      </c>
      <c r="AD1658" s="63">
        <v>6966400.0200000005</v>
      </c>
      <c r="AE1658" s="166">
        <v>45322</v>
      </c>
      <c r="AF1658" s="165">
        <v>48432</v>
      </c>
      <c r="AG1658" s="92">
        <v>7166559.2999999998</v>
      </c>
      <c r="AH1658" s="92">
        <v>8.4722222222222214</v>
      </c>
      <c r="AI1658" s="92">
        <v>8.6388888888888893</v>
      </c>
      <c r="AJ1658" s="160">
        <v>8.4209999999999993E-2</v>
      </c>
      <c r="AK1658" s="154" t="s">
        <v>651</v>
      </c>
      <c r="AL1658" s="154" t="s">
        <v>652</v>
      </c>
      <c r="AM1658" s="127">
        <v>64624.73</v>
      </c>
      <c r="AN1658" s="127">
        <v>47434.34</v>
      </c>
      <c r="AO1658" s="127">
        <v>46533.18</v>
      </c>
      <c r="AP1658" s="127">
        <v>45625.69</v>
      </c>
      <c r="AQ1658" s="127">
        <v>44711.82</v>
      </c>
      <c r="AR1658" s="127">
        <v>43791.51</v>
      </c>
      <c r="AS1658" s="127">
        <v>28692.65</v>
      </c>
      <c r="AT1658" s="127">
        <v>42505.39</v>
      </c>
      <c r="AU1658" s="127">
        <v>42048.43</v>
      </c>
      <c r="AV1658" s="127">
        <v>41588.26</v>
      </c>
      <c r="AW1658" s="127">
        <v>41124.839999999997</v>
      </c>
      <c r="AX1658" s="127">
        <v>40658.18</v>
      </c>
      <c r="AY1658" s="127">
        <v>40188.25</v>
      </c>
      <c r="AZ1658" s="127">
        <v>39715.01</v>
      </c>
      <c r="BA1658" s="127">
        <v>39238.449999999997</v>
      </c>
      <c r="BB1658" s="127">
        <v>38758.54</v>
      </c>
      <c r="BC1658" s="127">
        <v>38275.269999999997</v>
      </c>
      <c r="BD1658" s="127">
        <v>37788.589999999997</v>
      </c>
      <c r="BE1658" s="127">
        <v>37298.51</v>
      </c>
      <c r="BF1658" s="127">
        <v>36804.97</v>
      </c>
      <c r="BG1658" s="127">
        <v>36307.980000000003</v>
      </c>
      <c r="BH1658" s="15">
        <f t="shared" si="75"/>
        <v>405967.74000000005</v>
      </c>
      <c r="BI1658" s="15">
        <f t="shared" si="76"/>
        <v>467746.85</v>
      </c>
      <c r="BJ1658" s="15">
        <f t="shared" si="77"/>
        <v>873714.59000000008</v>
      </c>
    </row>
    <row r="1659" spans="1:62" x14ac:dyDescent="0.35">
      <c r="A1659" s="153" t="s">
        <v>3346</v>
      </c>
      <c r="B1659" s="69" t="s">
        <v>3347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3226806.9099999997</v>
      </c>
      <c r="X1659" s="63">
        <v>0</v>
      </c>
      <c r="Y1659" s="63">
        <v>115132.9</v>
      </c>
      <c r="Z1659" s="63">
        <v>22992.73</v>
      </c>
      <c r="AA1659" s="63">
        <v>0</v>
      </c>
      <c r="AB1659" s="63">
        <v>0</v>
      </c>
      <c r="AC1659" s="63">
        <v>0</v>
      </c>
      <c r="AD1659" s="63">
        <v>3111674.01</v>
      </c>
      <c r="AE1659" s="166">
        <v>45322</v>
      </c>
      <c r="AF1659" s="165">
        <v>47243</v>
      </c>
      <c r="AG1659" s="92">
        <v>3357828.0299999993</v>
      </c>
      <c r="AH1659" s="92">
        <v>5.1694444444444443</v>
      </c>
      <c r="AI1659" s="92">
        <v>5.3361111111111112</v>
      </c>
      <c r="AJ1659" s="160">
        <v>8.5736999999999994E-2</v>
      </c>
      <c r="AK1659" s="154" t="s">
        <v>651</v>
      </c>
      <c r="AL1659" s="154" t="s">
        <v>652</v>
      </c>
      <c r="AM1659" s="127">
        <v>22168.98</v>
      </c>
      <c r="AN1659" s="127">
        <v>36423.519999999997</v>
      </c>
      <c r="AO1659" s="127">
        <v>19887.48</v>
      </c>
      <c r="AP1659" s="127">
        <v>19041.509999999998</v>
      </c>
      <c r="AQ1659" s="127">
        <v>18189.5</v>
      </c>
      <c r="AR1659" s="127">
        <v>17331.38</v>
      </c>
      <c r="AS1659" s="127">
        <v>16467.13</v>
      </c>
      <c r="AT1659" s="127">
        <v>16038.62</v>
      </c>
      <c r="AU1659" s="127">
        <v>15799.54</v>
      </c>
      <c r="AV1659" s="127">
        <v>15558.75</v>
      </c>
      <c r="AW1659" s="127">
        <v>15316.23</v>
      </c>
      <c r="AX1659" s="127">
        <v>15071.98</v>
      </c>
      <c r="AY1659" s="127">
        <v>14825.99</v>
      </c>
      <c r="AZ1659" s="127">
        <v>14578.24</v>
      </c>
      <c r="BA1659" s="127">
        <v>14328.72</v>
      </c>
      <c r="BB1659" s="127">
        <v>14077.42</v>
      </c>
      <c r="BC1659" s="127">
        <v>13824.32</v>
      </c>
      <c r="BD1659" s="127">
        <v>13569.42</v>
      </c>
      <c r="BE1659" s="127">
        <v>13312.69</v>
      </c>
      <c r="BF1659" s="127">
        <v>13054.13</v>
      </c>
      <c r="BG1659" s="127">
        <v>12793.72</v>
      </c>
      <c r="BH1659" s="15">
        <f t="shared" si="75"/>
        <v>181347.66</v>
      </c>
      <c r="BI1659" s="15">
        <f t="shared" si="76"/>
        <v>170311.61000000002</v>
      </c>
      <c r="BJ1659" s="15">
        <f t="shared" si="77"/>
        <v>351659.27</v>
      </c>
    </row>
    <row r="1660" spans="1:62" x14ac:dyDescent="0.35">
      <c r="A1660" s="153" t="s">
        <v>3352</v>
      </c>
      <c r="B1660" s="69" t="s">
        <v>3353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3">
        <v>44984</v>
      </c>
      <c r="AF1660" s="165">
        <v>48637</v>
      </c>
      <c r="AG1660" s="92">
        <v>200000000</v>
      </c>
      <c r="AH1660" s="92">
        <v>8.9083333333333332</v>
      </c>
      <c r="AI1660" s="92">
        <v>10</v>
      </c>
      <c r="AJ1660" s="160">
        <v>7.8262999999999999E-2</v>
      </c>
      <c r="AK1660" s="154" t="s">
        <v>651</v>
      </c>
      <c r="AL1660" s="154" t="s">
        <v>652</v>
      </c>
      <c r="AM1660" s="127">
        <v>0</v>
      </c>
      <c r="AN1660" s="127">
        <v>0</v>
      </c>
      <c r="AO1660" s="127">
        <v>0</v>
      </c>
      <c r="AP1660" s="127">
        <v>0</v>
      </c>
      <c r="AQ1660" s="127">
        <v>7826300</v>
      </c>
      <c r="AR1660" s="127">
        <v>0</v>
      </c>
      <c r="AS1660" s="127">
        <v>0</v>
      </c>
      <c r="AT1660" s="127">
        <v>0</v>
      </c>
      <c r="AU1660" s="127">
        <v>0</v>
      </c>
      <c r="AV1660" s="127">
        <v>0</v>
      </c>
      <c r="AW1660" s="127">
        <v>7826300</v>
      </c>
      <c r="AX1660" s="127">
        <v>0</v>
      </c>
      <c r="AY1660" s="127">
        <v>0</v>
      </c>
      <c r="AZ1660" s="127">
        <v>0</v>
      </c>
      <c r="BA1660" s="127">
        <v>0</v>
      </c>
      <c r="BB1660" s="127">
        <v>0</v>
      </c>
      <c r="BC1660" s="127">
        <v>7826300</v>
      </c>
      <c r="BD1660" s="127">
        <v>0</v>
      </c>
      <c r="BE1660" s="127">
        <v>0</v>
      </c>
      <c r="BF1660" s="127">
        <v>0</v>
      </c>
      <c r="BG1660" s="127">
        <v>0</v>
      </c>
      <c r="BH1660" s="15">
        <f t="shared" si="75"/>
        <v>7826300</v>
      </c>
      <c r="BI1660" s="15">
        <f t="shared" si="76"/>
        <v>15652600</v>
      </c>
      <c r="BJ1660" s="15">
        <f t="shared" si="77"/>
        <v>23478900</v>
      </c>
    </row>
    <row r="1661" spans="1:62" x14ac:dyDescent="0.35">
      <c r="A1661" s="153" t="s">
        <v>3354</v>
      </c>
      <c r="B1661" s="69" t="s">
        <v>3355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62949.37</v>
      </c>
      <c r="AA1661" s="63">
        <v>0</v>
      </c>
      <c r="AB1661" s="63">
        <v>0</v>
      </c>
      <c r="AC1661" s="63">
        <v>0</v>
      </c>
      <c r="AD1661" s="63">
        <v>2042053.71</v>
      </c>
      <c r="AE1661" s="163">
        <v>44987</v>
      </c>
      <c r="AF1661" s="165">
        <v>46083</v>
      </c>
      <c r="AG1661" s="92">
        <v>2042053.71</v>
      </c>
      <c r="AH1661" s="92">
        <v>1.9222222222222223</v>
      </c>
      <c r="AI1661" s="92">
        <v>3</v>
      </c>
      <c r="AJ1661" s="160">
        <v>6.1652999999999999E-2</v>
      </c>
      <c r="AK1661" s="154" t="s">
        <v>651</v>
      </c>
      <c r="AL1661" s="154" t="s">
        <v>652</v>
      </c>
      <c r="AM1661" s="127">
        <v>0</v>
      </c>
      <c r="AN1661" s="127">
        <v>0</v>
      </c>
      <c r="AO1661" s="127">
        <v>0</v>
      </c>
      <c r="AP1661" s="127">
        <v>0</v>
      </c>
      <c r="AQ1661" s="127">
        <v>0</v>
      </c>
      <c r="AR1661" s="127">
        <v>62949.37</v>
      </c>
      <c r="AS1661" s="127">
        <v>0</v>
      </c>
      <c r="AT1661" s="127">
        <v>0</v>
      </c>
      <c r="AU1661" s="127">
        <v>0</v>
      </c>
      <c r="AV1661" s="127">
        <v>0</v>
      </c>
      <c r="AW1661" s="127">
        <v>0</v>
      </c>
      <c r="AX1661" s="127">
        <v>62949.37</v>
      </c>
      <c r="AY1661" s="127">
        <v>0</v>
      </c>
      <c r="AZ1661" s="127">
        <v>0</v>
      </c>
      <c r="BA1661" s="127">
        <v>0</v>
      </c>
      <c r="BB1661" s="127">
        <v>0</v>
      </c>
      <c r="BC1661" s="127">
        <v>0</v>
      </c>
      <c r="BD1661" s="127">
        <v>62949.37</v>
      </c>
      <c r="BE1661" s="127">
        <v>0</v>
      </c>
      <c r="BF1661" s="127">
        <v>0</v>
      </c>
      <c r="BG1661" s="127">
        <v>0</v>
      </c>
      <c r="BH1661" s="15">
        <f t="shared" si="75"/>
        <v>62949.37</v>
      </c>
      <c r="BI1661" s="15">
        <f t="shared" si="76"/>
        <v>125898.74</v>
      </c>
      <c r="BJ1661" s="15">
        <f t="shared" si="77"/>
        <v>188848.11000000002</v>
      </c>
    </row>
    <row r="1662" spans="1:62" x14ac:dyDescent="0.35">
      <c r="A1662" s="153" t="s">
        <v>3356</v>
      </c>
      <c r="B1662" s="69" t="s">
        <v>3357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1197.3599999999999</v>
      </c>
      <c r="AA1662" s="63">
        <v>0</v>
      </c>
      <c r="AB1662" s="63">
        <v>0</v>
      </c>
      <c r="AC1662" s="63">
        <v>0</v>
      </c>
      <c r="AD1662" s="63">
        <v>38841.9</v>
      </c>
      <c r="AE1662" s="163">
        <v>44987</v>
      </c>
      <c r="AF1662" s="165">
        <v>46083</v>
      </c>
      <c r="AG1662" s="92">
        <v>38841.9</v>
      </c>
      <c r="AH1662" s="92">
        <v>1.9222222222222223</v>
      </c>
      <c r="AI1662" s="92">
        <v>3</v>
      </c>
      <c r="AJ1662" s="160">
        <v>6.1652999999999999E-2</v>
      </c>
      <c r="AK1662" s="154" t="s">
        <v>651</v>
      </c>
      <c r="AL1662" s="154" t="s">
        <v>652</v>
      </c>
      <c r="AM1662" s="127">
        <v>0</v>
      </c>
      <c r="AN1662" s="127">
        <v>0</v>
      </c>
      <c r="AO1662" s="127">
        <v>0</v>
      </c>
      <c r="AP1662" s="127">
        <v>0</v>
      </c>
      <c r="AQ1662" s="127">
        <v>0</v>
      </c>
      <c r="AR1662" s="127">
        <v>1197.3599999999999</v>
      </c>
      <c r="AS1662" s="127">
        <v>0</v>
      </c>
      <c r="AT1662" s="127">
        <v>0</v>
      </c>
      <c r="AU1662" s="127">
        <v>0</v>
      </c>
      <c r="AV1662" s="127">
        <v>0</v>
      </c>
      <c r="AW1662" s="127">
        <v>0</v>
      </c>
      <c r="AX1662" s="127">
        <v>1197.3599999999999</v>
      </c>
      <c r="AY1662" s="127">
        <v>0</v>
      </c>
      <c r="AZ1662" s="127">
        <v>0</v>
      </c>
      <c r="BA1662" s="127">
        <v>0</v>
      </c>
      <c r="BB1662" s="127">
        <v>0</v>
      </c>
      <c r="BC1662" s="127">
        <v>0</v>
      </c>
      <c r="BD1662" s="127">
        <v>1197.3599999999999</v>
      </c>
      <c r="BE1662" s="127">
        <v>0</v>
      </c>
      <c r="BF1662" s="127">
        <v>0</v>
      </c>
      <c r="BG1662" s="127">
        <v>0</v>
      </c>
      <c r="BH1662" s="15">
        <f t="shared" si="75"/>
        <v>1197.3599999999999</v>
      </c>
      <c r="BI1662" s="15">
        <f t="shared" si="76"/>
        <v>2394.7199999999998</v>
      </c>
      <c r="BJ1662" s="15">
        <f t="shared" si="77"/>
        <v>3592.08</v>
      </c>
    </row>
    <row r="1663" spans="1:62" x14ac:dyDescent="0.35">
      <c r="A1663" s="153" t="s">
        <v>3358</v>
      </c>
      <c r="B1663" s="69" t="s">
        <v>3359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1197.3599999999999</v>
      </c>
      <c r="AA1663" s="63">
        <v>0</v>
      </c>
      <c r="AB1663" s="63">
        <v>0</v>
      </c>
      <c r="AC1663" s="63">
        <v>0</v>
      </c>
      <c r="AD1663" s="63">
        <v>38841.9</v>
      </c>
      <c r="AE1663" s="163">
        <v>44987</v>
      </c>
      <c r="AF1663" s="165">
        <v>46083</v>
      </c>
      <c r="AG1663" s="92">
        <v>38841.9</v>
      </c>
      <c r="AH1663" s="92">
        <v>1.9222222222222223</v>
      </c>
      <c r="AI1663" s="92">
        <v>3</v>
      </c>
      <c r="AJ1663" s="160">
        <v>6.1652999999999999E-2</v>
      </c>
      <c r="AK1663" s="154" t="s">
        <v>651</v>
      </c>
      <c r="AL1663" s="154" t="s">
        <v>652</v>
      </c>
      <c r="AM1663" s="127">
        <v>0</v>
      </c>
      <c r="AN1663" s="127">
        <v>0</v>
      </c>
      <c r="AO1663" s="127">
        <v>0</v>
      </c>
      <c r="AP1663" s="127">
        <v>0</v>
      </c>
      <c r="AQ1663" s="127">
        <v>0</v>
      </c>
      <c r="AR1663" s="127">
        <v>1197.3599999999999</v>
      </c>
      <c r="AS1663" s="127">
        <v>0</v>
      </c>
      <c r="AT1663" s="127">
        <v>0</v>
      </c>
      <c r="AU1663" s="127">
        <v>0</v>
      </c>
      <c r="AV1663" s="127">
        <v>0</v>
      </c>
      <c r="AW1663" s="127">
        <v>0</v>
      </c>
      <c r="AX1663" s="127">
        <v>1197.3599999999999</v>
      </c>
      <c r="AY1663" s="127">
        <v>0</v>
      </c>
      <c r="AZ1663" s="127">
        <v>0</v>
      </c>
      <c r="BA1663" s="127">
        <v>0</v>
      </c>
      <c r="BB1663" s="127">
        <v>0</v>
      </c>
      <c r="BC1663" s="127">
        <v>0</v>
      </c>
      <c r="BD1663" s="127">
        <v>1197.3599999999999</v>
      </c>
      <c r="BE1663" s="127">
        <v>0</v>
      </c>
      <c r="BF1663" s="127">
        <v>0</v>
      </c>
      <c r="BG1663" s="127">
        <v>0</v>
      </c>
      <c r="BH1663" s="15">
        <f t="shared" si="75"/>
        <v>1197.3599999999999</v>
      </c>
      <c r="BI1663" s="15">
        <f t="shared" si="76"/>
        <v>2394.7199999999998</v>
      </c>
      <c r="BJ1663" s="15">
        <f t="shared" si="77"/>
        <v>3592.08</v>
      </c>
    </row>
    <row r="1664" spans="1:62" x14ac:dyDescent="0.35">
      <c r="A1664" s="153" t="s">
        <v>3360</v>
      </c>
      <c r="B1664" s="69" t="s">
        <v>3361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1196.22</v>
      </c>
      <c r="AA1664" s="63">
        <v>0</v>
      </c>
      <c r="AB1664" s="63">
        <v>0</v>
      </c>
      <c r="AC1664" s="63">
        <v>0</v>
      </c>
      <c r="AD1664" s="63">
        <v>38804.89</v>
      </c>
      <c r="AE1664" s="163">
        <v>44987</v>
      </c>
      <c r="AF1664" s="165">
        <v>46083</v>
      </c>
      <c r="AG1664" s="92">
        <v>38804.89</v>
      </c>
      <c r="AH1664" s="92">
        <v>1.9222222222222223</v>
      </c>
      <c r="AI1664" s="92">
        <v>3</v>
      </c>
      <c r="AJ1664" s="160">
        <v>6.1652999999999999E-2</v>
      </c>
      <c r="AK1664" s="154" t="s">
        <v>651</v>
      </c>
      <c r="AL1664" s="154" t="s">
        <v>652</v>
      </c>
      <c r="AM1664" s="127">
        <v>0</v>
      </c>
      <c r="AN1664" s="127">
        <v>0</v>
      </c>
      <c r="AO1664" s="127">
        <v>0</v>
      </c>
      <c r="AP1664" s="127">
        <v>0</v>
      </c>
      <c r="AQ1664" s="127">
        <v>0</v>
      </c>
      <c r="AR1664" s="127">
        <v>1196.22</v>
      </c>
      <c r="AS1664" s="127">
        <v>0</v>
      </c>
      <c r="AT1664" s="127">
        <v>0</v>
      </c>
      <c r="AU1664" s="127">
        <v>0</v>
      </c>
      <c r="AV1664" s="127">
        <v>0</v>
      </c>
      <c r="AW1664" s="127">
        <v>0</v>
      </c>
      <c r="AX1664" s="127">
        <v>1196.22</v>
      </c>
      <c r="AY1664" s="127">
        <v>0</v>
      </c>
      <c r="AZ1664" s="127">
        <v>0</v>
      </c>
      <c r="BA1664" s="127">
        <v>0</v>
      </c>
      <c r="BB1664" s="127">
        <v>0</v>
      </c>
      <c r="BC1664" s="127">
        <v>0</v>
      </c>
      <c r="BD1664" s="127">
        <v>1196.22</v>
      </c>
      <c r="BE1664" s="127">
        <v>0</v>
      </c>
      <c r="BF1664" s="127">
        <v>0</v>
      </c>
      <c r="BG1664" s="127">
        <v>0</v>
      </c>
      <c r="BH1664" s="15">
        <f t="shared" si="75"/>
        <v>1196.22</v>
      </c>
      <c r="BI1664" s="15">
        <f t="shared" si="76"/>
        <v>2392.44</v>
      </c>
      <c r="BJ1664" s="15">
        <f t="shared" si="77"/>
        <v>3588.66</v>
      </c>
    </row>
    <row r="1665" spans="1:62" x14ac:dyDescent="0.35">
      <c r="A1665" s="153" t="s">
        <v>3362</v>
      </c>
      <c r="B1665" s="69" t="s">
        <v>3363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1196.22</v>
      </c>
      <c r="AA1665" s="63">
        <v>0</v>
      </c>
      <c r="AB1665" s="63">
        <v>0</v>
      </c>
      <c r="AC1665" s="63">
        <v>0</v>
      </c>
      <c r="AD1665" s="63">
        <v>38804.89</v>
      </c>
      <c r="AE1665" s="163">
        <v>44987</v>
      </c>
      <c r="AF1665" s="165">
        <v>46083</v>
      </c>
      <c r="AG1665" s="92">
        <v>38804.89</v>
      </c>
      <c r="AH1665" s="92">
        <v>1.9222222222222223</v>
      </c>
      <c r="AI1665" s="92">
        <v>3</v>
      </c>
      <c r="AJ1665" s="160">
        <v>6.1652999999999999E-2</v>
      </c>
      <c r="AK1665" s="154" t="s">
        <v>651</v>
      </c>
      <c r="AL1665" s="154" t="s">
        <v>652</v>
      </c>
      <c r="AM1665" s="127">
        <v>0</v>
      </c>
      <c r="AN1665" s="127">
        <v>0</v>
      </c>
      <c r="AO1665" s="127">
        <v>0</v>
      </c>
      <c r="AP1665" s="127">
        <v>0</v>
      </c>
      <c r="AQ1665" s="127">
        <v>0</v>
      </c>
      <c r="AR1665" s="127">
        <v>1196.22</v>
      </c>
      <c r="AS1665" s="127">
        <v>0</v>
      </c>
      <c r="AT1665" s="127">
        <v>0</v>
      </c>
      <c r="AU1665" s="127">
        <v>0</v>
      </c>
      <c r="AV1665" s="127">
        <v>0</v>
      </c>
      <c r="AW1665" s="127">
        <v>0</v>
      </c>
      <c r="AX1665" s="127">
        <v>1196.22</v>
      </c>
      <c r="AY1665" s="127">
        <v>0</v>
      </c>
      <c r="AZ1665" s="127">
        <v>0</v>
      </c>
      <c r="BA1665" s="127">
        <v>0</v>
      </c>
      <c r="BB1665" s="127">
        <v>0</v>
      </c>
      <c r="BC1665" s="127">
        <v>0</v>
      </c>
      <c r="BD1665" s="127">
        <v>1196.22</v>
      </c>
      <c r="BE1665" s="127">
        <v>0</v>
      </c>
      <c r="BF1665" s="127">
        <v>0</v>
      </c>
      <c r="BG1665" s="127">
        <v>0</v>
      </c>
      <c r="BH1665" s="15">
        <f t="shared" si="75"/>
        <v>1196.22</v>
      </c>
      <c r="BI1665" s="15">
        <f t="shared" si="76"/>
        <v>2392.44</v>
      </c>
      <c r="BJ1665" s="15">
        <f t="shared" si="77"/>
        <v>3588.66</v>
      </c>
    </row>
    <row r="1666" spans="1:62" x14ac:dyDescent="0.35">
      <c r="A1666" s="153" t="s">
        <v>3364</v>
      </c>
      <c r="B1666" s="69" t="s">
        <v>3365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1196.22</v>
      </c>
      <c r="AA1666" s="63">
        <v>0</v>
      </c>
      <c r="AB1666" s="63">
        <v>0</v>
      </c>
      <c r="AC1666" s="63">
        <v>0</v>
      </c>
      <c r="AD1666" s="63">
        <v>38804.89</v>
      </c>
      <c r="AE1666" s="163">
        <v>44987</v>
      </c>
      <c r="AF1666" s="165">
        <v>46083</v>
      </c>
      <c r="AG1666" s="92">
        <v>38804.89</v>
      </c>
      <c r="AH1666" s="92">
        <v>1.9222222222222223</v>
      </c>
      <c r="AI1666" s="92">
        <v>3</v>
      </c>
      <c r="AJ1666" s="160">
        <v>6.1652999999999999E-2</v>
      </c>
      <c r="AK1666" s="154" t="s">
        <v>651</v>
      </c>
      <c r="AL1666" s="154" t="s">
        <v>652</v>
      </c>
      <c r="AM1666" s="127">
        <v>0</v>
      </c>
      <c r="AN1666" s="127">
        <v>0</v>
      </c>
      <c r="AO1666" s="127">
        <v>0</v>
      </c>
      <c r="AP1666" s="127">
        <v>0</v>
      </c>
      <c r="AQ1666" s="127">
        <v>0</v>
      </c>
      <c r="AR1666" s="127">
        <v>1196.22</v>
      </c>
      <c r="AS1666" s="127">
        <v>0</v>
      </c>
      <c r="AT1666" s="127">
        <v>0</v>
      </c>
      <c r="AU1666" s="127">
        <v>0</v>
      </c>
      <c r="AV1666" s="127">
        <v>0</v>
      </c>
      <c r="AW1666" s="127">
        <v>0</v>
      </c>
      <c r="AX1666" s="127">
        <v>1196.22</v>
      </c>
      <c r="AY1666" s="127">
        <v>0</v>
      </c>
      <c r="AZ1666" s="127">
        <v>0</v>
      </c>
      <c r="BA1666" s="127">
        <v>0</v>
      </c>
      <c r="BB1666" s="127">
        <v>0</v>
      </c>
      <c r="BC1666" s="127">
        <v>0</v>
      </c>
      <c r="BD1666" s="127">
        <v>1196.22</v>
      </c>
      <c r="BE1666" s="127">
        <v>0</v>
      </c>
      <c r="BF1666" s="127">
        <v>0</v>
      </c>
      <c r="BG1666" s="127">
        <v>0</v>
      </c>
      <c r="BH1666" s="15">
        <f t="shared" si="75"/>
        <v>1196.22</v>
      </c>
      <c r="BI1666" s="15">
        <f t="shared" si="76"/>
        <v>2392.44</v>
      </c>
      <c r="BJ1666" s="15">
        <f t="shared" si="77"/>
        <v>3588.66</v>
      </c>
    </row>
    <row r="1667" spans="1:62" x14ac:dyDescent="0.35">
      <c r="A1667" s="153" t="s">
        <v>3366</v>
      </c>
      <c r="B1667" s="69" t="s">
        <v>3367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837.22</v>
      </c>
      <c r="AA1667" s="63">
        <v>0</v>
      </c>
      <c r="AB1667" s="63">
        <v>0</v>
      </c>
      <c r="AC1667" s="63">
        <v>0</v>
      </c>
      <c r="AD1667" s="63">
        <v>27159.11</v>
      </c>
      <c r="AE1667" s="163">
        <v>44987</v>
      </c>
      <c r="AF1667" s="165">
        <v>46083</v>
      </c>
      <c r="AG1667" s="92">
        <v>27159.11</v>
      </c>
      <c r="AH1667" s="92">
        <v>1.9222222222222223</v>
      </c>
      <c r="AI1667" s="92">
        <v>3</v>
      </c>
      <c r="AJ1667" s="160">
        <v>6.1652999999999999E-2</v>
      </c>
      <c r="AK1667" s="154" t="s">
        <v>651</v>
      </c>
      <c r="AL1667" s="154" t="s">
        <v>652</v>
      </c>
      <c r="AM1667" s="127">
        <v>0</v>
      </c>
      <c r="AN1667" s="127">
        <v>0</v>
      </c>
      <c r="AO1667" s="127">
        <v>0</v>
      </c>
      <c r="AP1667" s="127">
        <v>0</v>
      </c>
      <c r="AQ1667" s="127">
        <v>0</v>
      </c>
      <c r="AR1667" s="127">
        <v>837.22</v>
      </c>
      <c r="AS1667" s="127">
        <v>0</v>
      </c>
      <c r="AT1667" s="127">
        <v>0</v>
      </c>
      <c r="AU1667" s="127">
        <v>0</v>
      </c>
      <c r="AV1667" s="127">
        <v>0</v>
      </c>
      <c r="AW1667" s="127">
        <v>0</v>
      </c>
      <c r="AX1667" s="127">
        <v>837.22</v>
      </c>
      <c r="AY1667" s="127">
        <v>0</v>
      </c>
      <c r="AZ1667" s="127">
        <v>0</v>
      </c>
      <c r="BA1667" s="127">
        <v>0</v>
      </c>
      <c r="BB1667" s="127">
        <v>0</v>
      </c>
      <c r="BC1667" s="127">
        <v>0</v>
      </c>
      <c r="BD1667" s="127">
        <v>837.22</v>
      </c>
      <c r="BE1667" s="127">
        <v>0</v>
      </c>
      <c r="BF1667" s="127">
        <v>0</v>
      </c>
      <c r="BG1667" s="127">
        <v>0</v>
      </c>
      <c r="BH1667" s="15">
        <f t="shared" ref="BH1667:BH1700" si="78">SUM(AM1667:AU1667)</f>
        <v>837.22</v>
      </c>
      <c r="BI1667" s="15">
        <f t="shared" si="76"/>
        <v>1674.44</v>
      </c>
      <c r="BJ1667" s="15">
        <f t="shared" si="77"/>
        <v>2511.66</v>
      </c>
    </row>
    <row r="1668" spans="1:62" x14ac:dyDescent="0.35">
      <c r="A1668" s="153" t="s">
        <v>3368</v>
      </c>
      <c r="B1668" s="69" t="s">
        <v>3369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897.15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3">
        <v>44987</v>
      </c>
      <c r="AF1668" s="165">
        <v>46083</v>
      </c>
      <c r="AG1668" s="92">
        <v>29103.200000000001</v>
      </c>
      <c r="AH1668" s="92">
        <v>1.9222222222222223</v>
      </c>
      <c r="AI1668" s="92">
        <v>3</v>
      </c>
      <c r="AJ1668" s="160">
        <v>6.1652999999999999E-2</v>
      </c>
      <c r="AK1668" s="154" t="s">
        <v>651</v>
      </c>
      <c r="AL1668" s="154" t="s">
        <v>652</v>
      </c>
      <c r="AM1668" s="127">
        <v>0</v>
      </c>
      <c r="AN1668" s="127">
        <v>0</v>
      </c>
      <c r="AO1668" s="127">
        <v>0</v>
      </c>
      <c r="AP1668" s="127">
        <v>0</v>
      </c>
      <c r="AQ1668" s="127">
        <v>0</v>
      </c>
      <c r="AR1668" s="127">
        <v>897.15</v>
      </c>
      <c r="AS1668" s="127">
        <v>0</v>
      </c>
      <c r="AT1668" s="127">
        <v>0</v>
      </c>
      <c r="AU1668" s="127">
        <v>0</v>
      </c>
      <c r="AV1668" s="127">
        <v>0</v>
      </c>
      <c r="AW1668" s="127">
        <v>0</v>
      </c>
      <c r="AX1668" s="127">
        <v>897.15</v>
      </c>
      <c r="AY1668" s="127">
        <v>0</v>
      </c>
      <c r="AZ1668" s="127">
        <v>0</v>
      </c>
      <c r="BA1668" s="127">
        <v>0</v>
      </c>
      <c r="BB1668" s="127">
        <v>0</v>
      </c>
      <c r="BC1668" s="127">
        <v>0</v>
      </c>
      <c r="BD1668" s="127">
        <v>897.15</v>
      </c>
      <c r="BE1668" s="127">
        <v>0</v>
      </c>
      <c r="BF1668" s="127">
        <v>0</v>
      </c>
      <c r="BG1668" s="127">
        <v>0</v>
      </c>
      <c r="BH1668" s="15">
        <f t="shared" si="78"/>
        <v>897.15</v>
      </c>
      <c r="BI1668" s="15">
        <f t="shared" ref="BI1668:BI1700" si="79">SUM(AV1668:BG1668)</f>
        <v>1794.3</v>
      </c>
      <c r="BJ1668" s="15">
        <f t="shared" ref="BJ1668:BJ1700" si="80">BH1668+BI1668</f>
        <v>2691.45</v>
      </c>
    </row>
    <row r="1669" spans="1:62" x14ac:dyDescent="0.35">
      <c r="A1669" s="153" t="s">
        <v>3370</v>
      </c>
      <c r="B1669" s="69" t="s">
        <v>3371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1197.19</v>
      </c>
      <c r="AA1669" s="63">
        <v>0</v>
      </c>
      <c r="AB1669" s="63">
        <v>0</v>
      </c>
      <c r="AC1669" s="63">
        <v>0</v>
      </c>
      <c r="AD1669" s="63">
        <v>38836.29</v>
      </c>
      <c r="AE1669" s="163">
        <v>44987</v>
      </c>
      <c r="AF1669" s="165">
        <v>46083</v>
      </c>
      <c r="AG1669" s="92">
        <v>38836.29</v>
      </c>
      <c r="AH1669" s="92">
        <v>1.9222222222222223</v>
      </c>
      <c r="AI1669" s="92">
        <v>3</v>
      </c>
      <c r="AJ1669" s="160">
        <v>6.1652999999999999E-2</v>
      </c>
      <c r="AK1669" s="154" t="s">
        <v>651</v>
      </c>
      <c r="AL1669" s="154" t="s">
        <v>652</v>
      </c>
      <c r="AM1669" s="127">
        <v>0</v>
      </c>
      <c r="AN1669" s="127">
        <v>0</v>
      </c>
      <c r="AO1669" s="127">
        <v>0</v>
      </c>
      <c r="AP1669" s="127">
        <v>0</v>
      </c>
      <c r="AQ1669" s="127">
        <v>0</v>
      </c>
      <c r="AR1669" s="127">
        <v>1197.19</v>
      </c>
      <c r="AS1669" s="127">
        <v>0</v>
      </c>
      <c r="AT1669" s="127">
        <v>0</v>
      </c>
      <c r="AU1669" s="127">
        <v>0</v>
      </c>
      <c r="AV1669" s="127">
        <v>0</v>
      </c>
      <c r="AW1669" s="127">
        <v>0</v>
      </c>
      <c r="AX1669" s="127">
        <v>1197.19</v>
      </c>
      <c r="AY1669" s="127">
        <v>0</v>
      </c>
      <c r="AZ1669" s="127">
        <v>0</v>
      </c>
      <c r="BA1669" s="127">
        <v>0</v>
      </c>
      <c r="BB1669" s="127">
        <v>0</v>
      </c>
      <c r="BC1669" s="127">
        <v>0</v>
      </c>
      <c r="BD1669" s="127">
        <v>1197.19</v>
      </c>
      <c r="BE1669" s="127">
        <v>0</v>
      </c>
      <c r="BF1669" s="127">
        <v>0</v>
      </c>
      <c r="BG1669" s="127">
        <v>0</v>
      </c>
      <c r="BH1669" s="15">
        <f t="shared" si="78"/>
        <v>1197.19</v>
      </c>
      <c r="BI1669" s="15">
        <f t="shared" si="79"/>
        <v>2394.38</v>
      </c>
      <c r="BJ1669" s="15">
        <f t="shared" si="80"/>
        <v>3591.57</v>
      </c>
    </row>
    <row r="1670" spans="1:62" x14ac:dyDescent="0.35">
      <c r="A1670" s="153" t="s">
        <v>3372</v>
      </c>
      <c r="B1670" s="69" t="s">
        <v>3373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1197.1600000000001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3">
        <v>44987</v>
      </c>
      <c r="AF1670" s="165">
        <v>46083</v>
      </c>
      <c r="AG1670" s="92">
        <v>38835.360000000001</v>
      </c>
      <c r="AH1670" s="92">
        <v>1.9222222222222223</v>
      </c>
      <c r="AI1670" s="92">
        <v>3</v>
      </c>
      <c r="AJ1670" s="160">
        <v>6.1652999999999999E-2</v>
      </c>
      <c r="AK1670" s="154" t="s">
        <v>651</v>
      </c>
      <c r="AL1670" s="154" t="s">
        <v>652</v>
      </c>
      <c r="AM1670" s="127">
        <v>0</v>
      </c>
      <c r="AN1670" s="127">
        <v>0</v>
      </c>
      <c r="AO1670" s="127">
        <v>0</v>
      </c>
      <c r="AP1670" s="127">
        <v>0</v>
      </c>
      <c r="AQ1670" s="127">
        <v>0</v>
      </c>
      <c r="AR1670" s="127">
        <v>1197.1600000000001</v>
      </c>
      <c r="AS1670" s="127">
        <v>0</v>
      </c>
      <c r="AT1670" s="127">
        <v>0</v>
      </c>
      <c r="AU1670" s="127">
        <v>0</v>
      </c>
      <c r="AV1670" s="127">
        <v>0</v>
      </c>
      <c r="AW1670" s="127">
        <v>0</v>
      </c>
      <c r="AX1670" s="127">
        <v>1197.1600000000001</v>
      </c>
      <c r="AY1670" s="127">
        <v>0</v>
      </c>
      <c r="AZ1670" s="127">
        <v>0</v>
      </c>
      <c r="BA1670" s="127">
        <v>0</v>
      </c>
      <c r="BB1670" s="127">
        <v>0</v>
      </c>
      <c r="BC1670" s="127">
        <v>0</v>
      </c>
      <c r="BD1670" s="127">
        <v>1197.1600000000001</v>
      </c>
      <c r="BE1670" s="127">
        <v>0</v>
      </c>
      <c r="BF1670" s="127">
        <v>0</v>
      </c>
      <c r="BG1670" s="127">
        <v>0</v>
      </c>
      <c r="BH1670" s="15">
        <f t="shared" si="78"/>
        <v>1197.1600000000001</v>
      </c>
      <c r="BI1670" s="15">
        <f t="shared" si="79"/>
        <v>2394.3200000000002</v>
      </c>
      <c r="BJ1670" s="15">
        <f t="shared" si="80"/>
        <v>3591.4800000000005</v>
      </c>
    </row>
    <row r="1671" spans="1:62" x14ac:dyDescent="0.35">
      <c r="A1671" s="153" t="s">
        <v>3374</v>
      </c>
      <c r="B1671" s="69" t="s">
        <v>3375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1197.1600000000001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3">
        <v>44987</v>
      </c>
      <c r="AF1671" s="165">
        <v>46083</v>
      </c>
      <c r="AG1671" s="92">
        <v>38835.360000000001</v>
      </c>
      <c r="AH1671" s="92">
        <v>1.9222222222222223</v>
      </c>
      <c r="AI1671" s="92">
        <v>3</v>
      </c>
      <c r="AJ1671" s="160">
        <v>6.1652999999999999E-2</v>
      </c>
      <c r="AK1671" s="154" t="s">
        <v>651</v>
      </c>
      <c r="AL1671" s="154" t="s">
        <v>652</v>
      </c>
      <c r="AM1671" s="127">
        <v>0</v>
      </c>
      <c r="AN1671" s="127">
        <v>0</v>
      </c>
      <c r="AO1671" s="127">
        <v>0</v>
      </c>
      <c r="AP1671" s="127">
        <v>0</v>
      </c>
      <c r="AQ1671" s="127">
        <v>0</v>
      </c>
      <c r="AR1671" s="127">
        <v>1197.1600000000001</v>
      </c>
      <c r="AS1671" s="127">
        <v>0</v>
      </c>
      <c r="AT1671" s="127">
        <v>0</v>
      </c>
      <c r="AU1671" s="127">
        <v>0</v>
      </c>
      <c r="AV1671" s="127">
        <v>0</v>
      </c>
      <c r="AW1671" s="127">
        <v>0</v>
      </c>
      <c r="AX1671" s="127">
        <v>1197.1600000000001</v>
      </c>
      <c r="AY1671" s="127">
        <v>0</v>
      </c>
      <c r="AZ1671" s="127">
        <v>0</v>
      </c>
      <c r="BA1671" s="127">
        <v>0</v>
      </c>
      <c r="BB1671" s="127">
        <v>0</v>
      </c>
      <c r="BC1671" s="127">
        <v>0</v>
      </c>
      <c r="BD1671" s="127">
        <v>1197.1600000000001</v>
      </c>
      <c r="BE1671" s="127">
        <v>0</v>
      </c>
      <c r="BF1671" s="127">
        <v>0</v>
      </c>
      <c r="BG1671" s="127">
        <v>0</v>
      </c>
      <c r="BH1671" s="15">
        <f t="shared" si="78"/>
        <v>1197.1600000000001</v>
      </c>
      <c r="BI1671" s="15">
        <f t="shared" si="79"/>
        <v>2394.3200000000002</v>
      </c>
      <c r="BJ1671" s="15">
        <f t="shared" si="80"/>
        <v>3591.4800000000005</v>
      </c>
    </row>
    <row r="1672" spans="1:62" x14ac:dyDescent="0.35">
      <c r="A1672" s="153" t="s">
        <v>3376</v>
      </c>
      <c r="B1672" s="69" t="s">
        <v>3377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1197.1600000000001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3">
        <v>44987</v>
      </c>
      <c r="AF1672" s="165">
        <v>46083</v>
      </c>
      <c r="AG1672" s="92">
        <v>38835.360000000001</v>
      </c>
      <c r="AH1672" s="92">
        <v>1.9222222222222223</v>
      </c>
      <c r="AI1672" s="92">
        <v>3</v>
      </c>
      <c r="AJ1672" s="160">
        <v>6.1652999999999999E-2</v>
      </c>
      <c r="AK1672" s="154" t="s">
        <v>651</v>
      </c>
      <c r="AL1672" s="154" t="s">
        <v>652</v>
      </c>
      <c r="AM1672" s="127">
        <v>0</v>
      </c>
      <c r="AN1672" s="127">
        <v>0</v>
      </c>
      <c r="AO1672" s="127">
        <v>0</v>
      </c>
      <c r="AP1672" s="127">
        <v>0</v>
      </c>
      <c r="AQ1672" s="127">
        <v>0</v>
      </c>
      <c r="AR1672" s="127">
        <v>1197.1600000000001</v>
      </c>
      <c r="AS1672" s="127">
        <v>0</v>
      </c>
      <c r="AT1672" s="127">
        <v>0</v>
      </c>
      <c r="AU1672" s="127">
        <v>0</v>
      </c>
      <c r="AV1672" s="127">
        <v>0</v>
      </c>
      <c r="AW1672" s="127">
        <v>0</v>
      </c>
      <c r="AX1672" s="127">
        <v>1197.1600000000001</v>
      </c>
      <c r="AY1672" s="127">
        <v>0</v>
      </c>
      <c r="AZ1672" s="127">
        <v>0</v>
      </c>
      <c r="BA1672" s="127">
        <v>0</v>
      </c>
      <c r="BB1672" s="127">
        <v>0</v>
      </c>
      <c r="BC1672" s="127">
        <v>0</v>
      </c>
      <c r="BD1672" s="127">
        <v>1197.1600000000001</v>
      </c>
      <c r="BE1672" s="127">
        <v>0</v>
      </c>
      <c r="BF1672" s="127">
        <v>0</v>
      </c>
      <c r="BG1672" s="127">
        <v>0</v>
      </c>
      <c r="BH1672" s="15">
        <f t="shared" si="78"/>
        <v>1197.1600000000001</v>
      </c>
      <c r="BI1672" s="15">
        <f t="shared" si="79"/>
        <v>2394.3200000000002</v>
      </c>
      <c r="BJ1672" s="15">
        <f t="shared" si="80"/>
        <v>3591.4800000000005</v>
      </c>
    </row>
    <row r="1673" spans="1:62" x14ac:dyDescent="0.35">
      <c r="A1673" s="153" t="s">
        <v>3378</v>
      </c>
      <c r="B1673" s="69" t="s">
        <v>3379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1194.99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3">
        <v>44987</v>
      </c>
      <c r="AF1673" s="165">
        <v>46083</v>
      </c>
      <c r="AG1673" s="92">
        <v>38764.879999999997</v>
      </c>
      <c r="AH1673" s="92">
        <v>1.9222222222222223</v>
      </c>
      <c r="AI1673" s="92">
        <v>3</v>
      </c>
      <c r="AJ1673" s="160">
        <v>6.1652999999999999E-2</v>
      </c>
      <c r="AK1673" s="154" t="s">
        <v>651</v>
      </c>
      <c r="AL1673" s="154" t="s">
        <v>652</v>
      </c>
      <c r="AM1673" s="127">
        <v>0</v>
      </c>
      <c r="AN1673" s="127">
        <v>0</v>
      </c>
      <c r="AO1673" s="127">
        <v>0</v>
      </c>
      <c r="AP1673" s="127">
        <v>0</v>
      </c>
      <c r="AQ1673" s="127">
        <v>0</v>
      </c>
      <c r="AR1673" s="127">
        <v>1194.99</v>
      </c>
      <c r="AS1673" s="127">
        <v>0</v>
      </c>
      <c r="AT1673" s="127">
        <v>0</v>
      </c>
      <c r="AU1673" s="127">
        <v>0</v>
      </c>
      <c r="AV1673" s="127">
        <v>0</v>
      </c>
      <c r="AW1673" s="127">
        <v>0</v>
      </c>
      <c r="AX1673" s="127">
        <v>1194.99</v>
      </c>
      <c r="AY1673" s="127">
        <v>0</v>
      </c>
      <c r="AZ1673" s="127">
        <v>0</v>
      </c>
      <c r="BA1673" s="127">
        <v>0</v>
      </c>
      <c r="BB1673" s="127">
        <v>0</v>
      </c>
      <c r="BC1673" s="127">
        <v>0</v>
      </c>
      <c r="BD1673" s="127">
        <v>1194.99</v>
      </c>
      <c r="BE1673" s="127">
        <v>0</v>
      </c>
      <c r="BF1673" s="127">
        <v>0</v>
      </c>
      <c r="BG1673" s="127">
        <v>0</v>
      </c>
      <c r="BH1673" s="15">
        <f t="shared" si="78"/>
        <v>1194.99</v>
      </c>
      <c r="BI1673" s="15">
        <f t="shared" si="79"/>
        <v>2389.98</v>
      </c>
      <c r="BJ1673" s="15">
        <f t="shared" si="80"/>
        <v>3584.9700000000003</v>
      </c>
    </row>
    <row r="1674" spans="1:62" x14ac:dyDescent="0.35">
      <c r="A1674" s="153" t="s">
        <v>3380</v>
      </c>
      <c r="B1674" s="69" t="s">
        <v>3381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837.87</v>
      </c>
      <c r="AA1674" s="63">
        <v>0</v>
      </c>
      <c r="AB1674" s="63">
        <v>0</v>
      </c>
      <c r="AC1674" s="63">
        <v>0</v>
      </c>
      <c r="AD1674" s="63">
        <v>27180.17</v>
      </c>
      <c r="AE1674" s="163">
        <v>44987</v>
      </c>
      <c r="AF1674" s="165">
        <v>46083</v>
      </c>
      <c r="AG1674" s="92">
        <v>27180.17</v>
      </c>
      <c r="AH1674" s="92">
        <v>1.9222222222222223</v>
      </c>
      <c r="AI1674" s="92">
        <v>3</v>
      </c>
      <c r="AJ1674" s="160">
        <v>6.1652999999999999E-2</v>
      </c>
      <c r="AK1674" s="154" t="s">
        <v>651</v>
      </c>
      <c r="AL1674" s="154" t="s">
        <v>652</v>
      </c>
      <c r="AM1674" s="127">
        <v>0</v>
      </c>
      <c r="AN1674" s="127">
        <v>0</v>
      </c>
      <c r="AO1674" s="127">
        <v>0</v>
      </c>
      <c r="AP1674" s="127">
        <v>0</v>
      </c>
      <c r="AQ1674" s="127">
        <v>0</v>
      </c>
      <c r="AR1674" s="127">
        <v>837.87</v>
      </c>
      <c r="AS1674" s="127">
        <v>0</v>
      </c>
      <c r="AT1674" s="127">
        <v>0</v>
      </c>
      <c r="AU1674" s="127">
        <v>0</v>
      </c>
      <c r="AV1674" s="127">
        <v>0</v>
      </c>
      <c r="AW1674" s="127">
        <v>0</v>
      </c>
      <c r="AX1674" s="127">
        <v>837.87</v>
      </c>
      <c r="AY1674" s="127">
        <v>0</v>
      </c>
      <c r="AZ1674" s="127">
        <v>0</v>
      </c>
      <c r="BA1674" s="127">
        <v>0</v>
      </c>
      <c r="BB1674" s="127">
        <v>0</v>
      </c>
      <c r="BC1674" s="127">
        <v>0</v>
      </c>
      <c r="BD1674" s="127">
        <v>837.87</v>
      </c>
      <c r="BE1674" s="127">
        <v>0</v>
      </c>
      <c r="BF1674" s="127">
        <v>0</v>
      </c>
      <c r="BG1674" s="127">
        <v>0</v>
      </c>
      <c r="BH1674" s="15">
        <f t="shared" si="78"/>
        <v>837.87</v>
      </c>
      <c r="BI1674" s="15">
        <f t="shared" si="79"/>
        <v>1675.74</v>
      </c>
      <c r="BJ1674" s="15">
        <f t="shared" si="80"/>
        <v>2513.61</v>
      </c>
    </row>
    <row r="1675" spans="1:62" x14ac:dyDescent="0.35">
      <c r="A1675" s="153" t="s">
        <v>3382</v>
      </c>
      <c r="B1675" s="69" t="s">
        <v>3383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835.28</v>
      </c>
      <c r="AA1675" s="63">
        <v>0</v>
      </c>
      <c r="AB1675" s="63">
        <v>0</v>
      </c>
      <c r="AC1675" s="63">
        <v>0</v>
      </c>
      <c r="AD1675" s="63">
        <v>27096.25</v>
      </c>
      <c r="AE1675" s="163">
        <v>44987</v>
      </c>
      <c r="AF1675" s="165">
        <v>46083</v>
      </c>
      <c r="AG1675" s="92">
        <v>27096.25</v>
      </c>
      <c r="AH1675" s="92">
        <v>1.9222222222222223</v>
      </c>
      <c r="AI1675" s="92">
        <v>3</v>
      </c>
      <c r="AJ1675" s="160">
        <v>6.1652999999999999E-2</v>
      </c>
      <c r="AK1675" s="154" t="s">
        <v>651</v>
      </c>
      <c r="AL1675" s="154" t="s">
        <v>652</v>
      </c>
      <c r="AM1675" s="127">
        <v>0</v>
      </c>
      <c r="AN1675" s="127">
        <v>0</v>
      </c>
      <c r="AO1675" s="127">
        <v>0</v>
      </c>
      <c r="AP1675" s="127">
        <v>0</v>
      </c>
      <c r="AQ1675" s="127">
        <v>0</v>
      </c>
      <c r="AR1675" s="127">
        <v>835.28</v>
      </c>
      <c r="AS1675" s="127">
        <v>0</v>
      </c>
      <c r="AT1675" s="127">
        <v>0</v>
      </c>
      <c r="AU1675" s="127">
        <v>0</v>
      </c>
      <c r="AV1675" s="127">
        <v>0</v>
      </c>
      <c r="AW1675" s="127">
        <v>0</v>
      </c>
      <c r="AX1675" s="127">
        <v>835.28</v>
      </c>
      <c r="AY1675" s="127">
        <v>0</v>
      </c>
      <c r="AZ1675" s="127">
        <v>0</v>
      </c>
      <c r="BA1675" s="127">
        <v>0</v>
      </c>
      <c r="BB1675" s="127">
        <v>0</v>
      </c>
      <c r="BC1675" s="127">
        <v>0</v>
      </c>
      <c r="BD1675" s="127">
        <v>835.28</v>
      </c>
      <c r="BE1675" s="127">
        <v>0</v>
      </c>
      <c r="BF1675" s="127">
        <v>0</v>
      </c>
      <c r="BG1675" s="127">
        <v>0</v>
      </c>
      <c r="BH1675" s="15">
        <f t="shared" si="78"/>
        <v>835.28</v>
      </c>
      <c r="BI1675" s="15">
        <f t="shared" si="79"/>
        <v>1670.56</v>
      </c>
      <c r="BJ1675" s="15">
        <f t="shared" si="80"/>
        <v>2505.84</v>
      </c>
    </row>
    <row r="1676" spans="1:62" x14ac:dyDescent="0.35">
      <c r="A1676" s="153" t="s">
        <v>3384</v>
      </c>
      <c r="B1676" s="69" t="s">
        <v>3385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835.37</v>
      </c>
      <c r="AA1676" s="63">
        <v>0</v>
      </c>
      <c r="AB1676" s="63">
        <v>0</v>
      </c>
      <c r="AC1676" s="63">
        <v>0</v>
      </c>
      <c r="AD1676" s="63">
        <v>27099.21</v>
      </c>
      <c r="AE1676" s="163">
        <v>44987</v>
      </c>
      <c r="AF1676" s="165">
        <v>46083</v>
      </c>
      <c r="AG1676" s="92">
        <v>27099.21</v>
      </c>
      <c r="AH1676" s="92">
        <v>1.9222222222222223</v>
      </c>
      <c r="AI1676" s="92">
        <v>3</v>
      </c>
      <c r="AJ1676" s="160">
        <v>6.1652999999999999E-2</v>
      </c>
      <c r="AK1676" s="154" t="s">
        <v>651</v>
      </c>
      <c r="AL1676" s="154" t="s">
        <v>652</v>
      </c>
      <c r="AM1676" s="127">
        <v>0</v>
      </c>
      <c r="AN1676" s="127">
        <v>0</v>
      </c>
      <c r="AO1676" s="127">
        <v>0</v>
      </c>
      <c r="AP1676" s="127">
        <v>0</v>
      </c>
      <c r="AQ1676" s="127">
        <v>0</v>
      </c>
      <c r="AR1676" s="127">
        <v>835.37</v>
      </c>
      <c r="AS1676" s="127">
        <v>0</v>
      </c>
      <c r="AT1676" s="127">
        <v>0</v>
      </c>
      <c r="AU1676" s="127">
        <v>0</v>
      </c>
      <c r="AV1676" s="127">
        <v>0</v>
      </c>
      <c r="AW1676" s="127">
        <v>0</v>
      </c>
      <c r="AX1676" s="127">
        <v>835.37</v>
      </c>
      <c r="AY1676" s="127">
        <v>0</v>
      </c>
      <c r="AZ1676" s="127">
        <v>0</v>
      </c>
      <c r="BA1676" s="127">
        <v>0</v>
      </c>
      <c r="BB1676" s="127">
        <v>0</v>
      </c>
      <c r="BC1676" s="127">
        <v>0</v>
      </c>
      <c r="BD1676" s="127">
        <v>835.37</v>
      </c>
      <c r="BE1676" s="127">
        <v>0</v>
      </c>
      <c r="BF1676" s="127">
        <v>0</v>
      </c>
      <c r="BG1676" s="127">
        <v>0</v>
      </c>
      <c r="BH1676" s="15">
        <f t="shared" si="78"/>
        <v>835.37</v>
      </c>
      <c r="BI1676" s="15">
        <f t="shared" si="79"/>
        <v>1670.74</v>
      </c>
      <c r="BJ1676" s="15">
        <f t="shared" si="80"/>
        <v>2506.11</v>
      </c>
    </row>
    <row r="1677" spans="1:62" x14ac:dyDescent="0.35">
      <c r="A1677" s="153" t="s">
        <v>3386</v>
      </c>
      <c r="B1677" s="69" t="s">
        <v>3387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745.47</v>
      </c>
      <c r="AA1677" s="63">
        <v>0</v>
      </c>
      <c r="AB1677" s="63">
        <v>0</v>
      </c>
      <c r="AC1677" s="63">
        <v>0</v>
      </c>
      <c r="AD1677" s="63">
        <v>24182.68</v>
      </c>
      <c r="AE1677" s="163">
        <v>44987</v>
      </c>
      <c r="AF1677" s="165">
        <v>46083</v>
      </c>
      <c r="AG1677" s="92">
        <v>24182.68</v>
      </c>
      <c r="AH1677" s="92">
        <v>1.9222222222222223</v>
      </c>
      <c r="AI1677" s="92">
        <v>3</v>
      </c>
      <c r="AJ1677" s="160">
        <v>6.1652999999999999E-2</v>
      </c>
      <c r="AK1677" s="154" t="s">
        <v>651</v>
      </c>
      <c r="AL1677" s="154" t="s">
        <v>652</v>
      </c>
      <c r="AM1677" s="127">
        <v>0</v>
      </c>
      <c r="AN1677" s="127">
        <v>0</v>
      </c>
      <c r="AO1677" s="127">
        <v>0</v>
      </c>
      <c r="AP1677" s="127">
        <v>0</v>
      </c>
      <c r="AQ1677" s="127">
        <v>0</v>
      </c>
      <c r="AR1677" s="127">
        <v>745.47</v>
      </c>
      <c r="AS1677" s="127">
        <v>0</v>
      </c>
      <c r="AT1677" s="127">
        <v>0</v>
      </c>
      <c r="AU1677" s="127">
        <v>0</v>
      </c>
      <c r="AV1677" s="127">
        <v>0</v>
      </c>
      <c r="AW1677" s="127">
        <v>0</v>
      </c>
      <c r="AX1677" s="127">
        <v>745.47</v>
      </c>
      <c r="AY1677" s="127">
        <v>0</v>
      </c>
      <c r="AZ1677" s="127">
        <v>0</v>
      </c>
      <c r="BA1677" s="127">
        <v>0</v>
      </c>
      <c r="BB1677" s="127">
        <v>0</v>
      </c>
      <c r="BC1677" s="127">
        <v>0</v>
      </c>
      <c r="BD1677" s="127">
        <v>745.47</v>
      </c>
      <c r="BE1677" s="127">
        <v>0</v>
      </c>
      <c r="BF1677" s="127">
        <v>0</v>
      </c>
      <c r="BG1677" s="127">
        <v>0</v>
      </c>
      <c r="BH1677" s="15">
        <f t="shared" si="78"/>
        <v>745.47</v>
      </c>
      <c r="BI1677" s="15">
        <f t="shared" si="79"/>
        <v>1490.94</v>
      </c>
      <c r="BJ1677" s="15">
        <f t="shared" si="80"/>
        <v>2236.41</v>
      </c>
    </row>
    <row r="1678" spans="1:62" x14ac:dyDescent="0.35">
      <c r="A1678" s="153" t="s">
        <v>3388</v>
      </c>
      <c r="B1678" s="69" t="s">
        <v>3389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895.25</v>
      </c>
      <c r="AA1678" s="63">
        <v>0</v>
      </c>
      <c r="AB1678" s="63">
        <v>0</v>
      </c>
      <c r="AC1678" s="63">
        <v>0</v>
      </c>
      <c r="AD1678" s="63">
        <v>29041.61</v>
      </c>
      <c r="AE1678" s="163">
        <v>44987</v>
      </c>
      <c r="AF1678" s="165">
        <v>46083</v>
      </c>
      <c r="AG1678" s="92">
        <v>29041.61</v>
      </c>
      <c r="AH1678" s="92">
        <v>1.9222222222222223</v>
      </c>
      <c r="AI1678" s="92">
        <v>3</v>
      </c>
      <c r="AJ1678" s="160">
        <v>6.1652999999999999E-2</v>
      </c>
      <c r="AK1678" s="154" t="s">
        <v>651</v>
      </c>
      <c r="AL1678" s="154" t="s">
        <v>652</v>
      </c>
      <c r="AM1678" s="127">
        <v>0</v>
      </c>
      <c r="AN1678" s="127">
        <v>0</v>
      </c>
      <c r="AO1678" s="127">
        <v>0</v>
      </c>
      <c r="AP1678" s="127">
        <v>0</v>
      </c>
      <c r="AQ1678" s="127">
        <v>0</v>
      </c>
      <c r="AR1678" s="127">
        <v>895.25</v>
      </c>
      <c r="AS1678" s="127">
        <v>0</v>
      </c>
      <c r="AT1678" s="127">
        <v>0</v>
      </c>
      <c r="AU1678" s="127">
        <v>0</v>
      </c>
      <c r="AV1678" s="127">
        <v>0</v>
      </c>
      <c r="AW1678" s="127">
        <v>0</v>
      </c>
      <c r="AX1678" s="127">
        <v>895.25</v>
      </c>
      <c r="AY1678" s="127">
        <v>0</v>
      </c>
      <c r="AZ1678" s="127">
        <v>0</v>
      </c>
      <c r="BA1678" s="127">
        <v>0</v>
      </c>
      <c r="BB1678" s="127">
        <v>0</v>
      </c>
      <c r="BC1678" s="127">
        <v>0</v>
      </c>
      <c r="BD1678" s="127">
        <v>895.25</v>
      </c>
      <c r="BE1678" s="127">
        <v>0</v>
      </c>
      <c r="BF1678" s="127">
        <v>0</v>
      </c>
      <c r="BG1678" s="127">
        <v>0</v>
      </c>
      <c r="BH1678" s="15">
        <f t="shared" si="78"/>
        <v>895.25</v>
      </c>
      <c r="BI1678" s="15">
        <f t="shared" si="79"/>
        <v>1790.5</v>
      </c>
      <c r="BJ1678" s="15">
        <f t="shared" si="80"/>
        <v>2685.75</v>
      </c>
    </row>
    <row r="1679" spans="1:62" x14ac:dyDescent="0.35">
      <c r="A1679" s="153" t="s">
        <v>3390</v>
      </c>
      <c r="B1679" s="69" t="s">
        <v>3391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835.37</v>
      </c>
      <c r="AA1679" s="63">
        <v>0</v>
      </c>
      <c r="AB1679" s="63">
        <v>0</v>
      </c>
      <c r="AC1679" s="63">
        <v>0</v>
      </c>
      <c r="AD1679" s="63">
        <v>27099.21</v>
      </c>
      <c r="AE1679" s="163">
        <v>44987</v>
      </c>
      <c r="AF1679" s="165">
        <v>46083</v>
      </c>
      <c r="AG1679" s="92">
        <v>27099.21</v>
      </c>
      <c r="AH1679" s="92">
        <v>1.9222222222222223</v>
      </c>
      <c r="AI1679" s="92">
        <v>3</v>
      </c>
      <c r="AJ1679" s="160">
        <v>6.1652999999999999E-2</v>
      </c>
      <c r="AK1679" s="154" t="s">
        <v>651</v>
      </c>
      <c r="AL1679" s="154" t="s">
        <v>652</v>
      </c>
      <c r="AM1679" s="127">
        <v>0</v>
      </c>
      <c r="AN1679" s="127">
        <v>0</v>
      </c>
      <c r="AO1679" s="127">
        <v>0</v>
      </c>
      <c r="AP1679" s="127">
        <v>0</v>
      </c>
      <c r="AQ1679" s="127">
        <v>0</v>
      </c>
      <c r="AR1679" s="127">
        <v>835.37</v>
      </c>
      <c r="AS1679" s="127">
        <v>0</v>
      </c>
      <c r="AT1679" s="127">
        <v>0</v>
      </c>
      <c r="AU1679" s="127">
        <v>0</v>
      </c>
      <c r="AV1679" s="127">
        <v>0</v>
      </c>
      <c r="AW1679" s="127">
        <v>0</v>
      </c>
      <c r="AX1679" s="127">
        <v>835.37</v>
      </c>
      <c r="AY1679" s="127">
        <v>0</v>
      </c>
      <c r="AZ1679" s="127">
        <v>0</v>
      </c>
      <c r="BA1679" s="127">
        <v>0</v>
      </c>
      <c r="BB1679" s="127">
        <v>0</v>
      </c>
      <c r="BC1679" s="127">
        <v>0</v>
      </c>
      <c r="BD1679" s="127">
        <v>835.37</v>
      </c>
      <c r="BE1679" s="127">
        <v>0</v>
      </c>
      <c r="BF1679" s="127">
        <v>0</v>
      </c>
      <c r="BG1679" s="127">
        <v>0</v>
      </c>
      <c r="BH1679" s="15">
        <f t="shared" si="78"/>
        <v>835.37</v>
      </c>
      <c r="BI1679" s="15">
        <f t="shared" si="79"/>
        <v>1670.74</v>
      </c>
      <c r="BJ1679" s="15">
        <f t="shared" si="80"/>
        <v>2506.11</v>
      </c>
    </row>
    <row r="1680" spans="1:62" x14ac:dyDescent="0.35">
      <c r="A1680" s="153" t="s">
        <v>3392</v>
      </c>
      <c r="B1680" s="69" t="s">
        <v>3393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598.48</v>
      </c>
      <c r="AA1680" s="63">
        <v>0</v>
      </c>
      <c r="AB1680" s="63">
        <v>0</v>
      </c>
      <c r="AC1680" s="63">
        <v>0</v>
      </c>
      <c r="AD1680" s="63">
        <v>19414.41</v>
      </c>
      <c r="AE1680" s="163">
        <v>44987</v>
      </c>
      <c r="AF1680" s="165">
        <v>46083</v>
      </c>
      <c r="AG1680" s="92">
        <v>19414.41</v>
      </c>
      <c r="AH1680" s="92">
        <v>1.9222222222222223</v>
      </c>
      <c r="AI1680" s="92">
        <v>3</v>
      </c>
      <c r="AJ1680" s="160">
        <v>6.1652999999999999E-2</v>
      </c>
      <c r="AK1680" s="154" t="s">
        <v>651</v>
      </c>
      <c r="AL1680" s="154" t="s">
        <v>652</v>
      </c>
      <c r="AM1680" s="127">
        <v>0</v>
      </c>
      <c r="AN1680" s="127">
        <v>0</v>
      </c>
      <c r="AO1680" s="127">
        <v>0</v>
      </c>
      <c r="AP1680" s="127">
        <v>0</v>
      </c>
      <c r="AQ1680" s="127">
        <v>0</v>
      </c>
      <c r="AR1680" s="127">
        <v>598.48</v>
      </c>
      <c r="AS1680" s="127">
        <v>0</v>
      </c>
      <c r="AT1680" s="127">
        <v>0</v>
      </c>
      <c r="AU1680" s="127">
        <v>0</v>
      </c>
      <c r="AV1680" s="127">
        <v>0</v>
      </c>
      <c r="AW1680" s="127">
        <v>0</v>
      </c>
      <c r="AX1680" s="127">
        <v>598.48</v>
      </c>
      <c r="AY1680" s="127">
        <v>0</v>
      </c>
      <c r="AZ1680" s="127">
        <v>0</v>
      </c>
      <c r="BA1680" s="127">
        <v>0</v>
      </c>
      <c r="BB1680" s="127">
        <v>0</v>
      </c>
      <c r="BC1680" s="127">
        <v>0</v>
      </c>
      <c r="BD1680" s="127">
        <v>598.48</v>
      </c>
      <c r="BE1680" s="127">
        <v>0</v>
      </c>
      <c r="BF1680" s="127">
        <v>0</v>
      </c>
      <c r="BG1680" s="127">
        <v>0</v>
      </c>
      <c r="BH1680" s="15">
        <f t="shared" si="78"/>
        <v>598.48</v>
      </c>
      <c r="BI1680" s="15">
        <f t="shared" si="79"/>
        <v>1196.96</v>
      </c>
      <c r="BJ1680" s="15">
        <f t="shared" si="80"/>
        <v>1795.44</v>
      </c>
    </row>
    <row r="1681" spans="1:62" x14ac:dyDescent="0.35">
      <c r="A1681" s="153" t="s">
        <v>3394</v>
      </c>
      <c r="B1681" s="69" t="s">
        <v>3395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897.72</v>
      </c>
      <c r="AA1681" s="63">
        <v>0</v>
      </c>
      <c r="AB1681" s="63">
        <v>0</v>
      </c>
      <c r="AC1681" s="63">
        <v>0</v>
      </c>
      <c r="AD1681" s="63">
        <v>29121.61</v>
      </c>
      <c r="AE1681" s="163">
        <v>44987</v>
      </c>
      <c r="AF1681" s="165">
        <v>46083</v>
      </c>
      <c r="AG1681" s="92">
        <v>29121.61</v>
      </c>
      <c r="AH1681" s="92">
        <v>1.9222222222222223</v>
      </c>
      <c r="AI1681" s="92">
        <v>3</v>
      </c>
      <c r="AJ1681" s="160">
        <v>6.1652999999999999E-2</v>
      </c>
      <c r="AK1681" s="154" t="s">
        <v>651</v>
      </c>
      <c r="AL1681" s="154" t="s">
        <v>652</v>
      </c>
      <c r="AM1681" s="127">
        <v>0</v>
      </c>
      <c r="AN1681" s="127">
        <v>0</v>
      </c>
      <c r="AO1681" s="127">
        <v>0</v>
      </c>
      <c r="AP1681" s="127">
        <v>0</v>
      </c>
      <c r="AQ1681" s="127">
        <v>0</v>
      </c>
      <c r="AR1681" s="127">
        <v>897.72</v>
      </c>
      <c r="AS1681" s="127">
        <v>0</v>
      </c>
      <c r="AT1681" s="127">
        <v>0</v>
      </c>
      <c r="AU1681" s="127">
        <v>0</v>
      </c>
      <c r="AV1681" s="127">
        <v>0</v>
      </c>
      <c r="AW1681" s="127">
        <v>0</v>
      </c>
      <c r="AX1681" s="127">
        <v>897.72</v>
      </c>
      <c r="AY1681" s="127">
        <v>0</v>
      </c>
      <c r="AZ1681" s="127">
        <v>0</v>
      </c>
      <c r="BA1681" s="127">
        <v>0</v>
      </c>
      <c r="BB1681" s="127">
        <v>0</v>
      </c>
      <c r="BC1681" s="127">
        <v>0</v>
      </c>
      <c r="BD1681" s="127">
        <v>897.72</v>
      </c>
      <c r="BE1681" s="127">
        <v>0</v>
      </c>
      <c r="BF1681" s="127">
        <v>0</v>
      </c>
      <c r="BG1681" s="127">
        <v>0</v>
      </c>
      <c r="BH1681" s="15">
        <f t="shared" si="78"/>
        <v>897.72</v>
      </c>
      <c r="BI1681" s="15">
        <f t="shared" si="79"/>
        <v>1795.44</v>
      </c>
      <c r="BJ1681" s="15">
        <f t="shared" si="80"/>
        <v>2693.16</v>
      </c>
    </row>
    <row r="1682" spans="1:62" x14ac:dyDescent="0.35">
      <c r="A1682" s="153" t="s">
        <v>3396</v>
      </c>
      <c r="B1682" s="69" t="s">
        <v>3397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897.72</v>
      </c>
      <c r="AA1682" s="63">
        <v>0</v>
      </c>
      <c r="AB1682" s="63">
        <v>0</v>
      </c>
      <c r="AC1682" s="63">
        <v>0</v>
      </c>
      <c r="AD1682" s="63">
        <v>29121.61</v>
      </c>
      <c r="AE1682" s="163">
        <v>44987</v>
      </c>
      <c r="AF1682" s="165">
        <v>46083</v>
      </c>
      <c r="AG1682" s="92">
        <v>29121.61</v>
      </c>
      <c r="AH1682" s="92">
        <v>1.9222222222222223</v>
      </c>
      <c r="AI1682" s="92">
        <v>3</v>
      </c>
      <c r="AJ1682" s="160">
        <v>6.1652999999999999E-2</v>
      </c>
      <c r="AK1682" s="154" t="s">
        <v>651</v>
      </c>
      <c r="AL1682" s="154" t="s">
        <v>652</v>
      </c>
      <c r="AM1682" s="127">
        <v>0</v>
      </c>
      <c r="AN1682" s="127">
        <v>0</v>
      </c>
      <c r="AO1682" s="127">
        <v>0</v>
      </c>
      <c r="AP1682" s="127">
        <v>0</v>
      </c>
      <c r="AQ1682" s="127">
        <v>0</v>
      </c>
      <c r="AR1682" s="127">
        <v>897.72</v>
      </c>
      <c r="AS1682" s="127">
        <v>0</v>
      </c>
      <c r="AT1682" s="127">
        <v>0</v>
      </c>
      <c r="AU1682" s="127">
        <v>0</v>
      </c>
      <c r="AV1682" s="127">
        <v>0</v>
      </c>
      <c r="AW1682" s="127">
        <v>0</v>
      </c>
      <c r="AX1682" s="127">
        <v>897.72</v>
      </c>
      <c r="AY1682" s="127">
        <v>0</v>
      </c>
      <c r="AZ1682" s="127">
        <v>0</v>
      </c>
      <c r="BA1682" s="127">
        <v>0</v>
      </c>
      <c r="BB1682" s="127">
        <v>0</v>
      </c>
      <c r="BC1682" s="127">
        <v>0</v>
      </c>
      <c r="BD1682" s="127">
        <v>897.72</v>
      </c>
      <c r="BE1682" s="127">
        <v>0</v>
      </c>
      <c r="BF1682" s="127">
        <v>0</v>
      </c>
      <c r="BG1682" s="127">
        <v>0</v>
      </c>
      <c r="BH1682" s="15">
        <f t="shared" si="78"/>
        <v>897.72</v>
      </c>
      <c r="BI1682" s="15">
        <f t="shared" si="79"/>
        <v>1795.44</v>
      </c>
      <c r="BJ1682" s="15">
        <f t="shared" si="80"/>
        <v>2693.16</v>
      </c>
    </row>
    <row r="1683" spans="1:62" x14ac:dyDescent="0.35">
      <c r="A1683" s="153" t="s">
        <v>3398</v>
      </c>
      <c r="B1683" s="69" t="s">
        <v>3399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1047.3699999999999</v>
      </c>
      <c r="AA1683" s="63">
        <v>0</v>
      </c>
      <c r="AB1683" s="63">
        <v>0</v>
      </c>
      <c r="AC1683" s="63">
        <v>0</v>
      </c>
      <c r="AD1683" s="63">
        <v>33975.21</v>
      </c>
      <c r="AE1683" s="163">
        <v>44987</v>
      </c>
      <c r="AF1683" s="165">
        <v>46083</v>
      </c>
      <c r="AG1683" s="92">
        <v>33975.21</v>
      </c>
      <c r="AH1683" s="92">
        <v>1.9222222222222223</v>
      </c>
      <c r="AI1683" s="92">
        <v>3</v>
      </c>
      <c r="AJ1683" s="160">
        <v>6.1652999999999999E-2</v>
      </c>
      <c r="AK1683" s="154" t="s">
        <v>651</v>
      </c>
      <c r="AL1683" s="154" t="s">
        <v>652</v>
      </c>
      <c r="AM1683" s="127">
        <v>0</v>
      </c>
      <c r="AN1683" s="127">
        <v>0</v>
      </c>
      <c r="AO1683" s="127">
        <v>0</v>
      </c>
      <c r="AP1683" s="127">
        <v>0</v>
      </c>
      <c r="AQ1683" s="127">
        <v>0</v>
      </c>
      <c r="AR1683" s="127">
        <v>1047.3399999999999</v>
      </c>
      <c r="AS1683" s="127">
        <v>0</v>
      </c>
      <c r="AT1683" s="127">
        <v>0</v>
      </c>
      <c r="AU1683" s="127">
        <v>0</v>
      </c>
      <c r="AV1683" s="127">
        <v>0</v>
      </c>
      <c r="AW1683" s="127">
        <v>0</v>
      </c>
      <c r="AX1683" s="127">
        <v>1047.3399999999999</v>
      </c>
      <c r="AY1683" s="127">
        <v>0</v>
      </c>
      <c r="AZ1683" s="127">
        <v>0</v>
      </c>
      <c r="BA1683" s="127">
        <v>0</v>
      </c>
      <c r="BB1683" s="127">
        <v>0</v>
      </c>
      <c r="BC1683" s="127">
        <v>0</v>
      </c>
      <c r="BD1683" s="127">
        <v>1047.3399999999999</v>
      </c>
      <c r="BE1683" s="127">
        <v>0</v>
      </c>
      <c r="BF1683" s="127">
        <v>0</v>
      </c>
      <c r="BG1683" s="127">
        <v>0</v>
      </c>
      <c r="BH1683" s="15">
        <f t="shared" si="78"/>
        <v>1047.3399999999999</v>
      </c>
      <c r="BI1683" s="15">
        <f t="shared" si="79"/>
        <v>2094.6799999999998</v>
      </c>
      <c r="BJ1683" s="15">
        <f t="shared" si="80"/>
        <v>3142.0199999999995</v>
      </c>
    </row>
    <row r="1684" spans="1:62" x14ac:dyDescent="0.35">
      <c r="A1684" s="153" t="s">
        <v>3400</v>
      </c>
      <c r="B1684" s="69" t="s">
        <v>3401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748.1</v>
      </c>
      <c r="AA1684" s="63">
        <v>0</v>
      </c>
      <c r="AB1684" s="63">
        <v>0</v>
      </c>
      <c r="AC1684" s="63">
        <v>0</v>
      </c>
      <c r="AD1684" s="63">
        <v>24268.01</v>
      </c>
      <c r="AE1684" s="163">
        <v>44987</v>
      </c>
      <c r="AF1684" s="165">
        <v>46083</v>
      </c>
      <c r="AG1684" s="92">
        <v>24268.01</v>
      </c>
      <c r="AH1684" s="92">
        <v>1.9222222222222223</v>
      </c>
      <c r="AI1684" s="92">
        <v>3</v>
      </c>
      <c r="AJ1684" s="160">
        <v>6.1652999999999999E-2</v>
      </c>
      <c r="AK1684" s="154" t="s">
        <v>651</v>
      </c>
      <c r="AL1684" s="154" t="s">
        <v>652</v>
      </c>
      <c r="AM1684" s="127">
        <v>0</v>
      </c>
      <c r="AN1684" s="127">
        <v>0</v>
      </c>
      <c r="AO1684" s="127">
        <v>0</v>
      </c>
      <c r="AP1684" s="127">
        <v>0</v>
      </c>
      <c r="AQ1684" s="127">
        <v>0</v>
      </c>
      <c r="AR1684" s="127">
        <v>748.1</v>
      </c>
      <c r="AS1684" s="127">
        <v>0</v>
      </c>
      <c r="AT1684" s="127">
        <v>0</v>
      </c>
      <c r="AU1684" s="127">
        <v>0</v>
      </c>
      <c r="AV1684" s="127">
        <v>0</v>
      </c>
      <c r="AW1684" s="127">
        <v>0</v>
      </c>
      <c r="AX1684" s="127">
        <v>748.1</v>
      </c>
      <c r="AY1684" s="127">
        <v>0</v>
      </c>
      <c r="AZ1684" s="127">
        <v>0</v>
      </c>
      <c r="BA1684" s="127">
        <v>0</v>
      </c>
      <c r="BB1684" s="127">
        <v>0</v>
      </c>
      <c r="BC1684" s="127">
        <v>0</v>
      </c>
      <c r="BD1684" s="127">
        <v>748.1</v>
      </c>
      <c r="BE1684" s="127">
        <v>0</v>
      </c>
      <c r="BF1684" s="127">
        <v>0</v>
      </c>
      <c r="BG1684" s="127">
        <v>0</v>
      </c>
      <c r="BH1684" s="15">
        <f t="shared" si="78"/>
        <v>748.1</v>
      </c>
      <c r="BI1684" s="15">
        <f t="shared" si="79"/>
        <v>1496.2</v>
      </c>
      <c r="BJ1684" s="15">
        <f t="shared" si="80"/>
        <v>2244.3000000000002</v>
      </c>
    </row>
    <row r="1685" spans="1:62" x14ac:dyDescent="0.35">
      <c r="A1685" s="153" t="s">
        <v>3402</v>
      </c>
      <c r="B1685" s="69" t="s">
        <v>3403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897.74</v>
      </c>
      <c r="AA1685" s="63">
        <v>0</v>
      </c>
      <c r="AB1685" s="63">
        <v>0</v>
      </c>
      <c r="AC1685" s="63">
        <v>0</v>
      </c>
      <c r="AD1685" s="63">
        <v>29122.31</v>
      </c>
      <c r="AE1685" s="163">
        <v>44987</v>
      </c>
      <c r="AF1685" s="165">
        <v>46083</v>
      </c>
      <c r="AG1685" s="92">
        <v>29122.31</v>
      </c>
      <c r="AH1685" s="92">
        <v>1.9222222222222223</v>
      </c>
      <c r="AI1685" s="92">
        <v>3</v>
      </c>
      <c r="AJ1685" s="160">
        <v>6.1652999999999999E-2</v>
      </c>
      <c r="AK1685" s="154" t="s">
        <v>651</v>
      </c>
      <c r="AL1685" s="154" t="s">
        <v>652</v>
      </c>
      <c r="AM1685" s="127">
        <v>0</v>
      </c>
      <c r="AN1685" s="127">
        <v>0</v>
      </c>
      <c r="AO1685" s="127">
        <v>0</v>
      </c>
      <c r="AP1685" s="127">
        <v>0</v>
      </c>
      <c r="AQ1685" s="127">
        <v>0</v>
      </c>
      <c r="AR1685" s="127">
        <v>897.74</v>
      </c>
      <c r="AS1685" s="127">
        <v>0</v>
      </c>
      <c r="AT1685" s="127">
        <v>0</v>
      </c>
      <c r="AU1685" s="127">
        <v>0</v>
      </c>
      <c r="AV1685" s="127">
        <v>0</v>
      </c>
      <c r="AW1685" s="127">
        <v>0</v>
      </c>
      <c r="AX1685" s="127">
        <v>897.74</v>
      </c>
      <c r="AY1685" s="127">
        <v>0</v>
      </c>
      <c r="AZ1685" s="127">
        <v>0</v>
      </c>
      <c r="BA1685" s="127">
        <v>0</v>
      </c>
      <c r="BB1685" s="127">
        <v>0</v>
      </c>
      <c r="BC1685" s="127">
        <v>0</v>
      </c>
      <c r="BD1685" s="127">
        <v>897.74</v>
      </c>
      <c r="BE1685" s="127">
        <v>0</v>
      </c>
      <c r="BF1685" s="127">
        <v>0</v>
      </c>
      <c r="BG1685" s="127">
        <v>0</v>
      </c>
      <c r="BH1685" s="15">
        <f t="shared" si="78"/>
        <v>897.74</v>
      </c>
      <c r="BI1685" s="15">
        <f t="shared" si="79"/>
        <v>1795.48</v>
      </c>
      <c r="BJ1685" s="15">
        <f t="shared" si="80"/>
        <v>2693.2200000000003</v>
      </c>
    </row>
    <row r="1686" spans="1:62" x14ac:dyDescent="0.35">
      <c r="A1686" s="153" t="s">
        <v>3404</v>
      </c>
      <c r="B1686" s="69" t="s">
        <v>3405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1196.96</v>
      </c>
      <c r="AA1686" s="63">
        <v>0</v>
      </c>
      <c r="AB1686" s="63">
        <v>0</v>
      </c>
      <c r="AC1686" s="63">
        <v>0</v>
      </c>
      <c r="AD1686" s="63">
        <v>38828.81</v>
      </c>
      <c r="AE1686" s="163">
        <v>44987</v>
      </c>
      <c r="AF1686" s="165">
        <v>46083</v>
      </c>
      <c r="AG1686" s="92">
        <v>38828.81</v>
      </c>
      <c r="AH1686" s="92">
        <v>1.9222222222222223</v>
      </c>
      <c r="AI1686" s="92">
        <v>3</v>
      </c>
      <c r="AJ1686" s="160">
        <v>6.1652999999999999E-2</v>
      </c>
      <c r="AK1686" s="154" t="s">
        <v>651</v>
      </c>
      <c r="AL1686" s="154" t="s">
        <v>652</v>
      </c>
      <c r="AM1686" s="127">
        <v>0</v>
      </c>
      <c r="AN1686" s="127">
        <v>0</v>
      </c>
      <c r="AO1686" s="127">
        <v>0</v>
      </c>
      <c r="AP1686" s="127">
        <v>0</v>
      </c>
      <c r="AQ1686" s="127">
        <v>0</v>
      </c>
      <c r="AR1686" s="127">
        <v>1196.96</v>
      </c>
      <c r="AS1686" s="127">
        <v>0</v>
      </c>
      <c r="AT1686" s="127">
        <v>0</v>
      </c>
      <c r="AU1686" s="127">
        <v>0</v>
      </c>
      <c r="AV1686" s="127">
        <v>0</v>
      </c>
      <c r="AW1686" s="127">
        <v>0</v>
      </c>
      <c r="AX1686" s="127">
        <v>1196.96</v>
      </c>
      <c r="AY1686" s="127">
        <v>0</v>
      </c>
      <c r="AZ1686" s="127">
        <v>0</v>
      </c>
      <c r="BA1686" s="127">
        <v>0</v>
      </c>
      <c r="BB1686" s="127">
        <v>0</v>
      </c>
      <c r="BC1686" s="127">
        <v>0</v>
      </c>
      <c r="BD1686" s="127">
        <v>1196.96</v>
      </c>
      <c r="BE1686" s="127">
        <v>0</v>
      </c>
      <c r="BF1686" s="127">
        <v>0</v>
      </c>
      <c r="BG1686" s="127">
        <v>0</v>
      </c>
      <c r="BH1686" s="15">
        <f t="shared" si="78"/>
        <v>1196.96</v>
      </c>
      <c r="BI1686" s="15">
        <f t="shared" si="79"/>
        <v>2393.92</v>
      </c>
      <c r="BJ1686" s="15">
        <f t="shared" si="80"/>
        <v>3590.88</v>
      </c>
    </row>
    <row r="1687" spans="1:62" x14ac:dyDescent="0.35">
      <c r="A1687" s="153" t="s">
        <v>3406</v>
      </c>
      <c r="B1687" s="69" t="s">
        <v>3407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1044.42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3">
        <v>44987</v>
      </c>
      <c r="AF1687" s="165">
        <v>46083</v>
      </c>
      <c r="AG1687" s="92">
        <v>33880.480000000003</v>
      </c>
      <c r="AH1687" s="92">
        <v>1.9222222222222223</v>
      </c>
      <c r="AI1687" s="92">
        <v>3</v>
      </c>
      <c r="AJ1687" s="160">
        <v>6.1652999999999999E-2</v>
      </c>
      <c r="AK1687" s="154" t="s">
        <v>651</v>
      </c>
      <c r="AL1687" s="154" t="s">
        <v>652</v>
      </c>
      <c r="AM1687" s="127">
        <v>0</v>
      </c>
      <c r="AN1687" s="127">
        <v>0</v>
      </c>
      <c r="AO1687" s="127">
        <v>0</v>
      </c>
      <c r="AP1687" s="127">
        <v>0</v>
      </c>
      <c r="AQ1687" s="127">
        <v>0</v>
      </c>
      <c r="AR1687" s="127">
        <v>1044.42</v>
      </c>
      <c r="AS1687" s="127">
        <v>0</v>
      </c>
      <c r="AT1687" s="127">
        <v>0</v>
      </c>
      <c r="AU1687" s="127">
        <v>0</v>
      </c>
      <c r="AV1687" s="127">
        <v>0</v>
      </c>
      <c r="AW1687" s="127">
        <v>0</v>
      </c>
      <c r="AX1687" s="127">
        <v>1044.42</v>
      </c>
      <c r="AY1687" s="127">
        <v>0</v>
      </c>
      <c r="AZ1687" s="127">
        <v>0</v>
      </c>
      <c r="BA1687" s="127">
        <v>0</v>
      </c>
      <c r="BB1687" s="127">
        <v>0</v>
      </c>
      <c r="BC1687" s="127">
        <v>0</v>
      </c>
      <c r="BD1687" s="127">
        <v>1044.42</v>
      </c>
      <c r="BE1687" s="127">
        <v>0</v>
      </c>
      <c r="BF1687" s="127">
        <v>0</v>
      </c>
      <c r="BG1687" s="127">
        <v>0</v>
      </c>
      <c r="BH1687" s="15">
        <f t="shared" si="78"/>
        <v>1044.42</v>
      </c>
      <c r="BI1687" s="15">
        <f t="shared" si="79"/>
        <v>2088.84</v>
      </c>
      <c r="BJ1687" s="15">
        <f t="shared" si="80"/>
        <v>3133.26</v>
      </c>
    </row>
    <row r="1688" spans="1:62" x14ac:dyDescent="0.35">
      <c r="A1688" s="153" t="s">
        <v>3408</v>
      </c>
      <c r="B1688" s="69" t="s">
        <v>3409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894.71</v>
      </c>
      <c r="AA1688" s="63">
        <v>0</v>
      </c>
      <c r="AB1688" s="63">
        <v>0</v>
      </c>
      <c r="AC1688" s="63">
        <v>0</v>
      </c>
      <c r="AD1688" s="63">
        <v>29023.95</v>
      </c>
      <c r="AE1688" s="163">
        <v>44987</v>
      </c>
      <c r="AF1688" s="165">
        <v>46083</v>
      </c>
      <c r="AG1688" s="92">
        <v>29023.95</v>
      </c>
      <c r="AH1688" s="92">
        <v>1.9222222222222223</v>
      </c>
      <c r="AI1688" s="92">
        <v>3</v>
      </c>
      <c r="AJ1688" s="160">
        <v>6.1652999999999999E-2</v>
      </c>
      <c r="AK1688" s="154" t="s">
        <v>651</v>
      </c>
      <c r="AL1688" s="154" t="s">
        <v>652</v>
      </c>
      <c r="AM1688" s="127">
        <v>0</v>
      </c>
      <c r="AN1688" s="127">
        <v>0</v>
      </c>
      <c r="AO1688" s="127">
        <v>0</v>
      </c>
      <c r="AP1688" s="127">
        <v>0</v>
      </c>
      <c r="AQ1688" s="127">
        <v>0</v>
      </c>
      <c r="AR1688" s="127">
        <v>894.71</v>
      </c>
      <c r="AS1688" s="127">
        <v>0</v>
      </c>
      <c r="AT1688" s="127">
        <v>0</v>
      </c>
      <c r="AU1688" s="127">
        <v>0</v>
      </c>
      <c r="AV1688" s="127">
        <v>0</v>
      </c>
      <c r="AW1688" s="127">
        <v>0</v>
      </c>
      <c r="AX1688" s="127">
        <v>894.71</v>
      </c>
      <c r="AY1688" s="127">
        <v>0</v>
      </c>
      <c r="AZ1688" s="127">
        <v>0</v>
      </c>
      <c r="BA1688" s="127">
        <v>0</v>
      </c>
      <c r="BB1688" s="127">
        <v>0</v>
      </c>
      <c r="BC1688" s="127">
        <v>0</v>
      </c>
      <c r="BD1688" s="127">
        <v>894.71</v>
      </c>
      <c r="BE1688" s="127">
        <v>0</v>
      </c>
      <c r="BF1688" s="127">
        <v>0</v>
      </c>
      <c r="BG1688" s="127">
        <v>0</v>
      </c>
      <c r="BH1688" s="15">
        <f t="shared" si="78"/>
        <v>894.71</v>
      </c>
      <c r="BI1688" s="15">
        <f t="shared" si="79"/>
        <v>1789.42</v>
      </c>
      <c r="BJ1688" s="15">
        <f t="shared" si="80"/>
        <v>2684.13</v>
      </c>
    </row>
    <row r="1689" spans="1:62" x14ac:dyDescent="0.35">
      <c r="A1689" s="153" t="s">
        <v>3410</v>
      </c>
      <c r="B1689" s="69" t="s">
        <v>3411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894.71</v>
      </c>
      <c r="AA1689" s="63">
        <v>0</v>
      </c>
      <c r="AB1689" s="63">
        <v>0</v>
      </c>
      <c r="AC1689" s="63">
        <v>0</v>
      </c>
      <c r="AD1689" s="63">
        <v>29023.95</v>
      </c>
      <c r="AE1689" s="163">
        <v>44987</v>
      </c>
      <c r="AF1689" s="165">
        <v>46083</v>
      </c>
      <c r="AG1689" s="92">
        <v>29023.95</v>
      </c>
      <c r="AH1689" s="92">
        <v>1.9222222222222223</v>
      </c>
      <c r="AI1689" s="92">
        <v>3</v>
      </c>
      <c r="AJ1689" s="160">
        <v>6.1652999999999999E-2</v>
      </c>
      <c r="AK1689" s="154" t="s">
        <v>651</v>
      </c>
      <c r="AL1689" s="154" t="s">
        <v>652</v>
      </c>
      <c r="AM1689" s="127">
        <v>0</v>
      </c>
      <c r="AN1689" s="127">
        <v>0</v>
      </c>
      <c r="AO1689" s="127">
        <v>0</v>
      </c>
      <c r="AP1689" s="127">
        <v>0</v>
      </c>
      <c r="AQ1689" s="127">
        <v>0</v>
      </c>
      <c r="AR1689" s="127">
        <v>894.71</v>
      </c>
      <c r="AS1689" s="127">
        <v>0</v>
      </c>
      <c r="AT1689" s="127">
        <v>0</v>
      </c>
      <c r="AU1689" s="127">
        <v>0</v>
      </c>
      <c r="AV1689" s="127">
        <v>0</v>
      </c>
      <c r="AW1689" s="127">
        <v>0</v>
      </c>
      <c r="AX1689" s="127">
        <v>894.71</v>
      </c>
      <c r="AY1689" s="127">
        <v>0</v>
      </c>
      <c r="AZ1689" s="127">
        <v>0</v>
      </c>
      <c r="BA1689" s="127">
        <v>0</v>
      </c>
      <c r="BB1689" s="127">
        <v>0</v>
      </c>
      <c r="BC1689" s="127">
        <v>0</v>
      </c>
      <c r="BD1689" s="127">
        <v>894.71</v>
      </c>
      <c r="BE1689" s="127">
        <v>0</v>
      </c>
      <c r="BF1689" s="127">
        <v>0</v>
      </c>
      <c r="BG1689" s="127">
        <v>0</v>
      </c>
      <c r="BH1689" s="15">
        <f t="shared" si="78"/>
        <v>894.71</v>
      </c>
      <c r="BI1689" s="15">
        <f t="shared" si="79"/>
        <v>1789.42</v>
      </c>
      <c r="BJ1689" s="15">
        <f t="shared" si="80"/>
        <v>2684.13</v>
      </c>
    </row>
    <row r="1690" spans="1:62" x14ac:dyDescent="0.35">
      <c r="A1690" s="153" t="s">
        <v>3412</v>
      </c>
      <c r="B1690" s="69" t="s">
        <v>3413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895.37</v>
      </c>
      <c r="AA1690" s="63">
        <v>0</v>
      </c>
      <c r="AB1690" s="63">
        <v>0</v>
      </c>
      <c r="AC1690" s="63">
        <v>0</v>
      </c>
      <c r="AD1690" s="63">
        <v>29045.4</v>
      </c>
      <c r="AE1690" s="163">
        <v>44987</v>
      </c>
      <c r="AF1690" s="165">
        <v>46083</v>
      </c>
      <c r="AG1690" s="92">
        <v>29045.4</v>
      </c>
      <c r="AH1690" s="92">
        <v>1.9222222222222223</v>
      </c>
      <c r="AI1690" s="92">
        <v>3</v>
      </c>
      <c r="AJ1690" s="160">
        <v>6.1652999999999999E-2</v>
      </c>
      <c r="AK1690" s="154" t="s">
        <v>651</v>
      </c>
      <c r="AL1690" s="154" t="s">
        <v>652</v>
      </c>
      <c r="AM1690" s="127">
        <v>0</v>
      </c>
      <c r="AN1690" s="127">
        <v>0</v>
      </c>
      <c r="AO1690" s="127">
        <v>0</v>
      </c>
      <c r="AP1690" s="127">
        <v>0</v>
      </c>
      <c r="AQ1690" s="127">
        <v>0</v>
      </c>
      <c r="AR1690" s="127">
        <v>895.37</v>
      </c>
      <c r="AS1690" s="127">
        <v>0</v>
      </c>
      <c r="AT1690" s="127">
        <v>0</v>
      </c>
      <c r="AU1690" s="127">
        <v>0</v>
      </c>
      <c r="AV1690" s="127">
        <v>0</v>
      </c>
      <c r="AW1690" s="127">
        <v>0</v>
      </c>
      <c r="AX1690" s="127">
        <v>895.37</v>
      </c>
      <c r="AY1690" s="127">
        <v>0</v>
      </c>
      <c r="AZ1690" s="127">
        <v>0</v>
      </c>
      <c r="BA1690" s="127">
        <v>0</v>
      </c>
      <c r="BB1690" s="127">
        <v>0</v>
      </c>
      <c r="BC1690" s="127">
        <v>0</v>
      </c>
      <c r="BD1690" s="127">
        <v>895.37</v>
      </c>
      <c r="BE1690" s="127">
        <v>0</v>
      </c>
      <c r="BF1690" s="127">
        <v>0</v>
      </c>
      <c r="BG1690" s="127">
        <v>0</v>
      </c>
      <c r="BH1690" s="15">
        <f t="shared" si="78"/>
        <v>895.37</v>
      </c>
      <c r="BI1690" s="15">
        <f t="shared" si="79"/>
        <v>1790.74</v>
      </c>
      <c r="BJ1690" s="15">
        <f t="shared" si="80"/>
        <v>2686.11</v>
      </c>
    </row>
    <row r="1691" spans="1:62" x14ac:dyDescent="0.35">
      <c r="A1691" s="153" t="s">
        <v>3414</v>
      </c>
      <c r="B1691" s="69" t="s">
        <v>3415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1194.04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3">
        <v>44987</v>
      </c>
      <c r="AF1691" s="165">
        <v>46083</v>
      </c>
      <c r="AG1691" s="92">
        <v>38734.050000000003</v>
      </c>
      <c r="AH1691" s="92">
        <v>1.9222222222222223</v>
      </c>
      <c r="AI1691" s="92">
        <v>3</v>
      </c>
      <c r="AJ1691" s="160">
        <v>6.1652999999999999E-2</v>
      </c>
      <c r="AK1691" s="154" t="s">
        <v>651</v>
      </c>
      <c r="AL1691" s="154" t="s">
        <v>652</v>
      </c>
      <c r="AM1691" s="127">
        <v>0</v>
      </c>
      <c r="AN1691" s="127">
        <v>0</v>
      </c>
      <c r="AO1691" s="127">
        <v>0</v>
      </c>
      <c r="AP1691" s="127">
        <v>0</v>
      </c>
      <c r="AQ1691" s="127">
        <v>0</v>
      </c>
      <c r="AR1691" s="127">
        <v>1194.04</v>
      </c>
      <c r="AS1691" s="127">
        <v>0</v>
      </c>
      <c r="AT1691" s="127">
        <v>0</v>
      </c>
      <c r="AU1691" s="127">
        <v>0</v>
      </c>
      <c r="AV1691" s="127">
        <v>0</v>
      </c>
      <c r="AW1691" s="127">
        <v>0</v>
      </c>
      <c r="AX1691" s="127">
        <v>1194.04</v>
      </c>
      <c r="AY1691" s="127">
        <v>0</v>
      </c>
      <c r="AZ1691" s="127">
        <v>0</v>
      </c>
      <c r="BA1691" s="127">
        <v>0</v>
      </c>
      <c r="BB1691" s="127">
        <v>0</v>
      </c>
      <c r="BC1691" s="127">
        <v>0</v>
      </c>
      <c r="BD1691" s="127">
        <v>1194.04</v>
      </c>
      <c r="BE1691" s="127">
        <v>0</v>
      </c>
      <c r="BF1691" s="127">
        <v>0</v>
      </c>
      <c r="BG1691" s="127">
        <v>0</v>
      </c>
      <c r="BH1691" s="15">
        <f t="shared" si="78"/>
        <v>1194.04</v>
      </c>
      <c r="BI1691" s="15">
        <f t="shared" si="79"/>
        <v>2388.08</v>
      </c>
      <c r="BJ1691" s="15">
        <f t="shared" si="80"/>
        <v>3582.12</v>
      </c>
    </row>
    <row r="1692" spans="1:62" x14ac:dyDescent="0.35">
      <c r="A1692" s="153" t="s">
        <v>3416</v>
      </c>
      <c r="B1692" s="69" t="s">
        <v>3417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3418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8136663.0999999996</v>
      </c>
      <c r="X1692" s="63">
        <v>0</v>
      </c>
      <c r="Y1692" s="63">
        <v>73303.27</v>
      </c>
      <c r="Z1692" s="63">
        <v>40205.879999999997</v>
      </c>
      <c r="AA1692" s="63">
        <v>0</v>
      </c>
      <c r="AB1692" s="63">
        <v>0</v>
      </c>
      <c r="AC1692" s="63">
        <v>0</v>
      </c>
      <c r="AD1692" s="63">
        <v>8063359.8300000001</v>
      </c>
      <c r="AE1692" s="163">
        <v>45351</v>
      </c>
      <c r="AF1692" s="165">
        <v>48720</v>
      </c>
      <c r="AG1692" s="92">
        <v>8136663.0999999996</v>
      </c>
      <c r="AH1692" s="92">
        <v>9.2722222222222221</v>
      </c>
      <c r="AI1692" s="92">
        <v>9.3583333333333325</v>
      </c>
      <c r="AJ1692" s="160">
        <v>8.4708000000000006E-2</v>
      </c>
      <c r="AK1692" s="154" t="s">
        <v>651</v>
      </c>
      <c r="AL1692" s="154" t="s">
        <v>652</v>
      </c>
      <c r="AM1692" s="127">
        <v>58816.84</v>
      </c>
      <c r="AN1692" s="127">
        <v>56402.080000000002</v>
      </c>
      <c r="AO1692" s="127">
        <v>57747.45</v>
      </c>
      <c r="AP1692" s="127">
        <v>55367.18</v>
      </c>
      <c r="AQ1692" s="127">
        <v>56678.05</v>
      </c>
      <c r="AR1692" s="127">
        <v>56143.35</v>
      </c>
      <c r="AS1692" s="127">
        <v>53814.83</v>
      </c>
      <c r="AT1692" s="127">
        <v>55073.95</v>
      </c>
      <c r="AU1692" s="127">
        <v>52779.92</v>
      </c>
      <c r="AV1692" s="127">
        <v>54004.56</v>
      </c>
      <c r="AW1692" s="127">
        <v>53469.86</v>
      </c>
      <c r="AX1692" s="127">
        <v>47812.4</v>
      </c>
      <c r="AY1692" s="127">
        <v>52400.46</v>
      </c>
      <c r="AZ1692" s="127">
        <v>50192.67</v>
      </c>
      <c r="BA1692" s="127">
        <v>51331.06</v>
      </c>
      <c r="BB1692" s="127">
        <v>49157.77</v>
      </c>
      <c r="BC1692" s="127">
        <v>50261.67</v>
      </c>
      <c r="BD1692" s="127">
        <v>49726.97</v>
      </c>
      <c r="BE1692" s="127">
        <v>47605.42</v>
      </c>
      <c r="BF1692" s="127">
        <v>48657.57</v>
      </c>
      <c r="BG1692" s="127">
        <v>46570.52</v>
      </c>
      <c r="BH1692" s="15">
        <f t="shared" si="78"/>
        <v>502823.64999999997</v>
      </c>
      <c r="BI1692" s="15">
        <f t="shared" si="79"/>
        <v>601190.93000000005</v>
      </c>
      <c r="BJ1692" s="15">
        <f t="shared" si="80"/>
        <v>1104014.58</v>
      </c>
    </row>
    <row r="1693" spans="1:62" x14ac:dyDescent="0.35">
      <c r="A1693" s="153" t="s">
        <v>3419</v>
      </c>
      <c r="B1693" s="69" t="s">
        <v>3420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3418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197019.21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3">
        <v>44987</v>
      </c>
      <c r="AF1693" s="165">
        <v>46083</v>
      </c>
      <c r="AG1693" s="92">
        <v>6391228.6299999999</v>
      </c>
      <c r="AH1693" s="92">
        <v>1.9222222222222223</v>
      </c>
      <c r="AI1693" s="92">
        <v>3</v>
      </c>
      <c r="AJ1693" s="160">
        <v>6.1652999999999999E-2</v>
      </c>
      <c r="AK1693" s="154" t="s">
        <v>651</v>
      </c>
      <c r="AL1693" s="154" t="s">
        <v>652</v>
      </c>
      <c r="AM1693" s="127">
        <v>0</v>
      </c>
      <c r="AN1693" s="127">
        <v>0</v>
      </c>
      <c r="AO1693" s="127">
        <v>0</v>
      </c>
      <c r="AP1693" s="127">
        <v>0</v>
      </c>
      <c r="AQ1693" s="127">
        <v>0</v>
      </c>
      <c r="AR1693" s="127">
        <v>197019.21</v>
      </c>
      <c r="AS1693" s="127">
        <v>0</v>
      </c>
      <c r="AT1693" s="127">
        <v>0</v>
      </c>
      <c r="AU1693" s="127">
        <v>0</v>
      </c>
      <c r="AV1693" s="127">
        <v>0</v>
      </c>
      <c r="AW1693" s="127">
        <v>0</v>
      </c>
      <c r="AX1693" s="127">
        <v>197019.21</v>
      </c>
      <c r="AY1693" s="127">
        <v>0</v>
      </c>
      <c r="AZ1693" s="127">
        <v>0</v>
      </c>
      <c r="BA1693" s="127">
        <v>0</v>
      </c>
      <c r="BB1693" s="127">
        <v>0</v>
      </c>
      <c r="BC1693" s="127">
        <v>0</v>
      </c>
      <c r="BD1693" s="127">
        <v>197019.21</v>
      </c>
      <c r="BE1693" s="127">
        <v>0</v>
      </c>
      <c r="BF1693" s="127">
        <v>0</v>
      </c>
      <c r="BG1693" s="127">
        <v>0</v>
      </c>
      <c r="BH1693" s="15">
        <f t="shared" si="78"/>
        <v>197019.21</v>
      </c>
      <c r="BI1693" s="15">
        <f t="shared" si="79"/>
        <v>394038.42</v>
      </c>
      <c r="BJ1693" s="15">
        <f t="shared" si="80"/>
        <v>591057.63</v>
      </c>
    </row>
    <row r="1694" spans="1:62" x14ac:dyDescent="0.35">
      <c r="A1694" s="153" t="s">
        <v>3421</v>
      </c>
      <c r="B1694" s="69" t="s">
        <v>3422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3423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143221.66</v>
      </c>
      <c r="AA1694" s="63">
        <v>0</v>
      </c>
      <c r="AB1694" s="63">
        <v>0</v>
      </c>
      <c r="AC1694" s="63">
        <v>0</v>
      </c>
      <c r="AD1694" s="63">
        <v>4646056.34</v>
      </c>
      <c r="AE1694" s="163">
        <v>44987</v>
      </c>
      <c r="AF1694" s="165">
        <v>46083</v>
      </c>
      <c r="AG1694" s="92">
        <v>4646056.34</v>
      </c>
      <c r="AH1694" s="92">
        <v>1.9222222222222223</v>
      </c>
      <c r="AI1694" s="92">
        <v>3</v>
      </c>
      <c r="AJ1694" s="160">
        <v>6.1652999999999999E-2</v>
      </c>
      <c r="AK1694" s="154" t="s">
        <v>651</v>
      </c>
      <c r="AL1694" s="154" t="s">
        <v>652</v>
      </c>
      <c r="AM1694" s="127">
        <v>0</v>
      </c>
      <c r="AN1694" s="127">
        <v>0</v>
      </c>
      <c r="AO1694" s="127">
        <v>0</v>
      </c>
      <c r="AP1694" s="127">
        <v>0</v>
      </c>
      <c r="AQ1694" s="127">
        <v>0</v>
      </c>
      <c r="AR1694" s="127">
        <v>143221.66</v>
      </c>
      <c r="AS1694" s="127">
        <v>0</v>
      </c>
      <c r="AT1694" s="127">
        <v>0</v>
      </c>
      <c r="AU1694" s="127">
        <v>0</v>
      </c>
      <c r="AV1694" s="127">
        <v>0</v>
      </c>
      <c r="AW1694" s="127">
        <v>0</v>
      </c>
      <c r="AX1694" s="127">
        <v>143221.66</v>
      </c>
      <c r="AY1694" s="127">
        <v>0</v>
      </c>
      <c r="AZ1694" s="127">
        <v>0</v>
      </c>
      <c r="BA1694" s="127">
        <v>0</v>
      </c>
      <c r="BB1694" s="127">
        <v>0</v>
      </c>
      <c r="BC1694" s="127">
        <v>0</v>
      </c>
      <c r="BD1694" s="127">
        <v>143221.66</v>
      </c>
      <c r="BE1694" s="127">
        <v>0</v>
      </c>
      <c r="BF1694" s="127">
        <v>0</v>
      </c>
      <c r="BG1694" s="127">
        <v>0</v>
      </c>
      <c r="BH1694" s="15">
        <f t="shared" si="78"/>
        <v>143221.66</v>
      </c>
      <c r="BI1694" s="15">
        <f t="shared" si="79"/>
        <v>286443.32</v>
      </c>
      <c r="BJ1694" s="15">
        <f t="shared" si="80"/>
        <v>429664.98</v>
      </c>
    </row>
    <row r="1695" spans="1:62" x14ac:dyDescent="0.35">
      <c r="A1695" s="153" t="s">
        <v>3424</v>
      </c>
      <c r="B1695" s="69" t="s">
        <v>3425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3426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190096.21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3">
        <v>44987</v>
      </c>
      <c r="AF1695" s="165">
        <v>46083</v>
      </c>
      <c r="AG1695" s="92">
        <v>6166648.9900000002</v>
      </c>
      <c r="AH1695" s="92">
        <v>1.9222222222222223</v>
      </c>
      <c r="AI1695" s="92">
        <v>3</v>
      </c>
      <c r="AJ1695" s="160">
        <v>6.1652999999999999E-2</v>
      </c>
      <c r="AK1695" s="154" t="s">
        <v>651</v>
      </c>
      <c r="AL1695" s="154" t="s">
        <v>652</v>
      </c>
      <c r="AM1695" s="127">
        <v>0</v>
      </c>
      <c r="AN1695" s="127">
        <v>0</v>
      </c>
      <c r="AO1695" s="127">
        <v>0</v>
      </c>
      <c r="AP1695" s="127">
        <v>0</v>
      </c>
      <c r="AQ1695" s="127">
        <v>0</v>
      </c>
      <c r="AR1695" s="127">
        <v>190096.21</v>
      </c>
      <c r="AS1695" s="127">
        <v>0</v>
      </c>
      <c r="AT1695" s="127">
        <v>0</v>
      </c>
      <c r="AU1695" s="127">
        <v>0</v>
      </c>
      <c r="AV1695" s="127">
        <v>0</v>
      </c>
      <c r="AW1695" s="127">
        <v>0</v>
      </c>
      <c r="AX1695" s="127">
        <v>190096.21</v>
      </c>
      <c r="AY1695" s="127">
        <v>0</v>
      </c>
      <c r="AZ1695" s="127">
        <v>0</v>
      </c>
      <c r="BA1695" s="127">
        <v>0</v>
      </c>
      <c r="BB1695" s="127">
        <v>0</v>
      </c>
      <c r="BC1695" s="127">
        <v>0</v>
      </c>
      <c r="BD1695" s="127">
        <v>190096.21</v>
      </c>
      <c r="BE1695" s="127">
        <v>0</v>
      </c>
      <c r="BF1695" s="127">
        <v>0</v>
      </c>
      <c r="BG1695" s="127">
        <v>0</v>
      </c>
      <c r="BH1695" s="15">
        <f t="shared" si="78"/>
        <v>190096.21</v>
      </c>
      <c r="BI1695" s="15">
        <f t="shared" si="79"/>
        <v>380192.42</v>
      </c>
      <c r="BJ1695" s="15">
        <f t="shared" si="80"/>
        <v>570288.63</v>
      </c>
    </row>
    <row r="1696" spans="1:62" x14ac:dyDescent="0.35">
      <c r="A1696" s="153" t="s">
        <v>3427</v>
      </c>
      <c r="B1696" s="69" t="s">
        <v>3428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3429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207098.17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3">
        <v>44987</v>
      </c>
      <c r="AF1696" s="165">
        <v>46083</v>
      </c>
      <c r="AG1696" s="92">
        <v>6718186.1900000004</v>
      </c>
      <c r="AH1696" s="92">
        <v>1.9222222222222223</v>
      </c>
      <c r="AI1696" s="92">
        <v>3</v>
      </c>
      <c r="AJ1696" s="160">
        <v>6.1652999999999999E-2</v>
      </c>
      <c r="AK1696" s="154" t="s">
        <v>651</v>
      </c>
      <c r="AL1696" s="154" t="s">
        <v>652</v>
      </c>
      <c r="AM1696" s="127">
        <v>0</v>
      </c>
      <c r="AN1696" s="127">
        <v>0</v>
      </c>
      <c r="AO1696" s="127">
        <v>0</v>
      </c>
      <c r="AP1696" s="127">
        <v>0</v>
      </c>
      <c r="AQ1696" s="127">
        <v>0</v>
      </c>
      <c r="AR1696" s="127">
        <v>207098.17</v>
      </c>
      <c r="AS1696" s="127">
        <v>0</v>
      </c>
      <c r="AT1696" s="127">
        <v>0</v>
      </c>
      <c r="AU1696" s="127">
        <v>0</v>
      </c>
      <c r="AV1696" s="127">
        <v>0</v>
      </c>
      <c r="AW1696" s="127">
        <v>0</v>
      </c>
      <c r="AX1696" s="127">
        <v>207098.17</v>
      </c>
      <c r="AY1696" s="127">
        <v>0</v>
      </c>
      <c r="AZ1696" s="127">
        <v>0</v>
      </c>
      <c r="BA1696" s="127">
        <v>0</v>
      </c>
      <c r="BB1696" s="127">
        <v>0</v>
      </c>
      <c r="BC1696" s="127">
        <v>0</v>
      </c>
      <c r="BD1696" s="127">
        <v>207098.17</v>
      </c>
      <c r="BE1696" s="127">
        <v>0</v>
      </c>
      <c r="BF1696" s="127">
        <v>0</v>
      </c>
      <c r="BG1696" s="127">
        <v>0</v>
      </c>
      <c r="BH1696" s="15">
        <f t="shared" si="78"/>
        <v>207098.17</v>
      </c>
      <c r="BI1696" s="15">
        <f t="shared" si="79"/>
        <v>414196.34</v>
      </c>
      <c r="BJ1696" s="15">
        <f t="shared" si="80"/>
        <v>621294.51</v>
      </c>
    </row>
    <row r="1697" spans="1:62" x14ac:dyDescent="0.35">
      <c r="A1697" s="153" t="s">
        <v>3430</v>
      </c>
      <c r="B1697" s="69" t="s">
        <v>3431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3432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257981.73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3">
        <v>44987</v>
      </c>
      <c r="AF1697" s="165">
        <v>46083</v>
      </c>
      <c r="AG1697" s="92">
        <v>8368829.6399999997</v>
      </c>
      <c r="AH1697" s="92">
        <v>1.9222222222222223</v>
      </c>
      <c r="AI1697" s="92">
        <v>3</v>
      </c>
      <c r="AJ1697" s="160">
        <v>6.1652999999999999E-2</v>
      </c>
      <c r="AK1697" s="154" t="s">
        <v>651</v>
      </c>
      <c r="AL1697" s="154" t="s">
        <v>652</v>
      </c>
      <c r="AM1697" s="127">
        <v>0</v>
      </c>
      <c r="AN1697" s="127">
        <v>0</v>
      </c>
      <c r="AO1697" s="127">
        <v>0</v>
      </c>
      <c r="AP1697" s="127">
        <v>0</v>
      </c>
      <c r="AQ1697" s="127">
        <v>0</v>
      </c>
      <c r="AR1697" s="127">
        <v>257981.73</v>
      </c>
      <c r="AS1697" s="127">
        <v>0</v>
      </c>
      <c r="AT1697" s="127">
        <v>0</v>
      </c>
      <c r="AU1697" s="127">
        <v>0</v>
      </c>
      <c r="AV1697" s="127">
        <v>0</v>
      </c>
      <c r="AW1697" s="127">
        <v>0</v>
      </c>
      <c r="AX1697" s="127">
        <v>257981.73</v>
      </c>
      <c r="AY1697" s="127">
        <v>0</v>
      </c>
      <c r="AZ1697" s="127">
        <v>0</v>
      </c>
      <c r="BA1697" s="127">
        <v>0</v>
      </c>
      <c r="BB1697" s="127">
        <v>0</v>
      </c>
      <c r="BC1697" s="127">
        <v>0</v>
      </c>
      <c r="BD1697" s="127">
        <v>257981.73</v>
      </c>
      <c r="BE1697" s="127">
        <v>0</v>
      </c>
      <c r="BF1697" s="127">
        <v>0</v>
      </c>
      <c r="BG1697" s="127">
        <v>0</v>
      </c>
      <c r="BH1697" s="15">
        <f t="shared" si="78"/>
        <v>257981.73</v>
      </c>
      <c r="BI1697" s="15">
        <f t="shared" si="79"/>
        <v>515963.46</v>
      </c>
      <c r="BJ1697" s="15">
        <f t="shared" si="80"/>
        <v>773945.19000000006</v>
      </c>
    </row>
    <row r="1698" spans="1:62" x14ac:dyDescent="0.35">
      <c r="A1698" s="153" t="s">
        <v>3433</v>
      </c>
      <c r="B1698" s="69" t="s">
        <v>3434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3435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696548.4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3">
        <v>44987</v>
      </c>
      <c r="AF1698" s="165">
        <v>46083</v>
      </c>
      <c r="AG1698" s="92">
        <v>22595766.530000001</v>
      </c>
      <c r="AH1698" s="92">
        <v>1.9222222222222223</v>
      </c>
      <c r="AI1698" s="92">
        <v>3</v>
      </c>
      <c r="AJ1698" s="160">
        <v>6.1652999999999999E-2</v>
      </c>
      <c r="AK1698" s="154" t="s">
        <v>651</v>
      </c>
      <c r="AL1698" s="154" t="s">
        <v>652</v>
      </c>
      <c r="AM1698" s="127">
        <v>0</v>
      </c>
      <c r="AN1698" s="127">
        <v>0</v>
      </c>
      <c r="AO1698" s="127">
        <v>0</v>
      </c>
      <c r="AP1698" s="127">
        <v>0</v>
      </c>
      <c r="AQ1698" s="127">
        <v>0</v>
      </c>
      <c r="AR1698" s="127">
        <v>696548.4</v>
      </c>
      <c r="AS1698" s="127">
        <v>0</v>
      </c>
      <c r="AT1698" s="127">
        <v>0</v>
      </c>
      <c r="AU1698" s="127">
        <v>0</v>
      </c>
      <c r="AV1698" s="127">
        <v>0</v>
      </c>
      <c r="AW1698" s="127">
        <v>0</v>
      </c>
      <c r="AX1698" s="127">
        <v>696548.4</v>
      </c>
      <c r="AY1698" s="127">
        <v>0</v>
      </c>
      <c r="AZ1698" s="127">
        <v>0</v>
      </c>
      <c r="BA1698" s="127">
        <v>0</v>
      </c>
      <c r="BB1698" s="127">
        <v>0</v>
      </c>
      <c r="BC1698" s="127">
        <v>0</v>
      </c>
      <c r="BD1698" s="127">
        <v>696548.4</v>
      </c>
      <c r="BE1698" s="127">
        <v>0</v>
      </c>
      <c r="BF1698" s="127">
        <v>0</v>
      </c>
      <c r="BG1698" s="127">
        <v>0</v>
      </c>
      <c r="BH1698" s="15">
        <f t="shared" si="78"/>
        <v>696548.4</v>
      </c>
      <c r="BI1698" s="15">
        <f t="shared" si="79"/>
        <v>1393096.8</v>
      </c>
      <c r="BJ1698" s="15">
        <f t="shared" si="80"/>
        <v>2089645.2000000002</v>
      </c>
    </row>
    <row r="1699" spans="1:62" x14ac:dyDescent="0.35">
      <c r="A1699" s="153" t="s">
        <v>3436</v>
      </c>
      <c r="B1699" s="69" t="s">
        <v>3437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3438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119812.03</v>
      </c>
      <c r="AA1699" s="63">
        <v>0</v>
      </c>
      <c r="AB1699" s="63">
        <v>0</v>
      </c>
      <c r="AC1699" s="63">
        <v>0</v>
      </c>
      <c r="AD1699" s="63">
        <v>3886656.82</v>
      </c>
      <c r="AE1699" s="163">
        <v>44987</v>
      </c>
      <c r="AF1699" s="165">
        <v>46083</v>
      </c>
      <c r="AG1699" s="92">
        <v>3886656.82</v>
      </c>
      <c r="AH1699" s="92">
        <v>1.9222222222222223</v>
      </c>
      <c r="AI1699" s="92">
        <v>3</v>
      </c>
      <c r="AJ1699" s="160">
        <v>6.1652999999999999E-2</v>
      </c>
      <c r="AK1699" s="154" t="s">
        <v>651</v>
      </c>
      <c r="AL1699" s="154" t="s">
        <v>652</v>
      </c>
      <c r="AM1699" s="127">
        <v>0</v>
      </c>
      <c r="AN1699" s="127">
        <v>0</v>
      </c>
      <c r="AO1699" s="127">
        <v>0</v>
      </c>
      <c r="AP1699" s="127">
        <v>0</v>
      </c>
      <c r="AQ1699" s="127">
        <v>0</v>
      </c>
      <c r="AR1699" s="127">
        <v>119812.03</v>
      </c>
      <c r="AS1699" s="127">
        <v>0</v>
      </c>
      <c r="AT1699" s="127">
        <v>0</v>
      </c>
      <c r="AU1699" s="127">
        <v>0</v>
      </c>
      <c r="AV1699" s="127">
        <v>0</v>
      </c>
      <c r="AW1699" s="127">
        <v>0</v>
      </c>
      <c r="AX1699" s="127">
        <v>119812.03</v>
      </c>
      <c r="AY1699" s="127">
        <v>0</v>
      </c>
      <c r="AZ1699" s="127">
        <v>0</v>
      </c>
      <c r="BA1699" s="127">
        <v>0</v>
      </c>
      <c r="BB1699" s="127">
        <v>0</v>
      </c>
      <c r="BC1699" s="127">
        <v>0</v>
      </c>
      <c r="BD1699" s="127">
        <v>119812.03</v>
      </c>
      <c r="BE1699" s="127">
        <v>0</v>
      </c>
      <c r="BF1699" s="127">
        <v>0</v>
      </c>
      <c r="BG1699" s="127">
        <v>0</v>
      </c>
      <c r="BH1699" s="15">
        <f t="shared" si="78"/>
        <v>119812.03</v>
      </c>
      <c r="BI1699" s="15">
        <f t="shared" si="79"/>
        <v>239624.06</v>
      </c>
      <c r="BJ1699" s="15">
        <f t="shared" si="80"/>
        <v>359436.08999999997</v>
      </c>
    </row>
    <row r="1700" spans="1:62" x14ac:dyDescent="0.35">
      <c r="A1700" s="153" t="s">
        <v>3439</v>
      </c>
      <c r="B1700" s="69" t="s">
        <v>3440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3441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34334.879999999997</v>
      </c>
      <c r="AA1700" s="63">
        <v>0</v>
      </c>
      <c r="AB1700" s="63">
        <v>0</v>
      </c>
      <c r="AC1700" s="63">
        <v>0</v>
      </c>
      <c r="AD1700" s="63">
        <v>1113810.49</v>
      </c>
      <c r="AE1700" s="163">
        <v>44987</v>
      </c>
      <c r="AF1700" s="165">
        <v>46083</v>
      </c>
      <c r="AG1700" s="92">
        <v>1113810.49</v>
      </c>
      <c r="AH1700" s="92">
        <v>1.9222222222222223</v>
      </c>
      <c r="AI1700" s="92">
        <v>3</v>
      </c>
      <c r="AJ1700" s="160">
        <v>6.1652999999999999E-2</v>
      </c>
      <c r="AK1700" s="154" t="s">
        <v>651</v>
      </c>
      <c r="AL1700" s="154" t="s">
        <v>652</v>
      </c>
      <c r="AM1700" s="127">
        <v>0</v>
      </c>
      <c r="AN1700" s="127">
        <v>0</v>
      </c>
      <c r="AO1700" s="127">
        <v>0</v>
      </c>
      <c r="AP1700" s="127">
        <v>0</v>
      </c>
      <c r="AQ1700" s="127">
        <v>0</v>
      </c>
      <c r="AR1700" s="127">
        <v>34334.879999999997</v>
      </c>
      <c r="AS1700" s="127">
        <v>0</v>
      </c>
      <c r="AT1700" s="127">
        <v>0</v>
      </c>
      <c r="AU1700" s="127">
        <v>0</v>
      </c>
      <c r="AV1700" s="127">
        <v>0</v>
      </c>
      <c r="AW1700" s="127">
        <v>0</v>
      </c>
      <c r="AX1700" s="127">
        <v>34334.879999999997</v>
      </c>
      <c r="AY1700" s="127">
        <v>0</v>
      </c>
      <c r="AZ1700" s="127">
        <v>0</v>
      </c>
      <c r="BA1700" s="127">
        <v>0</v>
      </c>
      <c r="BB1700" s="127">
        <v>0</v>
      </c>
      <c r="BC1700" s="127">
        <v>0</v>
      </c>
      <c r="BD1700" s="127">
        <v>34334.879999999997</v>
      </c>
      <c r="BE1700" s="127">
        <v>0</v>
      </c>
      <c r="BF1700" s="127">
        <v>0</v>
      </c>
      <c r="BG1700" s="127">
        <v>0</v>
      </c>
      <c r="BH1700" s="15">
        <f t="shared" si="78"/>
        <v>34334.879999999997</v>
      </c>
      <c r="BI1700" s="15">
        <f t="shared" si="79"/>
        <v>68669.759999999995</v>
      </c>
      <c r="BJ1700" s="15">
        <f t="shared" si="80"/>
        <v>103004.63999999998</v>
      </c>
    </row>
    <row r="1701" spans="1:62" x14ac:dyDescent="0.35">
      <c r="A1701" s="153" t="s">
        <v>3449</v>
      </c>
      <c r="B1701" s="69" t="s">
        <v>3450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0</v>
      </c>
      <c r="X1701" s="63">
        <v>100000000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3">
        <v>45344</v>
      </c>
      <c r="AF1701" s="165">
        <v>47196</v>
      </c>
      <c r="AG1701" s="92">
        <v>100000000</v>
      </c>
      <c r="AH1701" s="92">
        <v>4.9694444444444441</v>
      </c>
      <c r="AI1701" s="92">
        <v>5.0750000000000002</v>
      </c>
      <c r="AJ1701" s="160">
        <v>9.2499999999999999E-2</v>
      </c>
      <c r="AK1701" s="154" t="s">
        <v>651</v>
      </c>
      <c r="AL1701" s="154" t="s">
        <v>652</v>
      </c>
      <c r="AM1701" s="127">
        <v>0</v>
      </c>
      <c r="AN1701" s="127">
        <v>0</v>
      </c>
      <c r="AO1701" s="127">
        <v>0</v>
      </c>
      <c r="AP1701" s="127">
        <v>0</v>
      </c>
      <c r="AQ1701" s="127">
        <v>0</v>
      </c>
      <c r="AR1701" s="127">
        <v>4625000</v>
      </c>
      <c r="AS1701" s="127">
        <v>0</v>
      </c>
      <c r="AT1701" s="127">
        <v>0</v>
      </c>
      <c r="AU1701" s="127">
        <v>0</v>
      </c>
      <c r="AV1701" s="127">
        <v>0</v>
      </c>
      <c r="AW1701" s="127">
        <v>0</v>
      </c>
      <c r="AX1701" s="127">
        <v>4625000</v>
      </c>
      <c r="AY1701" s="127">
        <v>0</v>
      </c>
      <c r="AZ1701" s="127">
        <v>0</v>
      </c>
      <c r="BA1701" s="127">
        <v>0</v>
      </c>
      <c r="BB1701" s="127">
        <v>0</v>
      </c>
      <c r="BC1701" s="127">
        <v>0</v>
      </c>
      <c r="BD1701" s="127">
        <v>4625000</v>
      </c>
      <c r="BE1701" s="127">
        <v>0</v>
      </c>
      <c r="BF1701" s="127">
        <v>0</v>
      </c>
      <c r="BG1701" s="127">
        <v>0</v>
      </c>
      <c r="BH1701" s="15">
        <f t="shared" ref="BH1701:BH1706" si="81">SUM(AM1701:AU1701)</f>
        <v>4625000</v>
      </c>
      <c r="BI1701" s="15">
        <f t="shared" ref="BI1701:BI1706" si="82">SUM(AV1701:BG1701)</f>
        <v>9250000</v>
      </c>
      <c r="BJ1701" s="15">
        <f t="shared" ref="BJ1701:BJ1706" si="83">BH1701+BI1701</f>
        <v>13875000</v>
      </c>
    </row>
    <row r="1702" spans="1:62" x14ac:dyDescent="0.35">
      <c r="A1702" s="153" t="s">
        <v>3451</v>
      </c>
      <c r="B1702" s="69" t="s">
        <v>3452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0</v>
      </c>
      <c r="X1702" s="63">
        <v>5000000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3">
        <v>45344</v>
      </c>
      <c r="AF1702" s="165">
        <v>45737</v>
      </c>
      <c r="AG1702" s="92">
        <v>4999030</v>
      </c>
      <c r="AH1702" s="92">
        <v>0.97499999999999998</v>
      </c>
      <c r="AI1702" s="92">
        <v>1.0805555555555555</v>
      </c>
      <c r="AJ1702" s="160">
        <v>4.9000000000000002E-2</v>
      </c>
      <c r="AK1702" s="154" t="s">
        <v>651</v>
      </c>
      <c r="AL1702" s="154" t="s">
        <v>652</v>
      </c>
      <c r="AM1702" s="127">
        <v>0</v>
      </c>
      <c r="AN1702" s="127">
        <v>0</v>
      </c>
      <c r="AO1702" s="127">
        <v>0</v>
      </c>
      <c r="AP1702" s="127">
        <v>0</v>
      </c>
      <c r="AQ1702" s="127">
        <v>0</v>
      </c>
      <c r="AR1702" s="127">
        <v>122500</v>
      </c>
      <c r="AS1702" s="127">
        <v>0</v>
      </c>
      <c r="AT1702" s="127">
        <v>0</v>
      </c>
      <c r="AU1702" s="127">
        <v>0</v>
      </c>
      <c r="AV1702" s="127">
        <v>0</v>
      </c>
      <c r="AW1702" s="127">
        <v>0</v>
      </c>
      <c r="AX1702" s="127">
        <v>5000000</v>
      </c>
      <c r="AY1702" s="127">
        <v>0</v>
      </c>
      <c r="AZ1702" s="127">
        <v>0</v>
      </c>
      <c r="BA1702" s="127">
        <v>0</v>
      </c>
      <c r="BB1702" s="127">
        <v>0</v>
      </c>
      <c r="BC1702" s="127">
        <v>0</v>
      </c>
      <c r="BD1702" s="127">
        <v>0</v>
      </c>
      <c r="BE1702" s="127">
        <v>0</v>
      </c>
      <c r="BF1702" s="127">
        <v>0</v>
      </c>
      <c r="BG1702" s="127">
        <v>0</v>
      </c>
      <c r="BH1702" s="15">
        <f t="shared" si="81"/>
        <v>122500</v>
      </c>
      <c r="BI1702" s="15">
        <f t="shared" si="82"/>
        <v>5000000</v>
      </c>
      <c r="BJ1702" s="15">
        <f t="shared" si="83"/>
        <v>5122500</v>
      </c>
    </row>
    <row r="1703" spans="1:62" x14ac:dyDescent="0.35">
      <c r="A1703" s="153" t="s">
        <v>3453</v>
      </c>
      <c r="B1703" s="69" t="s">
        <v>3454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3455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0</v>
      </c>
      <c r="X1703" s="63">
        <v>104840395.84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3">
        <v>45344</v>
      </c>
      <c r="AF1703" s="165">
        <v>46471</v>
      </c>
      <c r="AG1703" s="92">
        <v>104840395.84</v>
      </c>
      <c r="AH1703" s="92">
        <v>2.9861111111111112</v>
      </c>
      <c r="AI1703" s="92">
        <v>3.0916666666666668</v>
      </c>
      <c r="AJ1703" s="160">
        <v>8.7499999999999994E-2</v>
      </c>
      <c r="AK1703" s="154" t="s">
        <v>651</v>
      </c>
      <c r="AL1703" s="154" t="s">
        <v>652</v>
      </c>
      <c r="AM1703" s="127">
        <v>0</v>
      </c>
      <c r="AN1703" s="127">
        <v>0</v>
      </c>
      <c r="AO1703" s="127">
        <v>0</v>
      </c>
      <c r="AP1703" s="127">
        <v>0</v>
      </c>
      <c r="AQ1703" s="127">
        <v>0</v>
      </c>
      <c r="AR1703" s="127">
        <v>4586767.32</v>
      </c>
      <c r="AS1703" s="127">
        <v>0</v>
      </c>
      <c r="AT1703" s="127">
        <v>0</v>
      </c>
      <c r="AU1703" s="127">
        <v>0</v>
      </c>
      <c r="AV1703" s="127">
        <v>0</v>
      </c>
      <c r="AW1703" s="127">
        <v>0</v>
      </c>
      <c r="AX1703" s="127">
        <v>4586767.32</v>
      </c>
      <c r="AY1703" s="127">
        <v>0</v>
      </c>
      <c r="AZ1703" s="127">
        <v>0</v>
      </c>
      <c r="BA1703" s="127">
        <v>0</v>
      </c>
      <c r="BB1703" s="127">
        <v>0</v>
      </c>
      <c r="BC1703" s="127">
        <v>0</v>
      </c>
      <c r="BD1703" s="127">
        <v>4586767.32</v>
      </c>
      <c r="BE1703" s="127">
        <v>0</v>
      </c>
      <c r="BF1703" s="127">
        <v>0</v>
      </c>
      <c r="BG1703" s="127">
        <v>0</v>
      </c>
      <c r="BH1703" s="15">
        <f t="shared" si="81"/>
        <v>4586767.32</v>
      </c>
      <c r="BI1703" s="15">
        <f t="shared" si="82"/>
        <v>9173534.6400000006</v>
      </c>
      <c r="BJ1703" s="15">
        <f t="shared" si="83"/>
        <v>13760301.960000001</v>
      </c>
    </row>
    <row r="1704" spans="1:62" x14ac:dyDescent="0.35">
      <c r="A1704" s="153" t="s">
        <v>3456</v>
      </c>
      <c r="B1704" s="69" t="s">
        <v>3457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3435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0</v>
      </c>
      <c r="X1704" s="63">
        <v>23284458.739999998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3">
        <v>45344</v>
      </c>
      <c r="AF1704" s="165">
        <v>46471</v>
      </c>
      <c r="AG1704" s="92">
        <v>23284458.739999998</v>
      </c>
      <c r="AH1704" s="92">
        <v>2.9861111111111112</v>
      </c>
      <c r="AI1704" s="92">
        <v>3.0916666666666668</v>
      </c>
      <c r="AJ1704" s="160">
        <v>8.7499999999999994E-2</v>
      </c>
      <c r="AK1704" s="154" t="s">
        <v>651</v>
      </c>
      <c r="AL1704" s="154" t="s">
        <v>652</v>
      </c>
      <c r="AM1704" s="127">
        <v>0</v>
      </c>
      <c r="AN1704" s="127">
        <v>0</v>
      </c>
      <c r="AO1704" s="127">
        <v>0</v>
      </c>
      <c r="AP1704" s="127">
        <v>0</v>
      </c>
      <c r="AQ1704" s="127">
        <v>0</v>
      </c>
      <c r="AR1704" s="127">
        <v>1018695.07</v>
      </c>
      <c r="AS1704" s="127">
        <v>0</v>
      </c>
      <c r="AT1704" s="127">
        <v>0</v>
      </c>
      <c r="AU1704" s="127">
        <v>0</v>
      </c>
      <c r="AV1704" s="127">
        <v>0</v>
      </c>
      <c r="AW1704" s="127">
        <v>0</v>
      </c>
      <c r="AX1704" s="127">
        <v>1018695.07</v>
      </c>
      <c r="AY1704" s="127">
        <v>0</v>
      </c>
      <c r="AZ1704" s="127">
        <v>0</v>
      </c>
      <c r="BA1704" s="127">
        <v>0</v>
      </c>
      <c r="BB1704" s="127">
        <v>0</v>
      </c>
      <c r="BC1704" s="127">
        <v>0</v>
      </c>
      <c r="BD1704" s="127">
        <v>1018695.07</v>
      </c>
      <c r="BE1704" s="127">
        <v>0</v>
      </c>
      <c r="BF1704" s="127">
        <v>0</v>
      </c>
      <c r="BG1704" s="127">
        <v>0</v>
      </c>
      <c r="BH1704" s="15">
        <f t="shared" si="81"/>
        <v>1018695.07</v>
      </c>
      <c r="BI1704" s="15">
        <f t="shared" si="82"/>
        <v>2037390.14</v>
      </c>
      <c r="BJ1704" s="15">
        <f t="shared" si="83"/>
        <v>3056085.21</v>
      </c>
    </row>
    <row r="1705" spans="1:62" x14ac:dyDescent="0.35">
      <c r="A1705" s="153" t="s">
        <v>3458</v>
      </c>
      <c r="B1705" s="69" t="s">
        <v>3459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0</v>
      </c>
      <c r="X1705" s="63">
        <v>5000000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3">
        <v>45344</v>
      </c>
      <c r="AF1705" s="165">
        <v>45737</v>
      </c>
      <c r="AG1705" s="92">
        <v>5003081.91</v>
      </c>
      <c r="AH1705" s="92">
        <v>0.97499999999999998</v>
      </c>
      <c r="AI1705" s="92">
        <v>1.0805555555555555</v>
      </c>
      <c r="AJ1705" s="160">
        <v>4.9000000000000002E-2</v>
      </c>
      <c r="AK1705" s="154" t="s">
        <v>651</v>
      </c>
      <c r="AL1705" s="154" t="s">
        <v>652</v>
      </c>
      <c r="AM1705" s="127">
        <v>0</v>
      </c>
      <c r="AN1705" s="127">
        <v>0</v>
      </c>
      <c r="AO1705" s="127">
        <v>0</v>
      </c>
      <c r="AP1705" s="127">
        <v>0</v>
      </c>
      <c r="AQ1705" s="127">
        <v>0</v>
      </c>
      <c r="AR1705" s="127">
        <v>122500</v>
      </c>
      <c r="AS1705" s="127">
        <v>0</v>
      </c>
      <c r="AT1705" s="127">
        <v>0</v>
      </c>
      <c r="AU1705" s="127">
        <v>0</v>
      </c>
      <c r="AV1705" s="127">
        <v>0</v>
      </c>
      <c r="AW1705" s="127">
        <v>0</v>
      </c>
      <c r="AX1705" s="127">
        <v>122500</v>
      </c>
      <c r="AY1705" s="127">
        <v>0</v>
      </c>
      <c r="AZ1705" s="127">
        <v>0</v>
      </c>
      <c r="BA1705" s="127">
        <v>0</v>
      </c>
      <c r="BB1705" s="127">
        <v>0</v>
      </c>
      <c r="BC1705" s="127">
        <v>0</v>
      </c>
      <c r="BD1705" s="127">
        <v>0</v>
      </c>
      <c r="BE1705" s="127">
        <v>0</v>
      </c>
      <c r="BF1705" s="127">
        <v>0</v>
      </c>
      <c r="BG1705" s="127">
        <v>0</v>
      </c>
      <c r="BH1705" s="15">
        <f t="shared" si="81"/>
        <v>122500</v>
      </c>
      <c r="BI1705" s="15">
        <f t="shared" si="82"/>
        <v>122500</v>
      </c>
      <c r="BJ1705" s="15">
        <f t="shared" si="83"/>
        <v>245000</v>
      </c>
    </row>
    <row r="1706" spans="1:62" x14ac:dyDescent="0.35">
      <c r="A1706" s="153" t="s">
        <v>3460</v>
      </c>
      <c r="B1706" s="69" t="s">
        <v>3461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3462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0</v>
      </c>
      <c r="X1706" s="63">
        <v>1229993.57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3">
        <v>45344</v>
      </c>
      <c r="AF1706" s="165">
        <v>46471</v>
      </c>
      <c r="AG1706" s="92">
        <v>1230871.6899999995</v>
      </c>
      <c r="AH1706" s="92">
        <v>2.9861111111111112</v>
      </c>
      <c r="AI1706" s="92">
        <v>3.0916666666666668</v>
      </c>
      <c r="AJ1706" s="160">
        <v>8.7499999999999994E-2</v>
      </c>
      <c r="AK1706" s="154" t="s">
        <v>651</v>
      </c>
      <c r="AL1706" s="154" t="s">
        <v>652</v>
      </c>
      <c r="AM1706" s="127">
        <v>0</v>
      </c>
      <c r="AN1706" s="127">
        <v>0</v>
      </c>
      <c r="AO1706" s="127">
        <v>0</v>
      </c>
      <c r="AP1706" s="127">
        <v>0</v>
      </c>
      <c r="AQ1706" s="127">
        <v>0</v>
      </c>
      <c r="AR1706" s="127">
        <v>53812.22</v>
      </c>
      <c r="AS1706" s="127">
        <v>0</v>
      </c>
      <c r="AT1706" s="127">
        <v>0</v>
      </c>
      <c r="AU1706" s="127">
        <v>0</v>
      </c>
      <c r="AV1706" s="127">
        <v>0</v>
      </c>
      <c r="AW1706" s="127">
        <v>0</v>
      </c>
      <c r="AX1706" s="127">
        <v>53812.22</v>
      </c>
      <c r="AY1706" s="127">
        <v>0</v>
      </c>
      <c r="AZ1706" s="127">
        <v>0</v>
      </c>
      <c r="BA1706" s="127">
        <v>0</v>
      </c>
      <c r="BB1706" s="127">
        <v>0</v>
      </c>
      <c r="BC1706" s="127">
        <v>0</v>
      </c>
      <c r="BD1706" s="127">
        <v>53812.22</v>
      </c>
      <c r="BE1706" s="127">
        <v>0</v>
      </c>
      <c r="BF1706" s="127">
        <v>0</v>
      </c>
      <c r="BG1706" s="127">
        <v>0</v>
      </c>
      <c r="BH1706" s="15">
        <f t="shared" si="81"/>
        <v>53812.22</v>
      </c>
      <c r="BI1706" s="15">
        <f t="shared" si="82"/>
        <v>107624.44</v>
      </c>
      <c r="BJ1706" s="15">
        <f t="shared" si="83"/>
        <v>161436.66</v>
      </c>
    </row>
    <row r="1707" spans="1:62" x14ac:dyDescent="0.35">
      <c r="A1707" s="58"/>
      <c r="B1707" s="69"/>
      <c r="C1707" s="65"/>
      <c r="D1707" s="65"/>
      <c r="E1707" s="64"/>
      <c r="F1707" s="64"/>
      <c r="G1707" s="64"/>
      <c r="H1707" s="64"/>
      <c r="I1707" s="64"/>
      <c r="J1707" s="64"/>
      <c r="K1707" s="64"/>
      <c r="L1707" s="64"/>
      <c r="M1707" s="64"/>
      <c r="N1707" s="65"/>
      <c r="O1707" s="65"/>
      <c r="P1707" s="65"/>
      <c r="Q1707" s="67"/>
      <c r="R1707" s="67"/>
      <c r="S1707" s="67"/>
      <c r="T1707" s="68"/>
      <c r="U1707" s="68"/>
      <c r="V1707" s="68"/>
      <c r="W1707" s="63"/>
      <c r="X1707" s="63"/>
      <c r="Y1707" s="63"/>
      <c r="Z1707" s="63"/>
      <c r="AA1707" s="63"/>
      <c r="AB1707" s="63"/>
      <c r="AC1707" s="63"/>
      <c r="AD1707" s="63"/>
      <c r="AE1707" s="88"/>
      <c r="AF1707" s="88"/>
      <c r="AG1707" s="89"/>
      <c r="AH1707" s="90"/>
      <c r="AI1707" s="90"/>
      <c r="AJ1707" s="91"/>
      <c r="AK1707" s="71"/>
      <c r="AL1707" s="71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</row>
    <row r="1708" spans="1:62" x14ac:dyDescent="0.35"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26">
        <f t="shared" ref="W1708:AD1708" si="84">SUBTOTAL(9,W3:W1707)</f>
        <v>17186127397.373001</v>
      </c>
      <c r="X1708" s="26">
        <f t="shared" si="84"/>
        <v>239354848.15000001</v>
      </c>
      <c r="Y1708" s="26">
        <f t="shared" si="84"/>
        <v>168326882.43000004</v>
      </c>
      <c r="Z1708" s="26">
        <f t="shared" si="84"/>
        <v>87662872.678000033</v>
      </c>
      <c r="AA1708" s="26">
        <f t="shared" si="84"/>
        <v>0</v>
      </c>
      <c r="AB1708" s="26">
        <f t="shared" si="84"/>
        <v>0</v>
      </c>
      <c r="AC1708" s="26">
        <f t="shared" si="84"/>
        <v>0</v>
      </c>
      <c r="AD1708" s="26">
        <f t="shared" si="84"/>
        <v>17257155363.093002</v>
      </c>
      <c r="AE1708" s="16"/>
      <c r="AF1708" s="16"/>
      <c r="AG1708" s="16"/>
      <c r="AH1708" s="16"/>
      <c r="AI1708" s="16"/>
      <c r="AJ1708" s="16"/>
      <c r="AK1708" s="16"/>
      <c r="AL1708" s="16"/>
      <c r="AM1708" s="26">
        <f t="shared" ref="AM1708:BJ1708" si="85">SUBTOTAL(9,AM3:AM1707)</f>
        <v>155434100.06000021</v>
      </c>
      <c r="AN1708" s="26">
        <f t="shared" si="85"/>
        <v>107752461.11000004</v>
      </c>
      <c r="AO1708" s="26">
        <f t="shared" si="85"/>
        <v>65774977.290000007</v>
      </c>
      <c r="AP1708" s="26">
        <f t="shared" si="85"/>
        <v>37947402.089999981</v>
      </c>
      <c r="AQ1708" s="26">
        <f t="shared" si="85"/>
        <v>78273101.300000042</v>
      </c>
      <c r="AR1708" s="26">
        <f t="shared" si="85"/>
        <v>94453821.670000017</v>
      </c>
      <c r="AS1708" s="26">
        <f t="shared" si="85"/>
        <v>118049860.87999995</v>
      </c>
      <c r="AT1708" s="26">
        <f t="shared" si="85"/>
        <v>98503972.379999951</v>
      </c>
      <c r="AU1708" s="26">
        <f t="shared" si="85"/>
        <v>62082042.869999982</v>
      </c>
      <c r="AV1708" s="26">
        <f t="shared" si="85"/>
        <v>34653406.490000002</v>
      </c>
      <c r="AW1708" s="26">
        <f t="shared" si="85"/>
        <v>73549549.529999986</v>
      </c>
      <c r="AX1708" s="26">
        <f t="shared" si="85"/>
        <v>93945282.820000052</v>
      </c>
      <c r="AY1708" s="26">
        <f t="shared" si="85"/>
        <v>113246499.42999998</v>
      </c>
      <c r="AZ1708" s="26">
        <f t="shared" si="85"/>
        <v>95522437.160000011</v>
      </c>
      <c r="BA1708" s="26">
        <f t="shared" si="85"/>
        <v>58164985.49999997</v>
      </c>
      <c r="BB1708" s="26">
        <f t="shared" si="85"/>
        <v>29578676.81000001</v>
      </c>
      <c r="BC1708" s="26">
        <f t="shared" si="85"/>
        <v>70242261.809999973</v>
      </c>
      <c r="BD1708" s="26">
        <f t="shared" si="85"/>
        <v>85654353.149999976</v>
      </c>
      <c r="BE1708" s="26">
        <f t="shared" si="85"/>
        <v>110207222.48999996</v>
      </c>
      <c r="BF1708" s="26">
        <f t="shared" si="85"/>
        <v>90136332.839999989</v>
      </c>
      <c r="BG1708" s="26">
        <f t="shared" si="85"/>
        <v>54906939.879999965</v>
      </c>
      <c r="BH1708" s="26">
        <f t="shared" si="85"/>
        <v>818271739.65000045</v>
      </c>
      <c r="BI1708" s="26">
        <f t="shared" si="85"/>
        <v>909807947.91000068</v>
      </c>
      <c r="BJ1708" s="26">
        <f t="shared" si="85"/>
        <v>1728079687.5600004</v>
      </c>
    </row>
    <row r="1709" spans="1:62" x14ac:dyDescent="0.35">
      <c r="BH1709" s="12"/>
      <c r="BI1709" s="12"/>
      <c r="BJ1709" s="12"/>
    </row>
  </sheetData>
  <autoFilter ref="A2:BJ1707" xr:uid="{3F99BA92-83CD-4C91-B7E1-765FD10AE694}"/>
  <pageMargins left="0.7" right="0.7" top="0.75" bottom="0.75" header="0.3" footer="0.3"/>
  <pageSetup paperSize="9" orientation="portrait" r:id="rId1"/>
  <ignoredErrors>
    <ignoredError sqref="BH1:BI1706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S16" zoomScale="95" zoomScaleNormal="95" workbookViewId="0">
      <selection activeCell="AA12" sqref="AA12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6" ht="23.5" x14ac:dyDescent="0.55000000000000004">
      <c r="A1" s="167" t="s">
        <v>3138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32</v>
      </c>
      <c r="C16" s="4" t="s">
        <v>3194</v>
      </c>
      <c r="D16" s="4" t="s">
        <v>3195</v>
      </c>
      <c r="E16" s="4" t="s">
        <v>3196</v>
      </c>
      <c r="F16" s="4" t="s">
        <v>3197</v>
      </c>
      <c r="G16" s="4" t="s">
        <v>3198</v>
      </c>
      <c r="H16" s="4" t="s">
        <v>3220</v>
      </c>
      <c r="I16" s="4" t="s">
        <v>3221</v>
      </c>
      <c r="J16" s="4" t="s">
        <v>3222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3223</v>
      </c>
      <c r="R16" s="4" t="s">
        <v>3252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3216</v>
      </c>
      <c r="X16" s="4" t="s">
        <v>3224</v>
      </c>
      <c r="Y16" s="4" t="s">
        <v>3212</v>
      </c>
      <c r="Z16" s="4" t="s">
        <v>3225</v>
      </c>
    </row>
    <row r="17" spans="2:29" x14ac:dyDescent="0.35">
      <c r="B17" s="18" t="s">
        <v>638</v>
      </c>
      <c r="C17" s="54">
        <v>306814.64</v>
      </c>
      <c r="D17" s="54">
        <v>0</v>
      </c>
      <c r="E17" s="54">
        <v>0</v>
      </c>
      <c r="F17" s="54">
        <v>19740929.809999999</v>
      </c>
      <c r="G17" s="54">
        <v>0</v>
      </c>
      <c r="H17" s="54">
        <v>0</v>
      </c>
      <c r="I17" s="54">
        <v>255678.87</v>
      </c>
      <c r="J17" s="54">
        <v>0</v>
      </c>
      <c r="K17" s="54">
        <v>0</v>
      </c>
      <c r="L17" s="54">
        <v>19202651.260000002</v>
      </c>
      <c r="M17" s="54">
        <v>0</v>
      </c>
      <c r="N17" s="54">
        <v>0</v>
      </c>
      <c r="O17" s="54">
        <v>204543.1</v>
      </c>
      <c r="P17" s="54">
        <v>0</v>
      </c>
      <c r="Q17" s="54">
        <v>0</v>
      </c>
      <c r="R17" s="54">
        <v>18660873.91</v>
      </c>
      <c r="S17" s="54">
        <v>0</v>
      </c>
      <c r="T17" s="54">
        <v>0</v>
      </c>
      <c r="U17" s="54">
        <v>153407.32</v>
      </c>
      <c r="V17" s="54">
        <v>0</v>
      </c>
      <c r="W17" s="54">
        <v>0</v>
      </c>
      <c r="X17" s="54">
        <v>20303423.32</v>
      </c>
      <c r="Y17" s="54">
        <v>38221475.590000004</v>
      </c>
      <c r="Z17" s="54">
        <v>58524898.910000004</v>
      </c>
    </row>
    <row r="18" spans="2:29" x14ac:dyDescent="0.35">
      <c r="B18" s="19" t="s">
        <v>87</v>
      </c>
      <c r="C18" s="54">
        <v>306814.64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255678.87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204543.1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153407.32</v>
      </c>
      <c r="V18" s="54">
        <v>0</v>
      </c>
      <c r="W18" s="54">
        <v>0</v>
      </c>
      <c r="X18" s="54">
        <v>562493.51</v>
      </c>
      <c r="Y18" s="54">
        <v>357950.42000000004</v>
      </c>
      <c r="Z18" s="54">
        <v>920443.93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19220929.809999999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18696830.170000002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18169323.890000001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19220929.809999999</v>
      </c>
      <c r="Y19" s="54">
        <v>36866154.060000002</v>
      </c>
      <c r="Z19" s="54">
        <v>56087083.870000005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520000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505821.09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491550.02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520000</v>
      </c>
      <c r="Y20" s="54">
        <v>997371.1100000001</v>
      </c>
      <c r="Z20" s="54">
        <v>1517371.11</v>
      </c>
    </row>
    <row r="21" spans="2:29" x14ac:dyDescent="0.35">
      <c r="B21" s="18" t="s">
        <v>651</v>
      </c>
      <c r="C21" s="54">
        <v>155127285.4200002</v>
      </c>
      <c r="D21" s="54">
        <v>107752461.11000004</v>
      </c>
      <c r="E21" s="54">
        <v>65774977.290000007</v>
      </c>
      <c r="F21" s="54">
        <v>18206472.27999999</v>
      </c>
      <c r="G21" s="54">
        <v>78273101.300000042</v>
      </c>
      <c r="H21" s="54">
        <v>94453821.670000017</v>
      </c>
      <c r="I21" s="54">
        <v>117794182.00999993</v>
      </c>
      <c r="J21" s="54">
        <v>98503972.379999951</v>
      </c>
      <c r="K21" s="54">
        <v>62082042.869999982</v>
      </c>
      <c r="L21" s="54">
        <v>15450755.23</v>
      </c>
      <c r="M21" s="54">
        <v>73549549.529999986</v>
      </c>
      <c r="N21" s="54">
        <v>93945282.820000052</v>
      </c>
      <c r="O21" s="54">
        <v>113041956.32999998</v>
      </c>
      <c r="P21" s="54">
        <v>95522437.160000011</v>
      </c>
      <c r="Q21" s="54">
        <v>58164985.49999997</v>
      </c>
      <c r="R21" s="54">
        <v>10917802.9</v>
      </c>
      <c r="S21" s="54">
        <v>70242261.809999973</v>
      </c>
      <c r="T21" s="54">
        <v>85654353.149999976</v>
      </c>
      <c r="U21" s="54">
        <v>110053815.16999994</v>
      </c>
      <c r="V21" s="54">
        <v>90136332.839999989</v>
      </c>
      <c r="W21" s="54">
        <v>54906939.879999965</v>
      </c>
      <c r="X21" s="54">
        <v>797968316.33000052</v>
      </c>
      <c r="Y21" s="54">
        <v>871586472.32000065</v>
      </c>
      <c r="Z21" s="54">
        <v>1669554788.6500006</v>
      </c>
    </row>
    <row r="22" spans="2:29" x14ac:dyDescent="0.35">
      <c r="B22" s="19" t="s">
        <v>652</v>
      </c>
      <c r="C22" s="54">
        <v>155127285.4200002</v>
      </c>
      <c r="D22" s="54">
        <v>107752461.11000004</v>
      </c>
      <c r="E22" s="54">
        <v>65774977.290000007</v>
      </c>
      <c r="F22" s="54">
        <v>18206472.27999999</v>
      </c>
      <c r="G22" s="54">
        <v>78273101.300000042</v>
      </c>
      <c r="H22" s="54">
        <v>94453821.670000017</v>
      </c>
      <c r="I22" s="54">
        <v>117794182.00999993</v>
      </c>
      <c r="J22" s="54">
        <v>98503972.379999951</v>
      </c>
      <c r="K22" s="54">
        <v>62082042.869999982</v>
      </c>
      <c r="L22" s="54">
        <v>15450755.23</v>
      </c>
      <c r="M22" s="54">
        <v>73549549.529999986</v>
      </c>
      <c r="N22" s="54">
        <v>93945282.820000052</v>
      </c>
      <c r="O22" s="54">
        <v>113041956.32999998</v>
      </c>
      <c r="P22" s="54">
        <v>95522437.160000011</v>
      </c>
      <c r="Q22" s="54">
        <v>58164985.49999997</v>
      </c>
      <c r="R22" s="54">
        <v>10917802.9</v>
      </c>
      <c r="S22" s="54">
        <v>70242261.809999973</v>
      </c>
      <c r="T22" s="54">
        <v>85654353.149999976</v>
      </c>
      <c r="U22" s="54">
        <v>110053815.16999994</v>
      </c>
      <c r="V22" s="54">
        <v>90136332.839999989</v>
      </c>
      <c r="W22" s="54">
        <v>54906939.879999965</v>
      </c>
      <c r="X22" s="54">
        <v>797968316.33000052</v>
      </c>
      <c r="Y22" s="54">
        <v>871586472.32000065</v>
      </c>
      <c r="Z22" s="54">
        <v>1669554788.6500006</v>
      </c>
    </row>
    <row r="23" spans="2:29" x14ac:dyDescent="0.35">
      <c r="B23" s="18" t="s">
        <v>469</v>
      </c>
      <c r="C23" s="54">
        <v>155434100.06000018</v>
      </c>
      <c r="D23" s="54">
        <v>107752461.11000004</v>
      </c>
      <c r="E23" s="54">
        <v>65774977.290000007</v>
      </c>
      <c r="F23" s="54">
        <v>37947402.089999989</v>
      </c>
      <c r="G23" s="54">
        <v>78273101.300000042</v>
      </c>
      <c r="H23" s="54">
        <v>94453821.670000017</v>
      </c>
      <c r="I23" s="54">
        <v>118049860.87999994</v>
      </c>
      <c r="J23" s="54">
        <v>98503972.379999951</v>
      </c>
      <c r="K23" s="54">
        <v>62082042.869999982</v>
      </c>
      <c r="L23" s="54">
        <v>34653406.490000002</v>
      </c>
      <c r="M23" s="54">
        <v>73549549.529999986</v>
      </c>
      <c r="N23" s="54">
        <v>93945282.820000052</v>
      </c>
      <c r="O23" s="54">
        <v>113246499.42999998</v>
      </c>
      <c r="P23" s="54">
        <v>95522437.160000011</v>
      </c>
      <c r="Q23" s="54">
        <v>58164985.49999997</v>
      </c>
      <c r="R23" s="54">
        <v>29578676.810000002</v>
      </c>
      <c r="S23" s="54">
        <v>70242261.809999973</v>
      </c>
      <c r="T23" s="54">
        <v>85654353.149999976</v>
      </c>
      <c r="U23" s="54">
        <v>110207222.48999994</v>
      </c>
      <c r="V23" s="54">
        <v>90136332.839999989</v>
      </c>
      <c r="W23" s="54">
        <v>54906939.879999965</v>
      </c>
      <c r="X23" s="54">
        <v>818271739.65000057</v>
      </c>
      <c r="Y23" s="54">
        <v>909807947.91000068</v>
      </c>
      <c r="Z23" s="54">
        <v>1728079687.5600007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05"/>
  <sheetViews>
    <sheetView topLeftCell="R1" zoomScale="95" zoomScaleNormal="95" workbookViewId="0">
      <selection activeCell="R1" sqref="R1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6" ht="23.5" x14ac:dyDescent="0.55000000000000004">
      <c r="A1" s="167" t="s">
        <v>3139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32</v>
      </c>
      <c r="C16" s="4" t="s">
        <v>3194</v>
      </c>
      <c r="D16" s="4" t="s">
        <v>3195</v>
      </c>
      <c r="E16" s="4" t="s">
        <v>3196</v>
      </c>
      <c r="F16" s="4" t="s">
        <v>3197</v>
      </c>
      <c r="G16" s="4" t="s">
        <v>3198</v>
      </c>
      <c r="H16" s="4" t="s">
        <v>3220</v>
      </c>
      <c r="I16" s="4" t="s">
        <v>3221</v>
      </c>
      <c r="J16" s="4" t="s">
        <v>3222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3223</v>
      </c>
      <c r="R16" s="4" t="s">
        <v>3205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3216</v>
      </c>
      <c r="X16" s="4" t="s">
        <v>3224</v>
      </c>
      <c r="Y16" s="4" t="s">
        <v>3212</v>
      </c>
      <c r="Z16" s="4" t="s">
        <v>3225</v>
      </c>
    </row>
    <row r="17" spans="2:26" x14ac:dyDescent="0.35">
      <c r="B17" s="18" t="s">
        <v>657</v>
      </c>
      <c r="C17" s="54">
        <v>7312046.8599999985</v>
      </c>
      <c r="D17" s="54">
        <v>4910346.67</v>
      </c>
      <c r="E17" s="54">
        <v>2510898.04</v>
      </c>
      <c r="F17" s="54">
        <v>2321181.7100000004</v>
      </c>
      <c r="G17" s="54">
        <v>1892069.590000001</v>
      </c>
      <c r="H17" s="54">
        <v>6874137.320000004</v>
      </c>
      <c r="I17" s="54">
        <v>4437509.8100000005</v>
      </c>
      <c r="J17" s="54">
        <v>4855413.9500000011</v>
      </c>
      <c r="K17" s="54">
        <v>2507561.48</v>
      </c>
      <c r="L17" s="54">
        <v>2321181.7100000004</v>
      </c>
      <c r="M17" s="54">
        <v>1889137.4900000009</v>
      </c>
      <c r="N17" s="54">
        <v>11751637.320000006</v>
      </c>
      <c r="O17" s="54">
        <v>4436734.8100000005</v>
      </c>
      <c r="P17" s="54">
        <v>4773193.2200000007</v>
      </c>
      <c r="Q17" s="54">
        <v>2503937.08</v>
      </c>
      <c r="R17" s="54">
        <v>12759.5</v>
      </c>
      <c r="S17" s="54">
        <v>1886205.3900000011</v>
      </c>
      <c r="T17" s="54">
        <v>6629137.320000004</v>
      </c>
      <c r="U17" s="54">
        <v>4435959.8100000005</v>
      </c>
      <c r="V17" s="54">
        <v>3257849.78</v>
      </c>
      <c r="W17" s="54">
        <v>2497196.7399999998</v>
      </c>
      <c r="X17" s="54">
        <v>37621165.429999955</v>
      </c>
      <c r="Y17" s="54">
        <v>46394930.169999942</v>
      </c>
      <c r="Z17" s="54">
        <v>84016095.599999934</v>
      </c>
    </row>
    <row r="18" spans="2:26" x14ac:dyDescent="0.35">
      <c r="B18" s="19" t="s">
        <v>471</v>
      </c>
      <c r="C18" s="54">
        <v>7312046.8599999985</v>
      </c>
      <c r="D18" s="54">
        <v>4910346.67</v>
      </c>
      <c r="E18" s="54">
        <v>2510898.04</v>
      </c>
      <c r="F18" s="54">
        <v>2321181.7100000004</v>
      </c>
      <c r="G18" s="54">
        <v>1892069.590000001</v>
      </c>
      <c r="H18" s="54">
        <v>6820325.1000000043</v>
      </c>
      <c r="I18" s="54">
        <v>4437509.8100000005</v>
      </c>
      <c r="J18" s="54">
        <v>4855413.9500000011</v>
      </c>
      <c r="K18" s="54">
        <v>2507561.48</v>
      </c>
      <c r="L18" s="54">
        <v>2321181.7100000004</v>
      </c>
      <c r="M18" s="54">
        <v>1889137.4900000009</v>
      </c>
      <c r="N18" s="54">
        <v>11697825.100000005</v>
      </c>
      <c r="O18" s="54">
        <v>4436734.8100000005</v>
      </c>
      <c r="P18" s="54">
        <v>4773193.2200000007</v>
      </c>
      <c r="Q18" s="54">
        <v>2503937.08</v>
      </c>
      <c r="R18" s="54">
        <v>12759.5</v>
      </c>
      <c r="S18" s="54">
        <v>1886205.3900000011</v>
      </c>
      <c r="T18" s="54">
        <v>6575325.1000000043</v>
      </c>
      <c r="U18" s="54">
        <v>4435959.8100000005</v>
      </c>
      <c r="V18" s="54">
        <v>3257849.78</v>
      </c>
      <c r="W18" s="54">
        <v>2497196.7399999998</v>
      </c>
      <c r="X18" s="54">
        <v>37567353.209999956</v>
      </c>
      <c r="Y18" s="54">
        <v>46287305.729999945</v>
      </c>
      <c r="Z18" s="54">
        <v>83854658.939999938</v>
      </c>
    </row>
    <row r="19" spans="2:26" x14ac:dyDescent="0.35">
      <c r="B19" s="19" t="s">
        <v>3462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53812.22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53812.22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53812.22</v>
      </c>
      <c r="U19" s="54">
        <v>0</v>
      </c>
      <c r="V19" s="54">
        <v>0</v>
      </c>
      <c r="W19" s="54">
        <v>0</v>
      </c>
      <c r="X19" s="54">
        <v>53812.22</v>
      </c>
      <c r="Y19" s="54">
        <v>107624.44</v>
      </c>
      <c r="Z19" s="54">
        <v>161436.66</v>
      </c>
    </row>
    <row r="20" spans="2:26" x14ac:dyDescent="0.35">
      <c r="B20" s="18" t="s">
        <v>919</v>
      </c>
      <c r="C20" s="54">
        <v>3546163.0999999973</v>
      </c>
      <c r="D20" s="54">
        <v>3521903.2199999979</v>
      </c>
      <c r="E20" s="54">
        <v>3512613.8199999984</v>
      </c>
      <c r="F20" s="54">
        <v>3494151.8299999991</v>
      </c>
      <c r="G20" s="54">
        <v>3478299.9999999991</v>
      </c>
      <c r="H20" s="54">
        <v>3431436.7599999993</v>
      </c>
      <c r="I20" s="54">
        <v>3388923.94</v>
      </c>
      <c r="J20" s="54">
        <v>3357664.4699999997</v>
      </c>
      <c r="K20" s="54">
        <v>3314160.2800000007</v>
      </c>
      <c r="L20" s="54">
        <v>3291082.91</v>
      </c>
      <c r="M20" s="54">
        <v>3270807.78</v>
      </c>
      <c r="N20" s="54">
        <v>3194172.8199999989</v>
      </c>
      <c r="O20" s="54">
        <v>3133204.6699999985</v>
      </c>
      <c r="P20" s="54">
        <v>3097350.6199999987</v>
      </c>
      <c r="Q20" s="54">
        <v>3080774.7899999986</v>
      </c>
      <c r="R20" s="54">
        <v>3049195.649999999</v>
      </c>
      <c r="S20" s="54">
        <v>3009632.9600000004</v>
      </c>
      <c r="T20" s="54">
        <v>2841694.1900000023</v>
      </c>
      <c r="U20" s="54">
        <v>2699120.4800000018</v>
      </c>
      <c r="V20" s="54">
        <v>2629717.3300000015</v>
      </c>
      <c r="W20" s="54">
        <v>2600688.4100000015</v>
      </c>
      <c r="X20" s="54">
        <v>31045317.419999953</v>
      </c>
      <c r="Y20" s="54">
        <v>35897442.610000014</v>
      </c>
      <c r="Z20" s="54">
        <v>66942760.029999994</v>
      </c>
    </row>
    <row r="21" spans="2:26" x14ac:dyDescent="0.35">
      <c r="B21" s="19" t="s">
        <v>472</v>
      </c>
      <c r="C21" s="54">
        <v>3546163.0999999973</v>
      </c>
      <c r="D21" s="54">
        <v>3521903.2199999979</v>
      </c>
      <c r="E21" s="54">
        <v>3512613.8199999984</v>
      </c>
      <c r="F21" s="54">
        <v>3494151.8299999991</v>
      </c>
      <c r="G21" s="54">
        <v>3478299.9999999991</v>
      </c>
      <c r="H21" s="54">
        <v>3431436.7599999993</v>
      </c>
      <c r="I21" s="54">
        <v>3388923.94</v>
      </c>
      <c r="J21" s="54">
        <v>3357664.4699999997</v>
      </c>
      <c r="K21" s="54">
        <v>3314160.2800000007</v>
      </c>
      <c r="L21" s="54">
        <v>3291082.91</v>
      </c>
      <c r="M21" s="54">
        <v>3270807.78</v>
      </c>
      <c r="N21" s="54">
        <v>3194172.8199999989</v>
      </c>
      <c r="O21" s="54">
        <v>3133204.6699999985</v>
      </c>
      <c r="P21" s="54">
        <v>3097350.6199999987</v>
      </c>
      <c r="Q21" s="54">
        <v>3080774.7899999986</v>
      </c>
      <c r="R21" s="54">
        <v>3049195.649999999</v>
      </c>
      <c r="S21" s="54">
        <v>3009632.9600000004</v>
      </c>
      <c r="T21" s="54">
        <v>2841694.1900000023</v>
      </c>
      <c r="U21" s="54">
        <v>2699120.4800000018</v>
      </c>
      <c r="V21" s="54">
        <v>2629717.3300000015</v>
      </c>
      <c r="W21" s="54">
        <v>2600688.4100000015</v>
      </c>
      <c r="X21" s="54">
        <v>31045317.419999953</v>
      </c>
      <c r="Y21" s="54">
        <v>35897442.610000014</v>
      </c>
      <c r="Z21" s="54">
        <v>66942760.029999994</v>
      </c>
    </row>
    <row r="22" spans="2:26" x14ac:dyDescent="0.35">
      <c r="B22" s="18" t="s">
        <v>989</v>
      </c>
      <c r="C22" s="54">
        <v>1076281.9700000002</v>
      </c>
      <c r="D22" s="54">
        <v>0</v>
      </c>
      <c r="E22" s="54">
        <v>0</v>
      </c>
      <c r="F22" s="54">
        <v>0</v>
      </c>
      <c r="G22" s="54">
        <v>0</v>
      </c>
      <c r="H22" s="54">
        <v>319268.19</v>
      </c>
      <c r="I22" s="54">
        <v>654589.23</v>
      </c>
      <c r="J22" s="54">
        <v>0</v>
      </c>
      <c r="K22" s="54">
        <v>0</v>
      </c>
      <c r="L22" s="54">
        <v>0</v>
      </c>
      <c r="M22" s="54">
        <v>0</v>
      </c>
      <c r="N22" s="54">
        <v>319268.19</v>
      </c>
      <c r="O22" s="54">
        <v>654589.23</v>
      </c>
      <c r="P22" s="54">
        <v>0</v>
      </c>
      <c r="Q22" s="54">
        <v>0</v>
      </c>
      <c r="R22" s="54">
        <v>0</v>
      </c>
      <c r="S22" s="54">
        <v>0</v>
      </c>
      <c r="T22" s="54">
        <v>319268.19</v>
      </c>
      <c r="U22" s="54">
        <v>654589.23</v>
      </c>
      <c r="V22" s="54">
        <v>0</v>
      </c>
      <c r="W22" s="54">
        <v>0</v>
      </c>
      <c r="X22" s="54">
        <v>2050139.39</v>
      </c>
      <c r="Y22" s="54">
        <v>1947714.8399999999</v>
      </c>
      <c r="Z22" s="54">
        <v>3997854.2300000004</v>
      </c>
    </row>
    <row r="23" spans="2:26" x14ac:dyDescent="0.35">
      <c r="B23" s="19" t="s">
        <v>990</v>
      </c>
      <c r="C23" s="54">
        <v>8955.9399999999987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4802.7299999999996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4802.7299999999996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4802.7299999999996</v>
      </c>
      <c r="V23" s="54">
        <v>0</v>
      </c>
      <c r="W23" s="54">
        <v>0</v>
      </c>
      <c r="X23" s="54">
        <v>13758.669999999998</v>
      </c>
      <c r="Y23" s="54">
        <v>9605.4599999999991</v>
      </c>
      <c r="Z23" s="54">
        <v>23364.129999999997</v>
      </c>
    </row>
    <row r="24" spans="2:26" x14ac:dyDescent="0.35">
      <c r="B24" s="19" t="s">
        <v>1038</v>
      </c>
      <c r="C24" s="54">
        <v>42588.81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22836.85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22836.85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22836.85</v>
      </c>
      <c r="V24" s="54">
        <v>0</v>
      </c>
      <c r="W24" s="54">
        <v>0</v>
      </c>
      <c r="X24" s="54">
        <v>65425.659999999996</v>
      </c>
      <c r="Y24" s="54">
        <v>45673.7</v>
      </c>
      <c r="Z24" s="54">
        <v>111099.35999999999</v>
      </c>
    </row>
    <row r="25" spans="2:26" x14ac:dyDescent="0.35">
      <c r="B25" s="19" t="s">
        <v>1045</v>
      </c>
      <c r="C25" s="54">
        <v>199282.83000000002</v>
      </c>
      <c r="D25" s="54">
        <v>0</v>
      </c>
      <c r="E25" s="54">
        <v>0</v>
      </c>
      <c r="F25" s="54">
        <v>0</v>
      </c>
      <c r="G25" s="54">
        <v>0</v>
      </c>
      <c r="H25" s="54">
        <v>319268.19</v>
      </c>
      <c r="I25" s="54">
        <v>184297.46</v>
      </c>
      <c r="J25" s="54">
        <v>0</v>
      </c>
      <c r="K25" s="54">
        <v>0</v>
      </c>
      <c r="L25" s="54">
        <v>0</v>
      </c>
      <c r="M25" s="54">
        <v>0</v>
      </c>
      <c r="N25" s="54">
        <v>319268.19</v>
      </c>
      <c r="O25" s="54">
        <v>184297.46</v>
      </c>
      <c r="P25" s="54">
        <v>0</v>
      </c>
      <c r="Q25" s="54">
        <v>0</v>
      </c>
      <c r="R25" s="54">
        <v>0</v>
      </c>
      <c r="S25" s="54">
        <v>0</v>
      </c>
      <c r="T25" s="54">
        <v>319268.19</v>
      </c>
      <c r="U25" s="54">
        <v>184297.46</v>
      </c>
      <c r="V25" s="54">
        <v>0</v>
      </c>
      <c r="W25" s="54">
        <v>0</v>
      </c>
      <c r="X25" s="54">
        <v>702848.48</v>
      </c>
      <c r="Y25" s="54">
        <v>1007131.2999999999</v>
      </c>
      <c r="Z25" s="54">
        <v>1709979.78</v>
      </c>
    </row>
    <row r="26" spans="2:26" x14ac:dyDescent="0.35">
      <c r="B26" s="19" t="s">
        <v>1048</v>
      </c>
      <c r="C26" s="54">
        <v>32136.379999999997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17233.53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17233.53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17233.53</v>
      </c>
      <c r="V26" s="54">
        <v>0</v>
      </c>
      <c r="W26" s="54">
        <v>0</v>
      </c>
      <c r="X26" s="54">
        <v>49369.909999999996</v>
      </c>
      <c r="Y26" s="54">
        <v>34467.06</v>
      </c>
      <c r="Z26" s="54">
        <v>83836.97</v>
      </c>
    </row>
    <row r="27" spans="2:26" x14ac:dyDescent="0.35">
      <c r="B27" s="19" t="s">
        <v>1051</v>
      </c>
      <c r="C27" s="54">
        <v>15000.869999999999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8044.4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8044.4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8044.4</v>
      </c>
      <c r="V27" s="54">
        <v>0</v>
      </c>
      <c r="W27" s="54">
        <v>0</v>
      </c>
      <c r="X27" s="54">
        <v>23045.27</v>
      </c>
      <c r="Y27" s="54">
        <v>16088.8</v>
      </c>
      <c r="Z27" s="54">
        <v>39134.07</v>
      </c>
    </row>
    <row r="28" spans="2:26" x14ac:dyDescent="0.35">
      <c r="B28" s="19" t="s">
        <v>1054</v>
      </c>
      <c r="C28" s="54">
        <v>193848.55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103953.67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103953.67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103953.67</v>
      </c>
      <c r="V28" s="54">
        <v>0</v>
      </c>
      <c r="W28" s="54">
        <v>0</v>
      </c>
      <c r="X28" s="54">
        <v>297802.21999999997</v>
      </c>
      <c r="Y28" s="54">
        <v>207907.34</v>
      </c>
      <c r="Z28" s="54">
        <v>505709.56</v>
      </c>
    </row>
    <row r="29" spans="2:26" x14ac:dyDescent="0.35">
      <c r="B29" s="19" t="s">
        <v>1057</v>
      </c>
      <c r="C29" s="54">
        <v>24491.02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13133.61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13133.61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13133.61</v>
      </c>
      <c r="V29" s="54">
        <v>0</v>
      </c>
      <c r="W29" s="54">
        <v>0</v>
      </c>
      <c r="X29" s="54">
        <v>37624.630000000005</v>
      </c>
      <c r="Y29" s="54">
        <v>26267.22</v>
      </c>
      <c r="Z29" s="54">
        <v>63891.850000000006</v>
      </c>
    </row>
    <row r="30" spans="2:26" x14ac:dyDescent="0.35">
      <c r="B30" s="19" t="s">
        <v>1060</v>
      </c>
      <c r="C30" s="54">
        <v>136588.04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73247.02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73247.02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73247.02</v>
      </c>
      <c r="V30" s="54">
        <v>0</v>
      </c>
      <c r="W30" s="54">
        <v>0</v>
      </c>
      <c r="X30" s="54">
        <v>209835.06</v>
      </c>
      <c r="Y30" s="54">
        <v>146494.04</v>
      </c>
      <c r="Z30" s="54">
        <v>356329.10000000003</v>
      </c>
    </row>
    <row r="31" spans="2:26" x14ac:dyDescent="0.35">
      <c r="B31" s="19" t="s">
        <v>1063</v>
      </c>
      <c r="C31" s="54">
        <v>41999.630000000005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22522.82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22522.82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22522.82</v>
      </c>
      <c r="V31" s="54">
        <v>0</v>
      </c>
      <c r="W31" s="54">
        <v>0</v>
      </c>
      <c r="X31" s="54">
        <v>64522.45</v>
      </c>
      <c r="Y31" s="54">
        <v>45045.64</v>
      </c>
      <c r="Z31" s="54">
        <v>109568.09</v>
      </c>
    </row>
    <row r="32" spans="2:26" x14ac:dyDescent="0.35">
      <c r="B32" s="19" t="s">
        <v>1066</v>
      </c>
      <c r="C32" s="54">
        <v>34800.75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18662.330000000002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18662.330000000002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18662.330000000002</v>
      </c>
      <c r="V32" s="54">
        <v>0</v>
      </c>
      <c r="W32" s="54">
        <v>0</v>
      </c>
      <c r="X32" s="54">
        <v>53463.08</v>
      </c>
      <c r="Y32" s="54">
        <v>37324.660000000003</v>
      </c>
      <c r="Z32" s="54">
        <v>90787.74</v>
      </c>
    </row>
    <row r="33" spans="2:26" x14ac:dyDescent="0.35">
      <c r="B33" s="19" t="s">
        <v>1069</v>
      </c>
      <c r="C33" s="54">
        <v>171883.89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92174.85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92174.85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92174.85</v>
      </c>
      <c r="V33" s="54">
        <v>0</v>
      </c>
      <c r="W33" s="54">
        <v>0</v>
      </c>
      <c r="X33" s="54">
        <v>264058.74</v>
      </c>
      <c r="Y33" s="54">
        <v>184349.7</v>
      </c>
      <c r="Z33" s="54">
        <v>448408.44</v>
      </c>
    </row>
    <row r="34" spans="2:26" x14ac:dyDescent="0.35">
      <c r="B34" s="19" t="s">
        <v>1072</v>
      </c>
      <c r="C34" s="54">
        <v>12775.869999999999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6850.64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6850.64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6850.64</v>
      </c>
      <c r="V34" s="54">
        <v>0</v>
      </c>
      <c r="W34" s="54">
        <v>0</v>
      </c>
      <c r="X34" s="54">
        <v>19626.510000000002</v>
      </c>
      <c r="Y34" s="54">
        <v>13701.28</v>
      </c>
      <c r="Z34" s="54">
        <v>33327.79</v>
      </c>
    </row>
    <row r="35" spans="2:26" x14ac:dyDescent="0.35">
      <c r="B35" s="19" t="s">
        <v>1075</v>
      </c>
      <c r="C35" s="54">
        <v>161929.39000000001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86829.32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86829.32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86829.32</v>
      </c>
      <c r="V35" s="54">
        <v>0</v>
      </c>
      <c r="W35" s="54">
        <v>0</v>
      </c>
      <c r="X35" s="54">
        <v>248758.71000000002</v>
      </c>
      <c r="Y35" s="54">
        <v>173658.64</v>
      </c>
      <c r="Z35" s="54">
        <v>422417.35000000003</v>
      </c>
    </row>
    <row r="36" spans="2:26" x14ac:dyDescent="0.35">
      <c r="B36" s="18" t="s">
        <v>995</v>
      </c>
      <c r="C36" s="54">
        <v>9635.92</v>
      </c>
      <c r="D36" s="54">
        <v>0</v>
      </c>
      <c r="E36" s="54">
        <v>0</v>
      </c>
      <c r="F36" s="54">
        <v>192012.35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192012.35</v>
      </c>
      <c r="M36" s="54">
        <v>0</v>
      </c>
      <c r="N36" s="54">
        <v>0</v>
      </c>
      <c r="O36" s="54">
        <v>9635.92</v>
      </c>
      <c r="P36" s="54">
        <v>0</v>
      </c>
      <c r="Q36" s="54">
        <v>0</v>
      </c>
      <c r="R36" s="54">
        <v>192012.35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201648.27000000002</v>
      </c>
      <c r="Y36" s="54">
        <v>393660.62</v>
      </c>
      <c r="Z36" s="54">
        <v>595308.89</v>
      </c>
    </row>
    <row r="37" spans="2:26" x14ac:dyDescent="0.35">
      <c r="B37" s="19" t="s">
        <v>994</v>
      </c>
      <c r="C37" s="54">
        <v>9635.92</v>
      </c>
      <c r="D37" s="54">
        <v>0</v>
      </c>
      <c r="E37" s="54">
        <v>0</v>
      </c>
      <c r="F37" s="54">
        <v>192012.35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192012.35</v>
      </c>
      <c r="M37" s="54">
        <v>0</v>
      </c>
      <c r="N37" s="54">
        <v>0</v>
      </c>
      <c r="O37" s="54">
        <v>9635.92</v>
      </c>
      <c r="P37" s="54">
        <v>0</v>
      </c>
      <c r="Q37" s="54">
        <v>0</v>
      </c>
      <c r="R37" s="54">
        <v>192012.35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201648.27000000002</v>
      </c>
      <c r="Y37" s="54">
        <v>393660.62</v>
      </c>
      <c r="Z37" s="54">
        <v>595308.89</v>
      </c>
    </row>
    <row r="38" spans="2:26" x14ac:dyDescent="0.35">
      <c r="B38" s="18" t="s">
        <v>640</v>
      </c>
      <c r="C38" s="54">
        <v>17458895.469999999</v>
      </c>
      <c r="D38" s="54">
        <v>6396203.0700000003</v>
      </c>
      <c r="E38" s="54">
        <v>556362.5</v>
      </c>
      <c r="F38" s="54">
        <v>19745154.809999999</v>
      </c>
      <c r="G38" s="54">
        <v>11618.75</v>
      </c>
      <c r="H38" s="54">
        <v>12598437.77</v>
      </c>
      <c r="I38" s="54">
        <v>270466.37</v>
      </c>
      <c r="J38" s="54">
        <v>36982.39</v>
      </c>
      <c r="K38" s="54">
        <v>300362.5</v>
      </c>
      <c r="L38" s="54">
        <v>19206876.260000002</v>
      </c>
      <c r="M38" s="54">
        <v>11618.75</v>
      </c>
      <c r="N38" s="54">
        <v>12598437.77</v>
      </c>
      <c r="O38" s="54">
        <v>219330.6</v>
      </c>
      <c r="P38" s="54">
        <v>34164.199999999997</v>
      </c>
      <c r="Q38" s="54">
        <v>42883.75</v>
      </c>
      <c r="R38" s="54">
        <v>18665098.91</v>
      </c>
      <c r="S38" s="54">
        <v>11618.75</v>
      </c>
      <c r="T38" s="54">
        <v>12598437.77</v>
      </c>
      <c r="U38" s="54">
        <v>168194.82</v>
      </c>
      <c r="V38" s="54">
        <v>31346.02</v>
      </c>
      <c r="W38" s="54">
        <v>41405</v>
      </c>
      <c r="X38" s="54">
        <v>57374483.629999995</v>
      </c>
      <c r="Y38" s="54">
        <v>63629412.600000001</v>
      </c>
      <c r="Z38" s="54">
        <v>121003896.23</v>
      </c>
    </row>
    <row r="39" spans="2:26" x14ac:dyDescent="0.35">
      <c r="B39" s="19" t="s">
        <v>568</v>
      </c>
      <c r="C39" s="54">
        <v>0</v>
      </c>
      <c r="D39" s="54">
        <v>0</v>
      </c>
      <c r="E39" s="54">
        <v>0</v>
      </c>
      <c r="F39" s="54">
        <v>19220929.809999999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18696830.170000002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18169323.890000001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19220929.809999999</v>
      </c>
      <c r="Y39" s="54">
        <v>36866154.060000002</v>
      </c>
      <c r="Z39" s="54">
        <v>56087083.870000005</v>
      </c>
    </row>
    <row r="40" spans="2:26" x14ac:dyDescent="0.35">
      <c r="B40" s="19" t="s">
        <v>87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2443844.2700000005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2443844.2700000005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2443844.2700000005</v>
      </c>
      <c r="U40" s="54">
        <v>0</v>
      </c>
      <c r="V40" s="54">
        <v>0</v>
      </c>
      <c r="W40" s="54">
        <v>0</v>
      </c>
      <c r="X40" s="54">
        <v>2443844.2700000005</v>
      </c>
      <c r="Y40" s="54">
        <v>4887688.540000001</v>
      </c>
      <c r="Z40" s="54">
        <v>7331532.8100000005</v>
      </c>
    </row>
    <row r="41" spans="2:26" x14ac:dyDescent="0.35">
      <c r="B41" s="19" t="s">
        <v>70</v>
      </c>
      <c r="C41" s="54">
        <v>10804062.5</v>
      </c>
      <c r="D41" s="54">
        <v>39800.57</v>
      </c>
      <c r="E41" s="54">
        <v>556362.5</v>
      </c>
      <c r="F41" s="54">
        <v>524225</v>
      </c>
      <c r="G41" s="54">
        <v>11618.75</v>
      </c>
      <c r="H41" s="54">
        <v>12675</v>
      </c>
      <c r="I41" s="54">
        <v>14787.5</v>
      </c>
      <c r="J41" s="54">
        <v>36982.39</v>
      </c>
      <c r="K41" s="54">
        <v>300362.5</v>
      </c>
      <c r="L41" s="54">
        <v>510046.09</v>
      </c>
      <c r="M41" s="54">
        <v>11618.75</v>
      </c>
      <c r="N41" s="54">
        <v>12675</v>
      </c>
      <c r="O41" s="54">
        <v>14787.5</v>
      </c>
      <c r="P41" s="54">
        <v>34164.199999999997</v>
      </c>
      <c r="Q41" s="54">
        <v>42883.75</v>
      </c>
      <c r="R41" s="54">
        <v>495775.02</v>
      </c>
      <c r="S41" s="54">
        <v>11618.75</v>
      </c>
      <c r="T41" s="54">
        <v>12675</v>
      </c>
      <c r="U41" s="54">
        <v>14787.5</v>
      </c>
      <c r="V41" s="54">
        <v>31346.02</v>
      </c>
      <c r="W41" s="54">
        <v>41405</v>
      </c>
      <c r="X41" s="54">
        <v>12300876.710000001</v>
      </c>
      <c r="Y41" s="54">
        <v>1233782.58</v>
      </c>
      <c r="Z41" s="54">
        <v>13534659.289999999</v>
      </c>
    </row>
    <row r="42" spans="2:26" x14ac:dyDescent="0.35">
      <c r="B42" s="19" t="s">
        <v>978</v>
      </c>
      <c r="C42" s="54">
        <v>6348018.3300000001</v>
      </c>
      <c r="D42" s="54">
        <v>6356402.5</v>
      </c>
      <c r="E42" s="54">
        <v>0</v>
      </c>
      <c r="F42" s="54">
        <v>0</v>
      </c>
      <c r="G42" s="54">
        <v>0</v>
      </c>
      <c r="H42" s="54">
        <v>10141918.5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10141918.5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10141918.5</v>
      </c>
      <c r="U42" s="54">
        <v>0</v>
      </c>
      <c r="V42" s="54">
        <v>0</v>
      </c>
      <c r="W42" s="54">
        <v>0</v>
      </c>
      <c r="X42" s="54">
        <v>22846339.329999998</v>
      </c>
      <c r="Y42" s="54">
        <v>20283837</v>
      </c>
      <c r="Z42" s="54">
        <v>43130176.329999998</v>
      </c>
    </row>
    <row r="43" spans="2:26" x14ac:dyDescent="0.35">
      <c r="B43" s="19" t="s">
        <v>645</v>
      </c>
      <c r="C43" s="54">
        <v>306814.64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255678.87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204543.1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153407.32</v>
      </c>
      <c r="V43" s="54">
        <v>0</v>
      </c>
      <c r="W43" s="54">
        <v>0</v>
      </c>
      <c r="X43" s="54">
        <v>562493.51</v>
      </c>
      <c r="Y43" s="54">
        <v>357950.42000000004</v>
      </c>
      <c r="Z43" s="54">
        <v>920443.93</v>
      </c>
    </row>
    <row r="44" spans="2:26" x14ac:dyDescent="0.35">
      <c r="B44" s="18" t="s">
        <v>636</v>
      </c>
      <c r="C44" s="54">
        <v>126031076.73999998</v>
      </c>
      <c r="D44" s="54">
        <v>92924008.149999991</v>
      </c>
      <c r="E44" s="54">
        <v>59195102.93</v>
      </c>
      <c r="F44" s="54">
        <v>12194901.390000001</v>
      </c>
      <c r="G44" s="54">
        <v>72891112.960000038</v>
      </c>
      <c r="H44" s="54">
        <v>71230541.629999995</v>
      </c>
      <c r="I44" s="54">
        <v>109298371.52999996</v>
      </c>
      <c r="J44" s="54">
        <v>90253911.569999993</v>
      </c>
      <c r="K44" s="54">
        <v>55959958.609999992</v>
      </c>
      <c r="L44" s="54">
        <v>9642253.2599999998</v>
      </c>
      <c r="M44" s="54">
        <v>68377985.510000035</v>
      </c>
      <c r="N44" s="54">
        <v>66081766.719999984</v>
      </c>
      <c r="O44" s="54">
        <v>104793004.19999997</v>
      </c>
      <c r="P44" s="54">
        <v>87617729.120000005</v>
      </c>
      <c r="Q44" s="54">
        <v>52537389.88000001</v>
      </c>
      <c r="R44" s="54">
        <v>7659610.3999999985</v>
      </c>
      <c r="S44" s="54">
        <v>65334804.710000023</v>
      </c>
      <c r="T44" s="54">
        <v>63265815.679999992</v>
      </c>
      <c r="U44" s="54">
        <v>102249358.14999999</v>
      </c>
      <c r="V44" s="54">
        <v>84217419.709999993</v>
      </c>
      <c r="W44" s="54">
        <v>49767649.729999997</v>
      </c>
      <c r="X44" s="54">
        <v>689978985.50999987</v>
      </c>
      <c r="Y44" s="54">
        <v>761544787.07000005</v>
      </c>
      <c r="Z44" s="54">
        <v>1451523772.5800002</v>
      </c>
    </row>
    <row r="45" spans="2:26" x14ac:dyDescent="0.35">
      <c r="B45" s="19" t="s">
        <v>583</v>
      </c>
      <c r="C45" s="54">
        <v>99187582.399999991</v>
      </c>
      <c r="D45" s="54">
        <v>83526471.409999996</v>
      </c>
      <c r="E45" s="54">
        <v>49004620.499999993</v>
      </c>
      <c r="F45" s="54">
        <v>409090.91</v>
      </c>
      <c r="G45" s="54">
        <v>65500677.870000005</v>
      </c>
      <c r="H45" s="54">
        <v>44611029.539999999</v>
      </c>
      <c r="I45" s="54">
        <v>97823946.039999992</v>
      </c>
      <c r="J45" s="54">
        <v>82299198.680000007</v>
      </c>
      <c r="K45" s="54">
        <v>47647195.149999999</v>
      </c>
      <c r="L45" s="54">
        <v>272727.27</v>
      </c>
      <c r="M45" s="54">
        <v>62548405.149999999</v>
      </c>
      <c r="N45" s="54">
        <v>42574665.909999996</v>
      </c>
      <c r="O45" s="54">
        <v>95655934.679999992</v>
      </c>
      <c r="P45" s="54">
        <v>81071925.969999999</v>
      </c>
      <c r="Q45" s="54">
        <v>45591675.57</v>
      </c>
      <c r="R45" s="54">
        <v>136363.64000000001</v>
      </c>
      <c r="S45" s="54">
        <v>60446132.420000002</v>
      </c>
      <c r="T45" s="54">
        <v>41450802.269999996</v>
      </c>
      <c r="U45" s="54">
        <v>94292298.320000008</v>
      </c>
      <c r="V45" s="54">
        <v>80356016.870000005</v>
      </c>
      <c r="W45" s="54">
        <v>44404704.769999996</v>
      </c>
      <c r="X45" s="54">
        <v>570009812.5</v>
      </c>
      <c r="Y45" s="54">
        <v>648801652.83999991</v>
      </c>
      <c r="Z45" s="54">
        <v>1218811465.3399997</v>
      </c>
    </row>
    <row r="46" spans="2:26" x14ac:dyDescent="0.35">
      <c r="B46" s="19" t="s">
        <v>587</v>
      </c>
      <c r="C46" s="54">
        <v>28658.799999999999</v>
      </c>
      <c r="D46" s="54">
        <v>0</v>
      </c>
      <c r="E46" s="54">
        <v>274058.06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274058.06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274058.06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274058.06</v>
      </c>
      <c r="X46" s="54">
        <v>576774.92000000004</v>
      </c>
      <c r="Y46" s="54">
        <v>548116.12</v>
      </c>
      <c r="Z46" s="54">
        <v>1124891.04</v>
      </c>
    </row>
    <row r="47" spans="2:26" x14ac:dyDescent="0.35">
      <c r="B47" s="19" t="s">
        <v>589</v>
      </c>
      <c r="C47" s="54">
        <v>917349.99</v>
      </c>
      <c r="D47" s="54">
        <v>180165.61</v>
      </c>
      <c r="E47" s="54">
        <v>178016.06</v>
      </c>
      <c r="F47" s="54">
        <v>175851.06</v>
      </c>
      <c r="G47" s="54">
        <v>345144.73</v>
      </c>
      <c r="H47" s="54">
        <v>588997.43999999994</v>
      </c>
      <c r="I47" s="54">
        <v>167034.26999999999</v>
      </c>
      <c r="J47" s="54">
        <v>164790.32</v>
      </c>
      <c r="K47" s="54">
        <v>162530.23999999999</v>
      </c>
      <c r="L47" s="54">
        <v>160253.92000000001</v>
      </c>
      <c r="M47" s="54">
        <v>157961.22</v>
      </c>
      <c r="N47" s="54">
        <v>575387.28</v>
      </c>
      <c r="O47" s="54">
        <v>153326.28</v>
      </c>
      <c r="P47" s="54">
        <v>150983.79</v>
      </c>
      <c r="Q47" s="54">
        <v>148624.46</v>
      </c>
      <c r="R47" s="54">
        <v>146248.16</v>
      </c>
      <c r="S47" s="54">
        <v>143854.79</v>
      </c>
      <c r="T47" s="54">
        <v>561179.43999999994</v>
      </c>
      <c r="U47" s="54">
        <v>139016.29999999999</v>
      </c>
      <c r="V47" s="54">
        <v>136570.94</v>
      </c>
      <c r="W47" s="54">
        <v>134108</v>
      </c>
      <c r="X47" s="54">
        <v>2879879.72</v>
      </c>
      <c r="Y47" s="54">
        <v>2607514.58</v>
      </c>
      <c r="Z47" s="54">
        <v>5487394.3000000007</v>
      </c>
    </row>
    <row r="48" spans="2:26" x14ac:dyDescent="0.35">
      <c r="B48" s="19" t="s">
        <v>95</v>
      </c>
      <c r="C48" s="54">
        <v>168179.14</v>
      </c>
      <c r="D48" s="54">
        <v>89571.75</v>
      </c>
      <c r="E48" s="54">
        <v>88384.320000000007</v>
      </c>
      <c r="F48" s="54">
        <v>87188.59</v>
      </c>
      <c r="G48" s="54">
        <v>85984.5</v>
      </c>
      <c r="H48" s="54">
        <v>130532.14</v>
      </c>
      <c r="I48" s="54">
        <v>111016.8</v>
      </c>
      <c r="J48" s="54">
        <v>82321.509999999995</v>
      </c>
      <c r="K48" s="54">
        <v>81083.399999999994</v>
      </c>
      <c r="L48" s="54">
        <v>79836.639999999999</v>
      </c>
      <c r="M48" s="54">
        <v>78581.17</v>
      </c>
      <c r="N48" s="54">
        <v>123077.06</v>
      </c>
      <c r="O48" s="54">
        <v>103509.61</v>
      </c>
      <c r="P48" s="54">
        <v>74761.850000000006</v>
      </c>
      <c r="Q48" s="54">
        <v>73470.899999999994</v>
      </c>
      <c r="R48" s="54">
        <v>72170.929999999993</v>
      </c>
      <c r="S48" s="54">
        <v>70861.88</v>
      </c>
      <c r="T48" s="54">
        <v>115303.81999999999</v>
      </c>
      <c r="U48" s="54">
        <v>95682.04</v>
      </c>
      <c r="V48" s="54">
        <v>66879.56</v>
      </c>
      <c r="W48" s="54">
        <v>65533.52</v>
      </c>
      <c r="X48" s="54">
        <v>924262.15</v>
      </c>
      <c r="Y48" s="54">
        <v>1019668.9800000002</v>
      </c>
      <c r="Z48" s="54">
        <v>1943931.1300000001</v>
      </c>
    </row>
    <row r="49" spans="2:26" x14ac:dyDescent="0.35">
      <c r="B49" s="19" t="s">
        <v>1197</v>
      </c>
      <c r="C49" s="54">
        <v>42542.770000000004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22790.77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22790.77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22790.77</v>
      </c>
      <c r="V49" s="54">
        <v>0</v>
      </c>
      <c r="W49" s="54">
        <v>0</v>
      </c>
      <c r="X49" s="54">
        <v>65333.54</v>
      </c>
      <c r="Y49" s="54">
        <v>45581.54</v>
      </c>
      <c r="Z49" s="54">
        <v>110915.08</v>
      </c>
    </row>
    <row r="50" spans="2:26" x14ac:dyDescent="0.35">
      <c r="B50" s="19" t="s">
        <v>588</v>
      </c>
      <c r="C50" s="54">
        <v>268543.40000000002</v>
      </c>
      <c r="D50" s="54">
        <v>52422.86</v>
      </c>
      <c r="E50" s="54">
        <v>78095.509999999995</v>
      </c>
      <c r="F50" s="54">
        <v>73102.67</v>
      </c>
      <c r="G50" s="54">
        <v>48276.83</v>
      </c>
      <c r="H50" s="54">
        <v>215482.61</v>
      </c>
      <c r="I50" s="54">
        <v>176527.21000000002</v>
      </c>
      <c r="J50" s="54">
        <v>43419.65</v>
      </c>
      <c r="K50" s="54">
        <v>67163.710000000006</v>
      </c>
      <c r="L50" s="54">
        <v>65033.41</v>
      </c>
      <c r="M50" s="54">
        <v>38538.5</v>
      </c>
      <c r="N50" s="54">
        <v>202170.16</v>
      </c>
      <c r="O50" s="54">
        <v>168147.07</v>
      </c>
      <c r="P50" s="54">
        <v>32461.52</v>
      </c>
      <c r="Q50" s="54">
        <v>58569.919999999998</v>
      </c>
      <c r="R50" s="54">
        <v>29620.87</v>
      </c>
      <c r="S50" s="54">
        <v>29268.87</v>
      </c>
      <c r="T50" s="54">
        <v>196740.9</v>
      </c>
      <c r="U50" s="54">
        <v>158632.88</v>
      </c>
      <c r="V50" s="54">
        <v>25204.63</v>
      </c>
      <c r="W50" s="54">
        <v>49711.64</v>
      </c>
      <c r="X50" s="54">
        <v>1023034.4500000001</v>
      </c>
      <c r="Y50" s="54">
        <v>1054100.3699999999</v>
      </c>
      <c r="Z50" s="54">
        <v>2077134.82</v>
      </c>
    </row>
    <row r="51" spans="2:26" x14ac:dyDescent="0.35">
      <c r="B51" s="19" t="s">
        <v>983</v>
      </c>
      <c r="C51" s="54">
        <v>231898.4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231898.4</v>
      </c>
      <c r="Y51" s="54">
        <v>0</v>
      </c>
      <c r="Z51" s="54">
        <v>231898.4</v>
      </c>
    </row>
    <row r="52" spans="2:26" x14ac:dyDescent="0.35">
      <c r="B52" s="19" t="s">
        <v>168</v>
      </c>
      <c r="C52" s="54">
        <v>928288.06</v>
      </c>
      <c r="D52" s="54">
        <v>0</v>
      </c>
      <c r="E52" s="54">
        <v>0</v>
      </c>
      <c r="F52" s="54">
        <v>0</v>
      </c>
      <c r="G52" s="54">
        <v>1846390.9899999998</v>
      </c>
      <c r="H52" s="54">
        <v>2666865.9500000002</v>
      </c>
      <c r="I52" s="54">
        <v>0</v>
      </c>
      <c r="J52" s="54">
        <v>0</v>
      </c>
      <c r="K52" s="54">
        <v>0</v>
      </c>
      <c r="L52" s="54">
        <v>0</v>
      </c>
      <c r="M52" s="54">
        <v>1846390.9899999998</v>
      </c>
      <c r="N52" s="54">
        <v>2666865.9500000002</v>
      </c>
      <c r="O52" s="54">
        <v>0</v>
      </c>
      <c r="P52" s="54">
        <v>0</v>
      </c>
      <c r="Q52" s="54">
        <v>0</v>
      </c>
      <c r="R52" s="54">
        <v>0</v>
      </c>
      <c r="S52" s="54">
        <v>1846390.9899999998</v>
      </c>
      <c r="T52" s="54">
        <v>2666865.9500000002</v>
      </c>
      <c r="U52" s="54">
        <v>0</v>
      </c>
      <c r="V52" s="54">
        <v>0</v>
      </c>
      <c r="W52" s="54">
        <v>0</v>
      </c>
      <c r="X52" s="54">
        <v>5441545</v>
      </c>
      <c r="Y52" s="54">
        <v>9026513.879999999</v>
      </c>
      <c r="Z52" s="54">
        <v>14468058.879999999</v>
      </c>
    </row>
    <row r="53" spans="2:26" x14ac:dyDescent="0.35">
      <c r="B53" s="19" t="s">
        <v>590</v>
      </c>
      <c r="C53" s="54">
        <v>0</v>
      </c>
      <c r="D53" s="54">
        <v>0</v>
      </c>
      <c r="E53" s="54">
        <v>0</v>
      </c>
      <c r="F53" s="54">
        <v>0</v>
      </c>
      <c r="G53" s="54">
        <v>199124.59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199124.59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199124.59</v>
      </c>
      <c r="T53" s="54">
        <v>0</v>
      </c>
      <c r="U53" s="54">
        <v>0</v>
      </c>
      <c r="V53" s="54">
        <v>0</v>
      </c>
      <c r="W53" s="54">
        <v>0</v>
      </c>
      <c r="X53" s="54">
        <v>199124.59</v>
      </c>
      <c r="Y53" s="54">
        <v>398249.18</v>
      </c>
      <c r="Z53" s="54">
        <v>597373.77</v>
      </c>
    </row>
    <row r="54" spans="2:26" x14ac:dyDescent="0.35">
      <c r="B54" s="19" t="s">
        <v>592</v>
      </c>
      <c r="C54" s="54">
        <v>15544441.600000001</v>
      </c>
      <c r="D54" s="54">
        <v>6150739.6900000004</v>
      </c>
      <c r="E54" s="54">
        <v>6180553.2299999995</v>
      </c>
      <c r="F54" s="54">
        <v>9484827.7100000009</v>
      </c>
      <c r="G54" s="54">
        <v>3388137.33</v>
      </c>
      <c r="H54" s="54">
        <v>8151332.7999999998</v>
      </c>
      <c r="I54" s="54">
        <v>6543293.0499999998</v>
      </c>
      <c r="J54" s="54">
        <v>4896111.87</v>
      </c>
      <c r="K54" s="54">
        <v>4579023.01</v>
      </c>
      <c r="L54" s="54">
        <v>7178472.2200000007</v>
      </c>
      <c r="M54" s="54">
        <v>2165871.09</v>
      </c>
      <c r="N54" s="54">
        <v>5724814.6899999995</v>
      </c>
      <c r="O54" s="54">
        <v>4458307.74</v>
      </c>
      <c r="P54" s="54">
        <v>3662321.81</v>
      </c>
      <c r="Q54" s="54">
        <v>3450446.67</v>
      </c>
      <c r="R54" s="54">
        <v>5663181.1699999999</v>
      </c>
      <c r="S54" s="54">
        <v>1333654.06</v>
      </c>
      <c r="T54" s="54">
        <v>4721039.5500000007</v>
      </c>
      <c r="U54" s="54">
        <v>3533939.8499999996</v>
      </c>
      <c r="V54" s="54">
        <v>2338970.41</v>
      </c>
      <c r="W54" s="54">
        <v>2127577.84</v>
      </c>
      <c r="X54" s="54">
        <v>64918460.290000007</v>
      </c>
      <c r="Y54" s="54">
        <v>46358597.099999994</v>
      </c>
      <c r="Z54" s="54">
        <v>111277057.39</v>
      </c>
    </row>
    <row r="55" spans="2:26" x14ac:dyDescent="0.35">
      <c r="B55" s="19" t="s">
        <v>593</v>
      </c>
      <c r="C55" s="54">
        <v>1312294.08</v>
      </c>
      <c r="D55" s="54">
        <v>0</v>
      </c>
      <c r="E55" s="54">
        <v>0</v>
      </c>
      <c r="F55" s="54">
        <v>0</v>
      </c>
      <c r="G55" s="54">
        <v>0</v>
      </c>
      <c r="H55" s="54">
        <v>505261.27</v>
      </c>
      <c r="I55" s="54">
        <v>702633.97</v>
      </c>
      <c r="J55" s="54">
        <v>0</v>
      </c>
      <c r="K55" s="54">
        <v>0</v>
      </c>
      <c r="L55" s="54">
        <v>0</v>
      </c>
      <c r="M55" s="54">
        <v>0</v>
      </c>
      <c r="N55" s="54">
        <v>505261.27</v>
      </c>
      <c r="O55" s="54">
        <v>702633.97</v>
      </c>
      <c r="P55" s="54">
        <v>0</v>
      </c>
      <c r="Q55" s="54">
        <v>0</v>
      </c>
      <c r="R55" s="54">
        <v>0</v>
      </c>
      <c r="S55" s="54">
        <v>0</v>
      </c>
      <c r="T55" s="54">
        <v>505261.27</v>
      </c>
      <c r="U55" s="54">
        <v>702633.97</v>
      </c>
      <c r="V55" s="54">
        <v>0</v>
      </c>
      <c r="W55" s="54">
        <v>0</v>
      </c>
      <c r="X55" s="54">
        <v>2520189.3199999998</v>
      </c>
      <c r="Y55" s="54">
        <v>2415790.48</v>
      </c>
      <c r="Z55" s="54">
        <v>4935979.8</v>
      </c>
    </row>
    <row r="56" spans="2:26" x14ac:dyDescent="0.35">
      <c r="B56" s="19" t="s">
        <v>594</v>
      </c>
      <c r="C56" s="54">
        <v>2355250</v>
      </c>
      <c r="D56" s="54">
        <v>2405449.2399999998</v>
      </c>
      <c r="E56" s="54">
        <v>2186636.37</v>
      </c>
      <c r="F56" s="54">
        <v>1391231.06</v>
      </c>
      <c r="G56" s="54">
        <v>660284.09</v>
      </c>
      <c r="H56" s="54">
        <v>4215964.1899999995</v>
      </c>
      <c r="I56" s="54">
        <v>2060340.9100000001</v>
      </c>
      <c r="J56" s="54">
        <v>2317381.06</v>
      </c>
      <c r="K56" s="54">
        <v>2013306.82</v>
      </c>
      <c r="L56" s="54">
        <v>1357575.76</v>
      </c>
      <c r="M56" s="54">
        <v>612738.64</v>
      </c>
      <c r="N56" s="54">
        <v>3612165.93</v>
      </c>
      <c r="O56" s="54">
        <v>1877181.81</v>
      </c>
      <c r="P56" s="54">
        <v>2212412.88</v>
      </c>
      <c r="Q56" s="54">
        <v>1825346.03</v>
      </c>
      <c r="R56" s="54">
        <v>1271107.96</v>
      </c>
      <c r="S56" s="54">
        <v>565193.17999999993</v>
      </c>
      <c r="T56" s="54">
        <v>2985130.1799999997</v>
      </c>
      <c r="U56" s="54">
        <v>1694022.73</v>
      </c>
      <c r="V56" s="54">
        <v>920677.28</v>
      </c>
      <c r="W56" s="54">
        <v>1637385.2200000002</v>
      </c>
      <c r="X56" s="54">
        <v>19605843.739999998</v>
      </c>
      <c r="Y56" s="54">
        <v>20570937.600000001</v>
      </c>
      <c r="Z56" s="54">
        <v>40176781.339999996</v>
      </c>
    </row>
    <row r="57" spans="2:26" x14ac:dyDescent="0.35">
      <c r="B57" s="19" t="s">
        <v>149</v>
      </c>
      <c r="C57" s="54">
        <v>34608.769999999997</v>
      </c>
      <c r="D57" s="54">
        <v>0</v>
      </c>
      <c r="E57" s="54">
        <v>0</v>
      </c>
      <c r="F57" s="54">
        <v>0</v>
      </c>
      <c r="G57" s="54">
        <v>35272.86</v>
      </c>
      <c r="H57" s="54">
        <v>0</v>
      </c>
      <c r="I57" s="54">
        <v>17405.349999999999</v>
      </c>
      <c r="J57" s="54">
        <v>0</v>
      </c>
      <c r="K57" s="54">
        <v>0</v>
      </c>
      <c r="L57" s="54">
        <v>0</v>
      </c>
      <c r="M57" s="54">
        <v>35272.86</v>
      </c>
      <c r="N57" s="54">
        <v>0</v>
      </c>
      <c r="O57" s="54">
        <v>17405.349999999999</v>
      </c>
      <c r="P57" s="54">
        <v>0</v>
      </c>
      <c r="Q57" s="54">
        <v>0</v>
      </c>
      <c r="R57" s="54">
        <v>0</v>
      </c>
      <c r="S57" s="54">
        <v>35272.86</v>
      </c>
      <c r="T57" s="54">
        <v>0</v>
      </c>
      <c r="U57" s="54">
        <v>17405.349999999999</v>
      </c>
      <c r="V57" s="54">
        <v>0</v>
      </c>
      <c r="W57" s="54">
        <v>0</v>
      </c>
      <c r="X57" s="54">
        <v>87286.98</v>
      </c>
      <c r="Y57" s="54">
        <v>105356.42</v>
      </c>
      <c r="Z57" s="54">
        <v>192643.4</v>
      </c>
    </row>
    <row r="58" spans="2:26" x14ac:dyDescent="0.35">
      <c r="B58" s="19" t="s">
        <v>46</v>
      </c>
      <c r="C58" s="54">
        <v>0</v>
      </c>
      <c r="D58" s="54">
        <v>0</v>
      </c>
      <c r="E58" s="54">
        <v>0</v>
      </c>
      <c r="F58" s="54">
        <v>161442.60999999999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161442.60999999999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161442.60999999999</v>
      </c>
      <c r="Y58" s="54">
        <v>161442.60999999999</v>
      </c>
      <c r="Z58" s="54">
        <v>322885.21999999997</v>
      </c>
    </row>
    <row r="59" spans="2:26" x14ac:dyDescent="0.35">
      <c r="B59" s="19" t="s">
        <v>83</v>
      </c>
      <c r="C59" s="54">
        <v>1341621.96</v>
      </c>
      <c r="D59" s="54">
        <v>0</v>
      </c>
      <c r="E59" s="54">
        <v>0</v>
      </c>
      <c r="F59" s="54">
        <v>0</v>
      </c>
      <c r="G59" s="54">
        <v>0</v>
      </c>
      <c r="H59" s="54">
        <v>1411784.13</v>
      </c>
      <c r="I59" s="54">
        <v>463227.41</v>
      </c>
      <c r="J59" s="54">
        <v>0</v>
      </c>
      <c r="K59" s="54">
        <v>0</v>
      </c>
      <c r="L59" s="54">
        <v>0</v>
      </c>
      <c r="M59" s="54">
        <v>0</v>
      </c>
      <c r="N59" s="54">
        <v>1411784.13</v>
      </c>
      <c r="O59" s="54">
        <v>463227.41</v>
      </c>
      <c r="P59" s="54">
        <v>0</v>
      </c>
      <c r="Q59" s="54">
        <v>0</v>
      </c>
      <c r="R59" s="54">
        <v>0</v>
      </c>
      <c r="S59" s="54">
        <v>0</v>
      </c>
      <c r="T59" s="54">
        <v>1411784.13</v>
      </c>
      <c r="U59" s="54">
        <v>463227.41</v>
      </c>
      <c r="V59" s="54">
        <v>0</v>
      </c>
      <c r="W59" s="54">
        <v>0</v>
      </c>
      <c r="X59" s="54">
        <v>3216633.5</v>
      </c>
      <c r="Y59" s="54">
        <v>3750023.0799999996</v>
      </c>
      <c r="Z59" s="54">
        <v>6966656.5800000001</v>
      </c>
    </row>
    <row r="60" spans="2:26" x14ac:dyDescent="0.35">
      <c r="B60" s="19" t="s">
        <v>307</v>
      </c>
      <c r="C60" s="54">
        <v>134968.12</v>
      </c>
      <c r="D60" s="54">
        <v>0</v>
      </c>
      <c r="E60" s="54">
        <v>0</v>
      </c>
      <c r="F60" s="54">
        <v>0</v>
      </c>
      <c r="G60" s="54">
        <v>59226.2</v>
      </c>
      <c r="H60" s="54">
        <v>0</v>
      </c>
      <c r="I60" s="54">
        <v>69846.25</v>
      </c>
      <c r="J60" s="54">
        <v>0</v>
      </c>
      <c r="K60" s="54">
        <v>0</v>
      </c>
      <c r="L60" s="54">
        <v>0</v>
      </c>
      <c r="M60" s="54">
        <v>59226.2</v>
      </c>
      <c r="N60" s="54">
        <v>0</v>
      </c>
      <c r="O60" s="54">
        <v>69846.25</v>
      </c>
      <c r="P60" s="54">
        <v>0</v>
      </c>
      <c r="Q60" s="54">
        <v>0</v>
      </c>
      <c r="R60" s="54">
        <v>0</v>
      </c>
      <c r="S60" s="54">
        <v>59226.2</v>
      </c>
      <c r="T60" s="54">
        <v>0</v>
      </c>
      <c r="U60" s="54">
        <v>69846.25</v>
      </c>
      <c r="V60" s="54">
        <v>0</v>
      </c>
      <c r="W60" s="54">
        <v>0</v>
      </c>
      <c r="X60" s="54">
        <v>264040.57</v>
      </c>
      <c r="Y60" s="54">
        <v>258144.89999999997</v>
      </c>
      <c r="Z60" s="54">
        <v>522185.46999999991</v>
      </c>
    </row>
    <row r="61" spans="2:26" x14ac:dyDescent="0.35">
      <c r="B61" s="19" t="s">
        <v>361</v>
      </c>
      <c r="C61" s="54">
        <v>102126.16</v>
      </c>
      <c r="D61" s="54">
        <v>0</v>
      </c>
      <c r="E61" s="54">
        <v>0</v>
      </c>
      <c r="F61" s="54">
        <v>0</v>
      </c>
      <c r="G61" s="54">
        <v>0</v>
      </c>
      <c r="H61" s="54">
        <v>331986.90999999997</v>
      </c>
      <c r="I61" s="54">
        <v>51339.83</v>
      </c>
      <c r="J61" s="54">
        <v>0</v>
      </c>
      <c r="K61" s="54">
        <v>0</v>
      </c>
      <c r="L61" s="54">
        <v>0</v>
      </c>
      <c r="M61" s="54">
        <v>0</v>
      </c>
      <c r="N61" s="54">
        <v>331986.90999999997</v>
      </c>
      <c r="O61" s="54">
        <v>51339.83</v>
      </c>
      <c r="P61" s="54">
        <v>0</v>
      </c>
      <c r="Q61" s="54">
        <v>0</v>
      </c>
      <c r="R61" s="54">
        <v>0</v>
      </c>
      <c r="S61" s="54">
        <v>0</v>
      </c>
      <c r="T61" s="54">
        <v>331986.90999999997</v>
      </c>
      <c r="U61" s="54">
        <v>51339.83</v>
      </c>
      <c r="V61" s="54">
        <v>0</v>
      </c>
      <c r="W61" s="54">
        <v>0</v>
      </c>
      <c r="X61" s="54">
        <v>485452.89999999997</v>
      </c>
      <c r="Y61" s="54">
        <v>766653.48</v>
      </c>
      <c r="Z61" s="54">
        <v>1252106.3799999999</v>
      </c>
    </row>
    <row r="62" spans="2:26" x14ac:dyDescent="0.35">
      <c r="B62" s="19" t="s">
        <v>470</v>
      </c>
      <c r="C62" s="54">
        <v>97913.02</v>
      </c>
      <c r="D62" s="54">
        <v>0</v>
      </c>
      <c r="E62" s="54">
        <v>0</v>
      </c>
      <c r="F62" s="54">
        <v>0</v>
      </c>
      <c r="G62" s="54">
        <v>22232.31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22232.31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22232.31</v>
      </c>
      <c r="T62" s="54">
        <v>0</v>
      </c>
      <c r="U62" s="54">
        <v>0</v>
      </c>
      <c r="V62" s="54">
        <v>0</v>
      </c>
      <c r="W62" s="54">
        <v>0</v>
      </c>
      <c r="X62" s="54">
        <v>120145.33</v>
      </c>
      <c r="Y62" s="54">
        <v>44464.62</v>
      </c>
      <c r="Z62" s="54">
        <v>164609.95000000001</v>
      </c>
    </row>
    <row r="63" spans="2:26" x14ac:dyDescent="0.35">
      <c r="B63" s="19" t="s">
        <v>119</v>
      </c>
      <c r="C63" s="54">
        <v>200524.6</v>
      </c>
      <c r="D63" s="54">
        <v>13335.73</v>
      </c>
      <c r="E63" s="54">
        <v>12844.63</v>
      </c>
      <c r="F63" s="54">
        <v>12350.2</v>
      </c>
      <c r="G63" s="54">
        <v>97519.45</v>
      </c>
      <c r="H63" s="54">
        <v>11351.19</v>
      </c>
      <c r="I63" s="54">
        <v>51632.55</v>
      </c>
      <c r="J63" s="54">
        <v>10338.52</v>
      </c>
      <c r="K63" s="54">
        <v>9827</v>
      </c>
      <c r="L63" s="54">
        <v>9312</v>
      </c>
      <c r="M63" s="54">
        <v>94460.55</v>
      </c>
      <c r="N63" s="54">
        <v>8271.44</v>
      </c>
      <c r="O63" s="54">
        <v>48531.820000000007</v>
      </c>
      <c r="P63" s="54">
        <v>7216.66</v>
      </c>
      <c r="Q63" s="54">
        <v>6683.87</v>
      </c>
      <c r="R63" s="54">
        <v>6147.45</v>
      </c>
      <c r="S63" s="54">
        <v>96338.04</v>
      </c>
      <c r="T63" s="54">
        <v>4516.1499999999996</v>
      </c>
      <c r="U63" s="54">
        <v>44750.94</v>
      </c>
      <c r="V63" s="54">
        <v>3410.01</v>
      </c>
      <c r="W63" s="54">
        <v>2851.28</v>
      </c>
      <c r="X63" s="54">
        <v>419723.87</v>
      </c>
      <c r="Y63" s="54">
        <v>332490.21000000002</v>
      </c>
      <c r="Z63" s="54">
        <v>752214.08</v>
      </c>
    </row>
    <row r="64" spans="2:26" x14ac:dyDescent="0.35">
      <c r="B64" s="19" t="s">
        <v>1195</v>
      </c>
      <c r="C64" s="54">
        <v>15196.41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15196.41</v>
      </c>
      <c r="Y64" s="54">
        <v>0</v>
      </c>
      <c r="Z64" s="54">
        <v>15196.41</v>
      </c>
    </row>
    <row r="65" spans="2:26" x14ac:dyDescent="0.35">
      <c r="B65" s="19" t="s">
        <v>1139</v>
      </c>
      <c r="C65" s="54">
        <v>6575.37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6575.37</v>
      </c>
      <c r="Y65" s="54">
        <v>0</v>
      </c>
      <c r="Z65" s="54">
        <v>6575.37</v>
      </c>
    </row>
    <row r="66" spans="2:26" x14ac:dyDescent="0.35">
      <c r="B66" s="19" t="s">
        <v>997</v>
      </c>
      <c r="C66" s="54">
        <v>340884.12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120421.98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120421.98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120421.98</v>
      </c>
      <c r="V66" s="54">
        <v>0</v>
      </c>
      <c r="W66" s="54">
        <v>0</v>
      </c>
      <c r="X66" s="54">
        <v>461306.1</v>
      </c>
      <c r="Y66" s="54">
        <v>240843.96</v>
      </c>
      <c r="Z66" s="54">
        <v>702150.05999999994</v>
      </c>
    </row>
    <row r="67" spans="2:26" x14ac:dyDescent="0.35">
      <c r="B67" s="19" t="s">
        <v>998</v>
      </c>
      <c r="C67" s="54">
        <v>101394.35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50974.57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50974.57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50974.57</v>
      </c>
      <c r="V67" s="54">
        <v>0</v>
      </c>
      <c r="W67" s="54">
        <v>0</v>
      </c>
      <c r="X67" s="54">
        <v>152368.91999999998</v>
      </c>
      <c r="Y67" s="54">
        <v>101949.14</v>
      </c>
      <c r="Z67" s="54">
        <v>254318.06</v>
      </c>
    </row>
    <row r="68" spans="2:26" x14ac:dyDescent="0.35">
      <c r="B68" s="19" t="s">
        <v>1141</v>
      </c>
      <c r="C68" s="54">
        <v>110014.68</v>
      </c>
      <c r="D68" s="54">
        <v>33567.32</v>
      </c>
      <c r="E68" s="54">
        <v>32230.42</v>
      </c>
      <c r="F68" s="54">
        <v>31976.51</v>
      </c>
      <c r="G68" s="54">
        <v>31720.79</v>
      </c>
      <c r="H68" s="54">
        <v>31463.25</v>
      </c>
      <c r="I68" s="54">
        <v>64301.86</v>
      </c>
      <c r="J68" s="54">
        <v>30942.66</v>
      </c>
      <c r="K68" s="54">
        <v>30679.58</v>
      </c>
      <c r="L68" s="54">
        <v>30414.63</v>
      </c>
      <c r="M68" s="54">
        <v>30147.79</v>
      </c>
      <c r="N68" s="54">
        <v>29879.06</v>
      </c>
      <c r="O68" s="54">
        <v>62706.39</v>
      </c>
      <c r="P68" s="54">
        <v>29335.84</v>
      </c>
      <c r="Q68" s="54">
        <v>29061.31</v>
      </c>
      <c r="R68" s="54">
        <v>28784.85</v>
      </c>
      <c r="S68" s="54">
        <v>28506.400000000001</v>
      </c>
      <c r="T68" s="54">
        <v>28225.98</v>
      </c>
      <c r="U68" s="54">
        <v>61041.55</v>
      </c>
      <c r="V68" s="54">
        <v>27659.14</v>
      </c>
      <c r="W68" s="54">
        <v>27372.69</v>
      </c>
      <c r="X68" s="54">
        <v>396897.07</v>
      </c>
      <c r="Y68" s="54">
        <v>413135.63000000006</v>
      </c>
      <c r="Z68" s="54">
        <v>810032.70000000019</v>
      </c>
    </row>
    <row r="69" spans="2:26" x14ac:dyDescent="0.35">
      <c r="B69" s="19" t="s">
        <v>595</v>
      </c>
      <c r="C69" s="54">
        <v>0</v>
      </c>
      <c r="D69" s="54">
        <v>0</v>
      </c>
      <c r="E69" s="54">
        <v>0</v>
      </c>
      <c r="F69" s="54">
        <v>0</v>
      </c>
      <c r="G69" s="54">
        <v>33998.160000000003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33998.160000000003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33998.160000000003</v>
      </c>
      <c r="T69" s="54">
        <v>0</v>
      </c>
      <c r="U69" s="54">
        <v>0</v>
      </c>
      <c r="V69" s="54">
        <v>0</v>
      </c>
      <c r="W69" s="54">
        <v>0</v>
      </c>
      <c r="X69" s="54">
        <v>33998.160000000003</v>
      </c>
      <c r="Y69" s="54">
        <v>67996.320000000007</v>
      </c>
      <c r="Z69" s="54">
        <v>101994.48000000001</v>
      </c>
    </row>
    <row r="70" spans="2:26" x14ac:dyDescent="0.35">
      <c r="B70" s="19" t="s">
        <v>1002</v>
      </c>
      <c r="C70" s="54">
        <v>77476.26999999999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38961.14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38961.14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38961.14</v>
      </c>
      <c r="V70" s="54">
        <v>0</v>
      </c>
      <c r="W70" s="54">
        <v>0</v>
      </c>
      <c r="X70" s="54">
        <v>116437.41</v>
      </c>
      <c r="Y70" s="54">
        <v>77922.28</v>
      </c>
      <c r="Z70" s="54">
        <v>194359.69</v>
      </c>
    </row>
    <row r="71" spans="2:26" x14ac:dyDescent="0.35">
      <c r="B71" s="19" t="s">
        <v>596</v>
      </c>
      <c r="C71" s="54">
        <v>46755.41</v>
      </c>
      <c r="D71" s="54">
        <v>0</v>
      </c>
      <c r="E71" s="54">
        <v>0</v>
      </c>
      <c r="F71" s="54">
        <v>0</v>
      </c>
      <c r="G71" s="54">
        <v>35838.28</v>
      </c>
      <c r="H71" s="54">
        <v>0</v>
      </c>
      <c r="I71" s="54">
        <v>23511.98</v>
      </c>
      <c r="J71" s="54">
        <v>0</v>
      </c>
      <c r="K71" s="54">
        <v>0</v>
      </c>
      <c r="L71" s="54">
        <v>0</v>
      </c>
      <c r="M71" s="54">
        <v>35838.28</v>
      </c>
      <c r="N71" s="54">
        <v>0</v>
      </c>
      <c r="O71" s="54">
        <v>23511.98</v>
      </c>
      <c r="P71" s="54">
        <v>0</v>
      </c>
      <c r="Q71" s="54">
        <v>0</v>
      </c>
      <c r="R71" s="54">
        <v>0</v>
      </c>
      <c r="S71" s="54">
        <v>35838.28</v>
      </c>
      <c r="T71" s="54">
        <v>0</v>
      </c>
      <c r="U71" s="54">
        <v>23511.98</v>
      </c>
      <c r="V71" s="54">
        <v>0</v>
      </c>
      <c r="W71" s="54">
        <v>0</v>
      </c>
      <c r="X71" s="54">
        <v>106105.67</v>
      </c>
      <c r="Y71" s="54">
        <v>118700.51999999999</v>
      </c>
      <c r="Z71" s="54">
        <v>224806.19</v>
      </c>
    </row>
    <row r="72" spans="2:26" x14ac:dyDescent="0.35">
      <c r="B72" s="19" t="s">
        <v>1200</v>
      </c>
      <c r="C72" s="54">
        <v>70590.039999999994</v>
      </c>
      <c r="D72" s="54">
        <v>9634.07</v>
      </c>
      <c r="E72" s="54">
        <v>9263.99</v>
      </c>
      <c r="F72" s="54">
        <v>8891.39</v>
      </c>
      <c r="G72" s="54">
        <v>14799.4</v>
      </c>
      <c r="H72" s="54">
        <v>7847.45</v>
      </c>
      <c r="I72" s="54">
        <v>51644.28</v>
      </c>
      <c r="J72" s="54">
        <v>7080.46</v>
      </c>
      <c r="K72" s="54">
        <v>6693.05</v>
      </c>
      <c r="L72" s="54">
        <v>6303.03</v>
      </c>
      <c r="M72" s="54">
        <v>5910.34</v>
      </c>
      <c r="N72" s="54">
        <v>5515.01</v>
      </c>
      <c r="O72" s="54">
        <v>49296.02</v>
      </c>
      <c r="P72" s="54">
        <v>4716.2700000000004</v>
      </c>
      <c r="Q72" s="54">
        <v>4312.84</v>
      </c>
      <c r="R72" s="54">
        <v>3906.67</v>
      </c>
      <c r="S72" s="54">
        <v>4031.9</v>
      </c>
      <c r="T72" s="54">
        <v>3017.05</v>
      </c>
      <c r="U72" s="54">
        <v>46781.13</v>
      </c>
      <c r="V72" s="54">
        <v>2184.33</v>
      </c>
      <c r="W72" s="54">
        <v>1863.45</v>
      </c>
      <c r="X72" s="54">
        <v>186444.13</v>
      </c>
      <c r="Y72" s="54">
        <v>137838.03999999998</v>
      </c>
      <c r="Z72" s="54">
        <v>324282.17000000004</v>
      </c>
    </row>
    <row r="73" spans="2:26" x14ac:dyDescent="0.35">
      <c r="B73" s="19" t="s">
        <v>1008</v>
      </c>
      <c r="C73" s="54">
        <v>25034.9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12587.4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12587.4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12587.4</v>
      </c>
      <c r="V73" s="54">
        <v>0</v>
      </c>
      <c r="W73" s="54">
        <v>0</v>
      </c>
      <c r="X73" s="54">
        <v>37622.300000000003</v>
      </c>
      <c r="Y73" s="54">
        <v>25174.799999999999</v>
      </c>
      <c r="Z73" s="54">
        <v>62797.1</v>
      </c>
    </row>
    <row r="74" spans="2:26" x14ac:dyDescent="0.35">
      <c r="B74" s="19" t="s">
        <v>597</v>
      </c>
      <c r="C74" s="54">
        <v>0</v>
      </c>
      <c r="D74" s="54">
        <v>0</v>
      </c>
      <c r="E74" s="54">
        <v>0</v>
      </c>
      <c r="F74" s="54">
        <v>0</v>
      </c>
      <c r="G74" s="54">
        <v>6081.5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6081.5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6081.5</v>
      </c>
      <c r="T74" s="54">
        <v>0</v>
      </c>
      <c r="U74" s="54">
        <v>0</v>
      </c>
      <c r="V74" s="54">
        <v>0</v>
      </c>
      <c r="W74" s="54">
        <v>0</v>
      </c>
      <c r="X74" s="54">
        <v>6081.5</v>
      </c>
      <c r="Y74" s="54">
        <v>12163</v>
      </c>
      <c r="Z74" s="54">
        <v>18244.5</v>
      </c>
    </row>
    <row r="75" spans="2:26" x14ac:dyDescent="0.35">
      <c r="B75" s="19" t="s">
        <v>598</v>
      </c>
      <c r="C75" s="54">
        <v>0</v>
      </c>
      <c r="D75" s="54">
        <v>0</v>
      </c>
      <c r="E75" s="54">
        <v>0</v>
      </c>
      <c r="F75" s="54">
        <v>0</v>
      </c>
      <c r="G75" s="54">
        <v>24522.2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24522.2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24522.2</v>
      </c>
      <c r="T75" s="54">
        <v>0</v>
      </c>
      <c r="U75" s="54">
        <v>0</v>
      </c>
      <c r="V75" s="54">
        <v>0</v>
      </c>
      <c r="W75" s="54">
        <v>0</v>
      </c>
      <c r="X75" s="54">
        <v>24522.2</v>
      </c>
      <c r="Y75" s="54">
        <v>49044.4</v>
      </c>
      <c r="Z75" s="54">
        <v>73566.600000000006</v>
      </c>
    </row>
    <row r="76" spans="2:26" x14ac:dyDescent="0.35">
      <c r="B76" s="19" t="s">
        <v>1014</v>
      </c>
      <c r="C76" s="54">
        <v>34128.990000000005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18296.810000000001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18296.810000000001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18296.810000000001</v>
      </c>
      <c r="V76" s="54">
        <v>0</v>
      </c>
      <c r="W76" s="54">
        <v>0</v>
      </c>
      <c r="X76" s="54">
        <v>52425.8</v>
      </c>
      <c r="Y76" s="54">
        <v>36593.620000000003</v>
      </c>
      <c r="Z76" s="54">
        <v>89019.420000000013</v>
      </c>
    </row>
    <row r="77" spans="2:26" x14ac:dyDescent="0.35">
      <c r="B77" s="19" t="s">
        <v>599</v>
      </c>
      <c r="C77" s="54">
        <v>147870.75</v>
      </c>
      <c r="D77" s="54">
        <v>0</v>
      </c>
      <c r="E77" s="54">
        <v>0</v>
      </c>
      <c r="F77" s="54">
        <v>0</v>
      </c>
      <c r="G77" s="54">
        <v>71732.95</v>
      </c>
      <c r="H77" s="54">
        <v>0</v>
      </c>
      <c r="I77" s="54">
        <v>79231.73</v>
      </c>
      <c r="J77" s="54">
        <v>0</v>
      </c>
      <c r="K77" s="54">
        <v>0</v>
      </c>
      <c r="L77" s="54">
        <v>0</v>
      </c>
      <c r="M77" s="54">
        <v>71732.95</v>
      </c>
      <c r="N77" s="54">
        <v>0</v>
      </c>
      <c r="O77" s="54">
        <v>79231.73</v>
      </c>
      <c r="P77" s="54">
        <v>0</v>
      </c>
      <c r="Q77" s="54">
        <v>0</v>
      </c>
      <c r="R77" s="54">
        <v>0</v>
      </c>
      <c r="S77" s="54">
        <v>71732.95</v>
      </c>
      <c r="T77" s="54">
        <v>0</v>
      </c>
      <c r="U77" s="54">
        <v>79231.73</v>
      </c>
      <c r="V77" s="54">
        <v>0</v>
      </c>
      <c r="W77" s="54">
        <v>0</v>
      </c>
      <c r="X77" s="54">
        <v>298835.43</v>
      </c>
      <c r="Y77" s="54">
        <v>301929.36</v>
      </c>
      <c r="Z77" s="54">
        <v>600764.79</v>
      </c>
    </row>
    <row r="78" spans="2:26" x14ac:dyDescent="0.35">
      <c r="B78" s="19" t="s">
        <v>1017</v>
      </c>
      <c r="C78" s="54">
        <v>72715.320000000007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36550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36550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36550</v>
      </c>
      <c r="V78" s="54">
        <v>0</v>
      </c>
      <c r="W78" s="54">
        <v>0</v>
      </c>
      <c r="X78" s="54">
        <v>109265.32</v>
      </c>
      <c r="Y78" s="54">
        <v>73100</v>
      </c>
      <c r="Z78" s="54">
        <v>182365.32</v>
      </c>
    </row>
    <row r="79" spans="2:26" x14ac:dyDescent="0.35">
      <c r="B79" s="19" t="s">
        <v>1020</v>
      </c>
      <c r="C79" s="54">
        <v>162132.21000000002</v>
      </c>
      <c r="D79" s="54">
        <v>130091.37</v>
      </c>
      <c r="E79" s="54">
        <v>56196.71</v>
      </c>
      <c r="F79" s="54">
        <v>55117.49</v>
      </c>
      <c r="G79" s="54">
        <v>54030.86</v>
      </c>
      <c r="H79" s="54">
        <v>52936.77</v>
      </c>
      <c r="I79" s="54">
        <v>92141.21</v>
      </c>
      <c r="J79" s="54">
        <v>123400.23999999999</v>
      </c>
      <c r="K79" s="54">
        <v>49459.69</v>
      </c>
      <c r="L79" s="54">
        <v>48334.25</v>
      </c>
      <c r="M79" s="54">
        <v>47201.1</v>
      </c>
      <c r="N79" s="54">
        <v>46060.160000000003</v>
      </c>
      <c r="O79" s="54">
        <v>78438.37</v>
      </c>
      <c r="P79" s="54">
        <v>116577.53</v>
      </c>
      <c r="Q79" s="54">
        <v>42590.18</v>
      </c>
      <c r="R79" s="54">
        <v>41417.599999999999</v>
      </c>
      <c r="S79" s="54">
        <v>40236.99</v>
      </c>
      <c r="T79" s="54">
        <v>39048.29</v>
      </c>
      <c r="U79" s="54">
        <v>71378.41</v>
      </c>
      <c r="V79" s="54">
        <v>109469.14</v>
      </c>
      <c r="W79" s="54">
        <v>35433.03</v>
      </c>
      <c r="X79" s="54">
        <v>775506.55</v>
      </c>
      <c r="Y79" s="54">
        <v>716185.04999999993</v>
      </c>
      <c r="Z79" s="54">
        <v>1491691.5999999999</v>
      </c>
    </row>
    <row r="80" spans="2:26" x14ac:dyDescent="0.35">
      <c r="B80" s="19" t="s">
        <v>1185</v>
      </c>
      <c r="C80" s="54">
        <v>97932.87999999999</v>
      </c>
      <c r="D80" s="54">
        <v>36423.519999999997</v>
      </c>
      <c r="E80" s="54">
        <v>19887.48</v>
      </c>
      <c r="F80" s="54">
        <v>19041.509999999998</v>
      </c>
      <c r="G80" s="54">
        <v>18189.5</v>
      </c>
      <c r="H80" s="54">
        <v>17331.38</v>
      </c>
      <c r="I80" s="54">
        <v>71712.42</v>
      </c>
      <c r="J80" s="54">
        <v>16038.62</v>
      </c>
      <c r="K80" s="54">
        <v>15799.54</v>
      </c>
      <c r="L80" s="54">
        <v>15558.75</v>
      </c>
      <c r="M80" s="54">
        <v>15316.23</v>
      </c>
      <c r="N80" s="54">
        <v>15071.98</v>
      </c>
      <c r="O80" s="54">
        <v>70071.28</v>
      </c>
      <c r="P80" s="54">
        <v>14578.24</v>
      </c>
      <c r="Q80" s="54">
        <v>14328.72</v>
      </c>
      <c r="R80" s="54">
        <v>14077.42</v>
      </c>
      <c r="S80" s="54">
        <v>13824.32</v>
      </c>
      <c r="T80" s="54">
        <v>13569.42</v>
      </c>
      <c r="U80" s="54">
        <v>68557.98</v>
      </c>
      <c r="V80" s="54">
        <v>13054.13</v>
      </c>
      <c r="W80" s="54">
        <v>12793.72</v>
      </c>
      <c r="X80" s="54">
        <v>312356.84999999998</v>
      </c>
      <c r="Y80" s="54">
        <v>280802.19</v>
      </c>
      <c r="Z80" s="54">
        <v>593159.04</v>
      </c>
    </row>
    <row r="81" spans="2:26" x14ac:dyDescent="0.35">
      <c r="B81" s="19" t="s">
        <v>600</v>
      </c>
      <c r="C81" s="54">
        <v>1320791.92</v>
      </c>
      <c r="D81" s="54">
        <v>0</v>
      </c>
      <c r="E81" s="54">
        <v>782040.3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782040.3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782040.3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782040.3</v>
      </c>
      <c r="X81" s="54">
        <v>2884872.5200000005</v>
      </c>
      <c r="Y81" s="54">
        <v>1564080.6</v>
      </c>
      <c r="Z81" s="54">
        <v>4448953.12</v>
      </c>
    </row>
    <row r="82" spans="2:26" x14ac:dyDescent="0.35">
      <c r="B82" s="19" t="s">
        <v>2915</v>
      </c>
      <c r="C82" s="54">
        <v>116141.86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116141.86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116141.86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116141.86</v>
      </c>
      <c r="V82" s="54">
        <v>0</v>
      </c>
      <c r="W82" s="54">
        <v>0</v>
      </c>
      <c r="X82" s="54">
        <v>232283.72</v>
      </c>
      <c r="Y82" s="54">
        <v>232283.72</v>
      </c>
      <c r="Z82" s="54">
        <v>464567.44</v>
      </c>
    </row>
    <row r="83" spans="2:26" x14ac:dyDescent="0.35">
      <c r="B83" s="19" t="s">
        <v>3300</v>
      </c>
      <c r="C83" s="54">
        <v>35378.42</v>
      </c>
      <c r="D83" s="54">
        <v>34707.83</v>
      </c>
      <c r="E83" s="54">
        <v>34032.5</v>
      </c>
      <c r="F83" s="54">
        <v>33352.410000000003</v>
      </c>
      <c r="G83" s="54">
        <v>32667.5</v>
      </c>
      <c r="H83" s="54">
        <v>31977.759999999998</v>
      </c>
      <c r="I83" s="54">
        <v>31283.15</v>
      </c>
      <c r="J83" s="54">
        <v>30583.63</v>
      </c>
      <c r="K83" s="54">
        <v>29879.17</v>
      </c>
      <c r="L83" s="54">
        <v>29169.73</v>
      </c>
      <c r="M83" s="54">
        <v>28455.279999999999</v>
      </c>
      <c r="N83" s="54">
        <v>27735.79</v>
      </c>
      <c r="O83" s="54">
        <v>27011.21</v>
      </c>
      <c r="P83" s="54">
        <v>26281.51</v>
      </c>
      <c r="Q83" s="54">
        <v>25546.66</v>
      </c>
      <c r="R83" s="54">
        <v>24806.62</v>
      </c>
      <c r="S83" s="54">
        <v>24061.35</v>
      </c>
      <c r="T83" s="54">
        <v>23310.82</v>
      </c>
      <c r="U83" s="54">
        <v>22554.98</v>
      </c>
      <c r="V83" s="54">
        <v>21793.81</v>
      </c>
      <c r="W83" s="54">
        <v>21027.25</v>
      </c>
      <c r="X83" s="54">
        <v>293862.37</v>
      </c>
      <c r="Y83" s="54">
        <v>301755.01</v>
      </c>
      <c r="Z83" s="54">
        <v>595617.38</v>
      </c>
    </row>
    <row r="84" spans="2:26" x14ac:dyDescent="0.35">
      <c r="B84" s="19" t="s">
        <v>3303</v>
      </c>
      <c r="C84" s="54">
        <v>9044.2199999999993</v>
      </c>
      <c r="D84" s="54">
        <v>8939.58</v>
      </c>
      <c r="E84" s="54">
        <v>8834.2099999999991</v>
      </c>
      <c r="F84" s="54">
        <v>8728.1200000000008</v>
      </c>
      <c r="G84" s="54">
        <v>8621.2900000000009</v>
      </c>
      <c r="H84" s="54">
        <v>233725.01</v>
      </c>
      <c r="I84" s="54">
        <v>8405.41</v>
      </c>
      <c r="J84" s="54">
        <v>8296.35</v>
      </c>
      <c r="K84" s="54">
        <v>8186.54</v>
      </c>
      <c r="L84" s="54">
        <v>8075.97</v>
      </c>
      <c r="M84" s="54">
        <v>7964.64</v>
      </c>
      <c r="N84" s="54">
        <v>233063.83000000002</v>
      </c>
      <c r="O84" s="54">
        <v>7739.66</v>
      </c>
      <c r="P84" s="54">
        <v>7626</v>
      </c>
      <c r="Q84" s="54">
        <v>7511.56</v>
      </c>
      <c r="R84" s="54">
        <v>7396.32</v>
      </c>
      <c r="S84" s="54">
        <v>7280.29</v>
      </c>
      <c r="T84" s="54">
        <v>232374.75</v>
      </c>
      <c r="U84" s="54">
        <v>7045.82</v>
      </c>
      <c r="V84" s="54">
        <v>6927.36</v>
      </c>
      <c r="W84" s="54">
        <v>6808.09</v>
      </c>
      <c r="X84" s="54">
        <v>302780.73</v>
      </c>
      <c r="Y84" s="54">
        <v>539814.29</v>
      </c>
      <c r="Z84" s="54">
        <v>842595.02</v>
      </c>
    </row>
    <row r="85" spans="2:26" x14ac:dyDescent="0.35">
      <c r="B85" s="19" t="s">
        <v>3310</v>
      </c>
      <c r="C85" s="54">
        <v>136909.88</v>
      </c>
      <c r="D85" s="54">
        <v>67909.929999999993</v>
      </c>
      <c r="E85" s="54">
        <v>67542.09</v>
      </c>
      <c r="F85" s="54">
        <v>67170.84</v>
      </c>
      <c r="G85" s="54">
        <v>66796.149999999994</v>
      </c>
      <c r="H85" s="54">
        <v>66417.990000000005</v>
      </c>
      <c r="I85" s="54">
        <v>66036.320000000007</v>
      </c>
      <c r="J85" s="54">
        <v>65651.11</v>
      </c>
      <c r="K85" s="54">
        <v>65262.33</v>
      </c>
      <c r="L85" s="54">
        <v>64869.94</v>
      </c>
      <c r="M85" s="54">
        <v>64473.919999999998</v>
      </c>
      <c r="N85" s="54">
        <v>64074.23</v>
      </c>
      <c r="O85" s="54">
        <v>63670.83</v>
      </c>
      <c r="P85" s="54">
        <v>63263.69</v>
      </c>
      <c r="Q85" s="54">
        <v>62852.78</v>
      </c>
      <c r="R85" s="54">
        <v>62438.05</v>
      </c>
      <c r="S85" s="54">
        <v>62019.49</v>
      </c>
      <c r="T85" s="54">
        <v>61597.04</v>
      </c>
      <c r="U85" s="54">
        <v>61170.67</v>
      </c>
      <c r="V85" s="54">
        <v>60740.35</v>
      </c>
      <c r="W85" s="54">
        <v>60306.05</v>
      </c>
      <c r="X85" s="54">
        <v>669696.6399999999</v>
      </c>
      <c r="Y85" s="54">
        <v>751477.04</v>
      </c>
      <c r="Z85" s="54">
        <v>1421173.68</v>
      </c>
    </row>
    <row r="86" spans="2:26" x14ac:dyDescent="0.35">
      <c r="B86" s="19" t="s">
        <v>3313</v>
      </c>
      <c r="C86" s="54">
        <v>33116.26</v>
      </c>
      <c r="D86" s="54">
        <v>32071.06</v>
      </c>
      <c r="E86" s="54">
        <v>31018.53</v>
      </c>
      <c r="F86" s="54">
        <v>30096.06</v>
      </c>
      <c r="G86" s="54">
        <v>38927.550000000003</v>
      </c>
      <c r="H86" s="54">
        <v>28302.36</v>
      </c>
      <c r="I86" s="54">
        <v>27524.57</v>
      </c>
      <c r="J86" s="54">
        <v>26741.33</v>
      </c>
      <c r="K86" s="54">
        <v>25952.58</v>
      </c>
      <c r="L86" s="54">
        <v>27633.53</v>
      </c>
      <c r="M86" s="54">
        <v>21883.119999999999</v>
      </c>
      <c r="N86" s="54">
        <v>23552.86</v>
      </c>
      <c r="O86" s="54">
        <v>22741.68</v>
      </c>
      <c r="P86" s="54">
        <v>24075.26</v>
      </c>
      <c r="Q86" s="54">
        <v>21019.54</v>
      </c>
      <c r="R86" s="54">
        <v>20190.54</v>
      </c>
      <c r="S86" s="54">
        <v>19355.71</v>
      </c>
      <c r="T86" s="54">
        <v>18515.02</v>
      </c>
      <c r="U86" s="54">
        <v>17668.41</v>
      </c>
      <c r="V86" s="54">
        <v>17033.150000000001</v>
      </c>
      <c r="W86" s="54">
        <v>16459.810000000001</v>
      </c>
      <c r="X86" s="54">
        <v>273750.30000000005</v>
      </c>
      <c r="Y86" s="54">
        <v>250128.62999999998</v>
      </c>
      <c r="Z86" s="54">
        <v>523878.93000000005</v>
      </c>
    </row>
    <row r="87" spans="2:26" x14ac:dyDescent="0.35">
      <c r="B87" s="19" t="s">
        <v>3316</v>
      </c>
      <c r="C87" s="54">
        <v>33180.42</v>
      </c>
      <c r="D87" s="54">
        <v>31426.43</v>
      </c>
      <c r="E87" s="54">
        <v>29660.38</v>
      </c>
      <c r="F87" s="54">
        <v>27882.16</v>
      </c>
      <c r="G87" s="54">
        <v>47300.28</v>
      </c>
      <c r="H87" s="54">
        <v>22717.11</v>
      </c>
      <c r="I87" s="54">
        <v>20891.12</v>
      </c>
      <c r="J87" s="54">
        <v>19052.580000000002</v>
      </c>
      <c r="K87" s="54">
        <v>2360.31</v>
      </c>
      <c r="L87" s="54">
        <v>17373.45</v>
      </c>
      <c r="M87" s="54">
        <v>17147.77</v>
      </c>
      <c r="N87" s="54">
        <v>16920.54</v>
      </c>
      <c r="O87" s="54">
        <v>16691.759999999998</v>
      </c>
      <c r="P87" s="54">
        <v>16461.39</v>
      </c>
      <c r="Q87" s="54">
        <v>16229.45</v>
      </c>
      <c r="R87" s="54">
        <v>31756.68</v>
      </c>
      <c r="S87" s="54">
        <v>15524</v>
      </c>
      <c r="T87" s="54">
        <v>15285.61</v>
      </c>
      <c r="U87" s="54">
        <v>15045.59</v>
      </c>
      <c r="V87" s="54">
        <v>14803.91</v>
      </c>
      <c r="W87" s="54">
        <v>14560.57</v>
      </c>
      <c r="X87" s="54">
        <v>234470.78999999998</v>
      </c>
      <c r="Y87" s="54">
        <v>207800.72000000003</v>
      </c>
      <c r="Z87" s="54">
        <v>442271.51</v>
      </c>
    </row>
    <row r="88" spans="2:26" x14ac:dyDescent="0.35">
      <c r="B88" s="19" t="s">
        <v>3325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169203.67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169203.67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169203.67</v>
      </c>
      <c r="U88" s="54">
        <v>0</v>
      </c>
      <c r="V88" s="54">
        <v>0</v>
      </c>
      <c r="W88" s="54">
        <v>0</v>
      </c>
      <c r="X88" s="54">
        <v>169203.67</v>
      </c>
      <c r="Y88" s="54">
        <v>338407.34</v>
      </c>
      <c r="Z88" s="54">
        <v>507611.01</v>
      </c>
    </row>
    <row r="89" spans="2:26" x14ac:dyDescent="0.35">
      <c r="B89" s="19" t="s">
        <v>3328</v>
      </c>
      <c r="C89" s="54">
        <v>17579.22</v>
      </c>
      <c r="D89" s="54">
        <v>17244.330000000002</v>
      </c>
      <c r="E89" s="54">
        <v>16907.009999999998</v>
      </c>
      <c r="F89" s="54">
        <v>16567.22</v>
      </c>
      <c r="G89" s="54">
        <v>16224.93</v>
      </c>
      <c r="H89" s="54">
        <v>176521.16999999998</v>
      </c>
      <c r="I89" s="54">
        <v>24211.83</v>
      </c>
      <c r="J89" s="54">
        <v>14983.64</v>
      </c>
      <c r="K89" s="54">
        <v>14629.78</v>
      </c>
      <c r="L89" s="54">
        <v>14273.33</v>
      </c>
      <c r="M89" s="54">
        <v>13914.26</v>
      </c>
      <c r="N89" s="54">
        <v>174193.6</v>
      </c>
      <c r="O89" s="54">
        <v>13188.23</v>
      </c>
      <c r="P89" s="54">
        <v>12821.23</v>
      </c>
      <c r="Q89" s="54">
        <v>12451.55</v>
      </c>
      <c r="R89" s="54">
        <v>12079.16</v>
      </c>
      <c r="S89" s="54">
        <v>11704.04</v>
      </c>
      <c r="T89" s="54">
        <v>171967.22</v>
      </c>
      <c r="U89" s="54">
        <v>10945.57</v>
      </c>
      <c r="V89" s="54">
        <v>10562.15</v>
      </c>
      <c r="W89" s="54">
        <v>10175.94</v>
      </c>
      <c r="X89" s="54">
        <v>314869.13</v>
      </c>
      <c r="Y89" s="54">
        <v>468276.28</v>
      </c>
      <c r="Z89" s="54">
        <v>783145.40999999992</v>
      </c>
    </row>
    <row r="90" spans="2:26" x14ac:dyDescent="0.35">
      <c r="B90" s="19" t="s">
        <v>3345</v>
      </c>
      <c r="C90" s="54">
        <v>64624.73</v>
      </c>
      <c r="D90" s="54">
        <v>47434.34</v>
      </c>
      <c r="E90" s="54">
        <v>46533.18</v>
      </c>
      <c r="F90" s="54">
        <v>45625.69</v>
      </c>
      <c r="G90" s="54">
        <v>44711.82</v>
      </c>
      <c r="H90" s="54">
        <v>43791.51</v>
      </c>
      <c r="I90" s="54">
        <v>28692.65</v>
      </c>
      <c r="J90" s="54">
        <v>42505.39</v>
      </c>
      <c r="K90" s="54">
        <v>42048.43</v>
      </c>
      <c r="L90" s="54">
        <v>41588.26</v>
      </c>
      <c r="M90" s="54">
        <v>41124.839999999997</v>
      </c>
      <c r="N90" s="54">
        <v>40658.18</v>
      </c>
      <c r="O90" s="54">
        <v>40188.25</v>
      </c>
      <c r="P90" s="54">
        <v>39715.01</v>
      </c>
      <c r="Q90" s="54">
        <v>39238.449999999997</v>
      </c>
      <c r="R90" s="54">
        <v>38758.54</v>
      </c>
      <c r="S90" s="54">
        <v>38275.269999999997</v>
      </c>
      <c r="T90" s="54">
        <v>37788.589999999997</v>
      </c>
      <c r="U90" s="54">
        <v>37298.51</v>
      </c>
      <c r="V90" s="54">
        <v>36804.97</v>
      </c>
      <c r="W90" s="54">
        <v>36307.980000000003</v>
      </c>
      <c r="X90" s="54">
        <v>405967.74000000005</v>
      </c>
      <c r="Y90" s="54">
        <v>467746.85</v>
      </c>
      <c r="Z90" s="54">
        <v>873714.59000000008</v>
      </c>
    </row>
    <row r="91" spans="2:26" x14ac:dyDescent="0.35">
      <c r="B91" s="19" t="s">
        <v>3418</v>
      </c>
      <c r="C91" s="54">
        <v>58816.84</v>
      </c>
      <c r="D91" s="54">
        <v>56402.080000000002</v>
      </c>
      <c r="E91" s="54">
        <v>57747.45</v>
      </c>
      <c r="F91" s="54">
        <v>55367.18</v>
      </c>
      <c r="G91" s="54">
        <v>56678.05</v>
      </c>
      <c r="H91" s="54">
        <v>253162.56</v>
      </c>
      <c r="I91" s="54">
        <v>53814.83</v>
      </c>
      <c r="J91" s="54">
        <v>55073.95</v>
      </c>
      <c r="K91" s="54">
        <v>52779.92</v>
      </c>
      <c r="L91" s="54">
        <v>54004.56</v>
      </c>
      <c r="M91" s="54">
        <v>53469.86</v>
      </c>
      <c r="N91" s="54">
        <v>244831.61</v>
      </c>
      <c r="O91" s="54">
        <v>52400.46</v>
      </c>
      <c r="P91" s="54">
        <v>50192.67</v>
      </c>
      <c r="Q91" s="54">
        <v>51331.06</v>
      </c>
      <c r="R91" s="54">
        <v>49157.77</v>
      </c>
      <c r="S91" s="54">
        <v>50261.67</v>
      </c>
      <c r="T91" s="54">
        <v>246746.18</v>
      </c>
      <c r="U91" s="54">
        <v>47605.42</v>
      </c>
      <c r="V91" s="54">
        <v>48657.57</v>
      </c>
      <c r="W91" s="54">
        <v>46570.52</v>
      </c>
      <c r="X91" s="54">
        <v>699842.86</v>
      </c>
      <c r="Y91" s="54">
        <v>995229.35000000009</v>
      </c>
      <c r="Z91" s="54">
        <v>1695072.21</v>
      </c>
    </row>
    <row r="92" spans="2:26" x14ac:dyDescent="0.35">
      <c r="B92" s="19" t="s">
        <v>3423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143221.66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143221.66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143221.66</v>
      </c>
      <c r="U92" s="54">
        <v>0</v>
      </c>
      <c r="V92" s="54">
        <v>0</v>
      </c>
      <c r="W92" s="54">
        <v>0</v>
      </c>
      <c r="X92" s="54">
        <v>143221.66</v>
      </c>
      <c r="Y92" s="54">
        <v>286443.32</v>
      </c>
      <c r="Z92" s="54">
        <v>429664.98</v>
      </c>
    </row>
    <row r="93" spans="2:26" x14ac:dyDescent="0.35">
      <c r="B93" s="19" t="s">
        <v>3426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190096.21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190096.21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190096.21</v>
      </c>
      <c r="U93" s="54">
        <v>0</v>
      </c>
      <c r="V93" s="54">
        <v>0</v>
      </c>
      <c r="W93" s="54">
        <v>0</v>
      </c>
      <c r="X93" s="54">
        <v>190096.21</v>
      </c>
      <c r="Y93" s="54">
        <v>380192.42</v>
      </c>
      <c r="Z93" s="54">
        <v>570288.63</v>
      </c>
    </row>
    <row r="94" spans="2:26" x14ac:dyDescent="0.35">
      <c r="B94" s="19" t="s">
        <v>3429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207098.17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207098.17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207098.17</v>
      </c>
      <c r="U94" s="54">
        <v>0</v>
      </c>
      <c r="V94" s="54">
        <v>0</v>
      </c>
      <c r="W94" s="54">
        <v>0</v>
      </c>
      <c r="X94" s="54">
        <v>207098.17</v>
      </c>
      <c r="Y94" s="54">
        <v>414196.34</v>
      </c>
      <c r="Z94" s="54">
        <v>621294.51</v>
      </c>
    </row>
    <row r="95" spans="2:26" x14ac:dyDescent="0.35">
      <c r="B95" s="19" t="s">
        <v>3432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257981.73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257981.73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257981.73</v>
      </c>
      <c r="U95" s="54">
        <v>0</v>
      </c>
      <c r="V95" s="54">
        <v>0</v>
      </c>
      <c r="W95" s="54">
        <v>0</v>
      </c>
      <c r="X95" s="54">
        <v>257981.73</v>
      </c>
      <c r="Y95" s="54">
        <v>515963.46</v>
      </c>
      <c r="Z95" s="54">
        <v>773945.19000000006</v>
      </c>
    </row>
    <row r="96" spans="2:26" x14ac:dyDescent="0.35">
      <c r="B96" s="19" t="s">
        <v>3435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1715243.47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1715243.47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1715243.47</v>
      </c>
      <c r="U96" s="54">
        <v>0</v>
      </c>
      <c r="V96" s="54">
        <v>0</v>
      </c>
      <c r="W96" s="54">
        <v>0</v>
      </c>
      <c r="X96" s="54">
        <v>1715243.47</v>
      </c>
      <c r="Y96" s="54">
        <v>3430486.94</v>
      </c>
      <c r="Z96" s="54">
        <v>5145730.41</v>
      </c>
    </row>
    <row r="97" spans="2:29" x14ac:dyDescent="0.35">
      <c r="B97" s="19" t="s">
        <v>3438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119812.03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119812.03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119812.03</v>
      </c>
      <c r="U97" s="54">
        <v>0</v>
      </c>
      <c r="V97" s="54">
        <v>0</v>
      </c>
      <c r="W97" s="54">
        <v>0</v>
      </c>
      <c r="X97" s="54">
        <v>119812.03</v>
      </c>
      <c r="Y97" s="54">
        <v>239624.06</v>
      </c>
      <c r="Z97" s="54">
        <v>359436.08999999997</v>
      </c>
    </row>
    <row r="98" spans="2:29" x14ac:dyDescent="0.35">
      <c r="B98" s="19" t="s">
        <v>3441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34334.879999999997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34334.879999999997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34334.879999999997</v>
      </c>
      <c r="U98" s="54">
        <v>0</v>
      </c>
      <c r="V98" s="54">
        <v>0</v>
      </c>
      <c r="W98" s="54">
        <v>0</v>
      </c>
      <c r="X98" s="54">
        <v>34334.879999999997</v>
      </c>
      <c r="Y98" s="54">
        <v>68669.759999999995</v>
      </c>
      <c r="Z98" s="54">
        <v>103004.63999999998</v>
      </c>
    </row>
    <row r="99" spans="2:29" x14ac:dyDescent="0.35">
      <c r="B99" s="19" t="s">
        <v>3455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4586767.32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4586767.32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4586767.32</v>
      </c>
      <c r="U99" s="54">
        <v>0</v>
      </c>
      <c r="V99" s="54">
        <v>0</v>
      </c>
      <c r="W99" s="54">
        <v>0</v>
      </c>
      <c r="X99" s="54">
        <v>4586767.32</v>
      </c>
      <c r="Y99" s="54">
        <v>9173534.6400000006</v>
      </c>
      <c r="Z99" s="54">
        <v>13760301.960000001</v>
      </c>
    </row>
    <row r="100" spans="2:29" x14ac:dyDescent="0.35">
      <c r="B100" s="18" t="s">
        <v>469</v>
      </c>
      <c r="C100" s="54">
        <v>155434100.06</v>
      </c>
      <c r="D100" s="54">
        <v>107752461.10999998</v>
      </c>
      <c r="E100" s="54">
        <v>65774977.289999999</v>
      </c>
      <c r="F100" s="54">
        <v>37947402.089999996</v>
      </c>
      <c r="G100" s="54">
        <v>78273101.300000042</v>
      </c>
      <c r="H100" s="54">
        <v>94453821.669999987</v>
      </c>
      <c r="I100" s="54">
        <v>118049860.87999995</v>
      </c>
      <c r="J100" s="54">
        <v>98503972.379999995</v>
      </c>
      <c r="K100" s="54">
        <v>62082042.86999999</v>
      </c>
      <c r="L100" s="54">
        <v>34653406.490000002</v>
      </c>
      <c r="M100" s="54">
        <v>73549549.530000031</v>
      </c>
      <c r="N100" s="54">
        <v>93945282.820000023</v>
      </c>
      <c r="O100" s="54">
        <v>113246499.42999998</v>
      </c>
      <c r="P100" s="54">
        <v>95522437.160000011</v>
      </c>
      <c r="Q100" s="54">
        <v>58164985.500000007</v>
      </c>
      <c r="R100" s="54">
        <v>29578676.810000006</v>
      </c>
      <c r="S100" s="54">
        <v>70242261.810000017</v>
      </c>
      <c r="T100" s="54">
        <v>85654353.150000006</v>
      </c>
      <c r="U100" s="54">
        <v>110207222.48999999</v>
      </c>
      <c r="V100" s="54">
        <v>90136332.839999989</v>
      </c>
      <c r="W100" s="54">
        <v>54906939.880000003</v>
      </c>
      <c r="X100" s="54">
        <v>818271739.64999974</v>
      </c>
      <c r="Y100" s="54">
        <v>909807947.90999997</v>
      </c>
      <c r="Z100" s="54">
        <v>1728079687.5600002</v>
      </c>
    </row>
    <row r="101" spans="2:29" x14ac:dyDescent="0.35">
      <c r="AA101" s="2"/>
      <c r="AB101" s="2" t="s">
        <v>32</v>
      </c>
      <c r="AC101" s="2" t="s">
        <v>32</v>
      </c>
    </row>
    <row r="102" spans="2:29" x14ac:dyDescent="0.35">
      <c r="AA102" s="2"/>
      <c r="AB102" s="2" t="s">
        <v>32</v>
      </c>
      <c r="AC102" s="2" t="s">
        <v>32</v>
      </c>
    </row>
    <row r="104" spans="2:29" x14ac:dyDescent="0.3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2:29" x14ac:dyDescent="0.3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4"/>
  <sheetViews>
    <sheetView showGridLines="0" topLeftCell="T76" workbookViewId="0">
      <selection activeCell="W90" sqref="W90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2" width="15.6328125" bestFit="1" customWidth="1"/>
    <col min="23" max="23" width="15" bestFit="1" customWidth="1"/>
    <col min="24" max="25" width="15.3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68" t="s">
        <v>467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8" s="5" customFormat="1" ht="29" x14ac:dyDescent="0.35">
      <c r="A10" s="6"/>
      <c r="B10" s="10" t="s">
        <v>3194</v>
      </c>
      <c r="C10" s="10" t="s">
        <v>3195</v>
      </c>
      <c r="D10" s="10" t="s">
        <v>3196</v>
      </c>
      <c r="E10" s="10" t="s">
        <v>3197</v>
      </c>
      <c r="F10" s="10" t="s">
        <v>3198</v>
      </c>
      <c r="G10" s="10" t="s">
        <v>3220</v>
      </c>
      <c r="H10" s="10" t="s">
        <v>3221</v>
      </c>
      <c r="I10" s="10" t="s">
        <v>3222</v>
      </c>
      <c r="J10" s="10" t="s">
        <v>3199</v>
      </c>
      <c r="K10" s="10" t="s">
        <v>3200</v>
      </c>
      <c r="L10" s="10" t="s">
        <v>3201</v>
      </c>
      <c r="M10" s="10" t="s">
        <v>3202</v>
      </c>
      <c r="N10" s="10" t="s">
        <v>3203</v>
      </c>
      <c r="O10" s="10" t="s">
        <v>3204</v>
      </c>
      <c r="P10" s="10" t="s">
        <v>3223</v>
      </c>
      <c r="Q10" s="10" t="s">
        <v>3205</v>
      </c>
      <c r="R10" s="10" t="s">
        <v>3206</v>
      </c>
      <c r="S10" s="10" t="s">
        <v>3207</v>
      </c>
      <c r="T10" s="10" t="s">
        <v>3208</v>
      </c>
      <c r="U10" s="10" t="s">
        <v>3209</v>
      </c>
      <c r="V10" s="10" t="s">
        <v>3216</v>
      </c>
      <c r="W10" s="10" t="s">
        <v>3224</v>
      </c>
      <c r="X10" s="10" t="s">
        <v>3212</v>
      </c>
      <c r="Y10" s="10" t="s">
        <v>3225</v>
      </c>
    </row>
    <row r="11" spans="1:28" s="5" customFormat="1" ht="21" x14ac:dyDescent="0.35">
      <c r="A11" s="20" t="s">
        <v>1272</v>
      </c>
      <c r="B11" s="100">
        <f>B67+B88</f>
        <v>1321935948.997</v>
      </c>
      <c r="C11" s="100">
        <f t="shared" ref="C11:Y11" si="0">C67+C88</f>
        <v>490167029.56699985</v>
      </c>
      <c r="D11" s="100">
        <f t="shared" si="0"/>
        <v>318256857.15799999</v>
      </c>
      <c r="E11" s="100">
        <f t="shared" si="0"/>
        <v>270750266.13599998</v>
      </c>
      <c r="F11" s="100">
        <f t="shared" si="0"/>
        <v>252870142.78399998</v>
      </c>
      <c r="G11" s="100">
        <f t="shared" si="0"/>
        <v>433113254.19800007</v>
      </c>
      <c r="H11" s="100">
        <f t="shared" si="0"/>
        <v>311845743.64099997</v>
      </c>
      <c r="I11" s="100">
        <f t="shared" si="0"/>
        <v>316582803.162</v>
      </c>
      <c r="J11" s="100">
        <f t="shared" si="0"/>
        <v>363022877.89900005</v>
      </c>
      <c r="K11" s="100">
        <f t="shared" si="0"/>
        <v>320476209.78200001</v>
      </c>
      <c r="L11" s="100">
        <f t="shared" si="0"/>
        <v>284227162.14099997</v>
      </c>
      <c r="M11" s="100">
        <f t="shared" si="0"/>
        <v>379191859.61899996</v>
      </c>
      <c r="N11" s="100">
        <f t="shared" si="0"/>
        <v>485302331.19699991</v>
      </c>
      <c r="O11" s="100">
        <f t="shared" si="0"/>
        <v>462173130.26200008</v>
      </c>
      <c r="P11" s="100">
        <f t="shared" si="0"/>
        <v>503550754.64099991</v>
      </c>
      <c r="Q11" s="100">
        <f t="shared" si="0"/>
        <v>272967652.51600003</v>
      </c>
      <c r="R11" s="100">
        <f t="shared" si="0"/>
        <v>228524780.7509999</v>
      </c>
      <c r="S11" s="100">
        <f t="shared" si="0"/>
        <v>395269925.90700001</v>
      </c>
      <c r="T11" s="100">
        <f t="shared" si="0"/>
        <v>527579495.54699999</v>
      </c>
      <c r="U11" s="100">
        <f t="shared" si="0"/>
        <v>284073929.78499997</v>
      </c>
      <c r="V11" s="100">
        <f t="shared" si="0"/>
        <v>514758708.85200006</v>
      </c>
      <c r="W11" s="100">
        <f t="shared" si="0"/>
        <v>4078544923.5419979</v>
      </c>
      <c r="X11" s="100">
        <f t="shared" si="0"/>
        <v>4658095941</v>
      </c>
      <c r="Y11" s="100">
        <f t="shared" si="0"/>
        <v>8736640864.541996</v>
      </c>
      <c r="AA11" s="105"/>
      <c r="AB11" s="102"/>
    </row>
    <row r="13" spans="1:28" ht="29" x14ac:dyDescent="0.35">
      <c r="A13" s="9" t="s">
        <v>1273</v>
      </c>
      <c r="B13" s="4" t="s">
        <v>3194</v>
      </c>
      <c r="C13" s="4" t="s">
        <v>3195</v>
      </c>
      <c r="D13" s="4" t="s">
        <v>3196</v>
      </c>
      <c r="E13" s="4" t="s">
        <v>3197</v>
      </c>
      <c r="F13" s="4" t="s">
        <v>3198</v>
      </c>
      <c r="G13" s="4" t="s">
        <v>3220</v>
      </c>
      <c r="H13" s="4" t="s">
        <v>3221</v>
      </c>
      <c r="I13" s="4" t="s">
        <v>3222</v>
      </c>
      <c r="J13" s="4" t="s">
        <v>3199</v>
      </c>
      <c r="K13" s="4" t="s">
        <v>3200</v>
      </c>
      <c r="L13" s="4" t="s">
        <v>3201</v>
      </c>
      <c r="M13" s="4" t="s">
        <v>3202</v>
      </c>
      <c r="N13" s="4" t="s">
        <v>3203</v>
      </c>
      <c r="O13" s="4" t="s">
        <v>3204</v>
      </c>
      <c r="P13" s="4" t="s">
        <v>3223</v>
      </c>
      <c r="Q13" s="4" t="s">
        <v>3205</v>
      </c>
      <c r="R13" s="4" t="s">
        <v>3206</v>
      </c>
      <c r="S13" s="4" t="s">
        <v>3207</v>
      </c>
      <c r="T13" s="4" t="s">
        <v>3208</v>
      </c>
      <c r="U13" s="4" t="s">
        <v>3209</v>
      </c>
      <c r="V13" s="4" t="s">
        <v>3216</v>
      </c>
      <c r="W13" s="4" t="s">
        <v>3224</v>
      </c>
      <c r="X13" s="4" t="s">
        <v>3212</v>
      </c>
      <c r="Y13" s="4" t="s">
        <v>3225</v>
      </c>
    </row>
    <row r="14" spans="1:28" x14ac:dyDescent="0.35">
      <c r="A14" s="18" t="s">
        <v>379</v>
      </c>
      <c r="B14" s="3">
        <v>0</v>
      </c>
      <c r="C14" s="3">
        <v>0</v>
      </c>
      <c r="D14" s="3">
        <v>0</v>
      </c>
      <c r="E14" s="3">
        <v>9000000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9000000</v>
      </c>
      <c r="L14" s="3">
        <v>62526000</v>
      </c>
      <c r="M14" s="3">
        <v>0</v>
      </c>
      <c r="N14" s="3">
        <v>0</v>
      </c>
      <c r="O14" s="3">
        <v>0</v>
      </c>
      <c r="P14" s="3">
        <v>0</v>
      </c>
      <c r="Q14" s="3">
        <v>2000000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9000000</v>
      </c>
      <c r="X14" s="3">
        <v>73526000</v>
      </c>
      <c r="Y14" s="3">
        <v>82526000</v>
      </c>
    </row>
    <row r="15" spans="1:28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</row>
    <row r="16" spans="1:28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</row>
    <row r="17" spans="1:25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</row>
    <row r="18" spans="1:25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</row>
    <row r="19" spans="1:25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</row>
    <row r="20" spans="1:25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</row>
    <row r="21" spans="1:25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</row>
    <row r="22" spans="1:25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</row>
    <row r="23" spans="1:25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</row>
    <row r="24" spans="1:25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</row>
    <row r="25" spans="1:25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</row>
    <row r="26" spans="1:25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</row>
    <row r="27" spans="1:25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</row>
    <row r="28" spans="1:25" x14ac:dyDescent="0.35">
      <c r="A28" s="19" t="s">
        <v>388</v>
      </c>
      <c r="B28" s="3">
        <v>0</v>
      </c>
      <c r="C28" s="3">
        <v>0</v>
      </c>
      <c r="D28" s="3">
        <v>0</v>
      </c>
      <c r="E28" s="3">
        <v>9000000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9000000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2000000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9000000</v>
      </c>
      <c r="X28" s="3">
        <v>11000000</v>
      </c>
      <c r="Y28" s="3">
        <v>20000000</v>
      </c>
    </row>
    <row r="29" spans="1:25" x14ac:dyDescent="0.35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12343000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12343000</v>
      </c>
      <c r="Y29" s="3">
        <v>12343000</v>
      </c>
    </row>
    <row r="30" spans="1:25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</row>
    <row r="31" spans="1:25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</row>
    <row r="32" spans="1:25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</row>
    <row r="33" spans="1:25" x14ac:dyDescent="0.35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50183000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50183000</v>
      </c>
      <c r="Y33" s="3">
        <v>50183000</v>
      </c>
    </row>
    <row r="34" spans="1:25" x14ac:dyDescent="0.35">
      <c r="A34" s="18" t="s">
        <v>30</v>
      </c>
      <c r="B34" s="3">
        <v>4346726.1899999995</v>
      </c>
      <c r="C34" s="3">
        <v>18802538.66</v>
      </c>
      <c r="D34" s="3">
        <v>12350662.734999999</v>
      </c>
      <c r="E34" s="3">
        <v>14944029.6</v>
      </c>
      <c r="F34" s="3">
        <v>4535442.4309999999</v>
      </c>
      <c r="G34" s="3">
        <v>15712413.958000001</v>
      </c>
      <c r="H34" s="3">
        <v>4346726.1500000004</v>
      </c>
      <c r="I34" s="3">
        <v>18802538.66</v>
      </c>
      <c r="J34" s="3">
        <v>12350662.734999999</v>
      </c>
      <c r="K34" s="3">
        <v>14944029.6</v>
      </c>
      <c r="L34" s="3">
        <v>4535442.4309999999</v>
      </c>
      <c r="M34" s="3">
        <v>15712413.958000001</v>
      </c>
      <c r="N34" s="3">
        <v>989583.33000000007</v>
      </c>
      <c r="O34" s="3">
        <v>19149905.329999998</v>
      </c>
      <c r="P34" s="3">
        <v>15122281.234999999</v>
      </c>
      <c r="Q34" s="3">
        <v>14944029.6</v>
      </c>
      <c r="R34" s="3">
        <v>4535442.4309999999</v>
      </c>
      <c r="S34" s="3">
        <v>18484032.458000001</v>
      </c>
      <c r="T34" s="3">
        <v>989583.33000000007</v>
      </c>
      <c r="U34" s="3">
        <v>19149905.329999998</v>
      </c>
      <c r="V34" s="3">
        <v>6807425.7350000003</v>
      </c>
      <c r="W34" s="3">
        <v>106191741.119</v>
      </c>
      <c r="X34" s="3">
        <v>135364074.76800001</v>
      </c>
      <c r="Y34" s="3">
        <v>241555815.88699999</v>
      </c>
    </row>
    <row r="35" spans="1:25" x14ac:dyDescent="0.35">
      <c r="A35" s="19" t="s">
        <v>28</v>
      </c>
      <c r="B35" s="3">
        <v>0</v>
      </c>
      <c r="C35" s="3">
        <v>15567715.27</v>
      </c>
      <c r="D35" s="3">
        <v>0</v>
      </c>
      <c r="E35" s="3">
        <v>14944029.6</v>
      </c>
      <c r="F35" s="3">
        <v>0</v>
      </c>
      <c r="G35" s="3">
        <v>4091795.05</v>
      </c>
      <c r="H35" s="3">
        <v>0</v>
      </c>
      <c r="I35" s="3">
        <v>15567715.27</v>
      </c>
      <c r="J35" s="3">
        <v>0</v>
      </c>
      <c r="K35" s="3">
        <v>14944029.6</v>
      </c>
      <c r="L35" s="3">
        <v>0</v>
      </c>
      <c r="M35" s="3">
        <v>4091795.05</v>
      </c>
      <c r="N35" s="3">
        <v>0</v>
      </c>
      <c r="O35" s="3">
        <v>15567715.27</v>
      </c>
      <c r="P35" s="3">
        <v>0</v>
      </c>
      <c r="Q35" s="3">
        <v>14944029.6</v>
      </c>
      <c r="R35" s="3">
        <v>0</v>
      </c>
      <c r="S35" s="3">
        <v>4091795.05</v>
      </c>
      <c r="T35" s="3">
        <v>0</v>
      </c>
      <c r="U35" s="3">
        <v>15567715.27</v>
      </c>
      <c r="V35" s="3">
        <v>0</v>
      </c>
      <c r="W35" s="3">
        <v>50171255.189999998</v>
      </c>
      <c r="X35" s="3">
        <v>69207079.840000004</v>
      </c>
      <c r="Y35" s="3">
        <v>119378335.03</v>
      </c>
    </row>
    <row r="36" spans="1:25" x14ac:dyDescent="0.35">
      <c r="A36" s="19" t="s">
        <v>37</v>
      </c>
      <c r="B36" s="3">
        <v>989583.33000000007</v>
      </c>
      <c r="C36" s="3">
        <v>3234823.39</v>
      </c>
      <c r="D36" s="3">
        <v>6807425.7350000003</v>
      </c>
      <c r="E36" s="3">
        <v>0</v>
      </c>
      <c r="F36" s="3">
        <v>4194800.33</v>
      </c>
      <c r="G36" s="3">
        <v>0</v>
      </c>
      <c r="H36" s="3">
        <v>989583.33000000007</v>
      </c>
      <c r="I36" s="3">
        <v>3234823.39</v>
      </c>
      <c r="J36" s="3">
        <v>6807425.7350000003</v>
      </c>
      <c r="K36" s="3">
        <v>0</v>
      </c>
      <c r="L36" s="3">
        <v>4194800.33</v>
      </c>
      <c r="M36" s="3">
        <v>0</v>
      </c>
      <c r="N36" s="3">
        <v>989583.33000000007</v>
      </c>
      <c r="O36" s="3">
        <v>3582190.06</v>
      </c>
      <c r="P36" s="3">
        <v>6807425.7350000003</v>
      </c>
      <c r="Q36" s="3">
        <v>0</v>
      </c>
      <c r="R36" s="3">
        <v>4194800.33</v>
      </c>
      <c r="S36" s="3">
        <v>0</v>
      </c>
      <c r="T36" s="3">
        <v>989583.33000000007</v>
      </c>
      <c r="U36" s="3">
        <v>3582190.06</v>
      </c>
      <c r="V36" s="3">
        <v>6807425.7350000003</v>
      </c>
      <c r="W36" s="3">
        <v>26258465.240000002</v>
      </c>
      <c r="X36" s="3">
        <v>31147998.91</v>
      </c>
      <c r="Y36" s="3">
        <v>57406464.150000006</v>
      </c>
    </row>
    <row r="37" spans="1:25" x14ac:dyDescent="0.35">
      <c r="A37" s="19" t="s">
        <v>49</v>
      </c>
      <c r="B37" s="3">
        <v>0</v>
      </c>
      <c r="C37" s="3">
        <v>0</v>
      </c>
      <c r="D37" s="3">
        <v>5543237</v>
      </c>
      <c r="E37" s="3">
        <v>0</v>
      </c>
      <c r="F37" s="3">
        <v>0</v>
      </c>
      <c r="G37" s="3">
        <v>5543237</v>
      </c>
      <c r="H37" s="3">
        <v>0</v>
      </c>
      <c r="I37" s="3">
        <v>0</v>
      </c>
      <c r="J37" s="3">
        <v>5543237</v>
      </c>
      <c r="K37" s="3">
        <v>0</v>
      </c>
      <c r="L37" s="3">
        <v>0</v>
      </c>
      <c r="M37" s="3">
        <v>5543237</v>
      </c>
      <c r="N37" s="3">
        <v>0</v>
      </c>
      <c r="O37" s="3">
        <v>0</v>
      </c>
      <c r="P37" s="3">
        <v>8314855.5</v>
      </c>
      <c r="Q37" s="3">
        <v>0</v>
      </c>
      <c r="R37" s="3">
        <v>0</v>
      </c>
      <c r="S37" s="3">
        <v>8314855.5</v>
      </c>
      <c r="T37" s="3">
        <v>0</v>
      </c>
      <c r="U37" s="3">
        <v>0</v>
      </c>
      <c r="V37" s="3">
        <v>0</v>
      </c>
      <c r="W37" s="3">
        <v>16629711</v>
      </c>
      <c r="X37" s="3">
        <v>22172948</v>
      </c>
      <c r="Y37" s="3">
        <v>38802659</v>
      </c>
    </row>
    <row r="38" spans="1:25" x14ac:dyDescent="0.35">
      <c r="A38" s="19" t="s">
        <v>52</v>
      </c>
      <c r="B38" s="3">
        <v>3357142.86</v>
      </c>
      <c r="C38" s="3">
        <v>0</v>
      </c>
      <c r="D38" s="3">
        <v>0</v>
      </c>
      <c r="E38" s="3">
        <v>0</v>
      </c>
      <c r="F38" s="3">
        <v>0</v>
      </c>
      <c r="G38" s="3">
        <v>5339941.63</v>
      </c>
      <c r="H38" s="3">
        <v>3357142.82</v>
      </c>
      <c r="I38" s="3">
        <v>0</v>
      </c>
      <c r="J38" s="3">
        <v>0</v>
      </c>
      <c r="K38" s="3">
        <v>0</v>
      </c>
      <c r="L38" s="3">
        <v>0</v>
      </c>
      <c r="M38" s="3">
        <v>5339941.63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5339941.63</v>
      </c>
      <c r="T38" s="3">
        <v>0</v>
      </c>
      <c r="U38" s="3">
        <v>0</v>
      </c>
      <c r="V38" s="3">
        <v>0</v>
      </c>
      <c r="W38" s="3">
        <v>12054227.309999999</v>
      </c>
      <c r="X38" s="3">
        <v>10679883.26</v>
      </c>
      <c r="Y38" s="3">
        <v>22734110.57</v>
      </c>
    </row>
    <row r="39" spans="1:25" x14ac:dyDescent="0.35">
      <c r="A39" s="19" t="s">
        <v>60</v>
      </c>
      <c r="B39" s="3">
        <v>0</v>
      </c>
      <c r="C39" s="3">
        <v>0</v>
      </c>
      <c r="D39" s="3">
        <v>0</v>
      </c>
      <c r="E39" s="3">
        <v>0</v>
      </c>
      <c r="F39" s="3">
        <v>340642.10100000002</v>
      </c>
      <c r="G39" s="3">
        <v>737440.27800000005</v>
      </c>
      <c r="H39" s="3">
        <v>0</v>
      </c>
      <c r="I39" s="3">
        <v>0</v>
      </c>
      <c r="J39" s="3">
        <v>0</v>
      </c>
      <c r="K39" s="3">
        <v>0</v>
      </c>
      <c r="L39" s="3">
        <v>340642.10100000002</v>
      </c>
      <c r="M39" s="3">
        <v>737440.27800000005</v>
      </c>
      <c r="N39" s="3">
        <v>0</v>
      </c>
      <c r="O39" s="3">
        <v>0</v>
      </c>
      <c r="P39" s="3">
        <v>0</v>
      </c>
      <c r="Q39" s="3">
        <v>0</v>
      </c>
      <c r="R39" s="3">
        <v>340642.10100000002</v>
      </c>
      <c r="S39" s="3">
        <v>737440.27800000005</v>
      </c>
      <c r="T39" s="3">
        <v>0</v>
      </c>
      <c r="U39" s="3">
        <v>0</v>
      </c>
      <c r="V39" s="3">
        <v>0</v>
      </c>
      <c r="W39" s="3">
        <v>1078082.3790000002</v>
      </c>
      <c r="X39" s="3">
        <v>2156164.7580000004</v>
      </c>
      <c r="Y39" s="3">
        <v>3234247.1370000001</v>
      </c>
    </row>
    <row r="40" spans="1:25" x14ac:dyDescent="0.35">
      <c r="A40" s="18" t="s">
        <v>65</v>
      </c>
      <c r="B40" s="3">
        <v>62249612.623999991</v>
      </c>
      <c r="C40" s="3">
        <v>14990312.083000001</v>
      </c>
      <c r="D40" s="3">
        <v>46700129.752999999</v>
      </c>
      <c r="E40" s="3">
        <v>56015670.393999994</v>
      </c>
      <c r="F40" s="3">
        <v>2078395.54</v>
      </c>
      <c r="G40" s="3">
        <v>161688565.63300002</v>
      </c>
      <c r="H40" s="3">
        <v>62440765.643999994</v>
      </c>
      <c r="I40" s="3">
        <v>14990312.083000001</v>
      </c>
      <c r="J40" s="3">
        <v>75515725.288000017</v>
      </c>
      <c r="K40" s="3">
        <v>56766641.323999986</v>
      </c>
      <c r="L40" s="3">
        <v>2078395.67</v>
      </c>
      <c r="M40" s="3">
        <v>165053131.77899998</v>
      </c>
      <c r="N40" s="3">
        <v>62249612.623999991</v>
      </c>
      <c r="O40" s="3">
        <v>14990312.083000001</v>
      </c>
      <c r="P40" s="3">
        <v>47775425.436999992</v>
      </c>
      <c r="Q40" s="3">
        <v>61650378.643999994</v>
      </c>
      <c r="R40" s="3">
        <v>1461227.23</v>
      </c>
      <c r="S40" s="3">
        <v>164567629.73699999</v>
      </c>
      <c r="T40" s="3">
        <v>62440765.643999994</v>
      </c>
      <c r="U40" s="3">
        <v>14990312.083000001</v>
      </c>
      <c r="V40" s="3">
        <v>48103859.987999998</v>
      </c>
      <c r="W40" s="3">
        <v>496669489.04199994</v>
      </c>
      <c r="X40" s="3">
        <v>702127692.24300003</v>
      </c>
      <c r="Y40" s="3">
        <v>1198797181.2849998</v>
      </c>
    </row>
    <row r="41" spans="1:25" x14ac:dyDescent="0.35">
      <c r="A41" s="19" t="s">
        <v>71</v>
      </c>
      <c r="B41" s="3">
        <v>0</v>
      </c>
      <c r="C41" s="3">
        <v>7245678.6430000002</v>
      </c>
      <c r="D41" s="3">
        <v>8542499.9729999993</v>
      </c>
      <c r="E41" s="3">
        <v>2010545.82</v>
      </c>
      <c r="F41" s="3">
        <v>0</v>
      </c>
      <c r="G41" s="3">
        <v>0</v>
      </c>
      <c r="H41" s="3">
        <v>0</v>
      </c>
      <c r="I41" s="3">
        <v>7245678.6430000002</v>
      </c>
      <c r="J41" s="3">
        <v>8542499.9729999993</v>
      </c>
      <c r="K41" s="3">
        <v>4100545.8200000003</v>
      </c>
      <c r="L41" s="3">
        <v>0</v>
      </c>
      <c r="M41" s="3">
        <v>0</v>
      </c>
      <c r="N41" s="3">
        <v>0</v>
      </c>
      <c r="O41" s="3">
        <v>7245678.6430000002</v>
      </c>
      <c r="P41" s="3">
        <v>8542499.9729999993</v>
      </c>
      <c r="Q41" s="3">
        <v>9100545.8200000003</v>
      </c>
      <c r="R41" s="3">
        <v>0</v>
      </c>
      <c r="S41" s="3">
        <v>0</v>
      </c>
      <c r="T41" s="3">
        <v>0</v>
      </c>
      <c r="U41" s="3">
        <v>7245678.6430000002</v>
      </c>
      <c r="V41" s="3">
        <v>8542499.9729999993</v>
      </c>
      <c r="W41" s="3">
        <v>33586903.052000001</v>
      </c>
      <c r="X41" s="3">
        <v>44777448.872000001</v>
      </c>
      <c r="Y41" s="3">
        <v>78364351.92400001</v>
      </c>
    </row>
    <row r="42" spans="1:25" x14ac:dyDescent="0.35">
      <c r="A42" s="19" t="s">
        <v>86</v>
      </c>
      <c r="B42" s="3">
        <v>61458828.127999991</v>
      </c>
      <c r="C42" s="3">
        <v>0</v>
      </c>
      <c r="D42" s="3">
        <v>25193725.348000001</v>
      </c>
      <c r="E42" s="3">
        <v>43623889.387999997</v>
      </c>
      <c r="F42" s="3">
        <v>0</v>
      </c>
      <c r="G42" s="3">
        <v>25193725.348000001</v>
      </c>
      <c r="H42" s="3">
        <v>61458828.127999991</v>
      </c>
      <c r="I42" s="3">
        <v>0</v>
      </c>
      <c r="J42" s="3">
        <v>25193725.348000001</v>
      </c>
      <c r="K42" s="3">
        <v>43623889.387999997</v>
      </c>
      <c r="L42" s="3">
        <v>0</v>
      </c>
      <c r="M42" s="3">
        <v>25193725.348000001</v>
      </c>
      <c r="N42" s="3">
        <v>61458828.127999991</v>
      </c>
      <c r="O42" s="3">
        <v>0</v>
      </c>
      <c r="P42" s="3">
        <v>25193725.348000001</v>
      </c>
      <c r="Q42" s="3">
        <v>43623889.387999997</v>
      </c>
      <c r="R42" s="3">
        <v>0</v>
      </c>
      <c r="S42" s="3">
        <v>25193725.348000001</v>
      </c>
      <c r="T42" s="3">
        <v>61458828.127999991</v>
      </c>
      <c r="U42" s="3">
        <v>0</v>
      </c>
      <c r="V42" s="3">
        <v>25193725.348000001</v>
      </c>
      <c r="W42" s="3">
        <v>242122721.68799999</v>
      </c>
      <c r="X42" s="3">
        <v>310940336.42400002</v>
      </c>
      <c r="Y42" s="3">
        <v>553063058.11199999</v>
      </c>
    </row>
    <row r="43" spans="1:25" x14ac:dyDescent="0.35">
      <c r="A43" s="19" t="s">
        <v>64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191153.02</v>
      </c>
      <c r="I43" s="3">
        <v>0</v>
      </c>
      <c r="J43" s="3">
        <v>75224.98</v>
      </c>
      <c r="K43" s="3">
        <v>117081.57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191153.02</v>
      </c>
      <c r="U43" s="3">
        <v>0</v>
      </c>
      <c r="V43" s="3">
        <v>75224.98</v>
      </c>
      <c r="W43" s="3">
        <v>266378</v>
      </c>
      <c r="X43" s="3">
        <v>383459.56999999995</v>
      </c>
      <c r="Y43" s="3">
        <v>649837.56999999995</v>
      </c>
    </row>
    <row r="44" spans="1:25" x14ac:dyDescent="0.35">
      <c r="A44" s="19" t="s">
        <v>98</v>
      </c>
      <c r="B44" s="3">
        <v>0</v>
      </c>
      <c r="C44" s="3">
        <v>0</v>
      </c>
      <c r="D44" s="3">
        <v>4523.28</v>
      </c>
      <c r="E44" s="3">
        <v>0</v>
      </c>
      <c r="F44" s="3">
        <v>0</v>
      </c>
      <c r="G44" s="3">
        <v>482178.24200000003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485502.04200000002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486701.52200000006</v>
      </c>
      <c r="X44" s="3">
        <v>485502.04200000002</v>
      </c>
      <c r="Y44" s="3">
        <v>972203.56400000001</v>
      </c>
    </row>
    <row r="45" spans="1:25" x14ac:dyDescent="0.35">
      <c r="A45" s="19" t="s">
        <v>101</v>
      </c>
      <c r="B45" s="3">
        <v>0</v>
      </c>
      <c r="C45" s="3">
        <v>0</v>
      </c>
      <c r="D45" s="3">
        <v>0</v>
      </c>
      <c r="E45" s="3">
        <v>7496482.2699999996</v>
      </c>
      <c r="F45" s="3">
        <v>0</v>
      </c>
      <c r="G45" s="3">
        <v>134880086.64300001</v>
      </c>
      <c r="H45" s="3">
        <v>0</v>
      </c>
      <c r="I45" s="3">
        <v>0</v>
      </c>
      <c r="J45" s="3">
        <v>0</v>
      </c>
      <c r="K45" s="3">
        <v>7496482.2699999996</v>
      </c>
      <c r="L45" s="3">
        <v>0</v>
      </c>
      <c r="M45" s="3">
        <v>137602572.495</v>
      </c>
      <c r="N45" s="3">
        <v>0</v>
      </c>
      <c r="O45" s="3">
        <v>0</v>
      </c>
      <c r="P45" s="3">
        <v>0</v>
      </c>
      <c r="Q45" s="3">
        <v>7496482.2699999996</v>
      </c>
      <c r="R45" s="3">
        <v>0</v>
      </c>
      <c r="S45" s="3">
        <v>137602572.495</v>
      </c>
      <c r="T45" s="3">
        <v>0</v>
      </c>
      <c r="U45" s="3">
        <v>0</v>
      </c>
      <c r="V45" s="3">
        <v>0</v>
      </c>
      <c r="W45" s="3">
        <v>142376568.91299999</v>
      </c>
      <c r="X45" s="3">
        <v>290198109.52999997</v>
      </c>
      <c r="Y45" s="3">
        <v>432574678.44299996</v>
      </c>
    </row>
    <row r="46" spans="1:25" x14ac:dyDescent="0.35">
      <c r="A46" s="19" t="s">
        <v>112</v>
      </c>
      <c r="B46" s="3">
        <v>0</v>
      </c>
      <c r="C46" s="3">
        <v>0</v>
      </c>
      <c r="D46" s="3">
        <v>5220315.97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33107923.469999999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5220315.97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5220315.97</v>
      </c>
      <c r="W46" s="3">
        <v>38328239.439999998</v>
      </c>
      <c r="X46" s="3">
        <v>10440631.939999999</v>
      </c>
      <c r="Y46" s="3">
        <v>48768871.379999995</v>
      </c>
    </row>
    <row r="47" spans="1:25" x14ac:dyDescent="0.35">
      <c r="A47" s="19" t="s">
        <v>118</v>
      </c>
      <c r="B47" s="3">
        <v>0</v>
      </c>
      <c r="C47" s="3">
        <v>0</v>
      </c>
      <c r="D47" s="3">
        <v>1062739.2509999999</v>
      </c>
      <c r="E47" s="3">
        <v>0</v>
      </c>
      <c r="F47" s="3">
        <v>0</v>
      </c>
      <c r="G47" s="3">
        <v>752202.78</v>
      </c>
      <c r="H47" s="3">
        <v>0</v>
      </c>
      <c r="I47" s="3">
        <v>0</v>
      </c>
      <c r="J47" s="3">
        <v>1062739.2509999999</v>
      </c>
      <c r="K47" s="3">
        <v>0</v>
      </c>
      <c r="L47" s="3">
        <v>0</v>
      </c>
      <c r="M47" s="3">
        <v>752202.78</v>
      </c>
      <c r="N47" s="3">
        <v>0</v>
      </c>
      <c r="O47" s="3">
        <v>0</v>
      </c>
      <c r="P47" s="3">
        <v>1062739.2509999999</v>
      </c>
      <c r="Q47" s="3">
        <v>0</v>
      </c>
      <c r="R47" s="3">
        <v>0</v>
      </c>
      <c r="S47" s="3">
        <v>752202.78</v>
      </c>
      <c r="T47" s="3">
        <v>0</v>
      </c>
      <c r="U47" s="3">
        <v>0</v>
      </c>
      <c r="V47" s="3">
        <v>1062739.2509999999</v>
      </c>
      <c r="W47" s="3">
        <v>2877681.2819999997</v>
      </c>
      <c r="X47" s="3">
        <v>3629884.0619999999</v>
      </c>
      <c r="Y47" s="3">
        <v>6507565.3439999996</v>
      </c>
    </row>
    <row r="48" spans="1:25" x14ac:dyDescent="0.35">
      <c r="A48" s="19" t="s">
        <v>121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297381.788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297395.57</v>
      </c>
      <c r="W48" s="3">
        <v>297381.788</v>
      </c>
      <c r="X48" s="3">
        <v>297395.57</v>
      </c>
      <c r="Y48" s="3">
        <v>594777.35800000001</v>
      </c>
    </row>
    <row r="49" spans="1:25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</row>
    <row r="50" spans="1:25" x14ac:dyDescent="0.35">
      <c r="A50" s="19" t="s">
        <v>131</v>
      </c>
      <c r="B50" s="3">
        <v>790784.49600000004</v>
      </c>
      <c r="C50" s="3">
        <v>4803456.4400000004</v>
      </c>
      <c r="D50" s="3">
        <v>702090.12</v>
      </c>
      <c r="E50" s="3">
        <v>1490294.8599999999</v>
      </c>
      <c r="F50" s="3">
        <v>1278395.54</v>
      </c>
      <c r="G50" s="3">
        <v>350812.87</v>
      </c>
      <c r="H50" s="3">
        <v>790784.49600000004</v>
      </c>
      <c r="I50" s="3">
        <v>4803456.4400000004</v>
      </c>
      <c r="J50" s="3">
        <v>702090.12</v>
      </c>
      <c r="K50" s="3">
        <v>33377.440000000002</v>
      </c>
      <c r="L50" s="3">
        <v>1278395.67</v>
      </c>
      <c r="M50" s="3">
        <v>350812.87</v>
      </c>
      <c r="N50" s="3">
        <v>790784.49600000004</v>
      </c>
      <c r="O50" s="3">
        <v>4803456.4400000004</v>
      </c>
      <c r="P50" s="3">
        <v>702090.12</v>
      </c>
      <c r="Q50" s="3">
        <v>33377.440000000002</v>
      </c>
      <c r="R50" s="3">
        <v>661227.2300000001</v>
      </c>
      <c r="S50" s="3">
        <v>350812.87</v>
      </c>
      <c r="T50" s="3">
        <v>790784.49600000004</v>
      </c>
      <c r="U50" s="3">
        <v>4803456.4400000004</v>
      </c>
      <c r="V50" s="3">
        <v>702090.12</v>
      </c>
      <c r="W50" s="3">
        <v>15712165.382000001</v>
      </c>
      <c r="X50" s="3">
        <v>15300665.632000001</v>
      </c>
      <c r="Y50" s="3">
        <v>31012831.014000002</v>
      </c>
    </row>
    <row r="51" spans="1:25" x14ac:dyDescent="0.35">
      <c r="A51" s="19" t="s">
        <v>139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919787.01599999995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1439043.219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1439043.1540000001</v>
      </c>
      <c r="W51" s="3">
        <v>919787.01599999995</v>
      </c>
      <c r="X51" s="3">
        <v>2878086.3730000001</v>
      </c>
      <c r="Y51" s="3">
        <v>3797873.389</v>
      </c>
    </row>
    <row r="52" spans="1:25" x14ac:dyDescent="0.35">
      <c r="A52" s="19" t="s">
        <v>140</v>
      </c>
      <c r="B52" s="3">
        <v>0</v>
      </c>
      <c r="C52" s="3">
        <v>2941177</v>
      </c>
      <c r="D52" s="3">
        <v>0</v>
      </c>
      <c r="E52" s="3">
        <v>0</v>
      </c>
      <c r="F52" s="3">
        <v>800000</v>
      </c>
      <c r="G52" s="3">
        <v>0</v>
      </c>
      <c r="H52" s="3">
        <v>0</v>
      </c>
      <c r="I52" s="3">
        <v>2941177</v>
      </c>
      <c r="J52" s="3">
        <v>0</v>
      </c>
      <c r="K52" s="3">
        <v>0</v>
      </c>
      <c r="L52" s="3">
        <v>800000</v>
      </c>
      <c r="M52" s="3">
        <v>0</v>
      </c>
      <c r="N52" s="3">
        <v>0</v>
      </c>
      <c r="O52" s="3">
        <v>2941177</v>
      </c>
      <c r="P52" s="3">
        <v>0</v>
      </c>
      <c r="Q52" s="3">
        <v>0</v>
      </c>
      <c r="R52" s="3">
        <v>800000</v>
      </c>
      <c r="S52" s="3">
        <v>0</v>
      </c>
      <c r="T52" s="3">
        <v>0</v>
      </c>
      <c r="U52" s="3">
        <v>2941177</v>
      </c>
      <c r="V52" s="3">
        <v>0</v>
      </c>
      <c r="W52" s="3">
        <v>6682354</v>
      </c>
      <c r="X52" s="3">
        <v>7482354</v>
      </c>
      <c r="Y52" s="3">
        <v>14164708</v>
      </c>
    </row>
    <row r="53" spans="1:25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</row>
    <row r="54" spans="1:25" x14ac:dyDescent="0.35">
      <c r="A54" s="19" t="s">
        <v>143</v>
      </c>
      <c r="B54" s="3">
        <v>0</v>
      </c>
      <c r="C54" s="3">
        <v>0</v>
      </c>
      <c r="D54" s="3">
        <v>849708.06199999992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489483.82299999997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489795.15699999995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445257.12299999996</v>
      </c>
      <c r="W54" s="3">
        <v>1339191.8849999998</v>
      </c>
      <c r="X54" s="3">
        <v>935052.27999999991</v>
      </c>
      <c r="Y54" s="3">
        <v>2274244.1649999996</v>
      </c>
    </row>
    <row r="55" spans="1:25" x14ac:dyDescent="0.35">
      <c r="A55" s="19" t="s">
        <v>151</v>
      </c>
      <c r="B55" s="3">
        <v>0</v>
      </c>
      <c r="C55" s="3">
        <v>0</v>
      </c>
      <c r="D55" s="3">
        <v>5101743.7089999998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5101743.7089999998</v>
      </c>
      <c r="K55" s="3">
        <v>0</v>
      </c>
      <c r="L55" s="3">
        <v>0</v>
      </c>
      <c r="M55" s="3">
        <v>668316.24399999995</v>
      </c>
      <c r="N55" s="3">
        <v>0</v>
      </c>
      <c r="O55" s="3">
        <v>0</v>
      </c>
      <c r="P55" s="3">
        <v>5101743.7089999998</v>
      </c>
      <c r="Q55" s="3">
        <v>0</v>
      </c>
      <c r="R55" s="3">
        <v>0</v>
      </c>
      <c r="S55" s="3">
        <v>668316.24399999995</v>
      </c>
      <c r="T55" s="3">
        <v>0</v>
      </c>
      <c r="U55" s="3">
        <v>0</v>
      </c>
      <c r="V55" s="3">
        <v>5101743.7089999998</v>
      </c>
      <c r="W55" s="3">
        <v>10203487.418</v>
      </c>
      <c r="X55" s="3">
        <v>11540119.905999999</v>
      </c>
      <c r="Y55" s="3">
        <v>21743607.324000001</v>
      </c>
    </row>
    <row r="56" spans="1:25" x14ac:dyDescent="0.35">
      <c r="A56" s="19" t="s">
        <v>67</v>
      </c>
      <c r="B56" s="3">
        <v>0</v>
      </c>
      <c r="C56" s="3">
        <v>0</v>
      </c>
      <c r="D56" s="3">
        <v>0</v>
      </c>
      <c r="E56" s="3">
        <v>1340672.5759999999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1340672.5759999999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1340672.5759999999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1340672.5759999999</v>
      </c>
      <c r="X56" s="3">
        <v>2681345.1519999998</v>
      </c>
      <c r="Y56" s="3">
        <v>4022017.7279999997</v>
      </c>
    </row>
    <row r="57" spans="1:25" x14ac:dyDescent="0.35">
      <c r="A57" s="19" t="s">
        <v>69</v>
      </c>
      <c r="B57" s="3">
        <v>0</v>
      </c>
      <c r="C57" s="3">
        <v>0</v>
      </c>
      <c r="D57" s="3">
        <v>22784.04</v>
      </c>
      <c r="E57" s="3">
        <v>53785.48</v>
      </c>
      <c r="F57" s="3">
        <v>0</v>
      </c>
      <c r="G57" s="3">
        <v>29559.75</v>
      </c>
      <c r="H57" s="3">
        <v>0</v>
      </c>
      <c r="I57" s="3">
        <v>0</v>
      </c>
      <c r="J57" s="3">
        <v>23125.809999999998</v>
      </c>
      <c r="K57" s="3">
        <v>54592.26</v>
      </c>
      <c r="L57" s="3">
        <v>0</v>
      </c>
      <c r="M57" s="3">
        <v>0</v>
      </c>
      <c r="N57" s="3">
        <v>0</v>
      </c>
      <c r="O57" s="3">
        <v>0</v>
      </c>
      <c r="P57" s="3">
        <v>23472.69</v>
      </c>
      <c r="Q57" s="3">
        <v>55411.15</v>
      </c>
      <c r="R57" s="3">
        <v>0</v>
      </c>
      <c r="S57" s="3">
        <v>0</v>
      </c>
      <c r="T57" s="3">
        <v>0</v>
      </c>
      <c r="U57" s="3">
        <v>0</v>
      </c>
      <c r="V57" s="3">
        <v>23824.79</v>
      </c>
      <c r="W57" s="3">
        <v>129255.08</v>
      </c>
      <c r="X57" s="3">
        <v>157300.89000000001</v>
      </c>
      <c r="Y57" s="3">
        <v>286555.96999999997</v>
      </c>
    </row>
    <row r="58" spans="1:25" x14ac:dyDescent="0.35">
      <c r="A58" s="18" t="s">
        <v>159</v>
      </c>
      <c r="B58" s="3">
        <v>103328970.65200001</v>
      </c>
      <c r="C58" s="3">
        <v>135908221.234</v>
      </c>
      <c r="D58" s="3">
        <v>162431982.43000001</v>
      </c>
      <c r="E58" s="3">
        <v>28168861.410999998</v>
      </c>
      <c r="F58" s="3">
        <v>105984428.463</v>
      </c>
      <c r="G58" s="3">
        <v>96548011.597000003</v>
      </c>
      <c r="H58" s="3">
        <v>105393941.95700002</v>
      </c>
      <c r="I58" s="3">
        <v>200126301.09900001</v>
      </c>
      <c r="J58" s="3">
        <v>164285133.30599999</v>
      </c>
      <c r="K58" s="3">
        <v>32290439.930999998</v>
      </c>
      <c r="L58" s="3">
        <v>116385413.83</v>
      </c>
      <c r="M58" s="3">
        <v>96857342.162</v>
      </c>
      <c r="N58" s="3">
        <v>335746493.82299995</v>
      </c>
      <c r="O58" s="3">
        <v>277392369.97899997</v>
      </c>
      <c r="P58" s="3">
        <v>361041374.31900001</v>
      </c>
      <c r="Q58" s="3">
        <v>30426816.641000003</v>
      </c>
      <c r="R58" s="3">
        <v>47108156.399999999</v>
      </c>
      <c r="S58" s="3">
        <v>96857342.162</v>
      </c>
      <c r="T58" s="3">
        <v>329205065.24299997</v>
      </c>
      <c r="U58" s="3">
        <v>205813093.87199998</v>
      </c>
      <c r="V58" s="3">
        <v>361041374.23899996</v>
      </c>
      <c r="W58" s="3">
        <v>1102175852.1489999</v>
      </c>
      <c r="X58" s="3">
        <v>2290165282.6009998</v>
      </c>
      <c r="Y58" s="3">
        <v>3392341134.7499995</v>
      </c>
    </row>
    <row r="59" spans="1:25" x14ac:dyDescent="0.35">
      <c r="A59" s="19" t="s">
        <v>160</v>
      </c>
      <c r="B59" s="3">
        <v>61133813.484000005</v>
      </c>
      <c r="C59" s="3">
        <v>4871690.3770000003</v>
      </c>
      <c r="D59" s="3">
        <v>25835440.888000004</v>
      </c>
      <c r="E59" s="3">
        <v>2181923.676</v>
      </c>
      <c r="F59" s="3">
        <v>19542746.457999997</v>
      </c>
      <c r="G59" s="3">
        <v>9345418.216</v>
      </c>
      <c r="H59" s="3">
        <v>61133813.484000005</v>
      </c>
      <c r="I59" s="3">
        <v>66752107.902000003</v>
      </c>
      <c r="J59" s="3">
        <v>25835440.888000004</v>
      </c>
      <c r="K59" s="3">
        <v>6303502.2859999985</v>
      </c>
      <c r="L59" s="3">
        <v>29943731.824999999</v>
      </c>
      <c r="M59" s="3">
        <v>9654748.7809999995</v>
      </c>
      <c r="N59" s="3">
        <v>97416143.754999995</v>
      </c>
      <c r="O59" s="3">
        <v>104762310.26199999</v>
      </c>
      <c r="P59" s="3">
        <v>50120413.952</v>
      </c>
      <c r="Q59" s="3">
        <v>5875409.2259999989</v>
      </c>
      <c r="R59" s="3">
        <v>30402143.984999999</v>
      </c>
      <c r="S59" s="3">
        <v>9654748.7809999995</v>
      </c>
      <c r="T59" s="3">
        <v>97416143.754999995</v>
      </c>
      <c r="U59" s="3">
        <v>104584773.44999999</v>
      </c>
      <c r="V59" s="3">
        <v>50120413.952</v>
      </c>
      <c r="W59" s="3">
        <v>276632395.37299991</v>
      </c>
      <c r="X59" s="3">
        <v>596254484.00999999</v>
      </c>
      <c r="Y59" s="3">
        <v>872886879.38299966</v>
      </c>
    </row>
    <row r="60" spans="1:25" x14ac:dyDescent="0.35">
      <c r="A60" s="19" t="s">
        <v>288</v>
      </c>
      <c r="B60" s="3">
        <v>4907781.46</v>
      </c>
      <c r="C60" s="3">
        <v>0</v>
      </c>
      <c r="D60" s="3">
        <v>511342.2</v>
      </c>
      <c r="E60" s="3">
        <v>0</v>
      </c>
      <c r="F60" s="3">
        <v>2573131.46</v>
      </c>
      <c r="G60" s="3">
        <v>0</v>
      </c>
      <c r="H60" s="3">
        <v>3130000</v>
      </c>
      <c r="I60" s="3">
        <v>0</v>
      </c>
      <c r="J60" s="3">
        <v>511342.2</v>
      </c>
      <c r="K60" s="3">
        <v>0</v>
      </c>
      <c r="L60" s="3">
        <v>2573131.46</v>
      </c>
      <c r="M60" s="3">
        <v>0</v>
      </c>
      <c r="N60" s="3">
        <v>2970000</v>
      </c>
      <c r="O60" s="3">
        <v>35700000</v>
      </c>
      <c r="P60" s="3">
        <v>511342.2</v>
      </c>
      <c r="Q60" s="3">
        <v>0</v>
      </c>
      <c r="R60" s="3">
        <v>8753631.4600000009</v>
      </c>
      <c r="S60" s="3">
        <v>0</v>
      </c>
      <c r="T60" s="3">
        <v>0</v>
      </c>
      <c r="U60" s="3">
        <v>35700000</v>
      </c>
      <c r="V60" s="3">
        <v>511342.2</v>
      </c>
      <c r="W60" s="3">
        <v>11633597.32</v>
      </c>
      <c r="X60" s="3">
        <v>86719447.320000008</v>
      </c>
      <c r="Y60" s="3">
        <v>98353044.640000001</v>
      </c>
    </row>
    <row r="61" spans="1:25" x14ac:dyDescent="0.35">
      <c r="A61" s="19" t="s">
        <v>311</v>
      </c>
      <c r="B61" s="3">
        <v>37287375.708000004</v>
      </c>
      <c r="C61" s="3">
        <v>52031647.995999999</v>
      </c>
      <c r="D61" s="3">
        <v>76315792.403999999</v>
      </c>
      <c r="E61" s="3">
        <v>25986937.734999999</v>
      </c>
      <c r="F61" s="3">
        <v>6166666.6699999999</v>
      </c>
      <c r="G61" s="3">
        <v>35401337.460000001</v>
      </c>
      <c r="H61" s="3">
        <v>41130128.473000005</v>
      </c>
      <c r="I61" s="3">
        <v>54369310.336000003</v>
      </c>
      <c r="J61" s="3">
        <v>78168943.279999986</v>
      </c>
      <c r="K61" s="3">
        <v>25986937.645</v>
      </c>
      <c r="L61" s="3">
        <v>6166666.6699999999</v>
      </c>
      <c r="M61" s="3">
        <v>35401337.460000001</v>
      </c>
      <c r="N61" s="3">
        <v>16112113.41</v>
      </c>
      <c r="O61" s="3">
        <v>57925176.855999999</v>
      </c>
      <c r="P61" s="3">
        <v>94034327.899999991</v>
      </c>
      <c r="Q61" s="3">
        <v>24551407.415000003</v>
      </c>
      <c r="R61" s="3">
        <v>6166666.6699999999</v>
      </c>
      <c r="S61" s="3">
        <v>35401337.460000001</v>
      </c>
      <c r="T61" s="3">
        <v>12540684.83</v>
      </c>
      <c r="U61" s="3">
        <v>64143731.595999993</v>
      </c>
      <c r="V61" s="3">
        <v>94034327.819999993</v>
      </c>
      <c r="W61" s="3">
        <v>406858140.06199998</v>
      </c>
      <c r="X61" s="3">
        <v>472464715.73199993</v>
      </c>
      <c r="Y61" s="3">
        <v>879322855.79400027</v>
      </c>
    </row>
    <row r="62" spans="1:25" x14ac:dyDescent="0.35">
      <c r="A62" s="19" t="s">
        <v>363</v>
      </c>
      <c r="B62" s="3">
        <v>0</v>
      </c>
      <c r="C62" s="3">
        <v>1302998.986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1302998.986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1302998.986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1384588.8260000001</v>
      </c>
      <c r="V62" s="3">
        <v>0</v>
      </c>
      <c r="W62" s="3">
        <v>2605997.9720000001</v>
      </c>
      <c r="X62" s="3">
        <v>2687587.8119999999</v>
      </c>
      <c r="Y62" s="3">
        <v>5293585.784</v>
      </c>
    </row>
    <row r="63" spans="1:25" x14ac:dyDescent="0.35">
      <c r="A63" s="19" t="s">
        <v>372</v>
      </c>
      <c r="B63" s="3">
        <v>0</v>
      </c>
      <c r="C63" s="3">
        <v>77701883.875</v>
      </c>
      <c r="D63" s="3">
        <v>59769406.938000001</v>
      </c>
      <c r="E63" s="3">
        <v>0</v>
      </c>
      <c r="F63" s="3">
        <v>77701883.875</v>
      </c>
      <c r="G63" s="3">
        <v>51801255.920999996</v>
      </c>
      <c r="H63" s="3">
        <v>0</v>
      </c>
      <c r="I63" s="3">
        <v>77701883.875</v>
      </c>
      <c r="J63" s="3">
        <v>59769406.938000001</v>
      </c>
      <c r="K63" s="3">
        <v>0</v>
      </c>
      <c r="L63" s="3">
        <v>77701883.875</v>
      </c>
      <c r="M63" s="3">
        <v>51801255.920999996</v>
      </c>
      <c r="N63" s="3">
        <v>219248236.65799999</v>
      </c>
      <c r="O63" s="3">
        <v>77701883.875</v>
      </c>
      <c r="P63" s="3">
        <v>216375290.26699999</v>
      </c>
      <c r="Q63" s="3">
        <v>0</v>
      </c>
      <c r="R63" s="3">
        <v>0</v>
      </c>
      <c r="S63" s="3">
        <v>51801255.920999996</v>
      </c>
      <c r="T63" s="3">
        <v>219248236.65799999</v>
      </c>
      <c r="U63" s="3">
        <v>0</v>
      </c>
      <c r="V63" s="3">
        <v>216375290.26699999</v>
      </c>
      <c r="W63" s="3">
        <v>404445721.42199999</v>
      </c>
      <c r="X63" s="3">
        <v>1130253333.4419999</v>
      </c>
      <c r="Y63" s="3">
        <v>1534699054.8639998</v>
      </c>
    </row>
    <row r="64" spans="1:25" x14ac:dyDescent="0.35">
      <c r="A64" s="19" t="s">
        <v>3112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1785714.2849999999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1785714.2849999999</v>
      </c>
      <c r="Y64" s="3">
        <v>1785714.2849999999</v>
      </c>
    </row>
    <row r="65" spans="1:28" x14ac:dyDescent="0.35">
      <c r="A65" s="18" t="s">
        <v>2931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</row>
    <row r="66" spans="1:28" x14ac:dyDescent="0.35">
      <c r="A66" s="19" t="s">
        <v>2930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</row>
    <row r="67" spans="1:28" x14ac:dyDescent="0.35">
      <c r="A67" s="18" t="s">
        <v>459</v>
      </c>
      <c r="B67" s="3">
        <v>169925309.46599999</v>
      </c>
      <c r="C67" s="3">
        <v>169701071.977</v>
      </c>
      <c r="D67" s="3">
        <v>221482774.91799998</v>
      </c>
      <c r="E67" s="3">
        <v>108128561.405</v>
      </c>
      <c r="F67" s="3">
        <v>112598266.434</v>
      </c>
      <c r="G67" s="3">
        <v>273948991.18800002</v>
      </c>
      <c r="H67" s="3">
        <v>172181433.75099999</v>
      </c>
      <c r="I67" s="3">
        <v>233919151.84200001</v>
      </c>
      <c r="J67" s="3">
        <v>252151521.329</v>
      </c>
      <c r="K67" s="3">
        <v>113001110.85499999</v>
      </c>
      <c r="L67" s="3">
        <v>185525251.93099999</v>
      </c>
      <c r="M67" s="3">
        <v>277622887.89899999</v>
      </c>
      <c r="N67" s="3">
        <v>398985689.77699995</v>
      </c>
      <c r="O67" s="3">
        <v>311532587.39200002</v>
      </c>
      <c r="P67" s="3">
        <v>423939080.99099994</v>
      </c>
      <c r="Q67" s="3">
        <v>109021224.88500001</v>
      </c>
      <c r="R67" s="3">
        <v>53104826.060999997</v>
      </c>
      <c r="S67" s="3">
        <v>279909004.35699999</v>
      </c>
      <c r="T67" s="3">
        <v>392635414.21700001</v>
      </c>
      <c r="U67" s="3">
        <v>239953311.28499997</v>
      </c>
      <c r="V67" s="3">
        <v>415952659.96200001</v>
      </c>
      <c r="W67" s="3">
        <v>1714037082.3099997</v>
      </c>
      <c r="X67" s="3">
        <v>3201183049.6119995</v>
      </c>
      <c r="Y67" s="3">
        <v>4915220131.921999</v>
      </c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 t="s">
        <v>32</v>
      </c>
      <c r="AA71" s="2" t="s">
        <v>32</v>
      </c>
      <c r="AB71" s="2" t="s">
        <v>32</v>
      </c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 t="s">
        <v>32</v>
      </c>
      <c r="AA72" s="2" t="s">
        <v>32</v>
      </c>
      <c r="AB72" s="2" t="s">
        <v>32</v>
      </c>
    </row>
    <row r="81" spans="1:28" ht="29" x14ac:dyDescent="0.35">
      <c r="A81" s="9" t="s">
        <v>1275</v>
      </c>
      <c r="B81" s="4" t="s">
        <v>3194</v>
      </c>
      <c r="C81" s="4" t="s">
        <v>3195</v>
      </c>
      <c r="D81" s="4" t="s">
        <v>3196</v>
      </c>
      <c r="E81" s="4" t="s">
        <v>3197</v>
      </c>
      <c r="F81" s="4" t="s">
        <v>3198</v>
      </c>
      <c r="G81" s="4" t="s">
        <v>3220</v>
      </c>
      <c r="H81" s="4" t="s">
        <v>3221</v>
      </c>
      <c r="I81" s="4" t="s">
        <v>3222</v>
      </c>
      <c r="J81" s="4" t="s">
        <v>3199</v>
      </c>
      <c r="K81" s="4" t="s">
        <v>3200</v>
      </c>
      <c r="L81" s="4" t="s">
        <v>3201</v>
      </c>
      <c r="M81" s="4" t="s">
        <v>3202</v>
      </c>
      <c r="N81" s="4" t="s">
        <v>3203</v>
      </c>
      <c r="O81" s="4" t="s">
        <v>3204</v>
      </c>
      <c r="P81" s="4" t="s">
        <v>3223</v>
      </c>
      <c r="Q81" s="4" t="s">
        <v>3205</v>
      </c>
      <c r="R81" s="4" t="s">
        <v>3254</v>
      </c>
      <c r="S81" s="4" t="s">
        <v>3207</v>
      </c>
      <c r="T81" s="4" t="s">
        <v>3208</v>
      </c>
      <c r="U81" s="4" t="s">
        <v>3209</v>
      </c>
      <c r="V81" s="4" t="s">
        <v>3216</v>
      </c>
      <c r="W81" s="4" t="s">
        <v>3224</v>
      </c>
      <c r="X81" s="4" t="s">
        <v>3212</v>
      </c>
      <c r="Y81" s="4" t="s">
        <v>3225</v>
      </c>
    </row>
    <row r="82" spans="1:28" x14ac:dyDescent="0.35">
      <c r="A82" s="18" t="s">
        <v>651</v>
      </c>
      <c r="B82" s="2">
        <v>1141783484.7309999</v>
      </c>
      <c r="C82" s="2">
        <v>320465957.58999985</v>
      </c>
      <c r="D82" s="2">
        <v>96774082.24000001</v>
      </c>
      <c r="E82" s="2">
        <v>71827955.35999997</v>
      </c>
      <c r="F82" s="2">
        <v>140271876.34999999</v>
      </c>
      <c r="G82" s="2">
        <v>159164263.01000002</v>
      </c>
      <c r="H82" s="2">
        <v>129437155.09999998</v>
      </c>
      <c r="I82" s="2">
        <v>82663651.319999993</v>
      </c>
      <c r="J82" s="2">
        <v>110871356.57000002</v>
      </c>
      <c r="K82" s="2">
        <v>116143071.01000001</v>
      </c>
      <c r="L82" s="2">
        <v>98701910.209999993</v>
      </c>
      <c r="M82" s="2">
        <v>101568971.71999998</v>
      </c>
      <c r="N82" s="2">
        <v>76089486.619999975</v>
      </c>
      <c r="O82" s="2">
        <v>150640542.87000003</v>
      </c>
      <c r="P82" s="2">
        <v>79611673.649999991</v>
      </c>
      <c r="Q82" s="2">
        <v>72072622.360000014</v>
      </c>
      <c r="R82" s="2">
        <v>175419954.68999991</v>
      </c>
      <c r="S82" s="2">
        <v>115360921.55000001</v>
      </c>
      <c r="T82" s="2">
        <v>124716926.53999998</v>
      </c>
      <c r="U82" s="2">
        <v>44120618.500000007</v>
      </c>
      <c r="V82" s="2">
        <v>98806048.89000003</v>
      </c>
      <c r="W82" s="2">
        <v>2253259782.2709975</v>
      </c>
      <c r="X82" s="2">
        <v>1253252748.6099999</v>
      </c>
      <c r="Y82" s="2">
        <v>3506512530.8809981</v>
      </c>
    </row>
    <row r="83" spans="1:28" x14ac:dyDescent="0.35">
      <c r="A83" s="19" t="s">
        <v>652</v>
      </c>
      <c r="B83" s="2">
        <v>1141783484.7309999</v>
      </c>
      <c r="C83" s="2">
        <v>320465957.58999985</v>
      </c>
      <c r="D83" s="2">
        <v>96774082.24000001</v>
      </c>
      <c r="E83" s="2">
        <v>71827955.35999997</v>
      </c>
      <c r="F83" s="2">
        <v>140271876.34999999</v>
      </c>
      <c r="G83" s="2">
        <v>159164263.01000002</v>
      </c>
      <c r="H83" s="2">
        <v>129437155.09999998</v>
      </c>
      <c r="I83" s="2">
        <v>82663651.319999993</v>
      </c>
      <c r="J83" s="2">
        <v>110871356.57000002</v>
      </c>
      <c r="K83" s="2">
        <v>116143071.01000001</v>
      </c>
      <c r="L83" s="2">
        <v>98701910.209999993</v>
      </c>
      <c r="M83" s="2">
        <v>101568971.71999998</v>
      </c>
      <c r="N83" s="2">
        <v>76089486.619999975</v>
      </c>
      <c r="O83" s="2">
        <v>150640542.87000003</v>
      </c>
      <c r="P83" s="2">
        <v>79611673.649999991</v>
      </c>
      <c r="Q83" s="2">
        <v>72072622.360000014</v>
      </c>
      <c r="R83" s="2">
        <v>175419954.68999991</v>
      </c>
      <c r="S83" s="2">
        <v>115360921.55000001</v>
      </c>
      <c r="T83" s="2">
        <v>124716926.53999998</v>
      </c>
      <c r="U83" s="2">
        <v>44120618.500000007</v>
      </c>
      <c r="V83" s="2">
        <v>98806048.89000003</v>
      </c>
      <c r="W83" s="2">
        <v>2253259782.2709975</v>
      </c>
      <c r="X83" s="2">
        <v>1253252748.6099999</v>
      </c>
      <c r="Y83" s="2">
        <v>3506512530.8809981</v>
      </c>
    </row>
    <row r="84" spans="1:28" x14ac:dyDescent="0.35">
      <c r="A84" s="18" t="s">
        <v>638</v>
      </c>
      <c r="B84" s="2">
        <v>10227154.800000001</v>
      </c>
      <c r="C84" s="2">
        <v>0</v>
      </c>
      <c r="D84" s="2">
        <v>0</v>
      </c>
      <c r="E84" s="2">
        <v>90793749.371000007</v>
      </c>
      <c r="F84" s="2">
        <v>0</v>
      </c>
      <c r="G84" s="2">
        <v>0</v>
      </c>
      <c r="H84" s="2">
        <v>10227154.789999999</v>
      </c>
      <c r="I84" s="2">
        <v>0</v>
      </c>
      <c r="J84" s="2">
        <v>0</v>
      </c>
      <c r="K84" s="2">
        <v>91332027.916999996</v>
      </c>
      <c r="L84" s="2">
        <v>0</v>
      </c>
      <c r="M84" s="2">
        <v>0</v>
      </c>
      <c r="N84" s="2">
        <v>10227154.800000001</v>
      </c>
      <c r="O84" s="2">
        <v>0</v>
      </c>
      <c r="P84" s="2">
        <v>0</v>
      </c>
      <c r="Q84" s="2">
        <v>91873805.271000013</v>
      </c>
      <c r="R84" s="2">
        <v>0</v>
      </c>
      <c r="S84" s="2">
        <v>0</v>
      </c>
      <c r="T84" s="2">
        <v>10227154.789999999</v>
      </c>
      <c r="U84" s="2">
        <v>0</v>
      </c>
      <c r="V84" s="2">
        <v>0</v>
      </c>
      <c r="W84" s="2">
        <v>111248058.96100001</v>
      </c>
      <c r="X84" s="2">
        <v>203660142.778</v>
      </c>
      <c r="Y84" s="2">
        <v>314908201.73899996</v>
      </c>
    </row>
    <row r="85" spans="1:28" x14ac:dyDescent="0.35">
      <c r="A85" s="19" t="s">
        <v>87</v>
      </c>
      <c r="B85" s="2">
        <v>10227154.800000001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10227154.789999999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10227154.800000001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10227154.789999999</v>
      </c>
      <c r="U85" s="2">
        <v>0</v>
      </c>
      <c r="V85" s="2">
        <v>0</v>
      </c>
      <c r="W85" s="2">
        <v>20454309.59</v>
      </c>
      <c r="X85" s="2">
        <v>20454309.59</v>
      </c>
      <c r="Y85" s="2">
        <v>40908619.18</v>
      </c>
    </row>
    <row r="86" spans="1:28" x14ac:dyDescent="0.35">
      <c r="A86" s="19" t="s">
        <v>568</v>
      </c>
      <c r="B86" s="2">
        <v>0</v>
      </c>
      <c r="C86" s="2">
        <v>0</v>
      </c>
      <c r="D86" s="2">
        <v>0</v>
      </c>
      <c r="E86" s="2">
        <v>88265278.801000014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88789378.434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89316884.716000006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88265278.801000014</v>
      </c>
      <c r="X86" s="2">
        <v>178106263.15000001</v>
      </c>
      <c r="Y86" s="2">
        <v>266371541.95100001</v>
      </c>
    </row>
    <row r="87" spans="1:28" x14ac:dyDescent="0.35">
      <c r="A87" s="19" t="s">
        <v>70</v>
      </c>
      <c r="B87" s="2">
        <v>0</v>
      </c>
      <c r="C87" s="2">
        <v>0</v>
      </c>
      <c r="D87" s="2">
        <v>0</v>
      </c>
      <c r="E87" s="2">
        <v>2528470.5699999998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2542649.483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2556920.5550000002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2528470.5699999998</v>
      </c>
      <c r="X87" s="2">
        <v>5099570.0380000006</v>
      </c>
      <c r="Y87" s="2">
        <v>7628040.6080000009</v>
      </c>
    </row>
    <row r="88" spans="1:28" x14ac:dyDescent="0.35">
      <c r="A88" s="18" t="s">
        <v>1274</v>
      </c>
      <c r="B88" s="2">
        <v>1152010639.5309999</v>
      </c>
      <c r="C88" s="2">
        <v>320465957.58999985</v>
      </c>
      <c r="D88" s="2">
        <v>96774082.24000001</v>
      </c>
      <c r="E88" s="2">
        <v>162621704.73099998</v>
      </c>
      <c r="F88" s="2">
        <v>140271876.34999999</v>
      </c>
      <c r="G88" s="2">
        <v>159164263.01000002</v>
      </c>
      <c r="H88" s="2">
        <v>139664309.88999999</v>
      </c>
      <c r="I88" s="2">
        <v>82663651.319999993</v>
      </c>
      <c r="J88" s="2">
        <v>110871356.57000002</v>
      </c>
      <c r="K88" s="2">
        <v>207475098.92700002</v>
      </c>
      <c r="L88" s="2">
        <v>98701910.209999993</v>
      </c>
      <c r="M88" s="2">
        <v>101568971.71999998</v>
      </c>
      <c r="N88" s="2">
        <v>86316641.419999972</v>
      </c>
      <c r="O88" s="2">
        <v>150640542.87000003</v>
      </c>
      <c r="P88" s="2">
        <v>79611673.649999991</v>
      </c>
      <c r="Q88" s="2">
        <v>163946427.63100004</v>
      </c>
      <c r="R88" s="2">
        <v>175419954.68999991</v>
      </c>
      <c r="S88" s="2">
        <v>115360921.55000001</v>
      </c>
      <c r="T88" s="2">
        <v>134944081.32999998</v>
      </c>
      <c r="U88" s="2">
        <v>44120618.500000007</v>
      </c>
      <c r="V88" s="2">
        <v>98806048.89000003</v>
      </c>
      <c r="W88" s="2">
        <v>2364507841.231998</v>
      </c>
      <c r="X88" s="2">
        <v>1456912891.388</v>
      </c>
      <c r="Y88" s="2">
        <v>3821420732.619998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5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7"/>
  <sheetViews>
    <sheetView showGridLines="0" tabSelected="1" topLeftCell="U73" workbookViewId="0">
      <selection activeCell="W90" sqref="W90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68" t="s">
        <v>468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3194</v>
      </c>
      <c r="C9" s="10" t="s">
        <v>3195</v>
      </c>
      <c r="D9" s="10" t="s">
        <v>3196</v>
      </c>
      <c r="E9" s="10" t="s">
        <v>3197</v>
      </c>
      <c r="F9" s="10" t="s">
        <v>3198</v>
      </c>
      <c r="G9" s="10" t="s">
        <v>3220</v>
      </c>
      <c r="H9" s="10" t="s">
        <v>3221</v>
      </c>
      <c r="I9" s="10" t="s">
        <v>3222</v>
      </c>
      <c r="J9" s="10" t="s">
        <v>3199</v>
      </c>
      <c r="K9" s="10" t="s">
        <v>3200</v>
      </c>
      <c r="L9" s="10" t="s">
        <v>3201</v>
      </c>
      <c r="M9" s="10" t="s">
        <v>3202</v>
      </c>
      <c r="N9" s="10" t="s">
        <v>3203</v>
      </c>
      <c r="O9" s="10" t="s">
        <v>3204</v>
      </c>
      <c r="P9" s="10" t="s">
        <v>3223</v>
      </c>
      <c r="Q9" s="10" t="s">
        <v>3205</v>
      </c>
      <c r="R9" s="10" t="s">
        <v>3206</v>
      </c>
      <c r="S9" s="10" t="s">
        <v>3207</v>
      </c>
      <c r="T9" s="10" t="s">
        <v>3255</v>
      </c>
      <c r="U9" s="10" t="s">
        <v>3209</v>
      </c>
      <c r="V9" s="10" t="s">
        <v>3216</v>
      </c>
      <c r="W9" s="10" t="s">
        <v>3224</v>
      </c>
      <c r="X9" s="10" t="s">
        <v>3212</v>
      </c>
      <c r="Y9" s="10" t="s">
        <v>3225</v>
      </c>
    </row>
    <row r="10" spans="1:28" s="5" customFormat="1" ht="21" x14ac:dyDescent="0.35">
      <c r="A10" s="20" t="s">
        <v>1272</v>
      </c>
      <c r="B10" s="100">
        <f>+B66+B88</f>
        <v>339819714.96800017</v>
      </c>
      <c r="C10" s="100">
        <f t="shared" ref="C10:Y10" si="0">+C66+C88</f>
        <v>290105997.46900004</v>
      </c>
      <c r="D10" s="100">
        <f t="shared" si="0"/>
        <v>203779423.61000001</v>
      </c>
      <c r="E10" s="100">
        <f t="shared" si="0"/>
        <v>519024509.778</v>
      </c>
      <c r="F10" s="100">
        <f t="shared" si="0"/>
        <v>132910211.41500005</v>
      </c>
      <c r="G10" s="100">
        <f t="shared" si="0"/>
        <v>230028205.264</v>
      </c>
      <c r="H10" s="100">
        <f t="shared" si="0"/>
        <v>301634861.16699994</v>
      </c>
      <c r="I10" s="100">
        <f t="shared" si="0"/>
        <v>279983876.54799992</v>
      </c>
      <c r="J10" s="100">
        <f t="shared" si="0"/>
        <v>200764422.64999998</v>
      </c>
      <c r="K10" s="100">
        <f t="shared" si="0"/>
        <v>649470811.77499998</v>
      </c>
      <c r="L10" s="100">
        <f t="shared" si="0"/>
        <v>128312794.12699999</v>
      </c>
      <c r="M10" s="100">
        <f t="shared" si="0"/>
        <v>219086148.37400004</v>
      </c>
      <c r="N10" s="100">
        <f t="shared" si="0"/>
        <v>285567882.15899992</v>
      </c>
      <c r="O10" s="100">
        <f t="shared" si="0"/>
        <v>268933542.17500001</v>
      </c>
      <c r="P10" s="100">
        <f t="shared" si="0"/>
        <v>181049410.80699998</v>
      </c>
      <c r="Q10" s="100">
        <f t="shared" si="0"/>
        <v>633333373.72900009</v>
      </c>
      <c r="R10" s="100">
        <f t="shared" si="0"/>
        <v>122691885.88999999</v>
      </c>
      <c r="S10" s="100">
        <f t="shared" si="0"/>
        <v>204322873.35399997</v>
      </c>
      <c r="T10" s="100">
        <f t="shared" si="0"/>
        <v>276862050.40199995</v>
      </c>
      <c r="U10" s="100">
        <f t="shared" si="0"/>
        <v>259320124.37199998</v>
      </c>
      <c r="V10" s="100">
        <f t="shared" si="0"/>
        <v>172392727.71099997</v>
      </c>
      <c r="W10" s="100">
        <f t="shared" si="0"/>
        <v>2498051222.8690004</v>
      </c>
      <c r="X10" s="100">
        <f t="shared" si="0"/>
        <v>3401343624.8750005</v>
      </c>
      <c r="Y10" s="100">
        <f t="shared" si="0"/>
        <v>5899394847.7440004</v>
      </c>
      <c r="AA10" s="120"/>
      <c r="AB10" s="102"/>
    </row>
    <row r="12" spans="1:28" ht="29" x14ac:dyDescent="0.35">
      <c r="A12" s="9" t="s">
        <v>1277</v>
      </c>
      <c r="B12" s="4" t="s">
        <v>3194</v>
      </c>
      <c r="C12" s="4" t="s">
        <v>3195</v>
      </c>
      <c r="D12" s="4" t="s">
        <v>3196</v>
      </c>
      <c r="E12" s="4" t="s">
        <v>3197</v>
      </c>
      <c r="F12" s="4" t="s">
        <v>3198</v>
      </c>
      <c r="G12" s="4" t="s">
        <v>3220</v>
      </c>
      <c r="H12" s="4" t="s">
        <v>3221</v>
      </c>
      <c r="I12" s="4" t="s">
        <v>3222</v>
      </c>
      <c r="J12" s="4" t="s">
        <v>3199</v>
      </c>
      <c r="K12" s="4" t="s">
        <v>3200</v>
      </c>
      <c r="L12" s="4" t="s">
        <v>3201</v>
      </c>
      <c r="M12" s="4" t="s">
        <v>3202</v>
      </c>
      <c r="N12" s="4" t="s">
        <v>3203</v>
      </c>
      <c r="O12" s="4" t="s">
        <v>3204</v>
      </c>
      <c r="P12" s="4" t="s">
        <v>3223</v>
      </c>
      <c r="Q12" s="4" t="s">
        <v>3205</v>
      </c>
      <c r="R12" s="4" t="s">
        <v>3206</v>
      </c>
      <c r="S12" s="4" t="s">
        <v>3207</v>
      </c>
      <c r="T12" s="4" t="s">
        <v>3255</v>
      </c>
      <c r="U12" s="4" t="s">
        <v>3209</v>
      </c>
      <c r="V12" s="4" t="s">
        <v>3216</v>
      </c>
      <c r="W12" s="4" t="s">
        <v>3224</v>
      </c>
      <c r="X12" s="4" t="s">
        <v>3212</v>
      </c>
      <c r="Y12" s="4" t="s">
        <v>3225</v>
      </c>
    </row>
    <row r="13" spans="1:28" x14ac:dyDescent="0.35">
      <c r="A13" s="18" t="s">
        <v>379</v>
      </c>
      <c r="B13" s="3">
        <v>0</v>
      </c>
      <c r="C13" s="3">
        <v>1254575</v>
      </c>
      <c r="D13" s="3">
        <v>0</v>
      </c>
      <c r="E13" s="3">
        <v>284108152.68000001</v>
      </c>
      <c r="F13" s="3">
        <v>417304.83</v>
      </c>
      <c r="G13" s="3">
        <v>0</v>
      </c>
      <c r="H13" s="3">
        <v>0</v>
      </c>
      <c r="I13" s="3">
        <v>1254575</v>
      </c>
      <c r="J13" s="3">
        <v>0</v>
      </c>
      <c r="K13" s="3">
        <v>414721091.94999999</v>
      </c>
      <c r="L13" s="3">
        <v>1049178.1000000001</v>
      </c>
      <c r="M13" s="3">
        <v>0</v>
      </c>
      <c r="N13" s="3">
        <v>0</v>
      </c>
      <c r="O13" s="3">
        <v>0</v>
      </c>
      <c r="P13" s="3">
        <v>0</v>
      </c>
      <c r="Q13" s="3">
        <v>414394841.94999999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287034607.50999999</v>
      </c>
      <c r="X13" s="3">
        <v>830165112</v>
      </c>
      <c r="Y13" s="3">
        <v>1117199719.51</v>
      </c>
    </row>
    <row r="14" spans="1:28" x14ac:dyDescent="0.35">
      <c r="A14" s="19" t="s">
        <v>401</v>
      </c>
      <c r="B14" s="3">
        <v>0</v>
      </c>
      <c r="C14" s="3">
        <v>0</v>
      </c>
      <c r="D14" s="3">
        <v>0</v>
      </c>
      <c r="E14" s="3">
        <v>226845.35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453690.71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453690.71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226845.35</v>
      </c>
      <c r="X14" s="3">
        <v>907381.42</v>
      </c>
      <c r="Y14" s="3">
        <v>1134226.77</v>
      </c>
    </row>
    <row r="15" spans="1:28" x14ac:dyDescent="0.35">
      <c r="A15" s="19" t="s">
        <v>404</v>
      </c>
      <c r="B15" s="3">
        <v>0</v>
      </c>
      <c r="C15" s="3">
        <v>0</v>
      </c>
      <c r="D15" s="3">
        <v>0</v>
      </c>
      <c r="E15" s="3">
        <v>234955.92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469911.85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469911.85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234955.92</v>
      </c>
      <c r="X15" s="3">
        <v>939823.7</v>
      </c>
      <c r="Y15" s="3">
        <v>1174779.6199999999</v>
      </c>
    </row>
    <row r="16" spans="1:28" x14ac:dyDescent="0.35">
      <c r="A16" s="19" t="s">
        <v>407</v>
      </c>
      <c r="B16" s="3">
        <v>0</v>
      </c>
      <c r="C16" s="3">
        <v>0</v>
      </c>
      <c r="D16" s="3">
        <v>0</v>
      </c>
      <c r="E16" s="3">
        <v>752551.54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1505103.08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1505103.08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752551.54</v>
      </c>
      <c r="X16" s="3">
        <v>3010206.16</v>
      </c>
      <c r="Y16" s="3">
        <v>3762757.7</v>
      </c>
    </row>
    <row r="17" spans="1:25" x14ac:dyDescent="0.35">
      <c r="A17" s="19" t="s">
        <v>410</v>
      </c>
      <c r="B17" s="3">
        <v>0</v>
      </c>
      <c r="C17" s="3">
        <v>0</v>
      </c>
      <c r="D17" s="3">
        <v>0</v>
      </c>
      <c r="E17" s="3">
        <v>113285.98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226571.96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226571.96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113285.98</v>
      </c>
      <c r="X17" s="3">
        <v>453143.92</v>
      </c>
      <c r="Y17" s="3">
        <v>566429.9</v>
      </c>
    </row>
    <row r="18" spans="1:25" x14ac:dyDescent="0.35">
      <c r="A18" s="19" t="s">
        <v>413</v>
      </c>
      <c r="B18" s="3">
        <v>0</v>
      </c>
      <c r="C18" s="3">
        <v>0</v>
      </c>
      <c r="D18" s="3">
        <v>0</v>
      </c>
      <c r="E18" s="3">
        <v>342637.41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685274.82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685274.82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342637.41</v>
      </c>
      <c r="X18" s="3">
        <v>1370549.64</v>
      </c>
      <c r="Y18" s="3">
        <v>1713187.0499999998</v>
      </c>
    </row>
    <row r="19" spans="1:25" x14ac:dyDescent="0.35">
      <c r="A19" s="19" t="s">
        <v>416</v>
      </c>
      <c r="B19" s="3">
        <v>0</v>
      </c>
      <c r="C19" s="3">
        <v>0</v>
      </c>
      <c r="D19" s="3">
        <v>0</v>
      </c>
      <c r="E19" s="3">
        <v>175744.21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351488.41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351488.41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175744.21</v>
      </c>
      <c r="X19" s="3">
        <v>702976.82</v>
      </c>
      <c r="Y19" s="3">
        <v>878721.02999999991</v>
      </c>
    </row>
    <row r="20" spans="1:25" x14ac:dyDescent="0.35">
      <c r="A20" s="19" t="s">
        <v>419</v>
      </c>
      <c r="B20" s="3">
        <v>0</v>
      </c>
      <c r="C20" s="3">
        <v>0</v>
      </c>
      <c r="D20" s="3">
        <v>0</v>
      </c>
      <c r="E20" s="3">
        <v>359485.07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718970.14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718970.14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359485.07</v>
      </c>
      <c r="X20" s="3">
        <v>1437940.28</v>
      </c>
      <c r="Y20" s="3">
        <v>1797425.35</v>
      </c>
    </row>
    <row r="21" spans="1:25" x14ac:dyDescent="0.35">
      <c r="A21" s="19" t="s">
        <v>422</v>
      </c>
      <c r="B21" s="3">
        <v>0</v>
      </c>
      <c r="C21" s="3">
        <v>0</v>
      </c>
      <c r="D21" s="3">
        <v>0</v>
      </c>
      <c r="E21" s="3">
        <v>628432.48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1256864.96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1256864.96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628432.48</v>
      </c>
      <c r="X21" s="3">
        <v>2513729.92</v>
      </c>
      <c r="Y21" s="3">
        <v>3142162.4</v>
      </c>
    </row>
    <row r="22" spans="1:25" x14ac:dyDescent="0.35">
      <c r="A22" s="19" t="s">
        <v>425</v>
      </c>
      <c r="B22" s="3">
        <v>0</v>
      </c>
      <c r="C22" s="3">
        <v>0</v>
      </c>
      <c r="D22" s="3">
        <v>0</v>
      </c>
      <c r="E22" s="3">
        <v>367982.94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735965.88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735965.88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367982.94</v>
      </c>
      <c r="X22" s="3">
        <v>1471931.76</v>
      </c>
      <c r="Y22" s="3">
        <v>1839914.7</v>
      </c>
    </row>
    <row r="23" spans="1:25" x14ac:dyDescent="0.35">
      <c r="A23" s="19" t="s">
        <v>428</v>
      </c>
      <c r="B23" s="3">
        <v>0</v>
      </c>
      <c r="C23" s="3">
        <v>0</v>
      </c>
      <c r="D23" s="3">
        <v>0</v>
      </c>
      <c r="E23" s="3">
        <v>178238.89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356477.78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356477.78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178238.89</v>
      </c>
      <c r="X23" s="3">
        <v>712955.56</v>
      </c>
      <c r="Y23" s="3">
        <v>891194.45000000007</v>
      </c>
    </row>
    <row r="24" spans="1:25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</row>
    <row r="25" spans="1:25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</row>
    <row r="26" spans="1:25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</row>
    <row r="27" spans="1:25" x14ac:dyDescent="0.35">
      <c r="A27" s="19" t="s">
        <v>388</v>
      </c>
      <c r="B27" s="3">
        <v>0</v>
      </c>
      <c r="C27" s="3">
        <v>0</v>
      </c>
      <c r="D27" s="3">
        <v>0</v>
      </c>
      <c r="E27" s="3">
        <v>8047500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7721250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7395000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8047500</v>
      </c>
      <c r="X27" s="3">
        <v>15116250</v>
      </c>
      <c r="Y27" s="3">
        <v>23163750</v>
      </c>
    </row>
    <row r="28" spans="1:25" x14ac:dyDescent="0.35">
      <c r="A28" s="19" t="s">
        <v>394</v>
      </c>
      <c r="B28" s="3">
        <v>0</v>
      </c>
      <c r="C28" s="3">
        <v>0</v>
      </c>
      <c r="D28" s="3">
        <v>0</v>
      </c>
      <c r="E28" s="3">
        <v>0</v>
      </c>
      <c r="F28" s="3">
        <v>417304.83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421890.6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417304.83</v>
      </c>
      <c r="X28" s="3">
        <v>421890.6</v>
      </c>
      <c r="Y28" s="3">
        <v>839195.42999999993</v>
      </c>
    </row>
    <row r="29" spans="1:25" x14ac:dyDescent="0.35">
      <c r="A29" s="19" t="s">
        <v>431</v>
      </c>
      <c r="B29" s="3">
        <v>0</v>
      </c>
      <c r="C29" s="3">
        <v>0</v>
      </c>
      <c r="D29" s="3">
        <v>0</v>
      </c>
      <c r="E29" s="3">
        <v>37286780.280000001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74573560.549999997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74573560.549999997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37286780.280000001</v>
      </c>
      <c r="X29" s="3">
        <v>149147121.09999999</v>
      </c>
      <c r="Y29" s="3">
        <v>186433901.38</v>
      </c>
    </row>
    <row r="30" spans="1:25" x14ac:dyDescent="0.35">
      <c r="A30" s="19" t="s">
        <v>433</v>
      </c>
      <c r="B30" s="3">
        <v>0</v>
      </c>
      <c r="C30" s="3">
        <v>0</v>
      </c>
      <c r="D30" s="3">
        <v>0</v>
      </c>
      <c r="E30" s="3">
        <v>104972578.31999999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120718465.06999999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120718465.06999999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104972578.31999999</v>
      </c>
      <c r="X30" s="3">
        <v>241436930.13999999</v>
      </c>
      <c r="Y30" s="3">
        <v>346409508.45999998</v>
      </c>
    </row>
    <row r="31" spans="1:25" x14ac:dyDescent="0.35">
      <c r="A31" s="19" t="s">
        <v>435</v>
      </c>
      <c r="B31" s="3">
        <v>0</v>
      </c>
      <c r="C31" s="3">
        <v>0</v>
      </c>
      <c r="D31" s="3">
        <v>0</v>
      </c>
      <c r="E31" s="3">
        <v>130421134.29000001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204947496.74000001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204947496.74000001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130421134.29000001</v>
      </c>
      <c r="X31" s="3">
        <v>409894993.48000002</v>
      </c>
      <c r="Y31" s="3">
        <v>540316127.76999998</v>
      </c>
    </row>
    <row r="32" spans="1:25" x14ac:dyDescent="0.35">
      <c r="A32" s="19" t="s">
        <v>397</v>
      </c>
      <c r="B32" s="3">
        <v>0</v>
      </c>
      <c r="C32" s="3">
        <v>1254575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1254575</v>
      </c>
      <c r="J32" s="3">
        <v>0</v>
      </c>
      <c r="K32" s="3">
        <v>0</v>
      </c>
      <c r="L32" s="3">
        <v>627287.5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2509150</v>
      </c>
      <c r="X32" s="3">
        <v>627287.5</v>
      </c>
      <c r="Y32" s="3">
        <v>3136437.5</v>
      </c>
    </row>
    <row r="33" spans="1:25" x14ac:dyDescent="0.35">
      <c r="A33" s="27" t="s">
        <v>30</v>
      </c>
      <c r="B33" s="30">
        <v>798053.67999999993</v>
      </c>
      <c r="C33" s="30">
        <v>2999707.15</v>
      </c>
      <c r="D33" s="30">
        <v>3874772.8119999999</v>
      </c>
      <c r="E33" s="30">
        <v>3702759.4559999998</v>
      </c>
      <c r="F33" s="30">
        <v>1967202.1400000001</v>
      </c>
      <c r="G33" s="30">
        <v>3914273.5159999998</v>
      </c>
      <c r="H33" s="30">
        <v>583383.85599999991</v>
      </c>
      <c r="I33" s="30">
        <v>2662093.04</v>
      </c>
      <c r="J33" s="30">
        <v>3455671.318</v>
      </c>
      <c r="K33" s="30">
        <v>3570691.3659999999</v>
      </c>
      <c r="L33" s="30">
        <v>1895898.3</v>
      </c>
      <c r="M33" s="30">
        <v>3164647.4619999998</v>
      </c>
      <c r="N33" s="30">
        <v>508849.84700000001</v>
      </c>
      <c r="O33" s="30">
        <v>2325348.12</v>
      </c>
      <c r="P33" s="30">
        <v>3053266.2420000001</v>
      </c>
      <c r="Q33" s="30">
        <v>3302904.7230000002</v>
      </c>
      <c r="R33" s="30">
        <v>1824594.46</v>
      </c>
      <c r="S33" s="30">
        <v>2346133.6430000002</v>
      </c>
      <c r="T33" s="30">
        <v>485167.33399999997</v>
      </c>
      <c r="U33" s="30">
        <v>2053047.7399999998</v>
      </c>
      <c r="V33" s="30">
        <v>2487461.7169999997</v>
      </c>
      <c r="W33" s="30">
        <v>23957916.968000002</v>
      </c>
      <c r="X33" s="30">
        <v>27018010.954</v>
      </c>
      <c r="Y33" s="30">
        <v>50975927.921999998</v>
      </c>
    </row>
    <row r="34" spans="1:25" x14ac:dyDescent="0.35">
      <c r="A34" s="28" t="s">
        <v>28</v>
      </c>
      <c r="B34" s="3">
        <v>0</v>
      </c>
      <c r="C34" s="3">
        <v>2253696.59</v>
      </c>
      <c r="D34" s="3">
        <v>0</v>
      </c>
      <c r="E34" s="3">
        <v>1364439.71</v>
      </c>
      <c r="F34" s="3">
        <v>0</v>
      </c>
      <c r="G34" s="3">
        <v>1571287.05</v>
      </c>
      <c r="H34" s="3">
        <v>0</v>
      </c>
      <c r="I34" s="3">
        <v>1949423.9</v>
      </c>
      <c r="J34" s="3">
        <v>0</v>
      </c>
      <c r="K34" s="3">
        <v>1232371.6200000001</v>
      </c>
      <c r="L34" s="3">
        <v>0</v>
      </c>
      <c r="M34" s="3">
        <v>1402459.71</v>
      </c>
      <c r="N34" s="3">
        <v>0</v>
      </c>
      <c r="O34" s="3">
        <v>1643691.27</v>
      </c>
      <c r="P34" s="3">
        <v>0</v>
      </c>
      <c r="Q34" s="3">
        <v>969244.85</v>
      </c>
      <c r="R34" s="3">
        <v>0</v>
      </c>
      <c r="S34" s="3">
        <v>1178465.29</v>
      </c>
      <c r="T34" s="3">
        <v>0</v>
      </c>
      <c r="U34" s="3">
        <v>1392445.65</v>
      </c>
      <c r="V34" s="3">
        <v>0</v>
      </c>
      <c r="W34" s="3">
        <v>7138847.25</v>
      </c>
      <c r="X34" s="3">
        <v>7818678.3900000006</v>
      </c>
      <c r="Y34" s="3">
        <v>14957525.640000001</v>
      </c>
    </row>
    <row r="35" spans="1:25" x14ac:dyDescent="0.35">
      <c r="A35" s="19" t="s">
        <v>37</v>
      </c>
      <c r="B35" s="3">
        <v>704193.55999999994</v>
      </c>
      <c r="C35" s="3">
        <v>731010.55999999994</v>
      </c>
      <c r="D35" s="3">
        <v>2745144.28</v>
      </c>
      <c r="E35" s="3">
        <v>2338319.7459999998</v>
      </c>
      <c r="F35" s="3">
        <v>1967202.1400000001</v>
      </c>
      <c r="G35" s="3">
        <v>312189.62</v>
      </c>
      <c r="H35" s="3">
        <v>536453.79599999997</v>
      </c>
      <c r="I35" s="3">
        <v>712669.1399999999</v>
      </c>
      <c r="J35" s="3">
        <v>2647177.9</v>
      </c>
      <c r="K35" s="3">
        <v>2338319.7459999998</v>
      </c>
      <c r="L35" s="3">
        <v>1895898.3</v>
      </c>
      <c r="M35" s="3">
        <v>307099.57</v>
      </c>
      <c r="N35" s="3">
        <v>508849.84700000001</v>
      </c>
      <c r="O35" s="3">
        <v>681656.85</v>
      </c>
      <c r="P35" s="3">
        <v>2549023.96</v>
      </c>
      <c r="Q35" s="3">
        <v>2318659.8730000001</v>
      </c>
      <c r="R35" s="3">
        <v>1824594.46</v>
      </c>
      <c r="S35" s="3">
        <v>312189.62</v>
      </c>
      <c r="T35" s="3">
        <v>485167.33399999997</v>
      </c>
      <c r="U35" s="3">
        <v>660602.09</v>
      </c>
      <c r="V35" s="3">
        <v>2451245.13</v>
      </c>
      <c r="W35" s="3">
        <v>12694360.742000001</v>
      </c>
      <c r="X35" s="3">
        <v>16333306.779999999</v>
      </c>
      <c r="Y35" s="3">
        <v>29027667.522</v>
      </c>
    </row>
    <row r="36" spans="1:25" x14ac:dyDescent="0.35">
      <c r="A36" s="19" t="s">
        <v>49</v>
      </c>
      <c r="B36" s="3">
        <v>0</v>
      </c>
      <c r="C36" s="3">
        <v>0</v>
      </c>
      <c r="D36" s="3">
        <v>1087328.0660000001</v>
      </c>
      <c r="E36" s="3">
        <v>0</v>
      </c>
      <c r="F36" s="3">
        <v>0</v>
      </c>
      <c r="G36" s="3">
        <v>931995.49</v>
      </c>
      <c r="H36" s="3">
        <v>0</v>
      </c>
      <c r="I36" s="3">
        <v>0</v>
      </c>
      <c r="J36" s="3">
        <v>768220.91899999999</v>
      </c>
      <c r="K36" s="3">
        <v>0</v>
      </c>
      <c r="L36" s="3">
        <v>0</v>
      </c>
      <c r="M36" s="3">
        <v>607823.14300000004</v>
      </c>
      <c r="N36" s="3">
        <v>0</v>
      </c>
      <c r="O36" s="3">
        <v>0</v>
      </c>
      <c r="P36" s="3">
        <v>465997.739</v>
      </c>
      <c r="Q36" s="3">
        <v>0</v>
      </c>
      <c r="R36" s="3">
        <v>0</v>
      </c>
      <c r="S36" s="3">
        <v>232998.87</v>
      </c>
      <c r="T36" s="3">
        <v>0</v>
      </c>
      <c r="U36" s="3">
        <v>0</v>
      </c>
      <c r="V36" s="3">
        <v>0</v>
      </c>
      <c r="W36" s="3">
        <v>2787544.4750000001</v>
      </c>
      <c r="X36" s="3">
        <v>1306819.7519999999</v>
      </c>
      <c r="Y36" s="3">
        <v>4094364.227</v>
      </c>
    </row>
    <row r="37" spans="1:25" x14ac:dyDescent="0.35">
      <c r="A37" s="19" t="s">
        <v>52</v>
      </c>
      <c r="B37" s="3">
        <v>93860.12</v>
      </c>
      <c r="C37" s="3">
        <v>15000</v>
      </c>
      <c r="D37" s="3">
        <v>0</v>
      </c>
      <c r="E37" s="3">
        <v>0</v>
      </c>
      <c r="F37" s="3">
        <v>0</v>
      </c>
      <c r="G37" s="3">
        <v>1056500.8899999999</v>
      </c>
      <c r="H37" s="3">
        <v>46930.06</v>
      </c>
      <c r="I37" s="3">
        <v>0</v>
      </c>
      <c r="J37" s="3">
        <v>0</v>
      </c>
      <c r="K37" s="3">
        <v>0</v>
      </c>
      <c r="L37" s="3">
        <v>0</v>
      </c>
      <c r="M37" s="3">
        <v>806992.54</v>
      </c>
      <c r="N37" s="3">
        <v>0</v>
      </c>
      <c r="O37" s="3">
        <v>0</v>
      </c>
      <c r="P37" s="3">
        <v>0</v>
      </c>
      <c r="Q37" s="3">
        <v>15000</v>
      </c>
      <c r="R37" s="3">
        <v>0</v>
      </c>
      <c r="S37" s="3">
        <v>584235.31999999995</v>
      </c>
      <c r="T37" s="3">
        <v>0</v>
      </c>
      <c r="U37" s="3">
        <v>0</v>
      </c>
      <c r="V37" s="3">
        <v>0</v>
      </c>
      <c r="W37" s="3">
        <v>1212291.0699999998</v>
      </c>
      <c r="X37" s="3">
        <v>1406227.8599999999</v>
      </c>
      <c r="Y37" s="3">
        <v>2618518.9300000002</v>
      </c>
    </row>
    <row r="38" spans="1:25" x14ac:dyDescent="0.35">
      <c r="A38" s="19" t="s">
        <v>60</v>
      </c>
      <c r="B38" s="3">
        <v>0</v>
      </c>
      <c r="C38" s="3">
        <v>0</v>
      </c>
      <c r="D38" s="3">
        <v>42300.466</v>
      </c>
      <c r="E38" s="3">
        <v>0</v>
      </c>
      <c r="F38" s="3">
        <v>0</v>
      </c>
      <c r="G38" s="3">
        <v>42300.466</v>
      </c>
      <c r="H38" s="3">
        <v>0</v>
      </c>
      <c r="I38" s="3">
        <v>0</v>
      </c>
      <c r="J38" s="3">
        <v>40272.499000000003</v>
      </c>
      <c r="K38" s="3">
        <v>0</v>
      </c>
      <c r="L38" s="3">
        <v>0</v>
      </c>
      <c r="M38" s="3">
        <v>40272.499000000003</v>
      </c>
      <c r="N38" s="3">
        <v>0</v>
      </c>
      <c r="O38" s="3">
        <v>0</v>
      </c>
      <c r="P38" s="3">
        <v>38244.542999999998</v>
      </c>
      <c r="Q38" s="3">
        <v>0</v>
      </c>
      <c r="R38" s="3">
        <v>0</v>
      </c>
      <c r="S38" s="3">
        <v>38244.542999999998</v>
      </c>
      <c r="T38" s="3">
        <v>0</v>
      </c>
      <c r="U38" s="3">
        <v>0</v>
      </c>
      <c r="V38" s="3">
        <v>36216.587</v>
      </c>
      <c r="W38" s="3">
        <v>124873.43100000001</v>
      </c>
      <c r="X38" s="3">
        <v>152978.17199999999</v>
      </c>
      <c r="Y38" s="3">
        <v>277851.603</v>
      </c>
    </row>
    <row r="39" spans="1:25" x14ac:dyDescent="0.35">
      <c r="A39" s="27" t="s">
        <v>65</v>
      </c>
      <c r="B39" s="7">
        <v>11287726.868000001</v>
      </c>
      <c r="C39" s="7">
        <v>7645599.2970000012</v>
      </c>
      <c r="D39" s="7">
        <v>12540165.160999998</v>
      </c>
      <c r="E39" s="7">
        <v>18206012.323999997</v>
      </c>
      <c r="F39" s="7">
        <v>656898.85</v>
      </c>
      <c r="G39" s="7">
        <v>60514368.68</v>
      </c>
      <c r="H39" s="7">
        <v>9377515.9629999995</v>
      </c>
      <c r="I39" s="7">
        <v>7305651.097000001</v>
      </c>
      <c r="J39" s="7">
        <v>21581907.141000003</v>
      </c>
      <c r="K39" s="7">
        <v>16790038.715000004</v>
      </c>
      <c r="L39" s="7">
        <v>630497</v>
      </c>
      <c r="M39" s="7">
        <v>54667615.619999997</v>
      </c>
      <c r="N39" s="7">
        <v>7364634.8890000004</v>
      </c>
      <c r="O39" s="7">
        <v>6860941.9699999997</v>
      </c>
      <c r="P39" s="7">
        <v>10135459.163999997</v>
      </c>
      <c r="Q39" s="7">
        <v>15083071.645000001</v>
      </c>
      <c r="R39" s="7">
        <v>598506.59</v>
      </c>
      <c r="S39" s="7">
        <v>49574026.144999996</v>
      </c>
      <c r="T39" s="7">
        <v>5467707.9930000007</v>
      </c>
      <c r="U39" s="7">
        <v>6550046.7309999997</v>
      </c>
      <c r="V39" s="7">
        <v>8934286.7019999996</v>
      </c>
      <c r="W39" s="7">
        <v>149115845.38099995</v>
      </c>
      <c r="X39" s="7">
        <v>182656833.16400003</v>
      </c>
      <c r="Y39" s="7">
        <v>331772678.54500002</v>
      </c>
    </row>
    <row r="40" spans="1:25" x14ac:dyDescent="0.35">
      <c r="A40" s="28" t="s">
        <v>71</v>
      </c>
      <c r="B40" s="8">
        <v>0</v>
      </c>
      <c r="C40" s="8">
        <v>5427086.7230000002</v>
      </c>
      <c r="D40" s="8">
        <v>4152981.6499999994</v>
      </c>
      <c r="E40" s="8">
        <v>7073115.3600000003</v>
      </c>
      <c r="F40" s="8">
        <v>0</v>
      </c>
      <c r="G40" s="8">
        <v>0</v>
      </c>
      <c r="H40" s="8">
        <v>0</v>
      </c>
      <c r="I40" s="8">
        <v>5227596.0630000001</v>
      </c>
      <c r="J40" s="8">
        <v>3974759.6599999997</v>
      </c>
      <c r="K40" s="8">
        <v>7093184.8799999999</v>
      </c>
      <c r="L40" s="8">
        <v>0</v>
      </c>
      <c r="M40" s="8">
        <v>0</v>
      </c>
      <c r="N40" s="8">
        <v>0</v>
      </c>
      <c r="O40" s="8">
        <v>4979379.4159999993</v>
      </c>
      <c r="P40" s="8">
        <v>3778820.84</v>
      </c>
      <c r="Q40" s="8">
        <v>6958498.9100000001</v>
      </c>
      <c r="R40" s="8">
        <v>0</v>
      </c>
      <c r="S40" s="8">
        <v>0</v>
      </c>
      <c r="T40" s="8">
        <v>0</v>
      </c>
      <c r="U40" s="8">
        <v>4803198.0769999996</v>
      </c>
      <c r="V40" s="8">
        <v>3618315.69</v>
      </c>
      <c r="W40" s="8">
        <v>25855539.456</v>
      </c>
      <c r="X40" s="8">
        <v>31231397.812999997</v>
      </c>
      <c r="Y40" s="8">
        <v>57086937.269000001</v>
      </c>
    </row>
    <row r="41" spans="1:25" x14ac:dyDescent="0.35">
      <c r="A41" s="29" t="s">
        <v>86</v>
      </c>
      <c r="B41" s="8">
        <v>11179508.289000001</v>
      </c>
      <c r="C41" s="8">
        <v>0</v>
      </c>
      <c r="D41" s="8">
        <v>5973060.6620000005</v>
      </c>
      <c r="E41" s="8">
        <v>8143670.5209999997</v>
      </c>
      <c r="F41" s="8">
        <v>0</v>
      </c>
      <c r="G41" s="8">
        <v>5574769.074</v>
      </c>
      <c r="H41" s="8">
        <v>9251066.3029999994</v>
      </c>
      <c r="I41" s="8">
        <v>0</v>
      </c>
      <c r="J41" s="8">
        <v>5120211.432</v>
      </c>
      <c r="K41" s="8">
        <v>6802873.6370000001</v>
      </c>
      <c r="L41" s="8">
        <v>0</v>
      </c>
      <c r="M41" s="8">
        <v>4676136.0759999994</v>
      </c>
      <c r="N41" s="8">
        <v>7265003.3800000008</v>
      </c>
      <c r="O41" s="8">
        <v>0</v>
      </c>
      <c r="P41" s="8">
        <v>4382063.5489999996</v>
      </c>
      <c r="Q41" s="8">
        <v>5429057.0539999995</v>
      </c>
      <c r="R41" s="8">
        <v>0</v>
      </c>
      <c r="S41" s="8">
        <v>3983577.9840000002</v>
      </c>
      <c r="T41" s="8">
        <v>5351256.6409999998</v>
      </c>
      <c r="U41" s="8">
        <v>0</v>
      </c>
      <c r="V41" s="8">
        <v>3546124.03</v>
      </c>
      <c r="W41" s="8">
        <v>45242286.281000003</v>
      </c>
      <c r="X41" s="8">
        <v>41436092.351000004</v>
      </c>
      <c r="Y41" s="8">
        <v>86678378.632000014</v>
      </c>
    </row>
    <row r="42" spans="1:25" x14ac:dyDescent="0.35">
      <c r="A42" s="29" t="s">
        <v>64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17250.900000000001</v>
      </c>
      <c r="I42" s="8">
        <v>0</v>
      </c>
      <c r="J42" s="8">
        <v>11283.75</v>
      </c>
      <c r="K42" s="8">
        <v>17562.23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15292.24</v>
      </c>
      <c r="U42" s="8">
        <v>0</v>
      </c>
      <c r="V42" s="8">
        <v>9403.1200000000008</v>
      </c>
      <c r="W42" s="8">
        <v>28534.65</v>
      </c>
      <c r="X42" s="8">
        <v>42257.59</v>
      </c>
      <c r="Y42" s="8">
        <v>70792.239999999991</v>
      </c>
    </row>
    <row r="43" spans="1:25" x14ac:dyDescent="0.35">
      <c r="A43" s="29" t="s">
        <v>98</v>
      </c>
      <c r="B43" s="8">
        <v>0</v>
      </c>
      <c r="C43" s="8">
        <v>0</v>
      </c>
      <c r="D43" s="8">
        <v>132.04400000000001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132.04400000000001</v>
      </c>
      <c r="X43" s="8">
        <v>0</v>
      </c>
      <c r="Y43" s="8">
        <v>132.04400000000001</v>
      </c>
    </row>
    <row r="44" spans="1:25" x14ac:dyDescent="0.35">
      <c r="A44" s="29" t="s">
        <v>101</v>
      </c>
      <c r="B44" s="8">
        <v>0</v>
      </c>
      <c r="C44" s="8">
        <v>0</v>
      </c>
      <c r="D44" s="8">
        <v>0</v>
      </c>
      <c r="E44" s="8">
        <v>2872570.95</v>
      </c>
      <c r="F44" s="8">
        <v>0</v>
      </c>
      <c r="G44" s="8">
        <v>54856290.684</v>
      </c>
      <c r="H44" s="8">
        <v>0</v>
      </c>
      <c r="I44" s="8">
        <v>0</v>
      </c>
      <c r="J44" s="8">
        <v>0</v>
      </c>
      <c r="K44" s="8">
        <v>2789191.6</v>
      </c>
      <c r="L44" s="8">
        <v>0</v>
      </c>
      <c r="M44" s="8">
        <v>49913485.908</v>
      </c>
      <c r="N44" s="8">
        <v>0</v>
      </c>
      <c r="O44" s="8">
        <v>0</v>
      </c>
      <c r="P44" s="8">
        <v>0</v>
      </c>
      <c r="Q44" s="8">
        <v>2630643.7199999997</v>
      </c>
      <c r="R44" s="8">
        <v>0</v>
      </c>
      <c r="S44" s="8">
        <v>45513821.615999997</v>
      </c>
      <c r="T44" s="8">
        <v>0</v>
      </c>
      <c r="U44" s="8">
        <v>0</v>
      </c>
      <c r="V44" s="8">
        <v>0</v>
      </c>
      <c r="W44" s="8">
        <v>57728861.633999996</v>
      </c>
      <c r="X44" s="8">
        <v>100847142.84400001</v>
      </c>
      <c r="Y44" s="8">
        <v>158576004.47800002</v>
      </c>
    </row>
    <row r="45" spans="1:25" x14ac:dyDescent="0.35">
      <c r="A45" s="29" t="s">
        <v>112</v>
      </c>
      <c r="B45" s="8">
        <v>0</v>
      </c>
      <c r="C45" s="8">
        <v>0</v>
      </c>
      <c r="D45" s="8">
        <v>1976977.17</v>
      </c>
      <c r="E45" s="8">
        <v>0</v>
      </c>
      <c r="F45" s="8">
        <v>0</v>
      </c>
      <c r="G45" s="8">
        <v>0</v>
      </c>
      <c r="H45" s="8">
        <v>5000</v>
      </c>
      <c r="I45" s="8">
        <v>0</v>
      </c>
      <c r="J45" s="8">
        <v>12066584.179999998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1572939.21</v>
      </c>
      <c r="Q45" s="8">
        <v>0</v>
      </c>
      <c r="R45" s="8">
        <v>0</v>
      </c>
      <c r="S45" s="8">
        <v>0</v>
      </c>
      <c r="T45" s="8">
        <v>5000</v>
      </c>
      <c r="U45" s="8">
        <v>0</v>
      </c>
      <c r="V45" s="8">
        <v>1383884.02</v>
      </c>
      <c r="W45" s="8">
        <v>14048561.349999998</v>
      </c>
      <c r="X45" s="8">
        <v>2961823.23</v>
      </c>
      <c r="Y45" s="8">
        <v>17010384.579999998</v>
      </c>
    </row>
    <row r="46" spans="1:25" x14ac:dyDescent="0.35">
      <c r="A46" s="29" t="s">
        <v>118</v>
      </c>
      <c r="B46" s="8">
        <v>0</v>
      </c>
      <c r="C46" s="8">
        <v>0</v>
      </c>
      <c r="D46" s="8">
        <v>255756.20800000001</v>
      </c>
      <c r="E46" s="8">
        <v>0</v>
      </c>
      <c r="F46" s="8">
        <v>0</v>
      </c>
      <c r="G46" s="8">
        <v>45365.502</v>
      </c>
      <c r="H46" s="8">
        <v>0</v>
      </c>
      <c r="I46" s="8">
        <v>0</v>
      </c>
      <c r="J46" s="8">
        <v>245099.69899999999</v>
      </c>
      <c r="K46" s="8">
        <v>0</v>
      </c>
      <c r="L46" s="8">
        <v>0</v>
      </c>
      <c r="M46" s="8">
        <v>43869.466</v>
      </c>
      <c r="N46" s="8">
        <v>0</v>
      </c>
      <c r="O46" s="8">
        <v>0</v>
      </c>
      <c r="P46" s="8">
        <v>233162.08</v>
      </c>
      <c r="Q46" s="8">
        <v>0</v>
      </c>
      <c r="R46" s="8">
        <v>0</v>
      </c>
      <c r="S46" s="8">
        <v>43827.665000000001</v>
      </c>
      <c r="T46" s="8">
        <v>0</v>
      </c>
      <c r="U46" s="8">
        <v>0</v>
      </c>
      <c r="V46" s="8">
        <v>223786.682</v>
      </c>
      <c r="W46" s="8">
        <v>546221.40899999999</v>
      </c>
      <c r="X46" s="8">
        <v>544645.89299999992</v>
      </c>
      <c r="Y46" s="8">
        <v>1090867.3019999999</v>
      </c>
    </row>
    <row r="47" spans="1:25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</row>
    <row r="48" spans="1:25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</row>
    <row r="49" spans="1:25" x14ac:dyDescent="0.35">
      <c r="A49" s="29" t="s">
        <v>131</v>
      </c>
      <c r="B49" s="8">
        <v>100495.53200000001</v>
      </c>
      <c r="C49" s="8">
        <v>763822.91</v>
      </c>
      <c r="D49" s="8">
        <v>32120.62</v>
      </c>
      <c r="E49" s="8">
        <v>10472.469999999999</v>
      </c>
      <c r="F49" s="8">
        <v>43731.4</v>
      </c>
      <c r="G49" s="8">
        <v>37500.020000000004</v>
      </c>
      <c r="H49" s="8">
        <v>96475.713000000003</v>
      </c>
      <c r="I49" s="8">
        <v>752833.61</v>
      </c>
      <c r="J49" s="8">
        <v>28551.67</v>
      </c>
      <c r="K49" s="8">
        <v>1023.58</v>
      </c>
      <c r="L49" s="8">
        <v>39729.549999999996</v>
      </c>
      <c r="M49" s="8">
        <v>34124.17</v>
      </c>
      <c r="N49" s="8">
        <v>91950.664000000004</v>
      </c>
      <c r="O49" s="8">
        <v>720544.75</v>
      </c>
      <c r="P49" s="8">
        <v>24846.19</v>
      </c>
      <c r="Q49" s="8">
        <v>755.17</v>
      </c>
      <c r="R49" s="8">
        <v>34672.47</v>
      </c>
      <c r="S49" s="8">
        <v>32798.879999999997</v>
      </c>
      <c r="T49" s="8">
        <v>88436.065000000002</v>
      </c>
      <c r="U49" s="8">
        <v>712141.34000000008</v>
      </c>
      <c r="V49" s="8">
        <v>21413.75</v>
      </c>
      <c r="W49" s="8">
        <v>1866003.9450000001</v>
      </c>
      <c r="X49" s="8">
        <v>1802436.5789999999</v>
      </c>
      <c r="Y49" s="8">
        <v>3668440.5240000002</v>
      </c>
    </row>
    <row r="50" spans="1:25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14390.43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7195.22</v>
      </c>
      <c r="W50" s="8">
        <v>0</v>
      </c>
      <c r="X50" s="8">
        <v>21585.65</v>
      </c>
      <c r="Y50" s="8">
        <v>21585.65</v>
      </c>
    </row>
    <row r="51" spans="1:25" x14ac:dyDescent="0.35">
      <c r="A51" s="29" t="s">
        <v>140</v>
      </c>
      <c r="B51" s="8">
        <v>0</v>
      </c>
      <c r="C51" s="8">
        <v>1436781.27</v>
      </c>
      <c r="D51" s="8">
        <v>0</v>
      </c>
      <c r="E51" s="8">
        <v>0</v>
      </c>
      <c r="F51" s="8">
        <v>194133.33</v>
      </c>
      <c r="G51" s="8">
        <v>0</v>
      </c>
      <c r="H51" s="8">
        <v>0</v>
      </c>
      <c r="I51" s="8">
        <v>1307313.03</v>
      </c>
      <c r="J51" s="8">
        <v>0</v>
      </c>
      <c r="K51" s="8">
        <v>0</v>
      </c>
      <c r="L51" s="8">
        <v>171733.33</v>
      </c>
      <c r="M51" s="8">
        <v>0</v>
      </c>
      <c r="N51" s="8">
        <v>0</v>
      </c>
      <c r="O51" s="8">
        <v>1143109.4099999999</v>
      </c>
      <c r="P51" s="8">
        <v>0</v>
      </c>
      <c r="Q51" s="8">
        <v>0</v>
      </c>
      <c r="R51" s="8">
        <v>144800</v>
      </c>
      <c r="S51" s="8">
        <v>0</v>
      </c>
      <c r="T51" s="8">
        <v>0</v>
      </c>
      <c r="U51" s="8">
        <v>1016798.92</v>
      </c>
      <c r="V51" s="8">
        <v>0</v>
      </c>
      <c r="W51" s="8">
        <v>2938227.63</v>
      </c>
      <c r="X51" s="8">
        <v>2476441.66</v>
      </c>
      <c r="Y51" s="8">
        <v>5414669.29</v>
      </c>
    </row>
    <row r="52" spans="1:25" x14ac:dyDescent="0.35">
      <c r="A52" s="29" t="s">
        <v>441</v>
      </c>
      <c r="B52" s="8">
        <v>7723.0469999999996</v>
      </c>
      <c r="C52" s="8">
        <v>0</v>
      </c>
      <c r="D52" s="8">
        <v>0</v>
      </c>
      <c r="E52" s="8">
        <v>0</v>
      </c>
      <c r="F52" s="8">
        <v>419034.12</v>
      </c>
      <c r="G52" s="8">
        <v>0</v>
      </c>
      <c r="H52" s="8">
        <v>7723.0469999999996</v>
      </c>
      <c r="I52" s="8">
        <v>0</v>
      </c>
      <c r="J52" s="8">
        <v>0</v>
      </c>
      <c r="K52" s="8">
        <v>0</v>
      </c>
      <c r="L52" s="8">
        <v>419034.12</v>
      </c>
      <c r="M52" s="8">
        <v>0</v>
      </c>
      <c r="N52" s="8">
        <v>7680.8450000000003</v>
      </c>
      <c r="O52" s="8">
        <v>0</v>
      </c>
      <c r="P52" s="8">
        <v>0</v>
      </c>
      <c r="Q52" s="8">
        <v>0</v>
      </c>
      <c r="R52" s="8">
        <v>419034.12</v>
      </c>
      <c r="S52" s="8">
        <v>0</v>
      </c>
      <c r="T52" s="8">
        <v>7723.0469999999996</v>
      </c>
      <c r="U52" s="8">
        <v>0</v>
      </c>
      <c r="V52" s="8">
        <v>0</v>
      </c>
      <c r="W52" s="8">
        <v>434480.21399999998</v>
      </c>
      <c r="X52" s="8">
        <v>853472.13199999998</v>
      </c>
      <c r="Y52" s="8">
        <v>1287952.3459999999</v>
      </c>
    </row>
    <row r="53" spans="1:25" x14ac:dyDescent="0.35">
      <c r="A53" s="29" t="s">
        <v>143</v>
      </c>
      <c r="B53" s="8">
        <v>0</v>
      </c>
      <c r="C53" s="8">
        <v>17908.394</v>
      </c>
      <c r="D53" s="8">
        <v>144271.20699999999</v>
      </c>
      <c r="E53" s="8">
        <v>0</v>
      </c>
      <c r="F53" s="8">
        <v>0</v>
      </c>
      <c r="G53" s="8">
        <v>0</v>
      </c>
      <c r="H53" s="8">
        <v>0</v>
      </c>
      <c r="I53" s="8">
        <v>17908.394</v>
      </c>
      <c r="J53" s="8">
        <v>130892.92</v>
      </c>
      <c r="K53" s="8">
        <v>0</v>
      </c>
      <c r="L53" s="8">
        <v>0</v>
      </c>
      <c r="M53" s="8">
        <v>0</v>
      </c>
      <c r="N53" s="8">
        <v>0</v>
      </c>
      <c r="O53" s="8">
        <v>17908.394</v>
      </c>
      <c r="P53" s="8">
        <v>125059.91500000001</v>
      </c>
      <c r="Q53" s="8">
        <v>0</v>
      </c>
      <c r="R53" s="8">
        <v>0</v>
      </c>
      <c r="S53" s="8">
        <v>0</v>
      </c>
      <c r="T53" s="8">
        <v>0</v>
      </c>
      <c r="U53" s="8">
        <v>17908.394</v>
      </c>
      <c r="V53" s="8">
        <v>120339.34000000001</v>
      </c>
      <c r="W53" s="8">
        <v>310980.91499999998</v>
      </c>
      <c r="X53" s="8">
        <v>281216.04300000001</v>
      </c>
      <c r="Y53" s="8">
        <v>592196.95799999998</v>
      </c>
    </row>
    <row r="54" spans="1:25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</row>
    <row r="55" spans="1:25" x14ac:dyDescent="0.35">
      <c r="A55" s="29" t="s">
        <v>67</v>
      </c>
      <c r="B55" s="8">
        <v>0</v>
      </c>
      <c r="C55" s="8">
        <v>0</v>
      </c>
      <c r="D55" s="8">
        <v>0</v>
      </c>
      <c r="E55" s="8">
        <v>100274.963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81101.508000000002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59834.400999999998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100274.963</v>
      </c>
      <c r="X55" s="8">
        <v>140935.90899999999</v>
      </c>
      <c r="Y55" s="8">
        <v>241210.87199999997</v>
      </c>
    </row>
    <row r="56" spans="1:25" x14ac:dyDescent="0.35">
      <c r="A56" s="29" t="s">
        <v>69</v>
      </c>
      <c r="B56" s="8">
        <v>0</v>
      </c>
      <c r="C56" s="8">
        <v>0</v>
      </c>
      <c r="D56" s="8">
        <v>4865.6000000000004</v>
      </c>
      <c r="E56" s="8">
        <v>5908.06</v>
      </c>
      <c r="F56" s="8">
        <v>0</v>
      </c>
      <c r="G56" s="8">
        <v>443.4</v>
      </c>
      <c r="H56" s="8">
        <v>0</v>
      </c>
      <c r="I56" s="8">
        <v>0</v>
      </c>
      <c r="J56" s="8">
        <v>4523.83</v>
      </c>
      <c r="K56" s="8">
        <v>5101.28</v>
      </c>
      <c r="L56" s="8">
        <v>0</v>
      </c>
      <c r="M56" s="8">
        <v>0</v>
      </c>
      <c r="N56" s="8">
        <v>0</v>
      </c>
      <c r="O56" s="8">
        <v>0</v>
      </c>
      <c r="P56" s="8">
        <v>4176.95</v>
      </c>
      <c r="Q56" s="8">
        <v>4282.3900000000003</v>
      </c>
      <c r="R56" s="8">
        <v>0</v>
      </c>
      <c r="S56" s="8">
        <v>0</v>
      </c>
      <c r="T56" s="8">
        <v>0</v>
      </c>
      <c r="U56" s="8">
        <v>0</v>
      </c>
      <c r="V56" s="8">
        <v>3824.85</v>
      </c>
      <c r="W56" s="8">
        <v>15740.89</v>
      </c>
      <c r="X56" s="8">
        <v>17385.47</v>
      </c>
      <c r="Y56" s="8">
        <v>33126.36</v>
      </c>
    </row>
    <row r="57" spans="1:25" x14ac:dyDescent="0.35">
      <c r="A57" s="27" t="s">
        <v>159</v>
      </c>
      <c r="B57" s="31">
        <v>172299834.36000001</v>
      </c>
      <c r="C57" s="31">
        <v>154514271.28200001</v>
      </c>
      <c r="D57" s="31">
        <v>121589508.347</v>
      </c>
      <c r="E57" s="31">
        <v>175060183.22799999</v>
      </c>
      <c r="F57" s="31">
        <v>35656320.665000007</v>
      </c>
      <c r="G57" s="31">
        <v>71145741.398000002</v>
      </c>
      <c r="H57" s="31">
        <v>173624100.46799999</v>
      </c>
      <c r="I57" s="31">
        <v>154318201.40100002</v>
      </c>
      <c r="J57" s="31">
        <v>113644801.32100001</v>
      </c>
      <c r="K57" s="31">
        <v>179735583.25399998</v>
      </c>
      <c r="L57" s="31">
        <v>35248287.567000002</v>
      </c>
      <c r="M57" s="31">
        <v>67308602.472000003</v>
      </c>
      <c r="N57" s="31">
        <v>164447897.993</v>
      </c>
      <c r="O57" s="31">
        <v>148285431.29499999</v>
      </c>
      <c r="P57" s="31">
        <v>109695699.90099999</v>
      </c>
      <c r="Q57" s="31">
        <v>170973878.60100001</v>
      </c>
      <c r="R57" s="31">
        <v>34087139.400000006</v>
      </c>
      <c r="S57" s="31">
        <v>66748360.415999994</v>
      </c>
      <c r="T57" s="31">
        <v>160701952.58500001</v>
      </c>
      <c r="U57" s="31">
        <v>144641313.43099999</v>
      </c>
      <c r="V57" s="31">
        <v>106064039.412</v>
      </c>
      <c r="W57" s="31">
        <v>1171852962.4699998</v>
      </c>
      <c r="X57" s="31">
        <v>1387938186.3269999</v>
      </c>
      <c r="Y57" s="31">
        <v>2559791148.7970004</v>
      </c>
    </row>
    <row r="58" spans="1:25" x14ac:dyDescent="0.35">
      <c r="A58" s="19" t="s">
        <v>160</v>
      </c>
      <c r="B58" s="3">
        <v>29612629.222000003</v>
      </c>
      <c r="C58" s="3">
        <v>49416882.927000009</v>
      </c>
      <c r="D58" s="3">
        <v>21000929.530000001</v>
      </c>
      <c r="E58" s="3">
        <v>20750050.301999997</v>
      </c>
      <c r="F58" s="3">
        <v>13304507.805000002</v>
      </c>
      <c r="G58" s="3">
        <v>9115750.3539999984</v>
      </c>
      <c r="H58" s="3">
        <v>28472773.869999997</v>
      </c>
      <c r="I58" s="3">
        <v>49799116.206</v>
      </c>
      <c r="J58" s="3">
        <v>20546081.109000001</v>
      </c>
      <c r="K58" s="3">
        <v>20332507.691999998</v>
      </c>
      <c r="L58" s="3">
        <v>13150073.085000001</v>
      </c>
      <c r="M58" s="3">
        <v>7714627.6860000007</v>
      </c>
      <c r="N58" s="3">
        <v>27142422.719999999</v>
      </c>
      <c r="O58" s="3">
        <v>47278529.034000009</v>
      </c>
      <c r="P58" s="3">
        <v>19857423.540000003</v>
      </c>
      <c r="Q58" s="3">
        <v>19880120.734000001</v>
      </c>
      <c r="R58" s="3">
        <v>12433702.139999999</v>
      </c>
      <c r="S58" s="3">
        <v>7651669.9950000001</v>
      </c>
      <c r="T58" s="3">
        <v>25384218.560000002</v>
      </c>
      <c r="U58" s="3">
        <v>45446392.261999995</v>
      </c>
      <c r="V58" s="3">
        <v>18931493.060000006</v>
      </c>
      <c r="W58" s="3">
        <v>242018721.32499999</v>
      </c>
      <c r="X58" s="3">
        <v>265203180.50799999</v>
      </c>
      <c r="Y58" s="3">
        <v>507221901.83300012</v>
      </c>
    </row>
    <row r="59" spans="1:25" x14ac:dyDescent="0.35">
      <c r="A59" s="19" t="s">
        <v>288</v>
      </c>
      <c r="B59" s="3">
        <v>4523962.1399999997</v>
      </c>
      <c r="C59" s="3">
        <v>62466515.160000004</v>
      </c>
      <c r="D59" s="3">
        <v>43682142.170000002</v>
      </c>
      <c r="E59" s="3">
        <v>3883715.4110000003</v>
      </c>
      <c r="F59" s="3">
        <v>19289020.698000003</v>
      </c>
      <c r="G59" s="3">
        <v>37704724.883000001</v>
      </c>
      <c r="H59" s="3">
        <v>4471336.28</v>
      </c>
      <c r="I59" s="3">
        <v>63495809.504999995</v>
      </c>
      <c r="J59" s="3">
        <v>38669229.469999999</v>
      </c>
      <c r="K59" s="3">
        <v>3995861.0439999998</v>
      </c>
      <c r="L59" s="3">
        <v>19266885.773999996</v>
      </c>
      <c r="M59" s="3">
        <v>37028462.576000005</v>
      </c>
      <c r="N59" s="3">
        <v>4371498.91</v>
      </c>
      <c r="O59" s="3">
        <v>62411122.397</v>
      </c>
      <c r="P59" s="3">
        <v>38451461.440000005</v>
      </c>
      <c r="Q59" s="3">
        <v>3991527.307</v>
      </c>
      <c r="R59" s="3">
        <v>19130101.600000001</v>
      </c>
      <c r="S59" s="3">
        <v>37565820.800999999</v>
      </c>
      <c r="T59" s="3">
        <v>4322801.28</v>
      </c>
      <c r="U59" s="3">
        <v>62223604.962000005</v>
      </c>
      <c r="V59" s="3">
        <v>38655942.969999999</v>
      </c>
      <c r="W59" s="3">
        <v>278186455.71699995</v>
      </c>
      <c r="X59" s="3">
        <v>331415091.06099999</v>
      </c>
      <c r="Y59" s="3">
        <v>609601546.778</v>
      </c>
    </row>
    <row r="60" spans="1:25" x14ac:dyDescent="0.35">
      <c r="A60" s="19" t="s">
        <v>311</v>
      </c>
      <c r="B60" s="3">
        <v>5510568.9000000013</v>
      </c>
      <c r="C60" s="3">
        <v>42149589.016000003</v>
      </c>
      <c r="D60" s="3">
        <v>56906436.647</v>
      </c>
      <c r="E60" s="3">
        <v>14474442.593</v>
      </c>
      <c r="F60" s="3">
        <v>2209916.7200000002</v>
      </c>
      <c r="G60" s="3">
        <v>24325266.160999998</v>
      </c>
      <c r="H60" s="3">
        <v>5357255.4639999997</v>
      </c>
      <c r="I60" s="3">
        <v>40571142.857000008</v>
      </c>
      <c r="J60" s="3">
        <v>54429490.742000006</v>
      </c>
      <c r="K60" s="3">
        <v>13529412.993999999</v>
      </c>
      <c r="L60" s="3">
        <v>1980184.49</v>
      </c>
      <c r="M60" s="3">
        <v>22565512.210000001</v>
      </c>
      <c r="N60" s="3">
        <v>4670851.41</v>
      </c>
      <c r="O60" s="3">
        <v>38174163.319999993</v>
      </c>
      <c r="P60" s="3">
        <v>51386814.920999996</v>
      </c>
      <c r="Q60" s="3">
        <v>12274659.949000001</v>
      </c>
      <c r="R60" s="3">
        <v>1698023.42</v>
      </c>
      <c r="S60" s="3">
        <v>21530869.620000001</v>
      </c>
      <c r="T60" s="3">
        <v>4389810</v>
      </c>
      <c r="U60" s="3">
        <v>36578549.819999985</v>
      </c>
      <c r="V60" s="3">
        <v>48476603.381999992</v>
      </c>
      <c r="W60" s="3">
        <v>245934109.10000005</v>
      </c>
      <c r="X60" s="3">
        <v>257255455.53599989</v>
      </c>
      <c r="Y60" s="3">
        <v>503189564.63600016</v>
      </c>
    </row>
    <row r="61" spans="1:25" x14ac:dyDescent="0.35">
      <c r="A61" s="19" t="s">
        <v>363</v>
      </c>
      <c r="B61" s="3">
        <v>0</v>
      </c>
      <c r="C61" s="3">
        <v>481284.179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452132.83299999998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421616.54399999999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392766.38699999999</v>
      </c>
      <c r="V61" s="3">
        <v>0</v>
      </c>
      <c r="W61" s="3">
        <v>933417.01199999999</v>
      </c>
      <c r="X61" s="3">
        <v>814382.9310000001</v>
      </c>
      <c r="Y61" s="3">
        <v>1747799.943</v>
      </c>
    </row>
    <row r="62" spans="1:25" x14ac:dyDescent="0.35">
      <c r="A62" s="19" t="s">
        <v>372</v>
      </c>
      <c r="B62" s="3">
        <v>132652674.098</v>
      </c>
      <c r="C62" s="3">
        <v>0</v>
      </c>
      <c r="D62" s="3">
        <v>0</v>
      </c>
      <c r="E62" s="3">
        <v>135951974.92199999</v>
      </c>
      <c r="F62" s="3">
        <v>0</v>
      </c>
      <c r="G62" s="3">
        <v>0</v>
      </c>
      <c r="H62" s="3">
        <v>135322734.854</v>
      </c>
      <c r="I62" s="3">
        <v>0</v>
      </c>
      <c r="J62" s="3">
        <v>0</v>
      </c>
      <c r="K62" s="3">
        <v>141877801.52399999</v>
      </c>
      <c r="L62" s="3">
        <v>0</v>
      </c>
      <c r="M62" s="3">
        <v>0</v>
      </c>
      <c r="N62" s="3">
        <v>128263124.95299999</v>
      </c>
      <c r="O62" s="3">
        <v>0</v>
      </c>
      <c r="P62" s="3">
        <v>0</v>
      </c>
      <c r="Q62" s="3">
        <v>134827570.611</v>
      </c>
      <c r="R62" s="3">
        <v>0</v>
      </c>
      <c r="S62" s="3">
        <v>0</v>
      </c>
      <c r="T62" s="3">
        <v>126605122.745</v>
      </c>
      <c r="U62" s="3">
        <v>0</v>
      </c>
      <c r="V62" s="3">
        <v>0</v>
      </c>
      <c r="W62" s="3">
        <v>403927383.87399995</v>
      </c>
      <c r="X62" s="3">
        <v>531573619.83299994</v>
      </c>
      <c r="Y62" s="3">
        <v>935501003.7069999</v>
      </c>
    </row>
    <row r="63" spans="1:25" x14ac:dyDescent="0.35">
      <c r="A63" s="19" t="s">
        <v>3112</v>
      </c>
      <c r="B63" s="3">
        <v>0</v>
      </c>
      <c r="C63" s="3">
        <v>0</v>
      </c>
      <c r="D63" s="3">
        <v>0</v>
      </c>
      <c r="E63" s="3">
        <v>0</v>
      </c>
      <c r="F63" s="3">
        <v>852875.44199999992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851144.21799999999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825312.24</v>
      </c>
      <c r="S63" s="3">
        <v>0</v>
      </c>
      <c r="T63" s="3">
        <v>0</v>
      </c>
      <c r="U63" s="3">
        <v>0</v>
      </c>
      <c r="V63" s="3">
        <v>0</v>
      </c>
      <c r="W63" s="3">
        <v>852875.44199999992</v>
      </c>
      <c r="X63" s="3">
        <v>1676456.4580000001</v>
      </c>
      <c r="Y63" s="3">
        <v>2529331.9</v>
      </c>
    </row>
    <row r="64" spans="1:25" x14ac:dyDescent="0.35">
      <c r="A64" s="18" t="s">
        <v>2931</v>
      </c>
      <c r="B64" s="3">
        <v>0</v>
      </c>
      <c r="C64" s="3">
        <v>15939383.630000001</v>
      </c>
      <c r="D64" s="3">
        <v>0</v>
      </c>
      <c r="E64" s="3">
        <v>0</v>
      </c>
      <c r="F64" s="3">
        <v>15939383.630000001</v>
      </c>
      <c r="G64" s="3">
        <v>0</v>
      </c>
      <c r="H64" s="3">
        <v>0</v>
      </c>
      <c r="I64" s="3">
        <v>15939383.630000001</v>
      </c>
      <c r="J64" s="3">
        <v>0</v>
      </c>
      <c r="K64" s="3">
        <v>0</v>
      </c>
      <c r="L64" s="3">
        <v>15939383.630000001</v>
      </c>
      <c r="M64" s="3">
        <v>0</v>
      </c>
      <c r="N64" s="3">
        <v>0</v>
      </c>
      <c r="O64" s="3">
        <v>15939383.630000001</v>
      </c>
      <c r="P64" s="3">
        <v>0</v>
      </c>
      <c r="Q64" s="3">
        <v>0</v>
      </c>
      <c r="R64" s="3">
        <v>15939383.630000001</v>
      </c>
      <c r="S64" s="3">
        <v>0</v>
      </c>
      <c r="T64" s="3">
        <v>0</v>
      </c>
      <c r="U64" s="3">
        <v>15939383.630000001</v>
      </c>
      <c r="V64" s="3">
        <v>0</v>
      </c>
      <c r="W64" s="3">
        <v>47818150.890000001</v>
      </c>
      <c r="X64" s="3">
        <v>63757534.520000003</v>
      </c>
      <c r="Y64" s="3">
        <v>111575685.41</v>
      </c>
    </row>
    <row r="65" spans="1:28" x14ac:dyDescent="0.35">
      <c r="A65" s="19" t="s">
        <v>2930</v>
      </c>
      <c r="B65" s="3">
        <v>0</v>
      </c>
      <c r="C65" s="3">
        <v>15939383.630000001</v>
      </c>
      <c r="D65" s="3">
        <v>0</v>
      </c>
      <c r="E65" s="3">
        <v>0</v>
      </c>
      <c r="F65" s="3">
        <v>15939383.630000001</v>
      </c>
      <c r="G65" s="3">
        <v>0</v>
      </c>
      <c r="H65" s="3">
        <v>0</v>
      </c>
      <c r="I65" s="3">
        <v>15939383.630000001</v>
      </c>
      <c r="J65" s="3">
        <v>0</v>
      </c>
      <c r="K65" s="3">
        <v>0</v>
      </c>
      <c r="L65" s="3">
        <v>15939383.630000001</v>
      </c>
      <c r="M65" s="3">
        <v>0</v>
      </c>
      <c r="N65" s="3">
        <v>0</v>
      </c>
      <c r="O65" s="3">
        <v>15939383.630000001</v>
      </c>
      <c r="P65" s="3">
        <v>0</v>
      </c>
      <c r="Q65" s="3">
        <v>0</v>
      </c>
      <c r="R65" s="3">
        <v>15939383.630000001</v>
      </c>
      <c r="S65" s="3">
        <v>0</v>
      </c>
      <c r="T65" s="3">
        <v>0</v>
      </c>
      <c r="U65" s="3">
        <v>15939383.630000001</v>
      </c>
      <c r="V65" s="3">
        <v>0</v>
      </c>
      <c r="W65" s="3">
        <v>47818150.890000001</v>
      </c>
      <c r="X65" s="3">
        <v>63757534.520000003</v>
      </c>
      <c r="Y65" s="3">
        <v>111575685.41</v>
      </c>
    </row>
    <row r="66" spans="1:28" x14ac:dyDescent="0.35">
      <c r="A66" s="18" t="s">
        <v>459</v>
      </c>
      <c r="B66" s="3">
        <v>184385614.90799999</v>
      </c>
      <c r="C66" s="3">
        <v>182353536.359</v>
      </c>
      <c r="D66" s="3">
        <v>138004446.31999999</v>
      </c>
      <c r="E66" s="3">
        <v>481077107.68800002</v>
      </c>
      <c r="F66" s="3">
        <v>54637110.11500001</v>
      </c>
      <c r="G66" s="3">
        <v>135574383.59399998</v>
      </c>
      <c r="H66" s="3">
        <v>183585000.287</v>
      </c>
      <c r="I66" s="3">
        <v>181479904.16799998</v>
      </c>
      <c r="J66" s="3">
        <v>138682379.78</v>
      </c>
      <c r="K66" s="3">
        <v>614817405.28499997</v>
      </c>
      <c r="L66" s="3">
        <v>54763244.597000003</v>
      </c>
      <c r="M66" s="3">
        <v>125140865.55399999</v>
      </c>
      <c r="N66" s="3">
        <v>172321382.72899997</v>
      </c>
      <c r="O66" s="3">
        <v>173411105.01499999</v>
      </c>
      <c r="P66" s="3">
        <v>122884425.30700001</v>
      </c>
      <c r="Q66" s="3">
        <v>603754696.91900015</v>
      </c>
      <c r="R66" s="3">
        <v>52449624.080000006</v>
      </c>
      <c r="S66" s="3">
        <v>118668520.204</v>
      </c>
      <c r="T66" s="3">
        <v>166654827.912</v>
      </c>
      <c r="U66" s="3">
        <v>169183791.53199998</v>
      </c>
      <c r="V66" s="3">
        <v>117485787.831</v>
      </c>
      <c r="W66" s="3">
        <v>1679779483.2190001</v>
      </c>
      <c r="X66" s="3">
        <v>2491535676.9649997</v>
      </c>
      <c r="Y66" s="3">
        <v>4171315160.1839995</v>
      </c>
    </row>
    <row r="69" spans="1:28" x14ac:dyDescent="0.3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B70" s="3" t="s">
        <v>32</v>
      </c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B71" s="3" t="s">
        <v>32</v>
      </c>
    </row>
    <row r="81" spans="1:28" ht="29" x14ac:dyDescent="0.35">
      <c r="A81" s="9" t="s">
        <v>1276</v>
      </c>
      <c r="B81" s="4" t="s">
        <v>3194</v>
      </c>
      <c r="C81" s="4" t="s">
        <v>3195</v>
      </c>
      <c r="D81" s="4" t="s">
        <v>3196</v>
      </c>
      <c r="E81" s="4" t="s">
        <v>3253</v>
      </c>
      <c r="F81" s="4" t="s">
        <v>3256</v>
      </c>
      <c r="G81" s="4" t="s">
        <v>3220</v>
      </c>
      <c r="H81" s="4" t="s">
        <v>3221</v>
      </c>
      <c r="I81" s="4" t="s">
        <v>3222</v>
      </c>
      <c r="J81" s="4" t="s">
        <v>3199</v>
      </c>
      <c r="K81" s="4" t="s">
        <v>3200</v>
      </c>
      <c r="L81" s="4" t="s">
        <v>3201</v>
      </c>
      <c r="M81" s="4" t="s">
        <v>3202</v>
      </c>
      <c r="N81" s="4" t="s">
        <v>3203</v>
      </c>
      <c r="O81" s="4" t="s">
        <v>3204</v>
      </c>
      <c r="P81" s="4" t="s">
        <v>3223</v>
      </c>
      <c r="Q81" s="4" t="s">
        <v>3205</v>
      </c>
      <c r="R81" s="4" t="s">
        <v>3206</v>
      </c>
      <c r="S81" s="4" t="s">
        <v>3257</v>
      </c>
      <c r="T81" s="4" t="s">
        <v>3208</v>
      </c>
      <c r="U81" s="4" t="s">
        <v>3209</v>
      </c>
      <c r="V81" s="4" t="s">
        <v>3216</v>
      </c>
      <c r="W81" s="4" t="s">
        <v>3224</v>
      </c>
      <c r="X81" s="4" t="s">
        <v>3212</v>
      </c>
      <c r="Y81" s="4" t="s">
        <v>3225</v>
      </c>
    </row>
    <row r="82" spans="1:28" x14ac:dyDescent="0.35">
      <c r="A82" s="18" t="s">
        <v>651</v>
      </c>
      <c r="B82" s="1">
        <v>155127285.4200002</v>
      </c>
      <c r="C82" s="1">
        <v>107752461.11000004</v>
      </c>
      <c r="D82" s="1">
        <v>65774977.290000007</v>
      </c>
      <c r="E82" s="1">
        <v>18206472.27999999</v>
      </c>
      <c r="F82" s="1">
        <v>78273101.300000042</v>
      </c>
      <c r="G82" s="1">
        <v>94453821.670000017</v>
      </c>
      <c r="H82" s="1">
        <v>117794182.00999993</v>
      </c>
      <c r="I82" s="1">
        <v>98503972.379999951</v>
      </c>
      <c r="J82" s="1">
        <v>62082042.869999982</v>
      </c>
      <c r="K82" s="1">
        <v>15450755.23</v>
      </c>
      <c r="L82" s="1">
        <v>73549549.529999986</v>
      </c>
      <c r="M82" s="1">
        <v>93945282.820000052</v>
      </c>
      <c r="N82" s="1">
        <v>113041956.32999998</v>
      </c>
      <c r="O82" s="1">
        <v>95522437.160000011</v>
      </c>
      <c r="P82" s="1">
        <v>58164985.49999997</v>
      </c>
      <c r="Q82" s="1">
        <v>10917802.9</v>
      </c>
      <c r="R82" s="1">
        <v>70242261.809999973</v>
      </c>
      <c r="S82" s="1">
        <v>85654353.149999976</v>
      </c>
      <c r="T82" s="1">
        <v>110053815.16999994</v>
      </c>
      <c r="U82" s="1">
        <v>90136332.839999989</v>
      </c>
      <c r="V82" s="1">
        <v>54906939.879999965</v>
      </c>
      <c r="W82" s="1">
        <v>797968316.33000052</v>
      </c>
      <c r="X82" s="1">
        <v>871586472.32000065</v>
      </c>
      <c r="Y82" s="1">
        <v>1669554788.6500006</v>
      </c>
    </row>
    <row r="83" spans="1:28" x14ac:dyDescent="0.35">
      <c r="A83" s="19" t="s">
        <v>652</v>
      </c>
      <c r="B83" s="1">
        <v>155127285.4200002</v>
      </c>
      <c r="C83" s="1">
        <v>107752461.11000004</v>
      </c>
      <c r="D83" s="1">
        <v>65774977.290000007</v>
      </c>
      <c r="E83" s="1">
        <v>18206472.27999999</v>
      </c>
      <c r="F83" s="1">
        <v>78273101.300000042</v>
      </c>
      <c r="G83" s="1">
        <v>94453821.670000017</v>
      </c>
      <c r="H83" s="1">
        <v>117794182.00999993</v>
      </c>
      <c r="I83" s="1">
        <v>98503972.379999951</v>
      </c>
      <c r="J83" s="1">
        <v>62082042.869999982</v>
      </c>
      <c r="K83" s="1">
        <v>15450755.23</v>
      </c>
      <c r="L83" s="1">
        <v>73549549.529999986</v>
      </c>
      <c r="M83" s="1">
        <v>93945282.820000052</v>
      </c>
      <c r="N83" s="1">
        <v>113041956.32999998</v>
      </c>
      <c r="O83" s="1">
        <v>95522437.160000011</v>
      </c>
      <c r="P83" s="1">
        <v>58164985.49999997</v>
      </c>
      <c r="Q83" s="1">
        <v>10917802.9</v>
      </c>
      <c r="R83" s="1">
        <v>70242261.809999973</v>
      </c>
      <c r="S83" s="1">
        <v>85654353.149999976</v>
      </c>
      <c r="T83" s="1">
        <v>110053815.16999994</v>
      </c>
      <c r="U83" s="1">
        <v>90136332.839999989</v>
      </c>
      <c r="V83" s="1">
        <v>54906939.879999965</v>
      </c>
      <c r="W83" s="1">
        <v>797968316.33000052</v>
      </c>
      <c r="X83" s="1">
        <v>871586472.32000065</v>
      </c>
      <c r="Y83" s="1">
        <v>1669554788.6500006</v>
      </c>
    </row>
    <row r="84" spans="1:28" x14ac:dyDescent="0.35">
      <c r="A84" s="18" t="s">
        <v>638</v>
      </c>
      <c r="B84" s="1">
        <v>306814.64</v>
      </c>
      <c r="C84" s="1">
        <v>0</v>
      </c>
      <c r="D84" s="1">
        <v>0</v>
      </c>
      <c r="E84" s="1">
        <v>19740929.809999999</v>
      </c>
      <c r="F84" s="1">
        <v>0</v>
      </c>
      <c r="G84" s="1">
        <v>0</v>
      </c>
      <c r="H84" s="1">
        <v>255678.87</v>
      </c>
      <c r="I84" s="1">
        <v>0</v>
      </c>
      <c r="J84" s="1">
        <v>0</v>
      </c>
      <c r="K84" s="1">
        <v>19202651.260000002</v>
      </c>
      <c r="L84" s="1">
        <v>0</v>
      </c>
      <c r="M84" s="1">
        <v>0</v>
      </c>
      <c r="N84" s="1">
        <v>204543.1</v>
      </c>
      <c r="O84" s="1">
        <v>0</v>
      </c>
      <c r="P84" s="1">
        <v>0</v>
      </c>
      <c r="Q84" s="1">
        <v>18660873.91</v>
      </c>
      <c r="R84" s="1">
        <v>0</v>
      </c>
      <c r="S84" s="1">
        <v>0</v>
      </c>
      <c r="T84" s="1">
        <v>153407.32</v>
      </c>
      <c r="U84" s="1">
        <v>0</v>
      </c>
      <c r="V84" s="1">
        <v>0</v>
      </c>
      <c r="W84" s="1">
        <v>20303423.32</v>
      </c>
      <c r="X84" s="1">
        <v>38221475.590000004</v>
      </c>
      <c r="Y84" s="1">
        <v>58524898.910000004</v>
      </c>
    </row>
    <row r="85" spans="1:28" x14ac:dyDescent="0.35">
      <c r="A85" s="19" t="s">
        <v>87</v>
      </c>
      <c r="B85" s="1">
        <v>306814.64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255678.87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204543.1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153407.32</v>
      </c>
      <c r="U85" s="1">
        <v>0</v>
      </c>
      <c r="V85" s="1">
        <v>0</v>
      </c>
      <c r="W85" s="1">
        <v>562493.51</v>
      </c>
      <c r="X85" s="1">
        <v>357950.42000000004</v>
      </c>
      <c r="Y85" s="1">
        <v>920443.93</v>
      </c>
    </row>
    <row r="86" spans="1:28" x14ac:dyDescent="0.35">
      <c r="A86" s="19" t="s">
        <v>568</v>
      </c>
      <c r="B86" s="1">
        <v>0</v>
      </c>
      <c r="C86" s="1">
        <v>0</v>
      </c>
      <c r="D86" s="1">
        <v>0</v>
      </c>
      <c r="E86" s="1">
        <v>19220929.809999999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18696830.170000002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18169323.890000001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19220929.809999999</v>
      </c>
      <c r="X86" s="1">
        <v>36866154.060000002</v>
      </c>
      <c r="Y86" s="1">
        <v>56087083.870000005</v>
      </c>
    </row>
    <row r="87" spans="1:28" x14ac:dyDescent="0.35">
      <c r="A87" s="19" t="s">
        <v>70</v>
      </c>
      <c r="B87" s="1">
        <v>0</v>
      </c>
      <c r="C87" s="1">
        <v>0</v>
      </c>
      <c r="D87" s="1">
        <v>0</v>
      </c>
      <c r="E87" s="1">
        <v>520000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505821.09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491550.02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520000</v>
      </c>
      <c r="X87" s="1">
        <v>997371.1100000001</v>
      </c>
      <c r="Y87" s="1">
        <v>1517371.11</v>
      </c>
    </row>
    <row r="88" spans="1:28" x14ac:dyDescent="0.35">
      <c r="A88" s="18" t="s">
        <v>459</v>
      </c>
      <c r="B88" s="1">
        <v>155434100.06000018</v>
      </c>
      <c r="C88" s="1">
        <v>107752461.11000004</v>
      </c>
      <c r="D88" s="1">
        <v>65774977.290000007</v>
      </c>
      <c r="E88" s="1">
        <v>37947402.089999989</v>
      </c>
      <c r="F88" s="1">
        <v>78273101.300000042</v>
      </c>
      <c r="G88" s="1">
        <v>94453821.670000017</v>
      </c>
      <c r="H88" s="1">
        <v>118049860.87999994</v>
      </c>
      <c r="I88" s="1">
        <v>98503972.379999951</v>
      </c>
      <c r="J88" s="1">
        <v>62082042.869999982</v>
      </c>
      <c r="K88" s="1">
        <v>34653406.49000001</v>
      </c>
      <c r="L88" s="1">
        <v>73549549.529999986</v>
      </c>
      <c r="M88" s="1">
        <v>93945282.820000052</v>
      </c>
      <c r="N88" s="1">
        <v>113246499.42999998</v>
      </c>
      <c r="O88" s="1">
        <v>95522437.160000011</v>
      </c>
      <c r="P88" s="1">
        <v>58164985.49999997</v>
      </c>
      <c r="Q88" s="1">
        <v>29578676.809999999</v>
      </c>
      <c r="R88" s="1">
        <v>70242261.809999973</v>
      </c>
      <c r="S88" s="1">
        <v>85654353.149999976</v>
      </c>
      <c r="T88" s="1">
        <v>110207222.48999994</v>
      </c>
      <c r="U88" s="1">
        <v>90136332.839999989</v>
      </c>
      <c r="V88" s="1">
        <v>54906939.879999965</v>
      </c>
      <c r="W88" s="1">
        <v>818271739.65000045</v>
      </c>
      <c r="X88" s="1">
        <v>909807947.91000068</v>
      </c>
      <c r="Y88" s="1">
        <v>1728079687.5600007</v>
      </c>
    </row>
    <row r="90" spans="1:28" x14ac:dyDescent="0.35">
      <c r="AB90" s="3" t="s">
        <v>32</v>
      </c>
    </row>
    <row r="91" spans="1:28" x14ac:dyDescent="0.35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</row>
    <row r="93" spans="1:28" x14ac:dyDescent="0.3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 t="s">
        <v>32</v>
      </c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5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5">
      <c r="X116" s="3">
        <v>1825841644.71</v>
      </c>
    </row>
    <row r="117" spans="24:40" x14ac:dyDescent="0.35">
      <c r="X117" s="2" t="e">
        <f>X116-GETPIVOTDATA("TOTAL",$A$12)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zoomScale="95" zoomScaleNormal="95" workbookViewId="0">
      <selection activeCell="Z25" sqref="Z25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1" width="15.453125" bestFit="1" customWidth="1"/>
    <col min="22" max="22" width="13.90625" customWidth="1"/>
    <col min="23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67" t="s">
        <v>3136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</row>
    <row r="2" spans="1:33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spans="1:33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</row>
    <row r="4" spans="1:33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1:33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</row>
    <row r="6" spans="1:33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</row>
    <row r="7" spans="1:33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</row>
    <row r="8" spans="1:33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</row>
    <row r="9" spans="1:33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</row>
    <row r="10" spans="1:33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</row>
    <row r="11" spans="1:33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</row>
    <row r="12" spans="1:33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</row>
    <row r="16" spans="1:33" ht="29" x14ac:dyDescent="0.35">
      <c r="B16" s="53" t="s">
        <v>32</v>
      </c>
      <c r="C16" s="4" t="s">
        <v>3194</v>
      </c>
      <c r="D16" s="4" t="s">
        <v>3195</v>
      </c>
      <c r="E16" s="4" t="s">
        <v>3196</v>
      </c>
      <c r="F16" s="4" t="s">
        <v>3197</v>
      </c>
      <c r="G16" s="4" t="s">
        <v>3198</v>
      </c>
      <c r="H16" s="4" t="s">
        <v>2859</v>
      </c>
      <c r="I16" s="4" t="s">
        <v>2860</v>
      </c>
      <c r="J16" s="4" t="s">
        <v>2861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3218</v>
      </c>
      <c r="R16" s="4" t="s">
        <v>3205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3210</v>
      </c>
      <c r="X16" s="4" t="s">
        <v>3211</v>
      </c>
      <c r="Y16" s="4" t="s">
        <v>3212</v>
      </c>
      <c r="Z16" s="4" t="s">
        <v>3213</v>
      </c>
      <c r="AD16" s="4"/>
      <c r="AE16" s="4"/>
      <c r="AF16" s="4"/>
      <c r="AG16" s="10" t="s">
        <v>1306</v>
      </c>
    </row>
    <row r="17" spans="2:34" x14ac:dyDescent="0.35">
      <c r="B17" s="18" t="s">
        <v>379</v>
      </c>
      <c r="C17" s="54">
        <v>0</v>
      </c>
      <c r="D17" s="54">
        <v>0</v>
      </c>
      <c r="E17" s="54">
        <v>0</v>
      </c>
      <c r="F17" s="54">
        <v>9000000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9000000</v>
      </c>
      <c r="M17" s="54">
        <v>62526000</v>
      </c>
      <c r="N17" s="54">
        <v>0</v>
      </c>
      <c r="O17" s="54">
        <v>0</v>
      </c>
      <c r="P17" s="54">
        <v>0</v>
      </c>
      <c r="Q17" s="54">
        <v>0</v>
      </c>
      <c r="R17" s="54">
        <v>2000000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9000000</v>
      </c>
      <c r="Y17" s="54">
        <v>73526000</v>
      </c>
      <c r="Z17" s="54">
        <v>82526000</v>
      </c>
      <c r="AD17" s="54"/>
      <c r="AE17" s="54"/>
      <c r="AF17" s="54"/>
      <c r="AG17" s="55" t="s">
        <v>379</v>
      </c>
      <c r="AH17" s="56"/>
    </row>
    <row r="18" spans="2:34" x14ac:dyDescent="0.35">
      <c r="B18" s="18" t="s">
        <v>30</v>
      </c>
      <c r="C18" s="54">
        <v>4346726.1899999995</v>
      </c>
      <c r="D18" s="54">
        <v>18802538.66</v>
      </c>
      <c r="E18" s="54">
        <v>12350662.734999999</v>
      </c>
      <c r="F18" s="54">
        <v>14944029.6</v>
      </c>
      <c r="G18" s="54">
        <v>4535442.4309999999</v>
      </c>
      <c r="H18" s="54">
        <v>15712413.958000001</v>
      </c>
      <c r="I18" s="54">
        <v>4346726.1500000004</v>
      </c>
      <c r="J18" s="54">
        <v>18802538.66</v>
      </c>
      <c r="K18" s="54">
        <v>12350662.734999999</v>
      </c>
      <c r="L18" s="54">
        <v>14944029.6</v>
      </c>
      <c r="M18" s="54">
        <v>4535442.4309999999</v>
      </c>
      <c r="N18" s="54">
        <v>15712413.958000001</v>
      </c>
      <c r="O18" s="54">
        <v>989583.33000000007</v>
      </c>
      <c r="P18" s="54">
        <v>19149905.330000002</v>
      </c>
      <c r="Q18" s="54">
        <v>15122281.234999999</v>
      </c>
      <c r="R18" s="54">
        <v>14944029.6</v>
      </c>
      <c r="S18" s="54">
        <v>4535442.4309999999</v>
      </c>
      <c r="T18" s="54">
        <v>18484032.458000001</v>
      </c>
      <c r="U18" s="54">
        <v>989583.33000000007</v>
      </c>
      <c r="V18" s="54">
        <v>19149905.330000002</v>
      </c>
      <c r="W18" s="54">
        <v>6807425.7350000003</v>
      </c>
      <c r="X18" s="54">
        <v>106191741.119</v>
      </c>
      <c r="Y18" s="54">
        <v>135364074.76800001</v>
      </c>
      <c r="Z18" s="54">
        <v>241555815.88699999</v>
      </c>
      <c r="AD18" s="54"/>
      <c r="AE18" s="54"/>
      <c r="AF18" s="54"/>
      <c r="AG18" s="55" t="s">
        <v>30</v>
      </c>
      <c r="AH18" s="56"/>
    </row>
    <row r="19" spans="2:34" x14ac:dyDescent="0.35">
      <c r="B19" s="18" t="s">
        <v>65</v>
      </c>
      <c r="C19" s="54">
        <v>62249612.623999991</v>
      </c>
      <c r="D19" s="54">
        <v>14990312.083000001</v>
      </c>
      <c r="E19" s="54">
        <v>46700129.752999991</v>
      </c>
      <c r="F19" s="54">
        <v>56015670.393999994</v>
      </c>
      <c r="G19" s="54">
        <v>2078395.54</v>
      </c>
      <c r="H19" s="54">
        <v>161688565.63299999</v>
      </c>
      <c r="I19" s="54">
        <v>62440765.643999994</v>
      </c>
      <c r="J19" s="54">
        <v>14990312.083000001</v>
      </c>
      <c r="K19" s="54">
        <v>75515725.288000003</v>
      </c>
      <c r="L19" s="54">
        <v>56766641.324000001</v>
      </c>
      <c r="M19" s="54">
        <v>2078395.67</v>
      </c>
      <c r="N19" s="54">
        <v>165053131.77899998</v>
      </c>
      <c r="O19" s="54">
        <v>62249612.623999991</v>
      </c>
      <c r="P19" s="54">
        <v>14990312.083000001</v>
      </c>
      <c r="Q19" s="54">
        <v>47775425.436999984</v>
      </c>
      <c r="R19" s="54">
        <v>61650378.643999994</v>
      </c>
      <c r="S19" s="54">
        <v>1461227.23</v>
      </c>
      <c r="T19" s="54">
        <v>164567629.73699999</v>
      </c>
      <c r="U19" s="54">
        <v>62440765.643999994</v>
      </c>
      <c r="V19" s="54">
        <v>14990312.083000001</v>
      </c>
      <c r="W19" s="54">
        <v>48103859.987999983</v>
      </c>
      <c r="X19" s="54">
        <v>496669489.042</v>
      </c>
      <c r="Y19" s="54">
        <v>702127692.24299991</v>
      </c>
      <c r="Z19" s="54">
        <v>1198797181.2849996</v>
      </c>
      <c r="AD19" s="54"/>
      <c r="AE19" s="54"/>
      <c r="AF19" s="54"/>
      <c r="AG19" s="55" t="s">
        <v>65</v>
      </c>
      <c r="AH19" s="56"/>
    </row>
    <row r="20" spans="2:34" x14ac:dyDescent="0.35">
      <c r="B20" s="18" t="s">
        <v>159</v>
      </c>
      <c r="C20" s="54">
        <v>103328970.65199998</v>
      </c>
      <c r="D20" s="54">
        <v>135908221.234</v>
      </c>
      <c r="E20" s="54">
        <v>162431982.43000001</v>
      </c>
      <c r="F20" s="54">
        <v>28168861.410999998</v>
      </c>
      <c r="G20" s="54">
        <v>105984428.463</v>
      </c>
      <c r="H20" s="54">
        <v>96548011.596999988</v>
      </c>
      <c r="I20" s="54">
        <v>105393941.957</v>
      </c>
      <c r="J20" s="54">
        <v>200126301.09900001</v>
      </c>
      <c r="K20" s="54">
        <v>164285133.30599999</v>
      </c>
      <c r="L20" s="54">
        <v>32290439.931000002</v>
      </c>
      <c r="M20" s="54">
        <v>116385413.83</v>
      </c>
      <c r="N20" s="54">
        <v>96857342.161999986</v>
      </c>
      <c r="O20" s="54">
        <v>335746493.82300001</v>
      </c>
      <c r="P20" s="54">
        <v>277392369.97899997</v>
      </c>
      <c r="Q20" s="54">
        <v>361041374.31900001</v>
      </c>
      <c r="R20" s="54">
        <v>30426816.640999999</v>
      </c>
      <c r="S20" s="54">
        <v>47108156.399999999</v>
      </c>
      <c r="T20" s="54">
        <v>96857342.161999986</v>
      </c>
      <c r="U20" s="54">
        <v>329205065.24300003</v>
      </c>
      <c r="V20" s="54">
        <v>205813093.87199998</v>
      </c>
      <c r="W20" s="54">
        <v>361041374.23900002</v>
      </c>
      <c r="X20" s="54">
        <v>1102175852.1489999</v>
      </c>
      <c r="Y20" s="54">
        <v>2290165282.6010003</v>
      </c>
      <c r="Z20" s="54">
        <v>3392341134.7499986</v>
      </c>
      <c r="AD20" s="54"/>
      <c r="AE20" s="54"/>
      <c r="AF20" s="54"/>
      <c r="AG20" s="55" t="s">
        <v>159</v>
      </c>
      <c r="AH20" s="56"/>
    </row>
    <row r="21" spans="2:34" x14ac:dyDescent="0.35">
      <c r="B21" s="18" t="s">
        <v>2931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D21" s="54"/>
      <c r="AE21" s="54"/>
      <c r="AF21" s="54"/>
      <c r="AG21" s="55" t="s">
        <v>2931</v>
      </c>
      <c r="AH21" s="56"/>
    </row>
    <row r="22" spans="2:34" x14ac:dyDescent="0.35">
      <c r="B22" s="18" t="s">
        <v>469</v>
      </c>
      <c r="C22" s="54">
        <v>169925309.46599996</v>
      </c>
      <c r="D22" s="54">
        <v>169701071.977</v>
      </c>
      <c r="E22" s="54">
        <v>221482774.91799998</v>
      </c>
      <c r="F22" s="54">
        <v>108128561.40499999</v>
      </c>
      <c r="G22" s="54">
        <v>112598266.434</v>
      </c>
      <c r="H22" s="54">
        <v>273948991.18799996</v>
      </c>
      <c r="I22" s="54">
        <v>172181433.75099999</v>
      </c>
      <c r="J22" s="54">
        <v>233919151.84200001</v>
      </c>
      <c r="K22" s="54">
        <v>252151521.329</v>
      </c>
      <c r="L22" s="54">
        <v>113001110.85499999</v>
      </c>
      <c r="M22" s="54">
        <v>185525251.93099999</v>
      </c>
      <c r="N22" s="54">
        <v>277622887.89899999</v>
      </c>
      <c r="O22" s="54">
        <v>398985689.77700001</v>
      </c>
      <c r="P22" s="54">
        <v>311532587.39199996</v>
      </c>
      <c r="Q22" s="54">
        <v>423939080.991</v>
      </c>
      <c r="R22" s="54">
        <v>109021224.88499999</v>
      </c>
      <c r="S22" s="54">
        <v>53104826.060999997</v>
      </c>
      <c r="T22" s="54">
        <v>279909004.35699999</v>
      </c>
      <c r="U22" s="54">
        <v>392635414.21700001</v>
      </c>
      <c r="V22" s="54">
        <v>239953311.28499997</v>
      </c>
      <c r="W22" s="54">
        <v>415952659.96200001</v>
      </c>
      <c r="X22" s="54">
        <v>1714037082.3099999</v>
      </c>
      <c r="Y22" s="54">
        <v>3201183049.6120005</v>
      </c>
      <c r="Z22" s="54">
        <v>4915220131.921998</v>
      </c>
      <c r="AD22" s="54"/>
      <c r="AE22" s="54"/>
      <c r="AF22" s="54"/>
      <c r="AG22" s="55" t="s">
        <v>469</v>
      </c>
    </row>
    <row r="23" spans="2:34" x14ac:dyDescent="0.35">
      <c r="W23" s="3" t="s">
        <v>32</v>
      </c>
      <c r="X23" s="3" t="s">
        <v>32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2"/>
      <c r="W24" s="2"/>
      <c r="X24" s="3"/>
      <c r="Y24" s="3"/>
      <c r="Z24" s="3"/>
      <c r="AA24" s="2"/>
      <c r="AB24" s="2" t="s">
        <v>32</v>
      </c>
      <c r="AC24" s="2" t="s">
        <v>32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26"/>
  <sheetViews>
    <sheetView topLeftCell="W112" zoomScale="95" zoomScaleNormal="95" workbookViewId="0">
      <selection activeCell="AC14" sqref="AC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8" ht="23.5" x14ac:dyDescent="0.55000000000000004">
      <c r="A1" s="167" t="s">
        <v>1307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</row>
    <row r="2" spans="1:28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1:28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</row>
    <row r="6" spans="1:28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</row>
    <row r="7" spans="1:28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</row>
    <row r="12" spans="1:28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6" spans="1:28" ht="29" x14ac:dyDescent="0.35">
      <c r="B16" s="53" t="s">
        <v>11</v>
      </c>
      <c r="C16" s="53" t="s">
        <v>22</v>
      </c>
      <c r="D16" s="53" t="s">
        <v>10</v>
      </c>
      <c r="E16" s="4" t="s">
        <v>3194</v>
      </c>
      <c r="F16" s="4" t="s">
        <v>3195</v>
      </c>
      <c r="G16" s="4" t="s">
        <v>3196</v>
      </c>
      <c r="H16" s="4" t="s">
        <v>3197</v>
      </c>
      <c r="I16" s="4" t="s">
        <v>3198</v>
      </c>
      <c r="J16" s="4" t="s">
        <v>2859</v>
      </c>
      <c r="K16" s="4" t="s">
        <v>2860</v>
      </c>
      <c r="L16" s="4" t="s">
        <v>3214</v>
      </c>
      <c r="M16" s="4" t="s">
        <v>3199</v>
      </c>
      <c r="N16" s="4" t="s">
        <v>3200</v>
      </c>
      <c r="O16" s="4" t="s">
        <v>3201</v>
      </c>
      <c r="P16" s="4" t="s">
        <v>3202</v>
      </c>
      <c r="Q16" s="4" t="s">
        <v>3203</v>
      </c>
      <c r="R16" s="4" t="s">
        <v>3204</v>
      </c>
      <c r="S16" s="4" t="s">
        <v>3215</v>
      </c>
      <c r="T16" s="4" t="s">
        <v>3205</v>
      </c>
      <c r="U16" s="4" t="s">
        <v>3206</v>
      </c>
      <c r="V16" s="4" t="s">
        <v>3207</v>
      </c>
      <c r="W16" s="4" t="s">
        <v>3208</v>
      </c>
      <c r="X16" s="4" t="s">
        <v>3209</v>
      </c>
      <c r="Y16" s="4" t="s">
        <v>3216</v>
      </c>
      <c r="Z16" s="4" t="s">
        <v>3211</v>
      </c>
      <c r="AA16" s="4" t="s">
        <v>3217</v>
      </c>
      <c r="AB16" s="4" t="s">
        <v>3213</v>
      </c>
    </row>
    <row r="17" spans="2:28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</row>
    <row r="18" spans="2:28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</row>
    <row r="19" spans="2:28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</row>
    <row r="20" spans="2:28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</row>
    <row r="21" spans="2:28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</row>
    <row r="22" spans="2:28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</row>
    <row r="23" spans="2:28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</row>
    <row r="24" spans="2:28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</row>
    <row r="25" spans="2:28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</row>
    <row r="26" spans="2:28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</row>
    <row r="27" spans="2:28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</row>
    <row r="28" spans="2:28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</row>
    <row r="29" spans="2:28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</row>
    <row r="30" spans="2:28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9000000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9000000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2000000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9000000</v>
      </c>
      <c r="AA30" s="54">
        <v>11000000</v>
      </c>
      <c r="AB30" s="54">
        <v>20000000</v>
      </c>
    </row>
    <row r="31" spans="2:28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12343000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12343000</v>
      </c>
      <c r="AB31" s="54">
        <v>12343000</v>
      </c>
    </row>
    <row r="32" spans="2:28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</row>
    <row r="33" spans="2:28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</row>
    <row r="34" spans="2:28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</row>
    <row r="35" spans="2:28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50183000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50183000</v>
      </c>
      <c r="AB35" s="54">
        <v>50183000</v>
      </c>
    </row>
    <row r="36" spans="2:28" x14ac:dyDescent="0.35">
      <c r="B36" t="s">
        <v>2925</v>
      </c>
      <c r="E36" s="54">
        <v>0</v>
      </c>
      <c r="F36" s="54">
        <v>0</v>
      </c>
      <c r="G36" s="54">
        <v>0</v>
      </c>
      <c r="H36" s="54">
        <v>9000000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9000000</v>
      </c>
      <c r="O36" s="54">
        <v>62526000</v>
      </c>
      <c r="P36" s="54">
        <v>0</v>
      </c>
      <c r="Q36" s="54">
        <v>0</v>
      </c>
      <c r="R36" s="54">
        <v>0</v>
      </c>
      <c r="S36" s="54">
        <v>0</v>
      </c>
      <c r="T36" s="54">
        <v>2000000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9000000</v>
      </c>
      <c r="AA36" s="54">
        <v>73526000</v>
      </c>
      <c r="AB36" s="54">
        <v>82526000</v>
      </c>
    </row>
    <row r="37" spans="2:28" x14ac:dyDescent="0.35">
      <c r="B37" t="s">
        <v>30</v>
      </c>
      <c r="C37" t="s">
        <v>28</v>
      </c>
      <c r="D37" t="s">
        <v>29</v>
      </c>
      <c r="E37" s="54">
        <v>0</v>
      </c>
      <c r="F37" s="54">
        <v>15567715.27</v>
      </c>
      <c r="G37" s="54">
        <v>0</v>
      </c>
      <c r="H37" s="54">
        <v>14944029.6</v>
      </c>
      <c r="I37" s="54">
        <v>0</v>
      </c>
      <c r="J37" s="54">
        <v>4091795.05</v>
      </c>
      <c r="K37" s="54">
        <v>0</v>
      </c>
      <c r="L37" s="54">
        <v>15567715.27</v>
      </c>
      <c r="M37" s="54">
        <v>0</v>
      </c>
      <c r="N37" s="54">
        <v>14944029.6</v>
      </c>
      <c r="O37" s="54">
        <v>0</v>
      </c>
      <c r="P37" s="54">
        <v>4091795.05</v>
      </c>
      <c r="Q37" s="54">
        <v>0</v>
      </c>
      <c r="R37" s="54">
        <v>15567715.27</v>
      </c>
      <c r="S37" s="54">
        <v>0</v>
      </c>
      <c r="T37" s="54">
        <v>14944029.6</v>
      </c>
      <c r="U37" s="54">
        <v>0</v>
      </c>
      <c r="V37" s="54">
        <v>4091795.05</v>
      </c>
      <c r="W37" s="54">
        <v>0</v>
      </c>
      <c r="X37" s="54">
        <v>15567715.27</v>
      </c>
      <c r="Y37" s="54">
        <v>0</v>
      </c>
      <c r="Z37" s="54">
        <v>50171255.189999998</v>
      </c>
      <c r="AA37" s="54">
        <v>69207079.840000004</v>
      </c>
      <c r="AB37" s="54">
        <v>119378335.03</v>
      </c>
    </row>
    <row r="38" spans="2:28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</row>
    <row r="39" spans="2:28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</row>
    <row r="40" spans="2:28" x14ac:dyDescent="0.35">
      <c r="D40" t="s">
        <v>38</v>
      </c>
      <c r="E40" s="54">
        <v>333333.33</v>
      </c>
      <c r="F40" s="54">
        <v>2524842.41</v>
      </c>
      <c r="G40" s="54">
        <v>0</v>
      </c>
      <c r="H40" s="54">
        <v>0</v>
      </c>
      <c r="I40" s="54">
        <v>450000</v>
      </c>
      <c r="J40" s="54">
        <v>0</v>
      </c>
      <c r="K40" s="54">
        <v>333333.33</v>
      </c>
      <c r="L40" s="54">
        <v>2524842.41</v>
      </c>
      <c r="M40" s="54">
        <v>0</v>
      </c>
      <c r="N40" s="54">
        <v>0</v>
      </c>
      <c r="O40" s="54">
        <v>450000</v>
      </c>
      <c r="P40" s="54">
        <v>0</v>
      </c>
      <c r="Q40" s="54">
        <v>333333.33</v>
      </c>
      <c r="R40" s="54">
        <v>2524842.41</v>
      </c>
      <c r="S40" s="54">
        <v>0</v>
      </c>
      <c r="T40" s="54">
        <v>0</v>
      </c>
      <c r="U40" s="54">
        <v>450000</v>
      </c>
      <c r="V40" s="54">
        <v>0</v>
      </c>
      <c r="W40" s="54">
        <v>333333.33</v>
      </c>
      <c r="X40" s="54">
        <v>2524842.41</v>
      </c>
      <c r="Y40" s="54">
        <v>0</v>
      </c>
      <c r="Z40" s="54">
        <v>6166351.4800000004</v>
      </c>
      <c r="AA40" s="54">
        <v>6616351.4800000004</v>
      </c>
      <c r="AB40" s="54">
        <v>12782702.960000001</v>
      </c>
    </row>
    <row r="41" spans="2:28" x14ac:dyDescent="0.35">
      <c r="D41" t="s">
        <v>29</v>
      </c>
      <c r="E41" s="54">
        <v>656250</v>
      </c>
      <c r="F41" s="54">
        <v>709980.98</v>
      </c>
      <c r="G41" s="54">
        <v>6807425.7350000003</v>
      </c>
      <c r="H41" s="54">
        <v>0</v>
      </c>
      <c r="I41" s="54">
        <v>3744800.33</v>
      </c>
      <c r="J41" s="54">
        <v>0</v>
      </c>
      <c r="K41" s="54">
        <v>656250</v>
      </c>
      <c r="L41" s="54">
        <v>709980.98</v>
      </c>
      <c r="M41" s="54">
        <v>6807425.7350000003</v>
      </c>
      <c r="N41" s="54">
        <v>0</v>
      </c>
      <c r="O41" s="54">
        <v>3744800.33</v>
      </c>
      <c r="P41" s="54">
        <v>0</v>
      </c>
      <c r="Q41" s="54">
        <v>656250</v>
      </c>
      <c r="R41" s="54">
        <v>1057347.6499999999</v>
      </c>
      <c r="S41" s="54">
        <v>6807425.7350000003</v>
      </c>
      <c r="T41" s="54">
        <v>0</v>
      </c>
      <c r="U41" s="54">
        <v>3744800.33</v>
      </c>
      <c r="V41" s="54">
        <v>0</v>
      </c>
      <c r="W41" s="54">
        <v>656250</v>
      </c>
      <c r="X41" s="54">
        <v>1057347.6499999999</v>
      </c>
      <c r="Y41" s="54">
        <v>6807425.7350000003</v>
      </c>
      <c r="Z41" s="54">
        <v>20092113.759999998</v>
      </c>
      <c r="AA41" s="54">
        <v>24531647.43</v>
      </c>
      <c r="AB41" s="54">
        <v>44623761.189999998</v>
      </c>
    </row>
    <row r="42" spans="2:28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</row>
    <row r="43" spans="2:28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</row>
    <row r="44" spans="2:28" x14ac:dyDescent="0.35">
      <c r="C44" t="s">
        <v>49</v>
      </c>
      <c r="D44" t="s">
        <v>29</v>
      </c>
      <c r="E44" s="54">
        <v>0</v>
      </c>
      <c r="F44" s="54">
        <v>0</v>
      </c>
      <c r="G44" s="54">
        <v>5543237</v>
      </c>
      <c r="H44" s="54">
        <v>0</v>
      </c>
      <c r="I44" s="54">
        <v>0</v>
      </c>
      <c r="J44" s="54">
        <v>5543237</v>
      </c>
      <c r="K44" s="54">
        <v>0</v>
      </c>
      <c r="L44" s="54">
        <v>0</v>
      </c>
      <c r="M44" s="54">
        <v>5543237</v>
      </c>
      <c r="N44" s="54">
        <v>0</v>
      </c>
      <c r="O44" s="54">
        <v>0</v>
      </c>
      <c r="P44" s="54">
        <v>5543237</v>
      </c>
      <c r="Q44" s="54">
        <v>0</v>
      </c>
      <c r="R44" s="54">
        <v>0</v>
      </c>
      <c r="S44" s="54">
        <v>8314855.5</v>
      </c>
      <c r="T44" s="54">
        <v>0</v>
      </c>
      <c r="U44" s="54">
        <v>0</v>
      </c>
      <c r="V44" s="54">
        <v>8314855.5</v>
      </c>
      <c r="W44" s="54">
        <v>0</v>
      </c>
      <c r="X44" s="54">
        <v>0</v>
      </c>
      <c r="Y44" s="54">
        <v>0</v>
      </c>
      <c r="Z44" s="54">
        <v>16629711</v>
      </c>
      <c r="AA44" s="54">
        <v>22172948</v>
      </c>
      <c r="AB44" s="54">
        <v>38802659</v>
      </c>
    </row>
    <row r="45" spans="2:28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5339941.63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5339941.63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5339941.63</v>
      </c>
      <c r="W45" s="54">
        <v>0</v>
      </c>
      <c r="X45" s="54">
        <v>0</v>
      </c>
      <c r="Y45" s="54">
        <v>0</v>
      </c>
      <c r="Z45" s="54">
        <v>5339941.63</v>
      </c>
      <c r="AA45" s="54">
        <v>10679883.26</v>
      </c>
      <c r="AB45" s="54">
        <v>16019824.890000001</v>
      </c>
    </row>
    <row r="46" spans="2:28" x14ac:dyDescent="0.35">
      <c r="D46" t="s">
        <v>55</v>
      </c>
      <c r="E46" s="54">
        <v>3357142.86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3357142.82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6714285.6799999997</v>
      </c>
      <c r="AA46" s="54">
        <v>0</v>
      </c>
      <c r="AB46" s="54">
        <v>6714285.6799999997</v>
      </c>
    </row>
    <row r="47" spans="2:28" x14ac:dyDescent="0.35">
      <c r="C47" t="s">
        <v>60</v>
      </c>
      <c r="D47" t="s">
        <v>29</v>
      </c>
      <c r="E47" s="54">
        <v>0</v>
      </c>
      <c r="F47" s="54">
        <v>0</v>
      </c>
      <c r="G47" s="54">
        <v>0</v>
      </c>
      <c r="H47" s="54">
        <v>0</v>
      </c>
      <c r="I47" s="54">
        <v>340642.10100000002</v>
      </c>
      <c r="J47" s="54">
        <v>737440.27800000005</v>
      </c>
      <c r="K47" s="54">
        <v>0</v>
      </c>
      <c r="L47" s="54">
        <v>0</v>
      </c>
      <c r="M47" s="54">
        <v>0</v>
      </c>
      <c r="N47" s="54">
        <v>0</v>
      </c>
      <c r="O47" s="54">
        <v>340642.10100000002</v>
      </c>
      <c r="P47" s="54">
        <v>737440.27800000005</v>
      </c>
      <c r="Q47" s="54">
        <v>0</v>
      </c>
      <c r="R47" s="54">
        <v>0</v>
      </c>
      <c r="S47" s="54">
        <v>0</v>
      </c>
      <c r="T47" s="54">
        <v>0</v>
      </c>
      <c r="U47" s="54">
        <v>340642.10100000002</v>
      </c>
      <c r="V47" s="54">
        <v>737440.27800000005</v>
      </c>
      <c r="W47" s="54">
        <v>0</v>
      </c>
      <c r="X47" s="54">
        <v>0</v>
      </c>
      <c r="Y47" s="54">
        <v>0</v>
      </c>
      <c r="Z47" s="54">
        <v>1078082.3790000002</v>
      </c>
      <c r="AA47" s="54">
        <v>2156164.7580000004</v>
      </c>
      <c r="AB47" s="54">
        <v>3234247.1370000001</v>
      </c>
    </row>
    <row r="48" spans="2:28" x14ac:dyDescent="0.35">
      <c r="B48" t="s">
        <v>2926</v>
      </c>
      <c r="E48" s="54">
        <v>4346726.1899999995</v>
      </c>
      <c r="F48" s="54">
        <v>18802538.66</v>
      </c>
      <c r="G48" s="54">
        <v>12350662.734999999</v>
      </c>
      <c r="H48" s="54">
        <v>14944029.6</v>
      </c>
      <c r="I48" s="54">
        <v>4535442.4309999999</v>
      </c>
      <c r="J48" s="54">
        <v>15712413.958000001</v>
      </c>
      <c r="K48" s="54">
        <v>4346726.1500000004</v>
      </c>
      <c r="L48" s="54">
        <v>18802538.66</v>
      </c>
      <c r="M48" s="54">
        <v>12350662.734999999</v>
      </c>
      <c r="N48" s="54">
        <v>14944029.6</v>
      </c>
      <c r="O48" s="54">
        <v>4535442.4309999999</v>
      </c>
      <c r="P48" s="54">
        <v>15712413.958000001</v>
      </c>
      <c r="Q48" s="54">
        <v>989583.33000000007</v>
      </c>
      <c r="R48" s="54">
        <v>19149905.329999998</v>
      </c>
      <c r="S48" s="54">
        <v>15122281.234999999</v>
      </c>
      <c r="T48" s="54">
        <v>14944029.6</v>
      </c>
      <c r="U48" s="54">
        <v>4535442.4309999999</v>
      </c>
      <c r="V48" s="54">
        <v>18484032.458000001</v>
      </c>
      <c r="W48" s="54">
        <v>989583.33000000007</v>
      </c>
      <c r="X48" s="54">
        <v>19149905.329999998</v>
      </c>
      <c r="Y48" s="54">
        <v>6807425.7350000003</v>
      </c>
      <c r="Z48" s="54">
        <v>106191741.119</v>
      </c>
      <c r="AA48" s="54">
        <v>135364074.76800001</v>
      </c>
      <c r="AB48" s="54">
        <v>241555815.88699999</v>
      </c>
    </row>
    <row r="49" spans="2:28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2010545.82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2010545.82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2010545.82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2010545.82</v>
      </c>
      <c r="AA49" s="54">
        <v>4021091.64</v>
      </c>
      <c r="AB49" s="54">
        <v>6031637.46</v>
      </c>
    </row>
    <row r="50" spans="2:28" x14ac:dyDescent="0.35">
      <c r="D50" t="s">
        <v>72</v>
      </c>
      <c r="E50" s="54">
        <v>0</v>
      </c>
      <c r="F50" s="54">
        <v>0</v>
      </c>
      <c r="G50" s="54">
        <v>2333333.33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2333333.33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2333333.33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2333333.33</v>
      </c>
      <c r="Z50" s="54">
        <v>4666666.66</v>
      </c>
      <c r="AA50" s="54">
        <v>4666666.66</v>
      </c>
      <c r="AB50" s="54">
        <v>9333333.3200000003</v>
      </c>
    </row>
    <row r="51" spans="2:28" x14ac:dyDescent="0.35">
      <c r="D51" t="s">
        <v>29</v>
      </c>
      <c r="E51" s="54">
        <v>0</v>
      </c>
      <c r="F51" s="54">
        <v>3434633.8530000001</v>
      </c>
      <c r="G51" s="54">
        <v>6209166.6430000002</v>
      </c>
      <c r="H51" s="54">
        <v>0</v>
      </c>
      <c r="I51" s="54">
        <v>0</v>
      </c>
      <c r="J51" s="54">
        <v>0</v>
      </c>
      <c r="K51" s="54">
        <v>0</v>
      </c>
      <c r="L51" s="54">
        <v>3434633.8530000001</v>
      </c>
      <c r="M51" s="54">
        <v>6209166.6430000002</v>
      </c>
      <c r="N51" s="54">
        <v>2090000</v>
      </c>
      <c r="O51" s="54">
        <v>0</v>
      </c>
      <c r="P51" s="54">
        <v>0</v>
      </c>
      <c r="Q51" s="54">
        <v>0</v>
      </c>
      <c r="R51" s="54">
        <v>3434633.8530000001</v>
      </c>
      <c r="S51" s="54">
        <v>6209166.6430000002</v>
      </c>
      <c r="T51" s="54">
        <v>7090000</v>
      </c>
      <c r="U51" s="54">
        <v>0</v>
      </c>
      <c r="V51" s="54">
        <v>0</v>
      </c>
      <c r="W51" s="54">
        <v>0</v>
      </c>
      <c r="X51" s="54">
        <v>3434633.8530000001</v>
      </c>
      <c r="Y51" s="54">
        <v>6209166.6430000002</v>
      </c>
      <c r="Z51" s="54">
        <v>19287600.991999999</v>
      </c>
      <c r="AA51" s="54">
        <v>28467600.991999999</v>
      </c>
      <c r="AB51" s="54">
        <v>47755201.983999997</v>
      </c>
    </row>
    <row r="52" spans="2:28" x14ac:dyDescent="0.35">
      <c r="D52" t="s">
        <v>83</v>
      </c>
      <c r="E52" s="54">
        <v>0</v>
      </c>
      <c r="F52" s="54">
        <v>3811044.79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3811044.79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3811044.79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3811044.79</v>
      </c>
      <c r="Y52" s="54">
        <v>0</v>
      </c>
      <c r="Z52" s="54">
        <v>7622089.5800000001</v>
      </c>
      <c r="AA52" s="54">
        <v>7622089.5800000001</v>
      </c>
      <c r="AB52" s="54">
        <v>15244179.16</v>
      </c>
    </row>
    <row r="53" spans="2:28" x14ac:dyDescent="0.35">
      <c r="C53" t="s">
        <v>86</v>
      </c>
      <c r="D53" t="s">
        <v>87</v>
      </c>
      <c r="E53" s="54">
        <v>17834938.739999998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17834938.739999998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17834938.739999998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17834938.739999998</v>
      </c>
      <c r="X53" s="54">
        <v>0</v>
      </c>
      <c r="Y53" s="54">
        <v>0</v>
      </c>
      <c r="Z53" s="54">
        <v>35669877.479999997</v>
      </c>
      <c r="AA53" s="54">
        <v>35669877.479999997</v>
      </c>
      <c r="AB53" s="54">
        <v>71339754.959999993</v>
      </c>
    </row>
    <row r="54" spans="2:28" x14ac:dyDescent="0.35">
      <c r="D54" t="s">
        <v>29</v>
      </c>
      <c r="E54" s="54">
        <v>43623889.387999997</v>
      </c>
      <c r="F54" s="54">
        <v>0</v>
      </c>
      <c r="G54" s="54">
        <v>25193725.348000001</v>
      </c>
      <c r="H54" s="54">
        <v>43623889.387999997</v>
      </c>
      <c r="I54" s="54">
        <v>0</v>
      </c>
      <c r="J54" s="54">
        <v>25193725.348000001</v>
      </c>
      <c r="K54" s="54">
        <v>43623889.387999997</v>
      </c>
      <c r="L54" s="54">
        <v>0</v>
      </c>
      <c r="M54" s="54">
        <v>25193725.348000001</v>
      </c>
      <c r="N54" s="54">
        <v>43623889.387999997</v>
      </c>
      <c r="O54" s="54">
        <v>0</v>
      </c>
      <c r="P54" s="54">
        <v>25193725.348000001</v>
      </c>
      <c r="Q54" s="54">
        <v>43623889.387999997</v>
      </c>
      <c r="R54" s="54">
        <v>0</v>
      </c>
      <c r="S54" s="54">
        <v>25193725.348000001</v>
      </c>
      <c r="T54" s="54">
        <v>43623889.387999997</v>
      </c>
      <c r="U54" s="54">
        <v>0</v>
      </c>
      <c r="V54" s="54">
        <v>25193725.348000001</v>
      </c>
      <c r="W54" s="54">
        <v>43623889.387999997</v>
      </c>
      <c r="X54" s="54">
        <v>0</v>
      </c>
      <c r="Y54" s="54">
        <v>25193725.348000001</v>
      </c>
      <c r="Z54" s="54">
        <v>206452844.208</v>
      </c>
      <c r="AA54" s="54">
        <v>275270458.94400001</v>
      </c>
      <c r="AB54" s="54">
        <v>481723303.15200001</v>
      </c>
    </row>
    <row r="55" spans="2:28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191153.02</v>
      </c>
      <c r="L55" s="54">
        <v>0</v>
      </c>
      <c r="M55" s="54">
        <v>75224.98</v>
      </c>
      <c r="N55" s="54">
        <v>117081.57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191153.02</v>
      </c>
      <c r="X55" s="54">
        <v>0</v>
      </c>
      <c r="Y55" s="54">
        <v>75224.98</v>
      </c>
      <c r="Z55" s="54">
        <v>266378</v>
      </c>
      <c r="AA55" s="54">
        <v>383459.56999999995</v>
      </c>
      <c r="AB55" s="54">
        <v>649837.56999999995</v>
      </c>
    </row>
    <row r="56" spans="2:28" x14ac:dyDescent="0.35">
      <c r="C56" t="s">
        <v>98</v>
      </c>
      <c r="D56" t="s">
        <v>99</v>
      </c>
      <c r="E56" s="54">
        <v>0</v>
      </c>
      <c r="F56" s="54">
        <v>0</v>
      </c>
      <c r="G56" s="54">
        <v>4523.28</v>
      </c>
      <c r="H56" s="54">
        <v>0</v>
      </c>
      <c r="I56" s="54">
        <v>0</v>
      </c>
      <c r="J56" s="54">
        <v>482178.24200000003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485502.04200000002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486701.52200000006</v>
      </c>
      <c r="AA56" s="54">
        <v>485502.04200000002</v>
      </c>
      <c r="AB56" s="54">
        <v>972203.56400000001</v>
      </c>
    </row>
    <row r="57" spans="2:28" x14ac:dyDescent="0.35">
      <c r="C57" t="s">
        <v>101</v>
      </c>
      <c r="D57" t="s">
        <v>29</v>
      </c>
      <c r="E57" s="54">
        <v>0</v>
      </c>
      <c r="F57" s="54">
        <v>0</v>
      </c>
      <c r="G57" s="54">
        <v>0</v>
      </c>
      <c r="H57" s="54">
        <v>7496482.2699999996</v>
      </c>
      <c r="I57" s="54">
        <v>0</v>
      </c>
      <c r="J57" s="54">
        <v>134880086.64300001</v>
      </c>
      <c r="K57" s="54">
        <v>0</v>
      </c>
      <c r="L57" s="54">
        <v>0</v>
      </c>
      <c r="M57" s="54">
        <v>0</v>
      </c>
      <c r="N57" s="54">
        <v>7496482.2699999996</v>
      </c>
      <c r="O57" s="54">
        <v>0</v>
      </c>
      <c r="P57" s="54">
        <v>137602572.495</v>
      </c>
      <c r="Q57" s="54">
        <v>0</v>
      </c>
      <c r="R57" s="54">
        <v>0</v>
      </c>
      <c r="S57" s="54">
        <v>0</v>
      </c>
      <c r="T57" s="54">
        <v>7496482.2699999996</v>
      </c>
      <c r="U57" s="54">
        <v>0</v>
      </c>
      <c r="V57" s="54">
        <v>137602572.495</v>
      </c>
      <c r="W57" s="54">
        <v>0</v>
      </c>
      <c r="X57" s="54">
        <v>0</v>
      </c>
      <c r="Y57" s="54">
        <v>0</v>
      </c>
      <c r="Z57" s="54">
        <v>142376568.91299999</v>
      </c>
      <c r="AA57" s="54">
        <v>290198109.52999997</v>
      </c>
      <c r="AB57" s="54">
        <v>432574678.44299996</v>
      </c>
    </row>
    <row r="58" spans="2:28" x14ac:dyDescent="0.35">
      <c r="C58" t="s">
        <v>112</v>
      </c>
      <c r="D58" t="s">
        <v>113</v>
      </c>
      <c r="E58" s="54">
        <v>0</v>
      </c>
      <c r="F58" s="54">
        <v>0</v>
      </c>
      <c r="G58" s="54">
        <v>5220315.97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26101580.009999998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5220315.97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5220315.97</v>
      </c>
      <c r="Z58" s="54">
        <v>31321895.979999997</v>
      </c>
      <c r="AA58" s="54">
        <v>10440631.939999999</v>
      </c>
      <c r="AB58" s="54">
        <v>41762527.919999994</v>
      </c>
    </row>
    <row r="59" spans="2:28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7006343.46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7006343.46</v>
      </c>
      <c r="AA59" s="54">
        <v>0</v>
      </c>
      <c r="AB59" s="54">
        <v>7006343.46</v>
      </c>
    </row>
    <row r="60" spans="2:28" x14ac:dyDescent="0.35">
      <c r="C60" t="s">
        <v>118</v>
      </c>
      <c r="D60" t="s">
        <v>119</v>
      </c>
      <c r="E60" s="54">
        <v>0</v>
      </c>
      <c r="F60" s="54">
        <v>0</v>
      </c>
      <c r="G60" s="54">
        <v>1062739.2509999999</v>
      </c>
      <c r="H60" s="54">
        <v>0</v>
      </c>
      <c r="I60" s="54">
        <v>0</v>
      </c>
      <c r="J60" s="54">
        <v>752202.78</v>
      </c>
      <c r="K60" s="54">
        <v>0</v>
      </c>
      <c r="L60" s="54">
        <v>0</v>
      </c>
      <c r="M60" s="54">
        <v>1062739.2509999999</v>
      </c>
      <c r="N60" s="54">
        <v>0</v>
      </c>
      <c r="O60" s="54">
        <v>0</v>
      </c>
      <c r="P60" s="54">
        <v>752202.78</v>
      </c>
      <c r="Q60" s="54">
        <v>0</v>
      </c>
      <c r="R60" s="54">
        <v>0</v>
      </c>
      <c r="S60" s="54">
        <v>1062739.2509999999</v>
      </c>
      <c r="T60" s="54">
        <v>0</v>
      </c>
      <c r="U60" s="54">
        <v>0</v>
      </c>
      <c r="V60" s="54">
        <v>752202.78</v>
      </c>
      <c r="W60" s="54">
        <v>0</v>
      </c>
      <c r="X60" s="54">
        <v>0</v>
      </c>
      <c r="Y60" s="54">
        <v>1062739.2509999999</v>
      </c>
      <c r="Z60" s="54">
        <v>2877681.2819999997</v>
      </c>
      <c r="AA60" s="54">
        <v>3629884.0619999999</v>
      </c>
      <c r="AB60" s="54">
        <v>6507565.3439999996</v>
      </c>
    </row>
    <row r="61" spans="2:28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103715.34400000001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103715.34400000001</v>
      </c>
      <c r="Z61" s="54">
        <v>103715.34400000001</v>
      </c>
      <c r="AA61" s="54">
        <v>103715.34400000001</v>
      </c>
      <c r="AB61" s="54">
        <v>207430.68800000002</v>
      </c>
    </row>
    <row r="62" spans="2:28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193666.44399999999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193680.226</v>
      </c>
      <c r="Z62" s="54">
        <v>193666.44399999999</v>
      </c>
      <c r="AA62" s="54">
        <v>193680.226</v>
      </c>
      <c r="AB62" s="54">
        <v>387346.67</v>
      </c>
    </row>
    <row r="63" spans="2:28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</row>
    <row r="64" spans="2:28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0</v>
      </c>
      <c r="I64" s="54">
        <v>286227.24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286227.24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286227.24</v>
      </c>
      <c r="V64" s="54">
        <v>0</v>
      </c>
      <c r="W64" s="54">
        <v>0</v>
      </c>
      <c r="X64" s="54">
        <v>0</v>
      </c>
      <c r="Y64" s="54">
        <v>0</v>
      </c>
      <c r="Z64" s="54">
        <v>286227.24</v>
      </c>
      <c r="AA64" s="54">
        <v>572454.48</v>
      </c>
      <c r="AB64" s="54">
        <v>858681.72</v>
      </c>
    </row>
    <row r="65" spans="2:28" x14ac:dyDescent="0.35">
      <c r="D65" t="s">
        <v>29</v>
      </c>
      <c r="E65" s="54">
        <v>790784.49600000004</v>
      </c>
      <c r="F65" s="54">
        <v>4803456.4400000004</v>
      </c>
      <c r="G65" s="54">
        <v>702090.12</v>
      </c>
      <c r="H65" s="54">
        <v>1490294.8599999999</v>
      </c>
      <c r="I65" s="54">
        <v>992168.3</v>
      </c>
      <c r="J65" s="54">
        <v>350812.87</v>
      </c>
      <c r="K65" s="54">
        <v>790784.49600000004</v>
      </c>
      <c r="L65" s="54">
        <v>4803456.4400000004</v>
      </c>
      <c r="M65" s="54">
        <v>702090.12</v>
      </c>
      <c r="N65" s="54">
        <v>33377.440000000002</v>
      </c>
      <c r="O65" s="54">
        <v>992168.42999999993</v>
      </c>
      <c r="P65" s="54">
        <v>350812.87</v>
      </c>
      <c r="Q65" s="54">
        <v>790784.49600000004</v>
      </c>
      <c r="R65" s="54">
        <v>4803456.4400000004</v>
      </c>
      <c r="S65" s="54">
        <v>702090.12</v>
      </c>
      <c r="T65" s="54">
        <v>33377.440000000002</v>
      </c>
      <c r="U65" s="54">
        <v>374999.99</v>
      </c>
      <c r="V65" s="54">
        <v>350812.87</v>
      </c>
      <c r="W65" s="54">
        <v>790784.49600000004</v>
      </c>
      <c r="X65" s="54">
        <v>4803456.4400000004</v>
      </c>
      <c r="Y65" s="54">
        <v>702090.12</v>
      </c>
      <c r="Z65" s="54">
        <v>15425938.142000001</v>
      </c>
      <c r="AA65" s="54">
        <v>14728211.152000001</v>
      </c>
      <c r="AB65" s="54">
        <v>30154149.294</v>
      </c>
    </row>
    <row r="66" spans="2:28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</row>
    <row r="67" spans="2:28" x14ac:dyDescent="0.35">
      <c r="D67" t="s">
        <v>3261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</row>
    <row r="68" spans="2:28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919787.01599999995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1439043.219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1439043.1540000001</v>
      </c>
      <c r="Z68" s="54">
        <v>919787.01599999995</v>
      </c>
      <c r="AA68" s="54">
        <v>2878086.3730000001</v>
      </c>
      <c r="AB68" s="54">
        <v>3797873.389</v>
      </c>
    </row>
    <row r="69" spans="2:28" x14ac:dyDescent="0.35">
      <c r="C69" t="s">
        <v>140</v>
      </c>
      <c r="D69" t="s">
        <v>29</v>
      </c>
      <c r="E69" s="54">
        <v>0</v>
      </c>
      <c r="F69" s="54">
        <v>2941177</v>
      </c>
      <c r="G69" s="54">
        <v>0</v>
      </c>
      <c r="H69" s="54">
        <v>0</v>
      </c>
      <c r="I69" s="54">
        <v>800000</v>
      </c>
      <c r="J69" s="54">
        <v>0</v>
      </c>
      <c r="K69" s="54">
        <v>0</v>
      </c>
      <c r="L69" s="54">
        <v>2941177</v>
      </c>
      <c r="M69" s="54">
        <v>0</v>
      </c>
      <c r="N69" s="54">
        <v>0</v>
      </c>
      <c r="O69" s="54">
        <v>800000</v>
      </c>
      <c r="P69" s="54">
        <v>0</v>
      </c>
      <c r="Q69" s="54">
        <v>0</v>
      </c>
      <c r="R69" s="54">
        <v>2941177</v>
      </c>
      <c r="S69" s="54">
        <v>0</v>
      </c>
      <c r="T69" s="54">
        <v>0</v>
      </c>
      <c r="U69" s="54">
        <v>800000</v>
      </c>
      <c r="V69" s="54">
        <v>0</v>
      </c>
      <c r="W69" s="54">
        <v>0</v>
      </c>
      <c r="X69" s="54">
        <v>2941177</v>
      </c>
      <c r="Y69" s="54">
        <v>0</v>
      </c>
      <c r="Z69" s="54">
        <v>6682354</v>
      </c>
      <c r="AA69" s="54">
        <v>7482354</v>
      </c>
      <c r="AB69" s="54">
        <v>14164708</v>
      </c>
    </row>
    <row r="70" spans="2:28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</row>
    <row r="71" spans="2:28" x14ac:dyDescent="0.35">
      <c r="C71" t="s">
        <v>143</v>
      </c>
      <c r="D71" t="s">
        <v>87</v>
      </c>
      <c r="E71" s="54">
        <v>0</v>
      </c>
      <c r="F71" s="54">
        <v>0</v>
      </c>
      <c r="G71" s="54">
        <v>629844.22499999998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269619.98599999998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269619.98599999998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269619.98599999998</v>
      </c>
      <c r="Z71" s="54">
        <v>899464.21099999989</v>
      </c>
      <c r="AA71" s="54">
        <v>539239.97199999995</v>
      </c>
      <c r="AB71" s="54">
        <v>1438704.183</v>
      </c>
    </row>
    <row r="72" spans="2:28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</row>
    <row r="73" spans="2:28" x14ac:dyDescent="0.35">
      <c r="D73" t="s">
        <v>146</v>
      </c>
      <c r="E73" s="54">
        <v>0</v>
      </c>
      <c r="F73" s="54">
        <v>0</v>
      </c>
      <c r="G73" s="54">
        <v>37754.5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37754.5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37754.5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37754.5</v>
      </c>
      <c r="Z73" s="54">
        <v>75509</v>
      </c>
      <c r="AA73" s="54">
        <v>75509</v>
      </c>
      <c r="AB73" s="54">
        <v>151018</v>
      </c>
    </row>
    <row r="74" spans="2:28" x14ac:dyDescent="0.35">
      <c r="D74" t="s">
        <v>29</v>
      </c>
      <c r="E74" s="54">
        <v>0</v>
      </c>
      <c r="F74" s="54">
        <v>0</v>
      </c>
      <c r="G74" s="54">
        <v>137882.63699999999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137882.63699999999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137882.63699999999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137882.63699999999</v>
      </c>
      <c r="Z74" s="54">
        <v>275765.27399999998</v>
      </c>
      <c r="AA74" s="54">
        <v>275765.27399999998</v>
      </c>
      <c r="AB74" s="54">
        <v>551530.54799999995</v>
      </c>
    </row>
    <row r="75" spans="2:28" x14ac:dyDescent="0.35">
      <c r="D75" t="s">
        <v>149</v>
      </c>
      <c r="E75" s="54">
        <v>0</v>
      </c>
      <c r="F75" s="54">
        <v>0</v>
      </c>
      <c r="G75" s="54">
        <v>44226.7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44226.7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44538.034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88453.4</v>
      </c>
      <c r="AA75" s="54">
        <v>44538.034</v>
      </c>
      <c r="AB75" s="54">
        <v>132991.43400000001</v>
      </c>
    </row>
    <row r="76" spans="2:28" x14ac:dyDescent="0.35">
      <c r="C76" t="s">
        <v>151</v>
      </c>
      <c r="D76" t="s">
        <v>29</v>
      </c>
      <c r="E76" s="54">
        <v>0</v>
      </c>
      <c r="F76" s="54">
        <v>0</v>
      </c>
      <c r="G76" s="54">
        <v>5101743.7089999998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5101743.7089999998</v>
      </c>
      <c r="N76" s="54">
        <v>0</v>
      </c>
      <c r="O76" s="54">
        <v>0</v>
      </c>
      <c r="P76" s="54">
        <v>668316.24399999995</v>
      </c>
      <c r="Q76" s="54">
        <v>0</v>
      </c>
      <c r="R76" s="54">
        <v>0</v>
      </c>
      <c r="S76" s="54">
        <v>5101743.7089999998</v>
      </c>
      <c r="T76" s="54">
        <v>0</v>
      </c>
      <c r="U76" s="54">
        <v>0</v>
      </c>
      <c r="V76" s="54">
        <v>668316.24399999995</v>
      </c>
      <c r="W76" s="54">
        <v>0</v>
      </c>
      <c r="X76" s="54">
        <v>0</v>
      </c>
      <c r="Y76" s="54">
        <v>5101743.7089999998</v>
      </c>
      <c r="Z76" s="54">
        <v>10203487.418</v>
      </c>
      <c r="AA76" s="54">
        <v>11540119.905999999</v>
      </c>
      <c r="AB76" s="54">
        <v>21743607.324000001</v>
      </c>
    </row>
    <row r="77" spans="2:28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1340672.5759999999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1340672.5759999999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1340672.5759999999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1340672.5759999999</v>
      </c>
      <c r="AA77" s="54">
        <v>2681345.1519999998</v>
      </c>
      <c r="AB77" s="54">
        <v>4022017.7279999997</v>
      </c>
    </row>
    <row r="78" spans="2:28" x14ac:dyDescent="0.35">
      <c r="C78" t="s">
        <v>69</v>
      </c>
      <c r="D78" t="s">
        <v>29</v>
      </c>
      <c r="E78" s="54">
        <v>0</v>
      </c>
      <c r="F78" s="54">
        <v>0</v>
      </c>
      <c r="G78" s="54">
        <v>22784.04</v>
      </c>
      <c r="H78" s="54">
        <v>53785.48</v>
      </c>
      <c r="I78" s="54">
        <v>0</v>
      </c>
      <c r="J78" s="54">
        <v>29559.75</v>
      </c>
      <c r="K78" s="54">
        <v>0</v>
      </c>
      <c r="L78" s="54">
        <v>0</v>
      </c>
      <c r="M78" s="54">
        <v>23125.809999999998</v>
      </c>
      <c r="N78" s="54">
        <v>54592.26</v>
      </c>
      <c r="O78" s="54">
        <v>0</v>
      </c>
      <c r="P78" s="54">
        <v>0</v>
      </c>
      <c r="Q78" s="54">
        <v>0</v>
      </c>
      <c r="R78" s="54">
        <v>0</v>
      </c>
      <c r="S78" s="54">
        <v>23472.69</v>
      </c>
      <c r="T78" s="54">
        <v>55411.15</v>
      </c>
      <c r="U78" s="54">
        <v>0</v>
      </c>
      <c r="V78" s="54">
        <v>0</v>
      </c>
      <c r="W78" s="54">
        <v>0</v>
      </c>
      <c r="X78" s="54">
        <v>0</v>
      </c>
      <c r="Y78" s="54">
        <v>23824.79</v>
      </c>
      <c r="Z78" s="54">
        <v>129255.08</v>
      </c>
      <c r="AA78" s="54">
        <v>157300.89000000001</v>
      </c>
      <c r="AB78" s="54">
        <v>286555.96999999997</v>
      </c>
    </row>
    <row r="79" spans="2:28" x14ac:dyDescent="0.35">
      <c r="B79" t="s">
        <v>2927</v>
      </c>
      <c r="E79" s="54">
        <v>62249612.623999991</v>
      </c>
      <c r="F79" s="54">
        <v>14990312.083000001</v>
      </c>
      <c r="G79" s="54">
        <v>46700129.753000006</v>
      </c>
      <c r="H79" s="54">
        <v>56015670.393999994</v>
      </c>
      <c r="I79" s="54">
        <v>2078395.54</v>
      </c>
      <c r="J79" s="54">
        <v>161688565.63300002</v>
      </c>
      <c r="K79" s="54">
        <v>62440765.643999994</v>
      </c>
      <c r="L79" s="54">
        <v>14990312.083000001</v>
      </c>
      <c r="M79" s="54">
        <v>75515725.288000017</v>
      </c>
      <c r="N79" s="54">
        <v>56766641.323999986</v>
      </c>
      <c r="O79" s="54">
        <v>2078395.67</v>
      </c>
      <c r="P79" s="54">
        <v>165053131.77899998</v>
      </c>
      <c r="Q79" s="54">
        <v>62249612.623999991</v>
      </c>
      <c r="R79" s="54">
        <v>14990312.083000001</v>
      </c>
      <c r="S79" s="54">
        <v>47775425.436999999</v>
      </c>
      <c r="T79" s="54">
        <v>61650378.643999994</v>
      </c>
      <c r="U79" s="54">
        <v>1461227.23</v>
      </c>
      <c r="V79" s="54">
        <v>164567629.73699999</v>
      </c>
      <c r="W79" s="54">
        <v>62440765.643999994</v>
      </c>
      <c r="X79" s="54">
        <v>14990312.083000001</v>
      </c>
      <c r="Y79" s="54">
        <v>48103859.987999998</v>
      </c>
      <c r="Z79" s="54">
        <v>496669489.04199994</v>
      </c>
      <c r="AA79" s="54">
        <v>702127692.24300003</v>
      </c>
      <c r="AB79" s="54">
        <v>1198797181.2850003</v>
      </c>
    </row>
    <row r="80" spans="2:28" x14ac:dyDescent="0.35">
      <c r="B80" t="s">
        <v>159</v>
      </c>
      <c r="C80" t="s">
        <v>160</v>
      </c>
      <c r="D80" t="s">
        <v>87</v>
      </c>
      <c r="E80" s="54">
        <v>0</v>
      </c>
      <c r="F80" s="54">
        <v>0</v>
      </c>
      <c r="G80" s="54">
        <v>0</v>
      </c>
      <c r="H80" s="54">
        <v>1912.31</v>
      </c>
      <c r="I80" s="54">
        <v>58670.16</v>
      </c>
      <c r="J80" s="54">
        <v>0</v>
      </c>
      <c r="K80" s="54">
        <v>0</v>
      </c>
      <c r="L80" s="54">
        <v>0</v>
      </c>
      <c r="M80" s="54">
        <v>0</v>
      </c>
      <c r="N80" s="54">
        <v>1912.31</v>
      </c>
      <c r="O80" s="54">
        <v>58670.16</v>
      </c>
      <c r="P80" s="54">
        <v>0</v>
      </c>
      <c r="Q80" s="54">
        <v>0</v>
      </c>
      <c r="R80" s="54">
        <v>0</v>
      </c>
      <c r="S80" s="54">
        <v>0</v>
      </c>
      <c r="T80" s="54">
        <v>1912.31</v>
      </c>
      <c r="U80" s="54">
        <v>58670.16</v>
      </c>
      <c r="V80" s="54">
        <v>0</v>
      </c>
      <c r="W80" s="54">
        <v>0</v>
      </c>
      <c r="X80" s="54">
        <v>0</v>
      </c>
      <c r="Y80" s="54">
        <v>0</v>
      </c>
      <c r="Z80" s="54">
        <v>60582.47</v>
      </c>
      <c r="AA80" s="54">
        <v>121164.94</v>
      </c>
      <c r="AB80" s="54">
        <v>181747.41</v>
      </c>
    </row>
    <row r="81" spans="3:28" x14ac:dyDescent="0.35">
      <c r="D81" t="s">
        <v>113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</row>
    <row r="82" spans="3:28" x14ac:dyDescent="0.35">
      <c r="D82" t="s">
        <v>70</v>
      </c>
      <c r="E82" s="54">
        <v>37812.964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37812.964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37812.964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37812.964</v>
      </c>
      <c r="X82" s="54">
        <v>0</v>
      </c>
      <c r="Y82" s="54">
        <v>0</v>
      </c>
      <c r="Z82" s="54">
        <v>75625.928</v>
      </c>
      <c r="AA82" s="54">
        <v>75625.928</v>
      </c>
      <c r="AB82" s="54">
        <v>151251.856</v>
      </c>
    </row>
    <row r="83" spans="3:28" x14ac:dyDescent="0.35">
      <c r="D83" t="s">
        <v>164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500000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500000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500000</v>
      </c>
      <c r="W83" s="54">
        <v>0</v>
      </c>
      <c r="X83" s="54">
        <v>0</v>
      </c>
      <c r="Y83" s="54">
        <v>0</v>
      </c>
      <c r="Z83" s="54">
        <v>500000</v>
      </c>
      <c r="AA83" s="54">
        <v>1000000</v>
      </c>
      <c r="AB83" s="54">
        <v>1500000</v>
      </c>
    </row>
    <row r="84" spans="3:28" x14ac:dyDescent="0.35">
      <c r="D84" t="s">
        <v>166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</row>
    <row r="85" spans="3:28" x14ac:dyDescent="0.35">
      <c r="D85" t="s">
        <v>168</v>
      </c>
      <c r="E85" s="54">
        <v>0</v>
      </c>
      <c r="F85" s="54">
        <v>0</v>
      </c>
      <c r="G85" s="54">
        <v>220464.38</v>
      </c>
      <c r="H85" s="54">
        <v>0</v>
      </c>
      <c r="I85" s="54">
        <v>0</v>
      </c>
      <c r="J85" s="54">
        <v>1191674.1399999999</v>
      </c>
      <c r="K85" s="54">
        <v>0</v>
      </c>
      <c r="L85" s="54">
        <v>0</v>
      </c>
      <c r="M85" s="54">
        <v>220464.38</v>
      </c>
      <c r="N85" s="54">
        <v>0</v>
      </c>
      <c r="O85" s="54">
        <v>0</v>
      </c>
      <c r="P85" s="54">
        <v>1191674.1399999999</v>
      </c>
      <c r="Q85" s="54">
        <v>0</v>
      </c>
      <c r="R85" s="54">
        <v>0</v>
      </c>
      <c r="S85" s="54">
        <v>220464.38</v>
      </c>
      <c r="T85" s="54">
        <v>0</v>
      </c>
      <c r="U85" s="54">
        <v>0</v>
      </c>
      <c r="V85" s="54">
        <v>1191674.1399999999</v>
      </c>
      <c r="W85" s="54">
        <v>0</v>
      </c>
      <c r="X85" s="54">
        <v>0</v>
      </c>
      <c r="Y85" s="54">
        <v>220464.38</v>
      </c>
      <c r="Z85" s="54">
        <v>1632602.9</v>
      </c>
      <c r="AA85" s="54">
        <v>2824277.04</v>
      </c>
      <c r="AB85" s="54">
        <v>4456879.9399999995</v>
      </c>
    </row>
    <row r="86" spans="3:28" x14ac:dyDescent="0.35">
      <c r="D86" t="s">
        <v>171</v>
      </c>
      <c r="E86" s="54">
        <v>0</v>
      </c>
      <c r="F86" s="54">
        <v>0</v>
      </c>
      <c r="G86" s="54">
        <v>1768834.32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1768834.32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1768834.32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1768834.32</v>
      </c>
      <c r="Z86" s="54">
        <v>3537668.64</v>
      </c>
      <c r="AA86" s="54">
        <v>3537668.64</v>
      </c>
      <c r="AB86" s="54">
        <v>7075337.2800000003</v>
      </c>
    </row>
    <row r="87" spans="3:28" x14ac:dyDescent="0.35">
      <c r="D87" t="s">
        <v>175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</row>
    <row r="88" spans="3:28" x14ac:dyDescent="0.35">
      <c r="D88" t="s">
        <v>176</v>
      </c>
      <c r="E88" s="54">
        <v>55786.98</v>
      </c>
      <c r="F88" s="54">
        <v>0</v>
      </c>
      <c r="G88" s="54">
        <v>1632793.57</v>
      </c>
      <c r="H88" s="54">
        <v>0</v>
      </c>
      <c r="I88" s="54">
        <v>0</v>
      </c>
      <c r="J88" s="54">
        <v>0</v>
      </c>
      <c r="K88" s="54">
        <v>55786.98</v>
      </c>
      <c r="L88" s="54">
        <v>0</v>
      </c>
      <c r="M88" s="54">
        <v>1632793.57</v>
      </c>
      <c r="N88" s="54">
        <v>0</v>
      </c>
      <c r="O88" s="54">
        <v>0</v>
      </c>
      <c r="P88" s="54">
        <v>0</v>
      </c>
      <c r="Q88" s="54">
        <v>55786.98</v>
      </c>
      <c r="R88" s="54">
        <v>0</v>
      </c>
      <c r="S88" s="54">
        <v>1632793.57</v>
      </c>
      <c r="T88" s="54">
        <v>0</v>
      </c>
      <c r="U88" s="54">
        <v>0</v>
      </c>
      <c r="V88" s="54">
        <v>0</v>
      </c>
      <c r="W88" s="54">
        <v>55786.98</v>
      </c>
      <c r="X88" s="54">
        <v>0</v>
      </c>
      <c r="Y88" s="54">
        <v>1632793.57</v>
      </c>
      <c r="Z88" s="54">
        <v>3377161.1</v>
      </c>
      <c r="AA88" s="54">
        <v>3377161.1</v>
      </c>
      <c r="AB88" s="54">
        <v>6754322.2000000002</v>
      </c>
    </row>
    <row r="89" spans="3:28" x14ac:dyDescent="0.35">
      <c r="D89" t="s">
        <v>29</v>
      </c>
      <c r="E89" s="54">
        <v>61040213.540000007</v>
      </c>
      <c r="F89" s="54">
        <v>4871690.3770000003</v>
      </c>
      <c r="G89" s="54">
        <v>20438176.197999999</v>
      </c>
      <c r="H89" s="54">
        <v>2180011.3659999999</v>
      </c>
      <c r="I89" s="54">
        <v>19484076.297999997</v>
      </c>
      <c r="J89" s="54">
        <v>7653744.0759999994</v>
      </c>
      <c r="K89" s="54">
        <v>61040213.540000007</v>
      </c>
      <c r="L89" s="54">
        <v>66752107.902000003</v>
      </c>
      <c r="M89" s="54">
        <v>20438176.197999999</v>
      </c>
      <c r="N89" s="54">
        <v>6301589.9759999989</v>
      </c>
      <c r="O89" s="54">
        <v>29885061.664999999</v>
      </c>
      <c r="P89" s="54">
        <v>7963074.6409999989</v>
      </c>
      <c r="Q89" s="54">
        <v>97322543.811000004</v>
      </c>
      <c r="R89" s="54">
        <v>104762310.26199999</v>
      </c>
      <c r="S89" s="54">
        <v>44723149.262000002</v>
      </c>
      <c r="T89" s="54">
        <v>5873496.9159999993</v>
      </c>
      <c r="U89" s="54">
        <v>29885061.664999999</v>
      </c>
      <c r="V89" s="54">
        <v>7963074.6409999989</v>
      </c>
      <c r="W89" s="54">
        <v>97322543.811000004</v>
      </c>
      <c r="X89" s="54">
        <v>104584773.44999999</v>
      </c>
      <c r="Y89" s="54">
        <v>44723149.262000002</v>
      </c>
      <c r="Z89" s="54">
        <v>263898409.49499995</v>
      </c>
      <c r="AA89" s="54">
        <v>581309829.36199999</v>
      </c>
      <c r="AB89" s="54">
        <v>845208238.85699964</v>
      </c>
    </row>
    <row r="90" spans="3:28" x14ac:dyDescent="0.35">
      <c r="D90" t="s">
        <v>46</v>
      </c>
      <c r="E90" s="54">
        <v>0</v>
      </c>
      <c r="F90" s="54">
        <v>0</v>
      </c>
      <c r="G90" s="54">
        <v>138480.48000000001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138480.48000000001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138480.48000000001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138480.48000000001</v>
      </c>
      <c r="Z90" s="54">
        <v>276960.96000000002</v>
      </c>
      <c r="AA90" s="54">
        <v>276960.96000000002</v>
      </c>
      <c r="AB90" s="54">
        <v>553921.92000000004</v>
      </c>
    </row>
    <row r="91" spans="3:28" x14ac:dyDescent="0.35">
      <c r="D91" t="s">
        <v>48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458412.16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458412.16</v>
      </c>
      <c r="AB91" s="54">
        <v>458412.16</v>
      </c>
    </row>
    <row r="92" spans="3:28" x14ac:dyDescent="0.35">
      <c r="D92" t="s">
        <v>286</v>
      </c>
      <c r="E92" s="54">
        <v>0</v>
      </c>
      <c r="F92" s="54">
        <v>0</v>
      </c>
      <c r="G92" s="54">
        <v>1636691.94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1636691.94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1636691.94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1636691.94</v>
      </c>
      <c r="Z92" s="54">
        <v>3273383.88</v>
      </c>
      <c r="AA92" s="54">
        <v>3273383.88</v>
      </c>
      <c r="AB92" s="54">
        <v>6546767.7599999998</v>
      </c>
    </row>
    <row r="93" spans="3:28" x14ac:dyDescent="0.35">
      <c r="C93" t="s">
        <v>288</v>
      </c>
      <c r="D93" t="s">
        <v>70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6180500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6180500</v>
      </c>
      <c r="AB93" s="54">
        <v>6180500</v>
      </c>
    </row>
    <row r="94" spans="3:28" x14ac:dyDescent="0.35">
      <c r="D94" t="s">
        <v>164</v>
      </c>
      <c r="E94" s="54">
        <v>0</v>
      </c>
      <c r="F94" s="54">
        <v>0</v>
      </c>
      <c r="G94" s="54">
        <v>511342.2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511342.2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511342.2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511342.2</v>
      </c>
      <c r="Z94" s="54">
        <v>1022684.4</v>
      </c>
      <c r="AA94" s="54">
        <v>1022684.4</v>
      </c>
      <c r="AB94" s="54">
        <v>2045368.8</v>
      </c>
    </row>
    <row r="95" spans="3:28" x14ac:dyDescent="0.35">
      <c r="D95" t="s">
        <v>168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</row>
    <row r="96" spans="3:28" x14ac:dyDescent="0.35">
      <c r="D96" t="s">
        <v>38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</row>
    <row r="97" spans="3:28" x14ac:dyDescent="0.35">
      <c r="D97" t="s">
        <v>29</v>
      </c>
      <c r="E97" s="54">
        <v>3130000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3130000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2970000</v>
      </c>
      <c r="R97" s="54">
        <v>35700000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35700000</v>
      </c>
      <c r="Y97" s="54">
        <v>0</v>
      </c>
      <c r="Z97" s="54">
        <v>6260000</v>
      </c>
      <c r="AA97" s="54">
        <v>74370000</v>
      </c>
      <c r="AB97" s="54">
        <v>80630000</v>
      </c>
    </row>
    <row r="98" spans="3:28" x14ac:dyDescent="0.35">
      <c r="D98" t="s">
        <v>307</v>
      </c>
      <c r="E98" s="54">
        <v>0</v>
      </c>
      <c r="F98" s="54">
        <v>0</v>
      </c>
      <c r="G98" s="54">
        <v>0</v>
      </c>
      <c r="H98" s="54">
        <v>0</v>
      </c>
      <c r="I98" s="54">
        <v>795350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795350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795350</v>
      </c>
      <c r="V98" s="54">
        <v>0</v>
      </c>
      <c r="W98" s="54">
        <v>0</v>
      </c>
      <c r="X98" s="54">
        <v>0</v>
      </c>
      <c r="Y98" s="54">
        <v>0</v>
      </c>
      <c r="Z98" s="54">
        <v>795350</v>
      </c>
      <c r="AA98" s="54">
        <v>1590700</v>
      </c>
      <c r="AB98" s="54">
        <v>2386050</v>
      </c>
    </row>
    <row r="99" spans="3:28" x14ac:dyDescent="0.35">
      <c r="D99" t="s">
        <v>309</v>
      </c>
      <c r="E99" s="54">
        <v>1777781.46</v>
      </c>
      <c r="F99" s="54">
        <v>0</v>
      </c>
      <c r="G99" s="54">
        <v>0</v>
      </c>
      <c r="H99" s="54">
        <v>0</v>
      </c>
      <c r="I99" s="54">
        <v>1777781.46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1777781.46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1777781.46</v>
      </c>
      <c r="V99" s="54">
        <v>0</v>
      </c>
      <c r="W99" s="54">
        <v>0</v>
      </c>
      <c r="X99" s="54">
        <v>0</v>
      </c>
      <c r="Y99" s="54">
        <v>0</v>
      </c>
      <c r="Z99" s="54">
        <v>3555562.92</v>
      </c>
      <c r="AA99" s="54">
        <v>3555562.92</v>
      </c>
      <c r="AB99" s="54">
        <v>7111125.8399999999</v>
      </c>
    </row>
    <row r="100" spans="3:28" x14ac:dyDescent="0.35">
      <c r="C100" t="s">
        <v>311</v>
      </c>
      <c r="D100" t="s">
        <v>312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1428571.43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1428571.43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1428571.43</v>
      </c>
      <c r="Y100" s="54">
        <v>0</v>
      </c>
      <c r="Z100" s="54">
        <v>1428571.43</v>
      </c>
      <c r="AA100" s="54">
        <v>2857142.86</v>
      </c>
      <c r="AB100" s="54">
        <v>4285714.29</v>
      </c>
    </row>
    <row r="101" spans="3:28" x14ac:dyDescent="0.35">
      <c r="D101" t="s">
        <v>70</v>
      </c>
      <c r="E101" s="54">
        <v>0</v>
      </c>
      <c r="F101" s="54">
        <v>0</v>
      </c>
      <c r="G101" s="54">
        <v>0</v>
      </c>
      <c r="H101" s="54">
        <v>0</v>
      </c>
      <c r="I101" s="54">
        <v>2000000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2000000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2000000</v>
      </c>
      <c r="V101" s="54">
        <v>0</v>
      </c>
      <c r="W101" s="54">
        <v>0</v>
      </c>
      <c r="X101" s="54">
        <v>0</v>
      </c>
      <c r="Y101" s="54">
        <v>0</v>
      </c>
      <c r="Z101" s="54">
        <v>2000000</v>
      </c>
      <c r="AA101" s="54">
        <v>4000000</v>
      </c>
      <c r="AB101" s="54">
        <v>6000000</v>
      </c>
    </row>
    <row r="102" spans="3:28" x14ac:dyDescent="0.35">
      <c r="D102" t="s">
        <v>95</v>
      </c>
      <c r="E102" s="54">
        <v>0</v>
      </c>
      <c r="F102" s="54">
        <v>0</v>
      </c>
      <c r="G102" s="54">
        <v>2033160.47</v>
      </c>
      <c r="H102" s="54">
        <v>0</v>
      </c>
      <c r="I102" s="54">
        <v>0</v>
      </c>
      <c r="J102" s="54">
        <v>1303165.3799999999</v>
      </c>
      <c r="K102" s="54">
        <v>0</v>
      </c>
      <c r="L102" s="54">
        <v>0</v>
      </c>
      <c r="M102" s="54">
        <v>2033160.47</v>
      </c>
      <c r="N102" s="54">
        <v>0</v>
      </c>
      <c r="O102" s="54">
        <v>0</v>
      </c>
      <c r="P102" s="54">
        <v>1303165.3799999999</v>
      </c>
      <c r="Q102" s="54">
        <v>0</v>
      </c>
      <c r="R102" s="54">
        <v>0</v>
      </c>
      <c r="S102" s="54">
        <v>2033160.47</v>
      </c>
      <c r="T102" s="54">
        <v>0</v>
      </c>
      <c r="U102" s="54">
        <v>0</v>
      </c>
      <c r="V102" s="54">
        <v>1303165.3799999999</v>
      </c>
      <c r="W102" s="54">
        <v>0</v>
      </c>
      <c r="X102" s="54">
        <v>0</v>
      </c>
      <c r="Y102" s="54">
        <v>2033160.47</v>
      </c>
      <c r="Z102" s="54">
        <v>5369486.3200000003</v>
      </c>
      <c r="AA102" s="54">
        <v>6672651.6999999993</v>
      </c>
      <c r="AB102" s="54">
        <v>12042138.02</v>
      </c>
    </row>
    <row r="103" spans="3:28" x14ac:dyDescent="0.35">
      <c r="D103" t="s">
        <v>166</v>
      </c>
      <c r="E103" s="54">
        <v>0</v>
      </c>
      <c r="F103" s="54">
        <v>0</v>
      </c>
      <c r="G103" s="54">
        <v>6250000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6250000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6250000</v>
      </c>
      <c r="T103" s="54">
        <v>0</v>
      </c>
      <c r="U103" s="54">
        <v>0</v>
      </c>
      <c r="V103" s="54">
        <v>0</v>
      </c>
      <c r="W103" s="54">
        <v>0</v>
      </c>
      <c r="X103" s="54">
        <v>4687500</v>
      </c>
      <c r="Y103" s="54">
        <v>6250000</v>
      </c>
      <c r="Z103" s="54">
        <v>12500000</v>
      </c>
      <c r="AA103" s="54">
        <v>17187500</v>
      </c>
      <c r="AB103" s="54">
        <v>29687500</v>
      </c>
    </row>
    <row r="104" spans="3:28" x14ac:dyDescent="0.35">
      <c r="D104" t="s">
        <v>168</v>
      </c>
      <c r="E104" s="54">
        <v>0</v>
      </c>
      <c r="F104" s="54">
        <v>6124834.790000001</v>
      </c>
      <c r="G104" s="54">
        <v>0</v>
      </c>
      <c r="H104" s="54">
        <v>4166551.25</v>
      </c>
      <c r="I104" s="54">
        <v>0</v>
      </c>
      <c r="J104" s="54">
        <v>0</v>
      </c>
      <c r="K104" s="54">
        <v>0</v>
      </c>
      <c r="L104" s="54">
        <v>6124834.790000001</v>
      </c>
      <c r="M104" s="54">
        <v>0</v>
      </c>
      <c r="N104" s="54">
        <v>4166551.25</v>
      </c>
      <c r="O104" s="54">
        <v>0</v>
      </c>
      <c r="P104" s="54">
        <v>0</v>
      </c>
      <c r="Q104" s="54">
        <v>0</v>
      </c>
      <c r="R104" s="54">
        <v>6124834.790000001</v>
      </c>
      <c r="S104" s="54">
        <v>0</v>
      </c>
      <c r="T104" s="54">
        <v>4166551.25</v>
      </c>
      <c r="U104" s="54">
        <v>0</v>
      </c>
      <c r="V104" s="54">
        <v>0</v>
      </c>
      <c r="W104" s="54">
        <v>0</v>
      </c>
      <c r="X104" s="54">
        <v>6124834.790000001</v>
      </c>
      <c r="Y104" s="54">
        <v>0</v>
      </c>
      <c r="Z104" s="54">
        <v>16416220.830000002</v>
      </c>
      <c r="AA104" s="54">
        <v>20582772.080000002</v>
      </c>
      <c r="AB104" s="54">
        <v>36998992.910000004</v>
      </c>
    </row>
    <row r="105" spans="3:28" x14ac:dyDescent="0.35">
      <c r="D105" t="s">
        <v>176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15849.22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15849.22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15849.22</v>
      </c>
      <c r="Z105" s="54">
        <v>15849.22</v>
      </c>
      <c r="AA105" s="54">
        <v>31698.44</v>
      </c>
      <c r="AB105" s="54">
        <v>47547.659999999996</v>
      </c>
    </row>
    <row r="106" spans="3:28" x14ac:dyDescent="0.35">
      <c r="D106" t="s">
        <v>29</v>
      </c>
      <c r="E106" s="54">
        <v>30890570.737999998</v>
      </c>
      <c r="F106" s="54">
        <v>39861773.276000001</v>
      </c>
      <c r="G106" s="54">
        <v>65128482.154000007</v>
      </c>
      <c r="H106" s="54">
        <v>21820386.484999999</v>
      </c>
      <c r="I106" s="54">
        <v>4166666.67</v>
      </c>
      <c r="J106" s="54">
        <v>31035672.079999998</v>
      </c>
      <c r="K106" s="54">
        <v>34733323.502999999</v>
      </c>
      <c r="L106" s="54">
        <v>40770864.185999997</v>
      </c>
      <c r="M106" s="54">
        <v>66965783.810000002</v>
      </c>
      <c r="N106" s="54">
        <v>21820386.395</v>
      </c>
      <c r="O106" s="54">
        <v>4166666.67</v>
      </c>
      <c r="P106" s="54">
        <v>31035672.079999998</v>
      </c>
      <c r="Q106" s="54">
        <v>9715308.4400000013</v>
      </c>
      <c r="R106" s="54">
        <v>44326730.706</v>
      </c>
      <c r="S106" s="54">
        <v>82831168.429999992</v>
      </c>
      <c r="T106" s="54">
        <v>20370370.364999998</v>
      </c>
      <c r="U106" s="54">
        <v>4166666.67</v>
      </c>
      <c r="V106" s="54">
        <v>31035672.079999998</v>
      </c>
      <c r="W106" s="54">
        <v>6143879.8600000003</v>
      </c>
      <c r="X106" s="54">
        <v>45857785.445999995</v>
      </c>
      <c r="Y106" s="54">
        <v>82831168.349999994</v>
      </c>
      <c r="Z106" s="54">
        <v>335373522.90199995</v>
      </c>
      <c r="AA106" s="54">
        <v>384301475.49199986</v>
      </c>
      <c r="AB106" s="54">
        <v>719674998.39400017</v>
      </c>
    </row>
    <row r="107" spans="3:28" x14ac:dyDescent="0.35">
      <c r="D107" t="s">
        <v>46</v>
      </c>
      <c r="E107" s="54">
        <v>2727272.73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2727272.73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2727272.73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2727272.73</v>
      </c>
      <c r="X107" s="54">
        <v>0</v>
      </c>
      <c r="Y107" s="54">
        <v>0</v>
      </c>
      <c r="Z107" s="54">
        <v>5454545.46</v>
      </c>
      <c r="AA107" s="54">
        <v>5454545.46</v>
      </c>
      <c r="AB107" s="54">
        <v>10909090.92</v>
      </c>
    </row>
    <row r="108" spans="3:28" x14ac:dyDescent="0.35">
      <c r="D108" t="s">
        <v>83</v>
      </c>
      <c r="E108" s="54">
        <v>0</v>
      </c>
      <c r="F108" s="54">
        <v>6045039.9299999997</v>
      </c>
      <c r="G108" s="54">
        <v>2904149.78</v>
      </c>
      <c r="H108" s="54">
        <v>0</v>
      </c>
      <c r="I108" s="54">
        <v>0</v>
      </c>
      <c r="J108" s="54">
        <v>3062500</v>
      </c>
      <c r="K108" s="54">
        <v>0</v>
      </c>
      <c r="L108" s="54">
        <v>6045039.9299999997</v>
      </c>
      <c r="M108" s="54">
        <v>2904149.78</v>
      </c>
      <c r="N108" s="54">
        <v>0</v>
      </c>
      <c r="O108" s="54">
        <v>0</v>
      </c>
      <c r="P108" s="54">
        <v>3062500</v>
      </c>
      <c r="Q108" s="54">
        <v>0</v>
      </c>
      <c r="R108" s="54">
        <v>6045039.9299999997</v>
      </c>
      <c r="S108" s="54">
        <v>2904149.78</v>
      </c>
      <c r="T108" s="54">
        <v>0</v>
      </c>
      <c r="U108" s="54">
        <v>0</v>
      </c>
      <c r="V108" s="54">
        <v>3062500</v>
      </c>
      <c r="W108" s="54">
        <v>0</v>
      </c>
      <c r="X108" s="54">
        <v>6045039.9299999997</v>
      </c>
      <c r="Y108" s="54">
        <v>2904149.78</v>
      </c>
      <c r="Z108" s="54">
        <v>20960879.419999998</v>
      </c>
      <c r="AA108" s="54">
        <v>24023379.419999998</v>
      </c>
      <c r="AB108" s="54">
        <v>44984258.839999996</v>
      </c>
    </row>
    <row r="109" spans="3:28" x14ac:dyDescent="0.35">
      <c r="D109" t="s">
        <v>361</v>
      </c>
      <c r="E109" s="54">
        <v>3669532.24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3669532.24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3669532.24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3669532.24</v>
      </c>
      <c r="X109" s="54">
        <v>0</v>
      </c>
      <c r="Y109" s="54">
        <v>0</v>
      </c>
      <c r="Z109" s="54">
        <v>7339064.4800000004</v>
      </c>
      <c r="AA109" s="54">
        <v>7339064.4800000004</v>
      </c>
      <c r="AB109" s="54">
        <v>14678128.960000001</v>
      </c>
    </row>
    <row r="110" spans="3:28" x14ac:dyDescent="0.35">
      <c r="D110" t="s">
        <v>2960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</row>
    <row r="111" spans="3:28" x14ac:dyDescent="0.35">
      <c r="D111" t="s">
        <v>2974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14485.8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14485.8</v>
      </c>
      <c r="AB111" s="54">
        <v>14485.8</v>
      </c>
    </row>
    <row r="112" spans="3:28" x14ac:dyDescent="0.35">
      <c r="D112" t="s">
        <v>3263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</row>
    <row r="113" spans="2:31" x14ac:dyDescent="0.35">
      <c r="C113" t="s">
        <v>363</v>
      </c>
      <c r="D113" t="s">
        <v>29</v>
      </c>
      <c r="E113" s="54">
        <v>0</v>
      </c>
      <c r="F113" s="54">
        <v>1302998.986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1302998.986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1302998.986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1384588.8260000001</v>
      </c>
      <c r="Y113" s="54">
        <v>0</v>
      </c>
      <c r="Z113" s="54">
        <v>2605997.9720000001</v>
      </c>
      <c r="AA113" s="54">
        <v>2687587.8119999999</v>
      </c>
      <c r="AB113" s="54">
        <v>5293585.784</v>
      </c>
    </row>
    <row r="114" spans="2:31" x14ac:dyDescent="0.35">
      <c r="C114" t="s">
        <v>372</v>
      </c>
      <c r="D114" t="s">
        <v>29</v>
      </c>
      <c r="E114" s="54">
        <v>0</v>
      </c>
      <c r="F114" s="54">
        <v>77701883.875</v>
      </c>
      <c r="G114" s="54">
        <v>59769406.938000001</v>
      </c>
      <c r="H114" s="54">
        <v>0</v>
      </c>
      <c r="I114" s="54">
        <v>77701883.875</v>
      </c>
      <c r="J114" s="54">
        <v>51801255.920999996</v>
      </c>
      <c r="K114" s="54">
        <v>0</v>
      </c>
      <c r="L114" s="54">
        <v>77701883.875</v>
      </c>
      <c r="M114" s="54">
        <v>59769406.938000001</v>
      </c>
      <c r="N114" s="54">
        <v>0</v>
      </c>
      <c r="O114" s="54">
        <v>77701883.875</v>
      </c>
      <c r="P114" s="54">
        <v>51801255.920999996</v>
      </c>
      <c r="Q114" s="54">
        <v>219248236.65799999</v>
      </c>
      <c r="R114" s="54">
        <v>77701883.875</v>
      </c>
      <c r="S114" s="54">
        <v>216375290.26699999</v>
      </c>
      <c r="T114" s="54">
        <v>0</v>
      </c>
      <c r="U114" s="54">
        <v>0</v>
      </c>
      <c r="V114" s="54">
        <v>51801255.920999996</v>
      </c>
      <c r="W114" s="54">
        <v>219248236.65799999</v>
      </c>
      <c r="X114" s="54">
        <v>0</v>
      </c>
      <c r="Y114" s="54">
        <v>216375290.26699999</v>
      </c>
      <c r="Z114" s="54">
        <v>404445721.42199999</v>
      </c>
      <c r="AA114" s="54">
        <v>1130253333.4419999</v>
      </c>
      <c r="AB114" s="54">
        <v>1534699054.8639998</v>
      </c>
    </row>
    <row r="115" spans="2:31" x14ac:dyDescent="0.35">
      <c r="C115" t="s">
        <v>3112</v>
      </c>
      <c r="D115" t="s">
        <v>166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1785714.2849999999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1785714.2849999999</v>
      </c>
      <c r="AB115" s="54">
        <v>1785714.2849999999</v>
      </c>
    </row>
    <row r="116" spans="2:31" x14ac:dyDescent="0.35">
      <c r="B116" t="s">
        <v>2928</v>
      </c>
      <c r="E116" s="54">
        <v>103328970.65200001</v>
      </c>
      <c r="F116" s="54">
        <v>135908221.234</v>
      </c>
      <c r="G116" s="54">
        <v>162431982.43000001</v>
      </c>
      <c r="H116" s="54">
        <v>28168861.410999998</v>
      </c>
      <c r="I116" s="54">
        <v>105984428.463</v>
      </c>
      <c r="J116" s="54">
        <v>96548011.597000003</v>
      </c>
      <c r="K116" s="54">
        <v>105393941.957</v>
      </c>
      <c r="L116" s="54">
        <v>200126301.09900001</v>
      </c>
      <c r="M116" s="54">
        <v>164285133.30599999</v>
      </c>
      <c r="N116" s="54">
        <v>32290439.930999998</v>
      </c>
      <c r="O116" s="54">
        <v>116385413.83</v>
      </c>
      <c r="P116" s="54">
        <v>96857342.162</v>
      </c>
      <c r="Q116" s="54">
        <v>335746493.82300001</v>
      </c>
      <c r="R116" s="54">
        <v>277392369.97899997</v>
      </c>
      <c r="S116" s="54">
        <v>361041374.31900001</v>
      </c>
      <c r="T116" s="54">
        <v>30426816.640999999</v>
      </c>
      <c r="U116" s="54">
        <v>47108156.399999999</v>
      </c>
      <c r="V116" s="54">
        <v>96857342.162</v>
      </c>
      <c r="W116" s="54">
        <v>329205065.24300003</v>
      </c>
      <c r="X116" s="54">
        <v>205813093.87200001</v>
      </c>
      <c r="Y116" s="54">
        <v>361041374.23899996</v>
      </c>
      <c r="Z116" s="54">
        <v>1102175852.1489999</v>
      </c>
      <c r="AA116" s="54">
        <v>2290165282.6009998</v>
      </c>
      <c r="AB116" s="54">
        <v>3392341134.749999</v>
      </c>
    </row>
    <row r="117" spans="2:31" x14ac:dyDescent="0.35">
      <c r="B117" t="s">
        <v>2931</v>
      </c>
      <c r="C117" t="s">
        <v>2930</v>
      </c>
      <c r="D117" t="s">
        <v>29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</row>
    <row r="118" spans="2:31" x14ac:dyDescent="0.35">
      <c r="B118" t="s">
        <v>2933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</row>
    <row r="119" spans="2:31" x14ac:dyDescent="0.35">
      <c r="B119" t="s">
        <v>469</v>
      </c>
      <c r="E119" s="54">
        <v>169925309.46599999</v>
      </c>
      <c r="F119" s="54">
        <v>169701071.977</v>
      </c>
      <c r="G119" s="54">
        <v>221482774.91800001</v>
      </c>
      <c r="H119" s="54">
        <v>108128561.405</v>
      </c>
      <c r="I119" s="54">
        <v>112598266.434</v>
      </c>
      <c r="J119" s="54">
        <v>273948991.18800002</v>
      </c>
      <c r="K119" s="54">
        <v>172181433.75099999</v>
      </c>
      <c r="L119" s="54">
        <v>233919151.84200004</v>
      </c>
      <c r="M119" s="54">
        <v>252151521.329</v>
      </c>
      <c r="N119" s="54">
        <v>113001110.85499999</v>
      </c>
      <c r="O119" s="54">
        <v>185525251.93099999</v>
      </c>
      <c r="P119" s="54">
        <v>277622887.89899999</v>
      </c>
      <c r="Q119" s="54">
        <v>398985689.77699995</v>
      </c>
      <c r="R119" s="54">
        <v>311532587.39200002</v>
      </c>
      <c r="S119" s="54">
        <v>423939080.991</v>
      </c>
      <c r="T119" s="54">
        <v>109021224.88499999</v>
      </c>
      <c r="U119" s="54">
        <v>53104826.060999997</v>
      </c>
      <c r="V119" s="54">
        <v>279909004.35699999</v>
      </c>
      <c r="W119" s="54">
        <v>392635414.21700001</v>
      </c>
      <c r="X119" s="54">
        <v>239953311.285</v>
      </c>
      <c r="Y119" s="54">
        <v>415952659.96200001</v>
      </c>
      <c r="Z119" s="54">
        <v>1714037082.3099997</v>
      </c>
      <c r="AA119" s="54">
        <v>3201183049.612</v>
      </c>
      <c r="AB119" s="54">
        <v>4915220131.9220009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H370"/>
  <sheetViews>
    <sheetView workbookViewId="0">
      <pane xSplit="1" ySplit="1" topLeftCell="B2" activePane="bottomRight" state="frozenSplit"/>
      <selection pane="topRight" activeCell="B1" sqref="B1"/>
      <selection pane="bottomLeft" activeCell="A2" sqref="A2"/>
      <selection pane="bottomRight" activeCell="BF370" sqref="BF370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18.36328125" style="11" customWidth="1"/>
    <col min="34" max="34" width="16.54296875" style="11" customWidth="1"/>
    <col min="35" max="35" width="17" style="11" customWidth="1"/>
    <col min="36" max="36" width="15.1796875" style="11" customWidth="1"/>
    <col min="37" max="42" width="15.36328125" style="11" customWidth="1"/>
    <col min="43" max="46" width="15.36328125" style="11" bestFit="1" customWidth="1"/>
    <col min="47" max="55" width="13.81640625" style="11" bestFit="1" customWidth="1"/>
    <col min="56" max="57" width="12.81640625" style="11" bestFit="1" customWidth="1"/>
    <col min="58" max="58" width="13.453125" style="11" customWidth="1"/>
    <col min="59" max="59" width="12.81640625" style="11" bestFit="1" customWidth="1"/>
    <col min="60" max="60" width="15.1796875" style="11" bestFit="1" customWidth="1"/>
    <col min="61" max="16384" width="11.54296875" style="11"/>
  </cols>
  <sheetData>
    <row r="1" spans="1:60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3351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3442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3445</v>
      </c>
      <c r="AG1" s="35" t="s">
        <v>3446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3176</v>
      </c>
      <c r="AO1" s="32" t="s">
        <v>3177</v>
      </c>
      <c r="AP1" s="32" t="s">
        <v>2853</v>
      </c>
      <c r="AQ1" s="32" t="s">
        <v>2854</v>
      </c>
      <c r="AR1" s="32" t="s">
        <v>2855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2" t="s">
        <v>3189</v>
      </c>
      <c r="BE1" s="32" t="s">
        <v>3190</v>
      </c>
      <c r="BF1" s="38" t="s">
        <v>3191</v>
      </c>
      <c r="BG1" s="38" t="s">
        <v>3192</v>
      </c>
      <c r="BH1" s="39" t="s">
        <v>3193</v>
      </c>
    </row>
    <row r="2" spans="1:60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36826155.409999795</v>
      </c>
      <c r="S2" s="122">
        <v>0</v>
      </c>
      <c r="T2" s="122">
        <v>4091795.05</v>
      </c>
      <c r="U2" s="122">
        <v>1758090.88</v>
      </c>
      <c r="V2" s="122">
        <v>50000</v>
      </c>
      <c r="W2" s="122">
        <v>-1.4901161193847656E-8</v>
      </c>
      <c r="X2" s="122">
        <v>0</v>
      </c>
      <c r="Y2" s="122">
        <v>32734360.35999978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4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36">
        <v>0</v>
      </c>
      <c r="AL2" s="136">
        <v>0</v>
      </c>
      <c r="AM2" s="136">
        <v>0</v>
      </c>
      <c r="AN2" s="136">
        <v>0</v>
      </c>
      <c r="AO2" s="136">
        <v>0</v>
      </c>
      <c r="AP2" s="136">
        <v>1571287.05</v>
      </c>
      <c r="AQ2" s="136">
        <v>0</v>
      </c>
      <c r="AR2" s="136">
        <v>0</v>
      </c>
      <c r="AS2" s="136">
        <v>0</v>
      </c>
      <c r="AT2" s="136">
        <v>0</v>
      </c>
      <c r="AU2" s="136">
        <v>0</v>
      </c>
      <c r="AV2" s="136">
        <v>1402459.71</v>
      </c>
      <c r="AW2" s="136">
        <v>0</v>
      </c>
      <c r="AX2" s="136">
        <v>0</v>
      </c>
      <c r="AY2" s="136">
        <v>0</v>
      </c>
      <c r="AZ2" s="136">
        <v>0</v>
      </c>
      <c r="BA2" s="136">
        <v>0</v>
      </c>
      <c r="BB2" s="136">
        <v>1178465.29</v>
      </c>
      <c r="BC2" s="136">
        <v>0</v>
      </c>
      <c r="BD2" s="136">
        <v>0</v>
      </c>
      <c r="BE2" s="136">
        <v>0</v>
      </c>
      <c r="BF2" s="40">
        <f t="shared" ref="BF2:BF65" si="0">SUM(AK2:AS2)</f>
        <v>1571287.05</v>
      </c>
      <c r="BG2" s="40">
        <f>SUM(AT2:BE2)</f>
        <v>2580925</v>
      </c>
      <c r="BH2" s="40">
        <f>BG2+BF2</f>
        <v>4152212.05</v>
      </c>
    </row>
    <row r="3" spans="1:60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3.3342465753424659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36">
        <v>0</v>
      </c>
      <c r="AL3" s="136">
        <v>0</v>
      </c>
      <c r="AM3" s="136">
        <v>0</v>
      </c>
      <c r="AN3" s="136">
        <v>1364439.71</v>
      </c>
      <c r="AO3" s="136">
        <v>0</v>
      </c>
      <c r="AP3" s="136">
        <v>0</v>
      </c>
      <c r="AQ3" s="136">
        <v>0</v>
      </c>
      <c r="AR3" s="136">
        <v>0</v>
      </c>
      <c r="AS3" s="136">
        <v>0</v>
      </c>
      <c r="AT3" s="136">
        <v>1232371.6200000001</v>
      </c>
      <c r="AU3" s="136">
        <v>0</v>
      </c>
      <c r="AV3" s="136">
        <v>0</v>
      </c>
      <c r="AW3" s="136">
        <v>0</v>
      </c>
      <c r="AX3" s="136">
        <v>0</v>
      </c>
      <c r="AY3" s="136">
        <v>0</v>
      </c>
      <c r="AZ3" s="136">
        <v>969244.85</v>
      </c>
      <c r="BA3" s="136">
        <v>0</v>
      </c>
      <c r="BB3" s="136">
        <v>0</v>
      </c>
      <c r="BC3" s="136">
        <v>0</v>
      </c>
      <c r="BD3" s="136">
        <v>0</v>
      </c>
      <c r="BE3" s="136">
        <v>0</v>
      </c>
      <c r="BF3" s="40">
        <f t="shared" si="0"/>
        <v>1364439.71</v>
      </c>
      <c r="BG3" s="40">
        <f t="shared" ref="BG3:BG66" si="1">SUM(AT3:BE3)</f>
        <v>2201616.4700000002</v>
      </c>
      <c r="BH3" s="40">
        <f t="shared" ref="BH3:BH66" si="2">BG3+BF3</f>
        <v>3566056.18</v>
      </c>
    </row>
    <row r="4" spans="1:60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124541722.25000082</v>
      </c>
      <c r="S4" s="122">
        <v>0</v>
      </c>
      <c r="T4" s="122">
        <v>0</v>
      </c>
      <c r="U4" s="122">
        <v>0</v>
      </c>
      <c r="V4" s="122">
        <v>0</v>
      </c>
      <c r="W4" s="122">
        <v>5.9604644775390625E-8</v>
      </c>
      <c r="X4" s="122">
        <v>0</v>
      </c>
      <c r="Y4" s="122">
        <v>124541722.25000088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3.6602739726027398</v>
      </c>
      <c r="AE4" s="123">
        <v>13.016438356164384</v>
      </c>
      <c r="AF4" s="128">
        <v>9.0810000000000002E-2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36">
        <v>0</v>
      </c>
      <c r="AL4" s="136">
        <v>2253696.59</v>
      </c>
      <c r="AM4" s="136">
        <v>0</v>
      </c>
      <c r="AN4" s="136">
        <v>0</v>
      </c>
      <c r="AO4" s="136">
        <v>0</v>
      </c>
      <c r="AP4" s="136">
        <v>0</v>
      </c>
      <c r="AQ4" s="136">
        <v>0</v>
      </c>
      <c r="AR4" s="136">
        <v>1949423.9</v>
      </c>
      <c r="AS4" s="136">
        <v>0</v>
      </c>
      <c r="AT4" s="136">
        <v>0</v>
      </c>
      <c r="AU4" s="136">
        <v>0</v>
      </c>
      <c r="AV4" s="136">
        <v>0</v>
      </c>
      <c r="AW4" s="136">
        <v>0</v>
      </c>
      <c r="AX4" s="136">
        <v>1643691.27</v>
      </c>
      <c r="AY4" s="136">
        <v>0</v>
      </c>
      <c r="AZ4" s="136">
        <v>0</v>
      </c>
      <c r="BA4" s="136">
        <v>0</v>
      </c>
      <c r="BB4" s="136">
        <v>0</v>
      </c>
      <c r="BC4" s="136">
        <v>0</v>
      </c>
      <c r="BD4" s="136">
        <v>1392445.65</v>
      </c>
      <c r="BE4" s="136">
        <v>0</v>
      </c>
      <c r="BF4" s="40">
        <f t="shared" si="0"/>
        <v>4203120.49</v>
      </c>
      <c r="BG4" s="40">
        <f t="shared" si="1"/>
        <v>3036136.92</v>
      </c>
      <c r="BH4" s="40">
        <f t="shared" si="2"/>
        <v>7239257.4100000001</v>
      </c>
    </row>
    <row r="5" spans="1:60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84639451.290000007</v>
      </c>
      <c r="S5" s="122">
        <v>0</v>
      </c>
      <c r="T5" s="122">
        <v>0</v>
      </c>
      <c r="U5" s="122">
        <v>0</v>
      </c>
      <c r="V5" s="122">
        <v>0</v>
      </c>
      <c r="W5" s="122">
        <v>0</v>
      </c>
      <c r="X5" s="122">
        <v>0</v>
      </c>
      <c r="Y5" s="122">
        <v>84639451.290000007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13.065753424657535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36">
        <v>131259.79999999999</v>
      </c>
      <c r="AL5" s="136">
        <v>548632.74</v>
      </c>
      <c r="AM5" s="136">
        <v>0</v>
      </c>
      <c r="AN5" s="136">
        <v>0</v>
      </c>
      <c r="AO5" s="136">
        <v>235007.3</v>
      </c>
      <c r="AP5" s="136">
        <v>0</v>
      </c>
      <c r="AQ5" s="136">
        <v>128446.24</v>
      </c>
      <c r="AR5" s="136">
        <v>530830.96</v>
      </c>
      <c r="AS5" s="136">
        <v>0</v>
      </c>
      <c r="AT5" s="136">
        <v>0</v>
      </c>
      <c r="AU5" s="136">
        <v>225567.56</v>
      </c>
      <c r="AV5" s="136">
        <v>0</v>
      </c>
      <c r="AW5" s="136">
        <v>118721.86</v>
      </c>
      <c r="AX5" s="136">
        <v>505285.72</v>
      </c>
      <c r="AY5" s="136">
        <v>0</v>
      </c>
      <c r="AZ5" s="136">
        <v>0</v>
      </c>
      <c r="BA5" s="136">
        <v>216127.82</v>
      </c>
      <c r="BB5" s="136">
        <v>0</v>
      </c>
      <c r="BC5" s="136">
        <v>117957.63</v>
      </c>
      <c r="BD5" s="136">
        <v>487792.92</v>
      </c>
      <c r="BE5" s="136">
        <v>0</v>
      </c>
      <c r="BF5" s="40">
        <f t="shared" si="0"/>
        <v>1574177.04</v>
      </c>
      <c r="BG5" s="40">
        <f t="shared" si="1"/>
        <v>1671453.5099999998</v>
      </c>
      <c r="BH5" s="40">
        <f t="shared" si="2"/>
        <v>3245630.55</v>
      </c>
    </row>
    <row r="6" spans="1:60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0</v>
      </c>
      <c r="U6" s="122">
        <v>0</v>
      </c>
      <c r="V6" s="122">
        <v>0</v>
      </c>
      <c r="W6" s="122">
        <v>0</v>
      </c>
      <c r="X6" s="122">
        <v>0</v>
      </c>
      <c r="Y6" s="122">
        <v>28967331.255999997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11.682191780821919</v>
      </c>
      <c r="AE6" s="123">
        <v>21.019178082191782</v>
      </c>
      <c r="AF6" s="125">
        <v>5.7615100000000002E-2</v>
      </c>
      <c r="AG6" s="126" t="s">
        <v>2800</v>
      </c>
      <c r="AH6" s="128">
        <v>7.0099999999999997E-3</v>
      </c>
      <c r="AI6" s="121" t="s">
        <v>33</v>
      </c>
      <c r="AJ6" s="121" t="s">
        <v>37</v>
      </c>
      <c r="AK6" s="136">
        <v>0</v>
      </c>
      <c r="AL6" s="136">
        <v>65419.46</v>
      </c>
      <c r="AM6" s="136">
        <v>37443.760000000002</v>
      </c>
      <c r="AN6" s="136">
        <v>0</v>
      </c>
      <c r="AO6" s="136">
        <v>0</v>
      </c>
      <c r="AP6" s="136">
        <v>0</v>
      </c>
      <c r="AQ6" s="136">
        <v>0</v>
      </c>
      <c r="AR6" s="136">
        <v>63594.57</v>
      </c>
      <c r="AS6" s="136">
        <v>35883.599999999999</v>
      </c>
      <c r="AT6" s="136">
        <v>0</v>
      </c>
      <c r="AU6" s="136">
        <v>0</v>
      </c>
      <c r="AV6" s="136">
        <v>0</v>
      </c>
      <c r="AW6" s="136">
        <v>0</v>
      </c>
      <c r="AX6" s="136">
        <v>60055.4</v>
      </c>
      <c r="AY6" s="136">
        <v>34135.89</v>
      </c>
      <c r="AZ6" s="136">
        <v>0</v>
      </c>
      <c r="BA6" s="136">
        <v>0</v>
      </c>
      <c r="BB6" s="136">
        <v>0</v>
      </c>
      <c r="BC6" s="136">
        <v>0</v>
      </c>
      <c r="BD6" s="136">
        <v>58507.01</v>
      </c>
      <c r="BE6" s="136">
        <v>32763.29</v>
      </c>
      <c r="BF6" s="40">
        <f t="shared" si="0"/>
        <v>202341.39</v>
      </c>
      <c r="BG6" s="40">
        <f t="shared" si="1"/>
        <v>185461.59000000003</v>
      </c>
      <c r="BH6" s="40">
        <f t="shared" si="2"/>
        <v>387802.98000000004</v>
      </c>
    </row>
    <row r="7" spans="1:60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14.246575342465754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36">
        <v>0</v>
      </c>
      <c r="AL7" s="136">
        <v>0</v>
      </c>
      <c r="AM7" s="136">
        <v>731966.57</v>
      </c>
      <c r="AN7" s="136">
        <v>0</v>
      </c>
      <c r="AO7" s="136">
        <v>0</v>
      </c>
      <c r="AP7" s="136">
        <v>0</v>
      </c>
      <c r="AQ7" s="136">
        <v>0</v>
      </c>
      <c r="AR7" s="136">
        <v>0</v>
      </c>
      <c r="AS7" s="136">
        <v>706726.35</v>
      </c>
      <c r="AT7" s="136">
        <v>0</v>
      </c>
      <c r="AU7" s="136">
        <v>0</v>
      </c>
      <c r="AV7" s="136">
        <v>0</v>
      </c>
      <c r="AW7" s="136">
        <v>0</v>
      </c>
      <c r="AX7" s="136">
        <v>0</v>
      </c>
      <c r="AY7" s="136">
        <v>681486.12</v>
      </c>
      <c r="AZ7" s="136">
        <v>0</v>
      </c>
      <c r="BA7" s="136">
        <v>0</v>
      </c>
      <c r="BB7" s="136">
        <v>0</v>
      </c>
      <c r="BC7" s="136">
        <v>0</v>
      </c>
      <c r="BD7" s="136">
        <v>0</v>
      </c>
      <c r="BE7" s="136">
        <v>656245.89</v>
      </c>
      <c r="BF7" s="40">
        <f t="shared" si="0"/>
        <v>1438692.92</v>
      </c>
      <c r="BG7" s="40">
        <f t="shared" si="1"/>
        <v>1337732.01</v>
      </c>
      <c r="BH7" s="40">
        <f t="shared" si="2"/>
        <v>2776424.9299999997</v>
      </c>
    </row>
    <row r="8" spans="1:60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0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15.673972602739726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36">
        <v>174464.91</v>
      </c>
      <c r="AL8" s="136">
        <v>116958.36</v>
      </c>
      <c r="AM8" s="136">
        <v>0</v>
      </c>
      <c r="AN8" s="136">
        <v>0</v>
      </c>
      <c r="AO8" s="136">
        <v>0</v>
      </c>
      <c r="AP8" s="136">
        <v>0</v>
      </c>
      <c r="AQ8" s="136">
        <v>0</v>
      </c>
      <c r="AR8" s="136">
        <v>118243.61</v>
      </c>
      <c r="AS8" s="136">
        <v>0</v>
      </c>
      <c r="AT8" s="136">
        <v>0</v>
      </c>
      <c r="AU8" s="136">
        <v>0</v>
      </c>
      <c r="AV8" s="136">
        <v>0</v>
      </c>
      <c r="AW8" s="136">
        <v>0</v>
      </c>
      <c r="AX8" s="136">
        <v>116315.73</v>
      </c>
      <c r="AY8" s="136">
        <v>0</v>
      </c>
      <c r="AZ8" s="136">
        <v>0</v>
      </c>
      <c r="BA8" s="136">
        <v>0</v>
      </c>
      <c r="BB8" s="136">
        <v>0</v>
      </c>
      <c r="BC8" s="136">
        <v>0</v>
      </c>
      <c r="BD8" s="136">
        <v>114302.16</v>
      </c>
      <c r="BE8" s="136">
        <v>0</v>
      </c>
      <c r="BF8" s="40">
        <f t="shared" si="0"/>
        <v>409666.88</v>
      </c>
      <c r="BG8" s="40">
        <f t="shared" si="1"/>
        <v>230617.89</v>
      </c>
      <c r="BH8" s="40">
        <f t="shared" si="2"/>
        <v>640284.77</v>
      </c>
    </row>
    <row r="9" spans="1:60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150531250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150531250</v>
      </c>
      <c r="Z9" s="124">
        <v>42688</v>
      </c>
      <c r="AA9" s="124">
        <v>51977</v>
      </c>
      <c r="AB9" s="123">
        <v>175000000</v>
      </c>
      <c r="AC9" s="123">
        <v>161856862</v>
      </c>
      <c r="AD9" s="123">
        <v>18.068493150684933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36">
        <v>372717.19</v>
      </c>
      <c r="AL9" s="136">
        <v>0</v>
      </c>
      <c r="AM9" s="136">
        <v>267750</v>
      </c>
      <c r="AN9" s="136">
        <v>2299000</v>
      </c>
      <c r="AO9" s="136">
        <v>0</v>
      </c>
      <c r="AP9" s="136">
        <v>0</v>
      </c>
      <c r="AQ9" s="136">
        <v>368687.81</v>
      </c>
      <c r="AR9" s="136">
        <v>0</v>
      </c>
      <c r="AS9" s="136">
        <v>267750</v>
      </c>
      <c r="AT9" s="136">
        <v>2299000</v>
      </c>
      <c r="AU9" s="136">
        <v>0</v>
      </c>
      <c r="AV9" s="136">
        <v>0</v>
      </c>
      <c r="AW9" s="136">
        <v>356487.76</v>
      </c>
      <c r="AX9" s="136">
        <v>0</v>
      </c>
      <c r="AY9" s="136">
        <v>267750</v>
      </c>
      <c r="AZ9" s="136">
        <v>2299000</v>
      </c>
      <c r="BA9" s="136">
        <v>0</v>
      </c>
      <c r="BB9" s="136">
        <v>0</v>
      </c>
      <c r="BC9" s="136">
        <v>348205.16</v>
      </c>
      <c r="BD9" s="136">
        <v>0</v>
      </c>
      <c r="BE9" s="136">
        <v>267750</v>
      </c>
      <c r="BF9" s="40">
        <f t="shared" si="0"/>
        <v>3575905</v>
      </c>
      <c r="BG9" s="40">
        <f t="shared" si="1"/>
        <v>5838192.9199999999</v>
      </c>
      <c r="BH9" s="40">
        <f t="shared" si="2"/>
        <v>9414097.9199999999</v>
      </c>
    </row>
    <row r="10" spans="1:60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222403201.36000121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222403201.3600013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13.882191780821918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36">
        <v>0</v>
      </c>
      <c r="AL10" s="136">
        <v>0</v>
      </c>
      <c r="AM10" s="136">
        <v>1707983.95</v>
      </c>
      <c r="AN10" s="136">
        <v>0</v>
      </c>
      <c r="AO10" s="136">
        <v>1732194.84</v>
      </c>
      <c r="AP10" s="136">
        <v>0</v>
      </c>
      <c r="AQ10" s="136">
        <v>0</v>
      </c>
      <c r="AR10" s="136">
        <v>0</v>
      </c>
      <c r="AS10" s="136">
        <v>1636817.95</v>
      </c>
      <c r="AT10" s="136">
        <v>0</v>
      </c>
      <c r="AU10" s="136">
        <v>1670330.74</v>
      </c>
      <c r="AV10" s="136">
        <v>0</v>
      </c>
      <c r="AW10" s="136">
        <v>0</v>
      </c>
      <c r="AX10" s="136">
        <v>0</v>
      </c>
      <c r="AY10" s="136">
        <v>1565651.95</v>
      </c>
      <c r="AZ10" s="136">
        <v>0</v>
      </c>
      <c r="BA10" s="136">
        <v>1608466.64</v>
      </c>
      <c r="BB10" s="136">
        <v>0</v>
      </c>
      <c r="BC10" s="136">
        <v>0</v>
      </c>
      <c r="BD10" s="136">
        <v>0</v>
      </c>
      <c r="BE10" s="136">
        <v>1494485.95</v>
      </c>
      <c r="BF10" s="40">
        <f t="shared" si="0"/>
        <v>5076996.74</v>
      </c>
      <c r="BG10" s="40">
        <f t="shared" si="1"/>
        <v>6338935.2800000003</v>
      </c>
      <c r="BH10" s="40">
        <f t="shared" si="2"/>
        <v>11415932.02</v>
      </c>
    </row>
    <row r="11" spans="1:60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16.824657534246576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0</v>
      </c>
      <c r="AX11" s="136">
        <v>0</v>
      </c>
      <c r="AY11" s="136">
        <v>0</v>
      </c>
      <c r="AZ11" s="136">
        <v>0</v>
      </c>
      <c r="BA11" s="136">
        <v>0</v>
      </c>
      <c r="BB11" s="136">
        <v>0</v>
      </c>
      <c r="BC11" s="136">
        <v>0</v>
      </c>
      <c r="BD11" s="136">
        <v>0</v>
      </c>
      <c r="BE11" s="136">
        <v>0</v>
      </c>
      <c r="BF11" s="40">
        <f t="shared" si="0"/>
        <v>0</v>
      </c>
      <c r="BG11" s="40">
        <f t="shared" si="1"/>
        <v>0</v>
      </c>
      <c r="BH11" s="40">
        <f t="shared" si="2"/>
        <v>0</v>
      </c>
    </row>
    <row r="12" spans="1:60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305402.89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16.567123287671233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36">
        <v>25751.66</v>
      </c>
      <c r="AL12" s="136">
        <v>0</v>
      </c>
      <c r="AM12" s="136">
        <v>0</v>
      </c>
      <c r="AN12" s="136">
        <v>39319.745999999999</v>
      </c>
      <c r="AO12" s="136">
        <v>0</v>
      </c>
      <c r="AP12" s="136">
        <v>312189.62</v>
      </c>
      <c r="AQ12" s="136">
        <v>39319.745999999999</v>
      </c>
      <c r="AR12" s="136">
        <v>0</v>
      </c>
      <c r="AS12" s="136">
        <v>0</v>
      </c>
      <c r="AT12" s="136">
        <v>39319.745999999999</v>
      </c>
      <c r="AU12" s="136">
        <v>0</v>
      </c>
      <c r="AV12" s="136">
        <v>307099.57</v>
      </c>
      <c r="AW12" s="136">
        <v>33640.226999999999</v>
      </c>
      <c r="AX12" s="136">
        <v>0</v>
      </c>
      <c r="AY12" s="136">
        <v>0</v>
      </c>
      <c r="AZ12" s="136">
        <v>19659.873</v>
      </c>
      <c r="BA12" s="136">
        <v>0</v>
      </c>
      <c r="BB12" s="136">
        <v>312189.62</v>
      </c>
      <c r="BC12" s="136">
        <v>19004.544000000002</v>
      </c>
      <c r="BD12" s="136">
        <v>0</v>
      </c>
      <c r="BE12" s="136">
        <v>0</v>
      </c>
      <c r="BF12" s="40">
        <f t="shared" si="0"/>
        <v>416580.772</v>
      </c>
      <c r="BG12" s="40">
        <f t="shared" si="1"/>
        <v>730913.58000000007</v>
      </c>
      <c r="BH12" s="40">
        <f t="shared" si="2"/>
        <v>1147494.352</v>
      </c>
    </row>
    <row r="13" spans="1:60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45282164</v>
      </c>
      <c r="S13" s="122">
        <v>0</v>
      </c>
      <c r="T13" s="122">
        <v>5533100</v>
      </c>
      <c r="U13" s="122">
        <v>1417045.6</v>
      </c>
      <c r="V13" s="122" t="s">
        <v>2862</v>
      </c>
      <c r="W13" s="122">
        <v>-946405</v>
      </c>
      <c r="X13" s="122">
        <v>0</v>
      </c>
      <c r="Y13" s="122">
        <v>38802659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1.4931506849315068</v>
      </c>
      <c r="AE13" s="123">
        <v>7.0082191780821921</v>
      </c>
      <c r="AF13" s="125">
        <v>0.10965129999999999</v>
      </c>
      <c r="AG13" s="126" t="s">
        <v>3349</v>
      </c>
      <c r="AH13" s="128">
        <v>5.3749999999999999E-2</v>
      </c>
      <c r="AI13" s="121" t="s">
        <v>33</v>
      </c>
      <c r="AJ13" s="121" t="s">
        <v>49</v>
      </c>
      <c r="AK13" s="136">
        <v>0</v>
      </c>
      <c r="AL13" s="136">
        <v>0</v>
      </c>
      <c r="AM13" s="136">
        <v>1087328.0660000001</v>
      </c>
      <c r="AN13" s="136">
        <v>0</v>
      </c>
      <c r="AO13" s="136">
        <v>0</v>
      </c>
      <c r="AP13" s="136">
        <v>931995.49</v>
      </c>
      <c r="AQ13" s="136">
        <v>0</v>
      </c>
      <c r="AR13" s="136">
        <v>0</v>
      </c>
      <c r="AS13" s="136">
        <v>768220.91899999999</v>
      </c>
      <c r="AT13" s="136">
        <v>0</v>
      </c>
      <c r="AU13" s="136">
        <v>0</v>
      </c>
      <c r="AV13" s="136">
        <v>607823.14300000004</v>
      </c>
      <c r="AW13" s="136">
        <v>0</v>
      </c>
      <c r="AX13" s="136">
        <v>0</v>
      </c>
      <c r="AY13" s="136">
        <v>465997.739</v>
      </c>
      <c r="AZ13" s="136">
        <v>0</v>
      </c>
      <c r="BA13" s="136">
        <v>0</v>
      </c>
      <c r="BB13" s="136">
        <v>232998.87</v>
      </c>
      <c r="BC13" s="136">
        <v>0</v>
      </c>
      <c r="BD13" s="136">
        <v>0</v>
      </c>
      <c r="BE13" s="136">
        <v>0</v>
      </c>
      <c r="BF13" s="40">
        <f t="shared" si="0"/>
        <v>2787544.4750000001</v>
      </c>
      <c r="BG13" s="40">
        <f t="shared" si="1"/>
        <v>1306819.7519999999</v>
      </c>
      <c r="BH13" s="40">
        <f t="shared" si="2"/>
        <v>4094364.227</v>
      </c>
    </row>
    <row r="14" spans="1:60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29864833.37000021</v>
      </c>
      <c r="S14" s="122">
        <v>0</v>
      </c>
      <c r="T14" s="122">
        <v>5972966.6699999999</v>
      </c>
      <c r="U14" s="122">
        <v>1301763.83</v>
      </c>
      <c r="V14" s="122">
        <v>10644.82</v>
      </c>
      <c r="W14" s="122">
        <v>1.4901161193847656E-8</v>
      </c>
      <c r="X14" s="122">
        <v>0</v>
      </c>
      <c r="Y14" s="122">
        <v>23891866.700000226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1.9972602739726026</v>
      </c>
      <c r="AE14" s="123">
        <v>11.095890410958905</v>
      </c>
      <c r="AF14" s="125">
        <v>8.65176E-2</v>
      </c>
      <c r="AG14" s="126" t="s">
        <v>2769</v>
      </c>
      <c r="AH14" s="126">
        <v>2.75E-2</v>
      </c>
      <c r="AI14" s="121" t="s">
        <v>33</v>
      </c>
      <c r="AJ14" s="121" t="s">
        <v>52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1056500.8899999999</v>
      </c>
      <c r="AQ14" s="136">
        <v>0</v>
      </c>
      <c r="AR14" s="136">
        <v>0</v>
      </c>
      <c r="AS14" s="136">
        <v>0</v>
      </c>
      <c r="AT14" s="136">
        <v>0</v>
      </c>
      <c r="AU14" s="136">
        <v>0</v>
      </c>
      <c r="AV14" s="136">
        <v>806992.54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584235.31999999995</v>
      </c>
      <c r="BC14" s="136">
        <v>0</v>
      </c>
      <c r="BD14" s="136">
        <v>0</v>
      </c>
      <c r="BE14" s="136">
        <v>0</v>
      </c>
      <c r="BF14" s="40">
        <f t="shared" si="0"/>
        <v>1056500.8899999999</v>
      </c>
      <c r="BG14" s="40">
        <f t="shared" si="1"/>
        <v>1391227.8599999999</v>
      </c>
      <c r="BH14" s="40">
        <f t="shared" si="2"/>
        <v>2447728.75</v>
      </c>
    </row>
    <row r="15" spans="1:60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36">
        <v>0</v>
      </c>
      <c r="AL15" s="136">
        <v>0</v>
      </c>
      <c r="AM15" s="136">
        <v>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0</v>
      </c>
      <c r="AZ15" s="136">
        <v>0</v>
      </c>
      <c r="BA15" s="136">
        <v>0</v>
      </c>
      <c r="BB15" s="136">
        <v>0</v>
      </c>
      <c r="BC15" s="136">
        <v>0</v>
      </c>
      <c r="BD15" s="136">
        <v>0</v>
      </c>
      <c r="BE15" s="136">
        <v>0</v>
      </c>
      <c r="BF15" s="40">
        <f t="shared" si="0"/>
        <v>0</v>
      </c>
      <c r="BG15" s="40">
        <f t="shared" si="1"/>
        <v>0</v>
      </c>
      <c r="BH15" s="40">
        <f t="shared" si="2"/>
        <v>0</v>
      </c>
    </row>
    <row r="16" spans="1:60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4642317.4500000514</v>
      </c>
      <c r="S16" s="122">
        <v>0</v>
      </c>
      <c r="T16" s="122">
        <v>4642317.45</v>
      </c>
      <c r="U16" s="122">
        <v>202770.95</v>
      </c>
      <c r="V16" s="122" t="s">
        <v>2862</v>
      </c>
      <c r="W16" s="122">
        <v>3.7252902984619141E-9</v>
      </c>
      <c r="X16" s="122">
        <v>0</v>
      </c>
      <c r="Y16" s="122">
        <v>5.4948031902313232E-8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9">
        <v>8.6874999999999994E-2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36">
        <v>0</v>
      </c>
      <c r="AL16" s="136">
        <v>0</v>
      </c>
      <c r="AM16" s="136">
        <v>0</v>
      </c>
      <c r="AN16" s="136">
        <v>0</v>
      </c>
      <c r="AO16" s="136">
        <v>0</v>
      </c>
      <c r="AP16" s="136">
        <v>0</v>
      </c>
      <c r="AQ16" s="136">
        <v>0</v>
      </c>
      <c r="AR16" s="136">
        <v>0</v>
      </c>
      <c r="AS16" s="136">
        <v>0</v>
      </c>
      <c r="AT16" s="136">
        <v>0</v>
      </c>
      <c r="AU16" s="136">
        <v>0</v>
      </c>
      <c r="AV16" s="136">
        <v>0</v>
      </c>
      <c r="AW16" s="136">
        <v>0</v>
      </c>
      <c r="AX16" s="136">
        <v>0</v>
      </c>
      <c r="AY16" s="136">
        <v>0</v>
      </c>
      <c r="AZ16" s="136">
        <v>0</v>
      </c>
      <c r="BA16" s="136">
        <v>0</v>
      </c>
      <c r="BB16" s="136">
        <v>0</v>
      </c>
      <c r="BC16" s="136">
        <v>0</v>
      </c>
      <c r="BD16" s="136">
        <v>0</v>
      </c>
      <c r="BE16" s="136">
        <v>0</v>
      </c>
      <c r="BF16" s="40">
        <f t="shared" si="0"/>
        <v>0</v>
      </c>
      <c r="BG16" s="40">
        <f t="shared" si="1"/>
        <v>0</v>
      </c>
      <c r="BH16" s="40">
        <f t="shared" si="2"/>
        <v>0</v>
      </c>
    </row>
    <row r="17" spans="1:60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6714285.6799999755</v>
      </c>
      <c r="S17" s="122">
        <v>0</v>
      </c>
      <c r="T17" s="122">
        <v>0</v>
      </c>
      <c r="U17" s="122">
        <v>0</v>
      </c>
      <c r="V17" s="122">
        <v>0</v>
      </c>
      <c r="W17" s="122">
        <v>-1.862645149230957E-9</v>
      </c>
      <c r="X17" s="122">
        <v>0</v>
      </c>
      <c r="Y17" s="122">
        <v>6714285.6799999736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0.53698630136986303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36">
        <v>93860.12</v>
      </c>
      <c r="AL17" s="136">
        <v>15000</v>
      </c>
      <c r="AM17" s="136">
        <v>0</v>
      </c>
      <c r="AN17" s="136">
        <v>0</v>
      </c>
      <c r="AO17" s="136">
        <v>0</v>
      </c>
      <c r="AP17" s="136">
        <v>0</v>
      </c>
      <c r="AQ17" s="136">
        <v>46930.06</v>
      </c>
      <c r="AR17" s="136">
        <v>0</v>
      </c>
      <c r="AS17" s="136">
        <v>0</v>
      </c>
      <c r="AT17" s="136">
        <v>0</v>
      </c>
      <c r="AU17" s="136">
        <v>0</v>
      </c>
      <c r="AV17" s="136">
        <v>0</v>
      </c>
      <c r="AW17" s="136">
        <v>0</v>
      </c>
      <c r="AX17" s="136">
        <v>0</v>
      </c>
      <c r="AY17" s="136">
        <v>0</v>
      </c>
      <c r="AZ17" s="136">
        <v>15000</v>
      </c>
      <c r="BA17" s="136">
        <v>0</v>
      </c>
      <c r="BB17" s="136">
        <v>0</v>
      </c>
      <c r="BC17" s="136">
        <v>0</v>
      </c>
      <c r="BD17" s="136">
        <v>0</v>
      </c>
      <c r="BE17" s="136">
        <v>0</v>
      </c>
      <c r="BF17" s="40">
        <f t="shared" si="0"/>
        <v>155790.18</v>
      </c>
      <c r="BG17" s="40">
        <f t="shared" si="1"/>
        <v>15000</v>
      </c>
      <c r="BH17" s="40">
        <f t="shared" si="2"/>
        <v>170790.18</v>
      </c>
    </row>
    <row r="18" spans="1:60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4437584.2340000002</v>
      </c>
      <c r="S18" s="122">
        <v>0</v>
      </c>
      <c r="T18" s="122">
        <v>0</v>
      </c>
      <c r="U18" s="122">
        <v>0</v>
      </c>
      <c r="V18" s="122">
        <v>12856.47</v>
      </c>
      <c r="W18" s="122">
        <v>-9236.8420000001788</v>
      </c>
      <c r="X18" s="122">
        <v>0</v>
      </c>
      <c r="Y18" s="122">
        <v>4428347.392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6.3890410958904109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36">
        <v>0</v>
      </c>
      <c r="AL18" s="136">
        <v>0</v>
      </c>
      <c r="AM18" s="136">
        <v>15936.973</v>
      </c>
      <c r="AN18" s="136">
        <v>0</v>
      </c>
      <c r="AO18" s="136">
        <v>0</v>
      </c>
      <c r="AP18" s="136">
        <v>15936.973</v>
      </c>
      <c r="AQ18" s="136">
        <v>0</v>
      </c>
      <c r="AR18" s="136">
        <v>0</v>
      </c>
      <c r="AS18" s="136">
        <v>15936.973</v>
      </c>
      <c r="AT18" s="136">
        <v>0</v>
      </c>
      <c r="AU18" s="136">
        <v>0</v>
      </c>
      <c r="AV18" s="136">
        <v>15936.973</v>
      </c>
      <c r="AW18" s="136">
        <v>0</v>
      </c>
      <c r="AX18" s="136">
        <v>0</v>
      </c>
      <c r="AY18" s="136">
        <v>15936.973</v>
      </c>
      <c r="AZ18" s="136">
        <v>0</v>
      </c>
      <c r="BA18" s="136">
        <v>0</v>
      </c>
      <c r="BB18" s="136">
        <v>15936.973</v>
      </c>
      <c r="BC18" s="136">
        <v>0</v>
      </c>
      <c r="BD18" s="136">
        <v>0</v>
      </c>
      <c r="BE18" s="136">
        <v>15936.973</v>
      </c>
      <c r="BF18" s="40">
        <f t="shared" si="0"/>
        <v>47810.919000000002</v>
      </c>
      <c r="BG18" s="40">
        <f t="shared" si="1"/>
        <v>63747.892</v>
      </c>
      <c r="BH18" s="40">
        <f t="shared" si="2"/>
        <v>111558.811</v>
      </c>
    </row>
    <row r="19" spans="1:60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10345698.583000001</v>
      </c>
      <c r="S19" s="122">
        <v>0</v>
      </c>
      <c r="T19" s="122">
        <v>740550.83</v>
      </c>
      <c r="U19" s="122" t="s">
        <v>2862</v>
      </c>
      <c r="V19" s="122">
        <v>28511.200000000001</v>
      </c>
      <c r="W19" s="122">
        <v>-18424.043999999762</v>
      </c>
      <c r="X19" s="122">
        <v>0</v>
      </c>
      <c r="Y19" s="122">
        <v>9586723.7090000007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6.5041095890410956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36">
        <v>0</v>
      </c>
      <c r="AL19" s="136">
        <v>0</v>
      </c>
      <c r="AM19" s="136">
        <v>26363.492999999999</v>
      </c>
      <c r="AN19" s="136">
        <v>0</v>
      </c>
      <c r="AO19" s="136">
        <v>0</v>
      </c>
      <c r="AP19" s="136">
        <v>26363.492999999999</v>
      </c>
      <c r="AQ19" s="136">
        <v>0</v>
      </c>
      <c r="AR19" s="136">
        <v>0</v>
      </c>
      <c r="AS19" s="136">
        <v>24335.526000000002</v>
      </c>
      <c r="AT19" s="136">
        <v>0</v>
      </c>
      <c r="AU19" s="136">
        <v>0</v>
      </c>
      <c r="AV19" s="136">
        <v>24335.526000000002</v>
      </c>
      <c r="AW19" s="136">
        <v>0</v>
      </c>
      <c r="AX19" s="136">
        <v>0</v>
      </c>
      <c r="AY19" s="136">
        <v>22307.57</v>
      </c>
      <c r="AZ19" s="136">
        <v>0</v>
      </c>
      <c r="BA19" s="136">
        <v>0</v>
      </c>
      <c r="BB19" s="136">
        <v>22307.57</v>
      </c>
      <c r="BC19" s="136">
        <v>0</v>
      </c>
      <c r="BD19" s="136">
        <v>0</v>
      </c>
      <c r="BE19" s="136">
        <v>20279.614000000001</v>
      </c>
      <c r="BF19" s="40">
        <f t="shared" si="0"/>
        <v>77062.512000000002</v>
      </c>
      <c r="BG19" s="40">
        <f t="shared" si="1"/>
        <v>89230.28</v>
      </c>
      <c r="BH19" s="40">
        <f t="shared" si="2"/>
        <v>166292.79200000002</v>
      </c>
    </row>
    <row r="20" spans="1:60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0</v>
      </c>
      <c r="U20" s="122">
        <v>0</v>
      </c>
      <c r="V20" s="122">
        <v>0</v>
      </c>
      <c r="W20" s="122">
        <v>0</v>
      </c>
      <c r="X20" s="122">
        <v>0</v>
      </c>
      <c r="Y20" s="122">
        <v>48999970.030000001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12.67945205479452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36">
        <v>0</v>
      </c>
      <c r="AL20" s="136">
        <v>0</v>
      </c>
      <c r="AM20" s="136">
        <v>1830761.38</v>
      </c>
      <c r="AN20" s="136">
        <v>0</v>
      </c>
      <c r="AO20" s="136">
        <v>0</v>
      </c>
      <c r="AP20" s="136">
        <v>0</v>
      </c>
      <c r="AQ20" s="136">
        <v>0</v>
      </c>
      <c r="AR20" s="136">
        <v>0</v>
      </c>
      <c r="AS20" s="136">
        <v>1743582.21</v>
      </c>
      <c r="AT20" s="136">
        <v>0</v>
      </c>
      <c r="AU20" s="136">
        <v>0</v>
      </c>
      <c r="AV20" s="136">
        <v>0</v>
      </c>
      <c r="AW20" s="136">
        <v>0</v>
      </c>
      <c r="AX20" s="136">
        <v>0</v>
      </c>
      <c r="AY20" s="136">
        <v>1647351.66</v>
      </c>
      <c r="AZ20" s="136">
        <v>0</v>
      </c>
      <c r="BA20" s="136">
        <v>0</v>
      </c>
      <c r="BB20" s="136">
        <v>0</v>
      </c>
      <c r="BC20" s="136">
        <v>0</v>
      </c>
      <c r="BD20" s="136">
        <v>0</v>
      </c>
      <c r="BE20" s="136">
        <v>1569223.88</v>
      </c>
      <c r="BF20" s="40">
        <f t="shared" si="0"/>
        <v>3574343.59</v>
      </c>
      <c r="BG20" s="40">
        <f t="shared" si="1"/>
        <v>3216575.54</v>
      </c>
      <c r="BH20" s="40">
        <f t="shared" si="2"/>
        <v>6790919.1299999999</v>
      </c>
    </row>
    <row r="21" spans="1:60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14.846575342465753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36">
        <v>0</v>
      </c>
      <c r="AL21" s="136">
        <v>0</v>
      </c>
      <c r="AM21" s="136">
        <v>0</v>
      </c>
      <c r="AN21" s="136">
        <v>814170.53</v>
      </c>
      <c r="AO21" s="136">
        <v>0</v>
      </c>
      <c r="AP21" s="136">
        <v>0</v>
      </c>
      <c r="AQ21" s="136">
        <v>0</v>
      </c>
      <c r="AR21" s="136">
        <v>0</v>
      </c>
      <c r="AS21" s="136">
        <v>0</v>
      </c>
      <c r="AT21" s="136">
        <v>795680.21</v>
      </c>
      <c r="AU21" s="136">
        <v>0</v>
      </c>
      <c r="AV21" s="136">
        <v>0</v>
      </c>
      <c r="AW21" s="136">
        <v>0</v>
      </c>
      <c r="AX21" s="136">
        <v>0</v>
      </c>
      <c r="AY21" s="136">
        <v>0</v>
      </c>
      <c r="AZ21" s="136">
        <v>755717.26</v>
      </c>
      <c r="BA21" s="136">
        <v>0</v>
      </c>
      <c r="BB21" s="136">
        <v>0</v>
      </c>
      <c r="BC21" s="136">
        <v>0</v>
      </c>
      <c r="BD21" s="136">
        <v>0</v>
      </c>
      <c r="BE21" s="136">
        <v>0</v>
      </c>
      <c r="BF21" s="40">
        <f t="shared" si="0"/>
        <v>814170.53</v>
      </c>
      <c r="BG21" s="40">
        <f t="shared" si="1"/>
        <v>1551397.47</v>
      </c>
      <c r="BH21" s="40">
        <f t="shared" si="2"/>
        <v>2365568</v>
      </c>
    </row>
    <row r="22" spans="1:60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0</v>
      </c>
      <c r="U22" s="122">
        <v>0</v>
      </c>
      <c r="V22" s="122">
        <v>0</v>
      </c>
      <c r="W22" s="122">
        <v>0</v>
      </c>
      <c r="X22" s="122">
        <v>0</v>
      </c>
      <c r="Y22" s="122">
        <v>76666666.673999995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11.172602739726027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36">
        <v>0</v>
      </c>
      <c r="AL22" s="136">
        <v>1574477.78</v>
      </c>
      <c r="AM22" s="136">
        <v>0</v>
      </c>
      <c r="AN22" s="136">
        <v>0</v>
      </c>
      <c r="AO22" s="136">
        <v>0</v>
      </c>
      <c r="AP22" s="136">
        <v>0</v>
      </c>
      <c r="AQ22" s="136">
        <v>0</v>
      </c>
      <c r="AR22" s="136">
        <v>1506022.22</v>
      </c>
      <c r="AS22" s="136">
        <v>0</v>
      </c>
      <c r="AT22" s="136">
        <v>0</v>
      </c>
      <c r="AU22" s="136">
        <v>0</v>
      </c>
      <c r="AV22" s="136">
        <v>0</v>
      </c>
      <c r="AW22" s="136">
        <v>0</v>
      </c>
      <c r="AX22" s="136">
        <v>1429711.11</v>
      </c>
      <c r="AY22" s="136">
        <v>0</v>
      </c>
      <c r="AZ22" s="136">
        <v>0</v>
      </c>
      <c r="BA22" s="136">
        <v>0</v>
      </c>
      <c r="BB22" s="136">
        <v>0</v>
      </c>
      <c r="BC22" s="136">
        <v>0</v>
      </c>
      <c r="BD22" s="136">
        <v>1369111.11</v>
      </c>
      <c r="BE22" s="136">
        <v>0</v>
      </c>
      <c r="BF22" s="40">
        <f t="shared" si="0"/>
        <v>3080500</v>
      </c>
      <c r="BG22" s="40">
        <f t="shared" si="1"/>
        <v>2798822.22</v>
      </c>
      <c r="BH22" s="40">
        <f t="shared" si="2"/>
        <v>5879322.2200000007</v>
      </c>
    </row>
    <row r="23" spans="1:60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82880000.079999596</v>
      </c>
      <c r="S23" s="122">
        <v>0</v>
      </c>
      <c r="T23" s="122">
        <v>0</v>
      </c>
      <c r="U23" s="122">
        <v>0</v>
      </c>
      <c r="V23" s="122">
        <v>0</v>
      </c>
      <c r="W23" s="122">
        <v>-2.9802322387695313E-8</v>
      </c>
      <c r="X23" s="122">
        <v>0</v>
      </c>
      <c r="Y23" s="122">
        <v>82880000.079999566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11.676712328767124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36">
        <v>0</v>
      </c>
      <c r="AL23" s="136">
        <v>0</v>
      </c>
      <c r="AM23" s="136">
        <v>785150.67</v>
      </c>
      <c r="AN23" s="136">
        <v>0</v>
      </c>
      <c r="AO23" s="136">
        <v>0</v>
      </c>
      <c r="AP23" s="136">
        <v>0</v>
      </c>
      <c r="AQ23" s="136">
        <v>0</v>
      </c>
      <c r="AR23" s="136">
        <v>0</v>
      </c>
      <c r="AS23" s="136">
        <v>752436.05</v>
      </c>
      <c r="AT23" s="136">
        <v>0</v>
      </c>
      <c r="AU23" s="136">
        <v>0</v>
      </c>
      <c r="AV23" s="136">
        <v>0</v>
      </c>
      <c r="AW23" s="136">
        <v>0</v>
      </c>
      <c r="AX23" s="136">
        <v>0</v>
      </c>
      <c r="AY23" s="136">
        <v>716597.86</v>
      </c>
      <c r="AZ23" s="136">
        <v>0</v>
      </c>
      <c r="BA23" s="136">
        <v>0</v>
      </c>
      <c r="BB23" s="136">
        <v>0</v>
      </c>
      <c r="BC23" s="136">
        <v>0</v>
      </c>
      <c r="BD23" s="136">
        <v>0</v>
      </c>
      <c r="BE23" s="136">
        <v>687006.83</v>
      </c>
      <c r="BF23" s="40">
        <f t="shared" si="0"/>
        <v>1537586.7200000002</v>
      </c>
      <c r="BG23" s="40">
        <f t="shared" si="1"/>
        <v>1403604.69</v>
      </c>
      <c r="BH23" s="40">
        <f t="shared" si="2"/>
        <v>2941191.41</v>
      </c>
    </row>
    <row r="24" spans="1:60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0</v>
      </c>
      <c r="U24" s="122">
        <v>0</v>
      </c>
      <c r="V24" s="122">
        <v>0</v>
      </c>
      <c r="W24" s="122">
        <v>0</v>
      </c>
      <c r="X24" s="122">
        <v>0</v>
      </c>
      <c r="Y24" s="122">
        <v>2633813.61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12.758904109589041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36">
        <v>0</v>
      </c>
      <c r="AL24" s="136">
        <v>62390.65</v>
      </c>
      <c r="AM24" s="136">
        <v>0</v>
      </c>
      <c r="AN24" s="136">
        <v>0</v>
      </c>
      <c r="AO24" s="136">
        <v>0</v>
      </c>
      <c r="AP24" s="136">
        <v>0</v>
      </c>
      <c r="AQ24" s="136">
        <v>0</v>
      </c>
      <c r="AR24" s="136">
        <v>59991.01</v>
      </c>
      <c r="AS24" s="136">
        <v>0</v>
      </c>
      <c r="AT24" s="136">
        <v>0</v>
      </c>
      <c r="AU24" s="136">
        <v>0</v>
      </c>
      <c r="AV24" s="136">
        <v>0</v>
      </c>
      <c r="AW24" s="136">
        <v>0</v>
      </c>
      <c r="AX24" s="136">
        <v>57276.67</v>
      </c>
      <c r="AY24" s="136">
        <v>0</v>
      </c>
      <c r="AZ24" s="136">
        <v>0</v>
      </c>
      <c r="BA24" s="136">
        <v>0</v>
      </c>
      <c r="BB24" s="136">
        <v>0</v>
      </c>
      <c r="BC24" s="136">
        <v>0</v>
      </c>
      <c r="BD24" s="136">
        <v>55191.73</v>
      </c>
      <c r="BE24" s="136">
        <v>0</v>
      </c>
      <c r="BF24" s="40">
        <f t="shared" si="0"/>
        <v>122381.66</v>
      </c>
      <c r="BG24" s="40">
        <f t="shared" si="1"/>
        <v>112468.4</v>
      </c>
      <c r="BH24" s="40">
        <f t="shared" si="2"/>
        <v>234850.06</v>
      </c>
    </row>
    <row r="25" spans="1:60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45564999.967999987</v>
      </c>
      <c r="S25" s="122">
        <v>0</v>
      </c>
      <c r="T25" s="122">
        <v>0</v>
      </c>
      <c r="U25" s="122">
        <v>0</v>
      </c>
      <c r="V25" s="122">
        <v>0</v>
      </c>
      <c r="W25" s="122">
        <v>-4.0000006556510925E-3</v>
      </c>
      <c r="X25" s="122">
        <v>0</v>
      </c>
      <c r="Y25" s="122">
        <v>45564999.963999987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12.67945205479452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36">
        <v>0</v>
      </c>
      <c r="AL25" s="136">
        <v>0</v>
      </c>
      <c r="AM25" s="136">
        <v>982590.4</v>
      </c>
      <c r="AN25" s="136">
        <v>0</v>
      </c>
      <c r="AO25" s="136">
        <v>0</v>
      </c>
      <c r="AP25" s="136">
        <v>0</v>
      </c>
      <c r="AQ25" s="136">
        <v>0</v>
      </c>
      <c r="AR25" s="136">
        <v>0</v>
      </c>
      <c r="AS25" s="136">
        <v>944798.47</v>
      </c>
      <c r="AT25" s="136">
        <v>0</v>
      </c>
      <c r="AU25" s="136">
        <v>0</v>
      </c>
      <c r="AV25" s="136">
        <v>0</v>
      </c>
      <c r="AW25" s="136">
        <v>0</v>
      </c>
      <c r="AX25" s="136">
        <v>0</v>
      </c>
      <c r="AY25" s="136">
        <v>902050.21</v>
      </c>
      <c r="AZ25" s="136">
        <v>0</v>
      </c>
      <c r="BA25" s="136">
        <v>0</v>
      </c>
      <c r="BB25" s="136">
        <v>0</v>
      </c>
      <c r="BC25" s="136">
        <v>0</v>
      </c>
      <c r="BD25" s="136">
        <v>0</v>
      </c>
      <c r="BE25" s="136">
        <v>869214.58</v>
      </c>
      <c r="BF25" s="40">
        <f t="shared" si="0"/>
        <v>1927388.87</v>
      </c>
      <c r="BG25" s="40">
        <f t="shared" si="1"/>
        <v>1771264.79</v>
      </c>
      <c r="BH25" s="40">
        <f t="shared" si="2"/>
        <v>3698653.66</v>
      </c>
    </row>
    <row r="26" spans="1:60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0</v>
      </c>
      <c r="U26" s="122">
        <v>0</v>
      </c>
      <c r="V26" s="122">
        <v>0</v>
      </c>
      <c r="W26" s="122">
        <v>0</v>
      </c>
      <c r="X26" s="122">
        <v>0</v>
      </c>
      <c r="Y26" s="122">
        <v>27090000.010000005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13.178082191780822</v>
      </c>
      <c r="AE26" s="123">
        <v>19.460273972602739</v>
      </c>
      <c r="AF26" s="126">
        <v>4.2599999999999999E-2</v>
      </c>
      <c r="AG26" s="126" t="s">
        <v>3111</v>
      </c>
      <c r="AH26" s="126"/>
      <c r="AI26" s="121" t="s">
        <v>74</v>
      </c>
      <c r="AJ26" s="121" t="s">
        <v>71</v>
      </c>
      <c r="AK26" s="136">
        <v>0</v>
      </c>
      <c r="AL26" s="136">
        <v>0</v>
      </c>
      <c r="AM26" s="136">
        <v>554479.19999999995</v>
      </c>
      <c r="AN26" s="136">
        <v>0</v>
      </c>
      <c r="AO26" s="136">
        <v>0</v>
      </c>
      <c r="AP26" s="136">
        <v>0</v>
      </c>
      <c r="AQ26" s="136">
        <v>0</v>
      </c>
      <c r="AR26" s="136">
        <v>0</v>
      </c>
      <c r="AS26" s="136">
        <v>533942.93000000005</v>
      </c>
      <c r="AT26" s="136">
        <v>0</v>
      </c>
      <c r="AU26" s="136">
        <v>0</v>
      </c>
      <c r="AV26" s="136">
        <v>0</v>
      </c>
      <c r="AW26" s="136">
        <v>0</v>
      </c>
      <c r="AX26" s="136">
        <v>0</v>
      </c>
      <c r="AY26" s="136">
        <v>512821.11</v>
      </c>
      <c r="AZ26" s="136">
        <v>0</v>
      </c>
      <c r="BA26" s="136">
        <v>0</v>
      </c>
      <c r="BB26" s="136">
        <v>0</v>
      </c>
      <c r="BC26" s="136">
        <v>0</v>
      </c>
      <c r="BD26" s="136">
        <v>0</v>
      </c>
      <c r="BE26" s="136">
        <v>492870.40000000002</v>
      </c>
      <c r="BF26" s="40">
        <f t="shared" si="0"/>
        <v>1088422.1299999999</v>
      </c>
      <c r="BG26" s="40">
        <f t="shared" si="1"/>
        <v>1005691.51</v>
      </c>
      <c r="BH26" s="40">
        <f t="shared" si="2"/>
        <v>2094113.64</v>
      </c>
    </row>
    <row r="27" spans="1:60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62700000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15.342465753424657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36">
        <v>0</v>
      </c>
      <c r="AL27" s="136">
        <v>0</v>
      </c>
      <c r="AM27" s="136">
        <v>0</v>
      </c>
      <c r="AN27" s="136">
        <v>1112611.5</v>
      </c>
      <c r="AO27" s="136">
        <v>0</v>
      </c>
      <c r="AP27" s="136">
        <v>0</v>
      </c>
      <c r="AQ27" s="136">
        <v>0</v>
      </c>
      <c r="AR27" s="136">
        <v>0</v>
      </c>
      <c r="AS27" s="136">
        <v>0</v>
      </c>
      <c r="AT27" s="136">
        <v>1124838</v>
      </c>
      <c r="AU27" s="136">
        <v>0</v>
      </c>
      <c r="AV27" s="136">
        <v>0</v>
      </c>
      <c r="AW27" s="136">
        <v>0</v>
      </c>
      <c r="AX27" s="136">
        <v>0</v>
      </c>
      <c r="AY27" s="136">
        <v>0</v>
      </c>
      <c r="AZ27" s="136">
        <v>1069614.98</v>
      </c>
      <c r="BA27" s="136">
        <v>0</v>
      </c>
      <c r="BB27" s="136">
        <v>0</v>
      </c>
      <c r="BC27" s="136">
        <v>0</v>
      </c>
      <c r="BD27" s="136">
        <v>0</v>
      </c>
      <c r="BE27" s="136">
        <v>0</v>
      </c>
      <c r="BF27" s="40">
        <f t="shared" si="0"/>
        <v>1112611.5</v>
      </c>
      <c r="BG27" s="40">
        <f t="shared" si="1"/>
        <v>2194452.98</v>
      </c>
      <c r="BH27" s="40">
        <f t="shared" si="2"/>
        <v>3307064.48</v>
      </c>
    </row>
    <row r="28" spans="1:60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15.846575342465753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36">
        <v>0</v>
      </c>
      <c r="AL28" s="136">
        <v>0</v>
      </c>
      <c r="AM28" s="136">
        <v>0</v>
      </c>
      <c r="AN28" s="136">
        <v>2396333.33</v>
      </c>
      <c r="AO28" s="136">
        <v>0</v>
      </c>
      <c r="AP28" s="136">
        <v>0</v>
      </c>
      <c r="AQ28" s="136">
        <v>0</v>
      </c>
      <c r="AR28" s="136">
        <v>0</v>
      </c>
      <c r="AS28" s="136">
        <v>0</v>
      </c>
      <c r="AT28" s="136">
        <v>2422666.67</v>
      </c>
      <c r="AU28" s="136">
        <v>0</v>
      </c>
      <c r="AV28" s="136">
        <v>0</v>
      </c>
      <c r="AW28" s="136">
        <v>0</v>
      </c>
      <c r="AX28" s="136">
        <v>0</v>
      </c>
      <c r="AY28" s="136">
        <v>0</v>
      </c>
      <c r="AZ28" s="136">
        <v>2383166.67</v>
      </c>
      <c r="BA28" s="136">
        <v>0</v>
      </c>
      <c r="BB28" s="136">
        <v>0</v>
      </c>
      <c r="BC28" s="136">
        <v>0</v>
      </c>
      <c r="BD28" s="136">
        <v>0</v>
      </c>
      <c r="BE28" s="136">
        <v>0</v>
      </c>
      <c r="BF28" s="40">
        <f t="shared" si="0"/>
        <v>2396333.33</v>
      </c>
      <c r="BG28" s="40">
        <f t="shared" si="1"/>
        <v>4805833.34</v>
      </c>
      <c r="BH28" s="40">
        <f t="shared" si="2"/>
        <v>7202166.6699999999</v>
      </c>
    </row>
    <row r="29" spans="1:60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0</v>
      </c>
      <c r="U29" s="122">
        <v>0</v>
      </c>
      <c r="V29" s="122">
        <v>0</v>
      </c>
      <c r="W29" s="122">
        <v>0</v>
      </c>
      <c r="X29" s="122">
        <v>0</v>
      </c>
      <c r="Y29" s="122">
        <v>102898209.41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13.175342465753424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36">
        <v>0</v>
      </c>
      <c r="AL29" s="136">
        <v>3473157.56</v>
      </c>
      <c r="AM29" s="136">
        <v>0</v>
      </c>
      <c r="AN29" s="136">
        <v>0</v>
      </c>
      <c r="AO29" s="136">
        <v>0</v>
      </c>
      <c r="AP29" s="136">
        <v>0</v>
      </c>
      <c r="AQ29" s="136">
        <v>0</v>
      </c>
      <c r="AR29" s="136">
        <v>3344522.1</v>
      </c>
      <c r="AS29" s="136">
        <v>0</v>
      </c>
      <c r="AT29" s="136">
        <v>0</v>
      </c>
      <c r="AU29" s="136">
        <v>0</v>
      </c>
      <c r="AV29" s="136">
        <v>0</v>
      </c>
      <c r="AW29" s="136">
        <v>0</v>
      </c>
      <c r="AX29" s="136">
        <v>3198313.48</v>
      </c>
      <c r="AY29" s="136">
        <v>0</v>
      </c>
      <c r="AZ29" s="136">
        <v>0</v>
      </c>
      <c r="BA29" s="136">
        <v>0</v>
      </c>
      <c r="BB29" s="136">
        <v>0</v>
      </c>
      <c r="BC29" s="136">
        <v>0</v>
      </c>
      <c r="BD29" s="136">
        <v>3087251.17</v>
      </c>
      <c r="BE29" s="136">
        <v>0</v>
      </c>
      <c r="BF29" s="40">
        <f t="shared" si="0"/>
        <v>6817679.6600000001</v>
      </c>
      <c r="BG29" s="40">
        <f t="shared" si="1"/>
        <v>6285564.6500000004</v>
      </c>
      <c r="BH29" s="40">
        <f t="shared" si="2"/>
        <v>13103244.310000001</v>
      </c>
    </row>
    <row r="30" spans="1:60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71339754.970000431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71339754.970000461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2.0547945205479454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36">
        <v>2357184.4</v>
      </c>
      <c r="AL30" s="136">
        <v>0</v>
      </c>
      <c r="AM30" s="136">
        <v>0</v>
      </c>
      <c r="AN30" s="136">
        <v>0</v>
      </c>
      <c r="AO30" s="136">
        <v>0</v>
      </c>
      <c r="AP30" s="136">
        <v>0</v>
      </c>
      <c r="AQ30" s="136">
        <v>1767888.3</v>
      </c>
      <c r="AR30" s="136">
        <v>0</v>
      </c>
      <c r="AS30" s="136">
        <v>0</v>
      </c>
      <c r="AT30" s="136">
        <v>0</v>
      </c>
      <c r="AU30" s="136">
        <v>0</v>
      </c>
      <c r="AV30" s="136">
        <v>0</v>
      </c>
      <c r="AW30" s="136">
        <v>1172151.81</v>
      </c>
      <c r="AX30" s="136">
        <v>0</v>
      </c>
      <c r="AY30" s="136">
        <v>0</v>
      </c>
      <c r="AZ30" s="136">
        <v>0</v>
      </c>
      <c r="BA30" s="136">
        <v>0</v>
      </c>
      <c r="BB30" s="136">
        <v>0</v>
      </c>
      <c r="BC30" s="136">
        <v>589296.1</v>
      </c>
      <c r="BD30" s="136">
        <v>0</v>
      </c>
      <c r="BE30" s="136">
        <v>0</v>
      </c>
      <c r="BF30" s="40">
        <f t="shared" si="0"/>
        <v>4125072.7</v>
      </c>
      <c r="BG30" s="40">
        <f t="shared" si="1"/>
        <v>1761447.9100000001</v>
      </c>
      <c r="BH30" s="40">
        <f t="shared" si="2"/>
        <v>5886520.6100000003</v>
      </c>
    </row>
    <row r="31" spans="1:60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306795000</v>
      </c>
      <c r="S31" s="122">
        <v>0</v>
      </c>
      <c r="T31" s="122">
        <v>19180000</v>
      </c>
      <c r="U31" s="122">
        <v>4885710.38</v>
      </c>
      <c r="V31" s="122" t="s">
        <v>2862</v>
      </c>
      <c r="W31" s="122">
        <v>0</v>
      </c>
      <c r="X31" s="122">
        <v>0</v>
      </c>
      <c r="Y31" s="122">
        <v>287615000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3.7013698630136984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36">
        <v>0</v>
      </c>
      <c r="AL31" s="136">
        <v>0</v>
      </c>
      <c r="AM31" s="136">
        <v>4630601.5</v>
      </c>
      <c r="AN31" s="136">
        <v>0</v>
      </c>
      <c r="AO31" s="136">
        <v>0</v>
      </c>
      <c r="AP31" s="136">
        <v>4321803.5</v>
      </c>
      <c r="AQ31" s="136">
        <v>0</v>
      </c>
      <c r="AR31" s="136">
        <v>0</v>
      </c>
      <c r="AS31" s="136">
        <v>3969385.88</v>
      </c>
      <c r="AT31" s="136">
        <v>0</v>
      </c>
      <c r="AU31" s="136">
        <v>0</v>
      </c>
      <c r="AV31" s="136">
        <v>3623681.25</v>
      </c>
      <c r="AW31" s="136">
        <v>0</v>
      </c>
      <c r="AX31" s="136">
        <v>0</v>
      </c>
      <c r="AY31" s="136">
        <v>3395409.5</v>
      </c>
      <c r="AZ31" s="136">
        <v>0</v>
      </c>
      <c r="BA31" s="136">
        <v>0</v>
      </c>
      <c r="BB31" s="136">
        <v>3086611.5</v>
      </c>
      <c r="BC31" s="136">
        <v>0</v>
      </c>
      <c r="BD31" s="136">
        <v>0</v>
      </c>
      <c r="BE31" s="136">
        <v>2747619.88</v>
      </c>
      <c r="BF31" s="40">
        <f t="shared" si="0"/>
        <v>12921790.879999999</v>
      </c>
      <c r="BG31" s="40">
        <f t="shared" si="1"/>
        <v>12853322.129999999</v>
      </c>
      <c r="BH31" s="40">
        <f t="shared" si="2"/>
        <v>25775113.009999998</v>
      </c>
    </row>
    <row r="32" spans="1:60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436140000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436140000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3.0794520547945203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36">
        <v>6869205</v>
      </c>
      <c r="AL32" s="136">
        <v>0</v>
      </c>
      <c r="AM32" s="136">
        <v>0</v>
      </c>
      <c r="AN32" s="136">
        <v>6340792.5</v>
      </c>
      <c r="AO32" s="136">
        <v>0</v>
      </c>
      <c r="AP32" s="136">
        <v>0</v>
      </c>
      <c r="AQ32" s="136">
        <v>5812380</v>
      </c>
      <c r="AR32" s="136">
        <v>0</v>
      </c>
      <c r="AS32" s="136">
        <v>0</v>
      </c>
      <c r="AT32" s="136">
        <v>5283967.5</v>
      </c>
      <c r="AU32" s="136">
        <v>0</v>
      </c>
      <c r="AV32" s="136">
        <v>0</v>
      </c>
      <c r="AW32" s="136">
        <v>4755555</v>
      </c>
      <c r="AX32" s="136">
        <v>0</v>
      </c>
      <c r="AY32" s="136">
        <v>0</v>
      </c>
      <c r="AZ32" s="136">
        <v>4227142.5</v>
      </c>
      <c r="BA32" s="136">
        <v>0</v>
      </c>
      <c r="BB32" s="136">
        <v>0</v>
      </c>
      <c r="BC32" s="136">
        <v>3698730</v>
      </c>
      <c r="BD32" s="136">
        <v>0</v>
      </c>
      <c r="BE32" s="136">
        <v>0</v>
      </c>
      <c r="BF32" s="40">
        <f t="shared" si="0"/>
        <v>19022377.5</v>
      </c>
      <c r="BG32" s="40">
        <f t="shared" si="1"/>
        <v>17965395</v>
      </c>
      <c r="BH32" s="40">
        <f t="shared" si="2"/>
        <v>36987772.5</v>
      </c>
    </row>
    <row r="33" spans="1:60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131654688.002</v>
      </c>
      <c r="S33" s="122">
        <v>0</v>
      </c>
      <c r="T33" s="122">
        <v>0</v>
      </c>
      <c r="U33" s="122">
        <v>0</v>
      </c>
      <c r="V33" s="122">
        <v>0</v>
      </c>
      <c r="W33" s="122">
        <v>-694956.20600000024</v>
      </c>
      <c r="X33" s="122">
        <v>0</v>
      </c>
      <c r="Y33" s="122">
        <v>130959731.796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3.0794520547945203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36">
        <v>1953118.889</v>
      </c>
      <c r="AL33" s="136">
        <v>0</v>
      </c>
      <c r="AM33" s="136">
        <v>0</v>
      </c>
      <c r="AN33" s="136">
        <v>1802878.0209999999</v>
      </c>
      <c r="AO33" s="136">
        <v>0</v>
      </c>
      <c r="AP33" s="136">
        <v>0</v>
      </c>
      <c r="AQ33" s="136">
        <v>1670798.003</v>
      </c>
      <c r="AR33" s="136">
        <v>0</v>
      </c>
      <c r="AS33" s="136">
        <v>0</v>
      </c>
      <c r="AT33" s="136">
        <v>1518906.1370000001</v>
      </c>
      <c r="AU33" s="136">
        <v>0</v>
      </c>
      <c r="AV33" s="136">
        <v>0</v>
      </c>
      <c r="AW33" s="136">
        <v>1337296.57</v>
      </c>
      <c r="AX33" s="136">
        <v>0</v>
      </c>
      <c r="AY33" s="136">
        <v>0</v>
      </c>
      <c r="AZ33" s="136">
        <v>1201914.554</v>
      </c>
      <c r="BA33" s="136">
        <v>0</v>
      </c>
      <c r="BB33" s="136">
        <v>0</v>
      </c>
      <c r="BC33" s="136">
        <v>1063230.541</v>
      </c>
      <c r="BD33" s="136">
        <v>0</v>
      </c>
      <c r="BE33" s="136">
        <v>0</v>
      </c>
      <c r="BF33" s="40">
        <f t="shared" si="0"/>
        <v>5426794.9130000006</v>
      </c>
      <c r="BG33" s="40">
        <f t="shared" si="1"/>
        <v>5121347.8020000001</v>
      </c>
      <c r="BH33" s="40">
        <f t="shared" si="2"/>
        <v>10548142.715</v>
      </c>
    </row>
    <row r="34" spans="1:60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96748292.468999997</v>
      </c>
      <c r="S34" s="122">
        <v>0</v>
      </c>
      <c r="T34" s="122">
        <v>6040514.0899999999</v>
      </c>
      <c r="U34" s="122">
        <v>1441670.37</v>
      </c>
      <c r="V34" s="122" t="s">
        <v>2862</v>
      </c>
      <c r="W34" s="122">
        <v>-483909.56499999762</v>
      </c>
      <c r="X34" s="122">
        <v>0</v>
      </c>
      <c r="Y34" s="122">
        <v>90223868.813999996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3.7013698630136984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36">
        <v>0</v>
      </c>
      <c r="AL34" s="136">
        <v>0</v>
      </c>
      <c r="AM34" s="136">
        <v>1342459.162</v>
      </c>
      <c r="AN34" s="136">
        <v>0</v>
      </c>
      <c r="AO34" s="136">
        <v>0</v>
      </c>
      <c r="AP34" s="136">
        <v>1252965.574</v>
      </c>
      <c r="AQ34" s="136">
        <v>0</v>
      </c>
      <c r="AR34" s="136">
        <v>0</v>
      </c>
      <c r="AS34" s="136">
        <v>1150825.5519999999</v>
      </c>
      <c r="AT34" s="136">
        <v>0</v>
      </c>
      <c r="AU34" s="136">
        <v>0</v>
      </c>
      <c r="AV34" s="136">
        <v>1052454.8259999999</v>
      </c>
      <c r="AW34" s="136">
        <v>0</v>
      </c>
      <c r="AX34" s="136">
        <v>0</v>
      </c>
      <c r="AY34" s="136">
        <v>986654.049</v>
      </c>
      <c r="AZ34" s="136">
        <v>0</v>
      </c>
      <c r="BA34" s="136">
        <v>0</v>
      </c>
      <c r="BB34" s="136">
        <v>896966.48400000005</v>
      </c>
      <c r="BC34" s="136">
        <v>0</v>
      </c>
      <c r="BD34" s="136">
        <v>0</v>
      </c>
      <c r="BE34" s="136">
        <v>798504.15</v>
      </c>
      <c r="BF34" s="40">
        <f t="shared" si="0"/>
        <v>3746250.2879999997</v>
      </c>
      <c r="BG34" s="40">
        <f t="shared" si="1"/>
        <v>3734579.5090000001</v>
      </c>
      <c r="BH34" s="40">
        <f t="shared" si="2"/>
        <v>7480829.7970000003</v>
      </c>
    </row>
    <row r="35" spans="1:60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1720377.1199999966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1720377.1199999964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8.5863013698630137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36">
        <v>0</v>
      </c>
      <c r="AL35" s="136">
        <v>0</v>
      </c>
      <c r="AM35" s="136">
        <v>0</v>
      </c>
      <c r="AN35" s="136">
        <v>0</v>
      </c>
      <c r="AO35" s="136">
        <v>0</v>
      </c>
      <c r="AP35" s="136">
        <v>0</v>
      </c>
      <c r="AQ35" s="136">
        <v>17250.900000000001</v>
      </c>
      <c r="AR35" s="136">
        <v>0</v>
      </c>
      <c r="AS35" s="136">
        <v>0</v>
      </c>
      <c r="AT35" s="136">
        <v>0</v>
      </c>
      <c r="AU35" s="136">
        <v>0</v>
      </c>
      <c r="AV35" s="136">
        <v>0</v>
      </c>
      <c r="AW35" s="136">
        <v>0</v>
      </c>
      <c r="AX35" s="136">
        <v>0</v>
      </c>
      <c r="AY35" s="136">
        <v>0</v>
      </c>
      <c r="AZ35" s="136">
        <v>0</v>
      </c>
      <c r="BA35" s="136">
        <v>0</v>
      </c>
      <c r="BB35" s="136">
        <v>0</v>
      </c>
      <c r="BC35" s="136">
        <v>15292.24</v>
      </c>
      <c r="BD35" s="136">
        <v>0</v>
      </c>
      <c r="BE35" s="136">
        <v>0</v>
      </c>
      <c r="BF35" s="40">
        <f t="shared" si="0"/>
        <v>17250.900000000001</v>
      </c>
      <c r="BG35" s="40">
        <f t="shared" si="1"/>
        <v>15292.24</v>
      </c>
      <c r="BH35" s="40">
        <f t="shared" si="2"/>
        <v>32543.14</v>
      </c>
    </row>
    <row r="36" spans="1:60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5.7917808219178086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11283.75</v>
      </c>
      <c r="AT36" s="136">
        <v>17562.23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0</v>
      </c>
      <c r="BC36" s="136">
        <v>0</v>
      </c>
      <c r="BD36" s="136">
        <v>0</v>
      </c>
      <c r="BE36" s="136">
        <v>9403.1200000000008</v>
      </c>
      <c r="BF36" s="40">
        <f t="shared" si="0"/>
        <v>11283.75</v>
      </c>
      <c r="BG36" s="40">
        <f t="shared" si="1"/>
        <v>26965.35</v>
      </c>
      <c r="BH36" s="40">
        <f t="shared" si="2"/>
        <v>38249.1</v>
      </c>
    </row>
    <row r="37" spans="1:60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6387.8540000000003</v>
      </c>
      <c r="S37" s="122">
        <v>0</v>
      </c>
      <c r="T37" s="122">
        <v>1888.96</v>
      </c>
      <c r="U37" s="122">
        <v>41.86</v>
      </c>
      <c r="V37" s="122" t="s">
        <v>2862</v>
      </c>
      <c r="W37" s="122">
        <v>967704.67</v>
      </c>
      <c r="X37" s="122">
        <v>0</v>
      </c>
      <c r="Y37" s="122">
        <v>972203.56400000001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0.24931506849315069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36">
        <v>0</v>
      </c>
      <c r="AL37" s="136">
        <v>0</v>
      </c>
      <c r="AM37" s="136">
        <v>132.04400000000001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40">
        <f t="shared" si="0"/>
        <v>132.04400000000001</v>
      </c>
      <c r="BG37" s="40">
        <f t="shared" si="1"/>
        <v>0</v>
      </c>
      <c r="BH37" s="40">
        <f t="shared" si="2"/>
        <v>132.04400000000001</v>
      </c>
    </row>
    <row r="38" spans="1:60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203607507.87199992</v>
      </c>
      <c r="S38" s="122">
        <v>0</v>
      </c>
      <c r="T38" s="122">
        <v>13573833.859999999</v>
      </c>
      <c r="U38" s="122">
        <v>10187292.73</v>
      </c>
      <c r="V38" s="122" t="s">
        <v>2862</v>
      </c>
      <c r="W38" s="122">
        <v>-2.0000040531158447E-3</v>
      </c>
      <c r="X38" s="122">
        <v>0</v>
      </c>
      <c r="Y38" s="122">
        <v>190033674.0099999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6.9753424657534246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8792337.4100000001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8031199.5</v>
      </c>
      <c r="AW38" s="136">
        <v>0</v>
      </c>
      <c r="AX38" s="136">
        <v>0</v>
      </c>
      <c r="AY38" s="136">
        <v>0</v>
      </c>
      <c r="AZ38" s="136">
        <v>0</v>
      </c>
      <c r="BA38" s="136">
        <v>0</v>
      </c>
      <c r="BB38" s="136">
        <v>7536289.2000000002</v>
      </c>
      <c r="BC38" s="136">
        <v>0</v>
      </c>
      <c r="BD38" s="136">
        <v>0</v>
      </c>
      <c r="BE38" s="136">
        <v>0</v>
      </c>
      <c r="BF38" s="40">
        <f t="shared" si="0"/>
        <v>8792337.4100000001</v>
      </c>
      <c r="BG38" s="40">
        <f t="shared" si="1"/>
        <v>15567488.699999999</v>
      </c>
      <c r="BH38" s="40">
        <f t="shared" si="2"/>
        <v>24359826.109999999</v>
      </c>
    </row>
    <row r="39" spans="1:60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37433681.755000003</v>
      </c>
      <c r="S39" s="122">
        <v>0</v>
      </c>
      <c r="T39" s="122">
        <v>0</v>
      </c>
      <c r="U39" s="122">
        <v>394330.09</v>
      </c>
      <c r="V39" s="122">
        <v>85096.87</v>
      </c>
      <c r="W39" s="122">
        <v>-197598.50400000066</v>
      </c>
      <c r="X39" s="122">
        <v>0</v>
      </c>
      <c r="Y39" s="122">
        <v>37236083.251000002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15.484931506849316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380635.51799999998</v>
      </c>
      <c r="AQ39" s="136">
        <v>0</v>
      </c>
      <c r="AR39" s="136">
        <v>0</v>
      </c>
      <c r="AS39" s="136">
        <v>0</v>
      </c>
      <c r="AT39" s="136">
        <v>0</v>
      </c>
      <c r="AU39" s="136">
        <v>0</v>
      </c>
      <c r="AV39" s="136">
        <v>374429.50400000002</v>
      </c>
      <c r="AW39" s="136">
        <v>0</v>
      </c>
      <c r="AX39" s="136">
        <v>0</v>
      </c>
      <c r="AY39" s="136">
        <v>0</v>
      </c>
      <c r="AZ39" s="136">
        <v>0</v>
      </c>
      <c r="BA39" s="136">
        <v>0</v>
      </c>
      <c r="BB39" s="136">
        <v>367947.66700000002</v>
      </c>
      <c r="BC39" s="136">
        <v>0</v>
      </c>
      <c r="BD39" s="136">
        <v>0</v>
      </c>
      <c r="BE39" s="136">
        <v>0</v>
      </c>
      <c r="BF39" s="40">
        <f t="shared" si="0"/>
        <v>380635.51799999998</v>
      </c>
      <c r="BG39" s="40">
        <f t="shared" si="1"/>
        <v>742377.17100000009</v>
      </c>
      <c r="BH39" s="40">
        <f t="shared" si="2"/>
        <v>1123012.689</v>
      </c>
    </row>
    <row r="40" spans="1:60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12.819178082191781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36">
        <v>0</v>
      </c>
      <c r="AL40" s="136">
        <v>0</v>
      </c>
      <c r="AM40" s="136">
        <v>0</v>
      </c>
      <c r="AN40" s="136">
        <v>1348188.69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1312271.79</v>
      </c>
      <c r="AU40" s="136">
        <v>0</v>
      </c>
      <c r="AV40" s="136">
        <v>0</v>
      </c>
      <c r="AW40" s="136">
        <v>0</v>
      </c>
      <c r="AX40" s="136">
        <v>0</v>
      </c>
      <c r="AY40" s="136">
        <v>0</v>
      </c>
      <c r="AZ40" s="136">
        <v>1240971.06</v>
      </c>
      <c r="BA40" s="136">
        <v>0</v>
      </c>
      <c r="BB40" s="136">
        <v>0</v>
      </c>
      <c r="BC40" s="136">
        <v>0</v>
      </c>
      <c r="BD40" s="136">
        <v>0</v>
      </c>
      <c r="BE40" s="136">
        <v>0</v>
      </c>
      <c r="BF40" s="40">
        <f t="shared" si="0"/>
        <v>1348188.69</v>
      </c>
      <c r="BG40" s="40">
        <f t="shared" si="1"/>
        <v>2553242.85</v>
      </c>
      <c r="BH40" s="40">
        <f t="shared" si="2"/>
        <v>3901431.54</v>
      </c>
    </row>
    <row r="41" spans="1:60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12.257534246575343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36">
        <v>0</v>
      </c>
      <c r="AL41" s="136">
        <v>0</v>
      </c>
      <c r="AM41" s="136">
        <v>0</v>
      </c>
      <c r="AN41" s="136">
        <v>1524382.26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1476919.81</v>
      </c>
      <c r="AU41" s="136">
        <v>0</v>
      </c>
      <c r="AV41" s="136">
        <v>0</v>
      </c>
      <c r="AW41" s="136">
        <v>0</v>
      </c>
      <c r="AX41" s="136">
        <v>0</v>
      </c>
      <c r="AY41" s="136">
        <v>0</v>
      </c>
      <c r="AZ41" s="136">
        <v>1389672.66</v>
      </c>
      <c r="BA41" s="136">
        <v>0</v>
      </c>
      <c r="BB41" s="136">
        <v>0</v>
      </c>
      <c r="BC41" s="136">
        <v>0</v>
      </c>
      <c r="BD41" s="136">
        <v>0</v>
      </c>
      <c r="BE41" s="136">
        <v>0</v>
      </c>
      <c r="BF41" s="40">
        <f t="shared" si="0"/>
        <v>1524382.26</v>
      </c>
      <c r="BG41" s="40">
        <f t="shared" si="1"/>
        <v>2866592.4699999997</v>
      </c>
      <c r="BH41" s="40">
        <f t="shared" si="2"/>
        <v>4390974.7299999995</v>
      </c>
    </row>
    <row r="42" spans="1:60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277917568.68000001</v>
      </c>
      <c r="S42" s="122">
        <v>0</v>
      </c>
      <c r="T42" s="122">
        <v>23159797.390000001</v>
      </c>
      <c r="U42" s="122">
        <v>8921925.9499999993</v>
      </c>
      <c r="V42" s="122" t="s">
        <v>2862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5.4794520547945202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36">
        <v>0</v>
      </c>
      <c r="AL42" s="136">
        <v>0</v>
      </c>
      <c r="AM42" s="136">
        <v>0</v>
      </c>
      <c r="AN42" s="136">
        <v>0</v>
      </c>
      <c r="AO42" s="136">
        <v>0</v>
      </c>
      <c r="AP42" s="136">
        <v>8268304.8600000003</v>
      </c>
      <c r="AQ42" s="136">
        <v>0</v>
      </c>
      <c r="AR42" s="136">
        <v>0</v>
      </c>
      <c r="AS42" s="136">
        <v>0</v>
      </c>
      <c r="AT42" s="136">
        <v>0</v>
      </c>
      <c r="AU42" s="136">
        <v>0</v>
      </c>
      <c r="AV42" s="136">
        <v>7394086.8499999996</v>
      </c>
      <c r="AW42" s="136">
        <v>0</v>
      </c>
      <c r="AX42" s="136">
        <v>0</v>
      </c>
      <c r="AY42" s="136">
        <v>0</v>
      </c>
      <c r="AZ42" s="136">
        <v>0</v>
      </c>
      <c r="BA42" s="136">
        <v>0</v>
      </c>
      <c r="BB42" s="136">
        <v>6764976.6799999997</v>
      </c>
      <c r="BC42" s="136">
        <v>0</v>
      </c>
      <c r="BD42" s="136">
        <v>0</v>
      </c>
      <c r="BE42" s="136">
        <v>0</v>
      </c>
      <c r="BF42" s="40">
        <f t="shared" si="0"/>
        <v>8268304.8600000003</v>
      </c>
      <c r="BG42" s="40">
        <f t="shared" si="1"/>
        <v>14159063.529999999</v>
      </c>
      <c r="BH42" s="40">
        <f t="shared" si="2"/>
        <v>22427368.390000001</v>
      </c>
    </row>
    <row r="43" spans="1:60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41365375.287</v>
      </c>
      <c r="S43" s="122">
        <v>0</v>
      </c>
      <c r="T43" s="122">
        <v>2268202.6800000002</v>
      </c>
      <c r="U43" s="122">
        <v>435746.94</v>
      </c>
      <c r="V43" s="122" t="s">
        <v>2862</v>
      </c>
      <c r="W43" s="122">
        <v>-115782.5549999997</v>
      </c>
      <c r="X43" s="122">
        <v>0</v>
      </c>
      <c r="Y43" s="122">
        <v>38981390.052000001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8.9150684931506845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36">
        <v>0</v>
      </c>
      <c r="AL43" s="136">
        <v>0</v>
      </c>
      <c r="AM43" s="136">
        <v>0</v>
      </c>
      <c r="AN43" s="136">
        <v>0</v>
      </c>
      <c r="AO43" s="136">
        <v>0</v>
      </c>
      <c r="AP43" s="136">
        <v>398476.43199999997</v>
      </c>
      <c r="AQ43" s="136">
        <v>0</v>
      </c>
      <c r="AR43" s="136">
        <v>0</v>
      </c>
      <c r="AS43" s="136">
        <v>0</v>
      </c>
      <c r="AT43" s="136">
        <v>0</v>
      </c>
      <c r="AU43" s="136">
        <v>0</v>
      </c>
      <c r="AV43" s="136">
        <v>370202.89299999998</v>
      </c>
      <c r="AW43" s="136">
        <v>0</v>
      </c>
      <c r="AX43" s="136">
        <v>0</v>
      </c>
      <c r="AY43" s="136">
        <v>0</v>
      </c>
      <c r="AZ43" s="136">
        <v>0</v>
      </c>
      <c r="BA43" s="136">
        <v>0</v>
      </c>
      <c r="BB43" s="136">
        <v>354201.27299999999</v>
      </c>
      <c r="BC43" s="136">
        <v>0</v>
      </c>
      <c r="BD43" s="136">
        <v>0</v>
      </c>
      <c r="BE43" s="136">
        <v>0</v>
      </c>
      <c r="BF43" s="40">
        <f t="shared" si="0"/>
        <v>398476.43199999997</v>
      </c>
      <c r="BG43" s="40">
        <f t="shared" si="1"/>
        <v>724404.16599999997</v>
      </c>
      <c r="BH43" s="40">
        <f t="shared" si="2"/>
        <v>1122880.598</v>
      </c>
    </row>
    <row r="44" spans="1:60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339115317.70799971</v>
      </c>
      <c r="S44" s="122">
        <v>0</v>
      </c>
      <c r="T44" s="122">
        <v>18839739.879999999</v>
      </c>
      <c r="U44" s="122">
        <v>16967286.949999999</v>
      </c>
      <c r="V44" s="122" t="s">
        <v>2862</v>
      </c>
      <c r="W44" s="122">
        <v>-3.0000209808349609E-3</v>
      </c>
      <c r="X44" s="122">
        <v>0</v>
      </c>
      <c r="Y44" s="122">
        <v>320275577.82499969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8.4821917808219176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36">
        <v>0</v>
      </c>
      <c r="AL44" s="136">
        <v>0</v>
      </c>
      <c r="AM44" s="136">
        <v>0</v>
      </c>
      <c r="AN44" s="136">
        <v>0</v>
      </c>
      <c r="AO44" s="136">
        <v>0</v>
      </c>
      <c r="AP44" s="136">
        <v>14496137.050000001</v>
      </c>
      <c r="AQ44" s="136">
        <v>0</v>
      </c>
      <c r="AR44" s="136">
        <v>0</v>
      </c>
      <c r="AS44" s="136">
        <v>0</v>
      </c>
      <c r="AT44" s="136">
        <v>0</v>
      </c>
      <c r="AU44" s="136">
        <v>0</v>
      </c>
      <c r="AV44" s="136">
        <v>13643423.1</v>
      </c>
      <c r="AW44" s="136">
        <v>0</v>
      </c>
      <c r="AX44" s="136">
        <v>0</v>
      </c>
      <c r="AY44" s="136">
        <v>0</v>
      </c>
      <c r="AZ44" s="136">
        <v>0</v>
      </c>
      <c r="BA44" s="136">
        <v>0</v>
      </c>
      <c r="BB44" s="136">
        <v>12790709.15</v>
      </c>
      <c r="BC44" s="136">
        <v>0</v>
      </c>
      <c r="BD44" s="136">
        <v>0</v>
      </c>
      <c r="BE44" s="136">
        <v>0</v>
      </c>
      <c r="BF44" s="40">
        <f t="shared" si="0"/>
        <v>14496137.050000001</v>
      </c>
      <c r="BG44" s="40">
        <f t="shared" si="1"/>
        <v>26434132.25</v>
      </c>
      <c r="BH44" s="40">
        <f t="shared" si="2"/>
        <v>40930269.299999997</v>
      </c>
    </row>
    <row r="45" spans="1:60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44674311.423</v>
      </c>
      <c r="S45" s="122">
        <v>0</v>
      </c>
      <c r="T45" s="122">
        <v>0</v>
      </c>
      <c r="U45" s="122">
        <v>464945.16</v>
      </c>
      <c r="V45" s="122">
        <v>13351.88</v>
      </c>
      <c r="W45" s="122">
        <v>-235819.09899999946</v>
      </c>
      <c r="X45" s="122">
        <v>0</v>
      </c>
      <c r="Y45" s="122">
        <v>44438492.324000001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15.484931506849316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36">
        <v>0</v>
      </c>
      <c r="AL45" s="136">
        <v>0</v>
      </c>
      <c r="AM45" s="136">
        <v>0</v>
      </c>
      <c r="AN45" s="136">
        <v>0</v>
      </c>
      <c r="AO45" s="136">
        <v>0</v>
      </c>
      <c r="AP45" s="136">
        <v>454260.14399999997</v>
      </c>
      <c r="AQ45" s="136">
        <v>0</v>
      </c>
      <c r="AR45" s="136">
        <v>0</v>
      </c>
      <c r="AS45" s="136">
        <v>0</v>
      </c>
      <c r="AT45" s="136">
        <v>0</v>
      </c>
      <c r="AU45" s="136">
        <v>0</v>
      </c>
      <c r="AV45" s="136">
        <v>446853.728</v>
      </c>
      <c r="AW45" s="136">
        <v>0</v>
      </c>
      <c r="AX45" s="136">
        <v>0</v>
      </c>
      <c r="AY45" s="136">
        <v>0</v>
      </c>
      <c r="AZ45" s="136">
        <v>0</v>
      </c>
      <c r="BA45" s="136">
        <v>0</v>
      </c>
      <c r="BB45" s="136">
        <v>439118.13900000002</v>
      </c>
      <c r="BC45" s="136">
        <v>0</v>
      </c>
      <c r="BD45" s="136">
        <v>0</v>
      </c>
      <c r="BE45" s="136">
        <v>0</v>
      </c>
      <c r="BF45" s="40">
        <f t="shared" si="0"/>
        <v>454260.14399999997</v>
      </c>
      <c r="BG45" s="40">
        <f t="shared" si="1"/>
        <v>885971.86700000009</v>
      </c>
      <c r="BH45" s="40">
        <f t="shared" si="2"/>
        <v>1340232.0109999999</v>
      </c>
    </row>
    <row r="46" spans="1:60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65073110.566</v>
      </c>
      <c r="S46" s="122">
        <v>0</v>
      </c>
      <c r="T46" s="122">
        <v>2259845.7799999998</v>
      </c>
      <c r="U46" s="122">
        <v>667118.81000000006</v>
      </c>
      <c r="V46" s="122">
        <v>4006.21</v>
      </c>
      <c r="W46" s="122">
        <v>-241304.79699999839</v>
      </c>
      <c r="X46" s="122">
        <v>0</v>
      </c>
      <c r="Y46" s="122">
        <v>62571959.989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13.980821917808219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36">
        <v>0</v>
      </c>
      <c r="AL46" s="136">
        <v>0</v>
      </c>
      <c r="AM46" s="136">
        <v>0</v>
      </c>
      <c r="AN46" s="136">
        <v>0</v>
      </c>
      <c r="AO46" s="136">
        <v>0</v>
      </c>
      <c r="AP46" s="136">
        <v>639624.48</v>
      </c>
      <c r="AQ46" s="136">
        <v>0</v>
      </c>
      <c r="AR46" s="136">
        <v>0</v>
      </c>
      <c r="AS46" s="136">
        <v>0</v>
      </c>
      <c r="AT46" s="136">
        <v>0</v>
      </c>
      <c r="AU46" s="136">
        <v>0</v>
      </c>
      <c r="AV46" s="136">
        <v>607499.41299999994</v>
      </c>
      <c r="AW46" s="136">
        <v>0</v>
      </c>
      <c r="AX46" s="136">
        <v>0</v>
      </c>
      <c r="AY46" s="136">
        <v>0</v>
      </c>
      <c r="AZ46" s="136">
        <v>0</v>
      </c>
      <c r="BA46" s="136">
        <v>0</v>
      </c>
      <c r="BB46" s="136">
        <v>595512.44700000004</v>
      </c>
      <c r="BC46" s="136">
        <v>0</v>
      </c>
      <c r="BD46" s="136">
        <v>0</v>
      </c>
      <c r="BE46" s="136">
        <v>0</v>
      </c>
      <c r="BF46" s="40">
        <f t="shared" si="0"/>
        <v>639624.48</v>
      </c>
      <c r="BG46" s="40">
        <f t="shared" si="1"/>
        <v>1203011.8599999999</v>
      </c>
      <c r="BH46" s="40">
        <f t="shared" si="2"/>
        <v>1842636.3399999999</v>
      </c>
    </row>
    <row r="47" spans="1:60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749834288.26199698</v>
      </c>
      <c r="S47" s="122">
        <v>0</v>
      </c>
      <c r="T47" s="122">
        <v>74983428.819999993</v>
      </c>
      <c r="U47" s="122">
        <v>24071763.52</v>
      </c>
      <c r="V47" s="122" t="s">
        <v>2862</v>
      </c>
      <c r="W47" s="122">
        <v>2.9997825622558594E-3</v>
      </c>
      <c r="X47" s="122">
        <v>0</v>
      </c>
      <c r="Y47" s="122">
        <v>674850859.44499683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4.4794520547945202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36">
        <v>0</v>
      </c>
      <c r="AL47" s="136">
        <v>0</v>
      </c>
      <c r="AM47" s="136">
        <v>0</v>
      </c>
      <c r="AN47" s="136">
        <v>0</v>
      </c>
      <c r="AO47" s="136">
        <v>0</v>
      </c>
      <c r="AP47" s="136">
        <v>21426514.789999999</v>
      </c>
      <c r="AQ47" s="136">
        <v>0</v>
      </c>
      <c r="AR47" s="136">
        <v>0</v>
      </c>
      <c r="AS47" s="136">
        <v>0</v>
      </c>
      <c r="AT47" s="136">
        <v>0</v>
      </c>
      <c r="AU47" s="136">
        <v>0</v>
      </c>
      <c r="AV47" s="136">
        <v>19045790.920000002</v>
      </c>
      <c r="AW47" s="136">
        <v>0</v>
      </c>
      <c r="AX47" s="136">
        <v>0</v>
      </c>
      <c r="AY47" s="136">
        <v>0</v>
      </c>
      <c r="AZ47" s="136">
        <v>0</v>
      </c>
      <c r="BA47" s="136">
        <v>0</v>
      </c>
      <c r="BB47" s="136">
        <v>16665067.060000001</v>
      </c>
      <c r="BC47" s="136">
        <v>0</v>
      </c>
      <c r="BD47" s="136">
        <v>0</v>
      </c>
      <c r="BE47" s="136">
        <v>0</v>
      </c>
      <c r="BF47" s="40">
        <f t="shared" si="0"/>
        <v>21426514.789999999</v>
      </c>
      <c r="BG47" s="40">
        <f t="shared" si="1"/>
        <v>35710857.980000004</v>
      </c>
      <c r="BH47" s="40">
        <f t="shared" si="2"/>
        <v>57137372.770000003</v>
      </c>
    </row>
    <row r="48" spans="1:60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4.7397260273972606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36">
        <v>0</v>
      </c>
      <c r="AL48" s="136">
        <v>0</v>
      </c>
      <c r="AM48" s="136">
        <v>1976977.17</v>
      </c>
      <c r="AN48" s="136">
        <v>0</v>
      </c>
      <c r="AO48" s="136">
        <v>0</v>
      </c>
      <c r="AP48" s="136">
        <v>0</v>
      </c>
      <c r="AQ48" s="136">
        <v>5000</v>
      </c>
      <c r="AR48" s="136">
        <v>0</v>
      </c>
      <c r="AS48" s="136">
        <v>11646077.069999998</v>
      </c>
      <c r="AT48" s="136">
        <v>0</v>
      </c>
      <c r="AU48" s="136">
        <v>0</v>
      </c>
      <c r="AV48" s="136">
        <v>0</v>
      </c>
      <c r="AW48" s="136">
        <v>0</v>
      </c>
      <c r="AX48" s="136">
        <v>0</v>
      </c>
      <c r="AY48" s="136">
        <v>1572939.21</v>
      </c>
      <c r="AZ48" s="136">
        <v>0</v>
      </c>
      <c r="BA48" s="136">
        <v>0</v>
      </c>
      <c r="BB48" s="136">
        <v>0</v>
      </c>
      <c r="BC48" s="136">
        <v>5000</v>
      </c>
      <c r="BD48" s="136">
        <v>0</v>
      </c>
      <c r="BE48" s="136">
        <v>1383884.02</v>
      </c>
      <c r="BF48" s="40">
        <f t="shared" si="0"/>
        <v>13628054.239999998</v>
      </c>
      <c r="BG48" s="40">
        <f t="shared" si="1"/>
        <v>2961823.23</v>
      </c>
      <c r="BH48" s="40">
        <f t="shared" si="2"/>
        <v>16589877.469999999</v>
      </c>
    </row>
    <row r="49" spans="1:60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36">
        <v>0</v>
      </c>
      <c r="AL49" s="136">
        <v>0</v>
      </c>
      <c r="AM49" s="136">
        <v>0</v>
      </c>
      <c r="AN49" s="136">
        <v>0</v>
      </c>
      <c r="AO49" s="136">
        <v>0</v>
      </c>
      <c r="AP49" s="136">
        <v>0</v>
      </c>
      <c r="AQ49" s="136">
        <v>0</v>
      </c>
      <c r="AR49" s="136">
        <v>0</v>
      </c>
      <c r="AS49" s="136">
        <v>420507.11</v>
      </c>
      <c r="AT49" s="136">
        <v>0</v>
      </c>
      <c r="AU49" s="136">
        <v>0</v>
      </c>
      <c r="AV49" s="136">
        <v>0</v>
      </c>
      <c r="AW49" s="136">
        <v>0</v>
      </c>
      <c r="AX49" s="136">
        <v>0</v>
      </c>
      <c r="AY49" s="136">
        <v>0</v>
      </c>
      <c r="AZ49" s="136">
        <v>0</v>
      </c>
      <c r="BA49" s="136">
        <v>0</v>
      </c>
      <c r="BB49" s="136">
        <v>0</v>
      </c>
      <c r="BC49" s="136">
        <v>0</v>
      </c>
      <c r="BD49" s="136">
        <v>0</v>
      </c>
      <c r="BE49" s="136">
        <v>0</v>
      </c>
      <c r="BF49" s="40">
        <f t="shared" si="0"/>
        <v>420507.11</v>
      </c>
      <c r="BG49" s="40">
        <f t="shared" si="1"/>
        <v>0</v>
      </c>
      <c r="BH49" s="40">
        <f t="shared" si="2"/>
        <v>420507.11</v>
      </c>
    </row>
    <row r="50" spans="1:60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41704481.097000003</v>
      </c>
      <c r="S50" s="122">
        <v>3281904.71</v>
      </c>
      <c r="T50" s="122">
        <v>768125.85</v>
      </c>
      <c r="U50" s="122">
        <v>40200.559999999998</v>
      </c>
      <c r="V50" s="122" t="s">
        <v>2862</v>
      </c>
      <c r="W50" s="122">
        <v>161035.60999999999</v>
      </c>
      <c r="X50" s="122">
        <v>0</v>
      </c>
      <c r="Y50" s="122">
        <v>44379295.560000002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29.493150684931507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36">
        <v>0</v>
      </c>
      <c r="AL50" s="136">
        <v>0</v>
      </c>
      <c r="AM50" s="136">
        <v>0</v>
      </c>
      <c r="AN50" s="136">
        <v>0</v>
      </c>
      <c r="AO50" s="136">
        <v>0</v>
      </c>
      <c r="AP50" s="136">
        <v>45365.502</v>
      </c>
      <c r="AQ50" s="136">
        <v>0</v>
      </c>
      <c r="AR50" s="136">
        <v>0</v>
      </c>
      <c r="AS50" s="136">
        <v>0</v>
      </c>
      <c r="AT50" s="136">
        <v>0</v>
      </c>
      <c r="AU50" s="136">
        <v>0</v>
      </c>
      <c r="AV50" s="136">
        <v>43869.466</v>
      </c>
      <c r="AW50" s="136">
        <v>0</v>
      </c>
      <c r="AX50" s="136">
        <v>0</v>
      </c>
      <c r="AY50" s="136">
        <v>0</v>
      </c>
      <c r="AZ50" s="136">
        <v>0</v>
      </c>
      <c r="BA50" s="136">
        <v>0</v>
      </c>
      <c r="BB50" s="136">
        <v>43827.665000000001</v>
      </c>
      <c r="BC50" s="136">
        <v>0</v>
      </c>
      <c r="BD50" s="136">
        <v>0</v>
      </c>
      <c r="BE50" s="136">
        <v>0</v>
      </c>
      <c r="BF50" s="40">
        <f t="shared" si="0"/>
        <v>45365.502</v>
      </c>
      <c r="BG50" s="40">
        <f t="shared" si="1"/>
        <v>87697.130999999994</v>
      </c>
      <c r="BH50" s="40">
        <f t="shared" si="2"/>
        <v>133062.633</v>
      </c>
    </row>
    <row r="51" spans="1:60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25778147.697000001</v>
      </c>
      <c r="S51" s="122">
        <v>0</v>
      </c>
      <c r="T51" s="122">
        <v>0</v>
      </c>
      <c r="U51" s="122">
        <v>0</v>
      </c>
      <c r="V51" s="122">
        <v>0</v>
      </c>
      <c r="W51" s="122">
        <v>-272405.66800000146</v>
      </c>
      <c r="X51" s="122">
        <v>0</v>
      </c>
      <c r="Y51" s="122">
        <v>25505742.028999999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11.728767123287671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36">
        <v>0</v>
      </c>
      <c r="AL51" s="136">
        <v>0</v>
      </c>
      <c r="AM51" s="136">
        <v>255756.20800000001</v>
      </c>
      <c r="AN51" s="136">
        <v>0</v>
      </c>
      <c r="AO51" s="136">
        <v>0</v>
      </c>
      <c r="AP51" s="136">
        <v>0</v>
      </c>
      <c r="AQ51" s="136">
        <v>0</v>
      </c>
      <c r="AR51" s="136">
        <v>0</v>
      </c>
      <c r="AS51" s="136">
        <v>245099.69899999999</v>
      </c>
      <c r="AT51" s="136">
        <v>0</v>
      </c>
      <c r="AU51" s="136">
        <v>0</v>
      </c>
      <c r="AV51" s="136">
        <v>0</v>
      </c>
      <c r="AW51" s="136">
        <v>0</v>
      </c>
      <c r="AX51" s="136">
        <v>0</v>
      </c>
      <c r="AY51" s="136">
        <v>233162.08</v>
      </c>
      <c r="AZ51" s="136">
        <v>0</v>
      </c>
      <c r="BA51" s="136">
        <v>0</v>
      </c>
      <c r="BB51" s="136">
        <v>0</v>
      </c>
      <c r="BC51" s="136">
        <v>0</v>
      </c>
      <c r="BD51" s="136">
        <v>0</v>
      </c>
      <c r="BE51" s="136">
        <v>223786.682</v>
      </c>
      <c r="BF51" s="40">
        <f t="shared" si="0"/>
        <v>500855.90700000001</v>
      </c>
      <c r="BG51" s="40">
        <f t="shared" si="1"/>
        <v>456948.76199999999</v>
      </c>
      <c r="BH51" s="40">
        <f t="shared" si="2"/>
        <v>957804.66899999999</v>
      </c>
    </row>
    <row r="52" spans="1:60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918097.85600000003</v>
      </c>
      <c r="S52" s="122">
        <v>0</v>
      </c>
      <c r="T52" s="122">
        <v>0</v>
      </c>
      <c r="U52" s="122">
        <v>0</v>
      </c>
      <c r="V52" s="122">
        <v>0</v>
      </c>
      <c r="W52" s="122">
        <v>-1911.0230000000447</v>
      </c>
      <c r="X52" s="122">
        <v>0</v>
      </c>
      <c r="Y52" s="122">
        <v>916186.83299999998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15.761643835616438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36">
        <v>0</v>
      </c>
      <c r="AL52" s="136">
        <v>0</v>
      </c>
      <c r="AM52" s="136">
        <v>0</v>
      </c>
      <c r="AN52" s="136">
        <v>0</v>
      </c>
      <c r="AO52" s="136">
        <v>0</v>
      </c>
      <c r="AP52" s="136">
        <v>0</v>
      </c>
      <c r="AQ52" s="136">
        <v>0</v>
      </c>
      <c r="AR52" s="136">
        <v>0</v>
      </c>
      <c r="AS52" s="136">
        <v>0</v>
      </c>
      <c r="AT52" s="136">
        <v>0</v>
      </c>
      <c r="AU52" s="136">
        <v>0</v>
      </c>
      <c r="AV52" s="136">
        <v>0</v>
      </c>
      <c r="AW52" s="136">
        <v>0</v>
      </c>
      <c r="AX52" s="136">
        <v>0</v>
      </c>
      <c r="AY52" s="136">
        <v>0</v>
      </c>
      <c r="AZ52" s="136">
        <v>0</v>
      </c>
      <c r="BA52" s="136">
        <v>0</v>
      </c>
      <c r="BB52" s="136">
        <v>0</v>
      </c>
      <c r="BC52" s="136">
        <v>0</v>
      </c>
      <c r="BD52" s="136">
        <v>0</v>
      </c>
      <c r="BE52" s="136">
        <v>0</v>
      </c>
      <c r="BF52" s="40">
        <f t="shared" si="0"/>
        <v>0</v>
      </c>
      <c r="BG52" s="40">
        <f t="shared" si="1"/>
        <v>0</v>
      </c>
      <c r="BH52" s="40">
        <f t="shared" si="2"/>
        <v>0</v>
      </c>
    </row>
    <row r="53" spans="1:60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498451.674</v>
      </c>
      <c r="S53" s="122">
        <v>0</v>
      </c>
      <c r="T53" s="122">
        <v>0</v>
      </c>
      <c r="U53" s="122">
        <v>0</v>
      </c>
      <c r="V53" s="122">
        <v>0</v>
      </c>
      <c r="W53" s="122">
        <v>-1037.5279999999912</v>
      </c>
      <c r="X53" s="122">
        <v>0</v>
      </c>
      <c r="Y53" s="122">
        <v>497414.14600000001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10.758904109589041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36">
        <v>0</v>
      </c>
      <c r="AL53" s="136">
        <v>0</v>
      </c>
      <c r="AM53" s="136">
        <v>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0</v>
      </c>
      <c r="AT53" s="136">
        <v>0</v>
      </c>
      <c r="AU53" s="136">
        <v>0</v>
      </c>
      <c r="AV53" s="136">
        <v>0</v>
      </c>
      <c r="AW53" s="136">
        <v>0</v>
      </c>
      <c r="AX53" s="136">
        <v>0</v>
      </c>
      <c r="AY53" s="136">
        <v>0</v>
      </c>
      <c r="AZ53" s="136">
        <v>0</v>
      </c>
      <c r="BA53" s="136">
        <v>0</v>
      </c>
      <c r="BB53" s="136">
        <v>0</v>
      </c>
      <c r="BC53" s="136">
        <v>0</v>
      </c>
      <c r="BD53" s="136">
        <v>0</v>
      </c>
      <c r="BE53" s="136">
        <v>0</v>
      </c>
      <c r="BF53" s="40">
        <f t="shared" si="0"/>
        <v>0</v>
      </c>
      <c r="BG53" s="40">
        <f t="shared" si="1"/>
        <v>0</v>
      </c>
      <c r="BH53" s="40">
        <f t="shared" si="2"/>
        <v>0</v>
      </c>
    </row>
    <row r="54" spans="1:60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146052.29999999999</v>
      </c>
      <c r="S54" s="122">
        <v>0</v>
      </c>
      <c r="T54" s="122">
        <v>0</v>
      </c>
      <c r="U54" s="122">
        <v>0</v>
      </c>
      <c r="V54" s="122">
        <v>0</v>
      </c>
      <c r="W54" s="122">
        <v>-304.00800000000163</v>
      </c>
      <c r="X54" s="122">
        <v>0</v>
      </c>
      <c r="Y54" s="122">
        <v>145748.29199999999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1.7534246575342465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36">
        <v>0</v>
      </c>
      <c r="AL54" s="136">
        <v>0</v>
      </c>
      <c r="AM54" s="136">
        <v>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0</v>
      </c>
      <c r="AU54" s="136">
        <v>0</v>
      </c>
      <c r="AV54" s="136">
        <v>0</v>
      </c>
      <c r="AW54" s="136">
        <v>0</v>
      </c>
      <c r="AX54" s="136">
        <v>0</v>
      </c>
      <c r="AY54" s="136">
        <v>0</v>
      </c>
      <c r="AZ54" s="136">
        <v>0</v>
      </c>
      <c r="BA54" s="136">
        <v>0</v>
      </c>
      <c r="BB54" s="136">
        <v>0</v>
      </c>
      <c r="BC54" s="136">
        <v>0</v>
      </c>
      <c r="BD54" s="136">
        <v>0</v>
      </c>
      <c r="BE54" s="136">
        <v>0</v>
      </c>
      <c r="BF54" s="40">
        <f t="shared" si="0"/>
        <v>0</v>
      </c>
      <c r="BG54" s="40">
        <f t="shared" si="1"/>
        <v>0</v>
      </c>
      <c r="BH54" s="40">
        <f t="shared" si="2"/>
        <v>0</v>
      </c>
    </row>
    <row r="55" spans="1:60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261811.38699999999</v>
      </c>
      <c r="S55" s="122">
        <v>0</v>
      </c>
      <c r="T55" s="122">
        <v>0</v>
      </c>
      <c r="U55" s="122">
        <v>0</v>
      </c>
      <c r="V55" s="122">
        <v>0</v>
      </c>
      <c r="W55" s="122">
        <v>-544.96099999998114</v>
      </c>
      <c r="X55" s="122">
        <v>0</v>
      </c>
      <c r="Y55" s="122">
        <v>261266.42600000001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3.7534246575342465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36">
        <v>0</v>
      </c>
      <c r="AL55" s="136">
        <v>0</v>
      </c>
      <c r="AM55" s="136">
        <v>0</v>
      </c>
      <c r="AN55" s="136">
        <v>0</v>
      </c>
      <c r="AO55" s="136">
        <v>0</v>
      </c>
      <c r="AP55" s="136">
        <v>0</v>
      </c>
      <c r="AQ55" s="136">
        <v>0</v>
      </c>
      <c r="AR55" s="136">
        <v>0</v>
      </c>
      <c r="AS55" s="136">
        <v>0</v>
      </c>
      <c r="AT55" s="136">
        <v>0</v>
      </c>
      <c r="AU55" s="136">
        <v>0</v>
      </c>
      <c r="AV55" s="136">
        <v>0</v>
      </c>
      <c r="AW55" s="136">
        <v>0</v>
      </c>
      <c r="AX55" s="136">
        <v>0</v>
      </c>
      <c r="AY55" s="136">
        <v>0</v>
      </c>
      <c r="AZ55" s="136">
        <v>0</v>
      </c>
      <c r="BA55" s="136">
        <v>0</v>
      </c>
      <c r="BB55" s="136">
        <v>0</v>
      </c>
      <c r="BC55" s="136">
        <v>0</v>
      </c>
      <c r="BD55" s="136">
        <v>0</v>
      </c>
      <c r="BE55" s="136">
        <v>0</v>
      </c>
      <c r="BF55" s="40">
        <f t="shared" si="0"/>
        <v>0</v>
      </c>
      <c r="BG55" s="40">
        <f t="shared" si="1"/>
        <v>0</v>
      </c>
      <c r="BH55" s="40">
        <f t="shared" si="2"/>
        <v>0</v>
      </c>
    </row>
    <row r="56" spans="1:60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0.75342465753424659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36">
        <v>0</v>
      </c>
      <c r="AL56" s="136">
        <v>0</v>
      </c>
      <c r="AM56" s="136">
        <v>0</v>
      </c>
      <c r="AN56" s="136">
        <v>0</v>
      </c>
      <c r="AO56" s="136">
        <v>0</v>
      </c>
      <c r="AP56" s="136">
        <v>0</v>
      </c>
      <c r="AQ56" s="136">
        <v>0</v>
      </c>
      <c r="AR56" s="136">
        <v>0</v>
      </c>
      <c r="AS56" s="136">
        <v>0</v>
      </c>
      <c r="AT56" s="136">
        <v>0</v>
      </c>
      <c r="AU56" s="136">
        <v>0</v>
      </c>
      <c r="AV56" s="136">
        <v>0</v>
      </c>
      <c r="AW56" s="136">
        <v>0</v>
      </c>
      <c r="AX56" s="136">
        <v>0</v>
      </c>
      <c r="AY56" s="136">
        <v>0</v>
      </c>
      <c r="AZ56" s="136">
        <v>0</v>
      </c>
      <c r="BA56" s="136">
        <v>0</v>
      </c>
      <c r="BB56" s="136">
        <v>0</v>
      </c>
      <c r="BC56" s="136">
        <v>0</v>
      </c>
      <c r="BD56" s="136">
        <v>0</v>
      </c>
      <c r="BE56" s="136">
        <v>0</v>
      </c>
      <c r="BF56" s="40">
        <f t="shared" si="0"/>
        <v>0</v>
      </c>
      <c r="BG56" s="40">
        <f t="shared" si="1"/>
        <v>0</v>
      </c>
      <c r="BH56" s="40">
        <f t="shared" si="2"/>
        <v>0</v>
      </c>
    </row>
    <row r="57" spans="1:60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0.72602739726027399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36">
        <v>0</v>
      </c>
      <c r="AL57" s="136">
        <v>0</v>
      </c>
      <c r="AM57" s="136">
        <v>0</v>
      </c>
      <c r="AN57" s="136">
        <v>0</v>
      </c>
      <c r="AO57" s="136">
        <v>0</v>
      </c>
      <c r="AP57" s="136">
        <v>0</v>
      </c>
      <c r="AQ57" s="136">
        <v>0</v>
      </c>
      <c r="AR57" s="136">
        <v>0</v>
      </c>
      <c r="AS57" s="136">
        <v>0</v>
      </c>
      <c r="AT57" s="136">
        <v>0</v>
      </c>
      <c r="AU57" s="136">
        <v>0</v>
      </c>
      <c r="AV57" s="136">
        <v>0</v>
      </c>
      <c r="AW57" s="136">
        <v>0</v>
      </c>
      <c r="AX57" s="136">
        <v>0</v>
      </c>
      <c r="AY57" s="136">
        <v>0</v>
      </c>
      <c r="AZ57" s="136">
        <v>0</v>
      </c>
      <c r="BA57" s="136">
        <v>0</v>
      </c>
      <c r="BB57" s="136">
        <v>0</v>
      </c>
      <c r="BC57" s="136">
        <v>0</v>
      </c>
      <c r="BD57" s="136">
        <v>0</v>
      </c>
      <c r="BE57" s="136">
        <v>0</v>
      </c>
      <c r="BF57" s="40">
        <f t="shared" si="0"/>
        <v>0</v>
      </c>
      <c r="BG57" s="40">
        <f t="shared" si="1"/>
        <v>0</v>
      </c>
      <c r="BH57" s="40">
        <f t="shared" si="2"/>
        <v>0</v>
      </c>
    </row>
    <row r="58" spans="1:60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166817.155</v>
      </c>
      <c r="S58" s="122">
        <v>0</v>
      </c>
      <c r="T58" s="122">
        <v>0</v>
      </c>
      <c r="U58" s="122">
        <v>0</v>
      </c>
      <c r="V58" s="122">
        <v>0</v>
      </c>
      <c r="W58" s="122">
        <v>-347.23099999999977</v>
      </c>
      <c r="X58" s="122">
        <v>0</v>
      </c>
      <c r="Y58" s="122">
        <v>166469.924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2.7534246575342465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36">
        <v>0</v>
      </c>
      <c r="AL58" s="136">
        <v>0</v>
      </c>
      <c r="AM58" s="136">
        <v>0</v>
      </c>
      <c r="AN58" s="136">
        <v>0</v>
      </c>
      <c r="AO58" s="136">
        <v>0</v>
      </c>
      <c r="AP58" s="136">
        <v>0</v>
      </c>
      <c r="AQ58" s="136">
        <v>0</v>
      </c>
      <c r="AR58" s="136">
        <v>0</v>
      </c>
      <c r="AS58" s="136">
        <v>0</v>
      </c>
      <c r="AT58" s="136">
        <v>0</v>
      </c>
      <c r="AU58" s="136">
        <v>0</v>
      </c>
      <c r="AV58" s="136">
        <v>0</v>
      </c>
      <c r="AW58" s="136">
        <v>0</v>
      </c>
      <c r="AX58" s="136">
        <v>0</v>
      </c>
      <c r="AY58" s="136">
        <v>0</v>
      </c>
      <c r="AZ58" s="136">
        <v>0</v>
      </c>
      <c r="BA58" s="136">
        <v>0</v>
      </c>
      <c r="BB58" s="136">
        <v>0</v>
      </c>
      <c r="BC58" s="136">
        <v>0</v>
      </c>
      <c r="BD58" s="136">
        <v>0</v>
      </c>
      <c r="BE58" s="136">
        <v>0</v>
      </c>
      <c r="BF58" s="40">
        <f t="shared" si="0"/>
        <v>0</v>
      </c>
      <c r="BG58" s="40">
        <f t="shared" si="1"/>
        <v>0</v>
      </c>
      <c r="BH58" s="40">
        <f t="shared" si="2"/>
        <v>0</v>
      </c>
    </row>
    <row r="59" spans="1:60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6485700</v>
      </c>
      <c r="S59" s="122">
        <v>0</v>
      </c>
      <c r="T59" s="122">
        <v>0</v>
      </c>
      <c r="U59" s="122">
        <v>0</v>
      </c>
      <c r="V59" s="122">
        <v>0</v>
      </c>
      <c r="W59" s="122">
        <v>-13500</v>
      </c>
      <c r="X59" s="122">
        <v>0</v>
      </c>
      <c r="Y59" s="122">
        <v>6472200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26.610958904109587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36">
        <v>0</v>
      </c>
      <c r="AL59" s="136">
        <v>0</v>
      </c>
      <c r="AM59" s="136">
        <v>0</v>
      </c>
      <c r="AN59" s="136">
        <v>0</v>
      </c>
      <c r="AO59" s="136">
        <v>0</v>
      </c>
      <c r="AP59" s="136">
        <v>0</v>
      </c>
      <c r="AQ59" s="136">
        <v>0</v>
      </c>
      <c r="AR59" s="136">
        <v>0</v>
      </c>
      <c r="AS59" s="136">
        <v>0</v>
      </c>
      <c r="AT59" s="136">
        <v>0</v>
      </c>
      <c r="AU59" s="136">
        <v>0</v>
      </c>
      <c r="AV59" s="136">
        <v>0</v>
      </c>
      <c r="AW59" s="136">
        <v>0</v>
      </c>
      <c r="AX59" s="136">
        <v>0</v>
      </c>
      <c r="AY59" s="136">
        <v>0</v>
      </c>
      <c r="AZ59" s="136">
        <v>0</v>
      </c>
      <c r="BA59" s="136">
        <v>0</v>
      </c>
      <c r="BB59" s="136">
        <v>0</v>
      </c>
      <c r="BC59" s="136">
        <v>0</v>
      </c>
      <c r="BD59" s="136">
        <v>0</v>
      </c>
      <c r="BE59" s="136">
        <v>0</v>
      </c>
      <c r="BF59" s="40">
        <f t="shared" si="0"/>
        <v>0</v>
      </c>
      <c r="BG59" s="40">
        <f t="shared" si="1"/>
        <v>0</v>
      </c>
      <c r="BH59" s="40">
        <f t="shared" si="2"/>
        <v>0</v>
      </c>
    </row>
    <row r="60" spans="1:60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2165142.85</v>
      </c>
      <c r="S60" s="122">
        <v>0</v>
      </c>
      <c r="T60" s="122">
        <v>0</v>
      </c>
      <c r="U60" s="122">
        <v>0</v>
      </c>
      <c r="V60" s="122">
        <v>0</v>
      </c>
      <c r="W60" s="122">
        <v>-4506.75</v>
      </c>
      <c r="X60" s="122">
        <v>0</v>
      </c>
      <c r="Y60" s="122">
        <v>2160636.1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24.090410958904108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36">
        <v>0</v>
      </c>
      <c r="AL60" s="136">
        <v>0</v>
      </c>
      <c r="AM60" s="136">
        <v>0</v>
      </c>
      <c r="AN60" s="136">
        <v>0</v>
      </c>
      <c r="AO60" s="136">
        <v>0</v>
      </c>
      <c r="AP60" s="136">
        <v>0</v>
      </c>
      <c r="AQ60" s="136">
        <v>0</v>
      </c>
      <c r="AR60" s="136">
        <v>0</v>
      </c>
      <c r="AS60" s="136">
        <v>0</v>
      </c>
      <c r="AT60" s="136">
        <v>0</v>
      </c>
      <c r="AU60" s="136">
        <v>0</v>
      </c>
      <c r="AV60" s="136">
        <v>0</v>
      </c>
      <c r="AW60" s="136">
        <v>0</v>
      </c>
      <c r="AX60" s="136">
        <v>0</v>
      </c>
      <c r="AY60" s="136">
        <v>0</v>
      </c>
      <c r="AZ60" s="136">
        <v>0</v>
      </c>
      <c r="BA60" s="136">
        <v>0</v>
      </c>
      <c r="BB60" s="136">
        <v>0</v>
      </c>
      <c r="BC60" s="136">
        <v>0</v>
      </c>
      <c r="BD60" s="136">
        <v>0</v>
      </c>
      <c r="BE60" s="136">
        <v>0</v>
      </c>
      <c r="BF60" s="40">
        <f t="shared" si="0"/>
        <v>0</v>
      </c>
      <c r="BG60" s="40">
        <f t="shared" si="1"/>
        <v>0</v>
      </c>
      <c r="BH60" s="40">
        <f t="shared" si="2"/>
        <v>0</v>
      </c>
    </row>
    <row r="61" spans="1:60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1.8739726027397261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36">
        <v>0</v>
      </c>
      <c r="AL61" s="136">
        <v>0</v>
      </c>
      <c r="AM61" s="136">
        <v>0</v>
      </c>
      <c r="AN61" s="136">
        <v>0</v>
      </c>
      <c r="AO61" s="136">
        <v>8682.23</v>
      </c>
      <c r="AP61" s="136">
        <v>0</v>
      </c>
      <c r="AQ61" s="136">
        <v>0</v>
      </c>
      <c r="AR61" s="136">
        <v>0</v>
      </c>
      <c r="AS61" s="136">
        <v>0</v>
      </c>
      <c r="AT61" s="136">
        <v>0</v>
      </c>
      <c r="AU61" s="136">
        <v>6583.23</v>
      </c>
      <c r="AV61" s="136">
        <v>0</v>
      </c>
      <c r="AW61" s="136">
        <v>0</v>
      </c>
      <c r="AX61" s="136">
        <v>0</v>
      </c>
      <c r="AY61" s="136">
        <v>0</v>
      </c>
      <c r="AZ61" s="136">
        <v>0</v>
      </c>
      <c r="BA61" s="136">
        <v>4317.26</v>
      </c>
      <c r="BB61" s="136">
        <v>0</v>
      </c>
      <c r="BC61" s="136">
        <v>0</v>
      </c>
      <c r="BD61" s="136">
        <v>0</v>
      </c>
      <c r="BE61" s="136">
        <v>0</v>
      </c>
      <c r="BF61" s="40">
        <f t="shared" si="0"/>
        <v>8682.23</v>
      </c>
      <c r="BG61" s="40">
        <f t="shared" si="1"/>
        <v>10900.49</v>
      </c>
      <c r="BH61" s="40">
        <f t="shared" si="2"/>
        <v>19582.72</v>
      </c>
    </row>
    <row r="62" spans="1:60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6318811.3899999475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6318811.3899999438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4.1972602739726028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36">
        <v>0</v>
      </c>
      <c r="AL62" s="136">
        <v>0</v>
      </c>
      <c r="AM62" s="136">
        <v>32120.62</v>
      </c>
      <c r="AN62" s="136">
        <v>0</v>
      </c>
      <c r="AO62" s="136">
        <v>0</v>
      </c>
      <c r="AP62" s="136">
        <v>0</v>
      </c>
      <c r="AQ62" s="136">
        <v>0</v>
      </c>
      <c r="AR62" s="136">
        <v>0</v>
      </c>
      <c r="AS62" s="136">
        <v>28551.67</v>
      </c>
      <c r="AT62" s="136">
        <v>0</v>
      </c>
      <c r="AU62" s="136">
        <v>0</v>
      </c>
      <c r="AV62" s="136">
        <v>0</v>
      </c>
      <c r="AW62" s="136">
        <v>0</v>
      </c>
      <c r="AX62" s="136">
        <v>0</v>
      </c>
      <c r="AY62" s="136">
        <v>24846.19</v>
      </c>
      <c r="AZ62" s="136">
        <v>0</v>
      </c>
      <c r="BA62" s="136">
        <v>0</v>
      </c>
      <c r="BB62" s="136">
        <v>0</v>
      </c>
      <c r="BC62" s="136">
        <v>0</v>
      </c>
      <c r="BD62" s="136">
        <v>0</v>
      </c>
      <c r="BE62" s="136">
        <v>21413.75</v>
      </c>
      <c r="BF62" s="40">
        <f t="shared" si="0"/>
        <v>60672.289999999994</v>
      </c>
      <c r="BG62" s="40">
        <f t="shared" si="1"/>
        <v>46259.94</v>
      </c>
      <c r="BH62" s="40">
        <f t="shared" si="2"/>
        <v>106932.23</v>
      </c>
    </row>
    <row r="63" spans="1:60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6314631.9900000263</v>
      </c>
      <c r="S63" s="122">
        <v>0</v>
      </c>
      <c r="T63" s="122">
        <v>350812.87</v>
      </c>
      <c r="U63" s="122">
        <v>31923.97</v>
      </c>
      <c r="V63" s="122" t="s">
        <v>2862</v>
      </c>
      <c r="W63" s="122">
        <v>1.862645149230957E-9</v>
      </c>
      <c r="X63" s="122">
        <v>0</v>
      </c>
      <c r="Y63" s="122">
        <v>5963819.1200000281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8.4794520547945211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36">
        <v>0</v>
      </c>
      <c r="AL63" s="136">
        <v>0</v>
      </c>
      <c r="AM63" s="136">
        <v>0</v>
      </c>
      <c r="AN63" s="136">
        <v>0</v>
      </c>
      <c r="AO63" s="136">
        <v>0</v>
      </c>
      <c r="AP63" s="136">
        <v>30481.74</v>
      </c>
      <c r="AQ63" s="136">
        <v>0</v>
      </c>
      <c r="AR63" s="136">
        <v>0</v>
      </c>
      <c r="AS63" s="136">
        <v>0</v>
      </c>
      <c r="AT63" s="136">
        <v>0</v>
      </c>
      <c r="AU63" s="136">
        <v>0</v>
      </c>
      <c r="AV63" s="136">
        <v>28220.95</v>
      </c>
      <c r="AW63" s="136">
        <v>0</v>
      </c>
      <c r="AX63" s="136">
        <v>0</v>
      </c>
      <c r="AY63" s="136">
        <v>0</v>
      </c>
      <c r="AZ63" s="136">
        <v>0</v>
      </c>
      <c r="BA63" s="136">
        <v>0</v>
      </c>
      <c r="BB63" s="136">
        <v>26895.66</v>
      </c>
      <c r="BC63" s="136">
        <v>0</v>
      </c>
      <c r="BD63" s="136">
        <v>0</v>
      </c>
      <c r="BE63" s="136">
        <v>0</v>
      </c>
      <c r="BF63" s="40">
        <f t="shared" si="0"/>
        <v>30481.74</v>
      </c>
      <c r="BG63" s="40">
        <f t="shared" si="1"/>
        <v>55116.61</v>
      </c>
      <c r="BH63" s="40">
        <f t="shared" si="2"/>
        <v>85598.35</v>
      </c>
    </row>
    <row r="64" spans="1:60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7889639.4400000516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7889639.4400000554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12.36986301369863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36">
        <v>0</v>
      </c>
      <c r="AL64" s="136">
        <v>0</v>
      </c>
      <c r="AM64" s="136">
        <v>0</v>
      </c>
      <c r="AN64" s="136">
        <v>0</v>
      </c>
      <c r="AO64" s="136">
        <v>27920.560000000001</v>
      </c>
      <c r="AP64" s="136">
        <v>0</v>
      </c>
      <c r="AQ64" s="136">
        <v>0</v>
      </c>
      <c r="AR64" s="136">
        <v>0</v>
      </c>
      <c r="AS64" s="136">
        <v>0</v>
      </c>
      <c r="AT64" s="136">
        <v>0</v>
      </c>
      <c r="AU64" s="136">
        <v>27098.28</v>
      </c>
      <c r="AV64" s="136">
        <v>0</v>
      </c>
      <c r="AW64" s="136">
        <v>0</v>
      </c>
      <c r="AX64" s="136">
        <v>0</v>
      </c>
      <c r="AY64" s="136">
        <v>0</v>
      </c>
      <c r="AZ64" s="136">
        <v>0</v>
      </c>
      <c r="BA64" s="136">
        <v>25545.78</v>
      </c>
      <c r="BB64" s="136">
        <v>0</v>
      </c>
      <c r="BC64" s="136">
        <v>0</v>
      </c>
      <c r="BD64" s="136">
        <v>0</v>
      </c>
      <c r="BE64" s="136">
        <v>0</v>
      </c>
      <c r="BF64" s="40">
        <f t="shared" si="0"/>
        <v>27920.560000000001</v>
      </c>
      <c r="BG64" s="40">
        <f t="shared" si="1"/>
        <v>52644.06</v>
      </c>
      <c r="BH64" s="40">
        <f t="shared" si="2"/>
        <v>80564.62</v>
      </c>
    </row>
    <row r="65" spans="1:60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1485360.6999999937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1485360.6999999932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12.36986301369863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36">
        <v>0</v>
      </c>
      <c r="AL65" s="136">
        <v>0</v>
      </c>
      <c r="AM65" s="136">
        <v>0</v>
      </c>
      <c r="AN65" s="136">
        <v>0</v>
      </c>
      <c r="AO65" s="136">
        <v>5256.53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6">
        <v>5101.72</v>
      </c>
      <c r="AV65" s="136">
        <v>0</v>
      </c>
      <c r="AW65" s="136">
        <v>0</v>
      </c>
      <c r="AX65" s="136">
        <v>0</v>
      </c>
      <c r="AY65" s="136">
        <v>0</v>
      </c>
      <c r="AZ65" s="136">
        <v>0</v>
      </c>
      <c r="BA65" s="136">
        <v>4809.43</v>
      </c>
      <c r="BB65" s="136">
        <v>0</v>
      </c>
      <c r="BC65" s="136">
        <v>0</v>
      </c>
      <c r="BD65" s="136">
        <v>0</v>
      </c>
      <c r="BE65" s="136">
        <v>0</v>
      </c>
      <c r="BF65" s="40">
        <f t="shared" si="0"/>
        <v>5256.53</v>
      </c>
      <c r="BG65" s="40">
        <f t="shared" si="1"/>
        <v>9911.1500000000015</v>
      </c>
      <c r="BH65" s="40">
        <f t="shared" si="2"/>
        <v>15167.68</v>
      </c>
    </row>
    <row r="66" spans="1:60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0.28493150684931506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36">
        <v>0</v>
      </c>
      <c r="AL66" s="136">
        <v>0</v>
      </c>
      <c r="AM66" s="136">
        <v>0</v>
      </c>
      <c r="AN66" s="136">
        <v>9206.91</v>
      </c>
      <c r="AO66" s="136">
        <v>0</v>
      </c>
      <c r="AP66" s="136">
        <v>0</v>
      </c>
      <c r="AQ66" s="136">
        <v>0</v>
      </c>
      <c r="AR66" s="136">
        <v>0</v>
      </c>
      <c r="AS66" s="136">
        <v>0</v>
      </c>
      <c r="AT66" s="136">
        <v>0</v>
      </c>
      <c r="AU66" s="136">
        <v>0</v>
      </c>
      <c r="AV66" s="136">
        <v>0</v>
      </c>
      <c r="AW66" s="136">
        <v>0</v>
      </c>
      <c r="AX66" s="136">
        <v>0</v>
      </c>
      <c r="AY66" s="136">
        <v>0</v>
      </c>
      <c r="AZ66" s="136">
        <v>0</v>
      </c>
      <c r="BA66" s="136">
        <v>0</v>
      </c>
      <c r="BB66" s="136">
        <v>0</v>
      </c>
      <c r="BC66" s="136">
        <v>0</v>
      </c>
      <c r="BD66" s="136">
        <v>0</v>
      </c>
      <c r="BE66" s="136">
        <v>0</v>
      </c>
      <c r="BF66" s="40">
        <f t="shared" ref="BF66:BF129" si="3">SUM(AK66:AS66)</f>
        <v>9206.91</v>
      </c>
      <c r="BG66" s="40">
        <f t="shared" si="1"/>
        <v>0</v>
      </c>
      <c r="BH66" s="40">
        <f t="shared" si="2"/>
        <v>9206.91</v>
      </c>
    </row>
    <row r="67" spans="1:60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1234336.749999987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1234336.749999986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0.86575342465753424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36">
        <v>0</v>
      </c>
      <c r="AL67" s="136">
        <v>0</v>
      </c>
      <c r="AM67" s="136">
        <v>0</v>
      </c>
      <c r="AN67" s="136">
        <v>0</v>
      </c>
      <c r="AO67" s="136">
        <v>1872.08</v>
      </c>
      <c r="AP67" s="136">
        <v>0</v>
      </c>
      <c r="AQ67" s="136">
        <v>0</v>
      </c>
      <c r="AR67" s="136">
        <v>0</v>
      </c>
      <c r="AS67" s="136">
        <v>0</v>
      </c>
      <c r="AT67" s="136">
        <v>0</v>
      </c>
      <c r="AU67" s="136">
        <v>946.32</v>
      </c>
      <c r="AV67" s="136">
        <v>0</v>
      </c>
      <c r="AW67" s="136">
        <v>0</v>
      </c>
      <c r="AX67" s="136">
        <v>0</v>
      </c>
      <c r="AY67" s="136">
        <v>0</v>
      </c>
      <c r="AZ67" s="136">
        <v>0</v>
      </c>
      <c r="BA67" s="136">
        <v>0</v>
      </c>
      <c r="BB67" s="136">
        <v>0</v>
      </c>
      <c r="BC67" s="136">
        <v>0</v>
      </c>
      <c r="BD67" s="136">
        <v>0</v>
      </c>
      <c r="BE67" s="136">
        <v>0</v>
      </c>
      <c r="BF67" s="40">
        <f t="shared" si="3"/>
        <v>1872.08</v>
      </c>
      <c r="BG67" s="40">
        <f t="shared" ref="BG67:BG130" si="4">SUM(AT67:BE67)</f>
        <v>946.32</v>
      </c>
      <c r="BH67" s="40">
        <f t="shared" ref="BH67:BH130" si="5">BG67+BF67</f>
        <v>2818.4</v>
      </c>
    </row>
    <row r="68" spans="1:60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2.2712328767123289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36">
        <v>0</v>
      </c>
      <c r="AL68" s="136">
        <v>0</v>
      </c>
      <c r="AM68" s="136">
        <v>0</v>
      </c>
      <c r="AN68" s="136">
        <v>1265.56</v>
      </c>
      <c r="AO68" s="136">
        <v>0</v>
      </c>
      <c r="AP68" s="136">
        <v>0</v>
      </c>
      <c r="AQ68" s="136">
        <v>0</v>
      </c>
      <c r="AR68" s="136">
        <v>0</v>
      </c>
      <c r="AS68" s="136">
        <v>0</v>
      </c>
      <c r="AT68" s="136">
        <v>1023.58</v>
      </c>
      <c r="AU68" s="136">
        <v>0</v>
      </c>
      <c r="AV68" s="136">
        <v>0</v>
      </c>
      <c r="AW68" s="136">
        <v>0</v>
      </c>
      <c r="AX68" s="136">
        <v>0</v>
      </c>
      <c r="AY68" s="136">
        <v>0</v>
      </c>
      <c r="AZ68" s="136">
        <v>755.17</v>
      </c>
      <c r="BA68" s="136">
        <v>0</v>
      </c>
      <c r="BB68" s="136">
        <v>0</v>
      </c>
      <c r="BC68" s="136">
        <v>0</v>
      </c>
      <c r="BD68" s="136">
        <v>0</v>
      </c>
      <c r="BE68" s="136">
        <v>0</v>
      </c>
      <c r="BF68" s="40">
        <f t="shared" si="3"/>
        <v>1265.56</v>
      </c>
      <c r="BG68" s="40">
        <f t="shared" si="4"/>
        <v>1778.75</v>
      </c>
      <c r="BH68" s="40">
        <f t="shared" si="5"/>
        <v>3044.31</v>
      </c>
    </row>
    <row r="69" spans="1:60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19810848.908</v>
      </c>
      <c r="S69" s="122">
        <v>0</v>
      </c>
      <c r="T69" s="122">
        <v>0</v>
      </c>
      <c r="U69" s="122">
        <v>0</v>
      </c>
      <c r="V69" s="122">
        <v>0</v>
      </c>
      <c r="W69" s="122">
        <v>-41236.328999999911</v>
      </c>
      <c r="X69" s="122">
        <v>0</v>
      </c>
      <c r="Y69" s="122">
        <v>19769612.579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12.049315068493151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36">
        <v>100495.53200000001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96475.713000000003</v>
      </c>
      <c r="AR69" s="136">
        <v>0</v>
      </c>
      <c r="AS69" s="136">
        <v>0</v>
      </c>
      <c r="AT69" s="136">
        <v>0</v>
      </c>
      <c r="AU69" s="136">
        <v>0</v>
      </c>
      <c r="AV69" s="136">
        <v>0</v>
      </c>
      <c r="AW69" s="136">
        <v>91950.664000000004</v>
      </c>
      <c r="AX69" s="136">
        <v>0</v>
      </c>
      <c r="AY69" s="136">
        <v>0</v>
      </c>
      <c r="AZ69" s="136">
        <v>0</v>
      </c>
      <c r="BA69" s="136">
        <v>0</v>
      </c>
      <c r="BB69" s="136">
        <v>0</v>
      </c>
      <c r="BC69" s="136">
        <v>88436.065000000002</v>
      </c>
      <c r="BD69" s="136">
        <v>0</v>
      </c>
      <c r="BE69" s="136">
        <v>0</v>
      </c>
      <c r="BF69" s="40">
        <f t="shared" si="3"/>
        <v>196971.245</v>
      </c>
      <c r="BG69" s="40">
        <f t="shared" si="4"/>
        <v>180386.72899999999</v>
      </c>
      <c r="BH69" s="40">
        <f t="shared" si="5"/>
        <v>377357.97399999999</v>
      </c>
    </row>
    <row r="70" spans="1:60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0</v>
      </c>
      <c r="U70" s="122">
        <v>0</v>
      </c>
      <c r="V70" s="122">
        <v>0</v>
      </c>
      <c r="W70" s="122">
        <v>0</v>
      </c>
      <c r="X70" s="122">
        <v>0</v>
      </c>
      <c r="Y70" s="122">
        <v>173977434.31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18.167123287671235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36">
        <v>0</v>
      </c>
      <c r="AL70" s="136">
        <v>659039.37</v>
      </c>
      <c r="AM70" s="136">
        <v>0</v>
      </c>
      <c r="AN70" s="136">
        <v>0</v>
      </c>
      <c r="AO70" s="136">
        <v>0</v>
      </c>
      <c r="AP70" s="136">
        <v>0</v>
      </c>
      <c r="AQ70" s="136">
        <v>0</v>
      </c>
      <c r="AR70" s="136">
        <v>649363.14</v>
      </c>
      <c r="AS70" s="136">
        <v>0</v>
      </c>
      <c r="AT70" s="136">
        <v>0</v>
      </c>
      <c r="AU70" s="136">
        <v>0</v>
      </c>
      <c r="AV70" s="136">
        <v>0</v>
      </c>
      <c r="AW70" s="136">
        <v>0</v>
      </c>
      <c r="AX70" s="136">
        <v>621511.49</v>
      </c>
      <c r="AY70" s="136">
        <v>0</v>
      </c>
      <c r="AZ70" s="136">
        <v>0</v>
      </c>
      <c r="BA70" s="136">
        <v>0</v>
      </c>
      <c r="BB70" s="136">
        <v>0</v>
      </c>
      <c r="BC70" s="136">
        <v>0</v>
      </c>
      <c r="BD70" s="136">
        <v>614262.43000000005</v>
      </c>
      <c r="BE70" s="136">
        <v>0</v>
      </c>
      <c r="BF70" s="40">
        <f t="shared" si="3"/>
        <v>1308402.51</v>
      </c>
      <c r="BG70" s="40">
        <f t="shared" si="4"/>
        <v>1235773.92</v>
      </c>
      <c r="BH70" s="40">
        <f t="shared" si="5"/>
        <v>2544176.4299999997</v>
      </c>
    </row>
    <row r="71" spans="1:60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8556058.5300000012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18.156164383561645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36">
        <v>0</v>
      </c>
      <c r="AL71" s="136">
        <v>104783.54</v>
      </c>
      <c r="AM71" s="136">
        <v>0</v>
      </c>
      <c r="AN71" s="136">
        <v>0</v>
      </c>
      <c r="AO71" s="136">
        <v>0</v>
      </c>
      <c r="AP71" s="136">
        <v>0</v>
      </c>
      <c r="AQ71" s="136">
        <v>0</v>
      </c>
      <c r="AR71" s="136">
        <v>103470.47</v>
      </c>
      <c r="AS71" s="136">
        <v>0</v>
      </c>
      <c r="AT71" s="136">
        <v>0</v>
      </c>
      <c r="AU71" s="136">
        <v>0</v>
      </c>
      <c r="AV71" s="136">
        <v>0</v>
      </c>
      <c r="AW71" s="136">
        <v>0</v>
      </c>
      <c r="AX71" s="136">
        <v>99033.26</v>
      </c>
      <c r="AY71" s="136">
        <v>0</v>
      </c>
      <c r="AZ71" s="136">
        <v>0</v>
      </c>
      <c r="BA71" s="136">
        <v>0</v>
      </c>
      <c r="BB71" s="136">
        <v>0</v>
      </c>
      <c r="BC71" s="136">
        <v>0</v>
      </c>
      <c r="BD71" s="136">
        <v>97878.91</v>
      </c>
      <c r="BE71" s="136">
        <v>0</v>
      </c>
      <c r="BF71" s="40">
        <f t="shared" si="3"/>
        <v>208254.01</v>
      </c>
      <c r="BG71" s="40">
        <f t="shared" si="4"/>
        <v>196912.16999999998</v>
      </c>
      <c r="BH71" s="40">
        <f t="shared" si="5"/>
        <v>405166.18</v>
      </c>
    </row>
    <row r="72" spans="1:60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3805795.162</v>
      </c>
      <c r="S72" s="122">
        <v>0</v>
      </c>
      <c r="T72" s="122">
        <v>0</v>
      </c>
      <c r="U72" s="122">
        <v>0</v>
      </c>
      <c r="V72" s="122">
        <v>0</v>
      </c>
      <c r="W72" s="122">
        <v>-7921.7719999998808</v>
      </c>
      <c r="X72" s="122">
        <v>0</v>
      </c>
      <c r="Y72" s="122">
        <v>3797873.39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1.6712328767123288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36">
        <v>0</v>
      </c>
      <c r="AL72" s="136">
        <v>0</v>
      </c>
      <c r="AM72" s="136">
        <v>0</v>
      </c>
      <c r="AN72" s="136">
        <v>0</v>
      </c>
      <c r="AO72" s="136">
        <v>0</v>
      </c>
      <c r="AP72" s="136">
        <v>0</v>
      </c>
      <c r="AQ72" s="136">
        <v>0</v>
      </c>
      <c r="AR72" s="136">
        <v>0</v>
      </c>
      <c r="AS72" s="136">
        <v>0</v>
      </c>
      <c r="AT72" s="136">
        <v>0</v>
      </c>
      <c r="AU72" s="136">
        <v>0</v>
      </c>
      <c r="AV72" s="136">
        <v>0</v>
      </c>
      <c r="AW72" s="136">
        <v>0</v>
      </c>
      <c r="AX72" s="136">
        <v>0</v>
      </c>
      <c r="AY72" s="136">
        <v>14390.43</v>
      </c>
      <c r="AZ72" s="136">
        <v>0</v>
      </c>
      <c r="BA72" s="136">
        <v>0</v>
      </c>
      <c r="BB72" s="136">
        <v>0</v>
      </c>
      <c r="BC72" s="136">
        <v>0</v>
      </c>
      <c r="BD72" s="136">
        <v>0</v>
      </c>
      <c r="BE72" s="136">
        <v>7195.22</v>
      </c>
      <c r="BF72" s="40">
        <f t="shared" si="3"/>
        <v>0</v>
      </c>
      <c r="BG72" s="40">
        <f t="shared" si="4"/>
        <v>21585.65</v>
      </c>
      <c r="BH72" s="40">
        <f t="shared" si="5"/>
        <v>21585.65</v>
      </c>
    </row>
    <row r="73" spans="1:60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3.8794520547945206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36">
        <v>0</v>
      </c>
      <c r="AL73" s="136">
        <v>0</v>
      </c>
      <c r="AM73" s="136">
        <v>0</v>
      </c>
      <c r="AN73" s="136">
        <v>0</v>
      </c>
      <c r="AO73" s="136">
        <v>194133.33</v>
      </c>
      <c r="AP73" s="136">
        <v>0</v>
      </c>
      <c r="AQ73" s="136">
        <v>0</v>
      </c>
      <c r="AR73" s="136">
        <v>0</v>
      </c>
      <c r="AS73" s="136">
        <v>0</v>
      </c>
      <c r="AT73" s="136">
        <v>0</v>
      </c>
      <c r="AU73" s="136">
        <v>171733.33</v>
      </c>
      <c r="AV73" s="136">
        <v>0</v>
      </c>
      <c r="AW73" s="136">
        <v>0</v>
      </c>
      <c r="AX73" s="136">
        <v>0</v>
      </c>
      <c r="AY73" s="136">
        <v>0</v>
      </c>
      <c r="AZ73" s="136">
        <v>0</v>
      </c>
      <c r="BA73" s="136">
        <v>144800</v>
      </c>
      <c r="BB73" s="136">
        <v>0</v>
      </c>
      <c r="BC73" s="136">
        <v>0</v>
      </c>
      <c r="BD73" s="136">
        <v>0</v>
      </c>
      <c r="BE73" s="136">
        <v>0</v>
      </c>
      <c r="BF73" s="40">
        <f t="shared" si="3"/>
        <v>194133.33</v>
      </c>
      <c r="BG73" s="40">
        <f t="shared" si="4"/>
        <v>316533.32999999996</v>
      </c>
      <c r="BH73" s="40">
        <f t="shared" si="5"/>
        <v>510666.65999999992</v>
      </c>
    </row>
    <row r="74" spans="1:60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29411761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29411761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4.5917808219178085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36">
        <v>0</v>
      </c>
      <c r="AL74" s="136">
        <v>1436781.27</v>
      </c>
      <c r="AM74" s="136">
        <v>0</v>
      </c>
      <c r="AN74" s="136">
        <v>0</v>
      </c>
      <c r="AO74" s="136">
        <v>0</v>
      </c>
      <c r="AP74" s="136">
        <v>0</v>
      </c>
      <c r="AQ74" s="136">
        <v>0</v>
      </c>
      <c r="AR74" s="136">
        <v>1307313.03</v>
      </c>
      <c r="AS74" s="136">
        <v>0</v>
      </c>
      <c r="AT74" s="136">
        <v>0</v>
      </c>
      <c r="AU74" s="136">
        <v>0</v>
      </c>
      <c r="AV74" s="136">
        <v>0</v>
      </c>
      <c r="AW74" s="136">
        <v>0</v>
      </c>
      <c r="AX74" s="136">
        <v>1143109.4099999999</v>
      </c>
      <c r="AY74" s="136">
        <v>0</v>
      </c>
      <c r="AZ74" s="136">
        <v>0</v>
      </c>
      <c r="BA74" s="136">
        <v>0</v>
      </c>
      <c r="BB74" s="136">
        <v>0</v>
      </c>
      <c r="BC74" s="136">
        <v>0</v>
      </c>
      <c r="BD74" s="136">
        <v>1016798.92</v>
      </c>
      <c r="BE74" s="136">
        <v>0</v>
      </c>
      <c r="BF74" s="40">
        <f t="shared" si="3"/>
        <v>2744094.3</v>
      </c>
      <c r="BG74" s="40">
        <f t="shared" si="4"/>
        <v>2159908.33</v>
      </c>
      <c r="BH74" s="40">
        <f t="shared" si="5"/>
        <v>4904002.63</v>
      </c>
    </row>
    <row r="75" spans="1:60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10266902.295</v>
      </c>
      <c r="S75" s="122">
        <v>0</v>
      </c>
      <c r="T75" s="122">
        <v>0</v>
      </c>
      <c r="U75" s="122">
        <v>0</v>
      </c>
      <c r="V75" s="122">
        <v>0</v>
      </c>
      <c r="W75" s="122">
        <v>-21370.581000000238</v>
      </c>
      <c r="X75" s="122">
        <v>0</v>
      </c>
      <c r="Y75" s="122">
        <v>10245531.714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0.75068493150684934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36">
        <v>0</v>
      </c>
      <c r="AL75" s="136">
        <v>0</v>
      </c>
      <c r="AM75" s="136">
        <v>106904.046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6">
        <v>104162.90700000001</v>
      </c>
      <c r="AT75" s="136">
        <v>0</v>
      </c>
      <c r="AU75" s="136">
        <v>0</v>
      </c>
      <c r="AV75" s="136">
        <v>0</v>
      </c>
      <c r="AW75" s="136">
        <v>0</v>
      </c>
      <c r="AX75" s="136">
        <v>0</v>
      </c>
      <c r="AY75" s="136">
        <v>100867.554</v>
      </c>
      <c r="AZ75" s="136">
        <v>0</v>
      </c>
      <c r="BA75" s="136">
        <v>0</v>
      </c>
      <c r="BB75" s="136">
        <v>0</v>
      </c>
      <c r="BC75" s="136">
        <v>0</v>
      </c>
      <c r="BD75" s="136">
        <v>0</v>
      </c>
      <c r="BE75" s="136">
        <v>98680.63</v>
      </c>
      <c r="BF75" s="40">
        <f t="shared" si="3"/>
        <v>211066.95300000001</v>
      </c>
      <c r="BG75" s="40">
        <f t="shared" si="4"/>
        <v>199548.18400000001</v>
      </c>
      <c r="BH75" s="40">
        <f t="shared" si="5"/>
        <v>410615.13699999999</v>
      </c>
    </row>
    <row r="76" spans="1:60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360975.61</v>
      </c>
      <c r="S76" s="122">
        <v>0</v>
      </c>
      <c r="T76" s="122">
        <v>0</v>
      </c>
      <c r="U76" s="122">
        <v>0</v>
      </c>
      <c r="V76" s="122">
        <v>0</v>
      </c>
      <c r="W76" s="122">
        <v>-751.37099999998463</v>
      </c>
      <c r="X76" s="122">
        <v>0</v>
      </c>
      <c r="Y76" s="122">
        <v>360224.239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0.24931506849315069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36">
        <v>0</v>
      </c>
      <c r="AL76" s="136">
        <v>0</v>
      </c>
      <c r="AM76" s="136">
        <v>8105.05</v>
      </c>
      <c r="AN76" s="136">
        <v>0</v>
      </c>
      <c r="AO76" s="136">
        <v>0</v>
      </c>
      <c r="AP76" s="136">
        <v>0</v>
      </c>
      <c r="AQ76" s="136">
        <v>0</v>
      </c>
      <c r="AR76" s="136">
        <v>0</v>
      </c>
      <c r="AS76" s="136">
        <v>0</v>
      </c>
      <c r="AT76" s="136">
        <v>0</v>
      </c>
      <c r="AU76" s="136">
        <v>0</v>
      </c>
      <c r="AV76" s="136">
        <v>0</v>
      </c>
      <c r="AW76" s="136">
        <v>0</v>
      </c>
      <c r="AX76" s="136">
        <v>0</v>
      </c>
      <c r="AY76" s="136">
        <v>0</v>
      </c>
      <c r="AZ76" s="136">
        <v>0</v>
      </c>
      <c r="BA76" s="136">
        <v>0</v>
      </c>
      <c r="BB76" s="136">
        <v>0</v>
      </c>
      <c r="BC76" s="136">
        <v>0</v>
      </c>
      <c r="BD76" s="136">
        <v>0</v>
      </c>
      <c r="BE76" s="136">
        <v>0</v>
      </c>
      <c r="BF76" s="40">
        <f t="shared" si="3"/>
        <v>8105.05</v>
      </c>
      <c r="BG76" s="40">
        <f t="shared" si="4"/>
        <v>0</v>
      </c>
      <c r="BH76" s="40">
        <f t="shared" si="5"/>
        <v>8105.05</v>
      </c>
    </row>
    <row r="77" spans="1:60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1967329</v>
      </c>
      <c r="S77" s="122">
        <v>0</v>
      </c>
      <c r="T77" s="122">
        <v>0</v>
      </c>
      <c r="U77" s="122">
        <v>0</v>
      </c>
      <c r="V77" s="122">
        <v>0</v>
      </c>
      <c r="W77" s="122">
        <v>-4095</v>
      </c>
      <c r="X77" s="122">
        <v>0</v>
      </c>
      <c r="Y77" s="122">
        <v>1963234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25.767123287671232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36">
        <v>0</v>
      </c>
      <c r="AL77" s="136">
        <v>0</v>
      </c>
      <c r="AM77" s="136">
        <v>7362.1279999999997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6">
        <v>7220.5479999999998</v>
      </c>
      <c r="AT77" s="136">
        <v>0</v>
      </c>
      <c r="AU77" s="136">
        <v>0</v>
      </c>
      <c r="AV77" s="136">
        <v>0</v>
      </c>
      <c r="AW77" s="136">
        <v>0</v>
      </c>
      <c r="AX77" s="136">
        <v>0</v>
      </c>
      <c r="AY77" s="136">
        <v>7078.9690000000001</v>
      </c>
      <c r="AZ77" s="136">
        <v>0</v>
      </c>
      <c r="BA77" s="136">
        <v>0</v>
      </c>
      <c r="BB77" s="136">
        <v>0</v>
      </c>
      <c r="BC77" s="136">
        <v>0</v>
      </c>
      <c r="BD77" s="136">
        <v>0</v>
      </c>
      <c r="BE77" s="136">
        <v>6937.3890000000001</v>
      </c>
      <c r="BF77" s="40">
        <f t="shared" si="3"/>
        <v>14582.675999999999</v>
      </c>
      <c r="BG77" s="40">
        <f t="shared" si="4"/>
        <v>14016.358</v>
      </c>
      <c r="BH77" s="40">
        <f t="shared" si="5"/>
        <v>28599.034</v>
      </c>
    </row>
    <row r="78" spans="1:60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442144.95699999999</v>
      </c>
      <c r="S78" s="122">
        <v>0</v>
      </c>
      <c r="T78" s="122">
        <v>0</v>
      </c>
      <c r="U78" s="122">
        <v>0</v>
      </c>
      <c r="V78" s="122">
        <v>0</v>
      </c>
      <c r="W78" s="122">
        <v>-920.32699999999022</v>
      </c>
      <c r="X78" s="122">
        <v>0</v>
      </c>
      <c r="Y78" s="122">
        <v>441224.63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3.7534246575342465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36">
        <v>0</v>
      </c>
      <c r="AL78" s="136">
        <v>0</v>
      </c>
      <c r="AM78" s="136">
        <v>4412.2389999999996</v>
      </c>
      <c r="AN78" s="136">
        <v>0</v>
      </c>
      <c r="AO78" s="136">
        <v>0</v>
      </c>
      <c r="AP78" s="136">
        <v>0</v>
      </c>
      <c r="AQ78" s="136">
        <v>0</v>
      </c>
      <c r="AR78" s="136">
        <v>0</v>
      </c>
      <c r="AS78" s="136">
        <v>3860.71</v>
      </c>
      <c r="AT78" s="136">
        <v>0</v>
      </c>
      <c r="AU78" s="136">
        <v>0</v>
      </c>
      <c r="AV78" s="136">
        <v>0</v>
      </c>
      <c r="AW78" s="136">
        <v>0</v>
      </c>
      <c r="AX78" s="136">
        <v>0</v>
      </c>
      <c r="AY78" s="136">
        <v>3309.1819999999998</v>
      </c>
      <c r="AZ78" s="136">
        <v>0</v>
      </c>
      <c r="BA78" s="136">
        <v>0</v>
      </c>
      <c r="BB78" s="136">
        <v>0</v>
      </c>
      <c r="BC78" s="136">
        <v>0</v>
      </c>
      <c r="BD78" s="136">
        <v>0</v>
      </c>
      <c r="BE78" s="136">
        <v>2757.6529999999998</v>
      </c>
      <c r="BF78" s="40">
        <f t="shared" si="3"/>
        <v>8272.9490000000005</v>
      </c>
      <c r="BG78" s="40">
        <f t="shared" si="4"/>
        <v>6066.8349999999991</v>
      </c>
      <c r="BH78" s="40">
        <f t="shared" si="5"/>
        <v>14339.784</v>
      </c>
    </row>
    <row r="79" spans="1:60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497412.946</v>
      </c>
      <c r="S79" s="122">
        <v>0</v>
      </c>
      <c r="T79" s="122">
        <v>0</v>
      </c>
      <c r="U79" s="122">
        <v>0</v>
      </c>
      <c r="V79" s="122">
        <v>0</v>
      </c>
      <c r="W79" s="122">
        <v>-1035.36599999998</v>
      </c>
      <c r="X79" s="122">
        <v>0</v>
      </c>
      <c r="Y79" s="122">
        <v>496377.58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2.7506849315068491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36">
        <v>0</v>
      </c>
      <c r="AL79" s="136">
        <v>0</v>
      </c>
      <c r="AM79" s="136">
        <v>4963.7780000000002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6">
        <v>4136.4799999999996</v>
      </c>
      <c r="AT79" s="136">
        <v>0</v>
      </c>
      <c r="AU79" s="136">
        <v>0</v>
      </c>
      <c r="AV79" s="136">
        <v>0</v>
      </c>
      <c r="AW79" s="136">
        <v>0</v>
      </c>
      <c r="AX79" s="136">
        <v>0</v>
      </c>
      <c r="AY79" s="136">
        <v>3309.1819999999998</v>
      </c>
      <c r="AZ79" s="136">
        <v>0</v>
      </c>
      <c r="BA79" s="136">
        <v>0</v>
      </c>
      <c r="BB79" s="136">
        <v>0</v>
      </c>
      <c r="BC79" s="136">
        <v>0</v>
      </c>
      <c r="BD79" s="136">
        <v>0</v>
      </c>
      <c r="BE79" s="136">
        <v>2481.884</v>
      </c>
      <c r="BF79" s="40">
        <f t="shared" si="3"/>
        <v>9100.2579999999998</v>
      </c>
      <c r="BG79" s="40">
        <f t="shared" si="4"/>
        <v>5791.0659999999998</v>
      </c>
      <c r="BH79" s="40">
        <f t="shared" si="5"/>
        <v>14891.324000000001</v>
      </c>
    </row>
    <row r="80" spans="1:60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133268.834</v>
      </c>
      <c r="S80" s="122">
        <v>0</v>
      </c>
      <c r="T80" s="122">
        <v>0</v>
      </c>
      <c r="U80" s="122">
        <v>0</v>
      </c>
      <c r="V80" s="122">
        <v>0</v>
      </c>
      <c r="W80" s="122">
        <v>-277.39999999999418</v>
      </c>
      <c r="X80" s="122">
        <v>0</v>
      </c>
      <c r="Y80" s="122">
        <v>132991.43400000001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1.2493150684931507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36">
        <v>0</v>
      </c>
      <c r="AL80" s="136">
        <v>0</v>
      </c>
      <c r="AM80" s="136">
        <v>3042.1819999999998</v>
      </c>
      <c r="AN80" s="136">
        <v>0</v>
      </c>
      <c r="AO80" s="136">
        <v>0</v>
      </c>
      <c r="AP80" s="136">
        <v>0</v>
      </c>
      <c r="AQ80" s="136">
        <v>0</v>
      </c>
      <c r="AR80" s="136">
        <v>0</v>
      </c>
      <c r="AS80" s="136">
        <v>2030.491</v>
      </c>
      <c r="AT80" s="136">
        <v>0</v>
      </c>
      <c r="AU80" s="136">
        <v>0</v>
      </c>
      <c r="AV80" s="136">
        <v>0</v>
      </c>
      <c r="AW80" s="136">
        <v>0</v>
      </c>
      <c r="AX80" s="136">
        <v>0</v>
      </c>
      <c r="AY80" s="136">
        <v>1013.244</v>
      </c>
      <c r="AZ80" s="136">
        <v>0</v>
      </c>
      <c r="BA80" s="136">
        <v>0</v>
      </c>
      <c r="BB80" s="136">
        <v>0</v>
      </c>
      <c r="BC80" s="136">
        <v>0</v>
      </c>
      <c r="BD80" s="136">
        <v>0</v>
      </c>
      <c r="BE80" s="136">
        <v>0</v>
      </c>
      <c r="BF80" s="40">
        <f t="shared" si="3"/>
        <v>5072.6729999999998</v>
      </c>
      <c r="BG80" s="40">
        <f t="shared" si="4"/>
        <v>1013.244</v>
      </c>
      <c r="BH80" s="40">
        <f t="shared" si="5"/>
        <v>6085.9169999999995</v>
      </c>
    </row>
    <row r="81" spans="1:60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6027392.2139999997</v>
      </c>
      <c r="S81" s="122">
        <v>0</v>
      </c>
      <c r="T81" s="122">
        <v>0</v>
      </c>
      <c r="U81" s="122">
        <v>0</v>
      </c>
      <c r="V81" s="122">
        <v>0</v>
      </c>
      <c r="W81" s="122">
        <v>-12546.030999999493</v>
      </c>
      <c r="X81" s="122">
        <v>0</v>
      </c>
      <c r="Y81" s="122">
        <v>6014846.1830000002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5.0027397260273974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0</v>
      </c>
      <c r="AS81" s="136">
        <v>0</v>
      </c>
      <c r="AT81" s="136">
        <v>0</v>
      </c>
      <c r="AU81" s="136">
        <v>0</v>
      </c>
      <c r="AV81" s="136">
        <v>0</v>
      </c>
      <c r="AW81" s="136">
        <v>0</v>
      </c>
      <c r="AX81" s="136">
        <v>0</v>
      </c>
      <c r="AY81" s="136">
        <v>0</v>
      </c>
      <c r="AZ81" s="136">
        <v>0</v>
      </c>
      <c r="BA81" s="136">
        <v>0</v>
      </c>
      <c r="BB81" s="136">
        <v>0</v>
      </c>
      <c r="BC81" s="136">
        <v>0</v>
      </c>
      <c r="BD81" s="136">
        <v>0</v>
      </c>
      <c r="BE81" s="136">
        <v>0</v>
      </c>
      <c r="BF81" s="40">
        <f t="shared" si="3"/>
        <v>0</v>
      </c>
      <c r="BG81" s="40">
        <f t="shared" si="4"/>
        <v>0</v>
      </c>
      <c r="BH81" s="40">
        <f t="shared" si="5"/>
        <v>0</v>
      </c>
    </row>
    <row r="82" spans="1:60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51124010.019000001</v>
      </c>
      <c r="S82" s="122">
        <v>0</v>
      </c>
      <c r="T82" s="122">
        <v>0</v>
      </c>
      <c r="U82" s="122">
        <v>0</v>
      </c>
      <c r="V82" s="122">
        <v>0</v>
      </c>
      <c r="W82" s="122">
        <v>-106414.74899999797</v>
      </c>
      <c r="X82" s="122">
        <v>0</v>
      </c>
      <c r="Y82" s="122">
        <v>51017595.270000003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4.7561643835616438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36">
        <v>0</v>
      </c>
      <c r="AL82" s="136">
        <v>0</v>
      </c>
      <c r="AM82" s="136">
        <v>0</v>
      </c>
      <c r="AN82" s="136">
        <v>0</v>
      </c>
      <c r="AO82" s="136">
        <v>0</v>
      </c>
      <c r="AP82" s="136">
        <v>0</v>
      </c>
      <c r="AQ82" s="136">
        <v>0</v>
      </c>
      <c r="AR82" s="136">
        <v>0</v>
      </c>
      <c r="AS82" s="136">
        <v>0</v>
      </c>
      <c r="AT82" s="136">
        <v>0</v>
      </c>
      <c r="AU82" s="136">
        <v>0</v>
      </c>
      <c r="AV82" s="136">
        <v>0</v>
      </c>
      <c r="AW82" s="136">
        <v>0</v>
      </c>
      <c r="AX82" s="136">
        <v>0</v>
      </c>
      <c r="AY82" s="136">
        <v>0</v>
      </c>
      <c r="AZ82" s="136">
        <v>0</v>
      </c>
      <c r="BA82" s="136">
        <v>0</v>
      </c>
      <c r="BB82" s="136">
        <v>0</v>
      </c>
      <c r="BC82" s="136">
        <v>0</v>
      </c>
      <c r="BD82" s="136">
        <v>0</v>
      </c>
      <c r="BE82" s="136">
        <v>0</v>
      </c>
      <c r="BF82" s="40">
        <f t="shared" si="3"/>
        <v>0</v>
      </c>
      <c r="BG82" s="40">
        <f t="shared" si="4"/>
        <v>0</v>
      </c>
      <c r="BH82" s="40">
        <f t="shared" si="5"/>
        <v>0</v>
      </c>
    </row>
    <row r="83" spans="1:60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6772267.7999999998</v>
      </c>
      <c r="S83" s="122">
        <v>0</v>
      </c>
      <c r="T83" s="122">
        <v>0</v>
      </c>
      <c r="U83" s="122">
        <v>0</v>
      </c>
      <c r="V83" s="122">
        <v>0</v>
      </c>
      <c r="W83" s="122">
        <v>-68904.919999999925</v>
      </c>
      <c r="X83" s="122">
        <v>0</v>
      </c>
      <c r="Y83" s="122">
        <v>6703362.8799999999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2.3041095890410959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36">
        <v>0</v>
      </c>
      <c r="AL83" s="136">
        <v>0</v>
      </c>
      <c r="AM83" s="136">
        <v>0</v>
      </c>
      <c r="AN83" s="136">
        <v>100274.963</v>
      </c>
      <c r="AO83" s="136">
        <v>0</v>
      </c>
      <c r="AP83" s="136">
        <v>0</v>
      </c>
      <c r="AQ83" s="136">
        <v>0</v>
      </c>
      <c r="AR83" s="136">
        <v>0</v>
      </c>
      <c r="AS83" s="136">
        <v>0</v>
      </c>
      <c r="AT83" s="136">
        <v>81101.508000000002</v>
      </c>
      <c r="AU83" s="136">
        <v>0</v>
      </c>
      <c r="AV83" s="136">
        <v>0</v>
      </c>
      <c r="AW83" s="136">
        <v>0</v>
      </c>
      <c r="AX83" s="136">
        <v>0</v>
      </c>
      <c r="AY83" s="136">
        <v>0</v>
      </c>
      <c r="AZ83" s="136">
        <v>59834.400999999998</v>
      </c>
      <c r="BA83" s="136">
        <v>0</v>
      </c>
      <c r="BB83" s="136">
        <v>0</v>
      </c>
      <c r="BC83" s="136">
        <v>0</v>
      </c>
      <c r="BD83" s="136">
        <v>0</v>
      </c>
      <c r="BE83" s="136">
        <v>0</v>
      </c>
      <c r="BF83" s="40">
        <f t="shared" si="3"/>
        <v>100274.963</v>
      </c>
      <c r="BG83" s="40">
        <f t="shared" si="4"/>
        <v>140935.90899999999</v>
      </c>
      <c r="BH83" s="40">
        <f t="shared" si="5"/>
        <v>241210.87199999997</v>
      </c>
    </row>
    <row r="84" spans="1:60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3.3068493150684932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36">
        <v>0</v>
      </c>
      <c r="AL84" s="136">
        <v>0</v>
      </c>
      <c r="AM84" s="136">
        <v>0</v>
      </c>
      <c r="AN84" s="136">
        <v>5908.06</v>
      </c>
      <c r="AO84" s="136">
        <v>0</v>
      </c>
      <c r="AP84" s="136">
        <v>0</v>
      </c>
      <c r="AQ84" s="136">
        <v>0</v>
      </c>
      <c r="AR84" s="136">
        <v>0</v>
      </c>
      <c r="AS84" s="136">
        <v>0</v>
      </c>
      <c r="AT84" s="136">
        <v>5101.28</v>
      </c>
      <c r="AU84" s="136">
        <v>0</v>
      </c>
      <c r="AV84" s="136">
        <v>0</v>
      </c>
      <c r="AW84" s="136">
        <v>0</v>
      </c>
      <c r="AX84" s="136">
        <v>0</v>
      </c>
      <c r="AY84" s="136">
        <v>0</v>
      </c>
      <c r="AZ84" s="136">
        <v>4282.3900000000003</v>
      </c>
      <c r="BA84" s="136">
        <v>0</v>
      </c>
      <c r="BB84" s="136">
        <v>0</v>
      </c>
      <c r="BC84" s="136">
        <v>0</v>
      </c>
      <c r="BD84" s="136">
        <v>0</v>
      </c>
      <c r="BE84" s="136">
        <v>0</v>
      </c>
      <c r="BF84" s="40">
        <f t="shared" si="3"/>
        <v>5908.06</v>
      </c>
      <c r="BG84" s="40">
        <f t="shared" si="4"/>
        <v>9383.67</v>
      </c>
      <c r="BH84" s="40">
        <f t="shared" si="5"/>
        <v>15291.73</v>
      </c>
    </row>
    <row r="85" spans="1:60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0</v>
      </c>
      <c r="U85" s="122">
        <v>0</v>
      </c>
      <c r="V85" s="122">
        <v>0</v>
      </c>
      <c r="W85" s="122">
        <v>0</v>
      </c>
      <c r="X85" s="122">
        <v>0</v>
      </c>
      <c r="Y85" s="122">
        <v>57065.82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6.1726027397260275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36">
        <v>0</v>
      </c>
      <c r="AL85" s="136">
        <v>0</v>
      </c>
      <c r="AM85" s="136">
        <v>855.99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6">
        <v>795.86</v>
      </c>
      <c r="AT85" s="136">
        <v>0</v>
      </c>
      <c r="AU85" s="136">
        <v>0</v>
      </c>
      <c r="AV85" s="136">
        <v>0</v>
      </c>
      <c r="AW85" s="136">
        <v>0</v>
      </c>
      <c r="AX85" s="136">
        <v>0</v>
      </c>
      <c r="AY85" s="136">
        <v>734.84</v>
      </c>
      <c r="AZ85" s="136">
        <v>0</v>
      </c>
      <c r="BA85" s="136">
        <v>0</v>
      </c>
      <c r="BB85" s="136">
        <v>0</v>
      </c>
      <c r="BC85" s="136">
        <v>0</v>
      </c>
      <c r="BD85" s="136">
        <v>0</v>
      </c>
      <c r="BE85" s="136">
        <v>672.89</v>
      </c>
      <c r="BF85" s="40">
        <f t="shared" si="3"/>
        <v>1651.85</v>
      </c>
      <c r="BG85" s="40">
        <f t="shared" si="4"/>
        <v>1407.73</v>
      </c>
      <c r="BH85" s="40">
        <f t="shared" si="5"/>
        <v>3059.58</v>
      </c>
    </row>
    <row r="86" spans="1:60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267307.08000000159</v>
      </c>
      <c r="S86" s="122">
        <v>0</v>
      </c>
      <c r="T86" s="122">
        <v>0</v>
      </c>
      <c r="U86" s="122">
        <v>0</v>
      </c>
      <c r="V86" s="122">
        <v>0</v>
      </c>
      <c r="W86" s="122">
        <v>1.1641532182693481E-10</v>
      </c>
      <c r="X86" s="122">
        <v>0</v>
      </c>
      <c r="Y86" s="122">
        <v>267307.0800000017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6.1726027397260275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36">
        <v>0</v>
      </c>
      <c r="AL86" s="136">
        <v>0</v>
      </c>
      <c r="AM86" s="136">
        <v>4009.61</v>
      </c>
      <c r="AN86" s="136">
        <v>0</v>
      </c>
      <c r="AO86" s="136">
        <v>0</v>
      </c>
      <c r="AP86" s="136">
        <v>0</v>
      </c>
      <c r="AQ86" s="136">
        <v>0</v>
      </c>
      <c r="AR86" s="136">
        <v>0</v>
      </c>
      <c r="AS86" s="136">
        <v>3727.97</v>
      </c>
      <c r="AT86" s="136">
        <v>0</v>
      </c>
      <c r="AU86" s="136">
        <v>0</v>
      </c>
      <c r="AV86" s="136">
        <v>0</v>
      </c>
      <c r="AW86" s="136">
        <v>0</v>
      </c>
      <c r="AX86" s="136">
        <v>0</v>
      </c>
      <c r="AY86" s="136">
        <v>3442.11</v>
      </c>
      <c r="AZ86" s="136">
        <v>0</v>
      </c>
      <c r="BA86" s="136">
        <v>0</v>
      </c>
      <c r="BB86" s="136">
        <v>0</v>
      </c>
      <c r="BC86" s="136">
        <v>0</v>
      </c>
      <c r="BD86" s="136">
        <v>0</v>
      </c>
      <c r="BE86" s="136">
        <v>3151.96</v>
      </c>
      <c r="BF86" s="40">
        <f t="shared" si="3"/>
        <v>7737.58</v>
      </c>
      <c r="BG86" s="40">
        <f t="shared" si="4"/>
        <v>6594.07</v>
      </c>
      <c r="BH86" s="40">
        <f t="shared" si="5"/>
        <v>14331.65</v>
      </c>
    </row>
    <row r="87" spans="1:60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58682.45</v>
      </c>
      <c r="S87" s="122">
        <v>0</v>
      </c>
      <c r="T87" s="122">
        <v>29122.71</v>
      </c>
      <c r="U87" s="122">
        <v>880.24</v>
      </c>
      <c r="V87" s="122" t="s">
        <v>2862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0.49315068493150682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443.4</v>
      </c>
      <c r="AQ87" s="136">
        <v>0</v>
      </c>
      <c r="AR87" s="136">
        <v>0</v>
      </c>
      <c r="AS87" s="136">
        <v>0</v>
      </c>
      <c r="AT87" s="136">
        <v>0</v>
      </c>
      <c r="AU87" s="136">
        <v>0</v>
      </c>
      <c r="AV87" s="136">
        <v>0</v>
      </c>
      <c r="AW87" s="136">
        <v>0</v>
      </c>
      <c r="AX87" s="136">
        <v>0</v>
      </c>
      <c r="AY87" s="136">
        <v>0</v>
      </c>
      <c r="AZ87" s="136">
        <v>0</v>
      </c>
      <c r="BA87" s="136">
        <v>0</v>
      </c>
      <c r="BB87" s="136">
        <v>0</v>
      </c>
      <c r="BC87" s="136">
        <v>0</v>
      </c>
      <c r="BD87" s="136">
        <v>0</v>
      </c>
      <c r="BE87" s="136">
        <v>0</v>
      </c>
      <c r="BF87" s="40">
        <f t="shared" si="3"/>
        <v>443.4</v>
      </c>
      <c r="BG87" s="40">
        <f t="shared" si="4"/>
        <v>0</v>
      </c>
      <c r="BH87" s="40">
        <f t="shared" si="5"/>
        <v>443.4</v>
      </c>
    </row>
    <row r="88" spans="1:60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7649.2399999999507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7649.239999999947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1.7917808219178082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36">
        <v>0</v>
      </c>
      <c r="AL88" s="136">
        <v>0</v>
      </c>
      <c r="AM88" s="136">
        <v>0</v>
      </c>
      <c r="AN88" s="136">
        <v>76.489999999999995</v>
      </c>
      <c r="AO88" s="136">
        <v>0</v>
      </c>
      <c r="AP88" s="136">
        <v>0</v>
      </c>
      <c r="AQ88" s="136">
        <v>0</v>
      </c>
      <c r="AR88" s="136">
        <v>0</v>
      </c>
      <c r="AS88" s="136">
        <v>0</v>
      </c>
      <c r="AT88" s="136">
        <v>57.37</v>
      </c>
      <c r="AU88" s="136">
        <v>0</v>
      </c>
      <c r="AV88" s="136">
        <v>0</v>
      </c>
      <c r="AW88" s="136">
        <v>0</v>
      </c>
      <c r="AX88" s="136">
        <v>0</v>
      </c>
      <c r="AY88" s="136">
        <v>0</v>
      </c>
      <c r="AZ88" s="136">
        <v>38.25</v>
      </c>
      <c r="BA88" s="136">
        <v>0</v>
      </c>
      <c r="BB88" s="136">
        <v>0</v>
      </c>
      <c r="BC88" s="136">
        <v>0</v>
      </c>
      <c r="BD88" s="136">
        <v>0</v>
      </c>
      <c r="BE88" s="136">
        <v>0</v>
      </c>
      <c r="BF88" s="40">
        <f t="shared" si="3"/>
        <v>76.489999999999995</v>
      </c>
      <c r="BG88" s="40">
        <f t="shared" si="4"/>
        <v>95.62</v>
      </c>
      <c r="BH88" s="40">
        <f t="shared" si="5"/>
        <v>172.11</v>
      </c>
    </row>
    <row r="89" spans="1:60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821382.23999999661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821382.23999999638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6.882191780821918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36">
        <v>0</v>
      </c>
      <c r="AL89" s="136">
        <v>0</v>
      </c>
      <c r="AM89" s="136">
        <v>0</v>
      </c>
      <c r="AN89" s="136">
        <v>0</v>
      </c>
      <c r="AO89" s="136">
        <v>8213.82</v>
      </c>
      <c r="AP89" s="136">
        <v>0</v>
      </c>
      <c r="AQ89" s="136">
        <v>0</v>
      </c>
      <c r="AR89" s="136">
        <v>0</v>
      </c>
      <c r="AS89" s="136">
        <v>0</v>
      </c>
      <c r="AT89" s="136">
        <v>0</v>
      </c>
      <c r="AU89" s="136">
        <v>7627.12</v>
      </c>
      <c r="AV89" s="136">
        <v>0</v>
      </c>
      <c r="AW89" s="136">
        <v>0</v>
      </c>
      <c r="AX89" s="136">
        <v>0</v>
      </c>
      <c r="AY89" s="136">
        <v>0</v>
      </c>
      <c r="AZ89" s="136">
        <v>0</v>
      </c>
      <c r="BA89" s="136">
        <v>7040.42</v>
      </c>
      <c r="BB89" s="136">
        <v>0</v>
      </c>
      <c r="BC89" s="136">
        <v>0</v>
      </c>
      <c r="BD89" s="136">
        <v>0</v>
      </c>
      <c r="BE89" s="136">
        <v>0</v>
      </c>
      <c r="BF89" s="40">
        <f t="shared" si="3"/>
        <v>8213.82</v>
      </c>
      <c r="BG89" s="40">
        <f t="shared" si="4"/>
        <v>14667.54</v>
      </c>
      <c r="BH89" s="40">
        <f t="shared" si="5"/>
        <v>22881.360000000001</v>
      </c>
    </row>
    <row r="90" spans="1:60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642810.56000000006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642810.56000000006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8.0219178082191789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36">
        <v>6428.1</v>
      </c>
      <c r="AL90" s="136">
        <v>0</v>
      </c>
      <c r="AM90" s="136">
        <v>0</v>
      </c>
      <c r="AN90" s="136">
        <v>0</v>
      </c>
      <c r="AO90" s="136">
        <v>0</v>
      </c>
      <c r="AP90" s="136">
        <v>0</v>
      </c>
      <c r="AQ90" s="136">
        <v>6049.97</v>
      </c>
      <c r="AR90" s="136">
        <v>0</v>
      </c>
      <c r="AS90" s="136">
        <v>0</v>
      </c>
      <c r="AT90" s="136">
        <v>0</v>
      </c>
      <c r="AU90" s="136">
        <v>0</v>
      </c>
      <c r="AV90" s="136">
        <v>0</v>
      </c>
      <c r="AW90" s="136">
        <v>5671.85</v>
      </c>
      <c r="AX90" s="136">
        <v>0</v>
      </c>
      <c r="AY90" s="136">
        <v>0</v>
      </c>
      <c r="AZ90" s="136">
        <v>0</v>
      </c>
      <c r="BA90" s="136">
        <v>0</v>
      </c>
      <c r="BB90" s="136">
        <v>0</v>
      </c>
      <c r="BC90" s="136">
        <v>5293.72</v>
      </c>
      <c r="BD90" s="136">
        <v>0</v>
      </c>
      <c r="BE90" s="136">
        <v>0</v>
      </c>
      <c r="BF90" s="40">
        <f t="shared" si="3"/>
        <v>12478.07</v>
      </c>
      <c r="BG90" s="40">
        <f t="shared" si="4"/>
        <v>10965.57</v>
      </c>
      <c r="BH90" s="40">
        <f t="shared" si="5"/>
        <v>23443.64</v>
      </c>
    </row>
    <row r="91" spans="1:60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10000000</v>
      </c>
      <c r="S91" s="122">
        <v>0</v>
      </c>
      <c r="T91" s="122">
        <v>500000</v>
      </c>
      <c r="U91" s="122">
        <v>341674.61</v>
      </c>
      <c r="V91" s="122" t="s">
        <v>2862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9.4657534246575334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322394.81</v>
      </c>
      <c r="AQ91" s="136">
        <v>0</v>
      </c>
      <c r="AR91" s="136">
        <v>0</v>
      </c>
      <c r="AS91" s="136">
        <v>0</v>
      </c>
      <c r="AT91" s="136">
        <v>0</v>
      </c>
      <c r="AU91" s="136">
        <v>0</v>
      </c>
      <c r="AV91" s="136">
        <v>300446.88</v>
      </c>
      <c r="AW91" s="136">
        <v>0</v>
      </c>
      <c r="AX91" s="136">
        <v>0</v>
      </c>
      <c r="AY91" s="136">
        <v>0</v>
      </c>
      <c r="AZ91" s="136">
        <v>0</v>
      </c>
      <c r="BA91" s="136">
        <v>0</v>
      </c>
      <c r="BB91" s="136">
        <v>288458.51</v>
      </c>
      <c r="BC91" s="136">
        <v>0</v>
      </c>
      <c r="BD91" s="136">
        <v>0</v>
      </c>
      <c r="BE91" s="136">
        <v>0</v>
      </c>
      <c r="BF91" s="40">
        <f t="shared" si="3"/>
        <v>322394.81</v>
      </c>
      <c r="BG91" s="40">
        <f t="shared" si="4"/>
        <v>588905.39</v>
      </c>
      <c r="BH91" s="40">
        <f t="shared" si="5"/>
        <v>911300.2</v>
      </c>
    </row>
    <row r="92" spans="1:60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21.304109589041097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36">
        <v>0</v>
      </c>
      <c r="AL92" s="136">
        <v>0</v>
      </c>
      <c r="AM92" s="136">
        <v>0</v>
      </c>
      <c r="AN92" s="136">
        <v>3140761.84</v>
      </c>
      <c r="AO92" s="136">
        <v>0</v>
      </c>
      <c r="AP92" s="136">
        <v>0</v>
      </c>
      <c r="AQ92" s="136">
        <v>0</v>
      </c>
      <c r="AR92" s="136">
        <v>0</v>
      </c>
      <c r="AS92" s="136">
        <v>0</v>
      </c>
      <c r="AT92" s="136">
        <v>3175275.7</v>
      </c>
      <c r="AU92" s="136">
        <v>0</v>
      </c>
      <c r="AV92" s="136">
        <v>0</v>
      </c>
      <c r="AW92" s="136">
        <v>0</v>
      </c>
      <c r="AX92" s="136">
        <v>0</v>
      </c>
      <c r="AY92" s="136">
        <v>0</v>
      </c>
      <c r="AZ92" s="136">
        <v>3123504.9</v>
      </c>
      <c r="BA92" s="136">
        <v>0</v>
      </c>
      <c r="BB92" s="136">
        <v>0</v>
      </c>
      <c r="BC92" s="136">
        <v>0</v>
      </c>
      <c r="BD92" s="136">
        <v>0</v>
      </c>
      <c r="BE92" s="136">
        <v>0</v>
      </c>
      <c r="BF92" s="40">
        <f t="shared" si="3"/>
        <v>3140761.84</v>
      </c>
      <c r="BG92" s="40">
        <f t="shared" si="4"/>
        <v>6298780.5999999996</v>
      </c>
      <c r="BH92" s="40">
        <f t="shared" si="5"/>
        <v>9439542.4399999995</v>
      </c>
    </row>
    <row r="93" spans="1:60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1.7095890410958905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36">
        <v>0</v>
      </c>
      <c r="AL93" s="136">
        <v>0</v>
      </c>
      <c r="AM93" s="136">
        <v>29435.919999999998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6">
        <v>22076.94</v>
      </c>
      <c r="AT93" s="136">
        <v>0</v>
      </c>
      <c r="AU93" s="136">
        <v>0</v>
      </c>
      <c r="AV93" s="136">
        <v>0</v>
      </c>
      <c r="AW93" s="136">
        <v>0</v>
      </c>
      <c r="AX93" s="136">
        <v>0</v>
      </c>
      <c r="AY93" s="136">
        <v>14637.53</v>
      </c>
      <c r="AZ93" s="136">
        <v>0</v>
      </c>
      <c r="BA93" s="136">
        <v>0</v>
      </c>
      <c r="BB93" s="136">
        <v>0</v>
      </c>
      <c r="BC93" s="136">
        <v>0</v>
      </c>
      <c r="BD93" s="136">
        <v>0</v>
      </c>
      <c r="BE93" s="136">
        <v>7358.98</v>
      </c>
      <c r="BF93" s="40">
        <f t="shared" si="3"/>
        <v>51512.86</v>
      </c>
      <c r="BG93" s="40">
        <f t="shared" si="4"/>
        <v>21996.510000000002</v>
      </c>
      <c r="BH93" s="40">
        <f t="shared" si="5"/>
        <v>73509.37</v>
      </c>
    </row>
    <row r="94" spans="1:60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8341718.9400000526</v>
      </c>
      <c r="S94" s="122">
        <v>0</v>
      </c>
      <c r="T94" s="122">
        <v>1191674.1399999999</v>
      </c>
      <c r="U94" s="122">
        <v>261066.44</v>
      </c>
      <c r="V94" s="122" t="s">
        <v>2862</v>
      </c>
      <c r="W94" s="122">
        <v>3.7252902984619141E-9</v>
      </c>
      <c r="X94" s="122">
        <v>0</v>
      </c>
      <c r="Y94" s="122">
        <v>7150044.8000000566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2.9287671232876713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36">
        <v>0</v>
      </c>
      <c r="AL94" s="136">
        <v>0</v>
      </c>
      <c r="AM94" s="136">
        <v>0</v>
      </c>
      <c r="AN94" s="136">
        <v>0</v>
      </c>
      <c r="AO94" s="136">
        <v>0</v>
      </c>
      <c r="AP94" s="136">
        <v>196079.69</v>
      </c>
      <c r="AQ94" s="136">
        <v>0</v>
      </c>
      <c r="AR94" s="136">
        <v>0</v>
      </c>
      <c r="AS94" s="136">
        <v>0</v>
      </c>
      <c r="AT94" s="136">
        <v>0</v>
      </c>
      <c r="AU94" s="136">
        <v>0</v>
      </c>
      <c r="AV94" s="136">
        <v>160735.62</v>
      </c>
      <c r="AW94" s="136">
        <v>0</v>
      </c>
      <c r="AX94" s="136">
        <v>0</v>
      </c>
      <c r="AY94" s="136">
        <v>0</v>
      </c>
      <c r="AZ94" s="136">
        <v>0</v>
      </c>
      <c r="BA94" s="136">
        <v>0</v>
      </c>
      <c r="BB94" s="136">
        <v>130719.8</v>
      </c>
      <c r="BC94" s="136">
        <v>0</v>
      </c>
      <c r="BD94" s="136">
        <v>0</v>
      </c>
      <c r="BE94" s="136">
        <v>0</v>
      </c>
      <c r="BF94" s="40">
        <f t="shared" si="3"/>
        <v>196079.69</v>
      </c>
      <c r="BG94" s="40">
        <f t="shared" si="4"/>
        <v>291455.42</v>
      </c>
      <c r="BH94" s="40">
        <f t="shared" si="5"/>
        <v>487535.11</v>
      </c>
    </row>
    <row r="95" spans="1:60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-5.6000009179115295E-2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-6.0000009834766388E-2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3.7095890410958905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6">
        <v>0</v>
      </c>
      <c r="AT95" s="136">
        <v>0</v>
      </c>
      <c r="AU95" s="136">
        <v>0</v>
      </c>
      <c r="AV95" s="136">
        <v>0</v>
      </c>
      <c r="AW95" s="136">
        <v>0</v>
      </c>
      <c r="AX95" s="136">
        <v>0</v>
      </c>
      <c r="AY95" s="136">
        <v>0</v>
      </c>
      <c r="AZ95" s="136">
        <v>0</v>
      </c>
      <c r="BA95" s="136">
        <v>0</v>
      </c>
      <c r="BB95" s="136">
        <v>0</v>
      </c>
      <c r="BC95" s="136">
        <v>0</v>
      </c>
      <c r="BD95" s="136">
        <v>0</v>
      </c>
      <c r="BE95" s="136">
        <v>0</v>
      </c>
      <c r="BF95" s="40">
        <f t="shared" si="3"/>
        <v>0</v>
      </c>
      <c r="BG95" s="40">
        <f t="shared" si="4"/>
        <v>0</v>
      </c>
      <c r="BH95" s="40">
        <f t="shared" si="5"/>
        <v>0</v>
      </c>
    </row>
    <row r="96" spans="1:60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8.706849315068494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36">
        <v>0</v>
      </c>
      <c r="AL96" s="136">
        <v>0</v>
      </c>
      <c r="AM96" s="136">
        <v>1209801.78</v>
      </c>
      <c r="AN96" s="136">
        <v>0</v>
      </c>
      <c r="AO96" s="136">
        <v>0</v>
      </c>
      <c r="AP96" s="136">
        <v>0</v>
      </c>
      <c r="AQ96" s="136">
        <v>0</v>
      </c>
      <c r="AR96" s="136">
        <v>0</v>
      </c>
      <c r="AS96" s="136">
        <v>1142590.57</v>
      </c>
      <c r="AT96" s="136">
        <v>0</v>
      </c>
      <c r="AU96" s="136">
        <v>0</v>
      </c>
      <c r="AV96" s="136">
        <v>0</v>
      </c>
      <c r="AW96" s="136">
        <v>0</v>
      </c>
      <c r="AX96" s="136">
        <v>0</v>
      </c>
      <c r="AY96" s="136">
        <v>1069502.97</v>
      </c>
      <c r="AZ96" s="136">
        <v>0</v>
      </c>
      <c r="BA96" s="136">
        <v>0</v>
      </c>
      <c r="BB96" s="136">
        <v>0</v>
      </c>
      <c r="BC96" s="136">
        <v>0</v>
      </c>
      <c r="BD96" s="136">
        <v>0</v>
      </c>
      <c r="BE96" s="136">
        <v>1008168.15</v>
      </c>
      <c r="BF96" s="40">
        <f t="shared" si="3"/>
        <v>2352392.35</v>
      </c>
      <c r="BG96" s="40">
        <f t="shared" si="4"/>
        <v>2077671.12</v>
      </c>
      <c r="BH96" s="40">
        <f t="shared" si="5"/>
        <v>4430063.4700000007</v>
      </c>
    </row>
    <row r="97" spans="1:60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432860.25</v>
      </c>
      <c r="S97" s="122">
        <v>0</v>
      </c>
      <c r="T97" s="122">
        <v>432860.25</v>
      </c>
      <c r="U97" s="122">
        <v>4280.51</v>
      </c>
      <c r="V97" s="122" t="s">
        <v>2862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0.02</v>
      </c>
      <c r="AG97" s="126" t="s">
        <v>39</v>
      </c>
      <c r="AH97" s="126"/>
      <c r="AI97" s="121" t="s">
        <v>160</v>
      </c>
      <c r="AJ97" s="121" t="s">
        <v>160</v>
      </c>
      <c r="AK97" s="136">
        <v>0</v>
      </c>
      <c r="AL97" s="136">
        <v>0</v>
      </c>
      <c r="AM97" s="136">
        <v>0</v>
      </c>
      <c r="AN97" s="136">
        <v>0</v>
      </c>
      <c r="AO97" s="136">
        <v>0</v>
      </c>
      <c r="AP97" s="136">
        <v>0</v>
      </c>
      <c r="AQ97" s="136">
        <v>0</v>
      </c>
      <c r="AR97" s="136">
        <v>0</v>
      </c>
      <c r="AS97" s="136">
        <v>0</v>
      </c>
      <c r="AT97" s="136">
        <v>0</v>
      </c>
      <c r="AU97" s="136">
        <v>0</v>
      </c>
      <c r="AV97" s="136">
        <v>0</v>
      </c>
      <c r="AW97" s="136">
        <v>0</v>
      </c>
      <c r="AX97" s="136">
        <v>0</v>
      </c>
      <c r="AY97" s="136">
        <v>0</v>
      </c>
      <c r="AZ97" s="136">
        <v>0</v>
      </c>
      <c r="BA97" s="136">
        <v>0</v>
      </c>
      <c r="BB97" s="136">
        <v>0</v>
      </c>
      <c r="BC97" s="136">
        <v>0</v>
      </c>
      <c r="BD97" s="136">
        <v>0</v>
      </c>
      <c r="BE97" s="136">
        <v>0</v>
      </c>
      <c r="BF97" s="40">
        <f t="shared" si="3"/>
        <v>0</v>
      </c>
      <c r="BG97" s="40">
        <f t="shared" si="4"/>
        <v>0</v>
      </c>
      <c r="BH97" s="40">
        <f t="shared" si="5"/>
        <v>0</v>
      </c>
    </row>
    <row r="98" spans="1:60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26124696.959999949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26124696.959999945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7.6904109589041099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36">
        <v>0</v>
      </c>
      <c r="AL98" s="136">
        <v>0</v>
      </c>
      <c r="AM98" s="136">
        <v>166000.68</v>
      </c>
      <c r="AN98" s="136">
        <v>0</v>
      </c>
      <c r="AO98" s="136">
        <v>0</v>
      </c>
      <c r="AP98" s="136">
        <v>0</v>
      </c>
      <c r="AQ98" s="136">
        <v>0</v>
      </c>
      <c r="AR98" s="136">
        <v>0</v>
      </c>
      <c r="AS98" s="136">
        <v>155625.64000000001</v>
      </c>
      <c r="AT98" s="136">
        <v>0</v>
      </c>
      <c r="AU98" s="136">
        <v>0</v>
      </c>
      <c r="AV98" s="136">
        <v>0</v>
      </c>
      <c r="AW98" s="136">
        <v>0</v>
      </c>
      <c r="AX98" s="136">
        <v>0</v>
      </c>
      <c r="AY98" s="136">
        <v>144456.87</v>
      </c>
      <c r="AZ98" s="136">
        <v>0</v>
      </c>
      <c r="BA98" s="136">
        <v>0</v>
      </c>
      <c r="BB98" s="136">
        <v>0</v>
      </c>
      <c r="BC98" s="136">
        <v>0</v>
      </c>
      <c r="BD98" s="136">
        <v>0</v>
      </c>
      <c r="BE98" s="136">
        <v>134875.54999999999</v>
      </c>
      <c r="BF98" s="40">
        <f t="shared" si="3"/>
        <v>321626.32</v>
      </c>
      <c r="BG98" s="40">
        <f t="shared" si="4"/>
        <v>279332.42</v>
      </c>
      <c r="BH98" s="40">
        <f t="shared" si="5"/>
        <v>600958.74</v>
      </c>
    </row>
    <row r="99" spans="1:60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780903.60000000009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780903.60000000009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6.5698630136986305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36">
        <v>7809.04</v>
      </c>
      <c r="AL99" s="136">
        <v>0</v>
      </c>
      <c r="AM99" s="136">
        <v>0</v>
      </c>
      <c r="AN99" s="136">
        <v>0</v>
      </c>
      <c r="AO99" s="136">
        <v>0</v>
      </c>
      <c r="AP99" s="136">
        <v>0</v>
      </c>
      <c r="AQ99" s="136">
        <v>7251.17</v>
      </c>
      <c r="AR99" s="136">
        <v>0</v>
      </c>
      <c r="AS99" s="136">
        <v>0</v>
      </c>
      <c r="AT99" s="136">
        <v>0</v>
      </c>
      <c r="AU99" s="136">
        <v>0</v>
      </c>
      <c r="AV99" s="136">
        <v>0</v>
      </c>
      <c r="AW99" s="136">
        <v>6693.3</v>
      </c>
      <c r="AX99" s="136">
        <v>0</v>
      </c>
      <c r="AY99" s="136">
        <v>0</v>
      </c>
      <c r="AZ99" s="136">
        <v>0</v>
      </c>
      <c r="BA99" s="136">
        <v>0</v>
      </c>
      <c r="BB99" s="136">
        <v>0</v>
      </c>
      <c r="BC99" s="136">
        <v>6135.43</v>
      </c>
      <c r="BD99" s="136">
        <v>0</v>
      </c>
      <c r="BE99" s="136">
        <v>0</v>
      </c>
      <c r="BF99" s="40">
        <f t="shared" si="3"/>
        <v>15060.21</v>
      </c>
      <c r="BG99" s="40">
        <f t="shared" si="4"/>
        <v>12828.73</v>
      </c>
      <c r="BH99" s="40">
        <f t="shared" si="5"/>
        <v>27888.94</v>
      </c>
    </row>
    <row r="100" spans="1:60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14499510.602</v>
      </c>
      <c r="S100" s="122">
        <v>0</v>
      </c>
      <c r="T100" s="122">
        <v>499983.13</v>
      </c>
      <c r="U100" s="122">
        <v>144411.99</v>
      </c>
      <c r="V100" s="122" t="s">
        <v>2862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13.961643835616439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36">
        <v>0</v>
      </c>
      <c r="AL100" s="136">
        <v>0</v>
      </c>
      <c r="AM100" s="136">
        <v>0</v>
      </c>
      <c r="AN100" s="136">
        <v>0</v>
      </c>
      <c r="AO100" s="136">
        <v>0</v>
      </c>
      <c r="AP100" s="136">
        <v>141145.92000000001</v>
      </c>
      <c r="AQ100" s="136">
        <v>0</v>
      </c>
      <c r="AR100" s="136">
        <v>0</v>
      </c>
      <c r="AS100" s="136">
        <v>0</v>
      </c>
      <c r="AT100" s="136">
        <v>0</v>
      </c>
      <c r="AU100" s="136">
        <v>0</v>
      </c>
      <c r="AV100" s="136">
        <v>133885.89000000001</v>
      </c>
      <c r="AW100" s="136">
        <v>0</v>
      </c>
      <c r="AX100" s="136">
        <v>0</v>
      </c>
      <c r="AY100" s="136">
        <v>0</v>
      </c>
      <c r="AZ100" s="136">
        <v>0</v>
      </c>
      <c r="BA100" s="136">
        <v>0</v>
      </c>
      <c r="BB100" s="136">
        <v>131064.07</v>
      </c>
      <c r="BC100" s="136">
        <v>0</v>
      </c>
      <c r="BD100" s="136">
        <v>0</v>
      </c>
      <c r="BE100" s="136">
        <v>0</v>
      </c>
      <c r="BF100" s="40">
        <f t="shared" si="3"/>
        <v>141145.92000000001</v>
      </c>
      <c r="BG100" s="40">
        <f t="shared" si="4"/>
        <v>264949.96000000002</v>
      </c>
      <c r="BH100" s="40">
        <f t="shared" si="5"/>
        <v>406095.88</v>
      </c>
    </row>
    <row r="101" spans="1:60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6.28642737865448E-9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6.7520886659622192E-9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5.4399999999999997E-2</v>
      </c>
      <c r="AG101" s="126" t="s">
        <v>39</v>
      </c>
      <c r="AH101" s="126"/>
      <c r="AI101" s="121" t="s">
        <v>160</v>
      </c>
      <c r="AJ101" s="121" t="s">
        <v>160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0</v>
      </c>
      <c r="AP101" s="136">
        <v>0</v>
      </c>
      <c r="AQ101" s="136">
        <v>0</v>
      </c>
      <c r="AR101" s="136">
        <v>0</v>
      </c>
      <c r="AS101" s="136">
        <v>0</v>
      </c>
      <c r="AT101" s="136">
        <v>0</v>
      </c>
      <c r="AU101" s="136">
        <v>0</v>
      </c>
      <c r="AV101" s="136">
        <v>0</v>
      </c>
      <c r="AW101" s="136">
        <v>0</v>
      </c>
      <c r="AX101" s="136">
        <v>0</v>
      </c>
      <c r="AY101" s="136">
        <v>0</v>
      </c>
      <c r="AZ101" s="136">
        <v>0</v>
      </c>
      <c r="BA101" s="136">
        <v>0</v>
      </c>
      <c r="BB101" s="136">
        <v>0</v>
      </c>
      <c r="BC101" s="136">
        <v>0</v>
      </c>
      <c r="BD101" s="136">
        <v>0</v>
      </c>
      <c r="BE101" s="136">
        <v>0</v>
      </c>
      <c r="BF101" s="40">
        <f t="shared" si="3"/>
        <v>0</v>
      </c>
      <c r="BG101" s="40">
        <f t="shared" si="4"/>
        <v>0</v>
      </c>
      <c r="BH101" s="40">
        <f t="shared" si="5"/>
        <v>0</v>
      </c>
    </row>
    <row r="102" spans="1:60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462425.81999999838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462425.81999999826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1.9698630136986301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36">
        <v>0</v>
      </c>
      <c r="AL102" s="136">
        <v>0</v>
      </c>
      <c r="AM102" s="136">
        <v>12612.44</v>
      </c>
      <c r="AN102" s="136">
        <v>0</v>
      </c>
      <c r="AO102" s="136">
        <v>0</v>
      </c>
      <c r="AP102" s="136">
        <v>0</v>
      </c>
      <c r="AQ102" s="136">
        <v>0</v>
      </c>
      <c r="AR102" s="136">
        <v>0</v>
      </c>
      <c r="AS102" s="136">
        <v>10089.950000000001</v>
      </c>
      <c r="AT102" s="136">
        <v>0</v>
      </c>
      <c r="AU102" s="136">
        <v>0</v>
      </c>
      <c r="AV102" s="136">
        <v>0</v>
      </c>
      <c r="AW102" s="136">
        <v>0</v>
      </c>
      <c r="AX102" s="136">
        <v>0</v>
      </c>
      <c r="AY102" s="136">
        <v>7526.11</v>
      </c>
      <c r="AZ102" s="136">
        <v>0</v>
      </c>
      <c r="BA102" s="136">
        <v>0</v>
      </c>
      <c r="BB102" s="136">
        <v>0</v>
      </c>
      <c r="BC102" s="136">
        <v>0</v>
      </c>
      <c r="BD102" s="136">
        <v>0</v>
      </c>
      <c r="BE102" s="136">
        <v>5044.97</v>
      </c>
      <c r="BF102" s="40">
        <f t="shared" si="3"/>
        <v>22702.39</v>
      </c>
      <c r="BG102" s="40">
        <f t="shared" si="4"/>
        <v>12571.08</v>
      </c>
      <c r="BH102" s="40">
        <f t="shared" si="5"/>
        <v>35273.47</v>
      </c>
    </row>
    <row r="103" spans="1:60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1225483.1699999969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1225483.1699999967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2.0821917808219177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36">
        <v>0</v>
      </c>
      <c r="AL103" s="136">
        <v>0</v>
      </c>
      <c r="AM103" s="136">
        <v>33424.47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6">
        <v>26739.57</v>
      </c>
      <c r="AT103" s="136">
        <v>0</v>
      </c>
      <c r="AU103" s="136">
        <v>0</v>
      </c>
      <c r="AV103" s="136">
        <v>0</v>
      </c>
      <c r="AW103" s="136">
        <v>0</v>
      </c>
      <c r="AX103" s="136">
        <v>0</v>
      </c>
      <c r="AY103" s="136">
        <v>19945.09</v>
      </c>
      <c r="AZ103" s="136">
        <v>0</v>
      </c>
      <c r="BA103" s="136">
        <v>0</v>
      </c>
      <c r="BB103" s="136">
        <v>0</v>
      </c>
      <c r="BC103" s="136">
        <v>0</v>
      </c>
      <c r="BD103" s="136">
        <v>0</v>
      </c>
      <c r="BE103" s="136">
        <v>13369.79</v>
      </c>
      <c r="BF103" s="40">
        <f t="shared" si="3"/>
        <v>60164.04</v>
      </c>
      <c r="BG103" s="40">
        <f t="shared" si="4"/>
        <v>33314.880000000005</v>
      </c>
      <c r="BH103" s="40">
        <f t="shared" si="5"/>
        <v>93478.920000000013</v>
      </c>
    </row>
    <row r="104" spans="1:60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1182687.7800000063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1182687.7800000068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2.3232876712328765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36">
        <v>0</v>
      </c>
      <c r="AL104" s="136">
        <v>0</v>
      </c>
      <c r="AM104" s="136">
        <v>32257.24</v>
      </c>
      <c r="AN104" s="136">
        <v>0</v>
      </c>
      <c r="AO104" s="136">
        <v>0</v>
      </c>
      <c r="AP104" s="136">
        <v>0</v>
      </c>
      <c r="AQ104" s="136">
        <v>0</v>
      </c>
      <c r="AR104" s="136">
        <v>0</v>
      </c>
      <c r="AS104" s="136">
        <v>26881.03</v>
      </c>
      <c r="AT104" s="136">
        <v>0</v>
      </c>
      <c r="AU104" s="136">
        <v>0</v>
      </c>
      <c r="AV104" s="136">
        <v>0</v>
      </c>
      <c r="AW104" s="136">
        <v>0</v>
      </c>
      <c r="AX104" s="136">
        <v>0</v>
      </c>
      <c r="AY104" s="136">
        <v>21387.31</v>
      </c>
      <c r="AZ104" s="136">
        <v>0</v>
      </c>
      <c r="BA104" s="136">
        <v>0</v>
      </c>
      <c r="BB104" s="136">
        <v>0</v>
      </c>
      <c r="BC104" s="136">
        <v>0</v>
      </c>
      <c r="BD104" s="136">
        <v>0</v>
      </c>
      <c r="BE104" s="136">
        <v>16128.62</v>
      </c>
      <c r="BF104" s="40">
        <f t="shared" si="3"/>
        <v>59138.270000000004</v>
      </c>
      <c r="BG104" s="40">
        <f t="shared" si="4"/>
        <v>37515.93</v>
      </c>
      <c r="BH104" s="40">
        <f t="shared" si="5"/>
        <v>96654.200000000012</v>
      </c>
    </row>
    <row r="105" spans="1:60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741532.19799999974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741532.19999999972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4.3342465753424655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36">
        <v>0</v>
      </c>
      <c r="AL105" s="136">
        <v>0</v>
      </c>
      <c r="AM105" s="136">
        <v>0</v>
      </c>
      <c r="AN105" s="136">
        <v>20114.419999999998</v>
      </c>
      <c r="AO105" s="136">
        <v>0</v>
      </c>
      <c r="AP105" s="136">
        <v>0</v>
      </c>
      <c r="AQ105" s="136">
        <v>0</v>
      </c>
      <c r="AR105" s="136">
        <v>0</v>
      </c>
      <c r="AS105" s="136">
        <v>0</v>
      </c>
      <c r="AT105" s="136">
        <v>18075.96</v>
      </c>
      <c r="AU105" s="136">
        <v>0</v>
      </c>
      <c r="AV105" s="136">
        <v>0</v>
      </c>
      <c r="AW105" s="136">
        <v>0</v>
      </c>
      <c r="AX105" s="136">
        <v>0</v>
      </c>
      <c r="AY105" s="136">
        <v>0</v>
      </c>
      <c r="AZ105" s="136">
        <v>15558.59</v>
      </c>
      <c r="BA105" s="136">
        <v>0</v>
      </c>
      <c r="BB105" s="136">
        <v>0</v>
      </c>
      <c r="BC105" s="136">
        <v>0</v>
      </c>
      <c r="BD105" s="136">
        <v>0</v>
      </c>
      <c r="BE105" s="136">
        <v>0</v>
      </c>
      <c r="BF105" s="40">
        <f t="shared" si="3"/>
        <v>20114.419999999998</v>
      </c>
      <c r="BG105" s="40">
        <f t="shared" si="4"/>
        <v>33634.550000000003</v>
      </c>
      <c r="BH105" s="40">
        <f t="shared" si="5"/>
        <v>53748.97</v>
      </c>
    </row>
    <row r="106" spans="1:60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5977655.0799999479</v>
      </c>
      <c r="S106" s="122">
        <v>0</v>
      </c>
      <c r="T106" s="122">
        <v>0</v>
      </c>
      <c r="U106" s="122">
        <v>0</v>
      </c>
      <c r="V106" s="122">
        <v>0</v>
      </c>
      <c r="W106" s="122">
        <v>-3.7252902984619141E-9</v>
      </c>
      <c r="X106" s="122">
        <v>0</v>
      </c>
      <c r="Y106" s="122">
        <v>5977655.0799999442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3.1424657534246574</v>
      </c>
      <c r="AE106" s="123">
        <v>25.016438356164382</v>
      </c>
      <c r="AF106" s="126">
        <v>5.4399999999999997E-2</v>
      </c>
      <c r="AG106" s="126" t="s">
        <v>39</v>
      </c>
      <c r="AH106" s="126"/>
      <c r="AI106" s="121" t="s">
        <v>160</v>
      </c>
      <c r="AJ106" s="121" t="s">
        <v>160</v>
      </c>
      <c r="AK106" s="136">
        <v>0</v>
      </c>
      <c r="AL106" s="136">
        <v>162146.76</v>
      </c>
      <c r="AM106" s="136">
        <v>0</v>
      </c>
      <c r="AN106" s="136">
        <v>0</v>
      </c>
      <c r="AO106" s="136">
        <v>0</v>
      </c>
      <c r="AP106" s="136">
        <v>0</v>
      </c>
      <c r="AQ106" s="136">
        <v>0</v>
      </c>
      <c r="AR106" s="136">
        <v>140510.22</v>
      </c>
      <c r="AS106" s="136">
        <v>0</v>
      </c>
      <c r="AT106" s="136">
        <v>0</v>
      </c>
      <c r="AU106" s="136">
        <v>0</v>
      </c>
      <c r="AV106" s="136">
        <v>0</v>
      </c>
      <c r="AW106" s="136">
        <v>0</v>
      </c>
      <c r="AX106" s="136">
        <v>115182.75</v>
      </c>
      <c r="AY106" s="136">
        <v>0</v>
      </c>
      <c r="AZ106" s="136">
        <v>0</v>
      </c>
      <c r="BA106" s="136">
        <v>0</v>
      </c>
      <c r="BB106" s="136">
        <v>0</v>
      </c>
      <c r="BC106" s="136">
        <v>0</v>
      </c>
      <c r="BD106" s="136">
        <v>93673.48</v>
      </c>
      <c r="BE106" s="136">
        <v>0</v>
      </c>
      <c r="BF106" s="40">
        <f t="shared" si="3"/>
        <v>302656.98</v>
      </c>
      <c r="BG106" s="40">
        <f t="shared" si="4"/>
        <v>208856.22999999998</v>
      </c>
      <c r="BH106" s="40">
        <f t="shared" si="5"/>
        <v>511513.20999999996</v>
      </c>
    </row>
    <row r="107" spans="1:60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0</v>
      </c>
      <c r="U107" s="122">
        <v>0</v>
      </c>
      <c r="V107" s="122">
        <v>0</v>
      </c>
      <c r="W107" s="122">
        <v>0</v>
      </c>
      <c r="X107" s="122">
        <v>0</v>
      </c>
      <c r="Y107" s="122">
        <v>2627479.1800000002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3.1424657534246574</v>
      </c>
      <c r="AE107" s="123">
        <v>25.016438356164382</v>
      </c>
      <c r="AF107" s="126">
        <v>5.4399999999999997E-2</v>
      </c>
      <c r="AG107" s="126" t="s">
        <v>39</v>
      </c>
      <c r="AH107" s="126"/>
      <c r="AI107" s="121" t="s">
        <v>160</v>
      </c>
      <c r="AJ107" s="121" t="s">
        <v>160</v>
      </c>
      <c r="AK107" s="136">
        <v>0</v>
      </c>
      <c r="AL107" s="136">
        <v>71271.63</v>
      </c>
      <c r="AM107" s="136">
        <v>0</v>
      </c>
      <c r="AN107" s="136">
        <v>0</v>
      </c>
      <c r="AO107" s="136">
        <v>0</v>
      </c>
      <c r="AP107" s="136">
        <v>0</v>
      </c>
      <c r="AQ107" s="136">
        <v>0</v>
      </c>
      <c r="AR107" s="136">
        <v>61761.29</v>
      </c>
      <c r="AS107" s="136">
        <v>0</v>
      </c>
      <c r="AT107" s="136">
        <v>0</v>
      </c>
      <c r="AU107" s="136">
        <v>0</v>
      </c>
      <c r="AV107" s="136">
        <v>0</v>
      </c>
      <c r="AW107" s="136">
        <v>0</v>
      </c>
      <c r="AX107" s="136">
        <v>50628.59</v>
      </c>
      <c r="AY107" s="136">
        <v>0</v>
      </c>
      <c r="AZ107" s="136">
        <v>0</v>
      </c>
      <c r="BA107" s="136">
        <v>0</v>
      </c>
      <c r="BB107" s="136">
        <v>0</v>
      </c>
      <c r="BC107" s="136">
        <v>0</v>
      </c>
      <c r="BD107" s="136">
        <v>41174.19</v>
      </c>
      <c r="BE107" s="136">
        <v>0</v>
      </c>
      <c r="BF107" s="40">
        <f t="shared" si="3"/>
        <v>133032.92000000001</v>
      </c>
      <c r="BG107" s="40">
        <f t="shared" si="4"/>
        <v>91802.78</v>
      </c>
      <c r="BH107" s="40">
        <f t="shared" si="5"/>
        <v>224835.7</v>
      </c>
    </row>
    <row r="108" spans="1:60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3.7123287671232879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36">
        <v>0</v>
      </c>
      <c r="AL108" s="136">
        <v>0</v>
      </c>
      <c r="AM108" s="136">
        <v>126276.25</v>
      </c>
      <c r="AN108" s="136">
        <v>0</v>
      </c>
      <c r="AO108" s="136">
        <v>0</v>
      </c>
      <c r="AP108" s="136">
        <v>0</v>
      </c>
      <c r="AQ108" s="136">
        <v>0</v>
      </c>
      <c r="AR108" s="136">
        <v>0</v>
      </c>
      <c r="AS108" s="136">
        <v>110491.72</v>
      </c>
      <c r="AT108" s="136">
        <v>0</v>
      </c>
      <c r="AU108" s="136">
        <v>0</v>
      </c>
      <c r="AV108" s="136">
        <v>0</v>
      </c>
      <c r="AW108" s="136">
        <v>0</v>
      </c>
      <c r="AX108" s="136">
        <v>0</v>
      </c>
      <c r="AY108" s="136">
        <v>94189.66</v>
      </c>
      <c r="AZ108" s="136">
        <v>0</v>
      </c>
      <c r="BA108" s="136">
        <v>0</v>
      </c>
      <c r="BB108" s="136">
        <v>0</v>
      </c>
      <c r="BC108" s="136">
        <v>0</v>
      </c>
      <c r="BD108" s="136">
        <v>0</v>
      </c>
      <c r="BE108" s="136">
        <v>78922.649999999994</v>
      </c>
      <c r="BF108" s="40">
        <f t="shared" si="3"/>
        <v>236767.97</v>
      </c>
      <c r="BG108" s="40">
        <f t="shared" si="4"/>
        <v>173112.31</v>
      </c>
      <c r="BH108" s="40">
        <f t="shared" si="5"/>
        <v>409880.28</v>
      </c>
    </row>
    <row r="109" spans="1:60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3.871232876712329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36">
        <v>0</v>
      </c>
      <c r="AL109" s="136">
        <v>0</v>
      </c>
      <c r="AM109" s="136">
        <v>0</v>
      </c>
      <c r="AN109" s="136">
        <v>0</v>
      </c>
      <c r="AO109" s="136">
        <v>46514.2</v>
      </c>
      <c r="AP109" s="136">
        <v>0</v>
      </c>
      <c r="AQ109" s="136">
        <v>0</v>
      </c>
      <c r="AR109" s="136">
        <v>0</v>
      </c>
      <c r="AS109" s="136">
        <v>0</v>
      </c>
      <c r="AT109" s="136">
        <v>0</v>
      </c>
      <c r="AU109" s="136">
        <v>41147.17</v>
      </c>
      <c r="AV109" s="136">
        <v>0</v>
      </c>
      <c r="AW109" s="136">
        <v>0</v>
      </c>
      <c r="AX109" s="136">
        <v>0</v>
      </c>
      <c r="AY109" s="136">
        <v>0</v>
      </c>
      <c r="AZ109" s="136">
        <v>0</v>
      </c>
      <c r="BA109" s="136">
        <v>34693.97</v>
      </c>
      <c r="BB109" s="136">
        <v>0</v>
      </c>
      <c r="BC109" s="136">
        <v>0</v>
      </c>
      <c r="BD109" s="136">
        <v>0</v>
      </c>
      <c r="BE109" s="136">
        <v>0</v>
      </c>
      <c r="BF109" s="40">
        <f t="shared" si="3"/>
        <v>46514.2</v>
      </c>
      <c r="BG109" s="40">
        <f t="shared" si="4"/>
        <v>75841.14</v>
      </c>
      <c r="BH109" s="40">
        <f t="shared" si="5"/>
        <v>122355.34</v>
      </c>
    </row>
    <row r="110" spans="1:60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4.4109589041095889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36">
        <v>0</v>
      </c>
      <c r="AL110" s="136">
        <v>0</v>
      </c>
      <c r="AM110" s="136">
        <v>0</v>
      </c>
      <c r="AN110" s="136">
        <v>0</v>
      </c>
      <c r="AO110" s="136">
        <v>1226655.57</v>
      </c>
      <c r="AP110" s="136">
        <v>0</v>
      </c>
      <c r="AQ110" s="136">
        <v>0</v>
      </c>
      <c r="AR110" s="136">
        <v>0</v>
      </c>
      <c r="AS110" s="136">
        <v>0</v>
      </c>
      <c r="AT110" s="136">
        <v>0</v>
      </c>
      <c r="AU110" s="136">
        <v>1102342.49</v>
      </c>
      <c r="AV110" s="136">
        <v>0</v>
      </c>
      <c r="AW110" s="136">
        <v>0</v>
      </c>
      <c r="AX110" s="136">
        <v>0</v>
      </c>
      <c r="AY110" s="136">
        <v>0</v>
      </c>
      <c r="AZ110" s="136">
        <v>0</v>
      </c>
      <c r="BA110" s="136">
        <v>948823.32</v>
      </c>
      <c r="BB110" s="136">
        <v>0</v>
      </c>
      <c r="BC110" s="136">
        <v>0</v>
      </c>
      <c r="BD110" s="136">
        <v>0</v>
      </c>
      <c r="BE110" s="136">
        <v>0</v>
      </c>
      <c r="BF110" s="40">
        <f t="shared" si="3"/>
        <v>1226655.57</v>
      </c>
      <c r="BG110" s="40">
        <f t="shared" si="4"/>
        <v>2051165.81</v>
      </c>
      <c r="BH110" s="40">
        <f t="shared" si="5"/>
        <v>3277821.38</v>
      </c>
    </row>
    <row r="111" spans="1:60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46154.030000000421</v>
      </c>
      <c r="S111" s="122">
        <v>0</v>
      </c>
      <c r="T111" s="122">
        <v>23077.01</v>
      </c>
      <c r="U111" s="122">
        <v>314.32</v>
      </c>
      <c r="V111" s="122" t="s">
        <v>2862</v>
      </c>
      <c r="W111" s="122">
        <v>2.9103830456733704E-11</v>
      </c>
      <c r="X111" s="122">
        <v>0</v>
      </c>
      <c r="Y111" s="122">
        <v>23077.020000000452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0.43835616438356162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36">
        <v>0</v>
      </c>
      <c r="AL111" s="136">
        <v>0</v>
      </c>
      <c r="AM111" s="136">
        <v>0</v>
      </c>
      <c r="AN111" s="136">
        <v>0</v>
      </c>
      <c r="AO111" s="136">
        <v>0</v>
      </c>
      <c r="AP111" s="136">
        <v>159.47999999999999</v>
      </c>
      <c r="AQ111" s="136">
        <v>0</v>
      </c>
      <c r="AR111" s="136">
        <v>0</v>
      </c>
      <c r="AS111" s="136">
        <v>0</v>
      </c>
      <c r="AT111" s="136">
        <v>0</v>
      </c>
      <c r="AU111" s="136">
        <v>0</v>
      </c>
      <c r="AV111" s="136">
        <v>0</v>
      </c>
      <c r="AW111" s="136">
        <v>0</v>
      </c>
      <c r="AX111" s="136">
        <v>0</v>
      </c>
      <c r="AY111" s="136">
        <v>0</v>
      </c>
      <c r="AZ111" s="136">
        <v>0</v>
      </c>
      <c r="BA111" s="136">
        <v>0</v>
      </c>
      <c r="BB111" s="136">
        <v>0</v>
      </c>
      <c r="BC111" s="136">
        <v>0</v>
      </c>
      <c r="BD111" s="136">
        <v>0</v>
      </c>
      <c r="BE111" s="136">
        <v>0</v>
      </c>
      <c r="BF111" s="40">
        <f t="shared" si="3"/>
        <v>159.47999999999999</v>
      </c>
      <c r="BG111" s="40">
        <f t="shared" si="4"/>
        <v>0</v>
      </c>
      <c r="BH111" s="40">
        <f t="shared" si="5"/>
        <v>159.47999999999999</v>
      </c>
    </row>
    <row r="112" spans="1:60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3647891.7199999997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3647891.7199999997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5.5753424657534243</v>
      </c>
      <c r="AE112" s="123">
        <v>25.016438356164382</v>
      </c>
      <c r="AF112" s="126">
        <v>5.5500000000000001E-2</v>
      </c>
      <c r="AG112" s="126" t="s">
        <v>39</v>
      </c>
      <c r="AH112" s="126"/>
      <c r="AI112" s="121" t="s">
        <v>160</v>
      </c>
      <c r="AJ112" s="121" t="s">
        <v>160</v>
      </c>
      <c r="AK112" s="136">
        <v>64976.24</v>
      </c>
      <c r="AL112" s="136">
        <v>0</v>
      </c>
      <c r="AM112" s="136">
        <v>0</v>
      </c>
      <c r="AN112" s="136">
        <v>0</v>
      </c>
      <c r="AO112" s="136">
        <v>0</v>
      </c>
      <c r="AP112" s="136">
        <v>0</v>
      </c>
      <c r="AQ112" s="136">
        <v>59561.56</v>
      </c>
      <c r="AR112" s="136">
        <v>0</v>
      </c>
      <c r="AS112" s="136">
        <v>0</v>
      </c>
      <c r="AT112" s="136">
        <v>0</v>
      </c>
      <c r="AU112" s="136">
        <v>0</v>
      </c>
      <c r="AV112" s="136">
        <v>0</v>
      </c>
      <c r="AW112" s="136">
        <v>53850.98</v>
      </c>
      <c r="AX112" s="136">
        <v>0</v>
      </c>
      <c r="AY112" s="136">
        <v>0</v>
      </c>
      <c r="AZ112" s="136">
        <v>0</v>
      </c>
      <c r="BA112" s="136">
        <v>0</v>
      </c>
      <c r="BB112" s="136">
        <v>0</v>
      </c>
      <c r="BC112" s="136">
        <v>48732.18</v>
      </c>
      <c r="BD112" s="136">
        <v>0</v>
      </c>
      <c r="BE112" s="136">
        <v>0</v>
      </c>
      <c r="BF112" s="40">
        <f t="shared" si="3"/>
        <v>124537.79999999999</v>
      </c>
      <c r="BG112" s="40">
        <f t="shared" si="4"/>
        <v>102583.16</v>
      </c>
      <c r="BH112" s="40">
        <f t="shared" si="5"/>
        <v>227120.96</v>
      </c>
    </row>
    <row r="113" spans="1:60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660320.32000000635</v>
      </c>
      <c r="S113" s="122">
        <v>0</v>
      </c>
      <c r="T113" s="122">
        <v>0</v>
      </c>
      <c r="U113" s="122">
        <v>0</v>
      </c>
      <c r="V113" s="122">
        <v>0</v>
      </c>
      <c r="W113" s="122">
        <v>4.6566128730773926E-10</v>
      </c>
      <c r="X113" s="122">
        <v>0</v>
      </c>
      <c r="Y113" s="122">
        <v>660320.32000000682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2.1506849315068495</v>
      </c>
      <c r="AE113" s="123">
        <v>20.013698630136986</v>
      </c>
      <c r="AF113" s="126">
        <v>4.3099999999999999E-2</v>
      </c>
      <c r="AG113" s="126" t="s">
        <v>39</v>
      </c>
      <c r="AH113" s="126"/>
      <c r="AI113" s="121" t="s">
        <v>160</v>
      </c>
      <c r="AJ113" s="121" t="s">
        <v>160</v>
      </c>
      <c r="AK113" s="136">
        <v>0</v>
      </c>
      <c r="AL113" s="136">
        <v>14199.81</v>
      </c>
      <c r="AM113" s="136">
        <v>0</v>
      </c>
      <c r="AN113" s="136">
        <v>0</v>
      </c>
      <c r="AO113" s="136">
        <v>0</v>
      </c>
      <c r="AP113" s="136">
        <v>0</v>
      </c>
      <c r="AQ113" s="136">
        <v>0</v>
      </c>
      <c r="AR113" s="136">
        <v>11484.68</v>
      </c>
      <c r="AS113" s="136">
        <v>0</v>
      </c>
      <c r="AT113" s="136">
        <v>0</v>
      </c>
      <c r="AU113" s="136">
        <v>0</v>
      </c>
      <c r="AV113" s="136">
        <v>0</v>
      </c>
      <c r="AW113" s="136">
        <v>0</v>
      </c>
      <c r="AX113" s="136">
        <v>8473.07</v>
      </c>
      <c r="AY113" s="136">
        <v>0</v>
      </c>
      <c r="AZ113" s="136">
        <v>0</v>
      </c>
      <c r="BA113" s="136">
        <v>0</v>
      </c>
      <c r="BB113" s="136">
        <v>0</v>
      </c>
      <c r="BC113" s="136">
        <v>0</v>
      </c>
      <c r="BD113" s="136">
        <v>5742.34</v>
      </c>
      <c r="BE113" s="136">
        <v>0</v>
      </c>
      <c r="BF113" s="40">
        <f t="shared" si="3"/>
        <v>25684.489999999998</v>
      </c>
      <c r="BG113" s="40">
        <f t="shared" si="4"/>
        <v>14215.41</v>
      </c>
      <c r="BH113" s="40">
        <f t="shared" si="5"/>
        <v>39899.899999999994</v>
      </c>
    </row>
    <row r="114" spans="1:60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38571428.621999986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38571428.624999985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8.706849315068494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36">
        <v>0</v>
      </c>
      <c r="AL114" s="136">
        <v>0</v>
      </c>
      <c r="AM114" s="136">
        <v>829485.51</v>
      </c>
      <c r="AN114" s="136">
        <v>0</v>
      </c>
      <c r="AO114" s="136">
        <v>0</v>
      </c>
      <c r="AP114" s="136">
        <v>0</v>
      </c>
      <c r="AQ114" s="136">
        <v>0</v>
      </c>
      <c r="AR114" s="136">
        <v>0</v>
      </c>
      <c r="AS114" s="136">
        <v>783402.98</v>
      </c>
      <c r="AT114" s="136">
        <v>0</v>
      </c>
      <c r="AU114" s="136">
        <v>0</v>
      </c>
      <c r="AV114" s="136">
        <v>0</v>
      </c>
      <c r="AW114" s="136">
        <v>0</v>
      </c>
      <c r="AX114" s="136">
        <v>0</v>
      </c>
      <c r="AY114" s="136">
        <v>733291.38</v>
      </c>
      <c r="AZ114" s="136">
        <v>0</v>
      </c>
      <c r="BA114" s="136">
        <v>0</v>
      </c>
      <c r="BB114" s="136">
        <v>0</v>
      </c>
      <c r="BC114" s="136">
        <v>0</v>
      </c>
      <c r="BD114" s="136">
        <v>0</v>
      </c>
      <c r="BE114" s="136">
        <v>691237.93</v>
      </c>
      <c r="BF114" s="40">
        <f t="shared" si="3"/>
        <v>1612888.49</v>
      </c>
      <c r="BG114" s="40">
        <f t="shared" si="4"/>
        <v>1424529.31</v>
      </c>
      <c r="BH114" s="40">
        <f t="shared" si="5"/>
        <v>3037417.8</v>
      </c>
    </row>
    <row r="115" spans="1:60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10344827.609999949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10344827.609999945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2.7095890410958905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36">
        <v>0</v>
      </c>
      <c r="AL115" s="136">
        <v>0</v>
      </c>
      <c r="AM115" s="136">
        <v>282150.21000000002</v>
      </c>
      <c r="AN115" s="136">
        <v>0</v>
      </c>
      <c r="AO115" s="136">
        <v>0</v>
      </c>
      <c r="AP115" s="136">
        <v>0</v>
      </c>
      <c r="AQ115" s="136">
        <v>0</v>
      </c>
      <c r="AR115" s="136">
        <v>0</v>
      </c>
      <c r="AS115" s="136">
        <v>235125.18</v>
      </c>
      <c r="AT115" s="136">
        <v>0</v>
      </c>
      <c r="AU115" s="136">
        <v>0</v>
      </c>
      <c r="AV115" s="136">
        <v>0</v>
      </c>
      <c r="AW115" s="136">
        <v>0</v>
      </c>
      <c r="AX115" s="136">
        <v>0</v>
      </c>
      <c r="AY115" s="136">
        <v>187072.27</v>
      </c>
      <c r="AZ115" s="136">
        <v>0</v>
      </c>
      <c r="BA115" s="136">
        <v>0</v>
      </c>
      <c r="BB115" s="136">
        <v>0</v>
      </c>
      <c r="BC115" s="136">
        <v>0</v>
      </c>
      <c r="BD115" s="136">
        <v>0</v>
      </c>
      <c r="BE115" s="136">
        <v>141075.10999999999</v>
      </c>
      <c r="BF115" s="40">
        <f t="shared" si="3"/>
        <v>517275.39</v>
      </c>
      <c r="BG115" s="40">
        <f t="shared" si="4"/>
        <v>328147.38</v>
      </c>
      <c r="BH115" s="40">
        <f t="shared" si="5"/>
        <v>845422.77</v>
      </c>
    </row>
    <row r="116" spans="1:60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13.70958904109589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36">
        <v>0</v>
      </c>
      <c r="AL116" s="136">
        <v>0</v>
      </c>
      <c r="AM116" s="136">
        <v>593805.28</v>
      </c>
      <c r="AN116" s="136">
        <v>0</v>
      </c>
      <c r="AO116" s="136">
        <v>0</v>
      </c>
      <c r="AP116" s="136">
        <v>0</v>
      </c>
      <c r="AQ116" s="136">
        <v>0</v>
      </c>
      <c r="AR116" s="136">
        <v>0</v>
      </c>
      <c r="AS116" s="136">
        <v>572597.93999999994</v>
      </c>
      <c r="AT116" s="136">
        <v>0</v>
      </c>
      <c r="AU116" s="136">
        <v>0</v>
      </c>
      <c r="AV116" s="136">
        <v>0</v>
      </c>
      <c r="AW116" s="136">
        <v>0</v>
      </c>
      <c r="AX116" s="136">
        <v>0</v>
      </c>
      <c r="AY116" s="136">
        <v>548377.55000000005</v>
      </c>
      <c r="AZ116" s="136">
        <v>0</v>
      </c>
      <c r="BA116" s="136">
        <v>0</v>
      </c>
      <c r="BB116" s="136">
        <v>0</v>
      </c>
      <c r="BC116" s="136">
        <v>0</v>
      </c>
      <c r="BD116" s="136">
        <v>0</v>
      </c>
      <c r="BE116" s="136">
        <v>530183.28</v>
      </c>
      <c r="BF116" s="40">
        <f t="shared" si="3"/>
        <v>1166403.22</v>
      </c>
      <c r="BG116" s="40">
        <f t="shared" si="4"/>
        <v>1078560.83</v>
      </c>
      <c r="BH116" s="40">
        <f t="shared" si="5"/>
        <v>2244964.0499999998</v>
      </c>
    </row>
    <row r="117" spans="1:60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23.715068493150685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36">
        <v>0</v>
      </c>
      <c r="AL117" s="136">
        <v>0</v>
      </c>
      <c r="AM117" s="136">
        <v>11907.53</v>
      </c>
      <c r="AN117" s="136">
        <v>0</v>
      </c>
      <c r="AO117" s="136">
        <v>0</v>
      </c>
      <c r="AP117" s="136">
        <v>0</v>
      </c>
      <c r="AQ117" s="136">
        <v>0</v>
      </c>
      <c r="AR117" s="136">
        <v>0</v>
      </c>
      <c r="AS117" s="136">
        <v>11907.53</v>
      </c>
      <c r="AT117" s="136">
        <v>0</v>
      </c>
      <c r="AU117" s="136">
        <v>0</v>
      </c>
      <c r="AV117" s="136">
        <v>0</v>
      </c>
      <c r="AW117" s="136">
        <v>0</v>
      </c>
      <c r="AX117" s="136">
        <v>0</v>
      </c>
      <c r="AY117" s="136">
        <v>11842.47</v>
      </c>
      <c r="AZ117" s="136">
        <v>0</v>
      </c>
      <c r="BA117" s="136">
        <v>0</v>
      </c>
      <c r="BB117" s="136">
        <v>0</v>
      </c>
      <c r="BC117" s="136">
        <v>0</v>
      </c>
      <c r="BD117" s="136">
        <v>0</v>
      </c>
      <c r="BE117" s="136">
        <v>11907.53</v>
      </c>
      <c r="BF117" s="40">
        <f t="shared" si="3"/>
        <v>23815.06</v>
      </c>
      <c r="BG117" s="40">
        <f t="shared" si="4"/>
        <v>23750</v>
      </c>
      <c r="BH117" s="40">
        <f t="shared" si="5"/>
        <v>47565.06</v>
      </c>
    </row>
    <row r="118" spans="1:60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103265843.30599998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103265843.30499998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8.706849315068494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36">
        <v>0</v>
      </c>
      <c r="AL118" s="136">
        <v>0</v>
      </c>
      <c r="AM118" s="136">
        <v>2000006.5</v>
      </c>
      <c r="AN118" s="136">
        <v>0</v>
      </c>
      <c r="AO118" s="136">
        <v>0</v>
      </c>
      <c r="AP118" s="136">
        <v>0</v>
      </c>
      <c r="AQ118" s="136">
        <v>0</v>
      </c>
      <c r="AR118" s="136">
        <v>0</v>
      </c>
      <c r="AS118" s="136">
        <v>1888895.03</v>
      </c>
      <c r="AT118" s="136">
        <v>0</v>
      </c>
      <c r="AU118" s="136">
        <v>0</v>
      </c>
      <c r="AV118" s="136">
        <v>0</v>
      </c>
      <c r="AW118" s="136">
        <v>0</v>
      </c>
      <c r="AX118" s="136">
        <v>0</v>
      </c>
      <c r="AY118" s="136">
        <v>1768068.89</v>
      </c>
      <c r="AZ118" s="136">
        <v>0</v>
      </c>
      <c r="BA118" s="136">
        <v>0</v>
      </c>
      <c r="BB118" s="136">
        <v>0</v>
      </c>
      <c r="BC118" s="136">
        <v>0</v>
      </c>
      <c r="BD118" s="136">
        <v>0</v>
      </c>
      <c r="BE118" s="136">
        <v>1666672.09</v>
      </c>
      <c r="BF118" s="40">
        <f t="shared" si="3"/>
        <v>3888901.5300000003</v>
      </c>
      <c r="BG118" s="40">
        <f t="shared" si="4"/>
        <v>3434740.98</v>
      </c>
      <c r="BH118" s="40">
        <f t="shared" si="5"/>
        <v>7323642.5099999998</v>
      </c>
    </row>
    <row r="119" spans="1:60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825000</v>
      </c>
      <c r="S119" s="122">
        <v>0</v>
      </c>
      <c r="T119" s="122">
        <v>75000</v>
      </c>
      <c r="U119" s="122">
        <v>6743.52</v>
      </c>
      <c r="V119" s="122" t="s">
        <v>2862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5.0027397260273974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36">
        <v>0</v>
      </c>
      <c r="AL119" s="136">
        <v>0</v>
      </c>
      <c r="AM119" s="136">
        <v>0</v>
      </c>
      <c r="AN119" s="136">
        <v>0</v>
      </c>
      <c r="AO119" s="136">
        <v>0</v>
      </c>
      <c r="AP119" s="136">
        <v>6046.14</v>
      </c>
      <c r="AQ119" s="136">
        <v>0</v>
      </c>
      <c r="AR119" s="136">
        <v>0</v>
      </c>
      <c r="AS119" s="136">
        <v>0</v>
      </c>
      <c r="AT119" s="136">
        <v>0</v>
      </c>
      <c r="AU119" s="136">
        <v>0</v>
      </c>
      <c r="AV119" s="136">
        <v>5411.79</v>
      </c>
      <c r="AW119" s="136">
        <v>0</v>
      </c>
      <c r="AX119" s="136">
        <v>0</v>
      </c>
      <c r="AY119" s="136">
        <v>0</v>
      </c>
      <c r="AZ119" s="136">
        <v>0</v>
      </c>
      <c r="BA119" s="136">
        <v>0</v>
      </c>
      <c r="BB119" s="136">
        <v>4836.92</v>
      </c>
      <c r="BC119" s="136">
        <v>0</v>
      </c>
      <c r="BD119" s="136">
        <v>0</v>
      </c>
      <c r="BE119" s="136">
        <v>0</v>
      </c>
      <c r="BF119" s="40">
        <f t="shared" si="3"/>
        <v>6046.14</v>
      </c>
      <c r="BG119" s="40">
        <f t="shared" si="4"/>
        <v>10248.709999999999</v>
      </c>
      <c r="BH119" s="40">
        <f t="shared" si="5"/>
        <v>16294.849999999999</v>
      </c>
    </row>
    <row r="120" spans="1:60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5123405.8899999997</v>
      </c>
      <c r="S120" s="122">
        <v>0</v>
      </c>
      <c r="T120" s="122">
        <v>165271.16</v>
      </c>
      <c r="U120" s="122">
        <v>93502.94</v>
      </c>
      <c r="V120" s="122" t="s">
        <v>2862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15.008219178082191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36">
        <v>0</v>
      </c>
      <c r="AL120" s="136">
        <v>0</v>
      </c>
      <c r="AM120" s="136">
        <v>0</v>
      </c>
      <c r="AN120" s="136">
        <v>0</v>
      </c>
      <c r="AO120" s="136">
        <v>0</v>
      </c>
      <c r="AP120" s="136">
        <v>91479.62</v>
      </c>
      <c r="AQ120" s="136">
        <v>0</v>
      </c>
      <c r="AR120" s="136">
        <v>0</v>
      </c>
      <c r="AS120" s="136">
        <v>0</v>
      </c>
      <c r="AT120" s="136">
        <v>0</v>
      </c>
      <c r="AU120" s="136">
        <v>0</v>
      </c>
      <c r="AV120" s="136">
        <v>87947.08</v>
      </c>
      <c r="AW120" s="136">
        <v>0</v>
      </c>
      <c r="AX120" s="136">
        <v>0</v>
      </c>
      <c r="AY120" s="136">
        <v>0</v>
      </c>
      <c r="AZ120" s="136">
        <v>0</v>
      </c>
      <c r="BA120" s="136">
        <v>0</v>
      </c>
      <c r="BB120" s="136">
        <v>85380.98</v>
      </c>
      <c r="BC120" s="136">
        <v>0</v>
      </c>
      <c r="BD120" s="136">
        <v>0</v>
      </c>
      <c r="BE120" s="136">
        <v>0</v>
      </c>
      <c r="BF120" s="40">
        <f t="shared" si="3"/>
        <v>91479.62</v>
      </c>
      <c r="BG120" s="40">
        <f t="shared" si="4"/>
        <v>173328.06</v>
      </c>
      <c r="BH120" s="40">
        <f t="shared" si="5"/>
        <v>264807.67999999999</v>
      </c>
    </row>
    <row r="121" spans="1:60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2534.2399999999998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25.016438356164382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36">
        <v>0</v>
      </c>
      <c r="AL121" s="136">
        <v>0</v>
      </c>
      <c r="AM121" s="136">
        <v>0</v>
      </c>
      <c r="AN121" s="136">
        <v>0</v>
      </c>
      <c r="AO121" s="136">
        <v>0</v>
      </c>
      <c r="AP121" s="136">
        <v>2537.65</v>
      </c>
      <c r="AQ121" s="136">
        <v>0</v>
      </c>
      <c r="AR121" s="136">
        <v>0</v>
      </c>
      <c r="AS121" s="136">
        <v>0</v>
      </c>
      <c r="AT121" s="136">
        <v>0</v>
      </c>
      <c r="AU121" s="136">
        <v>0</v>
      </c>
      <c r="AV121" s="136">
        <v>2523.7800000000002</v>
      </c>
      <c r="AW121" s="136">
        <v>0</v>
      </c>
      <c r="AX121" s="136">
        <v>0</v>
      </c>
      <c r="AY121" s="136">
        <v>0</v>
      </c>
      <c r="AZ121" s="136">
        <v>0</v>
      </c>
      <c r="BA121" s="136">
        <v>0</v>
      </c>
      <c r="BB121" s="136">
        <v>2537.65</v>
      </c>
      <c r="BC121" s="136">
        <v>0</v>
      </c>
      <c r="BD121" s="136">
        <v>0</v>
      </c>
      <c r="BE121" s="136">
        <v>0</v>
      </c>
      <c r="BF121" s="40">
        <f t="shared" si="3"/>
        <v>2537.65</v>
      </c>
      <c r="BG121" s="40">
        <f t="shared" si="4"/>
        <v>5061.43</v>
      </c>
      <c r="BH121" s="40">
        <f t="shared" si="5"/>
        <v>7599.08</v>
      </c>
    </row>
    <row r="122" spans="1:60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195330013.63400069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195330013.63000074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10.895890410958904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36">
        <v>0</v>
      </c>
      <c r="AL122" s="136">
        <v>0</v>
      </c>
      <c r="AM122" s="136">
        <v>0</v>
      </c>
      <c r="AN122" s="136">
        <v>0</v>
      </c>
      <c r="AO122" s="136">
        <v>1847847.72</v>
      </c>
      <c r="AP122" s="136">
        <v>0</v>
      </c>
      <c r="AQ122" s="136">
        <v>0</v>
      </c>
      <c r="AR122" s="136">
        <v>0</v>
      </c>
      <c r="AS122" s="136">
        <v>0</v>
      </c>
      <c r="AT122" s="136">
        <v>0</v>
      </c>
      <c r="AU122" s="136">
        <v>1772687.74</v>
      </c>
      <c r="AV122" s="136">
        <v>0</v>
      </c>
      <c r="AW122" s="136">
        <v>0</v>
      </c>
      <c r="AX122" s="136">
        <v>0</v>
      </c>
      <c r="AY122" s="136">
        <v>0</v>
      </c>
      <c r="AZ122" s="136">
        <v>0</v>
      </c>
      <c r="BA122" s="136">
        <v>1660747.83</v>
      </c>
      <c r="BB122" s="136">
        <v>0</v>
      </c>
      <c r="BC122" s="136">
        <v>0</v>
      </c>
      <c r="BD122" s="136">
        <v>0</v>
      </c>
      <c r="BE122" s="136">
        <v>0</v>
      </c>
      <c r="BF122" s="40">
        <f t="shared" si="3"/>
        <v>1847847.72</v>
      </c>
      <c r="BG122" s="40">
        <f t="shared" si="4"/>
        <v>3433435.5700000003</v>
      </c>
      <c r="BH122" s="40">
        <f t="shared" si="5"/>
        <v>5281283.29</v>
      </c>
    </row>
    <row r="123" spans="1:60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54696256.128000021</v>
      </c>
      <c r="S123" s="122">
        <v>0</v>
      </c>
      <c r="T123" s="122">
        <v>2378098.09</v>
      </c>
      <c r="U123" s="122">
        <v>506754.77</v>
      </c>
      <c r="V123" s="122" t="s">
        <v>2862</v>
      </c>
      <c r="W123" s="122">
        <v>-2.9999986290931702E-3</v>
      </c>
      <c r="X123" s="122">
        <v>0</v>
      </c>
      <c r="Y123" s="122">
        <v>52318158.035000019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10.980821917808219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36">
        <v>0</v>
      </c>
      <c r="AL123" s="136">
        <v>0</v>
      </c>
      <c r="AM123" s="136">
        <v>0</v>
      </c>
      <c r="AN123" s="136">
        <v>0</v>
      </c>
      <c r="AO123" s="136">
        <v>0</v>
      </c>
      <c r="AP123" s="136">
        <v>483436.98</v>
      </c>
      <c r="AQ123" s="136">
        <v>0</v>
      </c>
      <c r="AR123" s="136">
        <v>0</v>
      </c>
      <c r="AS123" s="136">
        <v>0</v>
      </c>
      <c r="AT123" s="136">
        <v>0</v>
      </c>
      <c r="AU123" s="136">
        <v>0</v>
      </c>
      <c r="AV123" s="136">
        <v>453938.73</v>
      </c>
      <c r="AW123" s="136">
        <v>0</v>
      </c>
      <c r="AX123" s="136">
        <v>0</v>
      </c>
      <c r="AY123" s="136">
        <v>0</v>
      </c>
      <c r="AZ123" s="136">
        <v>0</v>
      </c>
      <c r="BA123" s="136">
        <v>0</v>
      </c>
      <c r="BB123" s="136">
        <v>439488.17</v>
      </c>
      <c r="BC123" s="136">
        <v>0</v>
      </c>
      <c r="BD123" s="136">
        <v>0</v>
      </c>
      <c r="BE123" s="136">
        <v>0</v>
      </c>
      <c r="BF123" s="40">
        <f t="shared" si="3"/>
        <v>483436.98</v>
      </c>
      <c r="BG123" s="40">
        <f t="shared" si="4"/>
        <v>893426.89999999991</v>
      </c>
      <c r="BH123" s="40">
        <f t="shared" si="5"/>
        <v>1376863.88</v>
      </c>
    </row>
    <row r="124" spans="1:60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43334244.680000208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43334244.680000223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11.70958904109589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36">
        <v>0</v>
      </c>
      <c r="AL124" s="136">
        <v>0</v>
      </c>
      <c r="AM124" s="136">
        <v>399984.58</v>
      </c>
      <c r="AN124" s="136">
        <v>0</v>
      </c>
      <c r="AO124" s="136">
        <v>0</v>
      </c>
      <c r="AP124" s="136">
        <v>0</v>
      </c>
      <c r="AQ124" s="136">
        <v>0</v>
      </c>
      <c r="AR124" s="136">
        <v>0</v>
      </c>
      <c r="AS124" s="136">
        <v>383318.55</v>
      </c>
      <c r="AT124" s="136">
        <v>0</v>
      </c>
      <c r="AU124" s="136">
        <v>0</v>
      </c>
      <c r="AV124" s="136">
        <v>0</v>
      </c>
      <c r="AW124" s="136">
        <v>0</v>
      </c>
      <c r="AX124" s="136">
        <v>0</v>
      </c>
      <c r="AY124" s="136">
        <v>364648.96000000002</v>
      </c>
      <c r="AZ124" s="136">
        <v>0</v>
      </c>
      <c r="BA124" s="136">
        <v>0</v>
      </c>
      <c r="BB124" s="136">
        <v>0</v>
      </c>
      <c r="BC124" s="136">
        <v>0</v>
      </c>
      <c r="BD124" s="136">
        <v>0</v>
      </c>
      <c r="BE124" s="136">
        <v>349986.5</v>
      </c>
      <c r="BF124" s="40">
        <f t="shared" si="3"/>
        <v>783303.13</v>
      </c>
      <c r="BG124" s="40">
        <f t="shared" si="4"/>
        <v>714635.46</v>
      </c>
      <c r="BH124" s="40">
        <f t="shared" si="5"/>
        <v>1497938.5899999999</v>
      </c>
    </row>
    <row r="125" spans="1:60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16280692.849999897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16280692.84999989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11.786301369863013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36">
        <v>0</v>
      </c>
      <c r="AL125" s="136">
        <v>0</v>
      </c>
      <c r="AM125" s="136">
        <v>0</v>
      </c>
      <c r="AN125" s="136">
        <v>148405.97</v>
      </c>
      <c r="AO125" s="136">
        <v>0</v>
      </c>
      <c r="AP125" s="136">
        <v>0</v>
      </c>
      <c r="AQ125" s="136">
        <v>0</v>
      </c>
      <c r="AR125" s="136">
        <v>0</v>
      </c>
      <c r="AS125" s="136">
        <v>0</v>
      </c>
      <c r="AT125" s="136">
        <v>143785.26999999999</v>
      </c>
      <c r="AU125" s="136">
        <v>0</v>
      </c>
      <c r="AV125" s="136">
        <v>0</v>
      </c>
      <c r="AW125" s="136">
        <v>0</v>
      </c>
      <c r="AX125" s="136">
        <v>0</v>
      </c>
      <c r="AY125" s="136">
        <v>0</v>
      </c>
      <c r="AZ125" s="136">
        <v>135291.34</v>
      </c>
      <c r="BA125" s="136">
        <v>0</v>
      </c>
      <c r="BB125" s="136">
        <v>0</v>
      </c>
      <c r="BC125" s="136">
        <v>0</v>
      </c>
      <c r="BD125" s="136">
        <v>0</v>
      </c>
      <c r="BE125" s="136">
        <v>0</v>
      </c>
      <c r="BF125" s="40">
        <f t="shared" si="3"/>
        <v>148405.97</v>
      </c>
      <c r="BG125" s="40">
        <f t="shared" si="4"/>
        <v>279076.61</v>
      </c>
      <c r="BH125" s="40">
        <f t="shared" si="5"/>
        <v>427482.57999999996</v>
      </c>
    </row>
    <row r="126" spans="1:60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45836787.649999999</v>
      </c>
      <c r="S126" s="122">
        <v>0</v>
      </c>
      <c r="T126" s="122">
        <v>1833471.5</v>
      </c>
      <c r="U126" s="122">
        <v>417261.07</v>
      </c>
      <c r="V126" s="122" t="s">
        <v>2862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11.997260273972604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36">
        <v>0</v>
      </c>
      <c r="AL126" s="136">
        <v>0</v>
      </c>
      <c r="AM126" s="136">
        <v>0</v>
      </c>
      <c r="AN126" s="136">
        <v>0</v>
      </c>
      <c r="AO126" s="136">
        <v>0</v>
      </c>
      <c r="AP126" s="136">
        <v>399728.54</v>
      </c>
      <c r="AQ126" s="136">
        <v>0</v>
      </c>
      <c r="AR126" s="136">
        <v>0</v>
      </c>
      <c r="AS126" s="136">
        <v>0</v>
      </c>
      <c r="AT126" s="136">
        <v>0</v>
      </c>
      <c r="AU126" s="136">
        <v>0</v>
      </c>
      <c r="AV126" s="136">
        <v>376827.42</v>
      </c>
      <c r="AW126" s="136">
        <v>0</v>
      </c>
      <c r="AX126" s="136">
        <v>0</v>
      </c>
      <c r="AY126" s="136">
        <v>0</v>
      </c>
      <c r="AZ126" s="136">
        <v>0</v>
      </c>
      <c r="BA126" s="136">
        <v>0</v>
      </c>
      <c r="BB126" s="136">
        <v>366417.82</v>
      </c>
      <c r="BC126" s="136">
        <v>0</v>
      </c>
      <c r="BD126" s="136">
        <v>0</v>
      </c>
      <c r="BE126" s="136">
        <v>0</v>
      </c>
      <c r="BF126" s="40">
        <f t="shared" si="3"/>
        <v>399728.54</v>
      </c>
      <c r="BG126" s="40">
        <f t="shared" si="4"/>
        <v>743245.24</v>
      </c>
      <c r="BH126" s="40">
        <f t="shared" si="5"/>
        <v>1142973.78</v>
      </c>
    </row>
    <row r="127" spans="1:60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36971428.579999797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36971428.579999782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11.846575342465753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36">
        <v>0</v>
      </c>
      <c r="AL127" s="136">
        <v>0</v>
      </c>
      <c r="AM127" s="136">
        <v>0</v>
      </c>
      <c r="AN127" s="136">
        <v>0</v>
      </c>
      <c r="AO127" s="136">
        <v>340956.59</v>
      </c>
      <c r="AP127" s="136">
        <v>0</v>
      </c>
      <c r="AQ127" s="136">
        <v>0</v>
      </c>
      <c r="AR127" s="136">
        <v>0</v>
      </c>
      <c r="AS127" s="136">
        <v>0</v>
      </c>
      <c r="AT127" s="136">
        <v>0</v>
      </c>
      <c r="AU127" s="136">
        <v>330340.73</v>
      </c>
      <c r="AV127" s="136">
        <v>0</v>
      </c>
      <c r="AW127" s="136">
        <v>0</v>
      </c>
      <c r="AX127" s="136">
        <v>0</v>
      </c>
      <c r="AY127" s="136">
        <v>0</v>
      </c>
      <c r="AZ127" s="136">
        <v>0</v>
      </c>
      <c r="BA127" s="136">
        <v>310826.27</v>
      </c>
      <c r="BB127" s="136">
        <v>0</v>
      </c>
      <c r="BC127" s="136">
        <v>0</v>
      </c>
      <c r="BD127" s="136">
        <v>0</v>
      </c>
      <c r="BE127" s="136">
        <v>0</v>
      </c>
      <c r="BF127" s="40">
        <f t="shared" si="3"/>
        <v>340956.59</v>
      </c>
      <c r="BG127" s="40">
        <f t="shared" si="4"/>
        <v>641167</v>
      </c>
      <c r="BH127" s="40">
        <f t="shared" si="5"/>
        <v>982123.59000000008</v>
      </c>
    </row>
    <row r="128" spans="1:60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51380579.600000203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51380579.600000218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11.846575342465753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36">
        <v>0</v>
      </c>
      <c r="AL128" s="136">
        <v>0</v>
      </c>
      <c r="AM128" s="136">
        <v>0</v>
      </c>
      <c r="AN128" s="136">
        <v>0</v>
      </c>
      <c r="AO128" s="136">
        <v>473840.16</v>
      </c>
      <c r="AP128" s="136">
        <v>0</v>
      </c>
      <c r="AQ128" s="136">
        <v>0</v>
      </c>
      <c r="AR128" s="136">
        <v>0</v>
      </c>
      <c r="AS128" s="136">
        <v>0</v>
      </c>
      <c r="AT128" s="136">
        <v>0</v>
      </c>
      <c r="AU128" s="136">
        <v>459086.88</v>
      </c>
      <c r="AV128" s="136">
        <v>0</v>
      </c>
      <c r="AW128" s="136">
        <v>0</v>
      </c>
      <c r="AX128" s="136">
        <v>0</v>
      </c>
      <c r="AY128" s="136">
        <v>0</v>
      </c>
      <c r="AZ128" s="136">
        <v>0</v>
      </c>
      <c r="BA128" s="136">
        <v>431966.92</v>
      </c>
      <c r="BB128" s="136">
        <v>0</v>
      </c>
      <c r="BC128" s="136">
        <v>0</v>
      </c>
      <c r="BD128" s="136">
        <v>0</v>
      </c>
      <c r="BE128" s="136">
        <v>0</v>
      </c>
      <c r="BF128" s="40">
        <f t="shared" si="3"/>
        <v>473840.16</v>
      </c>
      <c r="BG128" s="40">
        <f t="shared" si="4"/>
        <v>891053.8</v>
      </c>
      <c r="BH128" s="40">
        <f t="shared" si="5"/>
        <v>1364893.96</v>
      </c>
    </row>
    <row r="129" spans="1:60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29156676.480000105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29156676.480000112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12.345205479452055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36">
        <v>0</v>
      </c>
      <c r="AL129" s="136">
        <v>0</v>
      </c>
      <c r="AM129" s="136">
        <v>0</v>
      </c>
      <c r="AN129" s="136">
        <v>0</v>
      </c>
      <c r="AO129" s="136">
        <v>268887.67</v>
      </c>
      <c r="AP129" s="136">
        <v>0</v>
      </c>
      <c r="AQ129" s="136">
        <v>0</v>
      </c>
      <c r="AR129" s="136">
        <v>0</v>
      </c>
      <c r="AS129" s="136">
        <v>0</v>
      </c>
      <c r="AT129" s="136">
        <v>0</v>
      </c>
      <c r="AU129" s="136">
        <v>260515.7</v>
      </c>
      <c r="AV129" s="136">
        <v>0</v>
      </c>
      <c r="AW129" s="136">
        <v>0</v>
      </c>
      <c r="AX129" s="136">
        <v>0</v>
      </c>
      <c r="AY129" s="136">
        <v>0</v>
      </c>
      <c r="AZ129" s="136">
        <v>0</v>
      </c>
      <c r="BA129" s="136">
        <v>245126.07</v>
      </c>
      <c r="BB129" s="136">
        <v>0</v>
      </c>
      <c r="BC129" s="136">
        <v>0</v>
      </c>
      <c r="BD129" s="136">
        <v>0</v>
      </c>
      <c r="BE129" s="136">
        <v>0</v>
      </c>
      <c r="BF129" s="40">
        <f t="shared" si="3"/>
        <v>268887.67</v>
      </c>
      <c r="BG129" s="40">
        <f t="shared" si="4"/>
        <v>505641.77</v>
      </c>
      <c r="BH129" s="40">
        <f t="shared" si="5"/>
        <v>774529.44</v>
      </c>
    </row>
    <row r="130" spans="1:60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42091281.96000021</v>
      </c>
      <c r="S130" s="122">
        <v>0</v>
      </c>
      <c r="T130" s="122">
        <v>1683651.28</v>
      </c>
      <c r="U130" s="122">
        <v>388793.56</v>
      </c>
      <c r="V130" s="122" t="s">
        <v>2862</v>
      </c>
      <c r="W130" s="122">
        <v>1.4901161193847656E-8</v>
      </c>
      <c r="X130" s="122">
        <v>0</v>
      </c>
      <c r="Y130" s="122">
        <v>40407630.680000223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11.931506849315069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36">
        <v>0</v>
      </c>
      <c r="AL130" s="136">
        <v>0</v>
      </c>
      <c r="AM130" s="136">
        <v>0</v>
      </c>
      <c r="AN130" s="136">
        <v>0</v>
      </c>
      <c r="AO130" s="136">
        <v>0</v>
      </c>
      <c r="AP130" s="136">
        <v>377861.17</v>
      </c>
      <c r="AQ130" s="136">
        <v>0</v>
      </c>
      <c r="AR130" s="136">
        <v>0</v>
      </c>
      <c r="AS130" s="136">
        <v>0</v>
      </c>
      <c r="AT130" s="136">
        <v>0</v>
      </c>
      <c r="AU130" s="136">
        <v>0</v>
      </c>
      <c r="AV130" s="136">
        <v>356212.87</v>
      </c>
      <c r="AW130" s="136">
        <v>0</v>
      </c>
      <c r="AX130" s="136">
        <v>0</v>
      </c>
      <c r="AY130" s="136">
        <v>0</v>
      </c>
      <c r="AZ130" s="136">
        <v>0</v>
      </c>
      <c r="BA130" s="136">
        <v>0</v>
      </c>
      <c r="BB130" s="136">
        <v>346372.74</v>
      </c>
      <c r="BC130" s="136">
        <v>0</v>
      </c>
      <c r="BD130" s="136">
        <v>0</v>
      </c>
      <c r="BE130" s="136">
        <v>0</v>
      </c>
      <c r="BF130" s="40">
        <f t="shared" ref="BF130:BF193" si="6">SUM(AK130:AS130)</f>
        <v>377861.17</v>
      </c>
      <c r="BG130" s="40">
        <f t="shared" si="4"/>
        <v>702585.61</v>
      </c>
      <c r="BH130" s="40">
        <f t="shared" si="5"/>
        <v>1080446.78</v>
      </c>
    </row>
    <row r="131" spans="1:60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1363421.4500000062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1363421.4500000067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13.095890410958905</v>
      </c>
      <c r="AE131" s="123">
        <v>25.016438356164382</v>
      </c>
      <c r="AF131" s="126">
        <v>1.8700000000000001E-2</v>
      </c>
      <c r="AG131" s="126" t="s">
        <v>39</v>
      </c>
      <c r="AH131" s="126"/>
      <c r="AI131" s="121" t="s">
        <v>160</v>
      </c>
      <c r="AJ131" s="121" t="s">
        <v>160</v>
      </c>
      <c r="AK131" s="136">
        <v>0</v>
      </c>
      <c r="AL131" s="136">
        <v>12685.87</v>
      </c>
      <c r="AM131" s="136">
        <v>0</v>
      </c>
      <c r="AN131" s="136">
        <v>0</v>
      </c>
      <c r="AO131" s="136">
        <v>0</v>
      </c>
      <c r="AP131" s="136">
        <v>0</v>
      </c>
      <c r="AQ131" s="136">
        <v>0</v>
      </c>
      <c r="AR131" s="136">
        <v>12350.27</v>
      </c>
      <c r="AS131" s="136">
        <v>0</v>
      </c>
      <c r="AT131" s="136">
        <v>0</v>
      </c>
      <c r="AU131" s="136">
        <v>0</v>
      </c>
      <c r="AV131" s="136">
        <v>0</v>
      </c>
      <c r="AW131" s="136">
        <v>0</v>
      </c>
      <c r="AX131" s="136">
        <v>11681.64</v>
      </c>
      <c r="AY131" s="136">
        <v>0</v>
      </c>
      <c r="AZ131" s="136">
        <v>0</v>
      </c>
      <c r="BA131" s="136">
        <v>0</v>
      </c>
      <c r="BB131" s="136">
        <v>0</v>
      </c>
      <c r="BC131" s="136">
        <v>0</v>
      </c>
      <c r="BD131" s="136">
        <v>11400.25</v>
      </c>
      <c r="BE131" s="136">
        <v>0</v>
      </c>
      <c r="BF131" s="40">
        <f t="shared" si="6"/>
        <v>25036.14</v>
      </c>
      <c r="BG131" s="40">
        <f t="shared" ref="BG131:BG194" si="7">SUM(AT131:BE131)</f>
        <v>23081.89</v>
      </c>
      <c r="BH131" s="40">
        <f t="shared" ref="BH131:BH194" si="8">BG131+BF131</f>
        <v>48118.03</v>
      </c>
    </row>
    <row r="132" spans="1:60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22192166.630000051</v>
      </c>
      <c r="S132" s="122">
        <v>0</v>
      </c>
      <c r="T132" s="122">
        <v>0</v>
      </c>
      <c r="U132" s="122">
        <v>0</v>
      </c>
      <c r="V132" s="122">
        <v>0</v>
      </c>
      <c r="W132" s="122">
        <v>3.7252902984619141E-9</v>
      </c>
      <c r="X132" s="122">
        <v>0</v>
      </c>
      <c r="Y132" s="122">
        <v>22192166.630000055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12.682191780821919</v>
      </c>
      <c r="AE132" s="123">
        <v>25.019178082191782</v>
      </c>
      <c r="AF132" s="126">
        <v>1.8685E-2</v>
      </c>
      <c r="AG132" s="126" t="s">
        <v>39</v>
      </c>
      <c r="AH132" s="126"/>
      <c r="AI132" s="121" t="s">
        <v>160</v>
      </c>
      <c r="AJ132" s="121" t="s">
        <v>160</v>
      </c>
      <c r="AK132" s="136">
        <v>0</v>
      </c>
      <c r="AL132" s="136">
        <v>0</v>
      </c>
      <c r="AM132" s="136">
        <v>207898.35</v>
      </c>
      <c r="AN132" s="136">
        <v>0</v>
      </c>
      <c r="AO132" s="136">
        <v>0</v>
      </c>
      <c r="AP132" s="136">
        <v>0</v>
      </c>
      <c r="AQ132" s="136">
        <v>0</v>
      </c>
      <c r="AR132" s="136">
        <v>0</v>
      </c>
      <c r="AS132" s="136">
        <v>199902.25</v>
      </c>
      <c r="AT132" s="136">
        <v>0</v>
      </c>
      <c r="AU132" s="136">
        <v>0</v>
      </c>
      <c r="AV132" s="136">
        <v>0</v>
      </c>
      <c r="AW132" s="136">
        <v>0</v>
      </c>
      <c r="AX132" s="136">
        <v>0</v>
      </c>
      <c r="AY132" s="136">
        <v>190857.5</v>
      </c>
      <c r="AZ132" s="136">
        <v>0</v>
      </c>
      <c r="BA132" s="136">
        <v>0</v>
      </c>
      <c r="BB132" s="136">
        <v>0</v>
      </c>
      <c r="BC132" s="136">
        <v>0</v>
      </c>
      <c r="BD132" s="136">
        <v>0</v>
      </c>
      <c r="BE132" s="136">
        <v>183910.07</v>
      </c>
      <c r="BF132" s="40">
        <f t="shared" si="6"/>
        <v>407800.6</v>
      </c>
      <c r="BG132" s="40">
        <f t="shared" si="7"/>
        <v>374767.57</v>
      </c>
      <c r="BH132" s="40">
        <f t="shared" si="8"/>
        <v>782568.16999999993</v>
      </c>
    </row>
    <row r="133" spans="1:60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23478260.875999909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23478260.879999902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13.095890410958905</v>
      </c>
      <c r="AE133" s="123">
        <v>25.016438356164382</v>
      </c>
      <c r="AF133" s="126">
        <v>1.8700000000000001E-2</v>
      </c>
      <c r="AG133" s="126" t="s">
        <v>39</v>
      </c>
      <c r="AH133" s="126"/>
      <c r="AI133" s="121" t="s">
        <v>160</v>
      </c>
      <c r="AJ133" s="121" t="s">
        <v>160</v>
      </c>
      <c r="AK133" s="136">
        <v>0</v>
      </c>
      <c r="AL133" s="136">
        <v>218452.03</v>
      </c>
      <c r="AM133" s="136">
        <v>0</v>
      </c>
      <c r="AN133" s="136">
        <v>0</v>
      </c>
      <c r="AO133" s="136">
        <v>0</v>
      </c>
      <c r="AP133" s="136">
        <v>0</v>
      </c>
      <c r="AQ133" s="136">
        <v>0</v>
      </c>
      <c r="AR133" s="136">
        <v>212672.88</v>
      </c>
      <c r="AS133" s="136">
        <v>0</v>
      </c>
      <c r="AT133" s="136">
        <v>0</v>
      </c>
      <c r="AU133" s="136">
        <v>0</v>
      </c>
      <c r="AV133" s="136">
        <v>0</v>
      </c>
      <c r="AW133" s="136">
        <v>0</v>
      </c>
      <c r="AX133" s="136">
        <v>201159.02</v>
      </c>
      <c r="AY133" s="136">
        <v>0</v>
      </c>
      <c r="AZ133" s="136">
        <v>0</v>
      </c>
      <c r="BA133" s="136">
        <v>0</v>
      </c>
      <c r="BB133" s="136">
        <v>0</v>
      </c>
      <c r="BC133" s="136">
        <v>0</v>
      </c>
      <c r="BD133" s="136">
        <v>196313.42</v>
      </c>
      <c r="BE133" s="136">
        <v>0</v>
      </c>
      <c r="BF133" s="40">
        <f t="shared" si="6"/>
        <v>431124.91000000003</v>
      </c>
      <c r="BG133" s="40">
        <f t="shared" si="7"/>
        <v>397472.44</v>
      </c>
      <c r="BH133" s="40">
        <f t="shared" si="8"/>
        <v>828597.35000000009</v>
      </c>
    </row>
    <row r="134" spans="1:60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33333333.339999791</v>
      </c>
      <c r="S134" s="122">
        <v>0</v>
      </c>
      <c r="T134" s="122">
        <v>0</v>
      </c>
      <c r="U134" s="122">
        <v>0</v>
      </c>
      <c r="V134" s="122">
        <v>0</v>
      </c>
      <c r="W134" s="122">
        <v>-1.4901161193847656E-8</v>
      </c>
      <c r="X134" s="122">
        <v>0</v>
      </c>
      <c r="Y134" s="122">
        <v>33333333.339999776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13.676712328767124</v>
      </c>
      <c r="AE134" s="123">
        <v>25.016438356164382</v>
      </c>
      <c r="AF134" s="126">
        <v>1.89E-2</v>
      </c>
      <c r="AG134" s="126" t="s">
        <v>39</v>
      </c>
      <c r="AH134" s="126"/>
      <c r="AI134" s="121" t="s">
        <v>160</v>
      </c>
      <c r="AJ134" s="121" t="s">
        <v>160</v>
      </c>
      <c r="AK134" s="136">
        <v>0</v>
      </c>
      <c r="AL134" s="136">
        <v>313688.21999999997</v>
      </c>
      <c r="AM134" s="136">
        <v>0</v>
      </c>
      <c r="AN134" s="136">
        <v>0</v>
      </c>
      <c r="AO134" s="136">
        <v>0</v>
      </c>
      <c r="AP134" s="136">
        <v>0</v>
      </c>
      <c r="AQ134" s="136">
        <v>0</v>
      </c>
      <c r="AR134" s="136">
        <v>305809.08</v>
      </c>
      <c r="AS134" s="136">
        <v>0</v>
      </c>
      <c r="AT134" s="136">
        <v>0</v>
      </c>
      <c r="AU134" s="136">
        <v>0</v>
      </c>
      <c r="AV134" s="136">
        <v>0</v>
      </c>
      <c r="AW134" s="136">
        <v>0</v>
      </c>
      <c r="AX134" s="136">
        <v>289681.46999999997</v>
      </c>
      <c r="AY134" s="136">
        <v>0</v>
      </c>
      <c r="AZ134" s="136">
        <v>0</v>
      </c>
      <c r="BA134" s="136">
        <v>0</v>
      </c>
      <c r="BB134" s="136">
        <v>0</v>
      </c>
      <c r="BC134" s="136">
        <v>0</v>
      </c>
      <c r="BD134" s="136">
        <v>283156.56</v>
      </c>
      <c r="BE134" s="136">
        <v>0</v>
      </c>
      <c r="BF134" s="40">
        <f t="shared" si="6"/>
        <v>619497.30000000005</v>
      </c>
      <c r="BG134" s="40">
        <f t="shared" si="7"/>
        <v>572838.03</v>
      </c>
      <c r="BH134" s="40">
        <f t="shared" si="8"/>
        <v>1192335.33</v>
      </c>
    </row>
    <row r="135" spans="1:60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161802393.56200075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161802393.56000081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12.717808219178082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36">
        <v>0</v>
      </c>
      <c r="AL135" s="136">
        <v>0</v>
      </c>
      <c r="AM135" s="136">
        <v>1441196.69</v>
      </c>
      <c r="AN135" s="136">
        <v>0</v>
      </c>
      <c r="AO135" s="136">
        <v>0</v>
      </c>
      <c r="AP135" s="136">
        <v>0</v>
      </c>
      <c r="AQ135" s="136">
        <v>0</v>
      </c>
      <c r="AR135" s="136">
        <v>0</v>
      </c>
      <c r="AS135" s="136">
        <v>1532064.74</v>
      </c>
      <c r="AT135" s="136">
        <v>0</v>
      </c>
      <c r="AU135" s="136">
        <v>0</v>
      </c>
      <c r="AV135" s="136">
        <v>0</v>
      </c>
      <c r="AW135" s="136">
        <v>0</v>
      </c>
      <c r="AX135" s="136">
        <v>0</v>
      </c>
      <c r="AY135" s="136">
        <v>1391536.05</v>
      </c>
      <c r="AZ135" s="136">
        <v>0</v>
      </c>
      <c r="BA135" s="136">
        <v>0</v>
      </c>
      <c r="BB135" s="136">
        <v>0</v>
      </c>
      <c r="BC135" s="136">
        <v>0</v>
      </c>
      <c r="BD135" s="136">
        <v>0</v>
      </c>
      <c r="BE135" s="136">
        <v>1340882.6100000001</v>
      </c>
      <c r="BF135" s="40">
        <f t="shared" si="6"/>
        <v>2973261.4299999997</v>
      </c>
      <c r="BG135" s="40">
        <f t="shared" si="7"/>
        <v>2732418.66</v>
      </c>
      <c r="BH135" s="40">
        <f t="shared" si="8"/>
        <v>5705680.0899999999</v>
      </c>
    </row>
    <row r="136" spans="1:60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9547148.7600000016</v>
      </c>
      <c r="S136" s="122">
        <v>0</v>
      </c>
      <c r="T136" s="122">
        <v>353598.1</v>
      </c>
      <c r="U136" s="122">
        <v>87610.96</v>
      </c>
      <c r="V136" s="122" t="s">
        <v>2862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12.967123287671233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36">
        <v>0</v>
      </c>
      <c r="AL136" s="136">
        <v>0</v>
      </c>
      <c r="AM136" s="136">
        <v>0</v>
      </c>
      <c r="AN136" s="136">
        <v>0</v>
      </c>
      <c r="AO136" s="136">
        <v>0</v>
      </c>
      <c r="AP136" s="136">
        <v>84043.06</v>
      </c>
      <c r="AQ136" s="136">
        <v>0</v>
      </c>
      <c r="AR136" s="136">
        <v>0</v>
      </c>
      <c r="AS136" s="136">
        <v>0</v>
      </c>
      <c r="AT136" s="136">
        <v>0</v>
      </c>
      <c r="AU136" s="136">
        <v>0</v>
      </c>
      <c r="AV136" s="136">
        <v>79493.070000000007</v>
      </c>
      <c r="AW136" s="136">
        <v>0</v>
      </c>
      <c r="AX136" s="136">
        <v>0</v>
      </c>
      <c r="AY136" s="136">
        <v>0</v>
      </c>
      <c r="AZ136" s="136">
        <v>0</v>
      </c>
      <c r="BA136" s="136">
        <v>0</v>
      </c>
      <c r="BB136" s="136">
        <v>77578.210000000006</v>
      </c>
      <c r="BC136" s="136">
        <v>0</v>
      </c>
      <c r="BD136" s="136">
        <v>0</v>
      </c>
      <c r="BE136" s="136">
        <v>0</v>
      </c>
      <c r="BF136" s="40">
        <f t="shared" si="6"/>
        <v>84043.06</v>
      </c>
      <c r="BG136" s="40">
        <f t="shared" si="7"/>
        <v>157071.28000000003</v>
      </c>
      <c r="BH136" s="40">
        <f t="shared" si="8"/>
        <v>241114.34000000003</v>
      </c>
    </row>
    <row r="137" spans="1:60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13.383561643835616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36">
        <v>0</v>
      </c>
      <c r="AL137" s="136">
        <v>0</v>
      </c>
      <c r="AM137" s="136">
        <v>0</v>
      </c>
      <c r="AN137" s="136">
        <v>0</v>
      </c>
      <c r="AO137" s="136">
        <v>22836.98</v>
      </c>
      <c r="AP137" s="136">
        <v>0</v>
      </c>
      <c r="AQ137" s="136">
        <v>0</v>
      </c>
      <c r="AR137" s="136">
        <v>0</v>
      </c>
      <c r="AS137" s="136">
        <v>0</v>
      </c>
      <c r="AT137" s="136">
        <v>0</v>
      </c>
      <c r="AU137" s="136">
        <v>23087.94</v>
      </c>
      <c r="AV137" s="136">
        <v>0</v>
      </c>
      <c r="AW137" s="136">
        <v>0</v>
      </c>
      <c r="AX137" s="136">
        <v>0</v>
      </c>
      <c r="AY137" s="136">
        <v>0</v>
      </c>
      <c r="AZ137" s="136">
        <v>0</v>
      </c>
      <c r="BA137" s="136">
        <v>21837.99</v>
      </c>
      <c r="BB137" s="136">
        <v>0</v>
      </c>
      <c r="BC137" s="136">
        <v>0</v>
      </c>
      <c r="BD137" s="136">
        <v>0</v>
      </c>
      <c r="BE137" s="136">
        <v>0</v>
      </c>
      <c r="BF137" s="40">
        <f t="shared" si="6"/>
        <v>22836.98</v>
      </c>
      <c r="BG137" s="40">
        <f t="shared" si="7"/>
        <v>44925.93</v>
      </c>
      <c r="BH137" s="40">
        <f t="shared" si="8"/>
        <v>67762.91</v>
      </c>
    </row>
    <row r="138" spans="1:60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13.635616438356164</v>
      </c>
      <c r="AE138" s="123">
        <v>24.687671232876713</v>
      </c>
      <c r="AF138" s="126">
        <v>1.84E-2</v>
      </c>
      <c r="AG138" s="126" t="s">
        <v>39</v>
      </c>
      <c r="AH138" s="126"/>
      <c r="AI138" s="121" t="s">
        <v>160</v>
      </c>
      <c r="AJ138" s="121" t="s">
        <v>160</v>
      </c>
      <c r="AK138" s="136">
        <v>0</v>
      </c>
      <c r="AL138" s="136">
        <v>19589.25</v>
      </c>
      <c r="AM138" s="136">
        <v>0</v>
      </c>
      <c r="AN138" s="136">
        <v>0</v>
      </c>
      <c r="AO138" s="136">
        <v>0</v>
      </c>
      <c r="AP138" s="136">
        <v>0</v>
      </c>
      <c r="AQ138" s="136">
        <v>0</v>
      </c>
      <c r="AR138" s="136">
        <v>19804.52</v>
      </c>
      <c r="AS138" s="136">
        <v>0</v>
      </c>
      <c r="AT138" s="136">
        <v>0</v>
      </c>
      <c r="AU138" s="136">
        <v>0</v>
      </c>
      <c r="AV138" s="136">
        <v>0</v>
      </c>
      <c r="AW138" s="136">
        <v>0</v>
      </c>
      <c r="AX138" s="136">
        <v>19481.62</v>
      </c>
      <c r="AY138" s="136">
        <v>0</v>
      </c>
      <c r="AZ138" s="136">
        <v>0</v>
      </c>
      <c r="BA138" s="136">
        <v>0</v>
      </c>
      <c r="BB138" s="136">
        <v>0</v>
      </c>
      <c r="BC138" s="136">
        <v>0</v>
      </c>
      <c r="BD138" s="136">
        <v>16989.25</v>
      </c>
      <c r="BE138" s="136">
        <v>0</v>
      </c>
      <c r="BF138" s="40">
        <f t="shared" si="6"/>
        <v>39393.770000000004</v>
      </c>
      <c r="BG138" s="40">
        <f t="shared" si="7"/>
        <v>36470.869999999995</v>
      </c>
      <c r="BH138" s="40">
        <f t="shared" si="8"/>
        <v>75864.639999999999</v>
      </c>
    </row>
    <row r="139" spans="1:60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0</v>
      </c>
      <c r="V139" s="122">
        <v>0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13.635616438356164</v>
      </c>
      <c r="AE139" s="123">
        <v>24.687671232876713</v>
      </c>
      <c r="AF139" s="126">
        <v>1.7600000000000001E-2</v>
      </c>
      <c r="AG139" s="126" t="s">
        <v>39</v>
      </c>
      <c r="AH139" s="126"/>
      <c r="AI139" s="121" t="s">
        <v>160</v>
      </c>
      <c r="AJ139" s="121" t="s">
        <v>160</v>
      </c>
      <c r="AK139" s="136">
        <v>0</v>
      </c>
      <c r="AL139" s="136">
        <v>832911.35999999999</v>
      </c>
      <c r="AM139" s="136">
        <v>0</v>
      </c>
      <c r="AN139" s="136">
        <v>0</v>
      </c>
      <c r="AO139" s="136">
        <v>0</v>
      </c>
      <c r="AP139" s="136">
        <v>0</v>
      </c>
      <c r="AQ139" s="136">
        <v>0</v>
      </c>
      <c r="AR139" s="136">
        <v>842064.23</v>
      </c>
      <c r="AS139" s="136">
        <v>0</v>
      </c>
      <c r="AT139" s="136">
        <v>0</v>
      </c>
      <c r="AU139" s="136">
        <v>0</v>
      </c>
      <c r="AV139" s="136">
        <v>0</v>
      </c>
      <c r="AW139" s="136">
        <v>0</v>
      </c>
      <c r="AX139" s="136">
        <v>828334.92</v>
      </c>
      <c r="AY139" s="136">
        <v>0</v>
      </c>
      <c r="AZ139" s="136">
        <v>0</v>
      </c>
      <c r="BA139" s="136">
        <v>0</v>
      </c>
      <c r="BB139" s="136">
        <v>0</v>
      </c>
      <c r="BC139" s="136">
        <v>0</v>
      </c>
      <c r="BD139" s="136">
        <v>842064.23</v>
      </c>
      <c r="BE139" s="136">
        <v>0</v>
      </c>
      <c r="BF139" s="40">
        <f t="shared" si="6"/>
        <v>1674975.5899999999</v>
      </c>
      <c r="BG139" s="40">
        <f t="shared" si="7"/>
        <v>1670399.15</v>
      </c>
      <c r="BH139" s="40">
        <f t="shared" si="8"/>
        <v>3345374.7399999998</v>
      </c>
    </row>
    <row r="140" spans="1:60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13.717808219178082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36">
        <v>0</v>
      </c>
      <c r="AL140" s="136">
        <v>0</v>
      </c>
      <c r="AM140" s="136">
        <v>829799.82</v>
      </c>
      <c r="AN140" s="136">
        <v>0</v>
      </c>
      <c r="AO140" s="136">
        <v>0</v>
      </c>
      <c r="AP140" s="136">
        <v>0</v>
      </c>
      <c r="AQ140" s="136">
        <v>0</v>
      </c>
      <c r="AR140" s="136">
        <v>0</v>
      </c>
      <c r="AS140" s="136">
        <v>829799.82</v>
      </c>
      <c r="AT140" s="136">
        <v>0</v>
      </c>
      <c r="AU140" s="136">
        <v>0</v>
      </c>
      <c r="AV140" s="136">
        <v>0</v>
      </c>
      <c r="AW140" s="136">
        <v>0</v>
      </c>
      <c r="AX140" s="136">
        <v>0</v>
      </c>
      <c r="AY140" s="136">
        <v>825265.4</v>
      </c>
      <c r="AZ140" s="136">
        <v>0</v>
      </c>
      <c r="BA140" s="136">
        <v>0</v>
      </c>
      <c r="BB140" s="136">
        <v>0</v>
      </c>
      <c r="BC140" s="136">
        <v>0</v>
      </c>
      <c r="BD140" s="136">
        <v>0</v>
      </c>
      <c r="BE140" s="136">
        <v>829799.82</v>
      </c>
      <c r="BF140" s="40">
        <f t="shared" si="6"/>
        <v>1659599.64</v>
      </c>
      <c r="BG140" s="40">
        <f t="shared" si="7"/>
        <v>1655065.22</v>
      </c>
      <c r="BH140" s="40">
        <f t="shared" si="8"/>
        <v>3314664.86</v>
      </c>
    </row>
    <row r="141" spans="1:60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16.134246575342466</v>
      </c>
      <c r="AE141" s="123">
        <v>24.931506849315067</v>
      </c>
      <c r="AF141" s="126">
        <v>3.1600000000000003E-2</v>
      </c>
      <c r="AG141" s="126" t="s">
        <v>39</v>
      </c>
      <c r="AH141" s="126"/>
      <c r="AI141" s="121" t="s">
        <v>160</v>
      </c>
      <c r="AJ141" s="121" t="s">
        <v>160</v>
      </c>
      <c r="AK141" s="136">
        <v>0</v>
      </c>
      <c r="AL141" s="136">
        <v>1759167.12</v>
      </c>
      <c r="AM141" s="136">
        <v>0</v>
      </c>
      <c r="AN141" s="136">
        <v>0</v>
      </c>
      <c r="AO141" s="136">
        <v>0</v>
      </c>
      <c r="AP141" s="136">
        <v>0</v>
      </c>
      <c r="AQ141" s="136">
        <v>0</v>
      </c>
      <c r="AR141" s="136">
        <v>1778498.63</v>
      </c>
      <c r="AS141" s="136">
        <v>0</v>
      </c>
      <c r="AT141" s="136">
        <v>0</v>
      </c>
      <c r="AU141" s="136">
        <v>0</v>
      </c>
      <c r="AV141" s="136">
        <v>0</v>
      </c>
      <c r="AW141" s="136">
        <v>0</v>
      </c>
      <c r="AX141" s="136">
        <v>1749501.37</v>
      </c>
      <c r="AY141" s="136">
        <v>0</v>
      </c>
      <c r="AZ141" s="136">
        <v>0</v>
      </c>
      <c r="BA141" s="136">
        <v>0</v>
      </c>
      <c r="BB141" s="136">
        <v>0</v>
      </c>
      <c r="BC141" s="136">
        <v>0</v>
      </c>
      <c r="BD141" s="136">
        <v>1707358.68</v>
      </c>
      <c r="BE141" s="136">
        <v>0</v>
      </c>
      <c r="BF141" s="40">
        <f t="shared" si="6"/>
        <v>3537665.75</v>
      </c>
      <c r="BG141" s="40">
        <f t="shared" si="7"/>
        <v>3456860.05</v>
      </c>
      <c r="BH141" s="40">
        <f t="shared" si="8"/>
        <v>6994525.7999999998</v>
      </c>
    </row>
    <row r="142" spans="1:60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19.134246575342466</v>
      </c>
      <c r="AE142" s="123">
        <v>24.701369863013699</v>
      </c>
      <c r="AF142" s="126">
        <v>4.5999999999999999E-2</v>
      </c>
      <c r="AG142" s="126" t="s">
        <v>39</v>
      </c>
      <c r="AH142" s="126"/>
      <c r="AI142" s="121" t="s">
        <v>160</v>
      </c>
      <c r="AJ142" s="121" t="s">
        <v>160</v>
      </c>
      <c r="AK142" s="136">
        <v>0</v>
      </c>
      <c r="AL142" s="136">
        <v>5802923.3899999997</v>
      </c>
      <c r="AM142" s="136">
        <v>0</v>
      </c>
      <c r="AN142" s="136">
        <v>0</v>
      </c>
      <c r="AO142" s="136">
        <v>0</v>
      </c>
      <c r="AP142" s="136">
        <v>0</v>
      </c>
      <c r="AQ142" s="136">
        <v>0</v>
      </c>
      <c r="AR142" s="136">
        <v>5866691.7800000003</v>
      </c>
      <c r="AS142" s="136">
        <v>0</v>
      </c>
      <c r="AT142" s="136">
        <v>0</v>
      </c>
      <c r="AU142" s="136">
        <v>0</v>
      </c>
      <c r="AV142" s="136">
        <v>0</v>
      </c>
      <c r="AW142" s="136">
        <v>0</v>
      </c>
      <c r="AX142" s="136">
        <v>5771039.1900000004</v>
      </c>
      <c r="AY142" s="136">
        <v>0</v>
      </c>
      <c r="AZ142" s="136">
        <v>0</v>
      </c>
      <c r="BA142" s="136">
        <v>0</v>
      </c>
      <c r="BB142" s="136">
        <v>0</v>
      </c>
      <c r="BC142" s="136">
        <v>0</v>
      </c>
      <c r="BD142" s="136">
        <v>5426689.8899999997</v>
      </c>
      <c r="BE142" s="136">
        <v>0</v>
      </c>
      <c r="BF142" s="40">
        <f t="shared" si="6"/>
        <v>11669615.17</v>
      </c>
      <c r="BG142" s="40">
        <f t="shared" si="7"/>
        <v>11197729.08</v>
      </c>
      <c r="BH142" s="40">
        <f t="shared" si="8"/>
        <v>22867344.25</v>
      </c>
    </row>
    <row r="143" spans="1:60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14.635616438356164</v>
      </c>
      <c r="AE143" s="123">
        <v>24.967123287671232</v>
      </c>
      <c r="AF143" s="126">
        <v>0.03</v>
      </c>
      <c r="AG143" s="126" t="s">
        <v>39</v>
      </c>
      <c r="AH143" s="126"/>
      <c r="AI143" s="121" t="s">
        <v>160</v>
      </c>
      <c r="AJ143" s="121" t="s">
        <v>160</v>
      </c>
      <c r="AK143" s="136">
        <v>0</v>
      </c>
      <c r="AL143" s="136">
        <v>3994060.1</v>
      </c>
      <c r="AM143" s="136">
        <v>0</v>
      </c>
      <c r="AN143" s="136">
        <v>0</v>
      </c>
      <c r="AO143" s="136">
        <v>0</v>
      </c>
      <c r="AP143" s="136">
        <v>0</v>
      </c>
      <c r="AQ143" s="136">
        <v>0</v>
      </c>
      <c r="AR143" s="136">
        <v>4037950.87</v>
      </c>
      <c r="AS143" s="136">
        <v>0</v>
      </c>
      <c r="AT143" s="136">
        <v>0</v>
      </c>
      <c r="AU143" s="136">
        <v>0</v>
      </c>
      <c r="AV143" s="136">
        <v>0</v>
      </c>
      <c r="AW143" s="136">
        <v>0</v>
      </c>
      <c r="AX143" s="136">
        <v>3972114.72</v>
      </c>
      <c r="AY143" s="136">
        <v>0</v>
      </c>
      <c r="AZ143" s="136">
        <v>0</v>
      </c>
      <c r="BA143" s="136">
        <v>0</v>
      </c>
      <c r="BB143" s="136">
        <v>0</v>
      </c>
      <c r="BC143" s="136">
        <v>0</v>
      </c>
      <c r="BD143" s="136">
        <v>4037950.87</v>
      </c>
      <c r="BE143" s="136">
        <v>0</v>
      </c>
      <c r="BF143" s="40">
        <f t="shared" si="6"/>
        <v>8032010.9700000007</v>
      </c>
      <c r="BG143" s="40">
        <f t="shared" si="7"/>
        <v>8010065.5899999999</v>
      </c>
      <c r="BH143" s="40">
        <f t="shared" si="8"/>
        <v>16042076.560000001</v>
      </c>
    </row>
    <row r="144" spans="1:60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9.632876712328768</v>
      </c>
      <c r="AE144" s="123">
        <v>19.649315068493152</v>
      </c>
      <c r="AF144" s="126">
        <v>1.7899999999999999E-2</v>
      </c>
      <c r="AG144" s="126" t="s">
        <v>39</v>
      </c>
      <c r="AH144" s="126"/>
      <c r="AI144" s="121" t="s">
        <v>160</v>
      </c>
      <c r="AJ144" s="121" t="s">
        <v>160</v>
      </c>
      <c r="AK144" s="136">
        <v>0</v>
      </c>
      <c r="AL144" s="136">
        <v>267870.67</v>
      </c>
      <c r="AM144" s="136">
        <v>0</v>
      </c>
      <c r="AN144" s="136">
        <v>0</v>
      </c>
      <c r="AO144" s="136">
        <v>0</v>
      </c>
      <c r="AP144" s="136">
        <v>0</v>
      </c>
      <c r="AQ144" s="136">
        <v>0</v>
      </c>
      <c r="AR144" s="136">
        <v>270814.3</v>
      </c>
      <c r="AS144" s="136">
        <v>0</v>
      </c>
      <c r="AT144" s="136">
        <v>0</v>
      </c>
      <c r="AU144" s="136">
        <v>0</v>
      </c>
      <c r="AV144" s="136">
        <v>0</v>
      </c>
      <c r="AW144" s="136">
        <v>0</v>
      </c>
      <c r="AX144" s="136">
        <v>210140.55</v>
      </c>
      <c r="AY144" s="136">
        <v>0</v>
      </c>
      <c r="AZ144" s="136">
        <v>0</v>
      </c>
      <c r="BA144" s="136">
        <v>0</v>
      </c>
      <c r="BB144" s="136">
        <v>0</v>
      </c>
      <c r="BC144" s="136">
        <v>0</v>
      </c>
      <c r="BD144" s="136">
        <v>168368.99</v>
      </c>
      <c r="BE144" s="136">
        <v>0</v>
      </c>
      <c r="BF144" s="40">
        <f t="shared" si="6"/>
        <v>538684.97</v>
      </c>
      <c r="BG144" s="40">
        <f t="shared" si="7"/>
        <v>378509.54</v>
      </c>
      <c r="BH144" s="40">
        <f t="shared" si="8"/>
        <v>917194.51</v>
      </c>
    </row>
    <row r="145" spans="1:60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14.802739726027397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36">
        <v>0</v>
      </c>
      <c r="AL145" s="136">
        <v>0</v>
      </c>
      <c r="AM145" s="136">
        <v>0</v>
      </c>
      <c r="AN145" s="136">
        <v>94972.86</v>
      </c>
      <c r="AO145" s="136">
        <v>0</v>
      </c>
      <c r="AP145" s="136">
        <v>0</v>
      </c>
      <c r="AQ145" s="136">
        <v>0</v>
      </c>
      <c r="AR145" s="136">
        <v>0</v>
      </c>
      <c r="AS145" s="136">
        <v>0</v>
      </c>
      <c r="AT145" s="136">
        <v>96016.52</v>
      </c>
      <c r="AU145" s="136">
        <v>0</v>
      </c>
      <c r="AV145" s="136">
        <v>0</v>
      </c>
      <c r="AW145" s="136">
        <v>0</v>
      </c>
      <c r="AX145" s="136">
        <v>0</v>
      </c>
      <c r="AY145" s="136">
        <v>0</v>
      </c>
      <c r="AZ145" s="136">
        <v>94451.03</v>
      </c>
      <c r="BA145" s="136">
        <v>0</v>
      </c>
      <c r="BB145" s="136">
        <v>0</v>
      </c>
      <c r="BC145" s="136">
        <v>0</v>
      </c>
      <c r="BD145" s="136">
        <v>0</v>
      </c>
      <c r="BE145" s="136">
        <v>0</v>
      </c>
      <c r="BF145" s="40">
        <f t="shared" si="6"/>
        <v>94972.86</v>
      </c>
      <c r="BG145" s="40">
        <f t="shared" si="7"/>
        <v>190467.55</v>
      </c>
      <c r="BH145" s="40">
        <f t="shared" si="8"/>
        <v>285440.40999999997</v>
      </c>
    </row>
    <row r="146" spans="1:60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14.802739726027397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36">
        <v>0</v>
      </c>
      <c r="AL146" s="136">
        <v>0</v>
      </c>
      <c r="AM146" s="136">
        <v>0</v>
      </c>
      <c r="AN146" s="136">
        <v>1330197.25</v>
      </c>
      <c r="AO146" s="136">
        <v>0</v>
      </c>
      <c r="AP146" s="136">
        <v>0</v>
      </c>
      <c r="AQ146" s="136">
        <v>0</v>
      </c>
      <c r="AR146" s="136">
        <v>0</v>
      </c>
      <c r="AS146" s="136">
        <v>0</v>
      </c>
      <c r="AT146" s="136">
        <v>1344814.8</v>
      </c>
      <c r="AU146" s="136">
        <v>0</v>
      </c>
      <c r="AV146" s="136">
        <v>0</v>
      </c>
      <c r="AW146" s="136">
        <v>0</v>
      </c>
      <c r="AX146" s="136">
        <v>0</v>
      </c>
      <c r="AY146" s="136">
        <v>0</v>
      </c>
      <c r="AZ146" s="136">
        <v>1322888.46</v>
      </c>
      <c r="BA146" s="136">
        <v>0</v>
      </c>
      <c r="BB146" s="136">
        <v>0</v>
      </c>
      <c r="BC146" s="136">
        <v>0</v>
      </c>
      <c r="BD146" s="136">
        <v>0</v>
      </c>
      <c r="BE146" s="136">
        <v>0</v>
      </c>
      <c r="BF146" s="40">
        <f t="shared" si="6"/>
        <v>1330197.25</v>
      </c>
      <c r="BG146" s="40">
        <f t="shared" si="7"/>
        <v>2667703.2599999998</v>
      </c>
      <c r="BH146" s="40">
        <f t="shared" si="8"/>
        <v>3997900.51</v>
      </c>
    </row>
    <row r="147" spans="1:60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15.131506849315068</v>
      </c>
      <c r="AE147" s="123">
        <v>24.909589041095892</v>
      </c>
      <c r="AF147" s="126">
        <v>4.4400000000000002E-2</v>
      </c>
      <c r="AG147" s="126" t="s">
        <v>39</v>
      </c>
      <c r="AH147" s="126"/>
      <c r="AI147" s="121" t="s">
        <v>160</v>
      </c>
      <c r="AJ147" s="121" t="s">
        <v>160</v>
      </c>
      <c r="AK147" s="136">
        <v>0</v>
      </c>
      <c r="AL147" s="136">
        <v>3317884.93</v>
      </c>
      <c r="AM147" s="136">
        <v>0</v>
      </c>
      <c r="AN147" s="136">
        <v>0</v>
      </c>
      <c r="AO147" s="136">
        <v>0</v>
      </c>
      <c r="AP147" s="136">
        <v>0</v>
      </c>
      <c r="AQ147" s="136">
        <v>0</v>
      </c>
      <c r="AR147" s="136">
        <v>3354345.21</v>
      </c>
      <c r="AS147" s="136">
        <v>0</v>
      </c>
      <c r="AT147" s="136">
        <v>0</v>
      </c>
      <c r="AU147" s="136">
        <v>0</v>
      </c>
      <c r="AV147" s="136">
        <v>0</v>
      </c>
      <c r="AW147" s="136">
        <v>0</v>
      </c>
      <c r="AX147" s="136">
        <v>3299654.79</v>
      </c>
      <c r="AY147" s="136">
        <v>0</v>
      </c>
      <c r="AZ147" s="136">
        <v>0</v>
      </c>
      <c r="BA147" s="136">
        <v>0</v>
      </c>
      <c r="BB147" s="136">
        <v>0</v>
      </c>
      <c r="BC147" s="136">
        <v>0</v>
      </c>
      <c r="BD147" s="136">
        <v>3354345.21</v>
      </c>
      <c r="BE147" s="136">
        <v>0</v>
      </c>
      <c r="BF147" s="40">
        <f t="shared" si="6"/>
        <v>6672230.1400000006</v>
      </c>
      <c r="BG147" s="40">
        <f t="shared" si="7"/>
        <v>6654000</v>
      </c>
      <c r="BH147" s="40">
        <f t="shared" si="8"/>
        <v>13326230.140000001</v>
      </c>
    </row>
    <row r="148" spans="1:60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15.216438356164383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36">
        <v>0</v>
      </c>
      <c r="AL148" s="136">
        <v>0</v>
      </c>
      <c r="AM148" s="136">
        <v>2592784.11</v>
      </c>
      <c r="AN148" s="136">
        <v>0</v>
      </c>
      <c r="AO148" s="136">
        <v>0</v>
      </c>
      <c r="AP148" s="136">
        <v>0</v>
      </c>
      <c r="AQ148" s="136">
        <v>0</v>
      </c>
      <c r="AR148" s="136">
        <v>0</v>
      </c>
      <c r="AS148" s="136">
        <v>2592784.11</v>
      </c>
      <c r="AT148" s="136">
        <v>0</v>
      </c>
      <c r="AU148" s="136">
        <v>0</v>
      </c>
      <c r="AV148" s="136">
        <v>0</v>
      </c>
      <c r="AW148" s="136">
        <v>0</v>
      </c>
      <c r="AX148" s="136">
        <v>0</v>
      </c>
      <c r="AY148" s="136">
        <v>2578615.89</v>
      </c>
      <c r="AZ148" s="136">
        <v>0</v>
      </c>
      <c r="BA148" s="136">
        <v>0</v>
      </c>
      <c r="BB148" s="136">
        <v>0</v>
      </c>
      <c r="BC148" s="136">
        <v>0</v>
      </c>
      <c r="BD148" s="136">
        <v>0</v>
      </c>
      <c r="BE148" s="136">
        <v>2592784.11</v>
      </c>
      <c r="BF148" s="40">
        <f t="shared" si="6"/>
        <v>5185568.22</v>
      </c>
      <c r="BG148" s="40">
        <f t="shared" si="7"/>
        <v>5171400</v>
      </c>
      <c r="BH148" s="40">
        <f t="shared" si="8"/>
        <v>10356968.219999999</v>
      </c>
    </row>
    <row r="149" spans="1:60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15.216438356164383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36">
        <v>0</v>
      </c>
      <c r="AL149" s="136">
        <v>0</v>
      </c>
      <c r="AM149" s="136">
        <v>1668972.71</v>
      </c>
      <c r="AN149" s="136">
        <v>0</v>
      </c>
      <c r="AO149" s="136">
        <v>0</v>
      </c>
      <c r="AP149" s="136">
        <v>0</v>
      </c>
      <c r="AQ149" s="136">
        <v>0</v>
      </c>
      <c r="AR149" s="136">
        <v>0</v>
      </c>
      <c r="AS149" s="136">
        <v>1668972.71</v>
      </c>
      <c r="AT149" s="136">
        <v>0</v>
      </c>
      <c r="AU149" s="136">
        <v>0</v>
      </c>
      <c r="AV149" s="136">
        <v>0</v>
      </c>
      <c r="AW149" s="136">
        <v>0</v>
      </c>
      <c r="AX149" s="136">
        <v>0</v>
      </c>
      <c r="AY149" s="136">
        <v>1659852.64</v>
      </c>
      <c r="AZ149" s="136">
        <v>0</v>
      </c>
      <c r="BA149" s="136">
        <v>0</v>
      </c>
      <c r="BB149" s="136">
        <v>0</v>
      </c>
      <c r="BC149" s="136">
        <v>0</v>
      </c>
      <c r="BD149" s="136">
        <v>0</v>
      </c>
      <c r="BE149" s="136">
        <v>1668972.71</v>
      </c>
      <c r="BF149" s="40">
        <f t="shared" si="6"/>
        <v>3337945.42</v>
      </c>
      <c r="BG149" s="40">
        <f t="shared" si="7"/>
        <v>3328825.3499999996</v>
      </c>
      <c r="BH149" s="40">
        <f t="shared" si="8"/>
        <v>6666770.7699999996</v>
      </c>
    </row>
    <row r="150" spans="1:60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15.383561643835616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36">
        <v>0</v>
      </c>
      <c r="AL150" s="136">
        <v>0</v>
      </c>
      <c r="AM150" s="136">
        <v>0</v>
      </c>
      <c r="AN150" s="136">
        <v>0</v>
      </c>
      <c r="AO150" s="136">
        <v>1742914.06</v>
      </c>
      <c r="AP150" s="136">
        <v>0</v>
      </c>
      <c r="AQ150" s="136">
        <v>0</v>
      </c>
      <c r="AR150" s="136">
        <v>0</v>
      </c>
      <c r="AS150" s="136">
        <v>0</v>
      </c>
      <c r="AT150" s="136">
        <v>0</v>
      </c>
      <c r="AU150" s="136">
        <v>1762066.96</v>
      </c>
      <c r="AV150" s="136">
        <v>0</v>
      </c>
      <c r="AW150" s="136">
        <v>0</v>
      </c>
      <c r="AX150" s="136">
        <v>0</v>
      </c>
      <c r="AY150" s="136">
        <v>0</v>
      </c>
      <c r="AZ150" s="136">
        <v>0</v>
      </c>
      <c r="BA150" s="136">
        <v>1733337.61</v>
      </c>
      <c r="BB150" s="136">
        <v>0</v>
      </c>
      <c r="BC150" s="136">
        <v>0</v>
      </c>
      <c r="BD150" s="136">
        <v>0</v>
      </c>
      <c r="BE150" s="136">
        <v>0</v>
      </c>
      <c r="BF150" s="40">
        <f t="shared" si="6"/>
        <v>1742914.06</v>
      </c>
      <c r="BG150" s="40">
        <f t="shared" si="7"/>
        <v>3495404.5700000003</v>
      </c>
      <c r="BH150" s="40">
        <f t="shared" si="8"/>
        <v>5238318.6300000008</v>
      </c>
    </row>
    <row r="151" spans="1:60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15.383561643835616</v>
      </c>
      <c r="AE151" s="123">
        <v>24.767123287671232</v>
      </c>
      <c r="AF151" s="126">
        <v>6.6623100000000005E-2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36">
        <v>0</v>
      </c>
      <c r="AL151" s="136">
        <v>0</v>
      </c>
      <c r="AM151" s="136">
        <v>0</v>
      </c>
      <c r="AN151" s="136">
        <v>0</v>
      </c>
      <c r="AO151" s="136">
        <v>950513.12</v>
      </c>
      <c r="AP151" s="136">
        <v>0</v>
      </c>
      <c r="AQ151" s="136">
        <v>0</v>
      </c>
      <c r="AR151" s="136">
        <v>0</v>
      </c>
      <c r="AS151" s="136">
        <v>0</v>
      </c>
      <c r="AT151" s="136">
        <v>0</v>
      </c>
      <c r="AU151" s="136">
        <v>960958.32</v>
      </c>
      <c r="AV151" s="136">
        <v>0</v>
      </c>
      <c r="AW151" s="136">
        <v>0</v>
      </c>
      <c r="AX151" s="136">
        <v>0</v>
      </c>
      <c r="AY151" s="136">
        <v>0</v>
      </c>
      <c r="AZ151" s="136">
        <v>0</v>
      </c>
      <c r="BA151" s="136">
        <v>945290.52</v>
      </c>
      <c r="BB151" s="136">
        <v>0</v>
      </c>
      <c r="BC151" s="136">
        <v>0</v>
      </c>
      <c r="BD151" s="136">
        <v>0</v>
      </c>
      <c r="BE151" s="136">
        <v>0</v>
      </c>
      <c r="BF151" s="40">
        <f t="shared" si="6"/>
        <v>950513.12</v>
      </c>
      <c r="BG151" s="40">
        <f t="shared" si="7"/>
        <v>1906248.8399999999</v>
      </c>
      <c r="BH151" s="40">
        <f t="shared" si="8"/>
        <v>2856761.96</v>
      </c>
    </row>
    <row r="152" spans="1:60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15.717808219178082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36">
        <v>0</v>
      </c>
      <c r="AL152" s="136">
        <v>0</v>
      </c>
      <c r="AM152" s="136">
        <v>131333.49</v>
      </c>
      <c r="AN152" s="136">
        <v>0</v>
      </c>
      <c r="AO152" s="136">
        <v>0</v>
      </c>
      <c r="AP152" s="136">
        <v>0</v>
      </c>
      <c r="AQ152" s="136">
        <v>0</v>
      </c>
      <c r="AR152" s="136">
        <v>0</v>
      </c>
      <c r="AS152" s="136">
        <v>131333.49</v>
      </c>
      <c r="AT152" s="136">
        <v>0</v>
      </c>
      <c r="AU152" s="136">
        <v>0</v>
      </c>
      <c r="AV152" s="136">
        <v>0</v>
      </c>
      <c r="AW152" s="136">
        <v>0</v>
      </c>
      <c r="AX152" s="136">
        <v>0</v>
      </c>
      <c r="AY152" s="136">
        <v>130615.82</v>
      </c>
      <c r="AZ152" s="136">
        <v>0</v>
      </c>
      <c r="BA152" s="136">
        <v>0</v>
      </c>
      <c r="BB152" s="136">
        <v>0</v>
      </c>
      <c r="BC152" s="136">
        <v>0</v>
      </c>
      <c r="BD152" s="136">
        <v>0</v>
      </c>
      <c r="BE152" s="136">
        <v>131333.49</v>
      </c>
      <c r="BF152" s="40">
        <f t="shared" si="6"/>
        <v>262666.98</v>
      </c>
      <c r="BG152" s="40">
        <f t="shared" si="7"/>
        <v>261949.31</v>
      </c>
      <c r="BH152" s="40">
        <f t="shared" si="8"/>
        <v>524616.29</v>
      </c>
    </row>
    <row r="153" spans="1:60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15.717808219178082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36">
        <v>0</v>
      </c>
      <c r="AL153" s="136">
        <v>0</v>
      </c>
      <c r="AM153" s="136">
        <v>647854.23</v>
      </c>
      <c r="AN153" s="136">
        <v>0</v>
      </c>
      <c r="AO153" s="136">
        <v>0</v>
      </c>
      <c r="AP153" s="136">
        <v>0</v>
      </c>
      <c r="AQ153" s="136">
        <v>0</v>
      </c>
      <c r="AR153" s="136">
        <v>0</v>
      </c>
      <c r="AS153" s="136">
        <v>647854.23</v>
      </c>
      <c r="AT153" s="136">
        <v>0</v>
      </c>
      <c r="AU153" s="136">
        <v>0</v>
      </c>
      <c r="AV153" s="136">
        <v>0</v>
      </c>
      <c r="AW153" s="136">
        <v>0</v>
      </c>
      <c r="AX153" s="136">
        <v>0</v>
      </c>
      <c r="AY153" s="136">
        <v>644314.04</v>
      </c>
      <c r="AZ153" s="136">
        <v>0</v>
      </c>
      <c r="BA153" s="136">
        <v>0</v>
      </c>
      <c r="BB153" s="136">
        <v>0</v>
      </c>
      <c r="BC153" s="136">
        <v>0</v>
      </c>
      <c r="BD153" s="136">
        <v>0</v>
      </c>
      <c r="BE153" s="136">
        <v>647854.23</v>
      </c>
      <c r="BF153" s="40">
        <f t="shared" si="6"/>
        <v>1295708.46</v>
      </c>
      <c r="BG153" s="40">
        <f t="shared" si="7"/>
        <v>1292168.27</v>
      </c>
      <c r="BH153" s="40">
        <f t="shared" si="8"/>
        <v>2587876.73</v>
      </c>
    </row>
    <row r="154" spans="1:60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10.8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36">
        <v>0</v>
      </c>
      <c r="AL154" s="136">
        <v>0</v>
      </c>
      <c r="AM154" s="136">
        <v>0</v>
      </c>
      <c r="AN154" s="136">
        <v>7299945.21</v>
      </c>
      <c r="AO154" s="136">
        <v>0</v>
      </c>
      <c r="AP154" s="136">
        <v>0</v>
      </c>
      <c r="AQ154" s="136">
        <v>0</v>
      </c>
      <c r="AR154" s="136">
        <v>0</v>
      </c>
      <c r="AS154" s="136">
        <v>0</v>
      </c>
      <c r="AT154" s="136">
        <v>7380164.3799999999</v>
      </c>
      <c r="AU154" s="136">
        <v>0</v>
      </c>
      <c r="AV154" s="136">
        <v>0</v>
      </c>
      <c r="AW154" s="136">
        <v>0</v>
      </c>
      <c r="AX154" s="136">
        <v>0</v>
      </c>
      <c r="AY154" s="136">
        <v>0</v>
      </c>
      <c r="AZ154" s="136">
        <v>7259835.6200000001</v>
      </c>
      <c r="BA154" s="136">
        <v>0</v>
      </c>
      <c r="BB154" s="136">
        <v>0</v>
      </c>
      <c r="BC154" s="136">
        <v>0</v>
      </c>
      <c r="BD154" s="136">
        <v>0</v>
      </c>
      <c r="BE154" s="136">
        <v>0</v>
      </c>
      <c r="BF154" s="40">
        <f t="shared" si="6"/>
        <v>7299945.21</v>
      </c>
      <c r="BG154" s="40">
        <f t="shared" si="7"/>
        <v>14640000</v>
      </c>
      <c r="BH154" s="40">
        <f t="shared" si="8"/>
        <v>21939945.210000001</v>
      </c>
    </row>
    <row r="155" spans="1:60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0</v>
      </c>
      <c r="V155" s="122">
        <v>0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16.134246575342466</v>
      </c>
      <c r="AE155" s="123">
        <v>24.641095890410959</v>
      </c>
      <c r="AF155" s="126">
        <v>6.5107700000000004E-2</v>
      </c>
      <c r="AG155" s="126" t="s">
        <v>2798</v>
      </c>
      <c r="AH155" s="126">
        <v>1.2500000000000001E-2</v>
      </c>
      <c r="AI155" s="121" t="s">
        <v>160</v>
      </c>
      <c r="AJ155" s="121" t="s">
        <v>160</v>
      </c>
      <c r="AK155" s="136">
        <v>0</v>
      </c>
      <c r="AL155" s="136">
        <v>691226.75</v>
      </c>
      <c r="AM155" s="136">
        <v>0</v>
      </c>
      <c r="AN155" s="136">
        <v>0</v>
      </c>
      <c r="AO155" s="136">
        <v>0</v>
      </c>
      <c r="AP155" s="136">
        <v>0</v>
      </c>
      <c r="AQ155" s="136">
        <v>0</v>
      </c>
      <c r="AR155" s="136">
        <v>698822.65</v>
      </c>
      <c r="AS155" s="136">
        <v>0</v>
      </c>
      <c r="AT155" s="136">
        <v>0</v>
      </c>
      <c r="AU155" s="136">
        <v>0</v>
      </c>
      <c r="AV155" s="136">
        <v>0</v>
      </c>
      <c r="AW155" s="136">
        <v>0</v>
      </c>
      <c r="AX155" s="136">
        <v>687428.8</v>
      </c>
      <c r="AY155" s="136">
        <v>0</v>
      </c>
      <c r="AZ155" s="136">
        <v>0</v>
      </c>
      <c r="BA155" s="136">
        <v>0</v>
      </c>
      <c r="BB155" s="136">
        <v>0</v>
      </c>
      <c r="BC155" s="136">
        <v>0</v>
      </c>
      <c r="BD155" s="136">
        <v>670869.74</v>
      </c>
      <c r="BE155" s="136">
        <v>0</v>
      </c>
      <c r="BF155" s="40">
        <f t="shared" si="6"/>
        <v>1390049.4</v>
      </c>
      <c r="BG155" s="40">
        <f t="shared" si="7"/>
        <v>1358298.54</v>
      </c>
      <c r="BH155" s="40">
        <f t="shared" si="8"/>
        <v>2748347.94</v>
      </c>
    </row>
    <row r="156" spans="1:60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0</v>
      </c>
      <c r="V156" s="122">
        <v>0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16.134246575342466</v>
      </c>
      <c r="AE156" s="123">
        <v>24.641095890410959</v>
      </c>
      <c r="AF156" s="126">
        <v>1.881E-2</v>
      </c>
      <c r="AG156" s="126" t="s">
        <v>39</v>
      </c>
      <c r="AH156" s="126"/>
      <c r="AI156" s="121" t="s">
        <v>160</v>
      </c>
      <c r="AJ156" s="121" t="s">
        <v>160</v>
      </c>
      <c r="AK156" s="136">
        <v>0</v>
      </c>
      <c r="AL156" s="136">
        <v>330531.78000000003</v>
      </c>
      <c r="AM156" s="136">
        <v>0</v>
      </c>
      <c r="AN156" s="136">
        <v>0</v>
      </c>
      <c r="AO156" s="136">
        <v>0</v>
      </c>
      <c r="AP156" s="136">
        <v>0</v>
      </c>
      <c r="AQ156" s="136">
        <v>0</v>
      </c>
      <c r="AR156" s="136">
        <v>334164</v>
      </c>
      <c r="AS156" s="136">
        <v>0</v>
      </c>
      <c r="AT156" s="136">
        <v>0</v>
      </c>
      <c r="AU156" s="136">
        <v>0</v>
      </c>
      <c r="AV156" s="136">
        <v>0</v>
      </c>
      <c r="AW156" s="136">
        <v>0</v>
      </c>
      <c r="AX156" s="136">
        <v>328715.67</v>
      </c>
      <c r="AY156" s="136">
        <v>0</v>
      </c>
      <c r="AZ156" s="136">
        <v>0</v>
      </c>
      <c r="BA156" s="136">
        <v>0</v>
      </c>
      <c r="BB156" s="136">
        <v>0</v>
      </c>
      <c r="BC156" s="136">
        <v>0</v>
      </c>
      <c r="BD156" s="136">
        <v>320797.44</v>
      </c>
      <c r="BE156" s="136">
        <v>0</v>
      </c>
      <c r="BF156" s="40">
        <f t="shared" si="6"/>
        <v>664695.78</v>
      </c>
      <c r="BG156" s="40">
        <f t="shared" si="7"/>
        <v>649513.11</v>
      </c>
      <c r="BH156" s="40">
        <f t="shared" si="8"/>
        <v>1314208.8900000001</v>
      </c>
    </row>
    <row r="157" spans="1:60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140000000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140000000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17.052054794520547</v>
      </c>
      <c r="AE157" s="123">
        <v>25.849315068493151</v>
      </c>
      <c r="AF157" s="126">
        <v>3.2000000000000001E-2</v>
      </c>
      <c r="AG157" s="126" t="s">
        <v>39</v>
      </c>
      <c r="AH157" s="126"/>
      <c r="AI157" s="121" t="s">
        <v>160</v>
      </c>
      <c r="AJ157" s="121" t="s">
        <v>160</v>
      </c>
      <c r="AK157" s="136">
        <v>2243329.3199999998</v>
      </c>
      <c r="AL157" s="136">
        <v>0</v>
      </c>
      <c r="AM157" s="136">
        <v>0</v>
      </c>
      <c r="AN157" s="136">
        <v>0</v>
      </c>
      <c r="AO157" s="136">
        <v>0</v>
      </c>
      <c r="AP157" s="136">
        <v>0</v>
      </c>
      <c r="AQ157" s="136">
        <v>2179234.19</v>
      </c>
      <c r="AR157" s="136">
        <v>0</v>
      </c>
      <c r="AS157" s="136">
        <v>0</v>
      </c>
      <c r="AT157" s="136">
        <v>0</v>
      </c>
      <c r="AU157" s="136">
        <v>0</v>
      </c>
      <c r="AV157" s="136">
        <v>0</v>
      </c>
      <c r="AW157" s="136">
        <v>2103580.9300000002</v>
      </c>
      <c r="AX157" s="136">
        <v>0</v>
      </c>
      <c r="AY157" s="136">
        <v>0</v>
      </c>
      <c r="AZ157" s="136">
        <v>0</v>
      </c>
      <c r="BA157" s="136">
        <v>0</v>
      </c>
      <c r="BB157" s="136">
        <v>0</v>
      </c>
      <c r="BC157" s="136">
        <v>2051043.95</v>
      </c>
      <c r="BD157" s="136">
        <v>0</v>
      </c>
      <c r="BE157" s="136">
        <v>0</v>
      </c>
      <c r="BF157" s="40">
        <f t="shared" si="6"/>
        <v>4422563.51</v>
      </c>
      <c r="BG157" s="40">
        <f t="shared" si="7"/>
        <v>4154624.88</v>
      </c>
      <c r="BH157" s="40">
        <f t="shared" si="8"/>
        <v>8577188.3900000006</v>
      </c>
    </row>
    <row r="158" spans="1:60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92436480.010000005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17.386301369863013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36">
        <v>0</v>
      </c>
      <c r="AL158" s="136">
        <v>0</v>
      </c>
      <c r="AM158" s="136">
        <v>0</v>
      </c>
      <c r="AN158" s="136">
        <v>0</v>
      </c>
      <c r="AO158" s="136">
        <v>2132838.25</v>
      </c>
      <c r="AP158" s="136">
        <v>0</v>
      </c>
      <c r="AQ158" s="136">
        <v>0</v>
      </c>
      <c r="AR158" s="136">
        <v>0</v>
      </c>
      <c r="AS158" s="136">
        <v>0</v>
      </c>
      <c r="AT158" s="136">
        <v>0</v>
      </c>
      <c r="AU158" s="136">
        <v>2156276.04</v>
      </c>
      <c r="AV158" s="136">
        <v>0</v>
      </c>
      <c r="AW158" s="136">
        <v>0</v>
      </c>
      <c r="AX158" s="136">
        <v>0</v>
      </c>
      <c r="AY158" s="136">
        <v>0</v>
      </c>
      <c r="AZ158" s="136">
        <v>0</v>
      </c>
      <c r="BA158" s="136">
        <v>2045365.49</v>
      </c>
      <c r="BB158" s="136">
        <v>0</v>
      </c>
      <c r="BC158" s="136">
        <v>0</v>
      </c>
      <c r="BD158" s="136">
        <v>0</v>
      </c>
      <c r="BE158" s="136">
        <v>0</v>
      </c>
      <c r="BF158" s="40">
        <f t="shared" si="6"/>
        <v>2132838.25</v>
      </c>
      <c r="BG158" s="40">
        <f t="shared" si="7"/>
        <v>4201641.53</v>
      </c>
      <c r="BH158" s="40">
        <f t="shared" si="8"/>
        <v>6334479.7800000003</v>
      </c>
    </row>
    <row r="159" spans="1:60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17.386301369863013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36">
        <v>0</v>
      </c>
      <c r="AL159" s="136">
        <v>0</v>
      </c>
      <c r="AM159" s="136">
        <v>0</v>
      </c>
      <c r="AN159" s="136">
        <v>0</v>
      </c>
      <c r="AO159" s="136">
        <v>288169.58</v>
      </c>
      <c r="AP159" s="136">
        <v>0</v>
      </c>
      <c r="AQ159" s="136">
        <v>0</v>
      </c>
      <c r="AR159" s="136">
        <v>0</v>
      </c>
      <c r="AS159" s="136">
        <v>0</v>
      </c>
      <c r="AT159" s="136">
        <v>0</v>
      </c>
      <c r="AU159" s="136">
        <v>291336.27</v>
      </c>
      <c r="AV159" s="136">
        <v>0</v>
      </c>
      <c r="AW159" s="136">
        <v>0</v>
      </c>
      <c r="AX159" s="136">
        <v>0</v>
      </c>
      <c r="AY159" s="136">
        <v>0</v>
      </c>
      <c r="AZ159" s="136">
        <v>0</v>
      </c>
      <c r="BA159" s="136">
        <v>263240.95</v>
      </c>
      <c r="BB159" s="136">
        <v>0</v>
      </c>
      <c r="BC159" s="136">
        <v>0</v>
      </c>
      <c r="BD159" s="136">
        <v>0</v>
      </c>
      <c r="BE159" s="136">
        <v>0</v>
      </c>
      <c r="BF159" s="40">
        <f t="shared" si="6"/>
        <v>288169.58</v>
      </c>
      <c r="BG159" s="40">
        <f t="shared" si="7"/>
        <v>554577.22</v>
      </c>
      <c r="BH159" s="40">
        <f t="shared" si="8"/>
        <v>842746.8</v>
      </c>
    </row>
    <row r="160" spans="1:60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17.386301369863013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36">
        <v>0</v>
      </c>
      <c r="AL160" s="136">
        <v>0</v>
      </c>
      <c r="AM160" s="136">
        <v>0</v>
      </c>
      <c r="AN160" s="136">
        <v>0</v>
      </c>
      <c r="AO160" s="136">
        <v>2882354.15</v>
      </c>
      <c r="AP160" s="136">
        <v>0</v>
      </c>
      <c r="AQ160" s="136">
        <v>0</v>
      </c>
      <c r="AR160" s="136">
        <v>0</v>
      </c>
      <c r="AS160" s="136">
        <v>0</v>
      </c>
      <c r="AT160" s="136">
        <v>0</v>
      </c>
      <c r="AU160" s="136">
        <v>2914028.38</v>
      </c>
      <c r="AV160" s="136">
        <v>0</v>
      </c>
      <c r="AW160" s="136">
        <v>0</v>
      </c>
      <c r="AX160" s="136">
        <v>0</v>
      </c>
      <c r="AY160" s="136">
        <v>0</v>
      </c>
      <c r="AZ160" s="136">
        <v>0</v>
      </c>
      <c r="BA160" s="136">
        <v>2764141.95</v>
      </c>
      <c r="BB160" s="136">
        <v>0</v>
      </c>
      <c r="BC160" s="136">
        <v>0</v>
      </c>
      <c r="BD160" s="136">
        <v>0</v>
      </c>
      <c r="BE160" s="136">
        <v>0</v>
      </c>
      <c r="BF160" s="40">
        <f t="shared" si="6"/>
        <v>2882354.15</v>
      </c>
      <c r="BG160" s="40">
        <f t="shared" si="7"/>
        <v>5678170.3300000001</v>
      </c>
      <c r="BH160" s="40">
        <f t="shared" si="8"/>
        <v>8560524.4800000004</v>
      </c>
    </row>
    <row r="161" spans="1:60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17.553424657534247</v>
      </c>
      <c r="AE161" s="123">
        <v>24.893150684931506</v>
      </c>
      <c r="AF161" s="126">
        <v>1.8894000000000001E-2</v>
      </c>
      <c r="AG161" s="126" t="s">
        <v>39</v>
      </c>
      <c r="AH161" s="126"/>
      <c r="AI161" s="121" t="s">
        <v>160</v>
      </c>
      <c r="AJ161" s="121" t="s">
        <v>160</v>
      </c>
      <c r="AK161" s="136">
        <v>148800.41</v>
      </c>
      <c r="AL161" s="136">
        <v>0</v>
      </c>
      <c r="AM161" s="136">
        <v>0</v>
      </c>
      <c r="AN161" s="136">
        <v>0</v>
      </c>
      <c r="AO161" s="136">
        <v>0</v>
      </c>
      <c r="AP161" s="136">
        <v>0</v>
      </c>
      <c r="AQ161" s="136">
        <v>148800.41</v>
      </c>
      <c r="AR161" s="136">
        <v>0</v>
      </c>
      <c r="AS161" s="136">
        <v>0</v>
      </c>
      <c r="AT161" s="136">
        <v>0</v>
      </c>
      <c r="AU161" s="136">
        <v>0</v>
      </c>
      <c r="AV161" s="136">
        <v>0</v>
      </c>
      <c r="AW161" s="136">
        <v>147987.29</v>
      </c>
      <c r="AX161" s="136">
        <v>0</v>
      </c>
      <c r="AY161" s="136">
        <v>0</v>
      </c>
      <c r="AZ161" s="136">
        <v>0</v>
      </c>
      <c r="BA161" s="136">
        <v>0</v>
      </c>
      <c r="BB161" s="136">
        <v>0</v>
      </c>
      <c r="BC161" s="136">
        <v>140958.60999999999</v>
      </c>
      <c r="BD161" s="136">
        <v>0</v>
      </c>
      <c r="BE161" s="136">
        <v>0</v>
      </c>
      <c r="BF161" s="40">
        <f t="shared" si="6"/>
        <v>297600.82</v>
      </c>
      <c r="BG161" s="40">
        <f t="shared" si="7"/>
        <v>288945.90000000002</v>
      </c>
      <c r="BH161" s="40">
        <f t="shared" si="8"/>
        <v>586546.72</v>
      </c>
    </row>
    <row r="162" spans="1:60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0</v>
      </c>
      <c r="X162" s="122">
        <v>0</v>
      </c>
      <c r="Y162" s="122">
        <v>53291640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17.805479452054794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36">
        <v>0</v>
      </c>
      <c r="AL162" s="136">
        <v>0</v>
      </c>
      <c r="AM162" s="136">
        <v>0</v>
      </c>
      <c r="AN162" s="136">
        <v>1228684.6599999999</v>
      </c>
      <c r="AO162" s="136">
        <v>0</v>
      </c>
      <c r="AP162" s="136">
        <v>0</v>
      </c>
      <c r="AQ162" s="136">
        <v>0</v>
      </c>
      <c r="AR162" s="136">
        <v>0</v>
      </c>
      <c r="AS162" s="136">
        <v>0</v>
      </c>
      <c r="AT162" s="136">
        <v>1242186.68</v>
      </c>
      <c r="AU162" s="136">
        <v>0</v>
      </c>
      <c r="AV162" s="136">
        <v>0</v>
      </c>
      <c r="AW162" s="136">
        <v>0</v>
      </c>
      <c r="AX162" s="136">
        <v>0</v>
      </c>
      <c r="AY162" s="136">
        <v>0</v>
      </c>
      <c r="AZ162" s="136">
        <v>1145025.03</v>
      </c>
      <c r="BA162" s="136">
        <v>0</v>
      </c>
      <c r="BB162" s="136">
        <v>0</v>
      </c>
      <c r="BC162" s="136">
        <v>0</v>
      </c>
      <c r="BD162" s="136">
        <v>0</v>
      </c>
      <c r="BE162" s="136">
        <v>0</v>
      </c>
      <c r="BF162" s="40">
        <f t="shared" si="6"/>
        <v>1228684.6599999999</v>
      </c>
      <c r="BG162" s="40">
        <f t="shared" si="7"/>
        <v>2387211.71</v>
      </c>
      <c r="BH162" s="40">
        <f t="shared" si="8"/>
        <v>3615896.37</v>
      </c>
    </row>
    <row r="163" spans="1:60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10464980.710000001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10464980.710000001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17.890410958904109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36">
        <v>0</v>
      </c>
      <c r="AL163" s="136">
        <v>0</v>
      </c>
      <c r="AM163" s="136">
        <v>0</v>
      </c>
      <c r="AN163" s="136">
        <v>0</v>
      </c>
      <c r="AO163" s="136">
        <v>241273.85</v>
      </c>
      <c r="AP163" s="136">
        <v>0</v>
      </c>
      <c r="AQ163" s="136">
        <v>0</v>
      </c>
      <c r="AR163" s="136">
        <v>0</v>
      </c>
      <c r="AS163" s="136">
        <v>0</v>
      </c>
      <c r="AT163" s="136">
        <v>0</v>
      </c>
      <c r="AU163" s="136">
        <v>243925.21</v>
      </c>
      <c r="AV163" s="136">
        <v>0</v>
      </c>
      <c r="AW163" s="136">
        <v>0</v>
      </c>
      <c r="AX163" s="136">
        <v>0</v>
      </c>
      <c r="AY163" s="136">
        <v>0</v>
      </c>
      <c r="AZ163" s="136">
        <v>0</v>
      </c>
      <c r="BA163" s="136">
        <v>224820.87</v>
      </c>
      <c r="BB163" s="136">
        <v>0</v>
      </c>
      <c r="BC163" s="136">
        <v>0</v>
      </c>
      <c r="BD163" s="136">
        <v>0</v>
      </c>
      <c r="BE163" s="136">
        <v>0</v>
      </c>
      <c r="BF163" s="40">
        <f t="shared" si="6"/>
        <v>241273.85</v>
      </c>
      <c r="BG163" s="40">
        <f t="shared" si="7"/>
        <v>468746.07999999996</v>
      </c>
      <c r="BH163" s="40">
        <f t="shared" si="8"/>
        <v>710019.92999999993</v>
      </c>
    </row>
    <row r="164" spans="1:60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130812509.29000042</v>
      </c>
      <c r="S164" s="122">
        <v>0</v>
      </c>
      <c r="T164" s="122">
        <v>0</v>
      </c>
      <c r="U164" s="122">
        <v>0</v>
      </c>
      <c r="V164" s="122">
        <v>0</v>
      </c>
      <c r="W164" s="122">
        <v>2.9802322387695313E-8</v>
      </c>
      <c r="X164" s="122">
        <v>0</v>
      </c>
      <c r="Y164" s="122">
        <v>130812509.29000045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18.638356164383563</v>
      </c>
      <c r="AE164" s="123">
        <v>23.386301369863013</v>
      </c>
      <c r="AF164" s="126">
        <v>4.58E-2</v>
      </c>
      <c r="AG164" s="126" t="s">
        <v>39</v>
      </c>
      <c r="AH164" s="126"/>
      <c r="AI164" s="121" t="s">
        <v>160</v>
      </c>
      <c r="AJ164" s="121" t="s">
        <v>160</v>
      </c>
      <c r="AK164" s="136">
        <v>0</v>
      </c>
      <c r="AL164" s="136">
        <v>3031975.2760000001</v>
      </c>
      <c r="AM164" s="136">
        <v>0</v>
      </c>
      <c r="AN164" s="136">
        <v>0</v>
      </c>
      <c r="AO164" s="136">
        <v>0</v>
      </c>
      <c r="AP164" s="136">
        <v>0</v>
      </c>
      <c r="AQ164" s="136">
        <v>0</v>
      </c>
      <c r="AR164" s="136">
        <v>3032449.6710000001</v>
      </c>
      <c r="AS164" s="136">
        <v>0</v>
      </c>
      <c r="AT164" s="136">
        <v>0</v>
      </c>
      <c r="AU164" s="136">
        <v>0</v>
      </c>
      <c r="AV164" s="136">
        <v>0</v>
      </c>
      <c r="AW164" s="136">
        <v>0</v>
      </c>
      <c r="AX164" s="136">
        <v>2967741.61</v>
      </c>
      <c r="AY164" s="136">
        <v>0</v>
      </c>
      <c r="AZ164" s="136">
        <v>0</v>
      </c>
      <c r="BA164" s="136">
        <v>0</v>
      </c>
      <c r="BB164" s="136">
        <v>0</v>
      </c>
      <c r="BC164" s="136">
        <v>0</v>
      </c>
      <c r="BD164" s="136">
        <v>2760491.58</v>
      </c>
      <c r="BE164" s="136">
        <v>0</v>
      </c>
      <c r="BF164" s="40">
        <f t="shared" si="6"/>
        <v>6064424.9470000006</v>
      </c>
      <c r="BG164" s="40">
        <f t="shared" si="7"/>
        <v>5728233.1899999995</v>
      </c>
      <c r="BH164" s="40">
        <f t="shared" si="8"/>
        <v>11792658.137</v>
      </c>
    </row>
    <row r="165" spans="1:60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18.720547945205478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36">
        <v>0</v>
      </c>
      <c r="AL165" s="136">
        <v>0</v>
      </c>
      <c r="AM165" s="136">
        <v>5186785.37</v>
      </c>
      <c r="AN165" s="136">
        <v>0</v>
      </c>
      <c r="AO165" s="136">
        <v>0</v>
      </c>
      <c r="AP165" s="136">
        <v>0</v>
      </c>
      <c r="AQ165" s="136">
        <v>0</v>
      </c>
      <c r="AR165" s="136">
        <v>0</v>
      </c>
      <c r="AS165" s="136">
        <v>5186785.37</v>
      </c>
      <c r="AT165" s="136">
        <v>0</v>
      </c>
      <c r="AU165" s="136">
        <v>0</v>
      </c>
      <c r="AV165" s="136">
        <v>0</v>
      </c>
      <c r="AW165" s="136">
        <v>0</v>
      </c>
      <c r="AX165" s="136">
        <v>0</v>
      </c>
      <c r="AY165" s="136">
        <v>5158442.28</v>
      </c>
      <c r="AZ165" s="136">
        <v>0</v>
      </c>
      <c r="BA165" s="136">
        <v>0</v>
      </c>
      <c r="BB165" s="136">
        <v>0</v>
      </c>
      <c r="BC165" s="136">
        <v>0</v>
      </c>
      <c r="BD165" s="136">
        <v>0</v>
      </c>
      <c r="BE165" s="136">
        <v>4745908.6100000003</v>
      </c>
      <c r="BF165" s="40">
        <f t="shared" si="6"/>
        <v>10373570.74</v>
      </c>
      <c r="BG165" s="40">
        <f t="shared" si="7"/>
        <v>9904350.8900000006</v>
      </c>
      <c r="BH165" s="40">
        <f t="shared" si="8"/>
        <v>20277921.630000003</v>
      </c>
    </row>
    <row r="166" spans="1:60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19.553424657534247</v>
      </c>
      <c r="AE166" s="123">
        <v>24.12876712328767</v>
      </c>
      <c r="AF166" s="126">
        <v>4.5940000000000002E-2</v>
      </c>
      <c r="AG166" s="126" t="s">
        <v>39</v>
      </c>
      <c r="AH166" s="126"/>
      <c r="AI166" s="121" t="s">
        <v>160</v>
      </c>
      <c r="AJ166" s="121" t="s">
        <v>160</v>
      </c>
      <c r="AK166" s="136">
        <v>1656571.952</v>
      </c>
      <c r="AL166" s="136">
        <v>0</v>
      </c>
      <c r="AM166" s="136">
        <v>0</v>
      </c>
      <c r="AN166" s="136">
        <v>0</v>
      </c>
      <c r="AO166" s="136">
        <v>0</v>
      </c>
      <c r="AP166" s="136">
        <v>0</v>
      </c>
      <c r="AQ166" s="136">
        <v>1698378.47</v>
      </c>
      <c r="AR166" s="136">
        <v>0</v>
      </c>
      <c r="AS166" s="136">
        <v>0</v>
      </c>
      <c r="AT166" s="136">
        <v>0</v>
      </c>
      <c r="AU166" s="136">
        <v>0</v>
      </c>
      <c r="AV166" s="136">
        <v>0</v>
      </c>
      <c r="AW166" s="136">
        <v>1689097.72</v>
      </c>
      <c r="AX166" s="136">
        <v>0</v>
      </c>
      <c r="AY166" s="136">
        <v>0</v>
      </c>
      <c r="AZ166" s="136">
        <v>0</v>
      </c>
      <c r="BA166" s="136">
        <v>0</v>
      </c>
      <c r="BB166" s="136">
        <v>0</v>
      </c>
      <c r="BC166" s="136">
        <v>1571000.09</v>
      </c>
      <c r="BD166" s="136">
        <v>0</v>
      </c>
      <c r="BE166" s="136">
        <v>0</v>
      </c>
      <c r="BF166" s="40">
        <f t="shared" si="6"/>
        <v>3354950.4220000003</v>
      </c>
      <c r="BG166" s="40">
        <f t="shared" si="7"/>
        <v>3260097.81</v>
      </c>
      <c r="BH166" s="40">
        <f t="shared" si="8"/>
        <v>6615048.2320000008</v>
      </c>
    </row>
    <row r="167" spans="1:60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0</v>
      </c>
      <c r="V167" s="122">
        <v>0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19.638356164383563</v>
      </c>
      <c r="AE167" s="123">
        <v>24.695890410958903</v>
      </c>
      <c r="AF167" s="126">
        <v>4.5929999999999999E-2</v>
      </c>
      <c r="AG167" s="126" t="s">
        <v>39</v>
      </c>
      <c r="AH167" s="126"/>
      <c r="AI167" s="121" t="s">
        <v>160</v>
      </c>
      <c r="AJ167" s="121" t="s">
        <v>160</v>
      </c>
      <c r="AK167" s="136">
        <v>0</v>
      </c>
      <c r="AL167" s="136">
        <v>279304.40999999997</v>
      </c>
      <c r="AM167" s="136">
        <v>0</v>
      </c>
      <c r="AN167" s="136">
        <v>0</v>
      </c>
      <c r="AO167" s="136">
        <v>0</v>
      </c>
      <c r="AP167" s="136">
        <v>0</v>
      </c>
      <c r="AQ167" s="136">
        <v>0</v>
      </c>
      <c r="AR167" s="136">
        <v>282373.68</v>
      </c>
      <c r="AS167" s="136">
        <v>0</v>
      </c>
      <c r="AT167" s="136">
        <v>0</v>
      </c>
      <c r="AU167" s="136">
        <v>0</v>
      </c>
      <c r="AV167" s="136">
        <v>0</v>
      </c>
      <c r="AW167" s="136">
        <v>0</v>
      </c>
      <c r="AX167" s="136">
        <v>277769.77</v>
      </c>
      <c r="AY167" s="136">
        <v>0</v>
      </c>
      <c r="AZ167" s="136">
        <v>0</v>
      </c>
      <c r="BA167" s="136">
        <v>0</v>
      </c>
      <c r="BB167" s="136">
        <v>0</v>
      </c>
      <c r="BC167" s="136">
        <v>0</v>
      </c>
      <c r="BD167" s="136">
        <v>261195.66</v>
      </c>
      <c r="BE167" s="136">
        <v>0</v>
      </c>
      <c r="BF167" s="40">
        <f t="shared" si="6"/>
        <v>561678.09</v>
      </c>
      <c r="BG167" s="40">
        <f t="shared" si="7"/>
        <v>538965.43000000005</v>
      </c>
      <c r="BH167" s="40">
        <f t="shared" si="8"/>
        <v>1100643.52</v>
      </c>
    </row>
    <row r="168" spans="1:60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14.550684931506849</v>
      </c>
      <c r="AE168" s="123">
        <v>19.857534246575341</v>
      </c>
      <c r="AF168" s="126">
        <v>1.89E-2</v>
      </c>
      <c r="AG168" s="126" t="s">
        <v>39</v>
      </c>
      <c r="AH168" s="126"/>
      <c r="AI168" s="121" t="s">
        <v>160</v>
      </c>
      <c r="AJ168" s="121" t="s">
        <v>160</v>
      </c>
      <c r="AK168" s="136">
        <v>947589.04</v>
      </c>
      <c r="AL168" s="136">
        <v>0</v>
      </c>
      <c r="AM168" s="136">
        <v>0</v>
      </c>
      <c r="AN168" s="136">
        <v>0</v>
      </c>
      <c r="AO168" s="136">
        <v>0</v>
      </c>
      <c r="AP168" s="136">
        <v>0</v>
      </c>
      <c r="AQ168" s="136">
        <v>947589.04</v>
      </c>
      <c r="AR168" s="136">
        <v>0</v>
      </c>
      <c r="AS168" s="136">
        <v>0</v>
      </c>
      <c r="AT168" s="136">
        <v>0</v>
      </c>
      <c r="AU168" s="136">
        <v>0</v>
      </c>
      <c r="AV168" s="136">
        <v>0</v>
      </c>
      <c r="AW168" s="136">
        <v>942410.96</v>
      </c>
      <c r="AX168" s="136">
        <v>0</v>
      </c>
      <c r="AY168" s="136">
        <v>0</v>
      </c>
      <c r="AZ168" s="136">
        <v>0</v>
      </c>
      <c r="BA168" s="136">
        <v>0</v>
      </c>
      <c r="BB168" s="136">
        <v>0</v>
      </c>
      <c r="BC168" s="136">
        <v>876519.86</v>
      </c>
      <c r="BD168" s="136">
        <v>0</v>
      </c>
      <c r="BE168" s="136">
        <v>0</v>
      </c>
      <c r="BF168" s="40">
        <f t="shared" si="6"/>
        <v>1895178.08</v>
      </c>
      <c r="BG168" s="40">
        <f t="shared" si="7"/>
        <v>1818930.8199999998</v>
      </c>
      <c r="BH168" s="40">
        <f t="shared" si="8"/>
        <v>3714108.9</v>
      </c>
    </row>
    <row r="169" spans="1:60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5433179.7999999998</v>
      </c>
      <c r="S169" s="122">
        <v>0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5433179.7999999998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19.720547945205478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36">
        <v>0</v>
      </c>
      <c r="AL169" s="136">
        <v>0</v>
      </c>
      <c r="AM169" s="136">
        <v>266370.79500000004</v>
      </c>
      <c r="AN169" s="136">
        <v>0</v>
      </c>
      <c r="AO169" s="136">
        <v>0</v>
      </c>
      <c r="AP169" s="136">
        <v>0</v>
      </c>
      <c r="AQ169" s="136">
        <v>0</v>
      </c>
      <c r="AR169" s="136">
        <v>0</v>
      </c>
      <c r="AS169" s="136">
        <v>209731.497</v>
      </c>
      <c r="AT169" s="136">
        <v>0</v>
      </c>
      <c r="AU169" s="136">
        <v>0</v>
      </c>
      <c r="AV169" s="136">
        <v>0</v>
      </c>
      <c r="AW169" s="136">
        <v>0</v>
      </c>
      <c r="AX169" s="136">
        <v>0</v>
      </c>
      <c r="AY169" s="136">
        <v>181521.95</v>
      </c>
      <c r="AZ169" s="136">
        <v>0</v>
      </c>
      <c r="BA169" s="136">
        <v>0</v>
      </c>
      <c r="BB169" s="136">
        <v>0</v>
      </c>
      <c r="BC169" s="136">
        <v>0</v>
      </c>
      <c r="BD169" s="136">
        <v>0</v>
      </c>
      <c r="BE169" s="136">
        <v>168830.37</v>
      </c>
      <c r="BF169" s="40">
        <f t="shared" si="6"/>
        <v>476102.29200000002</v>
      </c>
      <c r="BG169" s="40">
        <f t="shared" si="7"/>
        <v>350352.32</v>
      </c>
      <c r="BH169" s="40">
        <f t="shared" si="8"/>
        <v>826454.61199999996</v>
      </c>
    </row>
    <row r="170" spans="1:60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0</v>
      </c>
      <c r="V170" s="122">
        <v>0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19.638356164383563</v>
      </c>
      <c r="AE170" s="123">
        <v>24.616438356164384</v>
      </c>
      <c r="AF170" s="126">
        <v>6.6070599999999993E-2</v>
      </c>
      <c r="AG170" s="126" t="s">
        <v>2798</v>
      </c>
      <c r="AH170" s="126">
        <v>1.2500000000000001E-2</v>
      </c>
      <c r="AI170" s="121" t="s">
        <v>160</v>
      </c>
      <c r="AJ170" s="121" t="s">
        <v>160</v>
      </c>
      <c r="AK170" s="136">
        <v>0</v>
      </c>
      <c r="AL170" s="136">
        <v>154933.84</v>
      </c>
      <c r="AM170" s="136">
        <v>0</v>
      </c>
      <c r="AN170" s="136">
        <v>0</v>
      </c>
      <c r="AO170" s="136">
        <v>0</v>
      </c>
      <c r="AP170" s="136">
        <v>0</v>
      </c>
      <c r="AQ170" s="136">
        <v>0</v>
      </c>
      <c r="AR170" s="136">
        <v>156636.41</v>
      </c>
      <c r="AS170" s="136">
        <v>0</v>
      </c>
      <c r="AT170" s="136">
        <v>0</v>
      </c>
      <c r="AU170" s="136">
        <v>0</v>
      </c>
      <c r="AV170" s="136">
        <v>0</v>
      </c>
      <c r="AW170" s="136">
        <v>0</v>
      </c>
      <c r="AX170" s="136">
        <v>154082.56</v>
      </c>
      <c r="AY170" s="136">
        <v>0</v>
      </c>
      <c r="AZ170" s="136">
        <v>0</v>
      </c>
      <c r="BA170" s="136">
        <v>0</v>
      </c>
      <c r="BB170" s="136">
        <v>0</v>
      </c>
      <c r="BC170" s="136">
        <v>0</v>
      </c>
      <c r="BD170" s="136">
        <v>145671.85999999999</v>
      </c>
      <c r="BE170" s="136">
        <v>0</v>
      </c>
      <c r="BF170" s="40">
        <f t="shared" si="6"/>
        <v>311570.25</v>
      </c>
      <c r="BG170" s="40">
        <f t="shared" si="7"/>
        <v>299754.42</v>
      </c>
      <c r="BH170" s="40">
        <f t="shared" si="8"/>
        <v>611324.66999999993</v>
      </c>
    </row>
    <row r="171" spans="1:60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1707000</v>
      </c>
      <c r="S171" s="122">
        <v>0</v>
      </c>
      <c r="T171" s="122">
        <v>0</v>
      </c>
      <c r="U171" s="122">
        <v>0</v>
      </c>
      <c r="V171" s="122">
        <v>0</v>
      </c>
      <c r="W171" s="122">
        <v>0</v>
      </c>
      <c r="X171" s="122">
        <v>0</v>
      </c>
      <c r="Y171" s="122">
        <v>1707000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20.136986301369863</v>
      </c>
      <c r="AE171" s="123">
        <v>24.731506849315068</v>
      </c>
      <c r="AF171" s="126">
        <v>6.5107700000000004E-2</v>
      </c>
      <c r="AG171" s="126" t="s">
        <v>2798</v>
      </c>
      <c r="AH171" s="126">
        <v>1.2500000000000001E-2</v>
      </c>
      <c r="AI171" s="121" t="s">
        <v>160</v>
      </c>
      <c r="AJ171" s="121" t="s">
        <v>160</v>
      </c>
      <c r="AK171" s="136">
        <v>0</v>
      </c>
      <c r="AL171" s="136">
        <v>80367.815000000002</v>
      </c>
      <c r="AM171" s="136">
        <v>0</v>
      </c>
      <c r="AN171" s="136">
        <v>0</v>
      </c>
      <c r="AO171" s="136">
        <v>0</v>
      </c>
      <c r="AP171" s="136">
        <v>0</v>
      </c>
      <c r="AQ171" s="136">
        <v>0</v>
      </c>
      <c r="AR171" s="136">
        <v>80152.945000000007</v>
      </c>
      <c r="AS171" s="136">
        <v>0</v>
      </c>
      <c r="AT171" s="136">
        <v>0</v>
      </c>
      <c r="AU171" s="136">
        <v>0</v>
      </c>
      <c r="AV171" s="136">
        <v>0</v>
      </c>
      <c r="AW171" s="136">
        <v>0</v>
      </c>
      <c r="AX171" s="136">
        <v>55878.14</v>
      </c>
      <c r="AY171" s="136">
        <v>0</v>
      </c>
      <c r="AZ171" s="136">
        <v>0</v>
      </c>
      <c r="BA171" s="136">
        <v>0</v>
      </c>
      <c r="BB171" s="136">
        <v>0</v>
      </c>
      <c r="BC171" s="136">
        <v>0</v>
      </c>
      <c r="BD171" s="136">
        <v>53396.04</v>
      </c>
      <c r="BE171" s="136">
        <v>0</v>
      </c>
      <c r="BF171" s="40">
        <f t="shared" si="6"/>
        <v>160520.76</v>
      </c>
      <c r="BG171" s="40">
        <f t="shared" si="7"/>
        <v>109274.18</v>
      </c>
      <c r="BH171" s="40">
        <f t="shared" si="8"/>
        <v>269794.94</v>
      </c>
    </row>
    <row r="172" spans="1:60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277777777.75999999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277777777.75999999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2.1232876712328768</v>
      </c>
      <c r="AE172" s="123">
        <v>6.9808219178082194</v>
      </c>
      <c r="AF172" s="126">
        <v>3.9469999999999998E-2</v>
      </c>
      <c r="AG172" s="126" t="s">
        <v>39</v>
      </c>
      <c r="AH172" s="126"/>
      <c r="AI172" s="121" t="s">
        <v>160</v>
      </c>
      <c r="AJ172" s="121" t="s">
        <v>160</v>
      </c>
      <c r="AK172" s="136">
        <v>5496963.4699999997</v>
      </c>
      <c r="AL172" s="136">
        <v>0</v>
      </c>
      <c r="AM172" s="136">
        <v>0</v>
      </c>
      <c r="AN172" s="136">
        <v>0</v>
      </c>
      <c r="AO172" s="136">
        <v>0</v>
      </c>
      <c r="AP172" s="136">
        <v>0</v>
      </c>
      <c r="AQ172" s="136">
        <v>4397570.78</v>
      </c>
      <c r="AR172" s="136">
        <v>0</v>
      </c>
      <c r="AS172" s="136">
        <v>0</v>
      </c>
      <c r="AT172" s="136">
        <v>0</v>
      </c>
      <c r="AU172" s="136">
        <v>0</v>
      </c>
      <c r="AV172" s="136">
        <v>0</v>
      </c>
      <c r="AW172" s="136">
        <v>3280155.25</v>
      </c>
      <c r="AX172" s="136">
        <v>0</v>
      </c>
      <c r="AY172" s="136">
        <v>0</v>
      </c>
      <c r="AZ172" s="136">
        <v>0</v>
      </c>
      <c r="BA172" s="136">
        <v>0</v>
      </c>
      <c r="BB172" s="136">
        <v>0</v>
      </c>
      <c r="BC172" s="136">
        <v>2198785.39</v>
      </c>
      <c r="BD172" s="136">
        <v>0</v>
      </c>
      <c r="BE172" s="136">
        <v>0</v>
      </c>
      <c r="BF172" s="40">
        <f t="shared" si="6"/>
        <v>9894534.25</v>
      </c>
      <c r="BG172" s="40">
        <f t="shared" si="7"/>
        <v>5478940.6400000006</v>
      </c>
      <c r="BH172" s="40">
        <f t="shared" si="8"/>
        <v>15373474.890000001</v>
      </c>
    </row>
    <row r="173" spans="1:60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20.221917808219178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36">
        <v>0</v>
      </c>
      <c r="AL173" s="136">
        <v>0</v>
      </c>
      <c r="AM173" s="136">
        <v>1893314.0549999999</v>
      </c>
      <c r="AN173" s="136">
        <v>0</v>
      </c>
      <c r="AO173" s="136">
        <v>0</v>
      </c>
      <c r="AP173" s="136">
        <v>0</v>
      </c>
      <c r="AQ173" s="136">
        <v>0</v>
      </c>
      <c r="AR173" s="136">
        <v>0</v>
      </c>
      <c r="AS173" s="136">
        <v>1817680.902</v>
      </c>
      <c r="AT173" s="136">
        <v>0</v>
      </c>
      <c r="AU173" s="136">
        <v>0</v>
      </c>
      <c r="AV173" s="136">
        <v>0</v>
      </c>
      <c r="AW173" s="136">
        <v>0</v>
      </c>
      <c r="AX173" s="136">
        <v>0</v>
      </c>
      <c r="AY173" s="136">
        <v>1801739.53</v>
      </c>
      <c r="AZ173" s="136">
        <v>0</v>
      </c>
      <c r="BA173" s="136">
        <v>0</v>
      </c>
      <c r="BB173" s="136">
        <v>0</v>
      </c>
      <c r="BC173" s="136">
        <v>0</v>
      </c>
      <c r="BD173" s="136">
        <v>0</v>
      </c>
      <c r="BE173" s="136">
        <v>1702940.85</v>
      </c>
      <c r="BF173" s="40">
        <f t="shared" si="6"/>
        <v>3710994.9569999999</v>
      </c>
      <c r="BG173" s="40">
        <f t="shared" si="7"/>
        <v>3504680.38</v>
      </c>
      <c r="BH173" s="40">
        <f t="shared" si="8"/>
        <v>7215675.3369999994</v>
      </c>
    </row>
    <row r="174" spans="1:60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0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31460562.670000002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19.301369863013697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36">
        <v>0</v>
      </c>
      <c r="AL174" s="136">
        <v>0</v>
      </c>
      <c r="AM174" s="136">
        <v>0</v>
      </c>
      <c r="AN174" s="136">
        <v>1192130.4509999999</v>
      </c>
      <c r="AO174" s="136">
        <v>0</v>
      </c>
      <c r="AP174" s="136">
        <v>0</v>
      </c>
      <c r="AQ174" s="136">
        <v>0</v>
      </c>
      <c r="AR174" s="136">
        <v>0</v>
      </c>
      <c r="AS174" s="136">
        <v>0</v>
      </c>
      <c r="AT174" s="136">
        <v>1138158.591</v>
      </c>
      <c r="AU174" s="136">
        <v>0</v>
      </c>
      <c r="AV174" s="136">
        <v>0</v>
      </c>
      <c r="AW174" s="136">
        <v>0</v>
      </c>
      <c r="AX174" s="136">
        <v>0</v>
      </c>
      <c r="AY174" s="136">
        <v>0</v>
      </c>
      <c r="AZ174" s="136">
        <v>1116602.629</v>
      </c>
      <c r="BA174" s="136">
        <v>0</v>
      </c>
      <c r="BB174" s="136">
        <v>0</v>
      </c>
      <c r="BC174" s="136">
        <v>0</v>
      </c>
      <c r="BD174" s="136">
        <v>0</v>
      </c>
      <c r="BE174" s="136">
        <v>0</v>
      </c>
      <c r="BF174" s="40">
        <f t="shared" si="6"/>
        <v>1192130.4509999999</v>
      </c>
      <c r="BG174" s="40">
        <f t="shared" si="7"/>
        <v>2254761.2199999997</v>
      </c>
      <c r="BH174" s="40">
        <f t="shared" si="8"/>
        <v>3446891.6709999996</v>
      </c>
    </row>
    <row r="175" spans="1:60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20.304109589041097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36">
        <v>0</v>
      </c>
      <c r="AL175" s="136">
        <v>0</v>
      </c>
      <c r="AM175" s="136">
        <v>0</v>
      </c>
      <c r="AN175" s="136">
        <v>698535.72699999996</v>
      </c>
      <c r="AO175" s="136">
        <v>0</v>
      </c>
      <c r="AP175" s="136">
        <v>0</v>
      </c>
      <c r="AQ175" s="136">
        <v>0</v>
      </c>
      <c r="AR175" s="136">
        <v>0</v>
      </c>
      <c r="AS175" s="136">
        <v>0</v>
      </c>
      <c r="AT175" s="136">
        <v>302544.19</v>
      </c>
      <c r="AU175" s="136">
        <v>0</v>
      </c>
      <c r="AV175" s="136">
        <v>0</v>
      </c>
      <c r="AW175" s="136">
        <v>0</v>
      </c>
      <c r="AX175" s="136">
        <v>0</v>
      </c>
      <c r="AY175" s="136">
        <v>0</v>
      </c>
      <c r="AZ175" s="136">
        <v>279754.71999999997</v>
      </c>
      <c r="BA175" s="136">
        <v>0</v>
      </c>
      <c r="BB175" s="136">
        <v>0</v>
      </c>
      <c r="BC175" s="136">
        <v>0</v>
      </c>
      <c r="BD175" s="136">
        <v>0</v>
      </c>
      <c r="BE175" s="136">
        <v>0</v>
      </c>
      <c r="BF175" s="40">
        <f t="shared" si="6"/>
        <v>698535.72699999996</v>
      </c>
      <c r="BG175" s="40">
        <f t="shared" si="7"/>
        <v>582298.90999999992</v>
      </c>
      <c r="BH175" s="40">
        <f t="shared" si="8"/>
        <v>1280834.6369999999</v>
      </c>
    </row>
    <row r="176" spans="1:60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15.049315068493151</v>
      </c>
      <c r="AE176" s="123">
        <v>19.742465753424657</v>
      </c>
      <c r="AF176" s="126">
        <v>4.5372000000000003E-2</v>
      </c>
      <c r="AG176" s="126" t="s">
        <v>39</v>
      </c>
      <c r="AH176" s="126"/>
      <c r="AI176" s="121" t="s">
        <v>160</v>
      </c>
      <c r="AJ176" s="121" t="s">
        <v>160</v>
      </c>
      <c r="AK176" s="136">
        <v>6919230</v>
      </c>
      <c r="AL176" s="136">
        <v>0</v>
      </c>
      <c r="AM176" s="136">
        <v>0</v>
      </c>
      <c r="AN176" s="136">
        <v>0</v>
      </c>
      <c r="AO176" s="136">
        <v>0</v>
      </c>
      <c r="AP176" s="136">
        <v>0</v>
      </c>
      <c r="AQ176" s="136">
        <v>6919230</v>
      </c>
      <c r="AR176" s="136">
        <v>0</v>
      </c>
      <c r="AS176" s="136">
        <v>0</v>
      </c>
      <c r="AT176" s="136">
        <v>0</v>
      </c>
      <c r="AU176" s="136">
        <v>0</v>
      </c>
      <c r="AV176" s="136">
        <v>0</v>
      </c>
      <c r="AW176" s="136">
        <v>6881420</v>
      </c>
      <c r="AX176" s="136">
        <v>0</v>
      </c>
      <c r="AY176" s="136">
        <v>0</v>
      </c>
      <c r="AZ176" s="136">
        <v>0</v>
      </c>
      <c r="BA176" s="136">
        <v>0</v>
      </c>
      <c r="BB176" s="136">
        <v>0</v>
      </c>
      <c r="BC176" s="136">
        <v>6400287.75</v>
      </c>
      <c r="BD176" s="136">
        <v>0</v>
      </c>
      <c r="BE176" s="136">
        <v>0</v>
      </c>
      <c r="BF176" s="40">
        <f t="shared" si="6"/>
        <v>13838460</v>
      </c>
      <c r="BG176" s="40">
        <f t="shared" si="7"/>
        <v>13281707.75</v>
      </c>
      <c r="BH176" s="40">
        <f t="shared" si="8"/>
        <v>27120167.75</v>
      </c>
    </row>
    <row r="177" spans="1:60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185349.38</v>
      </c>
      <c r="V177" s="122">
        <v>39102.160000000003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20.473972602739725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36">
        <v>0</v>
      </c>
      <c r="AL177" s="136">
        <v>0</v>
      </c>
      <c r="AM177" s="136">
        <v>0</v>
      </c>
      <c r="AN177" s="136">
        <v>0</v>
      </c>
      <c r="AO177" s="136">
        <v>0</v>
      </c>
      <c r="AP177" s="136">
        <v>187445.32</v>
      </c>
      <c r="AQ177" s="136">
        <v>0</v>
      </c>
      <c r="AR177" s="136">
        <v>0</v>
      </c>
      <c r="AS177" s="136">
        <v>0</v>
      </c>
      <c r="AT177" s="136">
        <v>0</v>
      </c>
      <c r="AU177" s="136">
        <v>0</v>
      </c>
      <c r="AV177" s="136">
        <v>184389.14</v>
      </c>
      <c r="AW177" s="136">
        <v>0</v>
      </c>
      <c r="AX177" s="136">
        <v>0</v>
      </c>
      <c r="AY177" s="136">
        <v>0</v>
      </c>
      <c r="AZ177" s="136">
        <v>0</v>
      </c>
      <c r="BA177" s="136">
        <v>0</v>
      </c>
      <c r="BB177" s="136">
        <v>176198.6</v>
      </c>
      <c r="BC177" s="136">
        <v>0</v>
      </c>
      <c r="BD177" s="136">
        <v>0</v>
      </c>
      <c r="BE177" s="136">
        <v>0</v>
      </c>
      <c r="BF177" s="40">
        <f t="shared" si="6"/>
        <v>187445.32</v>
      </c>
      <c r="BG177" s="40">
        <f t="shared" si="7"/>
        <v>360587.74</v>
      </c>
      <c r="BH177" s="40">
        <f t="shared" si="8"/>
        <v>548033.06000000006</v>
      </c>
    </row>
    <row r="178" spans="1:60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0</v>
      </c>
      <c r="V178" s="122">
        <v>0</v>
      </c>
      <c r="W178" s="122">
        <v>0</v>
      </c>
      <c r="X178" s="122">
        <v>0</v>
      </c>
      <c r="Y178" s="122">
        <v>228846839.23999998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21.136986301369863</v>
      </c>
      <c r="AE178" s="123">
        <v>24.958904109589042</v>
      </c>
      <c r="AF178" s="126">
        <v>4.5999999999999999E-2</v>
      </c>
      <c r="AG178" s="126" t="s">
        <v>39</v>
      </c>
      <c r="AH178" s="126"/>
      <c r="AI178" s="121" t="s">
        <v>160</v>
      </c>
      <c r="AJ178" s="121" t="s">
        <v>160</v>
      </c>
      <c r="AK178" s="136">
        <v>0</v>
      </c>
      <c r="AL178" s="136">
        <v>5279733.58</v>
      </c>
      <c r="AM178" s="136">
        <v>0</v>
      </c>
      <c r="AN178" s="136">
        <v>0</v>
      </c>
      <c r="AO178" s="136">
        <v>0</v>
      </c>
      <c r="AP178" s="136">
        <v>0</v>
      </c>
      <c r="AQ178" s="136">
        <v>0</v>
      </c>
      <c r="AR178" s="136">
        <v>5308584.58</v>
      </c>
      <c r="AS178" s="136">
        <v>0</v>
      </c>
      <c r="AT178" s="136">
        <v>0</v>
      </c>
      <c r="AU178" s="136">
        <v>0</v>
      </c>
      <c r="AV178" s="136">
        <v>0</v>
      </c>
      <c r="AW178" s="136">
        <v>0</v>
      </c>
      <c r="AX178" s="136">
        <v>5222031.57</v>
      </c>
      <c r="AY178" s="136">
        <v>0</v>
      </c>
      <c r="AZ178" s="136">
        <v>0</v>
      </c>
      <c r="BA178" s="136">
        <v>0</v>
      </c>
      <c r="BB178" s="136">
        <v>0</v>
      </c>
      <c r="BC178" s="136">
        <v>0</v>
      </c>
      <c r="BD178" s="136">
        <v>5308584.58</v>
      </c>
      <c r="BE178" s="136">
        <v>0</v>
      </c>
      <c r="BF178" s="40">
        <f t="shared" si="6"/>
        <v>10588318.16</v>
      </c>
      <c r="BG178" s="40">
        <f t="shared" si="7"/>
        <v>10530616.15</v>
      </c>
      <c r="BH178" s="40">
        <f t="shared" si="8"/>
        <v>21118934.310000002</v>
      </c>
    </row>
    <row r="179" spans="1:60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0</v>
      </c>
      <c r="V179" s="122">
        <v>0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16.134246575342466</v>
      </c>
      <c r="AE179" s="123">
        <v>19.923287671232877</v>
      </c>
      <c r="AF179" s="126">
        <v>4.5400000000000003E-2</v>
      </c>
      <c r="AG179" s="126" t="s">
        <v>39</v>
      </c>
      <c r="AH179" s="126"/>
      <c r="AI179" s="121" t="s">
        <v>160</v>
      </c>
      <c r="AJ179" s="121" t="s">
        <v>160</v>
      </c>
      <c r="AK179" s="136">
        <v>0</v>
      </c>
      <c r="AL179" s="136">
        <v>6343612.4900000002</v>
      </c>
      <c r="AM179" s="136">
        <v>0</v>
      </c>
      <c r="AN179" s="136">
        <v>0</v>
      </c>
      <c r="AO179" s="136">
        <v>0</v>
      </c>
      <c r="AP179" s="136">
        <v>0</v>
      </c>
      <c r="AQ179" s="136">
        <v>0</v>
      </c>
      <c r="AR179" s="136">
        <v>6413322.5199999996</v>
      </c>
      <c r="AS179" s="136">
        <v>0</v>
      </c>
      <c r="AT179" s="136">
        <v>0</v>
      </c>
      <c r="AU179" s="136">
        <v>0</v>
      </c>
      <c r="AV179" s="136">
        <v>0</v>
      </c>
      <c r="AW179" s="136">
        <v>0</v>
      </c>
      <c r="AX179" s="136">
        <v>6308757.4800000004</v>
      </c>
      <c r="AY179" s="136">
        <v>0</v>
      </c>
      <c r="AZ179" s="136">
        <v>0</v>
      </c>
      <c r="BA179" s="136">
        <v>0</v>
      </c>
      <c r="BB179" s="136">
        <v>0</v>
      </c>
      <c r="BC179" s="136">
        <v>0</v>
      </c>
      <c r="BD179" s="136">
        <v>6413322.5199999996</v>
      </c>
      <c r="BE179" s="136">
        <v>0</v>
      </c>
      <c r="BF179" s="40">
        <f t="shared" si="6"/>
        <v>12756935.01</v>
      </c>
      <c r="BG179" s="40">
        <f t="shared" si="7"/>
        <v>12722080</v>
      </c>
      <c r="BH179" s="40">
        <f t="shared" si="8"/>
        <v>25479015.009999998</v>
      </c>
    </row>
    <row r="180" spans="1:60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21.556164383561644</v>
      </c>
      <c r="AE180" s="123">
        <v>25.550684931506851</v>
      </c>
      <c r="AF180" s="126">
        <v>4.5999999999999999E-2</v>
      </c>
      <c r="AG180" s="126" t="s">
        <v>39</v>
      </c>
      <c r="AH180" s="126"/>
      <c r="AI180" s="121" t="s">
        <v>160</v>
      </c>
      <c r="AJ180" s="121" t="s">
        <v>160</v>
      </c>
      <c r="AK180" s="136">
        <v>2105232</v>
      </c>
      <c r="AL180" s="136">
        <v>0</v>
      </c>
      <c r="AM180" s="136">
        <v>0</v>
      </c>
      <c r="AN180" s="136">
        <v>0</v>
      </c>
      <c r="AO180" s="136">
        <v>0</v>
      </c>
      <c r="AP180" s="136">
        <v>0</v>
      </c>
      <c r="AQ180" s="136">
        <v>2105232</v>
      </c>
      <c r="AR180" s="136">
        <v>0</v>
      </c>
      <c r="AS180" s="136">
        <v>0</v>
      </c>
      <c r="AT180" s="136">
        <v>0</v>
      </c>
      <c r="AU180" s="136">
        <v>0</v>
      </c>
      <c r="AV180" s="136">
        <v>0</v>
      </c>
      <c r="AW180" s="136">
        <v>2093728</v>
      </c>
      <c r="AX180" s="136">
        <v>0</v>
      </c>
      <c r="AY180" s="136">
        <v>0</v>
      </c>
      <c r="AZ180" s="136">
        <v>0</v>
      </c>
      <c r="BA180" s="136">
        <v>0</v>
      </c>
      <c r="BB180" s="136">
        <v>0</v>
      </c>
      <c r="BC180" s="136">
        <v>2105232</v>
      </c>
      <c r="BD180" s="136">
        <v>0</v>
      </c>
      <c r="BE180" s="136">
        <v>0</v>
      </c>
      <c r="BF180" s="40">
        <f t="shared" si="6"/>
        <v>4210464</v>
      </c>
      <c r="BG180" s="40">
        <f t="shared" si="7"/>
        <v>4198960</v>
      </c>
      <c r="BH180" s="40">
        <f t="shared" si="8"/>
        <v>8409424</v>
      </c>
    </row>
    <row r="181" spans="1:60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4569585.5599999996</v>
      </c>
      <c r="V181" s="122" t="s">
        <v>2862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14.964383561643835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36">
        <v>0</v>
      </c>
      <c r="AL181" s="136">
        <v>0</v>
      </c>
      <c r="AM181" s="136">
        <v>0</v>
      </c>
      <c r="AN181" s="136">
        <v>0</v>
      </c>
      <c r="AO181" s="136">
        <v>0</v>
      </c>
      <c r="AP181" s="136">
        <v>4589471.1100000003</v>
      </c>
      <c r="AQ181" s="136">
        <v>0</v>
      </c>
      <c r="AR181" s="136">
        <v>0</v>
      </c>
      <c r="AS181" s="136">
        <v>0</v>
      </c>
      <c r="AT181" s="136">
        <v>0</v>
      </c>
      <c r="AU181" s="136">
        <v>0</v>
      </c>
      <c r="AV181" s="136">
        <v>4514642.78</v>
      </c>
      <c r="AW181" s="136">
        <v>0</v>
      </c>
      <c r="AX181" s="136">
        <v>0</v>
      </c>
      <c r="AY181" s="136">
        <v>0</v>
      </c>
      <c r="AZ181" s="136">
        <v>0</v>
      </c>
      <c r="BA181" s="136">
        <v>0</v>
      </c>
      <c r="BB181" s="136">
        <v>4589471.1100000003</v>
      </c>
      <c r="BC181" s="136">
        <v>0</v>
      </c>
      <c r="BD181" s="136">
        <v>0</v>
      </c>
      <c r="BE181" s="136">
        <v>0</v>
      </c>
      <c r="BF181" s="40">
        <f t="shared" si="6"/>
        <v>4589471.1100000003</v>
      </c>
      <c r="BG181" s="40">
        <f t="shared" si="7"/>
        <v>9104113.8900000006</v>
      </c>
      <c r="BH181" s="40">
        <f t="shared" si="8"/>
        <v>13693585</v>
      </c>
    </row>
    <row r="182" spans="1:60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-8.0035533756017685E-10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-8.5856299847364426E-10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0.02</v>
      </c>
      <c r="AG182" s="126" t="s">
        <v>39</v>
      </c>
      <c r="AH182" s="126"/>
      <c r="AI182" s="121" t="s">
        <v>160</v>
      </c>
      <c r="AJ182" s="121" t="s">
        <v>160</v>
      </c>
      <c r="AK182" s="136">
        <v>0</v>
      </c>
      <c r="AL182" s="136">
        <v>0</v>
      </c>
      <c r="AM182" s="136">
        <v>0</v>
      </c>
      <c r="AN182" s="136">
        <v>0</v>
      </c>
      <c r="AO182" s="136">
        <v>0</v>
      </c>
      <c r="AP182" s="136">
        <v>0</v>
      </c>
      <c r="AQ182" s="136">
        <v>0</v>
      </c>
      <c r="AR182" s="136">
        <v>0</v>
      </c>
      <c r="AS182" s="136">
        <v>0</v>
      </c>
      <c r="AT182" s="136">
        <v>0</v>
      </c>
      <c r="AU182" s="136">
        <v>0</v>
      </c>
      <c r="AV182" s="136">
        <v>0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40">
        <f t="shared" si="6"/>
        <v>0</v>
      </c>
      <c r="BG182" s="40">
        <f t="shared" si="7"/>
        <v>0</v>
      </c>
      <c r="BH182" s="40">
        <f t="shared" si="8"/>
        <v>0</v>
      </c>
    </row>
    <row r="183" spans="1:60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21512.070000000007</v>
      </c>
      <c r="S183" s="122">
        <v>0</v>
      </c>
      <c r="T183" s="122">
        <v>21512.07</v>
      </c>
      <c r="U183" s="122">
        <v>213.93</v>
      </c>
      <c r="V183" s="122" t="s">
        <v>2862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0.02</v>
      </c>
      <c r="AG183" s="126" t="s">
        <v>39</v>
      </c>
      <c r="AH183" s="126"/>
      <c r="AI183" s="121" t="s">
        <v>160</v>
      </c>
      <c r="AJ183" s="121" t="s">
        <v>160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40">
        <f t="shared" si="6"/>
        <v>0</v>
      </c>
      <c r="BG183" s="40">
        <f t="shared" si="7"/>
        <v>0</v>
      </c>
      <c r="BH183" s="40">
        <f t="shared" si="8"/>
        <v>0</v>
      </c>
    </row>
    <row r="184" spans="1:60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16350.059999999788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16350.059999999774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0.27945205479452057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36">
        <v>0</v>
      </c>
      <c r="AL184" s="136">
        <v>0</v>
      </c>
      <c r="AM184" s="136">
        <v>0</v>
      </c>
      <c r="AN184" s="136">
        <v>163.5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40">
        <f t="shared" si="6"/>
        <v>163.5</v>
      </c>
      <c r="BG184" s="40">
        <f t="shared" si="7"/>
        <v>0</v>
      </c>
      <c r="BH184" s="40">
        <f t="shared" si="8"/>
        <v>163.5</v>
      </c>
    </row>
    <row r="185" spans="1:60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0.76986301369863008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36">
        <v>0</v>
      </c>
      <c r="AL185" s="136">
        <v>0</v>
      </c>
      <c r="AM185" s="136">
        <v>0</v>
      </c>
      <c r="AN185" s="136">
        <v>8561.86</v>
      </c>
      <c r="AO185" s="136">
        <v>0</v>
      </c>
      <c r="AP185" s="136">
        <v>0</v>
      </c>
      <c r="AQ185" s="136">
        <v>0</v>
      </c>
      <c r="AR185" s="136">
        <v>0</v>
      </c>
      <c r="AS185" s="136">
        <v>0</v>
      </c>
      <c r="AT185" s="136">
        <v>4280.93</v>
      </c>
      <c r="AU185" s="136">
        <v>0</v>
      </c>
      <c r="AV185" s="136">
        <v>0</v>
      </c>
      <c r="AW185" s="136">
        <v>0</v>
      </c>
      <c r="AX185" s="136">
        <v>0</v>
      </c>
      <c r="AY185" s="136">
        <v>0</v>
      </c>
      <c r="AZ185" s="136">
        <v>0</v>
      </c>
      <c r="BA185" s="136">
        <v>0</v>
      </c>
      <c r="BB185" s="136">
        <v>0</v>
      </c>
      <c r="BC185" s="136">
        <v>0</v>
      </c>
      <c r="BD185" s="136">
        <v>0</v>
      </c>
      <c r="BE185" s="136">
        <v>0</v>
      </c>
      <c r="BF185" s="40">
        <f t="shared" si="6"/>
        <v>8561.86</v>
      </c>
      <c r="BG185" s="40">
        <f t="shared" si="7"/>
        <v>4280.93</v>
      </c>
      <c r="BH185" s="40">
        <f t="shared" si="8"/>
        <v>12842.79</v>
      </c>
    </row>
    <row r="186" spans="1:60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1.7917808219178082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36">
        <v>0</v>
      </c>
      <c r="AL186" s="136">
        <v>0</v>
      </c>
      <c r="AM186" s="136">
        <v>0</v>
      </c>
      <c r="AN186" s="136">
        <v>7268.77</v>
      </c>
      <c r="AO186" s="136">
        <v>0</v>
      </c>
      <c r="AP186" s="136">
        <v>0</v>
      </c>
      <c r="AQ186" s="136">
        <v>0</v>
      </c>
      <c r="AR186" s="136">
        <v>0</v>
      </c>
      <c r="AS186" s="136">
        <v>0</v>
      </c>
      <c r="AT186" s="136">
        <v>5451.58</v>
      </c>
      <c r="AU186" s="136">
        <v>0</v>
      </c>
      <c r="AV186" s="136">
        <v>0</v>
      </c>
      <c r="AW186" s="136">
        <v>0</v>
      </c>
      <c r="AX186" s="136">
        <v>0</v>
      </c>
      <c r="AY186" s="136">
        <v>0</v>
      </c>
      <c r="AZ186" s="136">
        <v>3634.39</v>
      </c>
      <c r="BA186" s="136">
        <v>0</v>
      </c>
      <c r="BB186" s="136">
        <v>0</v>
      </c>
      <c r="BC186" s="136">
        <v>0</v>
      </c>
      <c r="BD186" s="136">
        <v>0</v>
      </c>
      <c r="BE186" s="136">
        <v>0</v>
      </c>
      <c r="BF186" s="40">
        <f t="shared" si="6"/>
        <v>7268.77</v>
      </c>
      <c r="BG186" s="40">
        <f t="shared" si="7"/>
        <v>9085.9699999999993</v>
      </c>
      <c r="BH186" s="40">
        <f t="shared" si="8"/>
        <v>16354.74</v>
      </c>
    </row>
    <row r="187" spans="1:60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1.7917808219178082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36">
        <v>0</v>
      </c>
      <c r="AL187" s="136">
        <v>0</v>
      </c>
      <c r="AM187" s="136">
        <v>0</v>
      </c>
      <c r="AN187" s="136">
        <v>7268.77</v>
      </c>
      <c r="AO187" s="136">
        <v>0</v>
      </c>
      <c r="AP187" s="136">
        <v>0</v>
      </c>
      <c r="AQ187" s="136">
        <v>0</v>
      </c>
      <c r="AR187" s="136">
        <v>0</v>
      </c>
      <c r="AS187" s="136">
        <v>0</v>
      </c>
      <c r="AT187" s="136">
        <v>5451.58</v>
      </c>
      <c r="AU187" s="136">
        <v>0</v>
      </c>
      <c r="AV187" s="136">
        <v>0</v>
      </c>
      <c r="AW187" s="136">
        <v>0</v>
      </c>
      <c r="AX187" s="136">
        <v>0</v>
      </c>
      <c r="AY187" s="136">
        <v>0</v>
      </c>
      <c r="AZ187" s="136">
        <v>3634.39</v>
      </c>
      <c r="BA187" s="136">
        <v>0</v>
      </c>
      <c r="BB187" s="136">
        <v>0</v>
      </c>
      <c r="BC187" s="136">
        <v>0</v>
      </c>
      <c r="BD187" s="136">
        <v>0</v>
      </c>
      <c r="BE187" s="136">
        <v>0</v>
      </c>
      <c r="BF187" s="40">
        <f t="shared" si="6"/>
        <v>7268.77</v>
      </c>
      <c r="BG187" s="40">
        <f t="shared" si="7"/>
        <v>9085.9699999999993</v>
      </c>
      <c r="BH187" s="40">
        <f t="shared" si="8"/>
        <v>16354.74</v>
      </c>
    </row>
    <row r="188" spans="1:60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1.7917808219178082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36">
        <v>0</v>
      </c>
      <c r="AL188" s="136">
        <v>0</v>
      </c>
      <c r="AM188" s="136">
        <v>0</v>
      </c>
      <c r="AN188" s="136">
        <v>2552.4299999999998</v>
      </c>
      <c r="AO188" s="136">
        <v>0</v>
      </c>
      <c r="AP188" s="136">
        <v>0</v>
      </c>
      <c r="AQ188" s="136">
        <v>0</v>
      </c>
      <c r="AR188" s="136">
        <v>0</v>
      </c>
      <c r="AS188" s="136">
        <v>0</v>
      </c>
      <c r="AT188" s="136">
        <v>1914.33</v>
      </c>
      <c r="AU188" s="136">
        <v>0</v>
      </c>
      <c r="AV188" s="136">
        <v>0</v>
      </c>
      <c r="AW188" s="136">
        <v>0</v>
      </c>
      <c r="AX188" s="136">
        <v>0</v>
      </c>
      <c r="AY188" s="136">
        <v>0</v>
      </c>
      <c r="AZ188" s="136">
        <v>1276.22</v>
      </c>
      <c r="BA188" s="136">
        <v>0</v>
      </c>
      <c r="BB188" s="136">
        <v>0</v>
      </c>
      <c r="BC188" s="136">
        <v>0</v>
      </c>
      <c r="BD188" s="136">
        <v>0</v>
      </c>
      <c r="BE188" s="136">
        <v>0</v>
      </c>
      <c r="BF188" s="40">
        <f t="shared" si="6"/>
        <v>2552.4299999999998</v>
      </c>
      <c r="BG188" s="40">
        <f t="shared" si="7"/>
        <v>3190.55</v>
      </c>
      <c r="BH188" s="40">
        <f t="shared" si="8"/>
        <v>5742.98</v>
      </c>
    </row>
    <row r="189" spans="1:60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0</v>
      </c>
      <c r="U189" s="122">
        <v>0</v>
      </c>
      <c r="V189" s="122">
        <v>0</v>
      </c>
      <c r="W189" s="122">
        <v>0</v>
      </c>
      <c r="X189" s="122">
        <v>0</v>
      </c>
      <c r="Y189" s="122">
        <v>4111214.18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2.6520547945205482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36">
        <v>0</v>
      </c>
      <c r="AL189" s="136">
        <v>41112.14</v>
      </c>
      <c r="AM189" s="136">
        <v>0</v>
      </c>
      <c r="AN189" s="136">
        <v>0</v>
      </c>
      <c r="AO189" s="136">
        <v>0</v>
      </c>
      <c r="AP189" s="136">
        <v>0</v>
      </c>
      <c r="AQ189" s="136">
        <v>0</v>
      </c>
      <c r="AR189" s="136">
        <v>34260.120000000003</v>
      </c>
      <c r="AS189" s="136">
        <v>0</v>
      </c>
      <c r="AT189" s="136">
        <v>0</v>
      </c>
      <c r="AU189" s="136">
        <v>0</v>
      </c>
      <c r="AV189" s="136">
        <v>0</v>
      </c>
      <c r="AW189" s="136">
        <v>0</v>
      </c>
      <c r="AX189" s="136">
        <v>27408.09</v>
      </c>
      <c r="AY189" s="136">
        <v>0</v>
      </c>
      <c r="AZ189" s="136">
        <v>0</v>
      </c>
      <c r="BA189" s="136">
        <v>0</v>
      </c>
      <c r="BB189" s="136">
        <v>0</v>
      </c>
      <c r="BC189" s="136">
        <v>0</v>
      </c>
      <c r="BD189" s="136">
        <v>20556.07</v>
      </c>
      <c r="BE189" s="136">
        <v>0</v>
      </c>
      <c r="BF189" s="40">
        <f t="shared" si="6"/>
        <v>75372.260000000009</v>
      </c>
      <c r="BG189" s="40">
        <f t="shared" si="7"/>
        <v>47964.160000000003</v>
      </c>
      <c r="BH189" s="40">
        <f t="shared" si="8"/>
        <v>123336.42000000001</v>
      </c>
    </row>
    <row r="190" spans="1:60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3356654.6699999738</v>
      </c>
      <c r="S190" s="122">
        <v>0</v>
      </c>
      <c r="T190" s="122">
        <v>479521.89</v>
      </c>
      <c r="U190" s="122">
        <v>33513.26</v>
      </c>
      <c r="V190" s="122" t="s">
        <v>2862</v>
      </c>
      <c r="W190" s="122">
        <v>-1.862645149230957E-9</v>
      </c>
      <c r="X190" s="122">
        <v>0</v>
      </c>
      <c r="Y190" s="122">
        <v>2877132.7799999719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2.9808219178082194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36">
        <v>0</v>
      </c>
      <c r="AL190" s="136">
        <v>0</v>
      </c>
      <c r="AM190" s="136">
        <v>0</v>
      </c>
      <c r="AN190" s="136">
        <v>0</v>
      </c>
      <c r="AO190" s="136">
        <v>0</v>
      </c>
      <c r="AP190" s="136">
        <v>29007.85</v>
      </c>
      <c r="AQ190" s="136">
        <v>0</v>
      </c>
      <c r="AR190" s="136">
        <v>0</v>
      </c>
      <c r="AS190" s="136">
        <v>0</v>
      </c>
      <c r="AT190" s="136">
        <v>0</v>
      </c>
      <c r="AU190" s="136">
        <v>0</v>
      </c>
      <c r="AV190" s="136">
        <v>23779.08</v>
      </c>
      <c r="AW190" s="136">
        <v>0</v>
      </c>
      <c r="AX190" s="136">
        <v>0</v>
      </c>
      <c r="AY190" s="136">
        <v>0</v>
      </c>
      <c r="AZ190" s="136">
        <v>0</v>
      </c>
      <c r="BA190" s="136">
        <v>0</v>
      </c>
      <c r="BB190" s="136">
        <v>19338.59</v>
      </c>
      <c r="BC190" s="136">
        <v>0</v>
      </c>
      <c r="BD190" s="136">
        <v>0</v>
      </c>
      <c r="BE190" s="136">
        <v>0</v>
      </c>
      <c r="BF190" s="40">
        <f t="shared" si="6"/>
        <v>29007.85</v>
      </c>
      <c r="BG190" s="40">
        <f t="shared" si="7"/>
        <v>43117.67</v>
      </c>
      <c r="BH190" s="40">
        <f t="shared" si="8"/>
        <v>72125.51999999999</v>
      </c>
    </row>
    <row r="191" spans="1:60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4.7260273972602738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36">
        <v>0</v>
      </c>
      <c r="AL191" s="136">
        <v>0</v>
      </c>
      <c r="AM191" s="136">
        <v>6805.16</v>
      </c>
      <c r="AN191" s="136">
        <v>0</v>
      </c>
      <c r="AO191" s="136">
        <v>0</v>
      </c>
      <c r="AP191" s="136">
        <v>0</v>
      </c>
      <c r="AQ191" s="136">
        <v>0</v>
      </c>
      <c r="AR191" s="136">
        <v>0</v>
      </c>
      <c r="AS191" s="136">
        <v>6124.65</v>
      </c>
      <c r="AT191" s="136">
        <v>0</v>
      </c>
      <c r="AU191" s="136">
        <v>0</v>
      </c>
      <c r="AV191" s="136">
        <v>0</v>
      </c>
      <c r="AW191" s="136">
        <v>0</v>
      </c>
      <c r="AX191" s="136">
        <v>0</v>
      </c>
      <c r="AY191" s="136">
        <v>5444.13</v>
      </c>
      <c r="AZ191" s="136">
        <v>0</v>
      </c>
      <c r="BA191" s="136">
        <v>0</v>
      </c>
      <c r="BB191" s="136">
        <v>0</v>
      </c>
      <c r="BC191" s="136">
        <v>0</v>
      </c>
      <c r="BD191" s="136">
        <v>0</v>
      </c>
      <c r="BE191" s="136">
        <v>4763.6099999999997</v>
      </c>
      <c r="BF191" s="40">
        <f t="shared" si="6"/>
        <v>12929.81</v>
      </c>
      <c r="BG191" s="40">
        <f t="shared" si="7"/>
        <v>10207.74</v>
      </c>
      <c r="BH191" s="40">
        <f t="shared" si="8"/>
        <v>23137.55</v>
      </c>
    </row>
    <row r="192" spans="1:60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1944863.410000013</v>
      </c>
      <c r="S192" s="122">
        <v>0</v>
      </c>
      <c r="T192" s="122">
        <v>162071.95000000001</v>
      </c>
      <c r="U192" s="122">
        <v>19430.63</v>
      </c>
      <c r="V192" s="122" t="s">
        <v>2862</v>
      </c>
      <c r="W192" s="122">
        <v>9.3132257461547852E-10</v>
      </c>
      <c r="X192" s="122">
        <v>0</v>
      </c>
      <c r="Y192" s="122">
        <v>1782791.4600000139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5.4876712328767123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36">
        <v>0</v>
      </c>
      <c r="AL192" s="136">
        <v>0</v>
      </c>
      <c r="AM192" s="136">
        <v>0</v>
      </c>
      <c r="AN192" s="136">
        <v>0</v>
      </c>
      <c r="AO192" s="136">
        <v>0</v>
      </c>
      <c r="AP192" s="136">
        <v>17827.91</v>
      </c>
      <c r="AQ192" s="136">
        <v>0</v>
      </c>
      <c r="AR192" s="136">
        <v>0</v>
      </c>
      <c r="AS192" s="136">
        <v>0</v>
      </c>
      <c r="AT192" s="136">
        <v>0</v>
      </c>
      <c r="AU192" s="136">
        <v>0</v>
      </c>
      <c r="AV192" s="136">
        <v>16207.2</v>
      </c>
      <c r="AW192" s="136">
        <v>0</v>
      </c>
      <c r="AX192" s="136">
        <v>0</v>
      </c>
      <c r="AY192" s="136">
        <v>0</v>
      </c>
      <c r="AZ192" s="136">
        <v>0</v>
      </c>
      <c r="BA192" s="136">
        <v>0</v>
      </c>
      <c r="BB192" s="136">
        <v>14586.48</v>
      </c>
      <c r="BC192" s="136">
        <v>0</v>
      </c>
      <c r="BD192" s="136">
        <v>0</v>
      </c>
      <c r="BE192" s="136">
        <v>0</v>
      </c>
      <c r="BF192" s="40">
        <f t="shared" si="6"/>
        <v>17827.91</v>
      </c>
      <c r="BG192" s="40">
        <f t="shared" si="7"/>
        <v>30793.68</v>
      </c>
      <c r="BH192" s="40">
        <f t="shared" si="8"/>
        <v>48621.59</v>
      </c>
    </row>
    <row r="193" spans="1:60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0</v>
      </c>
      <c r="U193" s="122">
        <v>0</v>
      </c>
      <c r="V193" s="122">
        <v>0</v>
      </c>
      <c r="W193" s="122">
        <v>0</v>
      </c>
      <c r="X193" s="122">
        <v>0</v>
      </c>
      <c r="Y193" s="122">
        <v>9289547.3599999994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6.1013698630136988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36">
        <v>0</v>
      </c>
      <c r="AL193" s="136">
        <v>92895.47</v>
      </c>
      <c r="AM193" s="136">
        <v>0</v>
      </c>
      <c r="AN193" s="136">
        <v>0</v>
      </c>
      <c r="AO193" s="136">
        <v>0</v>
      </c>
      <c r="AP193" s="136">
        <v>0</v>
      </c>
      <c r="AQ193" s="136">
        <v>0</v>
      </c>
      <c r="AR193" s="136">
        <v>85749.67</v>
      </c>
      <c r="AS193" s="136">
        <v>0</v>
      </c>
      <c r="AT193" s="136">
        <v>0</v>
      </c>
      <c r="AU193" s="136">
        <v>0</v>
      </c>
      <c r="AV193" s="136">
        <v>0</v>
      </c>
      <c r="AW193" s="136">
        <v>0</v>
      </c>
      <c r="AX193" s="136">
        <v>78603.86</v>
      </c>
      <c r="AY193" s="136">
        <v>0</v>
      </c>
      <c r="AZ193" s="136">
        <v>0</v>
      </c>
      <c r="BA193" s="136">
        <v>0</v>
      </c>
      <c r="BB193" s="136">
        <v>0</v>
      </c>
      <c r="BC193" s="136">
        <v>0</v>
      </c>
      <c r="BD193" s="136">
        <v>71458.06</v>
      </c>
      <c r="BE193" s="136">
        <v>0</v>
      </c>
      <c r="BF193" s="40">
        <f t="shared" si="6"/>
        <v>178645.14</v>
      </c>
      <c r="BG193" s="40">
        <f t="shared" si="7"/>
        <v>150061.91999999998</v>
      </c>
      <c r="BH193" s="40">
        <f t="shared" si="8"/>
        <v>328707.06</v>
      </c>
    </row>
    <row r="194" spans="1:60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8003977.529999949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8003977.5299999453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6.5698630136986305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36">
        <v>80039.78</v>
      </c>
      <c r="AL194" s="136">
        <v>0</v>
      </c>
      <c r="AM194" s="136">
        <v>0</v>
      </c>
      <c r="AN194" s="136">
        <v>0</v>
      </c>
      <c r="AO194" s="136">
        <v>0</v>
      </c>
      <c r="AP194" s="136">
        <v>0</v>
      </c>
      <c r="AQ194" s="136">
        <v>74322.73</v>
      </c>
      <c r="AR194" s="136">
        <v>0</v>
      </c>
      <c r="AS194" s="136">
        <v>0</v>
      </c>
      <c r="AT194" s="136">
        <v>0</v>
      </c>
      <c r="AU194" s="136">
        <v>0</v>
      </c>
      <c r="AV194" s="136">
        <v>0</v>
      </c>
      <c r="AW194" s="136">
        <v>68605.69</v>
      </c>
      <c r="AX194" s="136">
        <v>0</v>
      </c>
      <c r="AY194" s="136">
        <v>0</v>
      </c>
      <c r="AZ194" s="136">
        <v>0</v>
      </c>
      <c r="BA194" s="136">
        <v>0</v>
      </c>
      <c r="BB194" s="136">
        <v>0</v>
      </c>
      <c r="BC194" s="136">
        <v>62888.65</v>
      </c>
      <c r="BD194" s="136">
        <v>0</v>
      </c>
      <c r="BE194" s="136">
        <v>0</v>
      </c>
      <c r="BF194" s="40">
        <f t="shared" ref="BF194:BF257" si="9">SUM(AK194:AS194)</f>
        <v>154362.51</v>
      </c>
      <c r="BG194" s="40">
        <f t="shared" si="7"/>
        <v>131494.34</v>
      </c>
      <c r="BH194" s="40">
        <f t="shared" si="8"/>
        <v>285856.84999999998</v>
      </c>
    </row>
    <row r="195" spans="1:60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2841030.0400000256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2841030.0400000275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6.882191780821918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36">
        <v>0</v>
      </c>
      <c r="AL195" s="136">
        <v>0</v>
      </c>
      <c r="AM195" s="136">
        <v>0</v>
      </c>
      <c r="AN195" s="136">
        <v>0</v>
      </c>
      <c r="AO195" s="136">
        <v>28410.3</v>
      </c>
      <c r="AP195" s="136">
        <v>0</v>
      </c>
      <c r="AQ195" s="136">
        <v>0</v>
      </c>
      <c r="AR195" s="136">
        <v>0</v>
      </c>
      <c r="AS195" s="136">
        <v>0</v>
      </c>
      <c r="AT195" s="136">
        <v>0</v>
      </c>
      <c r="AU195" s="136">
        <v>26380.99</v>
      </c>
      <c r="AV195" s="136">
        <v>0</v>
      </c>
      <c r="AW195" s="136">
        <v>0</v>
      </c>
      <c r="AX195" s="136">
        <v>0</v>
      </c>
      <c r="AY195" s="136">
        <v>0</v>
      </c>
      <c r="AZ195" s="136">
        <v>0</v>
      </c>
      <c r="BA195" s="136">
        <v>24351.69</v>
      </c>
      <c r="BB195" s="136">
        <v>0</v>
      </c>
      <c r="BC195" s="136">
        <v>0</v>
      </c>
      <c r="BD195" s="136">
        <v>0</v>
      </c>
      <c r="BE195" s="136">
        <v>0</v>
      </c>
      <c r="BF195" s="40">
        <f t="shared" si="9"/>
        <v>28410.3</v>
      </c>
      <c r="BG195" s="40">
        <f t="shared" ref="BG195:BG258" si="10">SUM(AT195:BE195)</f>
        <v>50732.68</v>
      </c>
      <c r="BH195" s="40">
        <f t="shared" ref="BH195:BH258" si="11">BG195+BF195</f>
        <v>79142.98</v>
      </c>
    </row>
    <row r="196" spans="1:60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4826185.9399999743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4826185.9399999725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6.882191780821918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36">
        <v>0</v>
      </c>
      <c r="AL196" s="136">
        <v>0</v>
      </c>
      <c r="AM196" s="136">
        <v>0</v>
      </c>
      <c r="AN196" s="136">
        <v>0</v>
      </c>
      <c r="AO196" s="136">
        <v>48798.1</v>
      </c>
      <c r="AP196" s="136">
        <v>0</v>
      </c>
      <c r="AQ196" s="136">
        <v>0</v>
      </c>
      <c r="AR196" s="136">
        <v>0</v>
      </c>
      <c r="AS196" s="136">
        <v>0</v>
      </c>
      <c r="AT196" s="136">
        <v>0</v>
      </c>
      <c r="AU196" s="136">
        <v>45810.46</v>
      </c>
      <c r="AV196" s="136">
        <v>0</v>
      </c>
      <c r="AW196" s="136">
        <v>0</v>
      </c>
      <c r="AX196" s="136">
        <v>0</v>
      </c>
      <c r="AY196" s="136">
        <v>0</v>
      </c>
      <c r="AZ196" s="136">
        <v>0</v>
      </c>
      <c r="BA196" s="136">
        <v>41597.129999999997</v>
      </c>
      <c r="BB196" s="136">
        <v>0</v>
      </c>
      <c r="BC196" s="136">
        <v>0</v>
      </c>
      <c r="BD196" s="136">
        <v>0</v>
      </c>
      <c r="BE196" s="136">
        <v>0</v>
      </c>
      <c r="BF196" s="40">
        <f t="shared" si="9"/>
        <v>48798.1</v>
      </c>
      <c r="BG196" s="40">
        <f t="shared" si="10"/>
        <v>87407.59</v>
      </c>
      <c r="BH196" s="40">
        <f t="shared" si="11"/>
        <v>136205.69</v>
      </c>
    </row>
    <row r="197" spans="1:60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3813692.9599999739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3813692.959999972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7.2684931506849315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36">
        <v>0</v>
      </c>
      <c r="AL197" s="136">
        <v>0</v>
      </c>
      <c r="AM197" s="136">
        <v>0</v>
      </c>
      <c r="AN197" s="136">
        <v>38136.93</v>
      </c>
      <c r="AO197" s="136">
        <v>0</v>
      </c>
      <c r="AP197" s="136">
        <v>0</v>
      </c>
      <c r="AQ197" s="136">
        <v>0</v>
      </c>
      <c r="AR197" s="136">
        <v>0</v>
      </c>
      <c r="AS197" s="136">
        <v>0</v>
      </c>
      <c r="AT197" s="136">
        <v>35594.47</v>
      </c>
      <c r="AU197" s="136">
        <v>0</v>
      </c>
      <c r="AV197" s="136">
        <v>0</v>
      </c>
      <c r="AW197" s="136">
        <v>0</v>
      </c>
      <c r="AX197" s="136">
        <v>0</v>
      </c>
      <c r="AY197" s="136">
        <v>0</v>
      </c>
      <c r="AZ197" s="136">
        <v>33052.01</v>
      </c>
      <c r="BA197" s="136">
        <v>0</v>
      </c>
      <c r="BB197" s="136">
        <v>0</v>
      </c>
      <c r="BC197" s="136">
        <v>0</v>
      </c>
      <c r="BD197" s="136">
        <v>0</v>
      </c>
      <c r="BE197" s="136">
        <v>0</v>
      </c>
      <c r="BF197" s="40">
        <f t="shared" si="9"/>
        <v>38136.93</v>
      </c>
      <c r="BG197" s="40">
        <f t="shared" si="10"/>
        <v>68646.48000000001</v>
      </c>
      <c r="BH197" s="40">
        <f t="shared" si="11"/>
        <v>106783.41</v>
      </c>
    </row>
    <row r="198" spans="1:60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9.8328767123287673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36">
        <v>0</v>
      </c>
      <c r="AL198" s="136">
        <v>0</v>
      </c>
      <c r="AM198" s="136">
        <v>0</v>
      </c>
      <c r="AN198" s="136">
        <v>6511.31</v>
      </c>
      <c r="AO198" s="136">
        <v>0</v>
      </c>
      <c r="AP198" s="136">
        <v>0</v>
      </c>
      <c r="AQ198" s="136">
        <v>0</v>
      </c>
      <c r="AR198" s="136">
        <v>0</v>
      </c>
      <c r="AS198" s="136">
        <v>0</v>
      </c>
      <c r="AT198" s="136">
        <v>6253.72</v>
      </c>
      <c r="AU198" s="136">
        <v>0</v>
      </c>
      <c r="AV198" s="136">
        <v>0</v>
      </c>
      <c r="AW198" s="136">
        <v>0</v>
      </c>
      <c r="AX198" s="136">
        <v>0</v>
      </c>
      <c r="AY198" s="136">
        <v>0</v>
      </c>
      <c r="AZ198" s="136">
        <v>5827.98</v>
      </c>
      <c r="BA198" s="136">
        <v>0</v>
      </c>
      <c r="BB198" s="136">
        <v>0</v>
      </c>
      <c r="BC198" s="136">
        <v>0</v>
      </c>
      <c r="BD198" s="136">
        <v>0</v>
      </c>
      <c r="BE198" s="136">
        <v>0</v>
      </c>
      <c r="BF198" s="40">
        <f t="shared" si="9"/>
        <v>6511.31</v>
      </c>
      <c r="BG198" s="40">
        <f t="shared" si="10"/>
        <v>12081.7</v>
      </c>
      <c r="BH198" s="40">
        <f t="shared" si="11"/>
        <v>18593.010000000002</v>
      </c>
    </row>
    <row r="199" spans="1:60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9.8328767123287673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36">
        <v>0</v>
      </c>
      <c r="AL199" s="136">
        <v>0</v>
      </c>
      <c r="AM199" s="136">
        <v>0</v>
      </c>
      <c r="AN199" s="136">
        <v>11379.07</v>
      </c>
      <c r="AO199" s="136">
        <v>0</v>
      </c>
      <c r="AP199" s="136">
        <v>0</v>
      </c>
      <c r="AQ199" s="136">
        <v>0</v>
      </c>
      <c r="AR199" s="136">
        <v>0</v>
      </c>
      <c r="AS199" s="136">
        <v>0</v>
      </c>
      <c r="AT199" s="136">
        <v>10928.91</v>
      </c>
      <c r="AU199" s="136">
        <v>0</v>
      </c>
      <c r="AV199" s="136">
        <v>0</v>
      </c>
      <c r="AW199" s="136">
        <v>0</v>
      </c>
      <c r="AX199" s="136">
        <v>0</v>
      </c>
      <c r="AY199" s="136">
        <v>0</v>
      </c>
      <c r="AZ199" s="136">
        <v>10184.89</v>
      </c>
      <c r="BA199" s="136">
        <v>0</v>
      </c>
      <c r="BB199" s="136">
        <v>0</v>
      </c>
      <c r="BC199" s="136">
        <v>0</v>
      </c>
      <c r="BD199" s="136">
        <v>0</v>
      </c>
      <c r="BE199" s="136">
        <v>0</v>
      </c>
      <c r="BF199" s="40">
        <f t="shared" si="9"/>
        <v>11379.07</v>
      </c>
      <c r="BG199" s="40">
        <f t="shared" si="10"/>
        <v>21113.8</v>
      </c>
      <c r="BH199" s="40">
        <f t="shared" si="11"/>
        <v>32492.87</v>
      </c>
    </row>
    <row r="200" spans="1:60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4990569.9300000248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4990569.9300000267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10.03013698630137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36">
        <v>50042.43</v>
      </c>
      <c r="AL200" s="136">
        <v>0</v>
      </c>
      <c r="AM200" s="136">
        <v>0</v>
      </c>
      <c r="AN200" s="136">
        <v>0</v>
      </c>
      <c r="AO200" s="136">
        <v>0</v>
      </c>
      <c r="AP200" s="136">
        <v>0</v>
      </c>
      <c r="AQ200" s="136">
        <v>47659.45</v>
      </c>
      <c r="AR200" s="136">
        <v>0</v>
      </c>
      <c r="AS200" s="136">
        <v>0</v>
      </c>
      <c r="AT200" s="136">
        <v>0</v>
      </c>
      <c r="AU200" s="136">
        <v>0</v>
      </c>
      <c r="AV200" s="136">
        <v>0</v>
      </c>
      <c r="AW200" s="136">
        <v>45029.07</v>
      </c>
      <c r="AX200" s="136">
        <v>0</v>
      </c>
      <c r="AY200" s="136">
        <v>0</v>
      </c>
      <c r="AZ200" s="136">
        <v>0</v>
      </c>
      <c r="BA200" s="136">
        <v>0</v>
      </c>
      <c r="BB200" s="136">
        <v>0</v>
      </c>
      <c r="BC200" s="136">
        <v>42893.51</v>
      </c>
      <c r="BD200" s="136">
        <v>0</v>
      </c>
      <c r="BE200" s="136">
        <v>0</v>
      </c>
      <c r="BF200" s="40">
        <f t="shared" si="9"/>
        <v>97701.88</v>
      </c>
      <c r="BG200" s="40">
        <f t="shared" si="10"/>
        <v>87922.58</v>
      </c>
      <c r="BH200" s="40">
        <f t="shared" si="11"/>
        <v>185624.46000000002</v>
      </c>
    </row>
    <row r="201" spans="1:60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4276026.4599999748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4276026.459999973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10.326027397260274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36">
        <v>0</v>
      </c>
      <c r="AL201" s="136">
        <v>0</v>
      </c>
      <c r="AM201" s="136">
        <v>0</v>
      </c>
      <c r="AN201" s="136">
        <v>42643.11</v>
      </c>
      <c r="AO201" s="136">
        <v>0</v>
      </c>
      <c r="AP201" s="136">
        <v>0</v>
      </c>
      <c r="AQ201" s="136">
        <v>0</v>
      </c>
      <c r="AR201" s="136">
        <v>0</v>
      </c>
      <c r="AS201" s="136">
        <v>0</v>
      </c>
      <c r="AT201" s="136">
        <v>41058.78</v>
      </c>
      <c r="AU201" s="136">
        <v>0</v>
      </c>
      <c r="AV201" s="136">
        <v>0</v>
      </c>
      <c r="AW201" s="136">
        <v>0</v>
      </c>
      <c r="AX201" s="136">
        <v>0</v>
      </c>
      <c r="AY201" s="136">
        <v>0</v>
      </c>
      <c r="AZ201" s="136">
        <v>38369.879999999997</v>
      </c>
      <c r="BA201" s="136">
        <v>0</v>
      </c>
      <c r="BB201" s="136">
        <v>0</v>
      </c>
      <c r="BC201" s="136">
        <v>0</v>
      </c>
      <c r="BD201" s="136">
        <v>0</v>
      </c>
      <c r="BE201" s="136">
        <v>0</v>
      </c>
      <c r="BF201" s="40">
        <f t="shared" si="9"/>
        <v>42643.11</v>
      </c>
      <c r="BG201" s="40">
        <f t="shared" si="10"/>
        <v>79428.66</v>
      </c>
      <c r="BH201" s="40">
        <f t="shared" si="11"/>
        <v>122071.77</v>
      </c>
    </row>
    <row r="202" spans="1:60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5308964.05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5308964.05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10.542465753424658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36">
        <v>53235.09</v>
      </c>
      <c r="AL202" s="136">
        <v>0</v>
      </c>
      <c r="AM202" s="136">
        <v>0</v>
      </c>
      <c r="AN202" s="136">
        <v>0</v>
      </c>
      <c r="AO202" s="136">
        <v>0</v>
      </c>
      <c r="AP202" s="136">
        <v>0</v>
      </c>
      <c r="AQ202" s="136">
        <v>50815.31</v>
      </c>
      <c r="AR202" s="136">
        <v>0</v>
      </c>
      <c r="AS202" s="136">
        <v>0</v>
      </c>
      <c r="AT202" s="136">
        <v>0</v>
      </c>
      <c r="AU202" s="136">
        <v>0</v>
      </c>
      <c r="AV202" s="136">
        <v>0</v>
      </c>
      <c r="AW202" s="136">
        <v>48131.08</v>
      </c>
      <c r="AX202" s="136">
        <v>0</v>
      </c>
      <c r="AY202" s="136">
        <v>0</v>
      </c>
      <c r="AZ202" s="136">
        <v>0</v>
      </c>
      <c r="BA202" s="136">
        <v>0</v>
      </c>
      <c r="BB202" s="136">
        <v>0</v>
      </c>
      <c r="BC202" s="136">
        <v>45975.76</v>
      </c>
      <c r="BD202" s="136">
        <v>0</v>
      </c>
      <c r="BE202" s="136">
        <v>0</v>
      </c>
      <c r="BF202" s="40">
        <f t="shared" si="9"/>
        <v>104050.4</v>
      </c>
      <c r="BG202" s="40">
        <f t="shared" si="10"/>
        <v>94106.84</v>
      </c>
      <c r="BH202" s="40">
        <f t="shared" si="11"/>
        <v>198157.24</v>
      </c>
    </row>
    <row r="203" spans="1:60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3900000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3900000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14.561643835616438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36">
        <v>39106.85</v>
      </c>
      <c r="AL203" s="136">
        <v>0</v>
      </c>
      <c r="AM203" s="136">
        <v>0</v>
      </c>
      <c r="AN203" s="136">
        <v>0</v>
      </c>
      <c r="AO203" s="136">
        <v>0</v>
      </c>
      <c r="AP203" s="136">
        <v>0</v>
      </c>
      <c r="AQ203" s="136">
        <v>37803.29</v>
      </c>
      <c r="AR203" s="136">
        <v>0</v>
      </c>
      <c r="AS203" s="136">
        <v>0</v>
      </c>
      <c r="AT203" s="136">
        <v>0</v>
      </c>
      <c r="AU203" s="136">
        <v>0</v>
      </c>
      <c r="AV203" s="136">
        <v>0</v>
      </c>
      <c r="AW203" s="136">
        <v>36300.269999999997</v>
      </c>
      <c r="AX203" s="136">
        <v>0</v>
      </c>
      <c r="AY203" s="136">
        <v>0</v>
      </c>
      <c r="AZ203" s="136">
        <v>0</v>
      </c>
      <c r="BA203" s="136">
        <v>0</v>
      </c>
      <c r="BB203" s="136">
        <v>0</v>
      </c>
      <c r="BC203" s="136">
        <v>35196.160000000003</v>
      </c>
      <c r="BD203" s="136">
        <v>0</v>
      </c>
      <c r="BE203" s="136">
        <v>0</v>
      </c>
      <c r="BF203" s="40">
        <f t="shared" si="9"/>
        <v>76910.14</v>
      </c>
      <c r="BG203" s="40">
        <f t="shared" si="10"/>
        <v>71496.429999999993</v>
      </c>
      <c r="BH203" s="40">
        <f t="shared" si="11"/>
        <v>148406.57</v>
      </c>
    </row>
    <row r="204" spans="1:60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2215687.5499999933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2215687.5499999928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7.6904109589041099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36">
        <v>0</v>
      </c>
      <c r="AL204" s="136">
        <v>0</v>
      </c>
      <c r="AM204" s="136">
        <v>43546.46</v>
      </c>
      <c r="AN204" s="136">
        <v>0</v>
      </c>
      <c r="AO204" s="136">
        <v>0</v>
      </c>
      <c r="AP204" s="136">
        <v>0</v>
      </c>
      <c r="AQ204" s="136">
        <v>0</v>
      </c>
      <c r="AR204" s="136">
        <v>0</v>
      </c>
      <c r="AS204" s="136">
        <v>40824.800000000003</v>
      </c>
      <c r="AT204" s="136">
        <v>0</v>
      </c>
      <c r="AU204" s="136">
        <v>0</v>
      </c>
      <c r="AV204" s="136">
        <v>0</v>
      </c>
      <c r="AW204" s="136">
        <v>0</v>
      </c>
      <c r="AX204" s="136">
        <v>0</v>
      </c>
      <c r="AY204" s="136">
        <v>37894.93</v>
      </c>
      <c r="AZ204" s="136">
        <v>0</v>
      </c>
      <c r="BA204" s="136">
        <v>0</v>
      </c>
      <c r="BB204" s="136">
        <v>0</v>
      </c>
      <c r="BC204" s="136">
        <v>0</v>
      </c>
      <c r="BD204" s="136">
        <v>0</v>
      </c>
      <c r="BE204" s="136">
        <v>35381.49</v>
      </c>
      <c r="BF204" s="40">
        <f t="shared" si="9"/>
        <v>84371.260000000009</v>
      </c>
      <c r="BG204" s="40">
        <f t="shared" si="10"/>
        <v>73276.42</v>
      </c>
      <c r="BH204" s="40">
        <f t="shared" si="11"/>
        <v>157647.67999999999</v>
      </c>
    </row>
    <row r="205" spans="1:60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20.893150684931506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36">
        <v>0</v>
      </c>
      <c r="AL205" s="136">
        <v>0</v>
      </c>
      <c r="AM205" s="136">
        <v>0</v>
      </c>
      <c r="AN205" s="136">
        <v>0</v>
      </c>
      <c r="AO205" s="136">
        <v>130196.01500000001</v>
      </c>
      <c r="AP205" s="136">
        <v>0</v>
      </c>
      <c r="AQ205" s="136">
        <v>0</v>
      </c>
      <c r="AR205" s="136">
        <v>0</v>
      </c>
      <c r="AS205" s="136">
        <v>0</v>
      </c>
      <c r="AT205" s="136">
        <v>0</v>
      </c>
      <c r="AU205" s="136">
        <v>122317.69500000001</v>
      </c>
      <c r="AV205" s="136">
        <v>0</v>
      </c>
      <c r="AW205" s="136">
        <v>0</v>
      </c>
      <c r="AX205" s="136">
        <v>0</v>
      </c>
      <c r="AY205" s="136">
        <v>0</v>
      </c>
      <c r="AZ205" s="136">
        <v>0</v>
      </c>
      <c r="BA205" s="136">
        <v>110630.13</v>
      </c>
      <c r="BB205" s="136">
        <v>0</v>
      </c>
      <c r="BC205" s="136">
        <v>0</v>
      </c>
      <c r="BD205" s="136">
        <v>0</v>
      </c>
      <c r="BE205" s="136">
        <v>0</v>
      </c>
      <c r="BF205" s="40">
        <f t="shared" si="9"/>
        <v>130196.01500000001</v>
      </c>
      <c r="BG205" s="40">
        <f t="shared" si="10"/>
        <v>232947.82500000001</v>
      </c>
      <c r="BH205" s="40">
        <f t="shared" si="11"/>
        <v>363143.84</v>
      </c>
    </row>
    <row r="206" spans="1:60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13093535.35000008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13093535.350000085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3.7013698630136984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36">
        <v>0</v>
      </c>
      <c r="AL206" s="136">
        <v>0</v>
      </c>
      <c r="AM206" s="136">
        <v>357119.9</v>
      </c>
      <c r="AN206" s="136">
        <v>0</v>
      </c>
      <c r="AO206" s="136">
        <v>0</v>
      </c>
      <c r="AP206" s="136">
        <v>0</v>
      </c>
      <c r="AQ206" s="136">
        <v>0</v>
      </c>
      <c r="AR206" s="136">
        <v>0</v>
      </c>
      <c r="AS206" s="136">
        <v>312479.90999999997</v>
      </c>
      <c r="AT206" s="136">
        <v>0</v>
      </c>
      <c r="AU206" s="136">
        <v>0</v>
      </c>
      <c r="AV206" s="136">
        <v>0</v>
      </c>
      <c r="AW206" s="136">
        <v>0</v>
      </c>
      <c r="AX206" s="136">
        <v>0</v>
      </c>
      <c r="AY206" s="136">
        <v>266376.32000000001</v>
      </c>
      <c r="AZ206" s="136">
        <v>0</v>
      </c>
      <c r="BA206" s="136">
        <v>0</v>
      </c>
      <c r="BB206" s="136">
        <v>0</v>
      </c>
      <c r="BC206" s="136">
        <v>0</v>
      </c>
      <c r="BD206" s="136">
        <v>0</v>
      </c>
      <c r="BE206" s="136">
        <v>223199.94</v>
      </c>
      <c r="BF206" s="40">
        <f t="shared" si="9"/>
        <v>669599.81000000006</v>
      </c>
      <c r="BG206" s="40">
        <f t="shared" si="10"/>
        <v>489576.26</v>
      </c>
      <c r="BH206" s="40">
        <f t="shared" si="11"/>
        <v>1159176.07</v>
      </c>
    </row>
    <row r="207" spans="1:60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19.890410958904109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36">
        <v>0</v>
      </c>
      <c r="AL207" s="136">
        <v>0</v>
      </c>
      <c r="AM207" s="136">
        <v>0</v>
      </c>
      <c r="AN207" s="136">
        <v>0</v>
      </c>
      <c r="AO207" s="136">
        <v>8309565.5580000002</v>
      </c>
      <c r="AP207" s="136">
        <v>0</v>
      </c>
      <c r="AQ207" s="136">
        <v>0</v>
      </c>
      <c r="AR207" s="136">
        <v>0</v>
      </c>
      <c r="AS207" s="136">
        <v>0</v>
      </c>
      <c r="AT207" s="136">
        <v>0</v>
      </c>
      <c r="AU207" s="136">
        <v>8300734.8339999998</v>
      </c>
      <c r="AV207" s="136">
        <v>0</v>
      </c>
      <c r="AW207" s="136">
        <v>0</v>
      </c>
      <c r="AX207" s="136">
        <v>0</v>
      </c>
      <c r="AY207" s="136">
        <v>0</v>
      </c>
      <c r="AZ207" s="136">
        <v>0</v>
      </c>
      <c r="BA207" s="136">
        <v>8295500</v>
      </c>
      <c r="BB207" s="136">
        <v>0</v>
      </c>
      <c r="BC207" s="136">
        <v>0</v>
      </c>
      <c r="BD207" s="136">
        <v>0</v>
      </c>
      <c r="BE207" s="136">
        <v>0</v>
      </c>
      <c r="BF207" s="40">
        <f t="shared" si="9"/>
        <v>8309565.5580000002</v>
      </c>
      <c r="BG207" s="40">
        <f t="shared" si="10"/>
        <v>16596234.833999999</v>
      </c>
      <c r="BH207" s="40">
        <f t="shared" si="11"/>
        <v>24905800.391999997</v>
      </c>
    </row>
    <row r="208" spans="1:60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2.7095890410958905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36">
        <v>0</v>
      </c>
      <c r="AL208" s="136">
        <v>0</v>
      </c>
      <c r="AM208" s="136">
        <v>40047.19</v>
      </c>
      <c r="AN208" s="136">
        <v>0</v>
      </c>
      <c r="AO208" s="136">
        <v>0</v>
      </c>
      <c r="AP208" s="136">
        <v>0</v>
      </c>
      <c r="AQ208" s="136">
        <v>0</v>
      </c>
      <c r="AR208" s="136">
        <v>0</v>
      </c>
      <c r="AS208" s="136">
        <v>33403.949999999997</v>
      </c>
      <c r="AT208" s="136">
        <v>0</v>
      </c>
      <c r="AU208" s="136">
        <v>0</v>
      </c>
      <c r="AV208" s="136">
        <v>0</v>
      </c>
      <c r="AW208" s="136">
        <v>0</v>
      </c>
      <c r="AX208" s="136">
        <v>0</v>
      </c>
      <c r="AY208" s="136">
        <v>26760.639999999999</v>
      </c>
      <c r="AZ208" s="136">
        <v>0</v>
      </c>
      <c r="BA208" s="136">
        <v>0</v>
      </c>
      <c r="BB208" s="136">
        <v>0</v>
      </c>
      <c r="BC208" s="136">
        <v>0</v>
      </c>
      <c r="BD208" s="136">
        <v>0</v>
      </c>
      <c r="BE208" s="136">
        <v>20117.45</v>
      </c>
      <c r="BF208" s="40">
        <f t="shared" si="9"/>
        <v>73451.14</v>
      </c>
      <c r="BG208" s="40">
        <f t="shared" si="10"/>
        <v>46878.09</v>
      </c>
      <c r="BH208" s="40">
        <f t="shared" si="11"/>
        <v>120329.23</v>
      </c>
    </row>
    <row r="209" spans="1:60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18.890410958904109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36">
        <v>0</v>
      </c>
      <c r="AL209" s="136">
        <v>0</v>
      </c>
      <c r="AM209" s="136">
        <v>0</v>
      </c>
      <c r="AN209" s="136">
        <v>0</v>
      </c>
      <c r="AO209" s="136">
        <v>6602449.9400000004</v>
      </c>
      <c r="AP209" s="136">
        <v>0</v>
      </c>
      <c r="AQ209" s="136">
        <v>0</v>
      </c>
      <c r="AR209" s="136">
        <v>0</v>
      </c>
      <c r="AS209" s="136">
        <v>0</v>
      </c>
      <c r="AT209" s="136">
        <v>0</v>
      </c>
      <c r="AU209" s="136">
        <v>6602449.9400000004</v>
      </c>
      <c r="AV209" s="136">
        <v>0</v>
      </c>
      <c r="AW209" s="136">
        <v>0</v>
      </c>
      <c r="AX209" s="136">
        <v>0</v>
      </c>
      <c r="AY209" s="136">
        <v>0</v>
      </c>
      <c r="AZ209" s="136">
        <v>0</v>
      </c>
      <c r="BA209" s="136">
        <v>6602449.9400000004</v>
      </c>
      <c r="BB209" s="136">
        <v>0</v>
      </c>
      <c r="BC209" s="136">
        <v>0</v>
      </c>
      <c r="BD209" s="136">
        <v>0</v>
      </c>
      <c r="BE209" s="136">
        <v>0</v>
      </c>
      <c r="BF209" s="40">
        <f t="shared" si="9"/>
        <v>6602449.9400000004</v>
      </c>
      <c r="BG209" s="40">
        <f t="shared" si="10"/>
        <v>13204899.880000001</v>
      </c>
      <c r="BH209" s="40">
        <f t="shared" si="11"/>
        <v>19807349.82</v>
      </c>
    </row>
    <row r="210" spans="1:60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8020340.5899999999</v>
      </c>
      <c r="V210" s="122">
        <v>3758.68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13.964383561643835</v>
      </c>
      <c r="AE210" s="123">
        <v>19.304109589041097</v>
      </c>
      <c r="AF210" s="126">
        <v>6.9500000000000006E-2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36">
        <v>0</v>
      </c>
      <c r="AL210" s="136">
        <v>0</v>
      </c>
      <c r="AM210" s="136">
        <v>0</v>
      </c>
      <c r="AN210" s="136">
        <v>0</v>
      </c>
      <c r="AO210" s="136">
        <v>0</v>
      </c>
      <c r="AP210" s="136">
        <v>7969714.79</v>
      </c>
      <c r="AQ210" s="136">
        <v>0</v>
      </c>
      <c r="AR210" s="136">
        <v>0</v>
      </c>
      <c r="AS210" s="136">
        <v>0</v>
      </c>
      <c r="AT210" s="136">
        <v>0</v>
      </c>
      <c r="AU210" s="136">
        <v>0</v>
      </c>
      <c r="AV210" s="136">
        <v>7839773.79</v>
      </c>
      <c r="AW210" s="136">
        <v>0</v>
      </c>
      <c r="AX210" s="136">
        <v>0</v>
      </c>
      <c r="AY210" s="136">
        <v>0</v>
      </c>
      <c r="AZ210" s="136">
        <v>0</v>
      </c>
      <c r="BA210" s="136">
        <v>0</v>
      </c>
      <c r="BB210" s="136">
        <v>7969714.79</v>
      </c>
      <c r="BC210" s="136">
        <v>0</v>
      </c>
      <c r="BD210" s="136">
        <v>0</v>
      </c>
      <c r="BE210" s="136">
        <v>0</v>
      </c>
      <c r="BF210" s="40">
        <f t="shared" si="9"/>
        <v>7969714.79</v>
      </c>
      <c r="BG210" s="40">
        <f t="shared" si="10"/>
        <v>15809488.58</v>
      </c>
      <c r="BH210" s="40">
        <f t="shared" si="11"/>
        <v>23779203.370000001</v>
      </c>
    </row>
    <row r="211" spans="1:60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102500000.00000042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102500000.00000045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25.934246575342467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36">
        <v>0</v>
      </c>
      <c r="AL211" s="136">
        <v>0</v>
      </c>
      <c r="AM211" s="136">
        <v>0</v>
      </c>
      <c r="AN211" s="136">
        <v>0</v>
      </c>
      <c r="AO211" s="136">
        <v>0</v>
      </c>
      <c r="AP211" s="136">
        <v>3546727.78</v>
      </c>
      <c r="AQ211" s="136">
        <v>0</v>
      </c>
      <c r="AR211" s="136">
        <v>0</v>
      </c>
      <c r="AS211" s="136">
        <v>0</v>
      </c>
      <c r="AT211" s="136">
        <v>0</v>
      </c>
      <c r="AU211" s="136">
        <v>0</v>
      </c>
      <c r="AV211" s="136">
        <v>3488900.69</v>
      </c>
      <c r="AW211" s="136">
        <v>0</v>
      </c>
      <c r="AX211" s="136">
        <v>0</v>
      </c>
      <c r="AY211" s="136">
        <v>0</v>
      </c>
      <c r="AZ211" s="136">
        <v>0</v>
      </c>
      <c r="BA211" s="136">
        <v>0</v>
      </c>
      <c r="BB211" s="136">
        <v>3546727.78</v>
      </c>
      <c r="BC211" s="136">
        <v>0</v>
      </c>
      <c r="BD211" s="136">
        <v>0</v>
      </c>
      <c r="BE211" s="136">
        <v>0</v>
      </c>
      <c r="BF211" s="40">
        <f t="shared" si="9"/>
        <v>3546727.78</v>
      </c>
      <c r="BG211" s="40">
        <f t="shared" si="10"/>
        <v>7035628.4699999997</v>
      </c>
      <c r="BH211" s="40">
        <f t="shared" si="11"/>
        <v>10582356.25</v>
      </c>
    </row>
    <row r="212" spans="1:60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98416242.770000011</v>
      </c>
      <c r="S212" s="122">
        <v>11049509.380000001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109465752.15000001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28.936986301369863</v>
      </c>
      <c r="AE212" s="123">
        <v>34.276712328767125</v>
      </c>
      <c r="AF212" s="126">
        <v>6.7599999999999993E-2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36">
        <v>0</v>
      </c>
      <c r="AL212" s="136">
        <v>0</v>
      </c>
      <c r="AM212" s="136">
        <v>0</v>
      </c>
      <c r="AN212" s="136">
        <v>0</v>
      </c>
      <c r="AO212" s="136">
        <v>0</v>
      </c>
      <c r="AP212" s="136">
        <v>3903205.2069999999</v>
      </c>
      <c r="AQ212" s="136">
        <v>0</v>
      </c>
      <c r="AR212" s="136">
        <v>0</v>
      </c>
      <c r="AS212" s="136">
        <v>0</v>
      </c>
      <c r="AT212" s="136">
        <v>0</v>
      </c>
      <c r="AU212" s="136">
        <v>0</v>
      </c>
      <c r="AV212" s="136">
        <v>3839273.8510000003</v>
      </c>
      <c r="AW212" s="136">
        <v>0</v>
      </c>
      <c r="AX212" s="136">
        <v>0</v>
      </c>
      <c r="AY212" s="136">
        <v>0</v>
      </c>
      <c r="AZ212" s="136">
        <v>0</v>
      </c>
      <c r="BA212" s="136">
        <v>0</v>
      </c>
      <c r="BB212" s="136">
        <v>3871031.6709999996</v>
      </c>
      <c r="BC212" s="136">
        <v>0</v>
      </c>
      <c r="BD212" s="136">
        <v>0</v>
      </c>
      <c r="BE212" s="136">
        <v>0</v>
      </c>
      <c r="BF212" s="40">
        <f t="shared" si="9"/>
        <v>3903205.2069999999</v>
      </c>
      <c r="BG212" s="40">
        <f t="shared" si="10"/>
        <v>7710305.5219999999</v>
      </c>
      <c r="BH212" s="40">
        <f t="shared" si="11"/>
        <v>11613510.729</v>
      </c>
    </row>
    <row r="213" spans="1:60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308861405.67000002</v>
      </c>
      <c r="S213" s="122">
        <v>0</v>
      </c>
      <c r="T213" s="122">
        <v>0</v>
      </c>
      <c r="U213" s="122">
        <v>11407813.01</v>
      </c>
      <c r="V213" s="122">
        <v>55559.64</v>
      </c>
      <c r="W213" s="122">
        <v>0</v>
      </c>
      <c r="X213" s="122">
        <v>0</v>
      </c>
      <c r="Y213" s="122">
        <v>308861405.67000002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24.972602739726028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36">
        <v>0</v>
      </c>
      <c r="AL213" s="136">
        <v>0</v>
      </c>
      <c r="AM213" s="136">
        <v>0</v>
      </c>
      <c r="AN213" s="136">
        <v>0</v>
      </c>
      <c r="AO213" s="136">
        <v>0</v>
      </c>
      <c r="AP213" s="136">
        <v>11492105.368000001</v>
      </c>
      <c r="AQ213" s="136">
        <v>0</v>
      </c>
      <c r="AR213" s="136">
        <v>0</v>
      </c>
      <c r="AS213" s="136">
        <v>0</v>
      </c>
      <c r="AT213" s="136">
        <v>0</v>
      </c>
      <c r="AU213" s="136">
        <v>0</v>
      </c>
      <c r="AV213" s="136">
        <v>11257363.59</v>
      </c>
      <c r="AW213" s="136">
        <v>0</v>
      </c>
      <c r="AX213" s="136">
        <v>0</v>
      </c>
      <c r="AY213" s="136">
        <v>0</v>
      </c>
      <c r="AZ213" s="136">
        <v>0</v>
      </c>
      <c r="BA213" s="136">
        <v>0</v>
      </c>
      <c r="BB213" s="136">
        <v>11443949.73</v>
      </c>
      <c r="BC213" s="136">
        <v>0</v>
      </c>
      <c r="BD213" s="136">
        <v>0</v>
      </c>
      <c r="BE213" s="136">
        <v>0</v>
      </c>
      <c r="BF213" s="40">
        <f t="shared" si="9"/>
        <v>11492105.368000001</v>
      </c>
      <c r="BG213" s="40">
        <f t="shared" si="10"/>
        <v>22701313.32</v>
      </c>
      <c r="BH213" s="40">
        <f t="shared" si="11"/>
        <v>34193418.688000001</v>
      </c>
    </row>
    <row r="214" spans="1:60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4615000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4615000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1.0410958904109588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36">
        <v>112375.25</v>
      </c>
      <c r="AL214" s="136">
        <v>0</v>
      </c>
      <c r="AM214" s="136">
        <v>0</v>
      </c>
      <c r="AN214" s="136">
        <v>0</v>
      </c>
      <c r="AO214" s="136">
        <v>0</v>
      </c>
      <c r="AP214" s="136">
        <v>0</v>
      </c>
      <c r="AQ214" s="136">
        <v>74267.5</v>
      </c>
      <c r="AR214" s="136">
        <v>0</v>
      </c>
      <c r="AS214" s="136">
        <v>0</v>
      </c>
      <c r="AT214" s="136">
        <v>0</v>
      </c>
      <c r="AU214" s="136">
        <v>0</v>
      </c>
      <c r="AV214" s="136">
        <v>0</v>
      </c>
      <c r="AW214" s="136">
        <v>36159.75</v>
      </c>
      <c r="AX214" s="136">
        <v>0</v>
      </c>
      <c r="AY214" s="136">
        <v>0</v>
      </c>
      <c r="AZ214" s="136">
        <v>0</v>
      </c>
      <c r="BA214" s="136">
        <v>0</v>
      </c>
      <c r="BB214" s="136">
        <v>0</v>
      </c>
      <c r="BC214" s="136">
        <v>0</v>
      </c>
      <c r="BD214" s="136">
        <v>0</v>
      </c>
      <c r="BE214" s="136">
        <v>0</v>
      </c>
      <c r="BF214" s="40">
        <f t="shared" si="9"/>
        <v>186642.75</v>
      </c>
      <c r="BG214" s="40">
        <f t="shared" si="10"/>
        <v>36159.75</v>
      </c>
      <c r="BH214" s="40">
        <f t="shared" si="11"/>
        <v>222802.5</v>
      </c>
    </row>
    <row r="215" spans="1:60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4615000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4615000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1.0410958904109588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36">
        <v>112375.25</v>
      </c>
      <c r="AL215" s="136">
        <v>0</v>
      </c>
      <c r="AM215" s="136">
        <v>0</v>
      </c>
      <c r="AN215" s="136">
        <v>0</v>
      </c>
      <c r="AO215" s="136">
        <v>0</v>
      </c>
      <c r="AP215" s="136">
        <v>0</v>
      </c>
      <c r="AQ215" s="136">
        <v>74267.5</v>
      </c>
      <c r="AR215" s="136">
        <v>0</v>
      </c>
      <c r="AS215" s="136">
        <v>0</v>
      </c>
      <c r="AT215" s="136">
        <v>0</v>
      </c>
      <c r="AU215" s="136">
        <v>0</v>
      </c>
      <c r="AV215" s="136">
        <v>0</v>
      </c>
      <c r="AW215" s="136">
        <v>36159.75</v>
      </c>
      <c r="AX215" s="136">
        <v>0</v>
      </c>
      <c r="AY215" s="136">
        <v>0</v>
      </c>
      <c r="AZ215" s="136">
        <v>0</v>
      </c>
      <c r="BA215" s="136">
        <v>0</v>
      </c>
      <c r="BB215" s="136">
        <v>0</v>
      </c>
      <c r="BC215" s="136">
        <v>0</v>
      </c>
      <c r="BD215" s="136">
        <v>0</v>
      </c>
      <c r="BE215" s="136">
        <v>0</v>
      </c>
      <c r="BF215" s="40">
        <f t="shared" si="9"/>
        <v>186642.75</v>
      </c>
      <c r="BG215" s="40">
        <f t="shared" si="10"/>
        <v>36159.75</v>
      </c>
      <c r="BH215" s="40">
        <f t="shared" si="11"/>
        <v>222802.5</v>
      </c>
    </row>
    <row r="216" spans="1:60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34906196.180000104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34906196.180000111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26.224657534246575</v>
      </c>
      <c r="AE216" s="123">
        <v>34.706849315068496</v>
      </c>
      <c r="AF216" s="126">
        <v>7.1599999999999997E-2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36">
        <v>0</v>
      </c>
      <c r="AL216" s="136">
        <v>0</v>
      </c>
      <c r="AM216" s="136">
        <v>500380.32</v>
      </c>
      <c r="AN216" s="136">
        <v>0</v>
      </c>
      <c r="AO216" s="136">
        <v>0</v>
      </c>
      <c r="AP216" s="136">
        <v>0</v>
      </c>
      <c r="AQ216" s="136">
        <v>0</v>
      </c>
      <c r="AR216" s="136">
        <v>0</v>
      </c>
      <c r="AS216" s="136">
        <v>500380.32</v>
      </c>
      <c r="AT216" s="136">
        <v>0</v>
      </c>
      <c r="AU216" s="136">
        <v>0</v>
      </c>
      <c r="AV216" s="136">
        <v>0</v>
      </c>
      <c r="AW216" s="136">
        <v>0</v>
      </c>
      <c r="AX216" s="136">
        <v>0</v>
      </c>
      <c r="AY216" s="136">
        <v>497646</v>
      </c>
      <c r="AZ216" s="136">
        <v>0</v>
      </c>
      <c r="BA216" s="136">
        <v>0</v>
      </c>
      <c r="BB216" s="136">
        <v>0</v>
      </c>
      <c r="BC216" s="136">
        <v>0</v>
      </c>
      <c r="BD216" s="136">
        <v>0</v>
      </c>
      <c r="BE216" s="136">
        <v>500380.32</v>
      </c>
      <c r="BF216" s="40">
        <f t="shared" si="9"/>
        <v>1000760.64</v>
      </c>
      <c r="BG216" s="40">
        <f t="shared" si="10"/>
        <v>998026.32000000007</v>
      </c>
      <c r="BH216" s="40">
        <f t="shared" si="11"/>
        <v>1998786.96</v>
      </c>
    </row>
    <row r="217" spans="1:60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21.556164383561644</v>
      </c>
      <c r="AE217" s="123">
        <v>29.734246575342464</v>
      </c>
      <c r="AF217" s="126">
        <v>7.3099999999999998E-2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36">
        <v>4299211.6399999997</v>
      </c>
      <c r="AL217" s="136">
        <v>0</v>
      </c>
      <c r="AM217" s="136">
        <v>0</v>
      </c>
      <c r="AN217" s="136">
        <v>0</v>
      </c>
      <c r="AO217" s="136">
        <v>0</v>
      </c>
      <c r="AP217" s="136">
        <v>0</v>
      </c>
      <c r="AQ217" s="136">
        <v>4322801.28</v>
      </c>
      <c r="AR217" s="136">
        <v>0</v>
      </c>
      <c r="AS217" s="136">
        <v>0</v>
      </c>
      <c r="AT217" s="136">
        <v>0</v>
      </c>
      <c r="AU217" s="136">
        <v>0</v>
      </c>
      <c r="AV217" s="136">
        <v>0</v>
      </c>
      <c r="AW217" s="136">
        <v>4299179.41</v>
      </c>
      <c r="AX217" s="136">
        <v>0</v>
      </c>
      <c r="AY217" s="136">
        <v>0</v>
      </c>
      <c r="AZ217" s="136">
        <v>0</v>
      </c>
      <c r="BA217" s="136">
        <v>0</v>
      </c>
      <c r="BB217" s="136">
        <v>0</v>
      </c>
      <c r="BC217" s="136">
        <v>4322801.28</v>
      </c>
      <c r="BD217" s="136">
        <v>0</v>
      </c>
      <c r="BE217" s="136">
        <v>0</v>
      </c>
      <c r="BF217" s="40">
        <f t="shared" si="9"/>
        <v>8622012.9199999999</v>
      </c>
      <c r="BG217" s="40">
        <f t="shared" si="10"/>
        <v>8621980.6900000013</v>
      </c>
      <c r="BH217" s="40">
        <f t="shared" si="11"/>
        <v>17243993.609999999</v>
      </c>
    </row>
    <row r="218" spans="1:60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26.895890410958906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36">
        <v>0</v>
      </c>
      <c r="AL218" s="136">
        <v>0</v>
      </c>
      <c r="AM218" s="136">
        <v>0</v>
      </c>
      <c r="AN218" s="136">
        <v>0</v>
      </c>
      <c r="AO218" s="136">
        <v>1979146.14</v>
      </c>
      <c r="AP218" s="136">
        <v>0</v>
      </c>
      <c r="AQ218" s="136">
        <v>0</v>
      </c>
      <c r="AR218" s="136">
        <v>0</v>
      </c>
      <c r="AS218" s="136">
        <v>0</v>
      </c>
      <c r="AT218" s="136">
        <v>0</v>
      </c>
      <c r="AU218" s="136">
        <v>2000895</v>
      </c>
      <c r="AV218" s="136">
        <v>0</v>
      </c>
      <c r="AW218" s="136">
        <v>0</v>
      </c>
      <c r="AX218" s="136">
        <v>0</v>
      </c>
      <c r="AY218" s="136">
        <v>0</v>
      </c>
      <c r="AZ218" s="136">
        <v>0</v>
      </c>
      <c r="BA218" s="136">
        <v>1968271.71</v>
      </c>
      <c r="BB218" s="136">
        <v>0</v>
      </c>
      <c r="BC218" s="136">
        <v>0</v>
      </c>
      <c r="BD218" s="136">
        <v>0</v>
      </c>
      <c r="BE218" s="136">
        <v>0</v>
      </c>
      <c r="BF218" s="40">
        <f t="shared" si="9"/>
        <v>1979146.14</v>
      </c>
      <c r="BG218" s="40">
        <f t="shared" si="10"/>
        <v>3969166.71</v>
      </c>
      <c r="BH218" s="40">
        <f t="shared" si="11"/>
        <v>5948312.8499999996</v>
      </c>
    </row>
    <row r="219" spans="1:60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0</v>
      </c>
      <c r="T219" s="122">
        <v>0</v>
      </c>
      <c r="U219" s="122">
        <v>0</v>
      </c>
      <c r="V219" s="122">
        <v>0</v>
      </c>
      <c r="W219" s="122">
        <v>0</v>
      </c>
      <c r="X219" s="122">
        <v>0</v>
      </c>
      <c r="Y219" s="122">
        <v>45627766.140000001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27.643835616438356</v>
      </c>
      <c r="AE219" s="123">
        <v>34.920547945205477</v>
      </c>
      <c r="AF219" s="126">
        <v>7.3999999999999996E-2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36">
        <v>0</v>
      </c>
      <c r="AL219" s="136">
        <v>1706985.43</v>
      </c>
      <c r="AM219" s="136">
        <v>0</v>
      </c>
      <c r="AN219" s="136">
        <v>0</v>
      </c>
      <c r="AO219" s="136">
        <v>0</v>
      </c>
      <c r="AP219" s="136">
        <v>0</v>
      </c>
      <c r="AQ219" s="136">
        <v>0</v>
      </c>
      <c r="AR219" s="136">
        <v>1732739.77</v>
      </c>
      <c r="AS219" s="136">
        <v>0</v>
      </c>
      <c r="AT219" s="136">
        <v>0</v>
      </c>
      <c r="AU219" s="136">
        <v>0</v>
      </c>
      <c r="AV219" s="136">
        <v>0</v>
      </c>
      <c r="AW219" s="136">
        <v>0</v>
      </c>
      <c r="AX219" s="136">
        <v>1704488.58</v>
      </c>
      <c r="AY219" s="136">
        <v>0</v>
      </c>
      <c r="AZ219" s="136">
        <v>0</v>
      </c>
      <c r="BA219" s="136">
        <v>0</v>
      </c>
      <c r="BB219" s="136">
        <v>0</v>
      </c>
      <c r="BC219" s="136">
        <v>0</v>
      </c>
      <c r="BD219" s="136">
        <v>1732739.77</v>
      </c>
      <c r="BE219" s="136">
        <v>0</v>
      </c>
      <c r="BF219" s="40">
        <f t="shared" si="9"/>
        <v>3439725.2</v>
      </c>
      <c r="BG219" s="40">
        <f t="shared" si="10"/>
        <v>3437228.35</v>
      </c>
      <c r="BH219" s="40">
        <f t="shared" si="11"/>
        <v>6876953.5500000007</v>
      </c>
    </row>
    <row r="220" spans="1:60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0</v>
      </c>
      <c r="V220" s="122">
        <v>0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25.186301369863013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36">
        <v>0</v>
      </c>
      <c r="AL220" s="136">
        <v>0</v>
      </c>
      <c r="AM220" s="136">
        <v>18763769.460000001</v>
      </c>
      <c r="AN220" s="136">
        <v>0</v>
      </c>
      <c r="AO220" s="136">
        <v>0</v>
      </c>
      <c r="AP220" s="136">
        <v>0</v>
      </c>
      <c r="AQ220" s="136">
        <v>0</v>
      </c>
      <c r="AR220" s="136">
        <v>0</v>
      </c>
      <c r="AS220" s="136">
        <v>18757500</v>
      </c>
      <c r="AT220" s="136">
        <v>0</v>
      </c>
      <c r="AU220" s="136">
        <v>0</v>
      </c>
      <c r="AV220" s="136">
        <v>0</v>
      </c>
      <c r="AW220" s="136">
        <v>0</v>
      </c>
      <c r="AX220" s="136">
        <v>0</v>
      </c>
      <c r="AY220" s="136">
        <v>18655000</v>
      </c>
      <c r="AZ220" s="136">
        <v>0</v>
      </c>
      <c r="BA220" s="136">
        <v>0</v>
      </c>
      <c r="BB220" s="136">
        <v>0</v>
      </c>
      <c r="BC220" s="136">
        <v>0</v>
      </c>
      <c r="BD220" s="136">
        <v>0</v>
      </c>
      <c r="BE220" s="136">
        <v>18757500</v>
      </c>
      <c r="BF220" s="40">
        <f t="shared" si="9"/>
        <v>37521269.460000001</v>
      </c>
      <c r="BG220" s="40">
        <f t="shared" si="10"/>
        <v>37412500</v>
      </c>
      <c r="BH220" s="40">
        <f t="shared" si="11"/>
        <v>74933769.460000008</v>
      </c>
    </row>
    <row r="221" spans="1:60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276636.92</v>
      </c>
      <c r="V221" s="122">
        <v>3208.02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23.972602739726028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36">
        <v>0</v>
      </c>
      <c r="AL221" s="136">
        <v>0</v>
      </c>
      <c r="AM221" s="136">
        <v>0</v>
      </c>
      <c r="AN221" s="136">
        <v>0</v>
      </c>
      <c r="AO221" s="136">
        <v>0</v>
      </c>
      <c r="AP221" s="136">
        <v>657757.9</v>
      </c>
      <c r="AQ221" s="136">
        <v>0</v>
      </c>
      <c r="AR221" s="136">
        <v>0</v>
      </c>
      <c r="AS221" s="136">
        <v>0</v>
      </c>
      <c r="AT221" s="136">
        <v>0</v>
      </c>
      <c r="AU221" s="136">
        <v>0</v>
      </c>
      <c r="AV221" s="136">
        <v>643877.87</v>
      </c>
      <c r="AW221" s="136">
        <v>0</v>
      </c>
      <c r="AX221" s="136">
        <v>0</v>
      </c>
      <c r="AY221" s="136">
        <v>0</v>
      </c>
      <c r="AZ221" s="136">
        <v>0</v>
      </c>
      <c r="BA221" s="136">
        <v>0</v>
      </c>
      <c r="BB221" s="136">
        <v>654549.88</v>
      </c>
      <c r="BC221" s="136">
        <v>0</v>
      </c>
      <c r="BD221" s="136">
        <v>0</v>
      </c>
      <c r="BE221" s="136">
        <v>0</v>
      </c>
      <c r="BF221" s="40">
        <f t="shared" si="9"/>
        <v>657757.9</v>
      </c>
      <c r="BG221" s="40">
        <f t="shared" si="10"/>
        <v>1298427.75</v>
      </c>
      <c r="BH221" s="40">
        <f t="shared" si="11"/>
        <v>1956185.65</v>
      </c>
    </row>
    <row r="222" spans="1:60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24.101369863013698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36">
        <v>0</v>
      </c>
      <c r="AL222" s="136">
        <v>18604444.440000001</v>
      </c>
      <c r="AM222" s="136">
        <v>0</v>
      </c>
      <c r="AN222" s="136">
        <v>0</v>
      </c>
      <c r="AO222" s="136">
        <v>0</v>
      </c>
      <c r="AP222" s="136">
        <v>0</v>
      </c>
      <c r="AQ222" s="136">
        <v>0</v>
      </c>
      <c r="AR222" s="136">
        <v>18860000</v>
      </c>
      <c r="AS222" s="136">
        <v>0</v>
      </c>
      <c r="AT222" s="136">
        <v>0</v>
      </c>
      <c r="AU222" s="136">
        <v>0</v>
      </c>
      <c r="AV222" s="136">
        <v>0</v>
      </c>
      <c r="AW222" s="136">
        <v>0</v>
      </c>
      <c r="AX222" s="136">
        <v>18552500</v>
      </c>
      <c r="AY222" s="136">
        <v>0</v>
      </c>
      <c r="AZ222" s="136">
        <v>0</v>
      </c>
      <c r="BA222" s="136">
        <v>0</v>
      </c>
      <c r="BB222" s="136">
        <v>0</v>
      </c>
      <c r="BC222" s="136">
        <v>0</v>
      </c>
      <c r="BD222" s="136">
        <v>18860000</v>
      </c>
      <c r="BE222" s="136">
        <v>0</v>
      </c>
      <c r="BF222" s="40">
        <f t="shared" si="9"/>
        <v>37464444.439999998</v>
      </c>
      <c r="BG222" s="40">
        <f t="shared" si="10"/>
        <v>37412500</v>
      </c>
      <c r="BH222" s="40">
        <f t="shared" si="11"/>
        <v>74876944.439999998</v>
      </c>
    </row>
    <row r="223" spans="1:60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0</v>
      </c>
      <c r="V223" s="122">
        <v>0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7.6301369863013697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36">
        <v>0</v>
      </c>
      <c r="AL223" s="136">
        <v>16582222.220000001</v>
      </c>
      <c r="AM223" s="136">
        <v>0</v>
      </c>
      <c r="AN223" s="136">
        <v>0</v>
      </c>
      <c r="AO223" s="136">
        <v>0</v>
      </c>
      <c r="AP223" s="136">
        <v>0</v>
      </c>
      <c r="AQ223" s="136">
        <v>0</v>
      </c>
      <c r="AR223" s="136">
        <v>16738888.890000001</v>
      </c>
      <c r="AS223" s="136">
        <v>0</v>
      </c>
      <c r="AT223" s="136">
        <v>0</v>
      </c>
      <c r="AU223" s="136">
        <v>0</v>
      </c>
      <c r="AV223" s="136">
        <v>0</v>
      </c>
      <c r="AW223" s="136">
        <v>0</v>
      </c>
      <c r="AX223" s="136">
        <v>16465972.220000001</v>
      </c>
      <c r="AY223" s="136">
        <v>0</v>
      </c>
      <c r="AZ223" s="136">
        <v>0</v>
      </c>
      <c r="BA223" s="136">
        <v>0</v>
      </c>
      <c r="BB223" s="136">
        <v>0</v>
      </c>
      <c r="BC223" s="136">
        <v>0</v>
      </c>
      <c r="BD223" s="136">
        <v>15543732.220000001</v>
      </c>
      <c r="BE223" s="136">
        <v>0</v>
      </c>
      <c r="BF223" s="40">
        <f t="shared" si="9"/>
        <v>33321111.109999999</v>
      </c>
      <c r="BG223" s="40">
        <f t="shared" si="10"/>
        <v>32009704.440000001</v>
      </c>
      <c r="BH223" s="40">
        <f t="shared" si="11"/>
        <v>65330815.549999997</v>
      </c>
    </row>
    <row r="224" spans="1:60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147142638.61999917</v>
      </c>
      <c r="S224" s="122">
        <v>0</v>
      </c>
      <c r="T224" s="122">
        <v>0</v>
      </c>
      <c r="U224" s="122">
        <v>4881788.5999999996</v>
      </c>
      <c r="V224" s="122">
        <v>3557.96</v>
      </c>
      <c r="W224" s="122">
        <v>-5.9604644775390625E-8</v>
      </c>
      <c r="X224" s="122">
        <v>0</v>
      </c>
      <c r="Y224" s="122">
        <v>147142638.61999911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14.964383561643835</v>
      </c>
      <c r="AE224" s="123">
        <v>17.895890410958906</v>
      </c>
      <c r="AF224" s="126">
        <v>6.5100000000000005E-2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36">
        <v>0</v>
      </c>
      <c r="AL224" s="136">
        <v>0</v>
      </c>
      <c r="AM224" s="136">
        <v>0</v>
      </c>
      <c r="AN224" s="136">
        <v>0</v>
      </c>
      <c r="AO224" s="136">
        <v>0</v>
      </c>
      <c r="AP224" s="136">
        <v>4896101.0179999992</v>
      </c>
      <c r="AQ224" s="136">
        <v>0</v>
      </c>
      <c r="AR224" s="136">
        <v>0</v>
      </c>
      <c r="AS224" s="136">
        <v>0</v>
      </c>
      <c r="AT224" s="136">
        <v>0</v>
      </c>
      <c r="AU224" s="136">
        <v>0</v>
      </c>
      <c r="AV224" s="136">
        <v>4816101.18</v>
      </c>
      <c r="AW224" s="136">
        <v>0</v>
      </c>
      <c r="AX224" s="136">
        <v>0</v>
      </c>
      <c r="AY224" s="136">
        <v>0</v>
      </c>
      <c r="AZ224" s="136">
        <v>0</v>
      </c>
      <c r="BA224" s="136">
        <v>0</v>
      </c>
      <c r="BB224" s="136">
        <v>4895926.0599999996</v>
      </c>
      <c r="BC224" s="136">
        <v>0</v>
      </c>
      <c r="BD224" s="136">
        <v>0</v>
      </c>
      <c r="BE224" s="136">
        <v>0</v>
      </c>
      <c r="BF224" s="40">
        <f t="shared" si="9"/>
        <v>4896101.0179999992</v>
      </c>
      <c r="BG224" s="40">
        <f t="shared" si="10"/>
        <v>9712027.2399999984</v>
      </c>
      <c r="BH224" s="40">
        <f t="shared" si="11"/>
        <v>14608128.257999998</v>
      </c>
    </row>
    <row r="225" spans="1:60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26249081.479999948</v>
      </c>
      <c r="S225" s="122">
        <v>0</v>
      </c>
      <c r="T225" s="122">
        <v>0</v>
      </c>
      <c r="U225" s="122">
        <v>0</v>
      </c>
      <c r="V225" s="122">
        <v>0</v>
      </c>
      <c r="W225" s="122">
        <v>-3.7252902984619141E-9</v>
      </c>
      <c r="X225" s="122">
        <v>0</v>
      </c>
      <c r="Y225" s="122">
        <v>26249081.479999945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16.386301369863013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36">
        <v>0</v>
      </c>
      <c r="AL225" s="136">
        <v>0</v>
      </c>
      <c r="AM225" s="136">
        <v>0</v>
      </c>
      <c r="AN225" s="136">
        <v>0</v>
      </c>
      <c r="AO225" s="136">
        <v>936888.12</v>
      </c>
      <c r="AP225" s="136">
        <v>0</v>
      </c>
      <c r="AQ225" s="136">
        <v>0</v>
      </c>
      <c r="AR225" s="136">
        <v>0</v>
      </c>
      <c r="AS225" s="136">
        <v>0</v>
      </c>
      <c r="AT225" s="136">
        <v>0</v>
      </c>
      <c r="AU225" s="136">
        <v>918483.83</v>
      </c>
      <c r="AV225" s="136">
        <v>0</v>
      </c>
      <c r="AW225" s="136">
        <v>0</v>
      </c>
      <c r="AX225" s="136">
        <v>0</v>
      </c>
      <c r="AY225" s="136">
        <v>0</v>
      </c>
      <c r="AZ225" s="136">
        <v>0</v>
      </c>
      <c r="BA225" s="136">
        <v>875276.72</v>
      </c>
      <c r="BB225" s="136">
        <v>0</v>
      </c>
      <c r="BC225" s="136">
        <v>0</v>
      </c>
      <c r="BD225" s="136">
        <v>0</v>
      </c>
      <c r="BE225" s="136">
        <v>0</v>
      </c>
      <c r="BF225" s="40">
        <f t="shared" si="9"/>
        <v>936888.12</v>
      </c>
      <c r="BG225" s="40">
        <f t="shared" si="10"/>
        <v>1793760.5499999998</v>
      </c>
      <c r="BH225" s="40">
        <f t="shared" si="11"/>
        <v>2730648.67</v>
      </c>
    </row>
    <row r="226" spans="1:60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82073018.419999599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82073018.41999957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18.890410958904109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36">
        <v>0</v>
      </c>
      <c r="AL226" s="136">
        <v>0</v>
      </c>
      <c r="AM226" s="136">
        <v>0</v>
      </c>
      <c r="AN226" s="136">
        <v>0</v>
      </c>
      <c r="AO226" s="136">
        <v>1460970.94</v>
      </c>
      <c r="AP226" s="136">
        <v>0</v>
      </c>
      <c r="AQ226" s="136">
        <v>0</v>
      </c>
      <c r="AR226" s="136">
        <v>0</v>
      </c>
      <c r="AS226" s="136">
        <v>0</v>
      </c>
      <c r="AT226" s="136">
        <v>0</v>
      </c>
      <c r="AU226" s="136">
        <v>1444322.17</v>
      </c>
      <c r="AV226" s="136">
        <v>0</v>
      </c>
      <c r="AW226" s="136">
        <v>0</v>
      </c>
      <c r="AX226" s="136">
        <v>0</v>
      </c>
      <c r="AY226" s="136">
        <v>0</v>
      </c>
      <c r="AZ226" s="136">
        <v>0</v>
      </c>
      <c r="BA226" s="136">
        <v>1388603.23</v>
      </c>
      <c r="BB226" s="136">
        <v>0</v>
      </c>
      <c r="BC226" s="136">
        <v>0</v>
      </c>
      <c r="BD226" s="136">
        <v>0</v>
      </c>
      <c r="BE226" s="136">
        <v>0</v>
      </c>
      <c r="BF226" s="40">
        <f t="shared" si="9"/>
        <v>1460970.94</v>
      </c>
      <c r="BG226" s="40">
        <f t="shared" si="10"/>
        <v>2832925.4</v>
      </c>
      <c r="BH226" s="40">
        <f t="shared" si="11"/>
        <v>4293896.34</v>
      </c>
    </row>
    <row r="227" spans="1:60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10.671232876712329</v>
      </c>
      <c r="AE227" s="123">
        <v>15.010958904109589</v>
      </c>
      <c r="AF227" s="129">
        <v>7.6291999999999999E-2</v>
      </c>
      <c r="AG227" s="126" t="s">
        <v>3258</v>
      </c>
      <c r="AH227" s="129">
        <v>2.2283000000000001E-2</v>
      </c>
      <c r="AI227" s="121" t="s">
        <v>311</v>
      </c>
      <c r="AJ227" s="121" t="s">
        <v>311</v>
      </c>
      <c r="AK227" s="136">
        <v>0</v>
      </c>
      <c r="AL227" s="136">
        <v>1116888.5</v>
      </c>
      <c r="AM227" s="136">
        <v>0</v>
      </c>
      <c r="AN227" s="136">
        <v>0</v>
      </c>
      <c r="AO227" s="136">
        <v>0</v>
      </c>
      <c r="AP227" s="136">
        <v>0</v>
      </c>
      <c r="AQ227" s="136">
        <v>0</v>
      </c>
      <c r="AR227" s="136">
        <v>1129162</v>
      </c>
      <c r="AS227" s="136">
        <v>0</v>
      </c>
      <c r="AT227" s="136">
        <v>0</v>
      </c>
      <c r="AU227" s="136">
        <v>0</v>
      </c>
      <c r="AV227" s="136">
        <v>0</v>
      </c>
      <c r="AW227" s="136">
        <v>0</v>
      </c>
      <c r="AX227" s="136">
        <v>1057858.81</v>
      </c>
      <c r="AY227" s="136">
        <v>0</v>
      </c>
      <c r="AZ227" s="136">
        <v>0</v>
      </c>
      <c r="BA227" s="136">
        <v>0</v>
      </c>
      <c r="BB227" s="136">
        <v>0</v>
      </c>
      <c r="BC227" s="136">
        <v>0</v>
      </c>
      <c r="BD227" s="136">
        <v>1021622.76</v>
      </c>
      <c r="BE227" s="136">
        <v>0</v>
      </c>
      <c r="BF227" s="40">
        <f t="shared" si="9"/>
        <v>2246050.5</v>
      </c>
      <c r="BG227" s="40">
        <f t="shared" si="10"/>
        <v>2079481.57</v>
      </c>
      <c r="BH227" s="40">
        <f t="shared" si="11"/>
        <v>4325532.07</v>
      </c>
    </row>
    <row r="228" spans="1:60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10.375342465753425</v>
      </c>
      <c r="AE228" s="123">
        <v>15.010958904109589</v>
      </c>
      <c r="AF228" s="129">
        <v>7.6496999999999996E-2</v>
      </c>
      <c r="AG228" s="126" t="s">
        <v>3258</v>
      </c>
      <c r="AH228" s="129">
        <v>2.2282999999999997E-2</v>
      </c>
      <c r="AI228" s="121" t="s">
        <v>311</v>
      </c>
      <c r="AJ228" s="121" t="s">
        <v>311</v>
      </c>
      <c r="AK228" s="136">
        <v>0</v>
      </c>
      <c r="AL228" s="136">
        <v>0</v>
      </c>
      <c r="AM228" s="136">
        <v>0</v>
      </c>
      <c r="AN228" s="136">
        <v>0</v>
      </c>
      <c r="AO228" s="136">
        <v>1624286.3</v>
      </c>
      <c r="AP228" s="136">
        <v>0</v>
      </c>
      <c r="AQ228" s="136">
        <v>0</v>
      </c>
      <c r="AR228" s="136">
        <v>0</v>
      </c>
      <c r="AS228" s="136">
        <v>0</v>
      </c>
      <c r="AT228" s="136">
        <v>0</v>
      </c>
      <c r="AU228" s="136">
        <v>1563938.67</v>
      </c>
      <c r="AV228" s="136">
        <v>0</v>
      </c>
      <c r="AW228" s="136">
        <v>0</v>
      </c>
      <c r="AX228" s="136">
        <v>0</v>
      </c>
      <c r="AY228" s="136">
        <v>0</v>
      </c>
      <c r="AZ228" s="136">
        <v>0</v>
      </c>
      <c r="BA228" s="136">
        <v>1461517.68</v>
      </c>
      <c r="BB228" s="136">
        <v>0</v>
      </c>
      <c r="BC228" s="136">
        <v>0</v>
      </c>
      <c r="BD228" s="136">
        <v>0</v>
      </c>
      <c r="BE228" s="136">
        <v>0</v>
      </c>
      <c r="BF228" s="40">
        <f t="shared" si="9"/>
        <v>1624286.3</v>
      </c>
      <c r="BG228" s="40">
        <f t="shared" si="10"/>
        <v>3025456.3499999996</v>
      </c>
      <c r="BH228" s="40">
        <f t="shared" si="11"/>
        <v>4649742.6499999994</v>
      </c>
    </row>
    <row r="229" spans="1:60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10165802.449999973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10165802.449999971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2.2438356164383562</v>
      </c>
      <c r="AE229" s="123">
        <v>15.013698630136986</v>
      </c>
      <c r="AF229" s="129">
        <v>7.9549999999999996E-2</v>
      </c>
      <c r="AG229" s="126" t="s">
        <v>3258</v>
      </c>
      <c r="AH229" s="129">
        <v>2.7782999999999999E-2</v>
      </c>
      <c r="AI229" s="121" t="s">
        <v>311</v>
      </c>
      <c r="AJ229" s="121" t="s">
        <v>311</v>
      </c>
      <c r="AK229" s="136">
        <v>0</v>
      </c>
      <c r="AL229" s="136">
        <v>0</v>
      </c>
      <c r="AM229" s="136">
        <v>414628.86</v>
      </c>
      <c r="AN229" s="136">
        <v>0</v>
      </c>
      <c r="AO229" s="136">
        <v>0</v>
      </c>
      <c r="AP229" s="136">
        <v>0</v>
      </c>
      <c r="AQ229" s="136">
        <v>0</v>
      </c>
      <c r="AR229" s="136">
        <v>0</v>
      </c>
      <c r="AS229" s="136">
        <v>331703.09000000003</v>
      </c>
      <c r="AT229" s="136">
        <v>0</v>
      </c>
      <c r="AU229" s="136">
        <v>0</v>
      </c>
      <c r="AV229" s="136">
        <v>0</v>
      </c>
      <c r="AW229" s="136">
        <v>0</v>
      </c>
      <c r="AX229" s="136">
        <v>0</v>
      </c>
      <c r="AY229" s="136">
        <v>247417.88</v>
      </c>
      <c r="AZ229" s="136">
        <v>0</v>
      </c>
      <c r="BA229" s="136">
        <v>0</v>
      </c>
      <c r="BB229" s="136">
        <v>0</v>
      </c>
      <c r="BC229" s="136">
        <v>0</v>
      </c>
      <c r="BD229" s="136">
        <v>0</v>
      </c>
      <c r="BE229" s="136">
        <v>165851.54999999999</v>
      </c>
      <c r="BF229" s="40">
        <f t="shared" si="9"/>
        <v>746331.95</v>
      </c>
      <c r="BG229" s="40">
        <f t="shared" si="10"/>
        <v>413269.43</v>
      </c>
      <c r="BH229" s="40">
        <f t="shared" si="11"/>
        <v>1159601.3799999999</v>
      </c>
    </row>
    <row r="230" spans="1:60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14334819.099999897</v>
      </c>
      <c r="S230" s="122">
        <v>0</v>
      </c>
      <c r="T230" s="122">
        <v>1303165.3799999999</v>
      </c>
      <c r="U230" s="122">
        <v>616433.85</v>
      </c>
      <c r="V230" s="122" t="s">
        <v>2862</v>
      </c>
      <c r="W230" s="122">
        <v>-7.4505805969238281E-9</v>
      </c>
      <c r="X230" s="122">
        <v>0</v>
      </c>
      <c r="Y230" s="122">
        <v>13031653.719999891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4.9671232876712326</v>
      </c>
      <c r="AE230" s="123">
        <v>15.010958904109589</v>
      </c>
      <c r="AF230" s="129">
        <v>8.5059999999999997E-2</v>
      </c>
      <c r="AG230" s="126" t="s">
        <v>3258</v>
      </c>
      <c r="AH230" s="129">
        <v>3.0282999999999997E-2</v>
      </c>
      <c r="AI230" s="121" t="s">
        <v>311</v>
      </c>
      <c r="AJ230" s="121" t="s">
        <v>311</v>
      </c>
      <c r="AK230" s="136">
        <v>0</v>
      </c>
      <c r="AL230" s="136">
        <v>0</v>
      </c>
      <c r="AM230" s="136">
        <v>0</v>
      </c>
      <c r="AN230" s="136">
        <v>0</v>
      </c>
      <c r="AO230" s="136">
        <v>0</v>
      </c>
      <c r="AP230" s="136">
        <v>566552.59</v>
      </c>
      <c r="AQ230" s="136">
        <v>0</v>
      </c>
      <c r="AR230" s="136">
        <v>0</v>
      </c>
      <c r="AS230" s="136">
        <v>0</v>
      </c>
      <c r="AT230" s="136">
        <v>0</v>
      </c>
      <c r="AU230" s="136">
        <v>0</v>
      </c>
      <c r="AV230" s="136">
        <v>501583.79</v>
      </c>
      <c r="AW230" s="136">
        <v>0</v>
      </c>
      <c r="AX230" s="136">
        <v>0</v>
      </c>
      <c r="AY230" s="136">
        <v>0</v>
      </c>
      <c r="AZ230" s="136">
        <v>0</v>
      </c>
      <c r="BA230" s="136">
        <v>0</v>
      </c>
      <c r="BB230" s="136">
        <v>453242.07</v>
      </c>
      <c r="BC230" s="136">
        <v>0</v>
      </c>
      <c r="BD230" s="136">
        <v>0</v>
      </c>
      <c r="BE230" s="136">
        <v>0</v>
      </c>
      <c r="BF230" s="40">
        <f t="shared" si="9"/>
        <v>566552.59</v>
      </c>
      <c r="BG230" s="40">
        <f t="shared" si="10"/>
        <v>954825.86</v>
      </c>
      <c r="BH230" s="40">
        <f t="shared" si="11"/>
        <v>1521378.45</v>
      </c>
    </row>
    <row r="231" spans="1:60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0</v>
      </c>
      <c r="U231" s="122">
        <v>0</v>
      </c>
      <c r="V231" s="122">
        <v>0</v>
      </c>
      <c r="W231" s="122">
        <v>0</v>
      </c>
      <c r="X231" s="122">
        <v>0</v>
      </c>
      <c r="Y231" s="122">
        <v>81994164.329999998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12.671232876712329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36">
        <v>0</v>
      </c>
      <c r="AL231" s="136">
        <v>3073337.61</v>
      </c>
      <c r="AM231" s="136">
        <v>0</v>
      </c>
      <c r="AN231" s="136">
        <v>0</v>
      </c>
      <c r="AO231" s="136">
        <v>0</v>
      </c>
      <c r="AP231" s="136">
        <v>0</v>
      </c>
      <c r="AQ231" s="136">
        <v>0</v>
      </c>
      <c r="AR231" s="136">
        <v>2987606.3</v>
      </c>
      <c r="AS231" s="136">
        <v>0</v>
      </c>
      <c r="AT231" s="136">
        <v>0</v>
      </c>
      <c r="AU231" s="136">
        <v>0</v>
      </c>
      <c r="AV231" s="136">
        <v>0</v>
      </c>
      <c r="AW231" s="136">
        <v>0</v>
      </c>
      <c r="AX231" s="136">
        <v>2821339.51</v>
      </c>
      <c r="AY231" s="136">
        <v>0</v>
      </c>
      <c r="AZ231" s="136">
        <v>0</v>
      </c>
      <c r="BA231" s="136">
        <v>0</v>
      </c>
      <c r="BB231" s="136">
        <v>0</v>
      </c>
      <c r="BC231" s="136">
        <v>0</v>
      </c>
      <c r="BD231" s="136">
        <v>2748597.79</v>
      </c>
      <c r="BE231" s="136">
        <v>0</v>
      </c>
      <c r="BF231" s="40">
        <f t="shared" si="9"/>
        <v>6060943.9100000001</v>
      </c>
      <c r="BG231" s="40">
        <f t="shared" si="10"/>
        <v>5569937.2999999998</v>
      </c>
      <c r="BH231" s="40">
        <f t="shared" si="11"/>
        <v>11630881.210000001</v>
      </c>
    </row>
    <row r="232" spans="1:60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0</v>
      </c>
      <c r="U232" s="122">
        <v>0</v>
      </c>
      <c r="V232" s="122">
        <v>0</v>
      </c>
      <c r="W232" s="122">
        <v>0</v>
      </c>
      <c r="X232" s="122">
        <v>0</v>
      </c>
      <c r="Y232" s="122">
        <v>39902248.32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12.671232876712329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36">
        <v>0</v>
      </c>
      <c r="AL232" s="136">
        <v>1495631.81</v>
      </c>
      <c r="AM232" s="136">
        <v>0</v>
      </c>
      <c r="AN232" s="136">
        <v>0</v>
      </c>
      <c r="AO232" s="136">
        <v>0</v>
      </c>
      <c r="AP232" s="136">
        <v>0</v>
      </c>
      <c r="AQ232" s="136">
        <v>0</v>
      </c>
      <c r="AR232" s="136">
        <v>1453910.89</v>
      </c>
      <c r="AS232" s="136">
        <v>0</v>
      </c>
      <c r="AT232" s="136">
        <v>0</v>
      </c>
      <c r="AU232" s="136">
        <v>0</v>
      </c>
      <c r="AV232" s="136">
        <v>0</v>
      </c>
      <c r="AW232" s="136">
        <v>0</v>
      </c>
      <c r="AX232" s="136">
        <v>1372997.59</v>
      </c>
      <c r="AY232" s="136">
        <v>0</v>
      </c>
      <c r="AZ232" s="136">
        <v>0</v>
      </c>
      <c r="BA232" s="136">
        <v>0</v>
      </c>
      <c r="BB232" s="136">
        <v>0</v>
      </c>
      <c r="BC232" s="136">
        <v>0</v>
      </c>
      <c r="BD232" s="136">
        <v>1337598.02</v>
      </c>
      <c r="BE232" s="136">
        <v>0</v>
      </c>
      <c r="BF232" s="40">
        <f t="shared" si="9"/>
        <v>2949542.7</v>
      </c>
      <c r="BG232" s="40">
        <f t="shared" si="10"/>
        <v>2710595.6100000003</v>
      </c>
      <c r="BH232" s="40">
        <f t="shared" si="11"/>
        <v>5660138.3100000005</v>
      </c>
    </row>
    <row r="233" spans="1:60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30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36">
        <v>0</v>
      </c>
      <c r="AL233" s="136">
        <v>0</v>
      </c>
      <c r="AM233" s="136">
        <v>0</v>
      </c>
      <c r="AN233" s="136">
        <v>0</v>
      </c>
      <c r="AO233" s="136">
        <v>0</v>
      </c>
      <c r="AP233" s="136">
        <v>0</v>
      </c>
      <c r="AQ233" s="136">
        <v>0</v>
      </c>
      <c r="AR233" s="136">
        <v>0</v>
      </c>
      <c r="AS233" s="136">
        <v>0</v>
      </c>
      <c r="AT233" s="136">
        <v>0</v>
      </c>
      <c r="AU233" s="136">
        <v>0</v>
      </c>
      <c r="AV233" s="136">
        <v>0</v>
      </c>
      <c r="AW233" s="136">
        <v>0</v>
      </c>
      <c r="AX233" s="136">
        <v>0</v>
      </c>
      <c r="AY233" s="136">
        <v>0</v>
      </c>
      <c r="AZ233" s="136">
        <v>0</v>
      </c>
      <c r="BA233" s="136">
        <v>0</v>
      </c>
      <c r="BB233" s="136">
        <v>0</v>
      </c>
      <c r="BC233" s="136">
        <v>0</v>
      </c>
      <c r="BD233" s="136">
        <v>0</v>
      </c>
      <c r="BE233" s="136">
        <v>0</v>
      </c>
      <c r="BF233" s="40">
        <f t="shared" si="9"/>
        <v>0</v>
      </c>
      <c r="BG233" s="40">
        <f t="shared" si="10"/>
        <v>0</v>
      </c>
      <c r="BH233" s="40">
        <f t="shared" si="11"/>
        <v>0</v>
      </c>
    </row>
    <row r="234" spans="1:60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3.2575342465753425</v>
      </c>
      <c r="AE234" s="123">
        <v>15.008219178082191</v>
      </c>
      <c r="AF234" s="129">
        <v>8.3395999999999998E-2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36">
        <v>0</v>
      </c>
      <c r="AL234" s="136">
        <v>0</v>
      </c>
      <c r="AM234" s="136">
        <v>0</v>
      </c>
      <c r="AN234" s="136">
        <v>1229670.8400000001</v>
      </c>
      <c r="AO234" s="136">
        <v>0</v>
      </c>
      <c r="AP234" s="136">
        <v>0</v>
      </c>
      <c r="AQ234" s="136">
        <v>0</v>
      </c>
      <c r="AR234" s="136">
        <v>0</v>
      </c>
      <c r="AS234" s="136">
        <v>0</v>
      </c>
      <c r="AT234" s="136">
        <v>1065586.04</v>
      </c>
      <c r="AU234" s="136">
        <v>0</v>
      </c>
      <c r="AV234" s="136">
        <v>0</v>
      </c>
      <c r="AW234" s="136">
        <v>0</v>
      </c>
      <c r="AX234" s="136">
        <v>0</v>
      </c>
      <c r="AY234" s="136">
        <v>0</v>
      </c>
      <c r="AZ234" s="136">
        <v>873510.29</v>
      </c>
      <c r="BA234" s="136">
        <v>0</v>
      </c>
      <c r="BB234" s="136">
        <v>0</v>
      </c>
      <c r="BC234" s="136">
        <v>0</v>
      </c>
      <c r="BD234" s="136">
        <v>0</v>
      </c>
      <c r="BE234" s="136">
        <v>0</v>
      </c>
      <c r="BF234" s="40">
        <f t="shared" si="9"/>
        <v>1229670.8400000001</v>
      </c>
      <c r="BG234" s="40">
        <f t="shared" si="10"/>
        <v>1939096.33</v>
      </c>
      <c r="BH234" s="40">
        <f t="shared" si="11"/>
        <v>3168767.17</v>
      </c>
    </row>
    <row r="235" spans="1:60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6741653.6420000587</v>
      </c>
      <c r="S235" s="122">
        <v>0</v>
      </c>
      <c r="T235" s="122">
        <v>0</v>
      </c>
      <c r="U235" s="122">
        <v>0</v>
      </c>
      <c r="V235" s="122">
        <v>0</v>
      </c>
      <c r="W235" s="122">
        <v>3.0000042170286179E-3</v>
      </c>
      <c r="X235" s="122">
        <v>0</v>
      </c>
      <c r="Y235" s="122">
        <v>6741653.6450000629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2.6547945205479451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36">
        <v>0</v>
      </c>
      <c r="AL235" s="136">
        <v>257471.73</v>
      </c>
      <c r="AM235" s="136">
        <v>0</v>
      </c>
      <c r="AN235" s="136">
        <v>0</v>
      </c>
      <c r="AO235" s="136">
        <v>0</v>
      </c>
      <c r="AP235" s="136">
        <v>0</v>
      </c>
      <c r="AQ235" s="136">
        <v>0</v>
      </c>
      <c r="AR235" s="136">
        <v>204836.14</v>
      </c>
      <c r="AS235" s="136">
        <v>0</v>
      </c>
      <c r="AT235" s="136">
        <v>0</v>
      </c>
      <c r="AU235" s="136">
        <v>0</v>
      </c>
      <c r="AV235" s="136">
        <v>0</v>
      </c>
      <c r="AW235" s="136">
        <v>0</v>
      </c>
      <c r="AX235" s="136">
        <v>146935.79999999999</v>
      </c>
      <c r="AY235" s="136">
        <v>0</v>
      </c>
      <c r="AZ235" s="136">
        <v>0</v>
      </c>
      <c r="BA235" s="136">
        <v>0</v>
      </c>
      <c r="BB235" s="136">
        <v>0</v>
      </c>
      <c r="BC235" s="136">
        <v>0</v>
      </c>
      <c r="BD235" s="136">
        <v>93906.26</v>
      </c>
      <c r="BE235" s="136">
        <v>0</v>
      </c>
      <c r="BF235" s="40">
        <f t="shared" si="9"/>
        <v>462307.87</v>
      </c>
      <c r="BG235" s="40">
        <f t="shared" si="10"/>
        <v>240842.06</v>
      </c>
      <c r="BH235" s="40">
        <f t="shared" si="11"/>
        <v>703149.92999999993</v>
      </c>
    </row>
    <row r="236" spans="1:60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13.731506849315069</v>
      </c>
      <c r="AE236" s="123">
        <v>18.013698630136986</v>
      </c>
      <c r="AF236" s="129">
        <v>7.4796000000000001E-2</v>
      </c>
      <c r="AG236" s="126" t="s">
        <v>3258</v>
      </c>
      <c r="AH236" s="129">
        <v>2.2283000000000001E-2</v>
      </c>
      <c r="AI236" s="121" t="s">
        <v>311</v>
      </c>
      <c r="AJ236" s="121" t="s">
        <v>311</v>
      </c>
      <c r="AK236" s="136">
        <v>0</v>
      </c>
      <c r="AL236" s="136">
        <v>0</v>
      </c>
      <c r="AM236" s="136">
        <v>26643.275000000001</v>
      </c>
      <c r="AN236" s="136">
        <v>0</v>
      </c>
      <c r="AO236" s="136">
        <v>0</v>
      </c>
      <c r="AP236" s="136">
        <v>0</v>
      </c>
      <c r="AQ236" s="136">
        <v>0</v>
      </c>
      <c r="AR236" s="136">
        <v>0</v>
      </c>
      <c r="AS236" s="136">
        <v>0</v>
      </c>
      <c r="AT236" s="136">
        <v>0</v>
      </c>
      <c r="AU236" s="136">
        <v>0</v>
      </c>
      <c r="AV236" s="136">
        <v>0</v>
      </c>
      <c r="AW236" s="136">
        <v>0</v>
      </c>
      <c r="AX236" s="136">
        <v>0</v>
      </c>
      <c r="AY236" s="136">
        <v>0</v>
      </c>
      <c r="AZ236" s="136">
        <v>0</v>
      </c>
      <c r="BA236" s="136">
        <v>0</v>
      </c>
      <c r="BB236" s="136">
        <v>0</v>
      </c>
      <c r="BC236" s="136">
        <v>0</v>
      </c>
      <c r="BD236" s="136">
        <v>0</v>
      </c>
      <c r="BE236" s="136">
        <v>0</v>
      </c>
      <c r="BF236" s="40">
        <f t="shared" si="9"/>
        <v>26643.275000000001</v>
      </c>
      <c r="BG236" s="40">
        <f t="shared" si="10"/>
        <v>0</v>
      </c>
      <c r="BH236" s="40">
        <f t="shared" si="11"/>
        <v>26643.275000000001</v>
      </c>
    </row>
    <row r="237" spans="1:60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9.706849315068494</v>
      </c>
      <c r="AE237" s="123">
        <v>15.010958904109589</v>
      </c>
      <c r="AF237" s="129">
        <v>7.5203999999999993E-2</v>
      </c>
      <c r="AG237" s="126" t="s">
        <v>3258</v>
      </c>
      <c r="AH237" s="129">
        <v>2.2283000000000001E-2</v>
      </c>
      <c r="AI237" s="121" t="s">
        <v>311</v>
      </c>
      <c r="AJ237" s="121" t="s">
        <v>311</v>
      </c>
      <c r="AK237" s="136">
        <v>0</v>
      </c>
      <c r="AL237" s="136">
        <v>0</v>
      </c>
      <c r="AM237" s="136">
        <v>6633267.0800000001</v>
      </c>
      <c r="AN237" s="136">
        <v>0</v>
      </c>
      <c r="AO237" s="136">
        <v>0</v>
      </c>
      <c r="AP237" s="136">
        <v>0</v>
      </c>
      <c r="AQ237" s="136">
        <v>0</v>
      </c>
      <c r="AR237" s="136">
        <v>0</v>
      </c>
      <c r="AS237" s="136">
        <v>6301603.7300000004</v>
      </c>
      <c r="AT237" s="136">
        <v>0</v>
      </c>
      <c r="AU237" s="136">
        <v>0</v>
      </c>
      <c r="AV237" s="136">
        <v>0</v>
      </c>
      <c r="AW237" s="136">
        <v>0</v>
      </c>
      <c r="AX237" s="136">
        <v>0</v>
      </c>
      <c r="AY237" s="136">
        <v>5937317.75</v>
      </c>
      <c r="AZ237" s="136">
        <v>0</v>
      </c>
      <c r="BA237" s="136">
        <v>0</v>
      </c>
      <c r="BB237" s="136">
        <v>0</v>
      </c>
      <c r="BC237" s="136">
        <v>0</v>
      </c>
      <c r="BD237" s="136">
        <v>0</v>
      </c>
      <c r="BE237" s="136">
        <v>5638277.0199999996</v>
      </c>
      <c r="BF237" s="40">
        <f t="shared" si="9"/>
        <v>12934870.810000001</v>
      </c>
      <c r="BG237" s="40">
        <f t="shared" si="10"/>
        <v>11575594.77</v>
      </c>
      <c r="BH237" s="40">
        <f t="shared" si="11"/>
        <v>24510465.579999998</v>
      </c>
    </row>
    <row r="238" spans="1:60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105000000</v>
      </c>
      <c r="S238" s="122">
        <v>0</v>
      </c>
      <c r="T238" s="122">
        <v>7500000</v>
      </c>
      <c r="U238" s="122">
        <v>4007526.25</v>
      </c>
      <c r="V238" s="122" t="s">
        <v>2862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6.4602739726027396</v>
      </c>
      <c r="AE238" s="123">
        <v>12.008219178082191</v>
      </c>
      <c r="AF238" s="129">
        <v>7.6494999999999994E-2</v>
      </c>
      <c r="AG238" s="126" t="s">
        <v>3258</v>
      </c>
      <c r="AH238" s="129">
        <v>2.2783000000000001E-2</v>
      </c>
      <c r="AI238" s="121" t="s">
        <v>311</v>
      </c>
      <c r="AJ238" s="121" t="s">
        <v>311</v>
      </c>
      <c r="AK238" s="136">
        <v>0</v>
      </c>
      <c r="AL238" s="136">
        <v>0</v>
      </c>
      <c r="AM238" s="136">
        <v>0</v>
      </c>
      <c r="AN238" s="136">
        <v>0</v>
      </c>
      <c r="AO238" s="136">
        <v>0</v>
      </c>
      <c r="AP238" s="136">
        <v>3812000.83</v>
      </c>
      <c r="AQ238" s="136">
        <v>0</v>
      </c>
      <c r="AR238" s="136">
        <v>0</v>
      </c>
      <c r="AS238" s="136">
        <v>0</v>
      </c>
      <c r="AT238" s="136">
        <v>0</v>
      </c>
      <c r="AU238" s="136">
        <v>0</v>
      </c>
      <c r="AV238" s="136">
        <v>3461398.75</v>
      </c>
      <c r="AW238" s="136">
        <v>0</v>
      </c>
      <c r="AX238" s="136">
        <v>0</v>
      </c>
      <c r="AY238" s="136">
        <v>0</v>
      </c>
      <c r="AZ238" s="136">
        <v>0</v>
      </c>
      <c r="BA238" s="136">
        <v>0</v>
      </c>
      <c r="BB238" s="136">
        <v>3225539.17</v>
      </c>
      <c r="BC238" s="136">
        <v>0</v>
      </c>
      <c r="BD238" s="136">
        <v>0</v>
      </c>
      <c r="BE238" s="136">
        <v>0</v>
      </c>
      <c r="BF238" s="40">
        <f t="shared" si="9"/>
        <v>3812000.83</v>
      </c>
      <c r="BG238" s="40">
        <f t="shared" si="10"/>
        <v>6686937.9199999999</v>
      </c>
      <c r="BH238" s="40">
        <f t="shared" si="11"/>
        <v>10498938.75</v>
      </c>
    </row>
    <row r="239" spans="1:60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3606680.45</v>
      </c>
      <c r="V239" s="122">
        <v>174282.37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13.010958904109589</v>
      </c>
      <c r="AE239" s="123">
        <v>18.021917808219179</v>
      </c>
      <c r="AF239" s="129">
        <v>7.5320999999999999E-2</v>
      </c>
      <c r="AG239" s="126" t="s">
        <v>3258</v>
      </c>
      <c r="AH239" s="129">
        <v>2.2783000000000001E-2</v>
      </c>
      <c r="AI239" s="121" t="s">
        <v>311</v>
      </c>
      <c r="AJ239" s="121" t="s">
        <v>311</v>
      </c>
      <c r="AK239" s="136">
        <v>3828234.52</v>
      </c>
      <c r="AL239" s="136">
        <v>0</v>
      </c>
      <c r="AM239" s="136">
        <v>0</v>
      </c>
      <c r="AN239" s="136">
        <v>0</v>
      </c>
      <c r="AO239" s="136">
        <v>0</v>
      </c>
      <c r="AP239" s="136">
        <v>0</v>
      </c>
      <c r="AQ239" s="136">
        <v>4059308.7040000004</v>
      </c>
      <c r="AR239" s="136">
        <v>0</v>
      </c>
      <c r="AS239" s="136">
        <v>0</v>
      </c>
      <c r="AT239" s="136">
        <v>0</v>
      </c>
      <c r="AU239" s="136">
        <v>0</v>
      </c>
      <c r="AV239" s="136">
        <v>0</v>
      </c>
      <c r="AW239" s="136">
        <v>3763641.05</v>
      </c>
      <c r="AX239" s="136">
        <v>0</v>
      </c>
      <c r="AY239" s="136">
        <v>0</v>
      </c>
      <c r="AZ239" s="136">
        <v>0</v>
      </c>
      <c r="BA239" s="136">
        <v>0</v>
      </c>
      <c r="BB239" s="136">
        <v>0</v>
      </c>
      <c r="BC239" s="136">
        <v>3632947.58</v>
      </c>
      <c r="BD239" s="136">
        <v>0</v>
      </c>
      <c r="BE239" s="136">
        <v>0</v>
      </c>
      <c r="BF239" s="40">
        <f t="shared" si="9"/>
        <v>7887543.2240000004</v>
      </c>
      <c r="BG239" s="40">
        <f t="shared" si="10"/>
        <v>7396588.6299999999</v>
      </c>
      <c r="BH239" s="40">
        <f t="shared" si="11"/>
        <v>15284131.854</v>
      </c>
    </row>
    <row r="240" spans="1:60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0</v>
      </c>
      <c r="U240" s="122">
        <v>0</v>
      </c>
      <c r="V240" s="122">
        <v>0</v>
      </c>
      <c r="W240" s="122">
        <v>0</v>
      </c>
      <c r="X240" s="122">
        <v>0</v>
      </c>
      <c r="Y240" s="122">
        <v>262500000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10.153424657534247</v>
      </c>
      <c r="AE240" s="123">
        <v>15.010958904109589</v>
      </c>
      <c r="AF240" s="129">
        <v>7.6085E-2</v>
      </c>
      <c r="AG240" s="126" t="s">
        <v>3258</v>
      </c>
      <c r="AH240" s="129">
        <v>2.2282999999999997E-2</v>
      </c>
      <c r="AI240" s="121" t="s">
        <v>311</v>
      </c>
      <c r="AJ240" s="121" t="s">
        <v>311</v>
      </c>
      <c r="AK240" s="136">
        <v>0</v>
      </c>
      <c r="AL240" s="136">
        <v>9627856.8800000008</v>
      </c>
      <c r="AM240" s="136">
        <v>0</v>
      </c>
      <c r="AN240" s="136">
        <v>0</v>
      </c>
      <c r="AO240" s="136">
        <v>0</v>
      </c>
      <c r="AP240" s="136">
        <v>0</v>
      </c>
      <c r="AQ240" s="136">
        <v>0</v>
      </c>
      <c r="AR240" s="136">
        <v>9270150</v>
      </c>
      <c r="AS240" s="136">
        <v>0</v>
      </c>
      <c r="AT240" s="136">
        <v>0</v>
      </c>
      <c r="AU240" s="136">
        <v>0</v>
      </c>
      <c r="AV240" s="136">
        <v>0</v>
      </c>
      <c r="AW240" s="136">
        <v>0</v>
      </c>
      <c r="AX240" s="136">
        <v>8663055.9399999995</v>
      </c>
      <c r="AY240" s="136">
        <v>0</v>
      </c>
      <c r="AZ240" s="136">
        <v>0</v>
      </c>
      <c r="BA240" s="136">
        <v>0</v>
      </c>
      <c r="BB240" s="136">
        <v>0</v>
      </c>
      <c r="BC240" s="136">
        <v>0</v>
      </c>
      <c r="BD240" s="136">
        <v>8343135</v>
      </c>
      <c r="BE240" s="136">
        <v>0</v>
      </c>
      <c r="BF240" s="40">
        <f t="shared" si="9"/>
        <v>18898006.880000003</v>
      </c>
      <c r="BG240" s="40">
        <f t="shared" si="10"/>
        <v>17006190.939999998</v>
      </c>
      <c r="BH240" s="40">
        <f t="shared" si="11"/>
        <v>35904197.82</v>
      </c>
    </row>
    <row r="241" spans="1:60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71117330.339999571</v>
      </c>
      <c r="S241" s="122">
        <v>0</v>
      </c>
      <c r="T241" s="122">
        <v>0</v>
      </c>
      <c r="U241" s="122">
        <v>0</v>
      </c>
      <c r="V241" s="122">
        <v>0</v>
      </c>
      <c r="W241" s="122">
        <v>-2.9802322387695313E-8</v>
      </c>
      <c r="X241" s="122">
        <v>0</v>
      </c>
      <c r="Y241" s="122">
        <v>71117330.339999542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10.641095890410959</v>
      </c>
      <c r="AE241" s="123">
        <v>15.010958904109589</v>
      </c>
      <c r="AF241" s="129">
        <v>7.6674000000000006E-2</v>
      </c>
      <c r="AG241" s="126" t="s">
        <v>3258</v>
      </c>
      <c r="AH241" s="129">
        <v>2.2283000000000001E-2</v>
      </c>
      <c r="AI241" s="121" t="s">
        <v>311</v>
      </c>
      <c r="AJ241" s="121" t="s">
        <v>311</v>
      </c>
      <c r="AK241" s="136">
        <v>0</v>
      </c>
      <c r="AL241" s="136">
        <v>2772663.2660000003</v>
      </c>
      <c r="AM241" s="136">
        <v>0</v>
      </c>
      <c r="AN241" s="136">
        <v>0</v>
      </c>
      <c r="AO241" s="136">
        <v>0</v>
      </c>
      <c r="AP241" s="136">
        <v>0</v>
      </c>
      <c r="AQ241" s="136">
        <v>0</v>
      </c>
      <c r="AR241" s="136">
        <v>2732433.557</v>
      </c>
      <c r="AS241" s="136">
        <v>0</v>
      </c>
      <c r="AT241" s="136">
        <v>0</v>
      </c>
      <c r="AU241" s="136">
        <v>0</v>
      </c>
      <c r="AV241" s="136">
        <v>0</v>
      </c>
      <c r="AW241" s="136">
        <v>0</v>
      </c>
      <c r="AX241" s="136">
        <v>2566974.31</v>
      </c>
      <c r="AY241" s="136">
        <v>0</v>
      </c>
      <c r="AZ241" s="136">
        <v>0</v>
      </c>
      <c r="BA241" s="136">
        <v>0</v>
      </c>
      <c r="BB241" s="136">
        <v>0</v>
      </c>
      <c r="BC241" s="136">
        <v>0</v>
      </c>
      <c r="BD241" s="136">
        <v>2479044.7999999998</v>
      </c>
      <c r="BE241" s="136">
        <v>0</v>
      </c>
      <c r="BF241" s="40">
        <f t="shared" si="9"/>
        <v>5505096.8230000008</v>
      </c>
      <c r="BG241" s="40">
        <f t="shared" si="10"/>
        <v>5046019.1099999994</v>
      </c>
      <c r="BH241" s="40">
        <f t="shared" si="11"/>
        <v>10551115.933</v>
      </c>
    </row>
    <row r="242" spans="1:60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0</v>
      </c>
      <c r="V242" s="122">
        <v>0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11.164383561643836</v>
      </c>
      <c r="AE242" s="123">
        <v>16.010958904109589</v>
      </c>
      <c r="AF242" s="129">
        <v>7.6198000000000002E-2</v>
      </c>
      <c r="AG242" s="126" t="s">
        <v>3258</v>
      </c>
      <c r="AH242" s="129">
        <v>1.3283E-2</v>
      </c>
      <c r="AI242" s="121" t="s">
        <v>311</v>
      </c>
      <c r="AJ242" s="121" t="s">
        <v>311</v>
      </c>
      <c r="AK242" s="136">
        <v>0</v>
      </c>
      <c r="AL242" s="136">
        <v>387775.27</v>
      </c>
      <c r="AM242" s="136">
        <v>0</v>
      </c>
      <c r="AN242" s="136">
        <v>0</v>
      </c>
      <c r="AO242" s="136">
        <v>0</v>
      </c>
      <c r="AP242" s="136">
        <v>0</v>
      </c>
      <c r="AQ242" s="136">
        <v>0</v>
      </c>
      <c r="AR242" s="136">
        <v>392036.53</v>
      </c>
      <c r="AS242" s="136">
        <v>0</v>
      </c>
      <c r="AT242" s="136">
        <v>0</v>
      </c>
      <c r="AU242" s="136">
        <v>0</v>
      </c>
      <c r="AV242" s="136">
        <v>0</v>
      </c>
      <c r="AW242" s="136">
        <v>0</v>
      </c>
      <c r="AX242" s="136">
        <v>368115.33</v>
      </c>
      <c r="AY242" s="136">
        <v>0</v>
      </c>
      <c r="AZ242" s="136">
        <v>0</v>
      </c>
      <c r="BA242" s="136">
        <v>0</v>
      </c>
      <c r="BB242" s="136">
        <v>0</v>
      </c>
      <c r="BC242" s="136">
        <v>0</v>
      </c>
      <c r="BD242" s="136">
        <v>356396.85</v>
      </c>
      <c r="BE242" s="136">
        <v>0</v>
      </c>
      <c r="BF242" s="40">
        <f t="shared" si="9"/>
        <v>779811.8</v>
      </c>
      <c r="BG242" s="40">
        <f t="shared" si="10"/>
        <v>724512.17999999993</v>
      </c>
      <c r="BH242" s="40">
        <f t="shared" si="11"/>
        <v>1504323.98</v>
      </c>
    </row>
    <row r="243" spans="1:60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3329688.709999999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3329688.709999999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8.0575342465753419</v>
      </c>
      <c r="AE243" s="123">
        <v>12.013698630136986</v>
      </c>
      <c r="AF243" s="129">
        <v>7.6424000000000006E-2</v>
      </c>
      <c r="AG243" s="126" t="s">
        <v>3258</v>
      </c>
      <c r="AH243" s="129">
        <v>2.1783E-2</v>
      </c>
      <c r="AI243" s="121" t="s">
        <v>311</v>
      </c>
      <c r="AJ243" s="121" t="s">
        <v>311</v>
      </c>
      <c r="AK243" s="136">
        <v>36869.730000000003</v>
      </c>
      <c r="AL243" s="136">
        <v>0</v>
      </c>
      <c r="AM243" s="136">
        <v>0</v>
      </c>
      <c r="AN243" s="136">
        <v>0</v>
      </c>
      <c r="AO243" s="136">
        <v>0</v>
      </c>
      <c r="AP243" s="136">
        <v>0</v>
      </c>
      <c r="AQ243" s="136">
        <v>34700.92</v>
      </c>
      <c r="AR243" s="136">
        <v>0</v>
      </c>
      <c r="AS243" s="136">
        <v>0</v>
      </c>
      <c r="AT243" s="136">
        <v>0</v>
      </c>
      <c r="AU243" s="136">
        <v>0</v>
      </c>
      <c r="AV243" s="136">
        <v>0</v>
      </c>
      <c r="AW243" s="136">
        <v>32354.34</v>
      </c>
      <c r="AX243" s="136">
        <v>0</v>
      </c>
      <c r="AY243" s="136">
        <v>0</v>
      </c>
      <c r="AZ243" s="136">
        <v>0</v>
      </c>
      <c r="BA243" s="136">
        <v>0</v>
      </c>
      <c r="BB243" s="136">
        <v>0</v>
      </c>
      <c r="BC243" s="136">
        <v>30363.3</v>
      </c>
      <c r="BD243" s="136">
        <v>0</v>
      </c>
      <c r="BE243" s="136">
        <v>0</v>
      </c>
      <c r="BF243" s="40">
        <f t="shared" si="9"/>
        <v>71570.649999999994</v>
      </c>
      <c r="BG243" s="40">
        <f t="shared" si="10"/>
        <v>62717.64</v>
      </c>
      <c r="BH243" s="40">
        <f t="shared" si="11"/>
        <v>134288.28999999998</v>
      </c>
    </row>
    <row r="244" spans="1:60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0</v>
      </c>
      <c r="V244" s="122">
        <v>0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16.106849315068494</v>
      </c>
      <c r="AE244" s="123">
        <v>20.013698630136986</v>
      </c>
      <c r="AF244" s="129">
        <v>7.6731999999999995E-2</v>
      </c>
      <c r="AG244" s="126" t="s">
        <v>3258</v>
      </c>
      <c r="AH244" s="129">
        <v>2.2282999999999997E-2</v>
      </c>
      <c r="AI244" s="121" t="s">
        <v>311</v>
      </c>
      <c r="AJ244" s="121" t="s">
        <v>311</v>
      </c>
      <c r="AK244" s="136">
        <v>0</v>
      </c>
      <c r="AL244" s="136">
        <v>12590200</v>
      </c>
      <c r="AM244" s="136">
        <v>0</v>
      </c>
      <c r="AN244" s="136">
        <v>0</v>
      </c>
      <c r="AO244" s="136">
        <v>0</v>
      </c>
      <c r="AP244" s="136">
        <v>0</v>
      </c>
      <c r="AQ244" s="136">
        <v>0</v>
      </c>
      <c r="AR244" s="136">
        <v>12590200</v>
      </c>
      <c r="AS244" s="136">
        <v>0</v>
      </c>
      <c r="AT244" s="136">
        <v>0</v>
      </c>
      <c r="AU244" s="136">
        <v>0</v>
      </c>
      <c r="AV244" s="136">
        <v>0</v>
      </c>
      <c r="AW244" s="136">
        <v>0</v>
      </c>
      <c r="AX244" s="136">
        <v>12590200</v>
      </c>
      <c r="AY244" s="136">
        <v>0</v>
      </c>
      <c r="AZ244" s="136">
        <v>0</v>
      </c>
      <c r="BA244" s="136">
        <v>0</v>
      </c>
      <c r="BB244" s="136">
        <v>0</v>
      </c>
      <c r="BC244" s="136">
        <v>0</v>
      </c>
      <c r="BD244" s="136">
        <v>12590200</v>
      </c>
      <c r="BE244" s="136">
        <v>0</v>
      </c>
      <c r="BF244" s="40">
        <f t="shared" si="9"/>
        <v>25180400</v>
      </c>
      <c r="BG244" s="40">
        <f t="shared" si="10"/>
        <v>25180400</v>
      </c>
      <c r="BH244" s="40">
        <f t="shared" si="11"/>
        <v>50360800</v>
      </c>
    </row>
    <row r="245" spans="1:60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11.317808219178081</v>
      </c>
      <c r="AE245" s="123">
        <v>15.008219178082191</v>
      </c>
      <c r="AF245" s="129">
        <v>7.6409000000000005E-2</v>
      </c>
      <c r="AG245" s="126" t="s">
        <v>3258</v>
      </c>
      <c r="AH245" s="129">
        <v>2.0783000000000003E-2</v>
      </c>
      <c r="AI245" s="121" t="s">
        <v>311</v>
      </c>
      <c r="AJ245" s="121" t="s">
        <v>311</v>
      </c>
      <c r="AK245" s="136">
        <v>0</v>
      </c>
      <c r="AL245" s="136">
        <v>0</v>
      </c>
      <c r="AM245" s="136">
        <v>0</v>
      </c>
      <c r="AN245" s="136">
        <v>4935927.07</v>
      </c>
      <c r="AO245" s="136">
        <v>0</v>
      </c>
      <c r="AP245" s="136">
        <v>0</v>
      </c>
      <c r="AQ245" s="136">
        <v>0</v>
      </c>
      <c r="AR245" s="136">
        <v>0</v>
      </c>
      <c r="AS245" s="136">
        <v>0</v>
      </c>
      <c r="AT245" s="136">
        <v>4773204.2</v>
      </c>
      <c r="AU245" s="136">
        <v>0</v>
      </c>
      <c r="AV245" s="136">
        <v>0</v>
      </c>
      <c r="AW245" s="136">
        <v>0</v>
      </c>
      <c r="AX245" s="136">
        <v>0</v>
      </c>
      <c r="AY245" s="136">
        <v>0</v>
      </c>
      <c r="AZ245" s="136">
        <v>4481953.84</v>
      </c>
      <c r="BA245" s="136">
        <v>0</v>
      </c>
      <c r="BB245" s="136">
        <v>0</v>
      </c>
      <c r="BC245" s="136">
        <v>0</v>
      </c>
      <c r="BD245" s="136">
        <v>0</v>
      </c>
      <c r="BE245" s="136">
        <v>0</v>
      </c>
      <c r="BF245" s="40">
        <f t="shared" si="9"/>
        <v>4935927.07</v>
      </c>
      <c r="BG245" s="40">
        <f t="shared" si="10"/>
        <v>9255158.0399999991</v>
      </c>
      <c r="BH245" s="40">
        <f t="shared" si="11"/>
        <v>14191085.109999999</v>
      </c>
    </row>
    <row r="246" spans="1:60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0</v>
      </c>
      <c r="U246" s="122">
        <v>0</v>
      </c>
      <c r="V246" s="122">
        <v>0</v>
      </c>
      <c r="W246" s="122">
        <v>0</v>
      </c>
      <c r="X246" s="122">
        <v>0</v>
      </c>
      <c r="Y246" s="122">
        <v>122889955.56999999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11.684931506849315</v>
      </c>
      <c r="AE246" s="123">
        <v>15.008219178082191</v>
      </c>
      <c r="AF246" s="129">
        <v>7.5616000000000003E-2</v>
      </c>
      <c r="AG246" s="126" t="s">
        <v>3258</v>
      </c>
      <c r="AH246" s="129">
        <v>2.2283000000000001E-2</v>
      </c>
      <c r="AI246" s="121" t="s">
        <v>311</v>
      </c>
      <c r="AJ246" s="121" t="s">
        <v>311</v>
      </c>
      <c r="AK246" s="136">
        <v>0</v>
      </c>
      <c r="AL246" s="136">
        <v>0</v>
      </c>
      <c r="AM246" s="136">
        <v>4652320.83</v>
      </c>
      <c r="AN246" s="136">
        <v>0</v>
      </c>
      <c r="AO246" s="136">
        <v>0</v>
      </c>
      <c r="AP246" s="136">
        <v>0</v>
      </c>
      <c r="AQ246" s="136">
        <v>0</v>
      </c>
      <c r="AR246" s="136">
        <v>0</v>
      </c>
      <c r="AS246" s="136">
        <v>4458474.13</v>
      </c>
      <c r="AT246" s="136">
        <v>0</v>
      </c>
      <c r="AU246" s="136">
        <v>0</v>
      </c>
      <c r="AV246" s="136">
        <v>0</v>
      </c>
      <c r="AW246" s="136">
        <v>0</v>
      </c>
      <c r="AX246" s="136">
        <v>0</v>
      </c>
      <c r="AY246" s="136">
        <v>4241323.45</v>
      </c>
      <c r="AZ246" s="136">
        <v>0</v>
      </c>
      <c r="BA246" s="136">
        <v>0</v>
      </c>
      <c r="BB246" s="136">
        <v>0</v>
      </c>
      <c r="BC246" s="136">
        <v>0</v>
      </c>
      <c r="BD246" s="136">
        <v>0</v>
      </c>
      <c r="BE246" s="136">
        <v>4070780.73</v>
      </c>
      <c r="BF246" s="40">
        <f t="shared" si="9"/>
        <v>9110794.9600000009</v>
      </c>
      <c r="BG246" s="40">
        <f t="shared" si="10"/>
        <v>8312104.1799999997</v>
      </c>
      <c r="BH246" s="40">
        <f t="shared" si="11"/>
        <v>17422899.140000001</v>
      </c>
    </row>
    <row r="247" spans="1:60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14285714.359999999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14285714.359999999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0.51506849315068493</v>
      </c>
      <c r="AE247" s="123">
        <v>18.013698630136986</v>
      </c>
      <c r="AF247" s="129">
        <v>7.5639999999999999E-2</v>
      </c>
      <c r="AG247" s="126" t="s">
        <v>3258</v>
      </c>
      <c r="AH247" s="129">
        <v>2.0782999999999999E-2</v>
      </c>
      <c r="AI247" s="121" t="s">
        <v>311</v>
      </c>
      <c r="AJ247" s="121" t="s">
        <v>311</v>
      </c>
      <c r="AK247" s="136">
        <v>150924.17000000001</v>
      </c>
      <c r="AL247" s="136">
        <v>0</v>
      </c>
      <c r="AM247" s="136">
        <v>0</v>
      </c>
      <c r="AN247" s="136">
        <v>0</v>
      </c>
      <c r="AO247" s="136">
        <v>0</v>
      </c>
      <c r="AP247" s="136">
        <v>0</v>
      </c>
      <c r="AQ247" s="136">
        <v>75462.080000000002</v>
      </c>
      <c r="AR247" s="136">
        <v>0</v>
      </c>
      <c r="AS247" s="136">
        <v>0</v>
      </c>
      <c r="AT247" s="136">
        <v>0</v>
      </c>
      <c r="AU247" s="136">
        <v>0</v>
      </c>
      <c r="AV247" s="136">
        <v>0</v>
      </c>
      <c r="AW247" s="136">
        <v>0</v>
      </c>
      <c r="AX247" s="136">
        <v>0</v>
      </c>
      <c r="AY247" s="136">
        <v>0</v>
      </c>
      <c r="AZ247" s="136">
        <v>0</v>
      </c>
      <c r="BA247" s="136">
        <v>0</v>
      </c>
      <c r="BB247" s="136">
        <v>0</v>
      </c>
      <c r="BC247" s="136">
        <v>0</v>
      </c>
      <c r="BD247" s="136">
        <v>0</v>
      </c>
      <c r="BE247" s="136">
        <v>0</v>
      </c>
      <c r="BF247" s="40">
        <f t="shared" si="9"/>
        <v>226386.25</v>
      </c>
      <c r="BG247" s="40">
        <f t="shared" si="10"/>
        <v>0</v>
      </c>
      <c r="BH247" s="40">
        <f t="shared" si="11"/>
        <v>226386.25</v>
      </c>
    </row>
    <row r="248" spans="1:60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12993214.359999999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12993214.359999999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0.54246575342465753</v>
      </c>
      <c r="AE248" s="123">
        <v>18.041095890410958</v>
      </c>
      <c r="AF248" s="126">
        <v>7.5181999999999999E-2</v>
      </c>
      <c r="AG248" s="126" t="s">
        <v>3258</v>
      </c>
      <c r="AH248" s="129">
        <v>2.0782999999999999E-2</v>
      </c>
      <c r="AI248" s="121" t="s">
        <v>311</v>
      </c>
      <c r="AJ248" s="121" t="s">
        <v>311</v>
      </c>
      <c r="AK248" s="136">
        <v>137269.29999999999</v>
      </c>
      <c r="AL248" s="136">
        <v>0</v>
      </c>
      <c r="AM248" s="136">
        <v>0</v>
      </c>
      <c r="AN248" s="136">
        <v>0</v>
      </c>
      <c r="AO248" s="136">
        <v>0</v>
      </c>
      <c r="AP248" s="136">
        <v>0</v>
      </c>
      <c r="AQ248" s="136">
        <v>68634.649999999994</v>
      </c>
      <c r="AR248" s="136">
        <v>0</v>
      </c>
      <c r="AS248" s="136">
        <v>0</v>
      </c>
      <c r="AT248" s="136">
        <v>0</v>
      </c>
      <c r="AU248" s="136">
        <v>0</v>
      </c>
      <c r="AV248" s="136">
        <v>0</v>
      </c>
      <c r="AW248" s="136">
        <v>0</v>
      </c>
      <c r="AX248" s="136">
        <v>0</v>
      </c>
      <c r="AY248" s="136">
        <v>0</v>
      </c>
      <c r="AZ248" s="136">
        <v>0</v>
      </c>
      <c r="BA248" s="136">
        <v>0</v>
      </c>
      <c r="BB248" s="136">
        <v>0</v>
      </c>
      <c r="BC248" s="136">
        <v>0</v>
      </c>
      <c r="BD248" s="136">
        <v>0</v>
      </c>
      <c r="BE248" s="136">
        <v>0</v>
      </c>
      <c r="BF248" s="40">
        <f t="shared" si="9"/>
        <v>205903.94999999998</v>
      </c>
      <c r="BG248" s="40">
        <f t="shared" si="10"/>
        <v>0</v>
      </c>
      <c r="BH248" s="40">
        <f t="shared" si="11"/>
        <v>205903.94999999998</v>
      </c>
    </row>
    <row r="249" spans="1:60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2900032.1500000255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2900032.1500000274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0.78630136986301369</v>
      </c>
      <c r="AE249" s="123">
        <v>18.013698630136986</v>
      </c>
      <c r="AF249" s="129">
        <v>7.2317000000000006E-2</v>
      </c>
      <c r="AG249" s="126" t="s">
        <v>3258</v>
      </c>
      <c r="AH249" s="129">
        <v>1.4783000000000001E-2</v>
      </c>
      <c r="AI249" s="121" t="s">
        <v>311</v>
      </c>
      <c r="AJ249" s="121" t="s">
        <v>311</v>
      </c>
      <c r="AK249" s="136">
        <v>0</v>
      </c>
      <c r="AL249" s="136">
        <v>0</v>
      </c>
      <c r="AM249" s="136">
        <v>0</v>
      </c>
      <c r="AN249" s="136">
        <v>106025.93</v>
      </c>
      <c r="AO249" s="136">
        <v>0</v>
      </c>
      <c r="AP249" s="136">
        <v>0</v>
      </c>
      <c r="AQ249" s="136">
        <v>0</v>
      </c>
      <c r="AR249" s="136">
        <v>0</v>
      </c>
      <c r="AS249" s="136">
        <v>0</v>
      </c>
      <c r="AT249" s="136">
        <v>53595.519999999997</v>
      </c>
      <c r="AU249" s="136">
        <v>0</v>
      </c>
      <c r="AV249" s="136">
        <v>0</v>
      </c>
      <c r="AW249" s="136">
        <v>0</v>
      </c>
      <c r="AX249" s="136">
        <v>0</v>
      </c>
      <c r="AY249" s="136">
        <v>0</v>
      </c>
      <c r="AZ249" s="136">
        <v>0</v>
      </c>
      <c r="BA249" s="136">
        <v>0</v>
      </c>
      <c r="BB249" s="136">
        <v>0</v>
      </c>
      <c r="BC249" s="136">
        <v>0</v>
      </c>
      <c r="BD249" s="136">
        <v>0</v>
      </c>
      <c r="BE249" s="136">
        <v>0</v>
      </c>
      <c r="BF249" s="40">
        <f t="shared" si="9"/>
        <v>106025.93</v>
      </c>
      <c r="BG249" s="40">
        <f t="shared" si="10"/>
        <v>53595.519999999997</v>
      </c>
      <c r="BH249" s="40">
        <f t="shared" si="11"/>
        <v>159621.44999999998</v>
      </c>
    </row>
    <row r="250" spans="1:60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19642857.18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19642857.18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0.58630136986301373</v>
      </c>
      <c r="AE250" s="123">
        <v>18.016438356164382</v>
      </c>
      <c r="AF250" s="129">
        <v>6.9351999999999997E-2</v>
      </c>
      <c r="AG250" s="126" t="s">
        <v>3258</v>
      </c>
      <c r="AH250" s="129">
        <v>1.4783000000000001E-2</v>
      </c>
      <c r="AI250" s="121" t="s">
        <v>311</v>
      </c>
      <c r="AJ250" s="121" t="s">
        <v>311</v>
      </c>
      <c r="AK250" s="136">
        <v>124131.94</v>
      </c>
      <c r="AL250" s="136">
        <v>0</v>
      </c>
      <c r="AM250" s="136">
        <v>0</v>
      </c>
      <c r="AN250" s="136">
        <v>0</v>
      </c>
      <c r="AO250" s="136">
        <v>0</v>
      </c>
      <c r="AP250" s="136">
        <v>0</v>
      </c>
      <c r="AQ250" s="136">
        <v>62748.02</v>
      </c>
      <c r="AR250" s="136">
        <v>0</v>
      </c>
      <c r="AS250" s="136">
        <v>0</v>
      </c>
      <c r="AT250" s="136">
        <v>0</v>
      </c>
      <c r="AU250" s="136">
        <v>0</v>
      </c>
      <c r="AV250" s="136">
        <v>0</v>
      </c>
      <c r="AW250" s="136">
        <v>0</v>
      </c>
      <c r="AX250" s="136">
        <v>0</v>
      </c>
      <c r="AY250" s="136">
        <v>0</v>
      </c>
      <c r="AZ250" s="136">
        <v>0</v>
      </c>
      <c r="BA250" s="136">
        <v>0</v>
      </c>
      <c r="BB250" s="136">
        <v>0</v>
      </c>
      <c r="BC250" s="136">
        <v>0</v>
      </c>
      <c r="BD250" s="136">
        <v>0</v>
      </c>
      <c r="BE250" s="136">
        <v>0</v>
      </c>
      <c r="BF250" s="40">
        <f t="shared" si="9"/>
        <v>186879.96</v>
      </c>
      <c r="BG250" s="40">
        <f t="shared" si="10"/>
        <v>0</v>
      </c>
      <c r="BH250" s="40">
        <f t="shared" si="11"/>
        <v>186879.96</v>
      </c>
    </row>
    <row r="251" spans="1:60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1.6931506849315068</v>
      </c>
      <c r="AE251" s="123">
        <v>18.019178082191782</v>
      </c>
      <c r="AF251" s="129">
        <v>6.7798999999999998E-2</v>
      </c>
      <c r="AG251" s="126" t="s">
        <v>3258</v>
      </c>
      <c r="AH251" s="129">
        <v>1.4782999999999999E-2</v>
      </c>
      <c r="AI251" s="121" t="s">
        <v>311</v>
      </c>
      <c r="AJ251" s="121" t="s">
        <v>311</v>
      </c>
      <c r="AK251" s="136">
        <v>0</v>
      </c>
      <c r="AL251" s="136">
        <v>0</v>
      </c>
      <c r="AM251" s="136">
        <v>880687.5</v>
      </c>
      <c r="AN251" s="136">
        <v>0</v>
      </c>
      <c r="AO251" s="136">
        <v>0</v>
      </c>
      <c r="AP251" s="136">
        <v>0</v>
      </c>
      <c r="AQ251" s="136">
        <v>0</v>
      </c>
      <c r="AR251" s="136">
        <v>0</v>
      </c>
      <c r="AS251" s="136">
        <v>660515.62</v>
      </c>
      <c r="AT251" s="136">
        <v>0</v>
      </c>
      <c r="AU251" s="136">
        <v>0</v>
      </c>
      <c r="AV251" s="136">
        <v>0</v>
      </c>
      <c r="AW251" s="136">
        <v>0</v>
      </c>
      <c r="AX251" s="136">
        <v>0</v>
      </c>
      <c r="AY251" s="136">
        <v>437937.5</v>
      </c>
      <c r="AZ251" s="136">
        <v>0</v>
      </c>
      <c r="BA251" s="136">
        <v>0</v>
      </c>
      <c r="BB251" s="136">
        <v>0</v>
      </c>
      <c r="BC251" s="136">
        <v>0</v>
      </c>
      <c r="BD251" s="136">
        <v>0</v>
      </c>
      <c r="BE251" s="136">
        <v>220171.87</v>
      </c>
      <c r="BF251" s="40">
        <f t="shared" si="9"/>
        <v>1541203.12</v>
      </c>
      <c r="BG251" s="40">
        <f t="shared" si="10"/>
        <v>658109.37</v>
      </c>
      <c r="BH251" s="40">
        <f t="shared" si="11"/>
        <v>2199312.4900000002</v>
      </c>
    </row>
    <row r="252" spans="1:60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35714285.679999791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35714285.679999776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1.6931506849315068</v>
      </c>
      <c r="AE252" s="123">
        <v>18.013698630136986</v>
      </c>
      <c r="AF252" s="129">
        <v>6.7798999999999998E-2</v>
      </c>
      <c r="AG252" s="126" t="s">
        <v>3258</v>
      </c>
      <c r="AH252" s="129">
        <v>1.4782999999999999E-2</v>
      </c>
      <c r="AI252" s="121" t="s">
        <v>311</v>
      </c>
      <c r="AJ252" s="121" t="s">
        <v>311</v>
      </c>
      <c r="AK252" s="136">
        <v>0</v>
      </c>
      <c r="AL252" s="136">
        <v>0</v>
      </c>
      <c r="AM252" s="136">
        <v>268381.84000000003</v>
      </c>
      <c r="AN252" s="136">
        <v>0</v>
      </c>
      <c r="AO252" s="136">
        <v>0</v>
      </c>
      <c r="AP252" s="136">
        <v>0</v>
      </c>
      <c r="AQ252" s="136">
        <v>0</v>
      </c>
      <c r="AR252" s="136">
        <v>0</v>
      </c>
      <c r="AS252" s="136">
        <v>201286.38</v>
      </c>
      <c r="AT252" s="136">
        <v>0</v>
      </c>
      <c r="AU252" s="136">
        <v>0</v>
      </c>
      <c r="AV252" s="136">
        <v>0</v>
      </c>
      <c r="AW252" s="136">
        <v>0</v>
      </c>
      <c r="AX252" s="136">
        <v>0</v>
      </c>
      <c r="AY252" s="136">
        <v>133457.64000000001</v>
      </c>
      <c r="AZ252" s="136">
        <v>0</v>
      </c>
      <c r="BA252" s="136">
        <v>0</v>
      </c>
      <c r="BB252" s="136">
        <v>0</v>
      </c>
      <c r="BC252" s="136">
        <v>0</v>
      </c>
      <c r="BD252" s="136">
        <v>0</v>
      </c>
      <c r="BE252" s="136">
        <v>67095.460000000006</v>
      </c>
      <c r="BF252" s="40">
        <f t="shared" si="9"/>
        <v>469668.22000000003</v>
      </c>
      <c r="BG252" s="40">
        <f t="shared" si="10"/>
        <v>200553.10000000003</v>
      </c>
      <c r="BH252" s="40">
        <f t="shared" si="11"/>
        <v>670221.32000000007</v>
      </c>
    </row>
    <row r="253" spans="1:60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14480465.320000103</v>
      </c>
      <c r="S253" s="122">
        <v>0</v>
      </c>
      <c r="T253" s="122">
        <v>0</v>
      </c>
      <c r="U253" s="122">
        <v>0</v>
      </c>
      <c r="V253" s="122">
        <v>0</v>
      </c>
      <c r="W253" s="122">
        <v>7.4505805969238281E-9</v>
      </c>
      <c r="X253" s="122">
        <v>0</v>
      </c>
      <c r="Y253" s="122">
        <v>14480465.32000011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1.6657534246575343</v>
      </c>
      <c r="AE253" s="123">
        <v>18.013698630136986</v>
      </c>
      <c r="AF253" s="129">
        <v>6.8792000000000006E-2</v>
      </c>
      <c r="AG253" s="126" t="s">
        <v>3258</v>
      </c>
      <c r="AH253" s="129">
        <v>1.4782999999999999E-2</v>
      </c>
      <c r="AI253" s="121" t="s">
        <v>311</v>
      </c>
      <c r="AJ253" s="121" t="s">
        <v>311</v>
      </c>
      <c r="AK253" s="136">
        <v>0</v>
      </c>
      <c r="AL253" s="136">
        <v>108221.61</v>
      </c>
      <c r="AM253" s="136">
        <v>0</v>
      </c>
      <c r="AN253" s="136">
        <v>0</v>
      </c>
      <c r="AO253" s="136">
        <v>0</v>
      </c>
      <c r="AP253" s="136">
        <v>0</v>
      </c>
      <c r="AQ253" s="136">
        <v>0</v>
      </c>
      <c r="AR253" s="136">
        <v>82058.14</v>
      </c>
      <c r="AS253" s="136">
        <v>0</v>
      </c>
      <c r="AT253" s="136">
        <v>0</v>
      </c>
      <c r="AU253" s="136">
        <v>0</v>
      </c>
      <c r="AV253" s="136">
        <v>0</v>
      </c>
      <c r="AW253" s="136">
        <v>0</v>
      </c>
      <c r="AX253" s="136">
        <v>53813.49</v>
      </c>
      <c r="AY253" s="136">
        <v>0</v>
      </c>
      <c r="AZ253" s="136">
        <v>0</v>
      </c>
      <c r="BA253" s="136">
        <v>0</v>
      </c>
      <c r="BB253" s="136">
        <v>0</v>
      </c>
      <c r="BC253" s="136">
        <v>0</v>
      </c>
      <c r="BD253" s="136">
        <v>27352.720000000001</v>
      </c>
      <c r="BE253" s="136">
        <v>0</v>
      </c>
      <c r="BF253" s="40">
        <f t="shared" si="9"/>
        <v>190279.75</v>
      </c>
      <c r="BG253" s="40">
        <f t="shared" si="10"/>
        <v>81166.209999999992</v>
      </c>
      <c r="BH253" s="40">
        <f t="shared" si="11"/>
        <v>271445.95999999996</v>
      </c>
    </row>
    <row r="254" spans="1:60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14031054.550000103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14031054.550000111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1.6657534246575343</v>
      </c>
      <c r="AE254" s="123">
        <v>15.813698630136987</v>
      </c>
      <c r="AF254" s="129">
        <v>8.2558999999999994E-2</v>
      </c>
      <c r="AG254" s="126" t="s">
        <v>3258</v>
      </c>
      <c r="AH254" s="129">
        <v>2.8282999999999999E-2</v>
      </c>
      <c r="AI254" s="121" t="s">
        <v>311</v>
      </c>
      <c r="AJ254" s="121" t="s">
        <v>311</v>
      </c>
      <c r="AK254" s="136">
        <v>0</v>
      </c>
      <c r="AL254" s="136">
        <v>0</v>
      </c>
      <c r="AM254" s="136">
        <v>0</v>
      </c>
      <c r="AN254" s="136">
        <v>0</v>
      </c>
      <c r="AO254" s="136">
        <v>585630.42000000004</v>
      </c>
      <c r="AP254" s="136">
        <v>0</v>
      </c>
      <c r="AQ254" s="136">
        <v>0</v>
      </c>
      <c r="AR254" s="136">
        <v>0</v>
      </c>
      <c r="AS254" s="136">
        <v>0</v>
      </c>
      <c r="AT254" s="136">
        <v>0</v>
      </c>
      <c r="AU254" s="136">
        <v>416245.82</v>
      </c>
      <c r="AV254" s="136">
        <v>0</v>
      </c>
      <c r="AW254" s="136">
        <v>0</v>
      </c>
      <c r="AX254" s="136">
        <v>0</v>
      </c>
      <c r="AY254" s="136">
        <v>0</v>
      </c>
      <c r="AZ254" s="136">
        <v>0</v>
      </c>
      <c r="BA254" s="136">
        <v>236505.74</v>
      </c>
      <c r="BB254" s="136">
        <v>0</v>
      </c>
      <c r="BC254" s="136">
        <v>0</v>
      </c>
      <c r="BD254" s="136">
        <v>39325.17</v>
      </c>
      <c r="BE254" s="136">
        <v>0</v>
      </c>
      <c r="BF254" s="40">
        <f t="shared" si="9"/>
        <v>585630.42000000004</v>
      </c>
      <c r="BG254" s="40">
        <f t="shared" si="10"/>
        <v>692076.7300000001</v>
      </c>
      <c r="BH254" s="40">
        <f t="shared" si="11"/>
        <v>1277707.1500000001</v>
      </c>
    </row>
    <row r="255" spans="1:60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47386748.879999794</v>
      </c>
      <c r="S255" s="122">
        <v>0</v>
      </c>
      <c r="T255" s="122">
        <v>5265194.32</v>
      </c>
      <c r="U255" s="122">
        <v>1988664.16</v>
      </c>
      <c r="V255" s="122" t="s">
        <v>2862</v>
      </c>
      <c r="W255" s="122">
        <v>-1.4901161193847656E-8</v>
      </c>
      <c r="X255" s="122">
        <v>0</v>
      </c>
      <c r="Y255" s="122">
        <v>42121554.559999779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3.9808219178082194</v>
      </c>
      <c r="AE255" s="123">
        <v>18.013698630136986</v>
      </c>
      <c r="AF255" s="126">
        <v>8.3011000000000001E-2</v>
      </c>
      <c r="AG255" s="126" t="s">
        <v>3258</v>
      </c>
      <c r="AH255" s="129">
        <v>2.8282999999999999E-2</v>
      </c>
      <c r="AI255" s="121" t="s">
        <v>311</v>
      </c>
      <c r="AJ255" s="121" t="s">
        <v>311</v>
      </c>
      <c r="AK255" s="136">
        <v>0</v>
      </c>
      <c r="AL255" s="136">
        <v>0</v>
      </c>
      <c r="AM255" s="136">
        <v>0</v>
      </c>
      <c r="AN255" s="136">
        <v>0</v>
      </c>
      <c r="AO255" s="136">
        <v>0</v>
      </c>
      <c r="AP255" s="136">
        <v>1787126.76</v>
      </c>
      <c r="AQ255" s="136">
        <v>0</v>
      </c>
      <c r="AR255" s="136">
        <v>0</v>
      </c>
      <c r="AS255" s="136">
        <v>0</v>
      </c>
      <c r="AT255" s="136">
        <v>0</v>
      </c>
      <c r="AU255" s="136">
        <v>0</v>
      </c>
      <c r="AV255" s="136">
        <v>1538240.22</v>
      </c>
      <c r="AW255" s="136">
        <v>0</v>
      </c>
      <c r="AX255" s="136">
        <v>0</v>
      </c>
      <c r="AY255" s="136">
        <v>0</v>
      </c>
      <c r="AZ255" s="136">
        <v>0</v>
      </c>
      <c r="BA255" s="136">
        <v>0</v>
      </c>
      <c r="BB255" s="136">
        <v>1340345.07</v>
      </c>
      <c r="BC255" s="136">
        <v>0</v>
      </c>
      <c r="BD255" s="136">
        <v>0</v>
      </c>
      <c r="BE255" s="136">
        <v>0</v>
      </c>
      <c r="BF255" s="40">
        <f t="shared" si="9"/>
        <v>1787126.76</v>
      </c>
      <c r="BG255" s="40">
        <f t="shared" si="10"/>
        <v>2878585.29</v>
      </c>
      <c r="BH255" s="40">
        <f t="shared" si="11"/>
        <v>4665712.05</v>
      </c>
    </row>
    <row r="256" spans="1:60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109952966.22000082</v>
      </c>
      <c r="S256" s="122">
        <v>0</v>
      </c>
      <c r="T256" s="122">
        <v>0</v>
      </c>
      <c r="U256" s="122">
        <v>0</v>
      </c>
      <c r="V256" s="122">
        <v>0</v>
      </c>
      <c r="W256" s="122">
        <v>5.9604644775390625E-8</v>
      </c>
      <c r="X256" s="122">
        <v>0</v>
      </c>
      <c r="Y256" s="122">
        <v>109952966.22000088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4.6712328767123283</v>
      </c>
      <c r="AE256" s="123">
        <v>18.013698630136986</v>
      </c>
      <c r="AF256" s="129">
        <v>8.2226999999999995E-2</v>
      </c>
      <c r="AG256" s="126" t="s">
        <v>3258</v>
      </c>
      <c r="AH256" s="129">
        <v>2.8282999999999999E-2</v>
      </c>
      <c r="AI256" s="121" t="s">
        <v>311</v>
      </c>
      <c r="AJ256" s="121" t="s">
        <v>311</v>
      </c>
      <c r="AK256" s="136">
        <v>0</v>
      </c>
      <c r="AL256" s="136">
        <v>4451355.13</v>
      </c>
      <c r="AM256" s="136">
        <v>0</v>
      </c>
      <c r="AN256" s="136">
        <v>0</v>
      </c>
      <c r="AO256" s="136">
        <v>0</v>
      </c>
      <c r="AP256" s="136">
        <v>0</v>
      </c>
      <c r="AQ256" s="136">
        <v>0</v>
      </c>
      <c r="AR256" s="136">
        <v>4006219.61</v>
      </c>
      <c r="AS256" s="136">
        <v>0</v>
      </c>
      <c r="AT256" s="136">
        <v>0</v>
      </c>
      <c r="AU256" s="136">
        <v>0</v>
      </c>
      <c r="AV256" s="136">
        <v>0</v>
      </c>
      <c r="AW256" s="136">
        <v>0</v>
      </c>
      <c r="AX256" s="136">
        <v>3541624.63</v>
      </c>
      <c r="AY256" s="136">
        <v>0</v>
      </c>
      <c r="AZ256" s="136">
        <v>0</v>
      </c>
      <c r="BA256" s="136">
        <v>0</v>
      </c>
      <c r="BB256" s="136">
        <v>0</v>
      </c>
      <c r="BC256" s="136">
        <v>0</v>
      </c>
      <c r="BD256" s="136">
        <v>3115948.59</v>
      </c>
      <c r="BE256" s="136">
        <v>0</v>
      </c>
      <c r="BF256" s="40">
        <f t="shared" si="9"/>
        <v>8457574.7400000002</v>
      </c>
      <c r="BG256" s="40">
        <f t="shared" si="10"/>
        <v>6657573.2199999997</v>
      </c>
      <c r="BH256" s="40">
        <f t="shared" si="11"/>
        <v>15115147.960000001</v>
      </c>
    </row>
    <row r="257" spans="1:60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5.2465753424657535</v>
      </c>
      <c r="AE257" s="123">
        <v>18.019178082191782</v>
      </c>
      <c r="AF257" s="129">
        <v>8.0049999999999996E-2</v>
      </c>
      <c r="AG257" s="126" t="s">
        <v>3258</v>
      </c>
      <c r="AH257" s="129">
        <v>2.8282999999999999E-2</v>
      </c>
      <c r="AI257" s="121" t="s">
        <v>311</v>
      </c>
      <c r="AJ257" s="121" t="s">
        <v>311</v>
      </c>
      <c r="AK257" s="136">
        <v>0</v>
      </c>
      <c r="AL257" s="136">
        <v>0</v>
      </c>
      <c r="AM257" s="136">
        <v>307086.14</v>
      </c>
      <c r="AN257" s="136">
        <v>0</v>
      </c>
      <c r="AO257" s="136">
        <v>0</v>
      </c>
      <c r="AP257" s="136">
        <v>0</v>
      </c>
      <c r="AQ257" s="136">
        <v>0</v>
      </c>
      <c r="AR257" s="136">
        <v>0</v>
      </c>
      <c r="AS257" s="136">
        <v>279169.21999999997</v>
      </c>
      <c r="AT257" s="136">
        <v>0</v>
      </c>
      <c r="AU257" s="136">
        <v>0</v>
      </c>
      <c r="AV257" s="136">
        <v>0</v>
      </c>
      <c r="AW257" s="136">
        <v>0</v>
      </c>
      <c r="AX257" s="136">
        <v>0</v>
      </c>
      <c r="AY257" s="136">
        <v>249879.34</v>
      </c>
      <c r="AZ257" s="136">
        <v>0</v>
      </c>
      <c r="BA257" s="136">
        <v>0</v>
      </c>
      <c r="BB257" s="136">
        <v>0</v>
      </c>
      <c r="BC257" s="136">
        <v>0</v>
      </c>
      <c r="BD257" s="136">
        <v>0</v>
      </c>
      <c r="BE257" s="136">
        <v>223335.38</v>
      </c>
      <c r="BF257" s="40">
        <f t="shared" si="9"/>
        <v>586255.35999999999</v>
      </c>
      <c r="BG257" s="40">
        <f t="shared" si="10"/>
        <v>473214.71999999997</v>
      </c>
      <c r="BH257" s="40">
        <f t="shared" si="11"/>
        <v>1059470.08</v>
      </c>
    </row>
    <row r="258" spans="1:60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3.2356164383561645</v>
      </c>
      <c r="AE258" s="123">
        <v>15.008219178082191</v>
      </c>
      <c r="AF258" s="129">
        <v>7.9920000000000005E-2</v>
      </c>
      <c r="AG258" s="126" t="s">
        <v>3258</v>
      </c>
      <c r="AH258" s="129">
        <v>2.7782999999999999E-2</v>
      </c>
      <c r="AI258" s="121" t="s">
        <v>311</v>
      </c>
      <c r="AJ258" s="121" t="s">
        <v>311</v>
      </c>
      <c r="AK258" s="136">
        <v>0</v>
      </c>
      <c r="AL258" s="136">
        <v>0</v>
      </c>
      <c r="AM258" s="136">
        <v>995358.28</v>
      </c>
      <c r="AN258" s="136">
        <v>0</v>
      </c>
      <c r="AO258" s="136">
        <v>0</v>
      </c>
      <c r="AP258" s="136">
        <v>0</v>
      </c>
      <c r="AQ258" s="136">
        <v>0</v>
      </c>
      <c r="AR258" s="136">
        <v>0</v>
      </c>
      <c r="AS258" s="136">
        <v>853164.24</v>
      </c>
      <c r="AT258" s="136">
        <v>0</v>
      </c>
      <c r="AU258" s="136">
        <v>0</v>
      </c>
      <c r="AV258" s="136">
        <v>0</v>
      </c>
      <c r="AW258" s="136">
        <v>0</v>
      </c>
      <c r="AX258" s="136">
        <v>0</v>
      </c>
      <c r="AY258" s="136">
        <v>707085.11</v>
      </c>
      <c r="AZ258" s="136">
        <v>0</v>
      </c>
      <c r="BA258" s="136">
        <v>0</v>
      </c>
      <c r="BB258" s="136">
        <v>0</v>
      </c>
      <c r="BC258" s="136">
        <v>0</v>
      </c>
      <c r="BD258" s="136">
        <v>0</v>
      </c>
      <c r="BE258" s="136">
        <v>568776.16</v>
      </c>
      <c r="BF258" s="40">
        <f t="shared" ref="BF258:BF321" si="12">SUM(AK258:AS258)</f>
        <v>1848522.52</v>
      </c>
      <c r="BG258" s="40">
        <f t="shared" si="10"/>
        <v>1275861.27</v>
      </c>
      <c r="BH258" s="40">
        <f t="shared" si="11"/>
        <v>3124383.79</v>
      </c>
    </row>
    <row r="259" spans="1:60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305555.48000000155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305555.48000000167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0.23561643835616439</v>
      </c>
      <c r="AE259" s="123">
        <v>12.008219178082191</v>
      </c>
      <c r="AF259" s="129">
        <v>8.1920000000000007E-2</v>
      </c>
      <c r="AG259" s="126" t="s">
        <v>3258</v>
      </c>
      <c r="AH259" s="129">
        <v>2.9783E-2</v>
      </c>
      <c r="AI259" s="121" t="s">
        <v>311</v>
      </c>
      <c r="AJ259" s="121" t="s">
        <v>311</v>
      </c>
      <c r="AK259" s="136">
        <v>0</v>
      </c>
      <c r="AL259" s="136">
        <v>0</v>
      </c>
      <c r="AM259" s="136">
        <v>4271.41</v>
      </c>
      <c r="AN259" s="136">
        <v>0</v>
      </c>
      <c r="AO259" s="136">
        <v>0</v>
      </c>
      <c r="AP259" s="136">
        <v>0</v>
      </c>
      <c r="AQ259" s="136">
        <v>0</v>
      </c>
      <c r="AR259" s="136">
        <v>0</v>
      </c>
      <c r="AS259" s="136">
        <v>0</v>
      </c>
      <c r="AT259" s="136">
        <v>0</v>
      </c>
      <c r="AU259" s="136">
        <v>0</v>
      </c>
      <c r="AV259" s="136">
        <v>0</v>
      </c>
      <c r="AW259" s="136">
        <v>0</v>
      </c>
      <c r="AX259" s="136">
        <v>0</v>
      </c>
      <c r="AY259" s="136">
        <v>0</v>
      </c>
      <c r="AZ259" s="136">
        <v>0</v>
      </c>
      <c r="BA259" s="136">
        <v>0</v>
      </c>
      <c r="BB259" s="136">
        <v>0</v>
      </c>
      <c r="BC259" s="136">
        <v>0</v>
      </c>
      <c r="BD259" s="136">
        <v>0</v>
      </c>
      <c r="BE259" s="136">
        <v>0</v>
      </c>
      <c r="BF259" s="40">
        <f t="shared" si="12"/>
        <v>4271.41</v>
      </c>
      <c r="BG259" s="40">
        <f t="shared" ref="BG259:BG322" si="13">SUM(AT259:BE259)</f>
        <v>0</v>
      </c>
      <c r="BH259" s="40">
        <f t="shared" ref="BH259:BH322" si="14">BG259+BF259</f>
        <v>4271.41</v>
      </c>
    </row>
    <row r="260" spans="1:60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3114244.1239999495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3114244.124999946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0.51506849315068493</v>
      </c>
      <c r="AE260" s="123">
        <v>12.008219178082191</v>
      </c>
      <c r="AF260" s="129">
        <v>8.4640000000000007E-2</v>
      </c>
      <c r="AG260" s="126" t="s">
        <v>3258</v>
      </c>
      <c r="AH260" s="129">
        <v>2.9783E-2</v>
      </c>
      <c r="AI260" s="121" t="s">
        <v>311</v>
      </c>
      <c r="AJ260" s="121" t="s">
        <v>311</v>
      </c>
      <c r="AK260" s="136">
        <v>47148.69</v>
      </c>
      <c r="AL260" s="136">
        <v>0</v>
      </c>
      <c r="AM260" s="136">
        <v>0</v>
      </c>
      <c r="AN260" s="136">
        <v>0</v>
      </c>
      <c r="AO260" s="136">
        <v>0</v>
      </c>
      <c r="AP260" s="136">
        <v>0</v>
      </c>
      <c r="AQ260" s="136">
        <v>23574.35</v>
      </c>
      <c r="AR260" s="136">
        <v>0</v>
      </c>
      <c r="AS260" s="136">
        <v>0</v>
      </c>
      <c r="AT260" s="136">
        <v>0</v>
      </c>
      <c r="AU260" s="136">
        <v>0</v>
      </c>
      <c r="AV260" s="136">
        <v>0</v>
      </c>
      <c r="AW260" s="136">
        <v>0</v>
      </c>
      <c r="AX260" s="136">
        <v>0</v>
      </c>
      <c r="AY260" s="136">
        <v>0</v>
      </c>
      <c r="AZ260" s="136">
        <v>0</v>
      </c>
      <c r="BA260" s="136">
        <v>0</v>
      </c>
      <c r="BB260" s="136">
        <v>0</v>
      </c>
      <c r="BC260" s="136">
        <v>0</v>
      </c>
      <c r="BD260" s="136">
        <v>0</v>
      </c>
      <c r="BE260" s="136">
        <v>0</v>
      </c>
      <c r="BF260" s="40">
        <f t="shared" si="12"/>
        <v>70723.040000000008</v>
      </c>
      <c r="BG260" s="40">
        <f t="shared" si="13"/>
        <v>0</v>
      </c>
      <c r="BH260" s="40">
        <f t="shared" si="14"/>
        <v>70723.040000000008</v>
      </c>
    </row>
    <row r="261" spans="1:60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10714285.685999915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10714285.682999909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1.010958904109589</v>
      </c>
      <c r="AE261" s="123">
        <v>12.008219178082191</v>
      </c>
      <c r="AF261" s="126">
        <v>8.4308999999999995E-2</v>
      </c>
      <c r="AG261" s="126" t="s">
        <v>3258</v>
      </c>
      <c r="AH261" s="129">
        <v>2.9783E-2</v>
      </c>
      <c r="AI261" s="121" t="s">
        <v>311</v>
      </c>
      <c r="AJ261" s="121" t="s">
        <v>311</v>
      </c>
      <c r="AK261" s="136">
        <v>162210.98000000001</v>
      </c>
      <c r="AL261" s="136">
        <v>0</v>
      </c>
      <c r="AM261" s="136">
        <v>0</v>
      </c>
      <c r="AN261" s="136">
        <v>0</v>
      </c>
      <c r="AO261" s="136">
        <v>0</v>
      </c>
      <c r="AP261" s="136">
        <v>0</v>
      </c>
      <c r="AQ261" s="136">
        <v>108140.65</v>
      </c>
      <c r="AR261" s="136">
        <v>0</v>
      </c>
      <c r="AS261" s="136">
        <v>0</v>
      </c>
      <c r="AT261" s="136">
        <v>0</v>
      </c>
      <c r="AU261" s="136">
        <v>0</v>
      </c>
      <c r="AV261" s="136">
        <v>0</v>
      </c>
      <c r="AW261" s="136">
        <v>53774.86</v>
      </c>
      <c r="AX261" s="136">
        <v>0</v>
      </c>
      <c r="AY261" s="136">
        <v>0</v>
      </c>
      <c r="AZ261" s="136">
        <v>0</v>
      </c>
      <c r="BA261" s="136">
        <v>0</v>
      </c>
      <c r="BB261" s="136">
        <v>0</v>
      </c>
      <c r="BC261" s="136">
        <v>0</v>
      </c>
      <c r="BD261" s="136">
        <v>0</v>
      </c>
      <c r="BE261" s="136">
        <v>0</v>
      </c>
      <c r="BF261" s="40">
        <f t="shared" si="12"/>
        <v>270351.63</v>
      </c>
      <c r="BG261" s="40">
        <f t="shared" si="13"/>
        <v>53774.86</v>
      </c>
      <c r="BH261" s="40">
        <f t="shared" si="14"/>
        <v>324126.49</v>
      </c>
    </row>
    <row r="262" spans="1:60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84602308.829999596</v>
      </c>
      <c r="S262" s="122">
        <v>0</v>
      </c>
      <c r="T262" s="122">
        <v>0</v>
      </c>
      <c r="U262" s="122">
        <v>0</v>
      </c>
      <c r="V262" s="122">
        <v>0</v>
      </c>
      <c r="W262" s="122">
        <v>-2.9802322387695313E-8</v>
      </c>
      <c r="X262" s="122">
        <v>0</v>
      </c>
      <c r="Y262" s="122">
        <v>84602308.829999566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4.6794520547945204</v>
      </c>
      <c r="AE262" s="123">
        <v>15.010958904109589</v>
      </c>
      <c r="AF262" s="126">
        <v>8.3615999999999996E-2</v>
      </c>
      <c r="AG262" s="126" t="s">
        <v>3258</v>
      </c>
      <c r="AH262" s="129">
        <v>3.0283000000000001E-2</v>
      </c>
      <c r="AI262" s="121" t="s">
        <v>311</v>
      </c>
      <c r="AJ262" s="121" t="s">
        <v>311</v>
      </c>
      <c r="AK262" s="136">
        <v>0</v>
      </c>
      <c r="AL262" s="136">
        <v>0</v>
      </c>
      <c r="AM262" s="136">
        <v>3546891.17</v>
      </c>
      <c r="AN262" s="136">
        <v>0</v>
      </c>
      <c r="AO262" s="136">
        <v>0</v>
      </c>
      <c r="AP262" s="136">
        <v>0</v>
      </c>
      <c r="AQ262" s="136">
        <v>0</v>
      </c>
      <c r="AR262" s="136">
        <v>0</v>
      </c>
      <c r="AS262" s="136">
        <v>3192202.05</v>
      </c>
      <c r="AT262" s="136">
        <v>0</v>
      </c>
      <c r="AU262" s="136">
        <v>0</v>
      </c>
      <c r="AV262" s="136">
        <v>0</v>
      </c>
      <c r="AW262" s="136">
        <v>0</v>
      </c>
      <c r="AX262" s="136">
        <v>0</v>
      </c>
      <c r="AY262" s="136">
        <v>2822007.4</v>
      </c>
      <c r="AZ262" s="136">
        <v>0</v>
      </c>
      <c r="BA262" s="136">
        <v>0</v>
      </c>
      <c r="BB262" s="136">
        <v>0</v>
      </c>
      <c r="BC262" s="136">
        <v>0</v>
      </c>
      <c r="BD262" s="136">
        <v>0</v>
      </c>
      <c r="BE262" s="136">
        <v>2482823.8199999998</v>
      </c>
      <c r="BF262" s="40">
        <f t="shared" si="12"/>
        <v>6739093.2199999997</v>
      </c>
      <c r="BG262" s="40">
        <f t="shared" si="13"/>
        <v>5304831.22</v>
      </c>
      <c r="BH262" s="40">
        <f t="shared" si="14"/>
        <v>12043924.439999999</v>
      </c>
    </row>
    <row r="263" spans="1:60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0</v>
      </c>
      <c r="U263" s="122">
        <v>0</v>
      </c>
      <c r="V263" s="122">
        <v>0</v>
      </c>
      <c r="W263" s="122">
        <v>0</v>
      </c>
      <c r="X263" s="122">
        <v>0</v>
      </c>
      <c r="Y263" s="122">
        <v>41776876.669999994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4.6794520547945204</v>
      </c>
      <c r="AE263" s="123">
        <v>15.010958904109589</v>
      </c>
      <c r="AF263" s="126">
        <v>8.3615999999999996E-2</v>
      </c>
      <c r="AG263" s="126" t="s">
        <v>3258</v>
      </c>
      <c r="AH263" s="129">
        <v>3.0283000000000001E-2</v>
      </c>
      <c r="AI263" s="121" t="s">
        <v>311</v>
      </c>
      <c r="AJ263" s="121" t="s">
        <v>311</v>
      </c>
      <c r="AK263" s="136">
        <v>0</v>
      </c>
      <c r="AL263" s="136">
        <v>0</v>
      </c>
      <c r="AM263" s="136">
        <v>1751465.61</v>
      </c>
      <c r="AN263" s="136">
        <v>0</v>
      </c>
      <c r="AO263" s="136">
        <v>0</v>
      </c>
      <c r="AP263" s="136">
        <v>0</v>
      </c>
      <c r="AQ263" s="136">
        <v>0</v>
      </c>
      <c r="AR263" s="136">
        <v>0</v>
      </c>
      <c r="AS263" s="136">
        <v>1576319.05</v>
      </c>
      <c r="AT263" s="136">
        <v>0</v>
      </c>
      <c r="AU263" s="136">
        <v>0</v>
      </c>
      <c r="AV263" s="136">
        <v>0</v>
      </c>
      <c r="AW263" s="136">
        <v>0</v>
      </c>
      <c r="AX263" s="136">
        <v>0</v>
      </c>
      <c r="AY263" s="136">
        <v>1393515.81</v>
      </c>
      <c r="AZ263" s="136">
        <v>0</v>
      </c>
      <c r="BA263" s="136">
        <v>0</v>
      </c>
      <c r="BB263" s="136">
        <v>0</v>
      </c>
      <c r="BC263" s="136">
        <v>0</v>
      </c>
      <c r="BD263" s="136">
        <v>0</v>
      </c>
      <c r="BE263" s="136">
        <v>1226025.93</v>
      </c>
      <c r="BF263" s="40">
        <f t="shared" si="12"/>
        <v>3327784.66</v>
      </c>
      <c r="BG263" s="40">
        <f t="shared" si="13"/>
        <v>2619541.7400000002</v>
      </c>
      <c r="BH263" s="40">
        <f t="shared" si="14"/>
        <v>5947326.4000000004</v>
      </c>
    </row>
    <row r="264" spans="1:60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0</v>
      </c>
      <c r="U264" s="122">
        <v>0</v>
      </c>
      <c r="V264" s="122">
        <v>0</v>
      </c>
      <c r="W264" s="122">
        <v>0</v>
      </c>
      <c r="X264" s="122">
        <v>0</v>
      </c>
      <c r="Y264" s="122">
        <v>59916324.527999997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5.6383561643835618</v>
      </c>
      <c r="AE264" s="123">
        <v>15.010958904109589</v>
      </c>
      <c r="AF264" s="129">
        <v>7.9033000000000006E-2</v>
      </c>
      <c r="AG264" s="126" t="s">
        <v>3258</v>
      </c>
      <c r="AH264" s="129">
        <v>2.5283E-2</v>
      </c>
      <c r="AI264" s="121" t="s">
        <v>311</v>
      </c>
      <c r="AJ264" s="121" t="s">
        <v>311</v>
      </c>
      <c r="AK264" s="136">
        <v>0</v>
      </c>
      <c r="AL264" s="136">
        <v>2265496.48</v>
      </c>
      <c r="AM264" s="136">
        <v>0</v>
      </c>
      <c r="AN264" s="136">
        <v>0</v>
      </c>
      <c r="AO264" s="136">
        <v>0</v>
      </c>
      <c r="AP264" s="136">
        <v>0</v>
      </c>
      <c r="AQ264" s="136">
        <v>0</v>
      </c>
      <c r="AR264" s="136">
        <v>2099526.04</v>
      </c>
      <c r="AS264" s="136">
        <v>0</v>
      </c>
      <c r="AT264" s="136">
        <v>0</v>
      </c>
      <c r="AU264" s="136">
        <v>0</v>
      </c>
      <c r="AV264" s="136">
        <v>0</v>
      </c>
      <c r="AW264" s="136">
        <v>0</v>
      </c>
      <c r="AX264" s="136">
        <v>1877540.58</v>
      </c>
      <c r="AY264" s="136">
        <v>0</v>
      </c>
      <c r="AZ264" s="136">
        <v>0</v>
      </c>
      <c r="BA264" s="136">
        <v>0</v>
      </c>
      <c r="BB264" s="136">
        <v>0</v>
      </c>
      <c r="BC264" s="136">
        <v>0</v>
      </c>
      <c r="BD264" s="136">
        <v>1717794.03</v>
      </c>
      <c r="BE264" s="136">
        <v>0</v>
      </c>
      <c r="BF264" s="40">
        <f t="shared" si="12"/>
        <v>4365022.5199999996</v>
      </c>
      <c r="BG264" s="40">
        <f t="shared" si="13"/>
        <v>3595334.6100000003</v>
      </c>
      <c r="BH264" s="40">
        <f t="shared" si="14"/>
        <v>7960357.1299999999</v>
      </c>
    </row>
    <row r="265" spans="1:60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0</v>
      </c>
      <c r="U265" s="122">
        <v>0</v>
      </c>
      <c r="V265" s="122">
        <v>0</v>
      </c>
      <c r="W265" s="122">
        <v>0</v>
      </c>
      <c r="X265" s="122">
        <v>0</v>
      </c>
      <c r="Y265" s="122">
        <v>46520000.040000007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2.6547945205479451</v>
      </c>
      <c r="AE265" s="123">
        <v>12.008219178082191</v>
      </c>
      <c r="AF265" s="129">
        <v>7.8552999999999998E-2</v>
      </c>
      <c r="AG265" s="126" t="s">
        <v>3258</v>
      </c>
      <c r="AH265" s="129">
        <v>2.4782999999999999E-2</v>
      </c>
      <c r="AI265" s="121" t="s">
        <v>311</v>
      </c>
      <c r="AJ265" s="121" t="s">
        <v>311</v>
      </c>
      <c r="AK265" s="136">
        <v>0</v>
      </c>
      <c r="AL265" s="136">
        <v>1776653.85</v>
      </c>
      <c r="AM265" s="136">
        <v>0</v>
      </c>
      <c r="AN265" s="136">
        <v>0</v>
      </c>
      <c r="AO265" s="136">
        <v>0</v>
      </c>
      <c r="AP265" s="136">
        <v>0</v>
      </c>
      <c r="AQ265" s="136">
        <v>0</v>
      </c>
      <c r="AR265" s="136">
        <v>1496814.6</v>
      </c>
      <c r="AS265" s="136">
        <v>0</v>
      </c>
      <c r="AT265" s="136">
        <v>0</v>
      </c>
      <c r="AU265" s="136">
        <v>0</v>
      </c>
      <c r="AV265" s="136">
        <v>0</v>
      </c>
      <c r="AW265" s="136">
        <v>0</v>
      </c>
      <c r="AX265" s="136">
        <v>1177928.01</v>
      </c>
      <c r="AY265" s="136">
        <v>0</v>
      </c>
      <c r="AZ265" s="136">
        <v>0</v>
      </c>
      <c r="BA265" s="136">
        <v>0</v>
      </c>
      <c r="BB265" s="136">
        <v>0</v>
      </c>
      <c r="BC265" s="136">
        <v>0</v>
      </c>
      <c r="BD265" s="136">
        <v>898088.76</v>
      </c>
      <c r="BE265" s="136">
        <v>0</v>
      </c>
      <c r="BF265" s="40">
        <f t="shared" si="12"/>
        <v>3273468.45</v>
      </c>
      <c r="BG265" s="40">
        <f t="shared" si="13"/>
        <v>2076016.77</v>
      </c>
      <c r="BH265" s="40">
        <f t="shared" si="14"/>
        <v>5349485.2200000007</v>
      </c>
    </row>
    <row r="266" spans="1:60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100538113.31999953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100538113.3249995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5.6849315068493151</v>
      </c>
      <c r="AE266" s="123">
        <v>15.010958904109589</v>
      </c>
      <c r="AF266" s="129">
        <v>7.8691999999999998E-2</v>
      </c>
      <c r="AG266" s="126" t="s">
        <v>3258</v>
      </c>
      <c r="AH266" s="129">
        <v>2.5283E-2</v>
      </c>
      <c r="AI266" s="121" t="s">
        <v>311</v>
      </c>
      <c r="AJ266" s="121" t="s">
        <v>311</v>
      </c>
      <c r="AK266" s="136">
        <v>0</v>
      </c>
      <c r="AL266" s="136">
        <v>0</v>
      </c>
      <c r="AM266" s="136">
        <v>3959453.97</v>
      </c>
      <c r="AN266" s="136">
        <v>0</v>
      </c>
      <c r="AO266" s="136">
        <v>0</v>
      </c>
      <c r="AP266" s="136">
        <v>0</v>
      </c>
      <c r="AQ266" s="136">
        <v>0</v>
      </c>
      <c r="AR266" s="136">
        <v>0</v>
      </c>
      <c r="AS266" s="136">
        <v>3629499.48</v>
      </c>
      <c r="AT266" s="136">
        <v>0</v>
      </c>
      <c r="AU266" s="136">
        <v>0</v>
      </c>
      <c r="AV266" s="136">
        <v>0</v>
      </c>
      <c r="AW266" s="136">
        <v>0</v>
      </c>
      <c r="AX266" s="136">
        <v>0</v>
      </c>
      <c r="AY266" s="136">
        <v>3281514.68</v>
      </c>
      <c r="AZ266" s="136">
        <v>0</v>
      </c>
      <c r="BA266" s="136">
        <v>0</v>
      </c>
      <c r="BB266" s="136">
        <v>0</v>
      </c>
      <c r="BC266" s="136">
        <v>0</v>
      </c>
      <c r="BD266" s="136">
        <v>0</v>
      </c>
      <c r="BE266" s="136">
        <v>2969590.48</v>
      </c>
      <c r="BF266" s="40">
        <f t="shared" si="12"/>
        <v>7588953.4500000002</v>
      </c>
      <c r="BG266" s="40">
        <f t="shared" si="13"/>
        <v>6251105.1600000001</v>
      </c>
      <c r="BH266" s="40">
        <f t="shared" si="14"/>
        <v>13840058.609999999</v>
      </c>
    </row>
    <row r="267" spans="1:60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6.2410958904109588</v>
      </c>
      <c r="AE267" s="123">
        <v>15.010958904109589</v>
      </c>
      <c r="AF267" s="129">
        <v>7.6826000000000005E-2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36">
        <v>0</v>
      </c>
      <c r="AL267" s="136">
        <v>0</v>
      </c>
      <c r="AM267" s="136">
        <v>4442303.4000000004</v>
      </c>
      <c r="AN267" s="136">
        <v>0</v>
      </c>
      <c r="AO267" s="136">
        <v>0</v>
      </c>
      <c r="AP267" s="136">
        <v>0</v>
      </c>
      <c r="AQ267" s="136">
        <v>0</v>
      </c>
      <c r="AR267" s="136">
        <v>0</v>
      </c>
      <c r="AS267" s="136">
        <v>4100587.75</v>
      </c>
      <c r="AT267" s="136">
        <v>0</v>
      </c>
      <c r="AU267" s="136">
        <v>0</v>
      </c>
      <c r="AV267" s="136">
        <v>0</v>
      </c>
      <c r="AW267" s="136">
        <v>0</v>
      </c>
      <c r="AX267" s="136">
        <v>0</v>
      </c>
      <c r="AY267" s="136">
        <v>3738331.82</v>
      </c>
      <c r="AZ267" s="136">
        <v>0</v>
      </c>
      <c r="BA267" s="136">
        <v>0</v>
      </c>
      <c r="BB267" s="136">
        <v>0</v>
      </c>
      <c r="BC267" s="136">
        <v>0</v>
      </c>
      <c r="BD267" s="136">
        <v>0</v>
      </c>
      <c r="BE267" s="136">
        <v>3417156.46</v>
      </c>
      <c r="BF267" s="40">
        <f t="shared" si="12"/>
        <v>8542891.1500000004</v>
      </c>
      <c r="BG267" s="40">
        <f t="shared" si="13"/>
        <v>7155488.2799999993</v>
      </c>
      <c r="BH267" s="40">
        <f t="shared" si="14"/>
        <v>15698379.43</v>
      </c>
    </row>
    <row r="268" spans="1:60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6.2904109589041095</v>
      </c>
      <c r="AE268" s="123">
        <v>15.010958904109589</v>
      </c>
      <c r="AF268" s="129">
        <v>7.8394000000000005E-2</v>
      </c>
      <c r="AG268" s="126" t="s">
        <v>3258</v>
      </c>
      <c r="AH268" s="129">
        <v>2.1783000000000004E-2</v>
      </c>
      <c r="AI268" s="121" t="s">
        <v>311</v>
      </c>
      <c r="AJ268" s="121" t="s">
        <v>311</v>
      </c>
      <c r="AK268" s="136">
        <v>0</v>
      </c>
      <c r="AL268" s="136">
        <v>0</v>
      </c>
      <c r="AM268" s="136">
        <v>0</v>
      </c>
      <c r="AN268" s="136">
        <v>7632930.21</v>
      </c>
      <c r="AO268" s="136">
        <v>0</v>
      </c>
      <c r="AP268" s="136">
        <v>0</v>
      </c>
      <c r="AQ268" s="136">
        <v>0</v>
      </c>
      <c r="AR268" s="136">
        <v>0</v>
      </c>
      <c r="AS268" s="136">
        <v>0</v>
      </c>
      <c r="AT268" s="136">
        <v>7123207.9000000004</v>
      </c>
      <c r="AU268" s="136">
        <v>0</v>
      </c>
      <c r="AV268" s="136">
        <v>0</v>
      </c>
      <c r="AW268" s="136">
        <v>0</v>
      </c>
      <c r="AX268" s="136">
        <v>0</v>
      </c>
      <c r="AY268" s="136">
        <v>0</v>
      </c>
      <c r="AZ268" s="136">
        <v>6423146.2599999998</v>
      </c>
      <c r="BA268" s="136">
        <v>0</v>
      </c>
      <c r="BB268" s="136">
        <v>0</v>
      </c>
      <c r="BC268" s="136">
        <v>0</v>
      </c>
      <c r="BD268" s="136">
        <v>0</v>
      </c>
      <c r="BE268" s="136">
        <v>0</v>
      </c>
      <c r="BF268" s="40">
        <f t="shared" si="12"/>
        <v>7632930.21</v>
      </c>
      <c r="BG268" s="40">
        <f t="shared" si="13"/>
        <v>13546354.16</v>
      </c>
      <c r="BH268" s="40">
        <f t="shared" si="14"/>
        <v>21179284.370000001</v>
      </c>
    </row>
    <row r="269" spans="1:60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6.2410958904109588</v>
      </c>
      <c r="AE269" s="123">
        <v>15.010958904109589</v>
      </c>
      <c r="AF269" s="129">
        <v>7.6826000000000005E-2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36">
        <v>0</v>
      </c>
      <c r="AL269" s="136">
        <v>0</v>
      </c>
      <c r="AM269" s="136">
        <v>846153.03</v>
      </c>
      <c r="AN269" s="136">
        <v>0</v>
      </c>
      <c r="AO269" s="136">
        <v>0</v>
      </c>
      <c r="AP269" s="136">
        <v>0</v>
      </c>
      <c r="AQ269" s="136">
        <v>0</v>
      </c>
      <c r="AR269" s="136">
        <v>0</v>
      </c>
      <c r="AS269" s="136">
        <v>781064.33</v>
      </c>
      <c r="AT269" s="136">
        <v>0</v>
      </c>
      <c r="AU269" s="136">
        <v>0</v>
      </c>
      <c r="AV269" s="136">
        <v>0</v>
      </c>
      <c r="AW269" s="136">
        <v>0</v>
      </c>
      <c r="AX269" s="136">
        <v>0</v>
      </c>
      <c r="AY269" s="136">
        <v>712063.2</v>
      </c>
      <c r="AZ269" s="136">
        <v>0</v>
      </c>
      <c r="BA269" s="136">
        <v>0</v>
      </c>
      <c r="BB269" s="136">
        <v>0</v>
      </c>
      <c r="BC269" s="136">
        <v>0</v>
      </c>
      <c r="BD269" s="136">
        <v>0</v>
      </c>
      <c r="BE269" s="136">
        <v>650886.93999999994</v>
      </c>
      <c r="BF269" s="40">
        <f t="shared" si="12"/>
        <v>1627217.3599999999</v>
      </c>
      <c r="BG269" s="40">
        <f t="shared" si="13"/>
        <v>1362950.14</v>
      </c>
      <c r="BH269" s="40">
        <f t="shared" si="14"/>
        <v>2990167.5</v>
      </c>
    </row>
    <row r="270" spans="1:60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61558413.540000409</v>
      </c>
      <c r="S270" s="122">
        <v>0</v>
      </c>
      <c r="T270" s="122">
        <v>3847400.84</v>
      </c>
      <c r="U270" s="122">
        <v>2365553.38</v>
      </c>
      <c r="V270" s="122" t="s">
        <v>2862</v>
      </c>
      <c r="W270" s="122">
        <v>2.9802322387695313E-8</v>
      </c>
      <c r="X270" s="122">
        <v>0</v>
      </c>
      <c r="Y270" s="122">
        <v>57711012.700000435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7.484931506849315</v>
      </c>
      <c r="AE270" s="123">
        <v>15.008219178082191</v>
      </c>
      <c r="AF270" s="129">
        <v>7.9010999999999998E-2</v>
      </c>
      <c r="AG270" s="126" t="s">
        <v>3258</v>
      </c>
      <c r="AH270" s="129">
        <v>2.4282999999999999E-2</v>
      </c>
      <c r="AI270" s="121" t="s">
        <v>311</v>
      </c>
      <c r="AJ270" s="121" t="s">
        <v>311</v>
      </c>
      <c r="AK270" s="136">
        <v>0</v>
      </c>
      <c r="AL270" s="136">
        <v>0</v>
      </c>
      <c r="AM270" s="136">
        <v>0</v>
      </c>
      <c r="AN270" s="136">
        <v>0</v>
      </c>
      <c r="AO270" s="136">
        <v>0</v>
      </c>
      <c r="AP270" s="136">
        <v>2330566.91</v>
      </c>
      <c r="AQ270" s="136">
        <v>0</v>
      </c>
      <c r="AR270" s="136">
        <v>0</v>
      </c>
      <c r="AS270" s="136">
        <v>0</v>
      </c>
      <c r="AT270" s="136">
        <v>0</v>
      </c>
      <c r="AU270" s="136">
        <v>0</v>
      </c>
      <c r="AV270" s="136">
        <v>2139730.63</v>
      </c>
      <c r="AW270" s="136">
        <v>0</v>
      </c>
      <c r="AX270" s="136">
        <v>0</v>
      </c>
      <c r="AY270" s="136">
        <v>0</v>
      </c>
      <c r="AZ270" s="136">
        <v>0</v>
      </c>
      <c r="BA270" s="136">
        <v>0</v>
      </c>
      <c r="BB270" s="136">
        <v>2019824.66</v>
      </c>
      <c r="BC270" s="136">
        <v>0</v>
      </c>
      <c r="BD270" s="136">
        <v>0</v>
      </c>
      <c r="BE270" s="136">
        <v>0</v>
      </c>
      <c r="BF270" s="40">
        <f t="shared" si="12"/>
        <v>2330566.91</v>
      </c>
      <c r="BG270" s="40">
        <f t="shared" si="13"/>
        <v>4159555.29</v>
      </c>
      <c r="BH270" s="40">
        <f t="shared" si="14"/>
        <v>6490122.2000000002</v>
      </c>
    </row>
    <row r="271" spans="1:60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38181818.159999691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38181818.159999669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6.5753424657534243</v>
      </c>
      <c r="AE271" s="123">
        <v>15.010958904109589</v>
      </c>
      <c r="AF271" s="129">
        <v>7.8738000000000002E-2</v>
      </c>
      <c r="AG271" s="126" t="s">
        <v>3258</v>
      </c>
      <c r="AH271" s="129">
        <v>2.4282999999999999E-2</v>
      </c>
      <c r="AI271" s="121" t="s">
        <v>311</v>
      </c>
      <c r="AJ271" s="121" t="s">
        <v>311</v>
      </c>
      <c r="AK271" s="136">
        <v>471310.95</v>
      </c>
      <c r="AL271" s="136">
        <v>0</v>
      </c>
      <c r="AM271" s="136">
        <v>0</v>
      </c>
      <c r="AN271" s="136">
        <v>0</v>
      </c>
      <c r="AO271" s="136">
        <v>0</v>
      </c>
      <c r="AP271" s="136">
        <v>0</v>
      </c>
      <c r="AQ271" s="136">
        <v>437645.89</v>
      </c>
      <c r="AR271" s="136">
        <v>0</v>
      </c>
      <c r="AS271" s="136">
        <v>0</v>
      </c>
      <c r="AT271" s="136">
        <v>0</v>
      </c>
      <c r="AU271" s="136">
        <v>0</v>
      </c>
      <c r="AV271" s="136">
        <v>0</v>
      </c>
      <c r="AW271" s="136">
        <v>401773.27</v>
      </c>
      <c r="AX271" s="136">
        <v>0</v>
      </c>
      <c r="AY271" s="136">
        <v>0</v>
      </c>
      <c r="AZ271" s="136">
        <v>0</v>
      </c>
      <c r="BA271" s="136">
        <v>0</v>
      </c>
      <c r="BB271" s="136">
        <v>0</v>
      </c>
      <c r="BC271" s="136">
        <v>370315.75</v>
      </c>
      <c r="BD271" s="136">
        <v>0</v>
      </c>
      <c r="BE271" s="136">
        <v>0</v>
      </c>
      <c r="BF271" s="40">
        <f t="shared" si="12"/>
        <v>908956.84000000008</v>
      </c>
      <c r="BG271" s="40">
        <f t="shared" si="13"/>
        <v>772089.02</v>
      </c>
      <c r="BH271" s="40">
        <f t="shared" si="14"/>
        <v>1681045.86</v>
      </c>
    </row>
    <row r="272" spans="1:60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30625000</v>
      </c>
      <c r="S272" s="122">
        <v>0</v>
      </c>
      <c r="T272" s="122">
        <v>3062500</v>
      </c>
      <c r="U272" s="122">
        <v>1153379.18</v>
      </c>
      <c r="V272" s="122" t="s">
        <v>2862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4.4602739726027396</v>
      </c>
      <c r="AE272" s="123">
        <v>10.008219178082191</v>
      </c>
      <c r="AF272" s="129">
        <v>7.6494999999999994E-2</v>
      </c>
      <c r="AG272" s="126" t="s">
        <v>3258</v>
      </c>
      <c r="AH272" s="129">
        <v>2.1783E-2</v>
      </c>
      <c r="AI272" s="121" t="s">
        <v>311</v>
      </c>
      <c r="AJ272" s="121" t="s">
        <v>311</v>
      </c>
      <c r="AK272" s="136">
        <v>0</v>
      </c>
      <c r="AL272" s="136">
        <v>0</v>
      </c>
      <c r="AM272" s="136">
        <v>0</v>
      </c>
      <c r="AN272" s="136">
        <v>0</v>
      </c>
      <c r="AO272" s="136">
        <v>0</v>
      </c>
      <c r="AP272" s="136">
        <v>1077623.31</v>
      </c>
      <c r="AQ272" s="136">
        <v>0</v>
      </c>
      <c r="AR272" s="136">
        <v>0</v>
      </c>
      <c r="AS272" s="136">
        <v>0</v>
      </c>
      <c r="AT272" s="136">
        <v>0</v>
      </c>
      <c r="AU272" s="136">
        <v>0</v>
      </c>
      <c r="AV272" s="136">
        <v>942269.66</v>
      </c>
      <c r="AW272" s="136">
        <v>0</v>
      </c>
      <c r="AX272" s="136">
        <v>0</v>
      </c>
      <c r="AY272" s="136">
        <v>0</v>
      </c>
      <c r="AZ272" s="136">
        <v>0</v>
      </c>
      <c r="BA272" s="136">
        <v>0</v>
      </c>
      <c r="BB272" s="136">
        <v>838151.47</v>
      </c>
      <c r="BC272" s="136">
        <v>0</v>
      </c>
      <c r="BD272" s="136">
        <v>0</v>
      </c>
      <c r="BE272" s="136">
        <v>0</v>
      </c>
      <c r="BF272" s="40">
        <f t="shared" si="12"/>
        <v>1077623.31</v>
      </c>
      <c r="BG272" s="40">
        <f t="shared" si="13"/>
        <v>1780421.13</v>
      </c>
      <c r="BH272" s="40">
        <f t="shared" si="14"/>
        <v>2858044.44</v>
      </c>
    </row>
    <row r="273" spans="1:60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40658096.919999793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40658096.919999778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6.6821917808219178</v>
      </c>
      <c r="AE273" s="123">
        <v>10.005479452054795</v>
      </c>
      <c r="AF273" s="129">
        <v>7.5116000000000002E-2</v>
      </c>
      <c r="AG273" s="126" t="s">
        <v>3258</v>
      </c>
      <c r="AH273" s="129">
        <v>2.1783E-2</v>
      </c>
      <c r="AI273" s="121" t="s">
        <v>311</v>
      </c>
      <c r="AJ273" s="121" t="s">
        <v>311</v>
      </c>
      <c r="AK273" s="136">
        <v>0</v>
      </c>
      <c r="AL273" s="136">
        <v>0</v>
      </c>
      <c r="AM273" s="136">
        <v>1528884.71</v>
      </c>
      <c r="AN273" s="136">
        <v>0</v>
      </c>
      <c r="AO273" s="136">
        <v>0</v>
      </c>
      <c r="AP273" s="136">
        <v>0</v>
      </c>
      <c r="AQ273" s="136">
        <v>0</v>
      </c>
      <c r="AR273" s="136">
        <v>0</v>
      </c>
      <c r="AS273" s="136">
        <v>1419678.66</v>
      </c>
      <c r="AT273" s="136">
        <v>0</v>
      </c>
      <c r="AU273" s="136">
        <v>0</v>
      </c>
      <c r="AV273" s="136">
        <v>0</v>
      </c>
      <c r="AW273" s="136">
        <v>0</v>
      </c>
      <c r="AX273" s="136">
        <v>0</v>
      </c>
      <c r="AY273" s="136">
        <v>1303311.56</v>
      </c>
      <c r="AZ273" s="136">
        <v>0</v>
      </c>
      <c r="BA273" s="136">
        <v>0</v>
      </c>
      <c r="BB273" s="136">
        <v>0</v>
      </c>
      <c r="BC273" s="136">
        <v>0</v>
      </c>
      <c r="BD273" s="136">
        <v>0</v>
      </c>
      <c r="BE273" s="136">
        <v>1201266.56</v>
      </c>
      <c r="BF273" s="40">
        <f t="shared" si="12"/>
        <v>2948563.37</v>
      </c>
      <c r="BG273" s="40">
        <f t="shared" si="13"/>
        <v>2504578.12</v>
      </c>
      <c r="BH273" s="40">
        <f t="shared" si="14"/>
        <v>5453141.4900000002</v>
      </c>
    </row>
    <row r="274" spans="1:60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0</v>
      </c>
      <c r="U274" s="122">
        <v>0</v>
      </c>
      <c r="V274" s="122">
        <v>0</v>
      </c>
      <c r="W274" s="122">
        <v>0</v>
      </c>
      <c r="X274" s="122">
        <v>0</v>
      </c>
      <c r="Y274" s="122">
        <v>12457500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1.6410958904109589</v>
      </c>
      <c r="AE274" s="123">
        <v>9.9917808219178088</v>
      </c>
      <c r="AF274" s="126">
        <v>7.7533000000000005E-2</v>
      </c>
      <c r="AG274" s="126" t="s">
        <v>3258</v>
      </c>
      <c r="AH274" s="129">
        <v>2.3782999999999999E-2</v>
      </c>
      <c r="AI274" s="121" t="s">
        <v>311</v>
      </c>
      <c r="AJ274" s="121" t="s">
        <v>311</v>
      </c>
      <c r="AK274" s="136">
        <v>0</v>
      </c>
      <c r="AL274" s="136">
        <v>149784.34</v>
      </c>
      <c r="AM274" s="136">
        <v>0</v>
      </c>
      <c r="AN274" s="136">
        <v>0</v>
      </c>
      <c r="AO274" s="136">
        <v>0</v>
      </c>
      <c r="AP274" s="136">
        <v>0</v>
      </c>
      <c r="AQ274" s="136">
        <v>0</v>
      </c>
      <c r="AR274" s="136">
        <v>113572.74</v>
      </c>
      <c r="AS274" s="136">
        <v>0</v>
      </c>
      <c r="AT274" s="136">
        <v>0</v>
      </c>
      <c r="AU274" s="136">
        <v>0</v>
      </c>
      <c r="AV274" s="136">
        <v>0</v>
      </c>
      <c r="AW274" s="136">
        <v>0</v>
      </c>
      <c r="AX274" s="136">
        <v>74480.679999999993</v>
      </c>
      <c r="AY274" s="136">
        <v>0</v>
      </c>
      <c r="AZ274" s="136">
        <v>0</v>
      </c>
      <c r="BA274" s="136">
        <v>0</v>
      </c>
      <c r="BB274" s="136">
        <v>0</v>
      </c>
      <c r="BC274" s="136">
        <v>0</v>
      </c>
      <c r="BD274" s="136">
        <v>37857.58</v>
      </c>
      <c r="BE274" s="136">
        <v>0</v>
      </c>
      <c r="BF274" s="40">
        <f t="shared" si="12"/>
        <v>263357.08</v>
      </c>
      <c r="BG274" s="40">
        <f t="shared" si="13"/>
        <v>112338.26</v>
      </c>
      <c r="BH274" s="40">
        <f t="shared" si="14"/>
        <v>375695.34</v>
      </c>
    </row>
    <row r="275" spans="1:60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22017193.370000102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22017193.370000109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2.558904109589041</v>
      </c>
      <c r="AE275" s="123">
        <v>12.008219178082191</v>
      </c>
      <c r="AF275" s="129">
        <v>8.2178000000000001E-2</v>
      </c>
      <c r="AG275" s="126" t="s">
        <v>3258</v>
      </c>
      <c r="AH275" s="129">
        <v>2.7283000000000002E-2</v>
      </c>
      <c r="AI275" s="121" t="s">
        <v>311</v>
      </c>
      <c r="AJ275" s="121" t="s">
        <v>311</v>
      </c>
      <c r="AK275" s="136">
        <v>305353.34000000003</v>
      </c>
      <c r="AL275" s="136">
        <v>0</v>
      </c>
      <c r="AM275" s="136">
        <v>0</v>
      </c>
      <c r="AN275" s="136">
        <v>0</v>
      </c>
      <c r="AO275" s="136">
        <v>0</v>
      </c>
      <c r="AP275" s="136">
        <v>0</v>
      </c>
      <c r="AQ275" s="136">
        <v>254461.11</v>
      </c>
      <c r="AR275" s="136">
        <v>0</v>
      </c>
      <c r="AS275" s="136">
        <v>0</v>
      </c>
      <c r="AT275" s="136">
        <v>0</v>
      </c>
      <c r="AU275" s="136">
        <v>0</v>
      </c>
      <c r="AV275" s="136">
        <v>0</v>
      </c>
      <c r="AW275" s="136">
        <v>202456.49</v>
      </c>
      <c r="AX275" s="136">
        <v>0</v>
      </c>
      <c r="AY275" s="136">
        <v>0</v>
      </c>
      <c r="AZ275" s="136">
        <v>0</v>
      </c>
      <c r="BA275" s="136">
        <v>0</v>
      </c>
      <c r="BB275" s="136">
        <v>0</v>
      </c>
      <c r="BC275" s="136">
        <v>152676.67000000001</v>
      </c>
      <c r="BD275" s="136">
        <v>0</v>
      </c>
      <c r="BE275" s="136">
        <v>0</v>
      </c>
      <c r="BF275" s="40">
        <f t="shared" si="12"/>
        <v>559814.44999999995</v>
      </c>
      <c r="BG275" s="40">
        <f t="shared" si="13"/>
        <v>355133.16000000003</v>
      </c>
      <c r="BH275" s="40">
        <f t="shared" si="14"/>
        <v>914947.61</v>
      </c>
    </row>
    <row r="276" spans="1:60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0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13.131506849315068</v>
      </c>
      <c r="AE276" s="123">
        <v>17.865753424657534</v>
      </c>
      <c r="AF276" s="126">
        <v>1.35E-2</v>
      </c>
      <c r="AG276" s="126" t="s">
        <v>364</v>
      </c>
      <c r="AH276" s="126"/>
      <c r="AI276" s="121" t="s">
        <v>363</v>
      </c>
      <c r="AJ276" s="121" t="s">
        <v>363</v>
      </c>
      <c r="AK276" s="136">
        <v>0</v>
      </c>
      <c r="AL276" s="136">
        <v>13364.42</v>
      </c>
      <c r="AM276" s="136">
        <v>0</v>
      </c>
      <c r="AN276" s="136">
        <v>0</v>
      </c>
      <c r="AO276" s="136">
        <v>0</v>
      </c>
      <c r="AP276" s="136">
        <v>0</v>
      </c>
      <c r="AQ276" s="136">
        <v>0</v>
      </c>
      <c r="AR276" s="136">
        <v>13511.28</v>
      </c>
      <c r="AS276" s="136">
        <v>0</v>
      </c>
      <c r="AT276" s="136">
        <v>0</v>
      </c>
      <c r="AU276" s="136">
        <v>0</v>
      </c>
      <c r="AV276" s="136">
        <v>0</v>
      </c>
      <c r="AW276" s="136">
        <v>0</v>
      </c>
      <c r="AX276" s="136">
        <v>13290.99</v>
      </c>
      <c r="AY276" s="136">
        <v>0</v>
      </c>
      <c r="AZ276" s="136">
        <v>0</v>
      </c>
      <c r="BA276" s="136">
        <v>0</v>
      </c>
      <c r="BB276" s="136">
        <v>0</v>
      </c>
      <c r="BC276" s="136">
        <v>0</v>
      </c>
      <c r="BD276" s="136">
        <v>13511.28</v>
      </c>
      <c r="BE276" s="136">
        <v>0</v>
      </c>
      <c r="BF276" s="40">
        <f t="shared" si="12"/>
        <v>26875.7</v>
      </c>
      <c r="BG276" s="40">
        <f t="shared" si="13"/>
        <v>26802.27</v>
      </c>
      <c r="BH276" s="40">
        <f t="shared" si="14"/>
        <v>53677.97</v>
      </c>
    </row>
    <row r="277" spans="1:60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8405285.0030000005</v>
      </c>
      <c r="S277" s="122">
        <v>0</v>
      </c>
      <c r="T277" s="122">
        <v>0</v>
      </c>
      <c r="U277" s="122">
        <v>0</v>
      </c>
      <c r="V277" s="122">
        <v>0</v>
      </c>
      <c r="W277" s="122">
        <v>-26148.593000000343</v>
      </c>
      <c r="X277" s="122">
        <v>0</v>
      </c>
      <c r="Y277" s="122">
        <v>8379136.4100000001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20.641095890410959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36">
        <v>0</v>
      </c>
      <c r="AL277" s="136">
        <v>31421.761999999999</v>
      </c>
      <c r="AM277" s="136">
        <v>0</v>
      </c>
      <c r="AN277" s="136">
        <v>0</v>
      </c>
      <c r="AO277" s="136">
        <v>0</v>
      </c>
      <c r="AP277" s="136">
        <v>0</v>
      </c>
      <c r="AQ277" s="136">
        <v>0</v>
      </c>
      <c r="AR277" s="136">
        <v>30673.825000000001</v>
      </c>
      <c r="AS277" s="136">
        <v>0</v>
      </c>
      <c r="AT277" s="136">
        <v>0</v>
      </c>
      <c r="AU277" s="136">
        <v>0</v>
      </c>
      <c r="AV277" s="136">
        <v>0</v>
      </c>
      <c r="AW277" s="136">
        <v>0</v>
      </c>
      <c r="AX277" s="136">
        <v>29925.888999999999</v>
      </c>
      <c r="AY277" s="136">
        <v>0</v>
      </c>
      <c r="AZ277" s="136">
        <v>0</v>
      </c>
      <c r="BA277" s="136">
        <v>0</v>
      </c>
      <c r="BB277" s="136">
        <v>0</v>
      </c>
      <c r="BC277" s="136">
        <v>0</v>
      </c>
      <c r="BD277" s="136">
        <v>29177.938999999998</v>
      </c>
      <c r="BE277" s="136">
        <v>0</v>
      </c>
      <c r="BF277" s="40">
        <f t="shared" si="12"/>
        <v>62095.587</v>
      </c>
      <c r="BG277" s="40">
        <f t="shared" si="13"/>
        <v>59103.827999999994</v>
      </c>
      <c r="BH277" s="40">
        <f t="shared" si="14"/>
        <v>121199.41499999999</v>
      </c>
    </row>
    <row r="278" spans="1:60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1687875.767</v>
      </c>
      <c r="S278" s="122">
        <v>0</v>
      </c>
      <c r="T278" s="122">
        <v>0</v>
      </c>
      <c r="U278" s="122">
        <v>0</v>
      </c>
      <c r="V278" s="122">
        <v>0</v>
      </c>
      <c r="W278" s="122">
        <v>-3513.3179999999702</v>
      </c>
      <c r="X278" s="122">
        <v>0</v>
      </c>
      <c r="Y278" s="122">
        <v>1684362.449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11.632876712328768</v>
      </c>
      <c r="AE278" s="123">
        <v>18.205479452054796</v>
      </c>
      <c r="AF278" s="126">
        <v>5.0599999999999999E-2</v>
      </c>
      <c r="AG278" s="126" t="s">
        <v>364</v>
      </c>
      <c r="AH278" s="126"/>
      <c r="AI278" s="121" t="s">
        <v>363</v>
      </c>
      <c r="AJ278" s="121" t="s">
        <v>363</v>
      </c>
      <c r="AK278" s="136">
        <v>0</v>
      </c>
      <c r="AL278" s="136">
        <v>42410.849000000002</v>
      </c>
      <c r="AM278" s="136">
        <v>0</v>
      </c>
      <c r="AN278" s="136">
        <v>0</v>
      </c>
      <c r="AO278" s="136">
        <v>0</v>
      </c>
      <c r="AP278" s="136">
        <v>0</v>
      </c>
      <c r="AQ278" s="136">
        <v>0</v>
      </c>
      <c r="AR278" s="136">
        <v>41061.934000000001</v>
      </c>
      <c r="AS278" s="136">
        <v>0</v>
      </c>
      <c r="AT278" s="136">
        <v>0</v>
      </c>
      <c r="AU278" s="136">
        <v>0</v>
      </c>
      <c r="AV278" s="136">
        <v>0</v>
      </c>
      <c r="AW278" s="136">
        <v>0</v>
      </c>
      <c r="AX278" s="136">
        <v>38715.201000000001</v>
      </c>
      <c r="AY278" s="136">
        <v>0</v>
      </c>
      <c r="AZ278" s="136">
        <v>0</v>
      </c>
      <c r="BA278" s="136">
        <v>0</v>
      </c>
      <c r="BB278" s="136">
        <v>0</v>
      </c>
      <c r="BC278" s="136">
        <v>0</v>
      </c>
      <c r="BD278" s="136">
        <v>37594.042999999998</v>
      </c>
      <c r="BE278" s="136">
        <v>0</v>
      </c>
      <c r="BF278" s="40">
        <f t="shared" si="12"/>
        <v>83472.782999999996</v>
      </c>
      <c r="BG278" s="40">
        <f t="shared" si="13"/>
        <v>76309.244000000006</v>
      </c>
      <c r="BH278" s="40">
        <f t="shared" si="14"/>
        <v>159782.027</v>
      </c>
    </row>
    <row r="279" spans="1:60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1987401.6059999999</v>
      </c>
      <c r="S279" s="122">
        <v>0</v>
      </c>
      <c r="T279" s="122">
        <v>0</v>
      </c>
      <c r="U279" s="122">
        <v>0</v>
      </c>
      <c r="V279" s="122">
        <v>0</v>
      </c>
      <c r="W279" s="122">
        <v>-6182.747999999905</v>
      </c>
      <c r="X279" s="122">
        <v>0</v>
      </c>
      <c r="Y279" s="122">
        <v>1981218.858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5.6301369863013697</v>
      </c>
      <c r="AE279" s="123">
        <v>18.63013698630137</v>
      </c>
      <c r="AF279" s="126">
        <v>5.3800000000000001E-2</v>
      </c>
      <c r="AG279" s="126" t="s">
        <v>364</v>
      </c>
      <c r="AH279" s="126"/>
      <c r="AI279" s="121" t="s">
        <v>363</v>
      </c>
      <c r="AJ279" s="121" t="s">
        <v>363</v>
      </c>
      <c r="AK279" s="136">
        <v>0</v>
      </c>
      <c r="AL279" s="136">
        <v>53294.790999999997</v>
      </c>
      <c r="AM279" s="136">
        <v>0</v>
      </c>
      <c r="AN279" s="136">
        <v>0</v>
      </c>
      <c r="AO279" s="136">
        <v>0</v>
      </c>
      <c r="AP279" s="136">
        <v>0</v>
      </c>
      <c r="AQ279" s="136">
        <v>0</v>
      </c>
      <c r="AR279" s="136">
        <v>48928.292000000001</v>
      </c>
      <c r="AS279" s="136">
        <v>0</v>
      </c>
      <c r="AT279" s="136">
        <v>0</v>
      </c>
      <c r="AU279" s="136">
        <v>0</v>
      </c>
      <c r="AV279" s="136">
        <v>0</v>
      </c>
      <c r="AW279" s="136">
        <v>0</v>
      </c>
      <c r="AX279" s="136">
        <v>44561.807000000001</v>
      </c>
      <c r="AY279" s="136">
        <v>0</v>
      </c>
      <c r="AZ279" s="136">
        <v>0</v>
      </c>
      <c r="BA279" s="136">
        <v>0</v>
      </c>
      <c r="BB279" s="136">
        <v>0</v>
      </c>
      <c r="BC279" s="136">
        <v>0</v>
      </c>
      <c r="BD279" s="136">
        <v>40195.322</v>
      </c>
      <c r="BE279" s="136">
        <v>0</v>
      </c>
      <c r="BF279" s="40">
        <f t="shared" si="12"/>
        <v>102223.083</v>
      </c>
      <c r="BG279" s="40">
        <f t="shared" si="13"/>
        <v>84757.129000000001</v>
      </c>
      <c r="BH279" s="40">
        <f t="shared" si="14"/>
        <v>186980.212</v>
      </c>
    </row>
    <row r="280" spans="1:60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593252.451</v>
      </c>
      <c r="S280" s="122">
        <v>0</v>
      </c>
      <c r="T280" s="122">
        <v>0</v>
      </c>
      <c r="U280" s="122">
        <v>0</v>
      </c>
      <c r="V280" s="122">
        <v>0</v>
      </c>
      <c r="W280" s="122">
        <v>-1845.5910000000149</v>
      </c>
      <c r="X280" s="122">
        <v>0</v>
      </c>
      <c r="Y280" s="122">
        <v>591406.86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5.6301369863013697</v>
      </c>
      <c r="AE280" s="123">
        <v>18.63013698630137</v>
      </c>
      <c r="AF280" s="126">
        <v>5.3800000000000001E-2</v>
      </c>
      <c r="AG280" s="126" t="s">
        <v>364</v>
      </c>
      <c r="AH280" s="126"/>
      <c r="AI280" s="121" t="s">
        <v>363</v>
      </c>
      <c r="AJ280" s="121" t="s">
        <v>363</v>
      </c>
      <c r="AK280" s="136">
        <v>0</v>
      </c>
      <c r="AL280" s="136">
        <v>15908.846</v>
      </c>
      <c r="AM280" s="136">
        <v>0</v>
      </c>
      <c r="AN280" s="136">
        <v>0</v>
      </c>
      <c r="AO280" s="136">
        <v>0</v>
      </c>
      <c r="AP280" s="136">
        <v>0</v>
      </c>
      <c r="AQ280" s="136">
        <v>0</v>
      </c>
      <c r="AR280" s="136">
        <v>14615.511</v>
      </c>
      <c r="AS280" s="136">
        <v>0</v>
      </c>
      <c r="AT280" s="136">
        <v>0</v>
      </c>
      <c r="AU280" s="136">
        <v>0</v>
      </c>
      <c r="AV280" s="136">
        <v>0</v>
      </c>
      <c r="AW280" s="136">
        <v>0</v>
      </c>
      <c r="AX280" s="136">
        <v>13322.189</v>
      </c>
      <c r="AY280" s="136">
        <v>0</v>
      </c>
      <c r="AZ280" s="136">
        <v>0</v>
      </c>
      <c r="BA280" s="136">
        <v>0</v>
      </c>
      <c r="BB280" s="136">
        <v>0</v>
      </c>
      <c r="BC280" s="136">
        <v>0</v>
      </c>
      <c r="BD280" s="136">
        <v>12028.853999999999</v>
      </c>
      <c r="BE280" s="136">
        <v>0</v>
      </c>
      <c r="BF280" s="40">
        <f t="shared" si="12"/>
        <v>30524.357</v>
      </c>
      <c r="BG280" s="40">
        <f t="shared" si="13"/>
        <v>25351.042999999998</v>
      </c>
      <c r="BH280" s="40">
        <f t="shared" si="14"/>
        <v>55875.399999999994</v>
      </c>
    </row>
    <row r="281" spans="1:60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6327484.8150000004</v>
      </c>
      <c r="S281" s="122">
        <v>0</v>
      </c>
      <c r="T281" s="122">
        <v>0</v>
      </c>
      <c r="U281" s="122">
        <v>0</v>
      </c>
      <c r="V281" s="122">
        <v>0</v>
      </c>
      <c r="W281" s="122">
        <v>-19684.618999999948</v>
      </c>
      <c r="X281" s="122">
        <v>0</v>
      </c>
      <c r="Y281" s="122">
        <v>6307800.1960000005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6.6301369863013697</v>
      </c>
      <c r="AE281" s="123">
        <v>18.473972602739725</v>
      </c>
      <c r="AF281" s="126">
        <v>5.3800000000000001E-2</v>
      </c>
      <c r="AG281" s="126" t="s">
        <v>364</v>
      </c>
      <c r="AH281" s="126"/>
      <c r="AI281" s="121" t="s">
        <v>363</v>
      </c>
      <c r="AJ281" s="121" t="s">
        <v>363</v>
      </c>
      <c r="AK281" s="136">
        <v>0</v>
      </c>
      <c r="AL281" s="136">
        <v>169679.81899999999</v>
      </c>
      <c r="AM281" s="136">
        <v>0</v>
      </c>
      <c r="AN281" s="136">
        <v>0</v>
      </c>
      <c r="AO281" s="136">
        <v>0</v>
      </c>
      <c r="AP281" s="136">
        <v>0</v>
      </c>
      <c r="AQ281" s="136">
        <v>0</v>
      </c>
      <c r="AR281" s="136">
        <v>157566.09400000001</v>
      </c>
      <c r="AS281" s="136">
        <v>0</v>
      </c>
      <c r="AT281" s="136">
        <v>0</v>
      </c>
      <c r="AU281" s="136">
        <v>0</v>
      </c>
      <c r="AV281" s="136">
        <v>0</v>
      </c>
      <c r="AW281" s="136">
        <v>0</v>
      </c>
      <c r="AX281" s="136">
        <v>145452.35500000001</v>
      </c>
      <c r="AY281" s="136">
        <v>0</v>
      </c>
      <c r="AZ281" s="136">
        <v>0</v>
      </c>
      <c r="BA281" s="136">
        <v>0</v>
      </c>
      <c r="BB281" s="136">
        <v>0</v>
      </c>
      <c r="BC281" s="136">
        <v>0</v>
      </c>
      <c r="BD281" s="136">
        <v>133338.63</v>
      </c>
      <c r="BE281" s="136">
        <v>0</v>
      </c>
      <c r="BF281" s="40">
        <f t="shared" si="12"/>
        <v>327245.913</v>
      </c>
      <c r="BG281" s="40">
        <f t="shared" si="13"/>
        <v>278790.98499999999</v>
      </c>
      <c r="BH281" s="40">
        <f t="shared" si="14"/>
        <v>606036.89800000004</v>
      </c>
    </row>
    <row r="282" spans="1:60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5224360.3969999999</v>
      </c>
      <c r="S282" s="122">
        <v>0</v>
      </c>
      <c r="T282" s="122">
        <v>0</v>
      </c>
      <c r="U282" s="122">
        <v>0</v>
      </c>
      <c r="V282" s="122">
        <v>0</v>
      </c>
      <c r="W282" s="122">
        <v>-10874.51900000032</v>
      </c>
      <c r="X282" s="122">
        <v>0</v>
      </c>
      <c r="Y282" s="122">
        <v>5213485.8779999996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6.6301369863013697</v>
      </c>
      <c r="AE282" s="123">
        <v>18.473972602739725</v>
      </c>
      <c r="AF282" s="126">
        <v>5.0599999999999999E-2</v>
      </c>
      <c r="AG282" s="126" t="s">
        <v>364</v>
      </c>
      <c r="AH282" s="126"/>
      <c r="AI282" s="121" t="s">
        <v>363</v>
      </c>
      <c r="AJ282" s="121" t="s">
        <v>363</v>
      </c>
      <c r="AK282" s="136">
        <v>0</v>
      </c>
      <c r="AL282" s="136">
        <v>131901.19200000001</v>
      </c>
      <c r="AM282" s="136">
        <v>0</v>
      </c>
      <c r="AN282" s="136">
        <v>0</v>
      </c>
      <c r="AO282" s="136">
        <v>0</v>
      </c>
      <c r="AP282" s="136">
        <v>0</v>
      </c>
      <c r="AQ282" s="136">
        <v>0</v>
      </c>
      <c r="AR282" s="136">
        <v>122473.397</v>
      </c>
      <c r="AS282" s="136">
        <v>0</v>
      </c>
      <c r="AT282" s="136">
        <v>0</v>
      </c>
      <c r="AU282" s="136">
        <v>0</v>
      </c>
      <c r="AV282" s="136">
        <v>0</v>
      </c>
      <c r="AW282" s="136">
        <v>0</v>
      </c>
      <c r="AX282" s="136">
        <v>113045.613</v>
      </c>
      <c r="AY282" s="136">
        <v>0</v>
      </c>
      <c r="AZ282" s="136">
        <v>0</v>
      </c>
      <c r="BA282" s="136">
        <v>0</v>
      </c>
      <c r="BB282" s="136">
        <v>0</v>
      </c>
      <c r="BC282" s="136">
        <v>0</v>
      </c>
      <c r="BD282" s="136">
        <v>103617.819</v>
      </c>
      <c r="BE282" s="136">
        <v>0</v>
      </c>
      <c r="BF282" s="40">
        <f t="shared" si="12"/>
        <v>254374.58900000001</v>
      </c>
      <c r="BG282" s="40">
        <f t="shared" si="13"/>
        <v>216663.432</v>
      </c>
      <c r="BH282" s="40">
        <f t="shared" si="14"/>
        <v>471038.02100000001</v>
      </c>
    </row>
    <row r="283" spans="1:60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6126689400</v>
      </c>
      <c r="S283" s="122">
        <v>0</v>
      </c>
      <c r="T283" s="122">
        <v>0</v>
      </c>
      <c r="U283" s="122">
        <v>0</v>
      </c>
      <c r="V283" s="122">
        <v>0</v>
      </c>
      <c r="W283" s="122">
        <v>-19059950</v>
      </c>
      <c r="X283" s="122">
        <v>0</v>
      </c>
      <c r="Y283" s="122">
        <v>6107629450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8.8438356164383567</v>
      </c>
      <c r="AE283" s="123">
        <v>12.345205479452055</v>
      </c>
      <c r="AF283" s="129">
        <v>5.1052E-2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36">
        <v>109247492.796</v>
      </c>
      <c r="AL283" s="136">
        <v>0</v>
      </c>
      <c r="AM283" s="136">
        <v>0</v>
      </c>
      <c r="AN283" s="136">
        <v>113040359.507</v>
      </c>
      <c r="AO283" s="136">
        <v>0</v>
      </c>
      <c r="AP283" s="136">
        <v>0</v>
      </c>
      <c r="AQ283" s="136">
        <v>114848422.98099999</v>
      </c>
      <c r="AR283" s="136">
        <v>0</v>
      </c>
      <c r="AS283" s="136">
        <v>0</v>
      </c>
      <c r="AT283" s="136">
        <v>120733477.70999999</v>
      </c>
      <c r="AU283" s="136">
        <v>0</v>
      </c>
      <c r="AV283" s="136">
        <v>0</v>
      </c>
      <c r="AW283" s="136">
        <v>109380649.426</v>
      </c>
      <c r="AX283" s="136">
        <v>0</v>
      </c>
      <c r="AY283" s="136">
        <v>0</v>
      </c>
      <c r="AZ283" s="136">
        <v>117090014.79799999</v>
      </c>
      <c r="BA283" s="136">
        <v>0</v>
      </c>
      <c r="BB283" s="136">
        <v>0</v>
      </c>
      <c r="BC283" s="136">
        <v>115023638.352</v>
      </c>
      <c r="BD283" s="136">
        <v>0</v>
      </c>
      <c r="BE283" s="136">
        <v>0</v>
      </c>
      <c r="BF283" s="40">
        <f t="shared" si="12"/>
        <v>337136275.28399998</v>
      </c>
      <c r="BG283" s="40">
        <f t="shared" si="13"/>
        <v>462227780.28599995</v>
      </c>
      <c r="BH283" s="40">
        <f t="shared" si="14"/>
        <v>799364055.56999993</v>
      </c>
    </row>
    <row r="284" spans="1:60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389721832.5</v>
      </c>
      <c r="S284" s="122">
        <v>0</v>
      </c>
      <c r="T284" s="122">
        <v>0</v>
      </c>
      <c r="U284" s="122">
        <v>0</v>
      </c>
      <c r="V284" s="122">
        <v>0</v>
      </c>
      <c r="W284" s="122">
        <v>-1212413.125</v>
      </c>
      <c r="X284" s="122">
        <v>0</v>
      </c>
      <c r="Y284" s="122">
        <v>388509419.375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1.3342465753424657</v>
      </c>
      <c r="AE284" s="123">
        <v>5.2493150684931509</v>
      </c>
      <c r="AF284" s="129">
        <v>5.1052E-2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36">
        <v>8202997.5219999999</v>
      </c>
      <c r="AL284" s="136">
        <v>0</v>
      </c>
      <c r="AM284" s="136">
        <v>0</v>
      </c>
      <c r="AN284" s="136">
        <v>7582452.841</v>
      </c>
      <c r="AO284" s="136">
        <v>0</v>
      </c>
      <c r="AP284" s="136">
        <v>0</v>
      </c>
      <c r="AQ284" s="136">
        <v>6038452.5590000004</v>
      </c>
      <c r="AR284" s="136">
        <v>0</v>
      </c>
      <c r="AS284" s="136">
        <v>0</v>
      </c>
      <c r="AT284" s="136">
        <v>7335629.7050000001</v>
      </c>
      <c r="AU284" s="136">
        <v>0</v>
      </c>
      <c r="AV284" s="136">
        <v>0</v>
      </c>
      <c r="AW284" s="136">
        <v>6309272.9749999996</v>
      </c>
      <c r="AX284" s="136">
        <v>0</v>
      </c>
      <c r="AY284" s="136">
        <v>0</v>
      </c>
      <c r="AZ284" s="136">
        <v>5347738.773</v>
      </c>
      <c r="BA284" s="136">
        <v>0</v>
      </c>
      <c r="BB284" s="136">
        <v>0</v>
      </c>
      <c r="BC284" s="136">
        <v>0</v>
      </c>
      <c r="BD284" s="136">
        <v>0</v>
      </c>
      <c r="BE284" s="136">
        <v>0</v>
      </c>
      <c r="BF284" s="40">
        <f t="shared" si="12"/>
        <v>21823902.921999998</v>
      </c>
      <c r="BG284" s="40">
        <f t="shared" si="13"/>
        <v>18992641.453000002</v>
      </c>
      <c r="BH284" s="40">
        <f t="shared" si="14"/>
        <v>40816544.375</v>
      </c>
    </row>
    <row r="285" spans="1:60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1271077854.381</v>
      </c>
      <c r="S285" s="122">
        <v>0</v>
      </c>
      <c r="T285" s="122">
        <v>52281391.210000001</v>
      </c>
      <c r="U285" s="122" t="s">
        <v>2862</v>
      </c>
      <c r="V285" s="122" t="s">
        <v>2862</v>
      </c>
      <c r="W285" s="122">
        <v>-3474149.5360000134</v>
      </c>
      <c r="X285" s="122">
        <v>0</v>
      </c>
      <c r="Y285" s="122">
        <v>1215322313.635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5.8410958904109593</v>
      </c>
      <c r="AE285" s="123">
        <v>10.901369863013699</v>
      </c>
      <c r="AF285" s="129">
        <v>5.1052E-2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36">
        <v>15202183.779999999</v>
      </c>
      <c r="AL285" s="136">
        <v>0</v>
      </c>
      <c r="AM285" s="136">
        <v>0</v>
      </c>
      <c r="AN285" s="136">
        <v>15329162.573999999</v>
      </c>
      <c r="AO285" s="136">
        <v>0</v>
      </c>
      <c r="AP285" s="136">
        <v>0</v>
      </c>
      <c r="AQ285" s="136">
        <v>14435859.313999999</v>
      </c>
      <c r="AR285" s="136">
        <v>0</v>
      </c>
      <c r="AS285" s="136">
        <v>0</v>
      </c>
      <c r="AT285" s="136">
        <v>13808694.108999999</v>
      </c>
      <c r="AU285" s="136">
        <v>0</v>
      </c>
      <c r="AV285" s="136">
        <v>0</v>
      </c>
      <c r="AW285" s="136">
        <v>12573202.551999999</v>
      </c>
      <c r="AX285" s="136">
        <v>0</v>
      </c>
      <c r="AY285" s="136">
        <v>0</v>
      </c>
      <c r="AZ285" s="136">
        <v>12389817.039999999</v>
      </c>
      <c r="BA285" s="136">
        <v>0</v>
      </c>
      <c r="BB285" s="136">
        <v>0</v>
      </c>
      <c r="BC285" s="136">
        <v>11581484.392999999</v>
      </c>
      <c r="BD285" s="136">
        <v>0</v>
      </c>
      <c r="BE285" s="136">
        <v>0</v>
      </c>
      <c r="BF285" s="40">
        <f t="shared" si="12"/>
        <v>44967205.667999998</v>
      </c>
      <c r="BG285" s="40">
        <f t="shared" si="13"/>
        <v>50353198.093999997</v>
      </c>
      <c r="BH285" s="40">
        <f t="shared" si="14"/>
        <v>95320403.761999995</v>
      </c>
    </row>
    <row r="286" spans="1:60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36">
        <v>0</v>
      </c>
      <c r="AL286" s="136">
        <v>0</v>
      </c>
      <c r="AM286" s="136">
        <v>0</v>
      </c>
      <c r="AN286" s="136">
        <v>0</v>
      </c>
      <c r="AO286" s="136">
        <v>0</v>
      </c>
      <c r="AP286" s="136">
        <v>0</v>
      </c>
      <c r="AQ286" s="136">
        <v>0</v>
      </c>
      <c r="AR286" s="136">
        <v>0</v>
      </c>
      <c r="AS286" s="136">
        <v>0</v>
      </c>
      <c r="AT286" s="136">
        <v>0</v>
      </c>
      <c r="AU286" s="136">
        <v>0</v>
      </c>
      <c r="AV286" s="136">
        <v>0</v>
      </c>
      <c r="AW286" s="136">
        <v>0</v>
      </c>
      <c r="AX286" s="136">
        <v>0</v>
      </c>
      <c r="AY286" s="136">
        <v>0</v>
      </c>
      <c r="AZ286" s="136">
        <v>0</v>
      </c>
      <c r="BA286" s="136">
        <v>0</v>
      </c>
      <c r="BB286" s="136">
        <v>0</v>
      </c>
      <c r="BC286" s="136">
        <v>0</v>
      </c>
      <c r="BD286" s="136">
        <v>0</v>
      </c>
      <c r="BE286" s="136">
        <v>0</v>
      </c>
      <c r="BF286" s="40">
        <f t="shared" si="12"/>
        <v>0</v>
      </c>
      <c r="BG286" s="40">
        <f t="shared" si="13"/>
        <v>0</v>
      </c>
      <c r="BH286" s="40">
        <f t="shared" si="14"/>
        <v>0</v>
      </c>
    </row>
    <row r="287" spans="1:60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381567748.04999995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6.3780821917808215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36">
        <v>0</v>
      </c>
      <c r="AL287" s="136">
        <v>0</v>
      </c>
      <c r="AM287" s="136">
        <v>0</v>
      </c>
      <c r="AN287" s="136">
        <v>0</v>
      </c>
      <c r="AO287" s="136">
        <v>0</v>
      </c>
      <c r="AP287" s="136">
        <v>0</v>
      </c>
      <c r="AQ287" s="136">
        <v>0</v>
      </c>
      <c r="AR287" s="136">
        <v>0</v>
      </c>
      <c r="AS287" s="136">
        <v>0</v>
      </c>
      <c r="AT287" s="136">
        <v>0</v>
      </c>
      <c r="AU287" s="136">
        <v>0</v>
      </c>
      <c r="AV287" s="136">
        <v>0</v>
      </c>
      <c r="AW287" s="136">
        <v>0</v>
      </c>
      <c r="AX287" s="136">
        <v>0</v>
      </c>
      <c r="AY287" s="136">
        <v>0</v>
      </c>
      <c r="AZ287" s="136">
        <v>0</v>
      </c>
      <c r="BA287" s="136">
        <v>0</v>
      </c>
      <c r="BB287" s="136">
        <v>0</v>
      </c>
      <c r="BC287" s="136">
        <v>0</v>
      </c>
      <c r="BD287" s="136">
        <v>0</v>
      </c>
      <c r="BE287" s="136">
        <v>0</v>
      </c>
      <c r="BF287" s="40">
        <f t="shared" si="12"/>
        <v>0</v>
      </c>
      <c r="BG287" s="40">
        <f t="shared" si="13"/>
        <v>0</v>
      </c>
      <c r="BH287" s="40">
        <f t="shared" si="14"/>
        <v>0</v>
      </c>
    </row>
    <row r="288" spans="1:60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7500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10.841095890410958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36">
        <v>0</v>
      </c>
      <c r="AL288" s="136">
        <v>0</v>
      </c>
      <c r="AM288" s="136">
        <v>0</v>
      </c>
      <c r="AN288" s="136">
        <v>8047500</v>
      </c>
      <c r="AO288" s="136">
        <v>0</v>
      </c>
      <c r="AP288" s="136">
        <v>0</v>
      </c>
      <c r="AQ288" s="136">
        <v>0</v>
      </c>
      <c r="AR288" s="136">
        <v>0</v>
      </c>
      <c r="AS288" s="136">
        <v>0</v>
      </c>
      <c r="AT288" s="136">
        <v>7721250</v>
      </c>
      <c r="AU288" s="136">
        <v>0</v>
      </c>
      <c r="AV288" s="136">
        <v>0</v>
      </c>
      <c r="AW288" s="136">
        <v>0</v>
      </c>
      <c r="AX288" s="136">
        <v>0</v>
      </c>
      <c r="AY288" s="136">
        <v>0</v>
      </c>
      <c r="AZ288" s="136">
        <v>7395000</v>
      </c>
      <c r="BA288" s="136">
        <v>0</v>
      </c>
      <c r="BB288" s="136">
        <v>0</v>
      </c>
      <c r="BC288" s="136">
        <v>0</v>
      </c>
      <c r="BD288" s="136">
        <v>0</v>
      </c>
      <c r="BE288" s="136">
        <v>0</v>
      </c>
      <c r="BF288" s="40">
        <f t="shared" si="12"/>
        <v>8047500</v>
      </c>
      <c r="BG288" s="40">
        <f t="shared" si="13"/>
        <v>15116250</v>
      </c>
      <c r="BH288" s="40">
        <f t="shared" si="14"/>
        <v>23163750</v>
      </c>
    </row>
    <row r="289" spans="1:60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0.91506849315068495</v>
      </c>
      <c r="AE289" s="123">
        <v>30.021917808219179</v>
      </c>
      <c r="AF289" s="126">
        <v>4.5600000000000002E-2</v>
      </c>
      <c r="AG289" s="126" t="s">
        <v>3350</v>
      </c>
      <c r="AH289" s="126">
        <v>8.1250000000000003E-3</v>
      </c>
      <c r="AI289" s="121" t="s">
        <v>393</v>
      </c>
      <c r="AJ289" s="121" t="s">
        <v>394</v>
      </c>
      <c r="AK289" s="136">
        <v>0</v>
      </c>
      <c r="AL289" s="136">
        <v>0</v>
      </c>
      <c r="AM289" s="136">
        <v>0</v>
      </c>
      <c r="AN289" s="136">
        <v>0</v>
      </c>
      <c r="AO289" s="136">
        <v>417304.83</v>
      </c>
      <c r="AP289" s="136">
        <v>0</v>
      </c>
      <c r="AQ289" s="136">
        <v>0</v>
      </c>
      <c r="AR289" s="136">
        <v>0</v>
      </c>
      <c r="AS289" s="136">
        <v>0</v>
      </c>
      <c r="AT289" s="136">
        <v>0</v>
      </c>
      <c r="AU289" s="136">
        <v>421890.6</v>
      </c>
      <c r="AV289" s="136">
        <v>0</v>
      </c>
      <c r="AW289" s="136">
        <v>0</v>
      </c>
      <c r="AX289" s="136">
        <v>0</v>
      </c>
      <c r="AY289" s="136">
        <v>0</v>
      </c>
      <c r="AZ289" s="136">
        <v>0</v>
      </c>
      <c r="BA289" s="136">
        <v>0</v>
      </c>
      <c r="BB289" s="136">
        <v>0</v>
      </c>
      <c r="BC289" s="136">
        <v>0</v>
      </c>
      <c r="BD289" s="136">
        <v>0</v>
      </c>
      <c r="BE289" s="136">
        <v>0</v>
      </c>
      <c r="BF289" s="40">
        <f t="shared" si="12"/>
        <v>417304.83</v>
      </c>
      <c r="BG289" s="40">
        <f t="shared" si="13"/>
        <v>421890.6</v>
      </c>
      <c r="BH289" s="40">
        <f t="shared" si="14"/>
        <v>839195.42999999993</v>
      </c>
    </row>
    <row r="290" spans="1:60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0</v>
      </c>
      <c r="V290" s="122">
        <v>51529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0.91506849315068495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36">
        <v>0</v>
      </c>
      <c r="AL290" s="136">
        <v>1254575</v>
      </c>
      <c r="AM290" s="136">
        <v>0</v>
      </c>
      <c r="AN290" s="136">
        <v>0</v>
      </c>
      <c r="AO290" s="136">
        <v>0</v>
      </c>
      <c r="AP290" s="136">
        <v>0</v>
      </c>
      <c r="AQ290" s="136">
        <v>0</v>
      </c>
      <c r="AR290" s="136">
        <v>1254575</v>
      </c>
      <c r="AS290" s="136">
        <v>0</v>
      </c>
      <c r="AT290" s="136">
        <v>0</v>
      </c>
      <c r="AU290" s="136">
        <v>627287.5</v>
      </c>
      <c r="AV290" s="136">
        <v>0</v>
      </c>
      <c r="AW290" s="136">
        <v>0</v>
      </c>
      <c r="AX290" s="136">
        <v>0</v>
      </c>
      <c r="AY290" s="136">
        <v>0</v>
      </c>
      <c r="AZ290" s="136">
        <v>0</v>
      </c>
      <c r="BA290" s="136">
        <v>0</v>
      </c>
      <c r="BB290" s="136">
        <v>0</v>
      </c>
      <c r="BC290" s="136">
        <v>0</v>
      </c>
      <c r="BD290" s="136">
        <v>0</v>
      </c>
      <c r="BE290" s="136">
        <v>0</v>
      </c>
      <c r="BF290" s="40">
        <f t="shared" si="12"/>
        <v>2509150</v>
      </c>
      <c r="BG290" s="40">
        <f t="shared" si="13"/>
        <v>627287.5</v>
      </c>
      <c r="BH290" s="40">
        <f t="shared" si="14"/>
        <v>3136437.5</v>
      </c>
    </row>
    <row r="291" spans="1:60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16.345205479452055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36">
        <v>0</v>
      </c>
      <c r="AL291" s="136">
        <v>0</v>
      </c>
      <c r="AM291" s="136">
        <v>0</v>
      </c>
      <c r="AN291" s="136">
        <v>226845.35</v>
      </c>
      <c r="AO291" s="136">
        <v>0</v>
      </c>
      <c r="AP291" s="136">
        <v>0</v>
      </c>
      <c r="AQ291" s="136">
        <v>0</v>
      </c>
      <c r="AR291" s="136">
        <v>0</v>
      </c>
      <c r="AS291" s="136">
        <v>0</v>
      </c>
      <c r="AT291" s="136">
        <v>453690.71</v>
      </c>
      <c r="AU291" s="136">
        <v>0</v>
      </c>
      <c r="AV291" s="136">
        <v>0</v>
      </c>
      <c r="AW291" s="136">
        <v>0</v>
      </c>
      <c r="AX291" s="136">
        <v>0</v>
      </c>
      <c r="AY291" s="136">
        <v>0</v>
      </c>
      <c r="AZ291" s="136">
        <v>453690.71</v>
      </c>
      <c r="BA291" s="136">
        <v>0</v>
      </c>
      <c r="BB291" s="136">
        <v>0</v>
      </c>
      <c r="BC291" s="136">
        <v>0</v>
      </c>
      <c r="BD291" s="136">
        <v>0</v>
      </c>
      <c r="BE291" s="136">
        <v>0</v>
      </c>
      <c r="BF291" s="40">
        <f t="shared" si="12"/>
        <v>226845.35</v>
      </c>
      <c r="BG291" s="40">
        <f t="shared" si="13"/>
        <v>907381.42</v>
      </c>
      <c r="BH291" s="40">
        <f t="shared" si="14"/>
        <v>1134226.77</v>
      </c>
    </row>
    <row r="292" spans="1:60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16.345205479452055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36">
        <v>0</v>
      </c>
      <c r="AL292" s="136">
        <v>0</v>
      </c>
      <c r="AM292" s="136">
        <v>0</v>
      </c>
      <c r="AN292" s="136">
        <v>234955.92</v>
      </c>
      <c r="AO292" s="136">
        <v>0</v>
      </c>
      <c r="AP292" s="136">
        <v>0</v>
      </c>
      <c r="AQ292" s="136">
        <v>0</v>
      </c>
      <c r="AR292" s="136">
        <v>0</v>
      </c>
      <c r="AS292" s="136">
        <v>0</v>
      </c>
      <c r="AT292" s="136">
        <v>469911.85</v>
      </c>
      <c r="AU292" s="136">
        <v>0</v>
      </c>
      <c r="AV292" s="136">
        <v>0</v>
      </c>
      <c r="AW292" s="136">
        <v>0</v>
      </c>
      <c r="AX292" s="136">
        <v>0</v>
      </c>
      <c r="AY292" s="136">
        <v>0</v>
      </c>
      <c r="AZ292" s="136">
        <v>469911.85</v>
      </c>
      <c r="BA292" s="136">
        <v>0</v>
      </c>
      <c r="BB292" s="136">
        <v>0</v>
      </c>
      <c r="BC292" s="136">
        <v>0</v>
      </c>
      <c r="BD292" s="136">
        <v>0</v>
      </c>
      <c r="BE292" s="136">
        <v>0</v>
      </c>
      <c r="BF292" s="40">
        <f t="shared" si="12"/>
        <v>234955.92</v>
      </c>
      <c r="BG292" s="40">
        <f t="shared" si="13"/>
        <v>939823.7</v>
      </c>
      <c r="BH292" s="40">
        <f t="shared" si="14"/>
        <v>1174779.6199999999</v>
      </c>
    </row>
    <row r="293" spans="1:60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16.345205479452055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36">
        <v>0</v>
      </c>
      <c r="AL293" s="136">
        <v>0</v>
      </c>
      <c r="AM293" s="136">
        <v>0</v>
      </c>
      <c r="AN293" s="136">
        <v>752551.54</v>
      </c>
      <c r="AO293" s="136">
        <v>0</v>
      </c>
      <c r="AP293" s="136">
        <v>0</v>
      </c>
      <c r="AQ293" s="136">
        <v>0</v>
      </c>
      <c r="AR293" s="136">
        <v>0</v>
      </c>
      <c r="AS293" s="136">
        <v>0</v>
      </c>
      <c r="AT293" s="136">
        <v>1505103.08</v>
      </c>
      <c r="AU293" s="136">
        <v>0</v>
      </c>
      <c r="AV293" s="136">
        <v>0</v>
      </c>
      <c r="AW293" s="136">
        <v>0</v>
      </c>
      <c r="AX293" s="136">
        <v>0</v>
      </c>
      <c r="AY293" s="136">
        <v>0</v>
      </c>
      <c r="AZ293" s="136">
        <v>1505103.08</v>
      </c>
      <c r="BA293" s="136">
        <v>0</v>
      </c>
      <c r="BB293" s="136">
        <v>0</v>
      </c>
      <c r="BC293" s="136">
        <v>0</v>
      </c>
      <c r="BD293" s="136">
        <v>0</v>
      </c>
      <c r="BE293" s="136">
        <v>0</v>
      </c>
      <c r="BF293" s="40">
        <f t="shared" si="12"/>
        <v>752551.54</v>
      </c>
      <c r="BG293" s="40">
        <f t="shared" si="13"/>
        <v>3010206.16</v>
      </c>
      <c r="BH293" s="40">
        <f t="shared" si="14"/>
        <v>3762757.7</v>
      </c>
    </row>
    <row r="294" spans="1:60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16.345205479452055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36">
        <v>0</v>
      </c>
      <c r="AL294" s="136">
        <v>0</v>
      </c>
      <c r="AM294" s="136">
        <v>0</v>
      </c>
      <c r="AN294" s="136">
        <v>113285.98</v>
      </c>
      <c r="AO294" s="136">
        <v>0</v>
      </c>
      <c r="AP294" s="136">
        <v>0</v>
      </c>
      <c r="AQ294" s="136">
        <v>0</v>
      </c>
      <c r="AR294" s="136">
        <v>0</v>
      </c>
      <c r="AS294" s="136">
        <v>0</v>
      </c>
      <c r="AT294" s="136">
        <v>226571.96</v>
      </c>
      <c r="AU294" s="136">
        <v>0</v>
      </c>
      <c r="AV294" s="136">
        <v>0</v>
      </c>
      <c r="AW294" s="136">
        <v>0</v>
      </c>
      <c r="AX294" s="136">
        <v>0</v>
      </c>
      <c r="AY294" s="136">
        <v>0</v>
      </c>
      <c r="AZ294" s="136">
        <v>226571.96</v>
      </c>
      <c r="BA294" s="136">
        <v>0</v>
      </c>
      <c r="BB294" s="136">
        <v>0</v>
      </c>
      <c r="BC294" s="136">
        <v>0</v>
      </c>
      <c r="BD294" s="136">
        <v>0</v>
      </c>
      <c r="BE294" s="136">
        <v>0</v>
      </c>
      <c r="BF294" s="40">
        <f t="shared" si="12"/>
        <v>113285.98</v>
      </c>
      <c r="BG294" s="40">
        <f t="shared" si="13"/>
        <v>453143.92</v>
      </c>
      <c r="BH294" s="40">
        <f t="shared" si="14"/>
        <v>566429.9</v>
      </c>
    </row>
    <row r="295" spans="1:60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7500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16.345205479452055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36">
        <v>0</v>
      </c>
      <c r="AL295" s="136">
        <v>0</v>
      </c>
      <c r="AM295" s="136">
        <v>0</v>
      </c>
      <c r="AN295" s="136">
        <v>342637.41</v>
      </c>
      <c r="AO295" s="136">
        <v>0</v>
      </c>
      <c r="AP295" s="136">
        <v>0</v>
      </c>
      <c r="AQ295" s="136">
        <v>0</v>
      </c>
      <c r="AR295" s="136">
        <v>0</v>
      </c>
      <c r="AS295" s="136">
        <v>0</v>
      </c>
      <c r="AT295" s="136">
        <v>685274.82</v>
      </c>
      <c r="AU295" s="136">
        <v>0</v>
      </c>
      <c r="AV295" s="136">
        <v>0</v>
      </c>
      <c r="AW295" s="136">
        <v>0</v>
      </c>
      <c r="AX295" s="136">
        <v>0</v>
      </c>
      <c r="AY295" s="136">
        <v>0</v>
      </c>
      <c r="AZ295" s="136">
        <v>685274.82</v>
      </c>
      <c r="BA295" s="136">
        <v>0</v>
      </c>
      <c r="BB295" s="136">
        <v>0</v>
      </c>
      <c r="BC295" s="136">
        <v>0</v>
      </c>
      <c r="BD295" s="136">
        <v>0</v>
      </c>
      <c r="BE295" s="136">
        <v>0</v>
      </c>
      <c r="BF295" s="40">
        <f t="shared" si="12"/>
        <v>342637.41</v>
      </c>
      <c r="BG295" s="40">
        <f t="shared" si="13"/>
        <v>1370549.64</v>
      </c>
      <c r="BH295" s="40">
        <f t="shared" si="14"/>
        <v>1713187.0499999998</v>
      </c>
    </row>
    <row r="296" spans="1:60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16.345205479452055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36">
        <v>0</v>
      </c>
      <c r="AL296" s="136">
        <v>0</v>
      </c>
      <c r="AM296" s="136">
        <v>0</v>
      </c>
      <c r="AN296" s="136">
        <v>175744.21</v>
      </c>
      <c r="AO296" s="136">
        <v>0</v>
      </c>
      <c r="AP296" s="136">
        <v>0</v>
      </c>
      <c r="AQ296" s="136">
        <v>0</v>
      </c>
      <c r="AR296" s="136">
        <v>0</v>
      </c>
      <c r="AS296" s="136">
        <v>0</v>
      </c>
      <c r="AT296" s="136">
        <v>351488.41</v>
      </c>
      <c r="AU296" s="136">
        <v>0</v>
      </c>
      <c r="AV296" s="136">
        <v>0</v>
      </c>
      <c r="AW296" s="136">
        <v>0</v>
      </c>
      <c r="AX296" s="136">
        <v>0</v>
      </c>
      <c r="AY296" s="136">
        <v>0</v>
      </c>
      <c r="AZ296" s="136">
        <v>351488.41</v>
      </c>
      <c r="BA296" s="136">
        <v>0</v>
      </c>
      <c r="BB296" s="136">
        <v>0</v>
      </c>
      <c r="BC296" s="136">
        <v>0</v>
      </c>
      <c r="BD296" s="136">
        <v>0</v>
      </c>
      <c r="BE296" s="136">
        <v>0</v>
      </c>
      <c r="BF296" s="40">
        <f t="shared" si="12"/>
        <v>175744.21</v>
      </c>
      <c r="BG296" s="40">
        <f t="shared" si="13"/>
        <v>702976.82</v>
      </c>
      <c r="BH296" s="40">
        <f t="shared" si="14"/>
        <v>878721.02999999991</v>
      </c>
    </row>
    <row r="297" spans="1:60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16.345205479452055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36">
        <v>0</v>
      </c>
      <c r="AL297" s="136">
        <v>0</v>
      </c>
      <c r="AM297" s="136">
        <v>0</v>
      </c>
      <c r="AN297" s="136">
        <v>359485.07</v>
      </c>
      <c r="AO297" s="136">
        <v>0</v>
      </c>
      <c r="AP297" s="136">
        <v>0</v>
      </c>
      <c r="AQ297" s="136">
        <v>0</v>
      </c>
      <c r="AR297" s="136">
        <v>0</v>
      </c>
      <c r="AS297" s="136">
        <v>0</v>
      </c>
      <c r="AT297" s="136">
        <v>718970.14</v>
      </c>
      <c r="AU297" s="136">
        <v>0</v>
      </c>
      <c r="AV297" s="136">
        <v>0</v>
      </c>
      <c r="AW297" s="136">
        <v>0</v>
      </c>
      <c r="AX297" s="136">
        <v>0</v>
      </c>
      <c r="AY297" s="136">
        <v>0</v>
      </c>
      <c r="AZ297" s="136">
        <v>718970.14</v>
      </c>
      <c r="BA297" s="136">
        <v>0</v>
      </c>
      <c r="BB297" s="136">
        <v>0</v>
      </c>
      <c r="BC297" s="136">
        <v>0</v>
      </c>
      <c r="BD297" s="136">
        <v>0</v>
      </c>
      <c r="BE297" s="136">
        <v>0</v>
      </c>
      <c r="BF297" s="40">
        <f t="shared" si="12"/>
        <v>359485.07</v>
      </c>
      <c r="BG297" s="40">
        <f t="shared" si="13"/>
        <v>1437940.28</v>
      </c>
      <c r="BH297" s="40">
        <f t="shared" si="14"/>
        <v>1797425.35</v>
      </c>
    </row>
    <row r="298" spans="1:60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7500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16.345205479452055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36">
        <v>0</v>
      </c>
      <c r="AL298" s="136">
        <v>0</v>
      </c>
      <c r="AM298" s="136">
        <v>0</v>
      </c>
      <c r="AN298" s="136">
        <v>628432.48</v>
      </c>
      <c r="AO298" s="136">
        <v>0</v>
      </c>
      <c r="AP298" s="136">
        <v>0</v>
      </c>
      <c r="AQ298" s="136">
        <v>0</v>
      </c>
      <c r="AR298" s="136">
        <v>0</v>
      </c>
      <c r="AS298" s="136">
        <v>0</v>
      </c>
      <c r="AT298" s="136">
        <v>1256864.96</v>
      </c>
      <c r="AU298" s="136">
        <v>0</v>
      </c>
      <c r="AV298" s="136">
        <v>0</v>
      </c>
      <c r="AW298" s="136">
        <v>0</v>
      </c>
      <c r="AX298" s="136">
        <v>0</v>
      </c>
      <c r="AY298" s="136">
        <v>0</v>
      </c>
      <c r="AZ298" s="136">
        <v>1256864.96</v>
      </c>
      <c r="BA298" s="136">
        <v>0</v>
      </c>
      <c r="BB298" s="136">
        <v>0</v>
      </c>
      <c r="BC298" s="136">
        <v>0</v>
      </c>
      <c r="BD298" s="136">
        <v>0</v>
      </c>
      <c r="BE298" s="136">
        <v>0</v>
      </c>
      <c r="BF298" s="40">
        <f t="shared" si="12"/>
        <v>628432.48</v>
      </c>
      <c r="BG298" s="40">
        <f t="shared" si="13"/>
        <v>2513729.92</v>
      </c>
      <c r="BH298" s="40">
        <f t="shared" si="14"/>
        <v>3142162.4</v>
      </c>
    </row>
    <row r="299" spans="1:60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7500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16.345205479452055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36">
        <v>0</v>
      </c>
      <c r="AL299" s="136">
        <v>0</v>
      </c>
      <c r="AM299" s="136">
        <v>0</v>
      </c>
      <c r="AN299" s="136">
        <v>367982.94</v>
      </c>
      <c r="AO299" s="136">
        <v>0</v>
      </c>
      <c r="AP299" s="136">
        <v>0</v>
      </c>
      <c r="AQ299" s="136">
        <v>0</v>
      </c>
      <c r="AR299" s="136">
        <v>0</v>
      </c>
      <c r="AS299" s="136">
        <v>0</v>
      </c>
      <c r="AT299" s="136">
        <v>735965.88</v>
      </c>
      <c r="AU299" s="136">
        <v>0</v>
      </c>
      <c r="AV299" s="136">
        <v>0</v>
      </c>
      <c r="AW299" s="136">
        <v>0</v>
      </c>
      <c r="AX299" s="136">
        <v>0</v>
      </c>
      <c r="AY299" s="136">
        <v>0</v>
      </c>
      <c r="AZ299" s="136">
        <v>735965.88</v>
      </c>
      <c r="BA299" s="136">
        <v>0</v>
      </c>
      <c r="BB299" s="136">
        <v>0</v>
      </c>
      <c r="BC299" s="136">
        <v>0</v>
      </c>
      <c r="BD299" s="136">
        <v>0</v>
      </c>
      <c r="BE299" s="136">
        <v>0</v>
      </c>
      <c r="BF299" s="40">
        <f t="shared" si="12"/>
        <v>367982.94</v>
      </c>
      <c r="BG299" s="40">
        <f t="shared" si="13"/>
        <v>1471931.76</v>
      </c>
      <c r="BH299" s="40">
        <f t="shared" si="14"/>
        <v>1839914.7</v>
      </c>
    </row>
    <row r="300" spans="1:60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16.345205479452055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36">
        <v>0</v>
      </c>
      <c r="AL300" s="136">
        <v>0</v>
      </c>
      <c r="AM300" s="136">
        <v>0</v>
      </c>
      <c r="AN300" s="136">
        <v>178238.89</v>
      </c>
      <c r="AO300" s="136">
        <v>0</v>
      </c>
      <c r="AP300" s="136">
        <v>0</v>
      </c>
      <c r="AQ300" s="136">
        <v>0</v>
      </c>
      <c r="AR300" s="136">
        <v>0</v>
      </c>
      <c r="AS300" s="136">
        <v>0</v>
      </c>
      <c r="AT300" s="136">
        <v>356477.78</v>
      </c>
      <c r="AU300" s="136">
        <v>0</v>
      </c>
      <c r="AV300" s="136">
        <v>0</v>
      </c>
      <c r="AW300" s="136">
        <v>0</v>
      </c>
      <c r="AX300" s="136">
        <v>0</v>
      </c>
      <c r="AY300" s="136">
        <v>0</v>
      </c>
      <c r="AZ300" s="136">
        <v>356477.78</v>
      </c>
      <c r="BA300" s="136">
        <v>0</v>
      </c>
      <c r="BB300" s="136">
        <v>0</v>
      </c>
      <c r="BC300" s="136">
        <v>0</v>
      </c>
      <c r="BD300" s="136">
        <v>0</v>
      </c>
      <c r="BE300" s="136">
        <v>0</v>
      </c>
      <c r="BF300" s="40">
        <f t="shared" si="12"/>
        <v>178238.89</v>
      </c>
      <c r="BG300" s="40">
        <f t="shared" si="13"/>
        <v>712955.56</v>
      </c>
      <c r="BH300" s="40">
        <f t="shared" si="14"/>
        <v>891194.45000000007</v>
      </c>
    </row>
    <row r="301" spans="1:60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6.3369863013698629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36">
        <v>0</v>
      </c>
      <c r="AL301" s="136">
        <v>0</v>
      </c>
      <c r="AM301" s="136">
        <v>0</v>
      </c>
      <c r="AN301" s="136">
        <v>0</v>
      </c>
      <c r="AO301" s="136">
        <v>0</v>
      </c>
      <c r="AP301" s="136">
        <v>0</v>
      </c>
      <c r="AQ301" s="136">
        <v>0</v>
      </c>
      <c r="AR301" s="136">
        <v>0</v>
      </c>
      <c r="AS301" s="136">
        <v>0</v>
      </c>
      <c r="AT301" s="136">
        <v>0</v>
      </c>
      <c r="AU301" s="136">
        <v>0</v>
      </c>
      <c r="AV301" s="136">
        <v>0</v>
      </c>
      <c r="AW301" s="136">
        <v>0</v>
      </c>
      <c r="AX301" s="136">
        <v>0</v>
      </c>
      <c r="AY301" s="136">
        <v>0</v>
      </c>
      <c r="AZ301" s="136">
        <v>0</v>
      </c>
      <c r="BA301" s="136">
        <v>0</v>
      </c>
      <c r="BB301" s="136">
        <v>0</v>
      </c>
      <c r="BC301" s="136">
        <v>0</v>
      </c>
      <c r="BD301" s="136">
        <v>0</v>
      </c>
      <c r="BE301" s="136">
        <v>0</v>
      </c>
      <c r="BF301" s="40">
        <f t="shared" si="12"/>
        <v>0</v>
      </c>
      <c r="BG301" s="40">
        <f t="shared" si="13"/>
        <v>0</v>
      </c>
      <c r="BH301" s="40">
        <f t="shared" si="14"/>
        <v>0</v>
      </c>
    </row>
    <row r="302" spans="1:60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16.345205479452055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36">
        <v>0</v>
      </c>
      <c r="AL302" s="136">
        <v>0</v>
      </c>
      <c r="AM302" s="136">
        <v>0</v>
      </c>
      <c r="AN302" s="136">
        <v>37286780.280000001</v>
      </c>
      <c r="AO302" s="136">
        <v>0</v>
      </c>
      <c r="AP302" s="136">
        <v>0</v>
      </c>
      <c r="AQ302" s="136">
        <v>0</v>
      </c>
      <c r="AR302" s="136">
        <v>0</v>
      </c>
      <c r="AS302" s="136">
        <v>0</v>
      </c>
      <c r="AT302" s="136">
        <v>74573560.549999997</v>
      </c>
      <c r="AU302" s="136">
        <v>0</v>
      </c>
      <c r="AV302" s="136">
        <v>0</v>
      </c>
      <c r="AW302" s="136">
        <v>0</v>
      </c>
      <c r="AX302" s="136">
        <v>0</v>
      </c>
      <c r="AY302" s="136">
        <v>0</v>
      </c>
      <c r="AZ302" s="136">
        <v>74573560.549999997</v>
      </c>
      <c r="BA302" s="136">
        <v>0</v>
      </c>
      <c r="BB302" s="136">
        <v>0</v>
      </c>
      <c r="BC302" s="136">
        <v>0</v>
      </c>
      <c r="BD302" s="136">
        <v>0</v>
      </c>
      <c r="BE302" s="136">
        <v>0</v>
      </c>
      <c r="BF302" s="40">
        <f t="shared" si="12"/>
        <v>37286780.280000001</v>
      </c>
      <c r="BG302" s="40">
        <f t="shared" si="13"/>
        <v>149147121.09999999</v>
      </c>
      <c r="BH302" s="40">
        <f t="shared" si="14"/>
        <v>186433901.38</v>
      </c>
    </row>
    <row r="303" spans="1:60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6.3369863013698629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36">
        <v>0</v>
      </c>
      <c r="AL303" s="136">
        <v>0</v>
      </c>
      <c r="AM303" s="136">
        <v>0</v>
      </c>
      <c r="AN303" s="136">
        <v>104972578.31999999</v>
      </c>
      <c r="AO303" s="136">
        <v>0</v>
      </c>
      <c r="AP303" s="136">
        <v>0</v>
      </c>
      <c r="AQ303" s="136">
        <v>0</v>
      </c>
      <c r="AR303" s="136">
        <v>0</v>
      </c>
      <c r="AS303" s="136">
        <v>0</v>
      </c>
      <c r="AT303" s="136">
        <v>120718465.06999999</v>
      </c>
      <c r="AU303" s="136">
        <v>0</v>
      </c>
      <c r="AV303" s="136">
        <v>0</v>
      </c>
      <c r="AW303" s="136">
        <v>0</v>
      </c>
      <c r="AX303" s="136">
        <v>0</v>
      </c>
      <c r="AY303" s="136">
        <v>0</v>
      </c>
      <c r="AZ303" s="136">
        <v>120718465.06999999</v>
      </c>
      <c r="BA303" s="136">
        <v>0</v>
      </c>
      <c r="BB303" s="136">
        <v>0</v>
      </c>
      <c r="BC303" s="136">
        <v>0</v>
      </c>
      <c r="BD303" s="136">
        <v>0</v>
      </c>
      <c r="BE303" s="136">
        <v>0</v>
      </c>
      <c r="BF303" s="40">
        <f t="shared" si="12"/>
        <v>104972578.31999999</v>
      </c>
      <c r="BG303" s="40">
        <f t="shared" si="13"/>
        <v>241436930.13999999</v>
      </c>
      <c r="BH303" s="40">
        <f t="shared" si="14"/>
        <v>346409508.45999998</v>
      </c>
    </row>
    <row r="304" spans="1:60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11.33972602739726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36">
        <v>0</v>
      </c>
      <c r="AL304" s="136">
        <v>0</v>
      </c>
      <c r="AM304" s="136">
        <v>0</v>
      </c>
      <c r="AN304" s="136">
        <v>130421134.29000001</v>
      </c>
      <c r="AO304" s="136">
        <v>0</v>
      </c>
      <c r="AP304" s="136">
        <v>0</v>
      </c>
      <c r="AQ304" s="136">
        <v>0</v>
      </c>
      <c r="AR304" s="136">
        <v>0</v>
      </c>
      <c r="AS304" s="136">
        <v>0</v>
      </c>
      <c r="AT304" s="136">
        <v>204947496.74000001</v>
      </c>
      <c r="AU304" s="136">
        <v>0</v>
      </c>
      <c r="AV304" s="136">
        <v>0</v>
      </c>
      <c r="AW304" s="136">
        <v>0</v>
      </c>
      <c r="AX304" s="136">
        <v>0</v>
      </c>
      <c r="AY304" s="136">
        <v>0</v>
      </c>
      <c r="AZ304" s="136">
        <v>204947496.74000001</v>
      </c>
      <c r="BA304" s="136">
        <v>0</v>
      </c>
      <c r="BB304" s="136">
        <v>0</v>
      </c>
      <c r="BC304" s="136">
        <v>0</v>
      </c>
      <c r="BD304" s="136">
        <v>0</v>
      </c>
      <c r="BE304" s="136">
        <v>0</v>
      </c>
      <c r="BF304" s="40">
        <f t="shared" si="12"/>
        <v>130421134.29000001</v>
      </c>
      <c r="BG304" s="40">
        <f t="shared" si="13"/>
        <v>409894993.48000002</v>
      </c>
      <c r="BH304" s="40">
        <f t="shared" si="14"/>
        <v>540316127.76999998</v>
      </c>
    </row>
    <row r="305" spans="1:60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951564.21</v>
      </c>
      <c r="S305" s="122">
        <v>0</v>
      </c>
      <c r="T305" s="122">
        <v>0</v>
      </c>
      <c r="U305" s="122">
        <v>0</v>
      </c>
      <c r="V305" s="122">
        <v>0</v>
      </c>
      <c r="W305" s="122">
        <v>0</v>
      </c>
      <c r="X305" s="122">
        <v>0</v>
      </c>
      <c r="Y305" s="122">
        <v>951564.21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25.745205479452054</v>
      </c>
      <c r="AE305" s="123">
        <v>29.019178082191782</v>
      </c>
      <c r="AF305" s="126">
        <v>6.5100000000000005E-2</v>
      </c>
      <c r="AG305" s="126" t="s">
        <v>2798</v>
      </c>
      <c r="AH305" s="126">
        <v>1.2500000000000001E-2</v>
      </c>
      <c r="AI305" s="121" t="s">
        <v>160</v>
      </c>
      <c r="AJ305" s="121" t="s">
        <v>160</v>
      </c>
      <c r="AK305" s="136">
        <v>0</v>
      </c>
      <c r="AL305" s="136">
        <v>220884.573</v>
      </c>
      <c r="AM305" s="136">
        <v>0</v>
      </c>
      <c r="AN305" s="136">
        <v>0</v>
      </c>
      <c r="AO305" s="136">
        <v>0</v>
      </c>
      <c r="AP305" s="136">
        <v>0</v>
      </c>
      <c r="AQ305" s="136">
        <v>0</v>
      </c>
      <c r="AR305" s="136">
        <v>205426.05099999998</v>
      </c>
      <c r="AS305" s="136">
        <v>0</v>
      </c>
      <c r="AT305" s="136">
        <v>0</v>
      </c>
      <c r="AU305" s="136">
        <v>0</v>
      </c>
      <c r="AV305" s="136">
        <v>0</v>
      </c>
      <c r="AW305" s="136">
        <v>0</v>
      </c>
      <c r="AX305" s="136">
        <v>185155.23700000002</v>
      </c>
      <c r="AY305" s="136">
        <v>0</v>
      </c>
      <c r="AZ305" s="136">
        <v>0</v>
      </c>
      <c r="BA305" s="136">
        <v>0</v>
      </c>
      <c r="BB305" s="136">
        <v>0</v>
      </c>
      <c r="BC305" s="136">
        <v>0</v>
      </c>
      <c r="BD305" s="136">
        <v>113328.61900000001</v>
      </c>
      <c r="BE305" s="136">
        <v>0</v>
      </c>
      <c r="BF305" s="40">
        <f t="shared" si="12"/>
        <v>426310.62399999995</v>
      </c>
      <c r="BG305" s="40">
        <f t="shared" si="13"/>
        <v>298483.85600000003</v>
      </c>
      <c r="BH305" s="40">
        <f t="shared" si="14"/>
        <v>724794.48</v>
      </c>
    </row>
    <row r="306" spans="1:60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14.427397260273972</v>
      </c>
      <c r="AE306" s="123">
        <v>17.010958904109589</v>
      </c>
      <c r="AF306" s="129">
        <v>7.7293000000000001E-2</v>
      </c>
      <c r="AG306" s="126" t="s">
        <v>3258</v>
      </c>
      <c r="AH306" s="129">
        <v>2.2283000000000001E-2</v>
      </c>
      <c r="AI306" s="121" t="s">
        <v>311</v>
      </c>
      <c r="AJ306" s="121" t="s">
        <v>311</v>
      </c>
      <c r="AK306" s="136">
        <v>0</v>
      </c>
      <c r="AL306" s="136">
        <v>0</v>
      </c>
      <c r="AM306" s="136">
        <v>0</v>
      </c>
      <c r="AN306" s="136">
        <v>0</v>
      </c>
      <c r="AO306" s="136">
        <v>0</v>
      </c>
      <c r="AP306" s="136">
        <v>7597175.21</v>
      </c>
      <c r="AQ306" s="136">
        <v>0</v>
      </c>
      <c r="AR306" s="136">
        <v>0</v>
      </c>
      <c r="AS306" s="136">
        <v>0</v>
      </c>
      <c r="AT306" s="136">
        <v>0</v>
      </c>
      <c r="AU306" s="136">
        <v>0</v>
      </c>
      <c r="AV306" s="136">
        <v>7174375.9000000004</v>
      </c>
      <c r="AW306" s="136">
        <v>0</v>
      </c>
      <c r="AX306" s="136">
        <v>0</v>
      </c>
      <c r="AY306" s="136">
        <v>0</v>
      </c>
      <c r="AZ306" s="136">
        <v>0</v>
      </c>
      <c r="BA306" s="136">
        <v>0</v>
      </c>
      <c r="BB306" s="136">
        <v>6989401.2000000002</v>
      </c>
      <c r="BC306" s="136">
        <v>0</v>
      </c>
      <c r="BD306" s="136">
        <v>0</v>
      </c>
      <c r="BE306" s="136">
        <v>0</v>
      </c>
      <c r="BF306" s="40">
        <f t="shared" si="12"/>
        <v>7597175.21</v>
      </c>
      <c r="BG306" s="40">
        <f t="shared" si="13"/>
        <v>14163777.100000001</v>
      </c>
      <c r="BH306" s="40">
        <f t="shared" si="14"/>
        <v>21760952.310000002</v>
      </c>
    </row>
    <row r="307" spans="1:60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300000000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300000000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20.556164383561644</v>
      </c>
      <c r="AE307" s="123">
        <v>22.980821917808218</v>
      </c>
      <c r="AF307" s="126">
        <v>6.4218200000000003E-2</v>
      </c>
      <c r="AG307" s="126" t="s">
        <v>2959</v>
      </c>
      <c r="AH307" s="126">
        <v>1.2500000000000001E-2</v>
      </c>
      <c r="AI307" s="121" t="s">
        <v>160</v>
      </c>
      <c r="AJ307" s="121" t="s">
        <v>160</v>
      </c>
      <c r="AK307" s="136">
        <v>9793275.5</v>
      </c>
      <c r="AL307" s="136">
        <v>0</v>
      </c>
      <c r="AM307" s="136">
        <v>0</v>
      </c>
      <c r="AN307" s="136">
        <v>0</v>
      </c>
      <c r="AO307" s="136">
        <v>0</v>
      </c>
      <c r="AP307" s="136">
        <v>0</v>
      </c>
      <c r="AQ307" s="136">
        <v>9793275.5</v>
      </c>
      <c r="AR307" s="136">
        <v>0</v>
      </c>
      <c r="AS307" s="136">
        <v>0</v>
      </c>
      <c r="AT307" s="136">
        <v>0</v>
      </c>
      <c r="AU307" s="136">
        <v>0</v>
      </c>
      <c r="AV307" s="136">
        <v>0</v>
      </c>
      <c r="AW307" s="136">
        <v>9739760.3300000001</v>
      </c>
      <c r="AX307" s="136">
        <v>0</v>
      </c>
      <c r="AY307" s="136">
        <v>0</v>
      </c>
      <c r="AZ307" s="136">
        <v>0</v>
      </c>
      <c r="BA307" s="136">
        <v>0</v>
      </c>
      <c r="BB307" s="136">
        <v>0</v>
      </c>
      <c r="BC307" s="136">
        <v>9793275.5</v>
      </c>
      <c r="BD307" s="136">
        <v>0</v>
      </c>
      <c r="BE307" s="136">
        <v>0</v>
      </c>
      <c r="BF307" s="40">
        <f t="shared" si="12"/>
        <v>19586551</v>
      </c>
      <c r="BG307" s="40">
        <f t="shared" si="13"/>
        <v>19533035.829999998</v>
      </c>
      <c r="BH307" s="40">
        <f t="shared" si="14"/>
        <v>39119586.829999998</v>
      </c>
    </row>
    <row r="308" spans="1:60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21.520547945205479</v>
      </c>
      <c r="AE308" s="123">
        <v>25.695890410958903</v>
      </c>
      <c r="AF308" s="126">
        <v>6.9099999999999995E-2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36">
        <v>0</v>
      </c>
      <c r="AL308" s="136">
        <v>0</v>
      </c>
      <c r="AM308" s="136">
        <v>0</v>
      </c>
      <c r="AN308" s="136">
        <v>0</v>
      </c>
      <c r="AO308" s="136">
        <v>419034.12</v>
      </c>
      <c r="AP308" s="136">
        <v>0</v>
      </c>
      <c r="AQ308" s="136">
        <v>0</v>
      </c>
      <c r="AR308" s="136">
        <v>0</v>
      </c>
      <c r="AS308" s="136">
        <v>0</v>
      </c>
      <c r="AT308" s="136">
        <v>0</v>
      </c>
      <c r="AU308" s="136">
        <v>419034.12</v>
      </c>
      <c r="AV308" s="136">
        <v>0</v>
      </c>
      <c r="AW308" s="136">
        <v>0</v>
      </c>
      <c r="AX308" s="136">
        <v>0</v>
      </c>
      <c r="AY308" s="136">
        <v>0</v>
      </c>
      <c r="AZ308" s="136">
        <v>0</v>
      </c>
      <c r="BA308" s="136">
        <v>419034.12</v>
      </c>
      <c r="BB308" s="136">
        <v>0</v>
      </c>
      <c r="BC308" s="136">
        <v>0</v>
      </c>
      <c r="BD308" s="136">
        <v>0</v>
      </c>
      <c r="BE308" s="136">
        <v>0</v>
      </c>
      <c r="BF308" s="40">
        <f t="shared" si="12"/>
        <v>419034.12</v>
      </c>
      <c r="BG308" s="40">
        <f t="shared" si="13"/>
        <v>838068.24</v>
      </c>
      <c r="BH308" s="40">
        <f t="shared" si="14"/>
        <v>1257102.3599999999</v>
      </c>
    </row>
    <row r="309" spans="1:60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7.2849315068493148</v>
      </c>
      <c r="AE309" s="123">
        <v>10.005479452054795</v>
      </c>
      <c r="AF309" s="129">
        <v>7.4799000000000004E-2</v>
      </c>
      <c r="AG309" s="126" t="s">
        <v>3443</v>
      </c>
      <c r="AH309" s="129">
        <v>2.1783E-2</v>
      </c>
      <c r="AI309" s="121" t="s">
        <v>311</v>
      </c>
      <c r="AJ309" s="121" t="s">
        <v>311</v>
      </c>
      <c r="AK309" s="136">
        <v>0</v>
      </c>
      <c r="AL309" s="136">
        <v>0</v>
      </c>
      <c r="AM309" s="136">
        <v>3758413.33</v>
      </c>
      <c r="AN309" s="136">
        <v>0</v>
      </c>
      <c r="AO309" s="136">
        <v>0</v>
      </c>
      <c r="AP309" s="136">
        <v>0</v>
      </c>
      <c r="AQ309" s="136">
        <v>0</v>
      </c>
      <c r="AR309" s="136">
        <v>0</v>
      </c>
      <c r="AS309" s="136">
        <v>3523512.5</v>
      </c>
      <c r="AT309" s="136">
        <v>0</v>
      </c>
      <c r="AU309" s="136">
        <v>0</v>
      </c>
      <c r="AV309" s="136">
        <v>0</v>
      </c>
      <c r="AW309" s="136">
        <v>0</v>
      </c>
      <c r="AX309" s="136">
        <v>0</v>
      </c>
      <c r="AY309" s="136">
        <v>3270641.11</v>
      </c>
      <c r="AZ309" s="136">
        <v>0</v>
      </c>
      <c r="BA309" s="136">
        <v>0</v>
      </c>
      <c r="BB309" s="136">
        <v>0</v>
      </c>
      <c r="BC309" s="136">
        <v>0</v>
      </c>
      <c r="BD309" s="136">
        <v>0</v>
      </c>
      <c r="BE309" s="136">
        <v>3053710.83</v>
      </c>
      <c r="BF309" s="40">
        <f t="shared" si="12"/>
        <v>7281925.8300000001</v>
      </c>
      <c r="BG309" s="40">
        <f t="shared" si="13"/>
        <v>6324351.9399999995</v>
      </c>
      <c r="BH309" s="40">
        <f t="shared" si="14"/>
        <v>13606277.77</v>
      </c>
    </row>
    <row r="310" spans="1:60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3.0410958904109591</v>
      </c>
      <c r="AE310" s="123">
        <v>5.8438356164383558</v>
      </c>
      <c r="AF310" s="126">
        <v>5.5458E-2</v>
      </c>
      <c r="AG310" s="126" t="s">
        <v>39</v>
      </c>
      <c r="AH310" s="126"/>
      <c r="AI310" s="121" t="s">
        <v>160</v>
      </c>
      <c r="AJ310" s="121" t="s">
        <v>160</v>
      </c>
      <c r="AK310" s="136">
        <v>0</v>
      </c>
      <c r="AL310" s="136">
        <v>13826515.07</v>
      </c>
      <c r="AM310" s="136">
        <v>0</v>
      </c>
      <c r="AN310" s="136">
        <v>0</v>
      </c>
      <c r="AO310" s="136">
        <v>0</v>
      </c>
      <c r="AP310" s="136">
        <v>0</v>
      </c>
      <c r="AQ310" s="136">
        <v>0</v>
      </c>
      <c r="AR310" s="136">
        <v>13978454.789999999</v>
      </c>
      <c r="AS310" s="136">
        <v>0</v>
      </c>
      <c r="AT310" s="136">
        <v>0</v>
      </c>
      <c r="AU310" s="136">
        <v>0</v>
      </c>
      <c r="AV310" s="136">
        <v>0</v>
      </c>
      <c r="AW310" s="136">
        <v>0</v>
      </c>
      <c r="AX310" s="136">
        <v>12222706.85</v>
      </c>
      <c r="AY310" s="136">
        <v>0</v>
      </c>
      <c r="AZ310" s="136">
        <v>0</v>
      </c>
      <c r="BA310" s="136">
        <v>0</v>
      </c>
      <c r="BB310" s="136">
        <v>0</v>
      </c>
      <c r="BC310" s="136">
        <v>0</v>
      </c>
      <c r="BD310" s="136">
        <v>10872131.51</v>
      </c>
      <c r="BE310" s="136">
        <v>0</v>
      </c>
      <c r="BF310" s="40">
        <f t="shared" si="12"/>
        <v>27804969.859999999</v>
      </c>
      <c r="BG310" s="40">
        <f t="shared" si="13"/>
        <v>23094838.359999999</v>
      </c>
      <c r="BH310" s="40">
        <f t="shared" si="14"/>
        <v>50899808.219999999</v>
      </c>
    </row>
    <row r="311" spans="1:60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0</v>
      </c>
      <c r="V311" s="122">
        <v>0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12.180821917808219</v>
      </c>
      <c r="AE311" s="123">
        <v>15.010958904109589</v>
      </c>
      <c r="AF311" s="129">
        <v>7.5616000000000003E-2</v>
      </c>
      <c r="AG311" s="126" t="s">
        <v>3258</v>
      </c>
      <c r="AH311" s="129">
        <v>2.2283000000000001E-2</v>
      </c>
      <c r="AI311" s="121" t="s">
        <v>311</v>
      </c>
      <c r="AJ311" s="121" t="s">
        <v>311</v>
      </c>
      <c r="AK311" s="136">
        <v>0</v>
      </c>
      <c r="AL311" s="136">
        <v>0</v>
      </c>
      <c r="AM311" s="136">
        <v>676831.97499999998</v>
      </c>
      <c r="AN311" s="136">
        <v>0</v>
      </c>
      <c r="AO311" s="136">
        <v>0</v>
      </c>
      <c r="AP311" s="136">
        <v>0</v>
      </c>
      <c r="AQ311" s="136">
        <v>0</v>
      </c>
      <c r="AR311" s="136">
        <v>0</v>
      </c>
      <c r="AS311" s="136">
        <v>679585.72199999995</v>
      </c>
      <c r="AT311" s="136">
        <v>0</v>
      </c>
      <c r="AU311" s="136">
        <v>0</v>
      </c>
      <c r="AV311" s="136">
        <v>0</v>
      </c>
      <c r="AW311" s="136">
        <v>0</v>
      </c>
      <c r="AX311" s="136">
        <v>0</v>
      </c>
      <c r="AY311" s="136">
        <v>673367.40100000007</v>
      </c>
      <c r="AZ311" s="136">
        <v>0</v>
      </c>
      <c r="BA311" s="136">
        <v>0</v>
      </c>
      <c r="BB311" s="136">
        <v>0</v>
      </c>
      <c r="BC311" s="136">
        <v>0</v>
      </c>
      <c r="BD311" s="136">
        <v>0</v>
      </c>
      <c r="BE311" s="136">
        <v>661150.29200000002</v>
      </c>
      <c r="BF311" s="40">
        <f t="shared" si="12"/>
        <v>1356417.6969999999</v>
      </c>
      <c r="BG311" s="40">
        <f t="shared" si="13"/>
        <v>1334517.693</v>
      </c>
      <c r="BH311" s="40">
        <f t="shared" si="14"/>
        <v>2690935.3899999997</v>
      </c>
    </row>
    <row r="312" spans="1:60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16.942465753424656</v>
      </c>
      <c r="AE312" s="123">
        <v>19.663013698630138</v>
      </c>
      <c r="AF312" s="126">
        <v>7.5450000000000003E-2</v>
      </c>
      <c r="AG312" s="126" t="s">
        <v>3258</v>
      </c>
      <c r="AH312" s="129">
        <v>2.2283000000000001E-2</v>
      </c>
      <c r="AI312" s="121" t="s">
        <v>311</v>
      </c>
      <c r="AJ312" s="121" t="s">
        <v>311</v>
      </c>
      <c r="AK312" s="136">
        <v>0</v>
      </c>
      <c r="AL312" s="136">
        <v>0</v>
      </c>
      <c r="AM312" s="136">
        <v>9277296.5299999993</v>
      </c>
      <c r="AN312" s="136">
        <v>0</v>
      </c>
      <c r="AO312" s="136">
        <v>0</v>
      </c>
      <c r="AP312" s="136">
        <v>0</v>
      </c>
      <c r="AQ312" s="136">
        <v>0</v>
      </c>
      <c r="AR312" s="136">
        <v>0</v>
      </c>
      <c r="AS312" s="136">
        <v>9484610.4199999999</v>
      </c>
      <c r="AT312" s="136">
        <v>0</v>
      </c>
      <c r="AU312" s="136">
        <v>0</v>
      </c>
      <c r="AV312" s="136">
        <v>0</v>
      </c>
      <c r="AW312" s="136">
        <v>0</v>
      </c>
      <c r="AX312" s="136">
        <v>0</v>
      </c>
      <c r="AY312" s="136">
        <v>9432781.9399999995</v>
      </c>
      <c r="AZ312" s="136">
        <v>0</v>
      </c>
      <c r="BA312" s="136">
        <v>0</v>
      </c>
      <c r="BB312" s="136">
        <v>0</v>
      </c>
      <c r="BC312" s="136">
        <v>0</v>
      </c>
      <c r="BD312" s="136">
        <v>0</v>
      </c>
      <c r="BE312" s="136">
        <v>9484610.4199999999</v>
      </c>
      <c r="BF312" s="40">
        <f t="shared" si="12"/>
        <v>18761906.949999999</v>
      </c>
      <c r="BG312" s="40">
        <f t="shared" si="13"/>
        <v>18917392.359999999</v>
      </c>
      <c r="BH312" s="40">
        <f t="shared" si="14"/>
        <v>37679299.310000002</v>
      </c>
    </row>
    <row r="313" spans="1:60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16.942465753424656</v>
      </c>
      <c r="AE313" s="123">
        <v>19.663013698630138</v>
      </c>
      <c r="AF313" s="129">
        <v>7.5450000000000003E-2</v>
      </c>
      <c r="AG313" s="126" t="s">
        <v>3258</v>
      </c>
      <c r="AH313" s="129">
        <v>2.2283000000000001E-2</v>
      </c>
      <c r="AI313" s="121" t="s">
        <v>311</v>
      </c>
      <c r="AJ313" s="121" t="s">
        <v>311</v>
      </c>
      <c r="AK313" s="136">
        <v>0</v>
      </c>
      <c r="AL313" s="136">
        <v>0</v>
      </c>
      <c r="AM313" s="136">
        <v>1422691.56</v>
      </c>
      <c r="AN313" s="136">
        <v>0</v>
      </c>
      <c r="AO313" s="136">
        <v>0</v>
      </c>
      <c r="AP313" s="136">
        <v>0</v>
      </c>
      <c r="AQ313" s="136">
        <v>0</v>
      </c>
      <c r="AR313" s="136">
        <v>0</v>
      </c>
      <c r="AS313" s="136">
        <v>1422691.56</v>
      </c>
      <c r="AT313" s="136">
        <v>0</v>
      </c>
      <c r="AU313" s="136">
        <v>0</v>
      </c>
      <c r="AV313" s="136">
        <v>0</v>
      </c>
      <c r="AW313" s="136">
        <v>0</v>
      </c>
      <c r="AX313" s="136">
        <v>0</v>
      </c>
      <c r="AY313" s="136">
        <v>1374491.08</v>
      </c>
      <c r="AZ313" s="136">
        <v>0</v>
      </c>
      <c r="BA313" s="136">
        <v>0</v>
      </c>
      <c r="BB313" s="136">
        <v>0</v>
      </c>
      <c r="BC313" s="136">
        <v>0</v>
      </c>
      <c r="BD313" s="136">
        <v>0</v>
      </c>
      <c r="BE313" s="136">
        <v>1341394.8999999999</v>
      </c>
      <c r="BF313" s="40">
        <f t="shared" si="12"/>
        <v>2845383.12</v>
      </c>
      <c r="BG313" s="40">
        <f t="shared" si="13"/>
        <v>2715885.98</v>
      </c>
      <c r="BH313" s="40">
        <f t="shared" si="14"/>
        <v>5561269.0999999996</v>
      </c>
    </row>
    <row r="314" spans="1:60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0</v>
      </c>
      <c r="V314" s="122">
        <v>0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11.164383561643836</v>
      </c>
      <c r="AE314" s="123">
        <v>16.010958904109589</v>
      </c>
      <c r="AF314" s="129">
        <v>7.6198000000000002E-2</v>
      </c>
      <c r="AG314" s="126" t="s">
        <v>3258</v>
      </c>
      <c r="AH314" s="126">
        <v>2.2283000000000001E-2</v>
      </c>
      <c r="AI314" s="121" t="s">
        <v>311</v>
      </c>
      <c r="AJ314" s="121" t="s">
        <v>311</v>
      </c>
      <c r="AK314" s="136">
        <v>0</v>
      </c>
      <c r="AL314" s="136">
        <v>302826.90999999997</v>
      </c>
      <c r="AM314" s="136">
        <v>0</v>
      </c>
      <c r="AN314" s="136">
        <v>0</v>
      </c>
      <c r="AO314" s="136">
        <v>0</v>
      </c>
      <c r="AP314" s="136">
        <v>0</v>
      </c>
      <c r="AQ314" s="136">
        <v>0</v>
      </c>
      <c r="AR314" s="136">
        <v>306154.68</v>
      </c>
      <c r="AS314" s="136">
        <v>0</v>
      </c>
      <c r="AT314" s="136">
        <v>0</v>
      </c>
      <c r="AU314" s="136">
        <v>0</v>
      </c>
      <c r="AV314" s="136">
        <v>0</v>
      </c>
      <c r="AW314" s="136">
        <v>0</v>
      </c>
      <c r="AX314" s="136">
        <v>287473.8</v>
      </c>
      <c r="AY314" s="136">
        <v>0</v>
      </c>
      <c r="AZ314" s="136">
        <v>0</v>
      </c>
      <c r="BA314" s="136">
        <v>0</v>
      </c>
      <c r="BB314" s="136">
        <v>0</v>
      </c>
      <c r="BC314" s="136">
        <v>0</v>
      </c>
      <c r="BD314" s="136">
        <v>278322.44</v>
      </c>
      <c r="BE314" s="136">
        <v>0</v>
      </c>
      <c r="BF314" s="40">
        <f t="shared" si="12"/>
        <v>608981.59</v>
      </c>
      <c r="BG314" s="40">
        <f t="shared" si="13"/>
        <v>565796.24</v>
      </c>
      <c r="BH314" s="40">
        <f t="shared" si="14"/>
        <v>1174777.83</v>
      </c>
    </row>
    <row r="315" spans="1:60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950155.59</v>
      </c>
      <c r="S315" s="122">
        <v>0</v>
      </c>
      <c r="T315" s="122">
        <v>0</v>
      </c>
      <c r="U315" s="122">
        <v>0</v>
      </c>
      <c r="V315" s="122">
        <v>0</v>
      </c>
      <c r="W315" s="122">
        <v>-1977.7509999999311</v>
      </c>
      <c r="X315" s="122">
        <v>0</v>
      </c>
      <c r="Y315" s="122">
        <v>948177.83900000004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25.769863013698629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36">
        <v>0</v>
      </c>
      <c r="AL315" s="136">
        <v>0</v>
      </c>
      <c r="AM315" s="136">
        <v>9481.7839999999997</v>
      </c>
      <c r="AN315" s="136">
        <v>0</v>
      </c>
      <c r="AO315" s="136">
        <v>0</v>
      </c>
      <c r="AP315" s="136">
        <v>0</v>
      </c>
      <c r="AQ315" s="136">
        <v>0</v>
      </c>
      <c r="AR315" s="136">
        <v>0</v>
      </c>
      <c r="AS315" s="136">
        <v>9481.7839999999997</v>
      </c>
      <c r="AT315" s="136">
        <v>0</v>
      </c>
      <c r="AU315" s="136">
        <v>0</v>
      </c>
      <c r="AV315" s="136">
        <v>0</v>
      </c>
      <c r="AW315" s="136">
        <v>0</v>
      </c>
      <c r="AX315" s="136">
        <v>0</v>
      </c>
      <c r="AY315" s="136">
        <v>9481.7839999999997</v>
      </c>
      <c r="AZ315" s="136">
        <v>0</v>
      </c>
      <c r="BA315" s="136">
        <v>0</v>
      </c>
      <c r="BB315" s="136">
        <v>0</v>
      </c>
      <c r="BC315" s="136">
        <v>0</v>
      </c>
      <c r="BD315" s="136">
        <v>0</v>
      </c>
      <c r="BE315" s="136">
        <v>9481.7839999999997</v>
      </c>
      <c r="BF315" s="40">
        <f t="shared" si="12"/>
        <v>18963.567999999999</v>
      </c>
      <c r="BG315" s="40">
        <f t="shared" si="13"/>
        <v>18963.567999999999</v>
      </c>
      <c r="BH315" s="40">
        <f t="shared" si="14"/>
        <v>37927.135999999999</v>
      </c>
    </row>
    <row r="316" spans="1:60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0</v>
      </c>
      <c r="V316" s="122">
        <v>0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20.641095890410959</v>
      </c>
      <c r="AE316" s="123">
        <v>24.18082191780822</v>
      </c>
      <c r="AF316" s="126">
        <v>6.6000000000000003E-2</v>
      </c>
      <c r="AG316" s="126" t="s">
        <v>2798</v>
      </c>
      <c r="AH316" s="126">
        <v>1.2500000000000001E-2</v>
      </c>
      <c r="AI316" s="121" t="s">
        <v>160</v>
      </c>
      <c r="AJ316" s="121" t="s">
        <v>160</v>
      </c>
      <c r="AK316" s="136">
        <v>0</v>
      </c>
      <c r="AL316" s="136">
        <v>677077.48300000001</v>
      </c>
      <c r="AM316" s="136">
        <v>0</v>
      </c>
      <c r="AN316" s="136">
        <v>0</v>
      </c>
      <c r="AO316" s="136">
        <v>0</v>
      </c>
      <c r="AP316" s="136">
        <v>0</v>
      </c>
      <c r="AQ316" s="136">
        <v>0</v>
      </c>
      <c r="AR316" s="136">
        <v>676738.93900000001</v>
      </c>
      <c r="AS316" s="136">
        <v>0</v>
      </c>
      <c r="AT316" s="136">
        <v>0</v>
      </c>
      <c r="AU316" s="136">
        <v>0</v>
      </c>
      <c r="AV316" s="136">
        <v>0</v>
      </c>
      <c r="AW316" s="136">
        <v>0</v>
      </c>
      <c r="AX316" s="136">
        <v>663995.13699999999</v>
      </c>
      <c r="AY316" s="136">
        <v>0</v>
      </c>
      <c r="AZ316" s="136">
        <v>0</v>
      </c>
      <c r="BA316" s="136">
        <v>0</v>
      </c>
      <c r="BB316" s="136">
        <v>0</v>
      </c>
      <c r="BC316" s="136">
        <v>0</v>
      </c>
      <c r="BD316" s="136">
        <v>652139.00300000003</v>
      </c>
      <c r="BE316" s="136">
        <v>0</v>
      </c>
      <c r="BF316" s="40">
        <f t="shared" si="12"/>
        <v>1353816.422</v>
      </c>
      <c r="BG316" s="40">
        <f t="shared" si="13"/>
        <v>1316134.1400000001</v>
      </c>
      <c r="BH316" s="40">
        <f t="shared" si="14"/>
        <v>2669950.5619999999</v>
      </c>
    </row>
    <row r="317" spans="1:60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0</v>
      </c>
      <c r="V317" s="122">
        <v>0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14.131506849315068</v>
      </c>
      <c r="AE317" s="123">
        <v>16.230136986301371</v>
      </c>
      <c r="AF317" s="126">
        <v>6.5199999999999994E-2</v>
      </c>
      <c r="AG317" s="126" t="s">
        <v>2771</v>
      </c>
      <c r="AH317" s="126">
        <v>1.1900000000000001E-2</v>
      </c>
      <c r="AI317" s="121" t="s">
        <v>288</v>
      </c>
      <c r="AJ317" s="121" t="s">
        <v>288</v>
      </c>
      <c r="AK317" s="136">
        <v>0</v>
      </c>
      <c r="AL317" s="136">
        <v>23068850.449999999</v>
      </c>
      <c r="AM317" s="136">
        <v>0</v>
      </c>
      <c r="AN317" s="136">
        <v>0</v>
      </c>
      <c r="AO317" s="136">
        <v>0</v>
      </c>
      <c r="AP317" s="136">
        <v>0</v>
      </c>
      <c r="AQ317" s="136">
        <v>0</v>
      </c>
      <c r="AR317" s="136">
        <v>23394870.890000001</v>
      </c>
      <c r="AS317" s="136">
        <v>0</v>
      </c>
      <c r="AT317" s="136">
        <v>0</v>
      </c>
      <c r="AU317" s="136">
        <v>0</v>
      </c>
      <c r="AV317" s="136">
        <v>0</v>
      </c>
      <c r="AW317" s="136">
        <v>0</v>
      </c>
      <c r="AX317" s="136">
        <v>23013432.780000001</v>
      </c>
      <c r="AY317" s="136">
        <v>0</v>
      </c>
      <c r="AZ317" s="136">
        <v>0</v>
      </c>
      <c r="BA317" s="136">
        <v>0</v>
      </c>
      <c r="BB317" s="136">
        <v>0</v>
      </c>
      <c r="BC317" s="136">
        <v>0</v>
      </c>
      <c r="BD317" s="136">
        <v>23394870.890000001</v>
      </c>
      <c r="BE317" s="136">
        <v>0</v>
      </c>
      <c r="BF317" s="40">
        <f t="shared" si="12"/>
        <v>46463721.340000004</v>
      </c>
      <c r="BG317" s="40">
        <f t="shared" si="13"/>
        <v>46408303.670000002</v>
      </c>
      <c r="BH317" s="40">
        <f t="shared" si="14"/>
        <v>92872025.010000005</v>
      </c>
    </row>
    <row r="318" spans="1:60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1794574.8459999999</v>
      </c>
      <c r="S318" s="122">
        <v>0</v>
      </c>
      <c r="T318" s="122">
        <v>0</v>
      </c>
      <c r="U318" s="122">
        <v>0</v>
      </c>
      <c r="V318" s="122">
        <v>0</v>
      </c>
      <c r="W318" s="122">
        <v>-3735.4120000000112</v>
      </c>
      <c r="X318" s="122">
        <v>0</v>
      </c>
      <c r="Y318" s="122">
        <v>1790839.4339999999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26.643835616438356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36">
        <v>0</v>
      </c>
      <c r="AL318" s="136">
        <v>17908.394</v>
      </c>
      <c r="AM318" s="136">
        <v>0</v>
      </c>
      <c r="AN318" s="136">
        <v>0</v>
      </c>
      <c r="AO318" s="136">
        <v>0</v>
      </c>
      <c r="AP318" s="136">
        <v>0</v>
      </c>
      <c r="AQ318" s="136">
        <v>0</v>
      </c>
      <c r="AR318" s="136">
        <v>17908.394</v>
      </c>
      <c r="AS318" s="136">
        <v>0</v>
      </c>
      <c r="AT318" s="136">
        <v>0</v>
      </c>
      <c r="AU318" s="136">
        <v>0</v>
      </c>
      <c r="AV318" s="136">
        <v>0</v>
      </c>
      <c r="AW318" s="136">
        <v>0</v>
      </c>
      <c r="AX318" s="136">
        <v>17908.394</v>
      </c>
      <c r="AY318" s="136">
        <v>0</v>
      </c>
      <c r="AZ318" s="136">
        <v>0</v>
      </c>
      <c r="BA318" s="136">
        <v>0</v>
      </c>
      <c r="BB318" s="136">
        <v>0</v>
      </c>
      <c r="BC318" s="136">
        <v>0</v>
      </c>
      <c r="BD318" s="136">
        <v>17908.394</v>
      </c>
      <c r="BE318" s="136">
        <v>0</v>
      </c>
      <c r="BF318" s="40">
        <f t="shared" si="12"/>
        <v>35816.788</v>
      </c>
      <c r="BG318" s="40">
        <f t="shared" si="13"/>
        <v>35816.788</v>
      </c>
      <c r="BH318" s="40">
        <f t="shared" si="14"/>
        <v>71633.576000000001</v>
      </c>
    </row>
    <row r="319" spans="1:60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2787898.75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12.945205479452055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36">
        <v>0</v>
      </c>
      <c r="AL319" s="136">
        <v>0</v>
      </c>
      <c r="AM319" s="136">
        <v>0</v>
      </c>
      <c r="AN319" s="136">
        <v>0</v>
      </c>
      <c r="AO319" s="136">
        <v>0</v>
      </c>
      <c r="AP319" s="136">
        <v>2856868.33</v>
      </c>
      <c r="AQ319" s="136">
        <v>0</v>
      </c>
      <c r="AR319" s="136">
        <v>0</v>
      </c>
      <c r="AS319" s="136">
        <v>0</v>
      </c>
      <c r="AT319" s="136">
        <v>0</v>
      </c>
      <c r="AU319" s="136">
        <v>0</v>
      </c>
      <c r="AV319" s="136">
        <v>2702200.92</v>
      </c>
      <c r="AW319" s="136">
        <v>0</v>
      </c>
      <c r="AX319" s="136">
        <v>0</v>
      </c>
      <c r="AY319" s="136">
        <v>0</v>
      </c>
      <c r="AZ319" s="136">
        <v>0</v>
      </c>
      <c r="BA319" s="136">
        <v>0</v>
      </c>
      <c r="BB319" s="136">
        <v>2637109.23</v>
      </c>
      <c r="BC319" s="136">
        <v>0</v>
      </c>
      <c r="BD319" s="136">
        <v>0</v>
      </c>
      <c r="BE319" s="136">
        <v>0</v>
      </c>
      <c r="BF319" s="40">
        <f t="shared" si="12"/>
        <v>2856868.33</v>
      </c>
      <c r="BG319" s="40">
        <f t="shared" si="13"/>
        <v>5339310.1500000004</v>
      </c>
      <c r="BH319" s="40">
        <f t="shared" si="14"/>
        <v>8196178.4800000004</v>
      </c>
    </row>
    <row r="320" spans="1:60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1858599.16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12.945205479452055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36">
        <v>0</v>
      </c>
      <c r="AL320" s="136">
        <v>0</v>
      </c>
      <c r="AM320" s="136">
        <v>0</v>
      </c>
      <c r="AN320" s="136">
        <v>0</v>
      </c>
      <c r="AO320" s="136">
        <v>0</v>
      </c>
      <c r="AP320" s="136">
        <v>1904578.89</v>
      </c>
      <c r="AQ320" s="136">
        <v>0</v>
      </c>
      <c r="AR320" s="136">
        <v>0</v>
      </c>
      <c r="AS320" s="136">
        <v>0</v>
      </c>
      <c r="AT320" s="136">
        <v>0</v>
      </c>
      <c r="AU320" s="136">
        <v>0</v>
      </c>
      <c r="AV320" s="136">
        <v>1801467.28</v>
      </c>
      <c r="AW320" s="136">
        <v>0</v>
      </c>
      <c r="AX320" s="136">
        <v>0</v>
      </c>
      <c r="AY320" s="136">
        <v>0</v>
      </c>
      <c r="AZ320" s="136">
        <v>0</v>
      </c>
      <c r="BA320" s="136">
        <v>0</v>
      </c>
      <c r="BB320" s="136">
        <v>1758072.82</v>
      </c>
      <c r="BC320" s="136">
        <v>0</v>
      </c>
      <c r="BD320" s="136">
        <v>0</v>
      </c>
      <c r="BE320" s="136">
        <v>0</v>
      </c>
      <c r="BF320" s="40">
        <f t="shared" si="12"/>
        <v>1904578.89</v>
      </c>
      <c r="BG320" s="40">
        <f t="shared" si="13"/>
        <v>3559540.1</v>
      </c>
      <c r="BH320" s="40">
        <f t="shared" si="14"/>
        <v>5464118.9900000002</v>
      </c>
    </row>
    <row r="321" spans="1:60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1858599.16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12.945205479452055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36">
        <v>0</v>
      </c>
      <c r="AL321" s="136">
        <v>0</v>
      </c>
      <c r="AM321" s="136">
        <v>0</v>
      </c>
      <c r="AN321" s="136">
        <v>0</v>
      </c>
      <c r="AO321" s="136">
        <v>0</v>
      </c>
      <c r="AP321" s="136">
        <v>1904578.89</v>
      </c>
      <c r="AQ321" s="136">
        <v>0</v>
      </c>
      <c r="AR321" s="136">
        <v>0</v>
      </c>
      <c r="AS321" s="136">
        <v>0</v>
      </c>
      <c r="AT321" s="136">
        <v>0</v>
      </c>
      <c r="AU321" s="136">
        <v>0</v>
      </c>
      <c r="AV321" s="136">
        <v>1801467.28</v>
      </c>
      <c r="AW321" s="136">
        <v>0</v>
      </c>
      <c r="AX321" s="136">
        <v>0</v>
      </c>
      <c r="AY321" s="136">
        <v>0</v>
      </c>
      <c r="AZ321" s="136">
        <v>0</v>
      </c>
      <c r="BA321" s="136">
        <v>0</v>
      </c>
      <c r="BB321" s="136">
        <v>1758072.82</v>
      </c>
      <c r="BC321" s="136">
        <v>0</v>
      </c>
      <c r="BD321" s="136">
        <v>0</v>
      </c>
      <c r="BE321" s="136">
        <v>0</v>
      </c>
      <c r="BF321" s="40">
        <f t="shared" si="12"/>
        <v>1904578.89</v>
      </c>
      <c r="BG321" s="40">
        <f t="shared" si="13"/>
        <v>3559540.1</v>
      </c>
      <c r="BH321" s="40">
        <f t="shared" si="14"/>
        <v>5464118.9900000002</v>
      </c>
    </row>
    <row r="322" spans="1:60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34839.040000000001</v>
      </c>
      <c r="V322" s="122">
        <v>48661.71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24.476712328767125</v>
      </c>
      <c r="AE322" s="123">
        <v>27.454794520547946</v>
      </c>
      <c r="AF322" s="126">
        <v>7.4499999999999997E-2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36">
        <v>0</v>
      </c>
      <c r="AL322" s="136">
        <v>0</v>
      </c>
      <c r="AM322" s="136">
        <v>0</v>
      </c>
      <c r="AN322" s="136">
        <v>0</v>
      </c>
      <c r="AO322" s="136">
        <v>0</v>
      </c>
      <c r="AP322" s="136">
        <v>84571.152999999991</v>
      </c>
      <c r="AQ322" s="136">
        <v>0</v>
      </c>
      <c r="AR322" s="136">
        <v>0</v>
      </c>
      <c r="AS322" s="136">
        <v>0</v>
      </c>
      <c r="AT322" s="136">
        <v>0</v>
      </c>
      <c r="AU322" s="136">
        <v>0</v>
      </c>
      <c r="AV322" s="136">
        <v>83546.60500000001</v>
      </c>
      <c r="AW322" s="136">
        <v>0</v>
      </c>
      <c r="AX322" s="136">
        <v>0</v>
      </c>
      <c r="AY322" s="136">
        <v>0</v>
      </c>
      <c r="AZ322" s="136">
        <v>0</v>
      </c>
      <c r="BA322" s="136">
        <v>0</v>
      </c>
      <c r="BB322" s="136">
        <v>66879.222999999998</v>
      </c>
      <c r="BC322" s="136">
        <v>0</v>
      </c>
      <c r="BD322" s="136">
        <v>0</v>
      </c>
      <c r="BE322" s="136">
        <v>0</v>
      </c>
      <c r="BF322" s="40">
        <f t="shared" ref="BF322:BF367" si="15">SUM(AK322:AS322)</f>
        <v>84571.152999999991</v>
      </c>
      <c r="BG322" s="40">
        <f t="shared" si="13"/>
        <v>150425.82800000001</v>
      </c>
      <c r="BH322" s="40">
        <f t="shared" si="14"/>
        <v>234996.981</v>
      </c>
    </row>
    <row r="323" spans="1:60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88472.22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17.745205479452054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36">
        <v>0</v>
      </c>
      <c r="AL323" s="136">
        <v>0</v>
      </c>
      <c r="AM323" s="136">
        <v>0</v>
      </c>
      <c r="AN323" s="136">
        <v>0</v>
      </c>
      <c r="AO323" s="136">
        <v>0</v>
      </c>
      <c r="AP323" s="136">
        <v>0</v>
      </c>
      <c r="AQ323" s="136">
        <v>0</v>
      </c>
      <c r="AR323" s="136">
        <v>0</v>
      </c>
      <c r="AS323" s="136">
        <v>0</v>
      </c>
      <c r="AT323" s="136">
        <v>0</v>
      </c>
      <c r="AU323" s="136">
        <v>0</v>
      </c>
      <c r="AV323" s="136">
        <v>0</v>
      </c>
      <c r="AW323" s="136">
        <v>0</v>
      </c>
      <c r="AX323" s="136">
        <v>0</v>
      </c>
      <c r="AY323" s="136">
        <v>0</v>
      </c>
      <c r="AZ323" s="136">
        <v>0</v>
      </c>
      <c r="BA323" s="136">
        <v>0</v>
      </c>
      <c r="BB323" s="136">
        <v>0</v>
      </c>
      <c r="BC323" s="136">
        <v>0</v>
      </c>
      <c r="BD323" s="136">
        <v>0</v>
      </c>
      <c r="BE323" s="136">
        <v>0</v>
      </c>
      <c r="BF323" s="40">
        <f t="shared" si="15"/>
        <v>0</v>
      </c>
      <c r="BG323" s="40">
        <f t="shared" ref="BG323:BG355" si="16">SUM(AT323:BE323)</f>
        <v>0</v>
      </c>
      <c r="BH323" s="40">
        <f t="shared" ref="BH323:BH355" si="17">BG323+BF323</f>
        <v>0</v>
      </c>
    </row>
    <row r="324" spans="1:60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0</v>
      </c>
      <c r="V324" s="122">
        <v>0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16.134246575342466</v>
      </c>
      <c r="AE324" s="123">
        <v>17.898630136986302</v>
      </c>
      <c r="AF324" s="126">
        <v>6.5107700000000004E-2</v>
      </c>
      <c r="AG324" s="126" t="s">
        <v>2798</v>
      </c>
      <c r="AH324" s="126">
        <v>1.2500000000000001E-2</v>
      </c>
      <c r="AI324" s="121" t="s">
        <v>160</v>
      </c>
      <c r="AJ324" s="121" t="s">
        <v>160</v>
      </c>
      <c r="AK324" s="136">
        <v>0</v>
      </c>
      <c r="AL324" s="136">
        <v>1579861.11</v>
      </c>
      <c r="AM324" s="136">
        <v>0</v>
      </c>
      <c r="AN324" s="136">
        <v>0</v>
      </c>
      <c r="AO324" s="136">
        <v>0</v>
      </c>
      <c r="AP324" s="136">
        <v>0</v>
      </c>
      <c r="AQ324" s="136">
        <v>0</v>
      </c>
      <c r="AR324" s="136">
        <v>1597222.22</v>
      </c>
      <c r="AS324" s="136">
        <v>0</v>
      </c>
      <c r="AT324" s="136">
        <v>0</v>
      </c>
      <c r="AU324" s="136">
        <v>0</v>
      </c>
      <c r="AV324" s="136">
        <v>0</v>
      </c>
      <c r="AW324" s="136">
        <v>0</v>
      </c>
      <c r="AX324" s="136">
        <v>1571180.56</v>
      </c>
      <c r="AY324" s="136">
        <v>0</v>
      </c>
      <c r="AZ324" s="136">
        <v>0</v>
      </c>
      <c r="BA324" s="136">
        <v>0</v>
      </c>
      <c r="BB324" s="136">
        <v>0</v>
      </c>
      <c r="BC324" s="136">
        <v>0</v>
      </c>
      <c r="BD324" s="136">
        <v>1597222.22</v>
      </c>
      <c r="BE324" s="136">
        <v>0</v>
      </c>
      <c r="BF324" s="40">
        <f t="shared" si="15"/>
        <v>3177083.33</v>
      </c>
      <c r="BG324" s="40">
        <f t="shared" si="16"/>
        <v>3168402.7800000003</v>
      </c>
      <c r="BH324" s="40">
        <f t="shared" si="17"/>
        <v>6345486.1100000003</v>
      </c>
    </row>
    <row r="325" spans="1:60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29306649.380000003</v>
      </c>
      <c r="S325" s="122">
        <v>0</v>
      </c>
      <c r="T325" s="122">
        <v>0</v>
      </c>
      <c r="U325" s="122">
        <v>0</v>
      </c>
      <c r="V325" s="122">
        <v>0</v>
      </c>
      <c r="W325" s="122">
        <v>0</v>
      </c>
      <c r="X325" s="122">
        <v>0</v>
      </c>
      <c r="Y325" s="122">
        <v>29306649.380000003</v>
      </c>
      <c r="Z325" s="124">
        <v>44706</v>
      </c>
      <c r="AA325" s="124">
        <v>47082</v>
      </c>
      <c r="AB325" s="123">
        <v>49000000</v>
      </c>
      <c r="AC325" s="123">
        <v>49000000</v>
      </c>
      <c r="AD325" s="123">
        <v>4.6575342465753424</v>
      </c>
      <c r="AE325" s="123">
        <v>6.5095890410958903</v>
      </c>
      <c r="AF325" s="126">
        <v>7.1134000000000003E-2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36">
        <v>0</v>
      </c>
      <c r="AL325" s="136">
        <v>1034050.63</v>
      </c>
      <c r="AM325" s="136">
        <v>0</v>
      </c>
      <c r="AN325" s="136">
        <v>0</v>
      </c>
      <c r="AO325" s="136">
        <v>0</v>
      </c>
      <c r="AP325" s="136">
        <v>0</v>
      </c>
      <c r="AQ325" s="136">
        <v>0</v>
      </c>
      <c r="AR325" s="136">
        <v>958961.63</v>
      </c>
      <c r="AS325" s="136">
        <v>0</v>
      </c>
      <c r="AT325" s="136">
        <v>0</v>
      </c>
      <c r="AU325" s="136">
        <v>0</v>
      </c>
      <c r="AV325" s="136">
        <v>0</v>
      </c>
      <c r="AW325" s="136">
        <v>0</v>
      </c>
      <c r="AX325" s="136">
        <v>838512.34</v>
      </c>
      <c r="AY325" s="136">
        <v>0</v>
      </c>
      <c r="AZ325" s="136">
        <v>0</v>
      </c>
      <c r="BA325" s="136">
        <v>0</v>
      </c>
      <c r="BB325" s="136">
        <v>0</v>
      </c>
      <c r="BC325" s="136">
        <v>0</v>
      </c>
      <c r="BD325" s="136">
        <v>745859.05</v>
      </c>
      <c r="BE325" s="136">
        <v>0</v>
      </c>
      <c r="BF325" s="40">
        <f t="shared" si="15"/>
        <v>1993012.26</v>
      </c>
      <c r="BG325" s="40">
        <f t="shared" si="16"/>
        <v>1584371.3900000001</v>
      </c>
      <c r="BH325" s="40">
        <f t="shared" si="17"/>
        <v>3577383.6500000004</v>
      </c>
    </row>
    <row r="326" spans="1:60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18.43013698630137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36">
        <v>0</v>
      </c>
      <c r="AL326" s="136">
        <v>0</v>
      </c>
      <c r="AM326" s="136">
        <v>0</v>
      </c>
      <c r="AN326" s="136">
        <v>1400000</v>
      </c>
      <c r="AO326" s="136">
        <v>0</v>
      </c>
      <c r="AP326" s="136">
        <v>0</v>
      </c>
      <c r="AQ326" s="136">
        <v>0</v>
      </c>
      <c r="AR326" s="136">
        <v>0</v>
      </c>
      <c r="AS326" s="136">
        <v>0</v>
      </c>
      <c r="AT326" s="136">
        <v>1400000</v>
      </c>
      <c r="AU326" s="136">
        <v>0</v>
      </c>
      <c r="AV326" s="136">
        <v>0</v>
      </c>
      <c r="AW326" s="136">
        <v>0</v>
      </c>
      <c r="AX326" s="136">
        <v>0</v>
      </c>
      <c r="AY326" s="136">
        <v>0</v>
      </c>
      <c r="AZ326" s="136">
        <v>1400000</v>
      </c>
      <c r="BA326" s="136">
        <v>0</v>
      </c>
      <c r="BB326" s="136">
        <v>0</v>
      </c>
      <c r="BC326" s="136">
        <v>0</v>
      </c>
      <c r="BD326" s="136">
        <v>0</v>
      </c>
      <c r="BE326" s="136">
        <v>0</v>
      </c>
      <c r="BF326" s="40">
        <f t="shared" si="15"/>
        <v>1400000</v>
      </c>
      <c r="BG326" s="40">
        <f t="shared" si="16"/>
        <v>2800000</v>
      </c>
      <c r="BH326" s="40">
        <f t="shared" si="17"/>
        <v>4200000</v>
      </c>
    </row>
    <row r="327" spans="1:60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18.43013698630137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36">
        <v>0</v>
      </c>
      <c r="AL327" s="136">
        <v>0</v>
      </c>
      <c r="AM327" s="136">
        <v>0</v>
      </c>
      <c r="AN327" s="136">
        <v>1350000</v>
      </c>
      <c r="AO327" s="136">
        <v>0</v>
      </c>
      <c r="AP327" s="136">
        <v>0</v>
      </c>
      <c r="AQ327" s="136">
        <v>0</v>
      </c>
      <c r="AR327" s="136">
        <v>0</v>
      </c>
      <c r="AS327" s="136">
        <v>0</v>
      </c>
      <c r="AT327" s="136">
        <v>1350000</v>
      </c>
      <c r="AU327" s="136">
        <v>0</v>
      </c>
      <c r="AV327" s="136">
        <v>0</v>
      </c>
      <c r="AW327" s="136">
        <v>0</v>
      </c>
      <c r="AX327" s="136">
        <v>0</v>
      </c>
      <c r="AY327" s="136">
        <v>0</v>
      </c>
      <c r="AZ327" s="136">
        <v>1350000</v>
      </c>
      <c r="BA327" s="136">
        <v>0</v>
      </c>
      <c r="BB327" s="136">
        <v>0</v>
      </c>
      <c r="BC327" s="136">
        <v>0</v>
      </c>
      <c r="BD327" s="136">
        <v>0</v>
      </c>
      <c r="BE327" s="136">
        <v>0</v>
      </c>
      <c r="BF327" s="40">
        <f t="shared" si="15"/>
        <v>1350000</v>
      </c>
      <c r="BG327" s="40">
        <f t="shared" si="16"/>
        <v>2700000</v>
      </c>
      <c r="BH327" s="40">
        <f t="shared" si="17"/>
        <v>4050000</v>
      </c>
    </row>
    <row r="328" spans="1:60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18.301369863013697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36">
        <v>0</v>
      </c>
      <c r="AL328" s="136">
        <v>0</v>
      </c>
      <c r="AM328" s="136">
        <v>0</v>
      </c>
      <c r="AN328" s="136">
        <v>2426666.67</v>
      </c>
      <c r="AO328" s="136">
        <v>0</v>
      </c>
      <c r="AP328" s="136">
        <v>0</v>
      </c>
      <c r="AQ328" s="136">
        <v>0</v>
      </c>
      <c r="AR328" s="136">
        <v>0</v>
      </c>
      <c r="AS328" s="136">
        <v>0</v>
      </c>
      <c r="AT328" s="136">
        <v>2453333.33</v>
      </c>
      <c r="AU328" s="136">
        <v>0</v>
      </c>
      <c r="AV328" s="136">
        <v>0</v>
      </c>
      <c r="AW328" s="136">
        <v>0</v>
      </c>
      <c r="AX328" s="136">
        <v>0</v>
      </c>
      <c r="AY328" s="136">
        <v>0</v>
      </c>
      <c r="AZ328" s="136">
        <v>2413333.33</v>
      </c>
      <c r="BA328" s="136">
        <v>0</v>
      </c>
      <c r="BB328" s="136">
        <v>0</v>
      </c>
      <c r="BC328" s="136">
        <v>0</v>
      </c>
      <c r="BD328" s="136">
        <v>0</v>
      </c>
      <c r="BE328" s="136">
        <v>0</v>
      </c>
      <c r="BF328" s="40">
        <f t="shared" si="15"/>
        <v>2426666.67</v>
      </c>
      <c r="BG328" s="40">
        <f t="shared" si="16"/>
        <v>4866666.66</v>
      </c>
      <c r="BH328" s="40">
        <f t="shared" si="17"/>
        <v>7293333.3300000001</v>
      </c>
    </row>
    <row r="329" spans="1:60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36546262.479999997</v>
      </c>
      <c r="S329" s="122">
        <v>6744439.0899999999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15.260273972602739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36">
        <v>0</v>
      </c>
      <c r="AL329" s="136">
        <v>0</v>
      </c>
      <c r="AM329" s="136">
        <v>0</v>
      </c>
      <c r="AN329" s="136">
        <v>1323722.26</v>
      </c>
      <c r="AO329" s="136">
        <v>0</v>
      </c>
      <c r="AP329" s="136">
        <v>0</v>
      </c>
      <c r="AQ329" s="136">
        <v>0</v>
      </c>
      <c r="AR329" s="136">
        <v>0</v>
      </c>
      <c r="AS329" s="136">
        <v>0</v>
      </c>
      <c r="AT329" s="136">
        <v>1447861.044</v>
      </c>
      <c r="AU329" s="136">
        <v>0</v>
      </c>
      <c r="AV329" s="136">
        <v>0</v>
      </c>
      <c r="AW329" s="136">
        <v>0</v>
      </c>
      <c r="AX329" s="136">
        <v>0</v>
      </c>
      <c r="AY329" s="136">
        <v>0</v>
      </c>
      <c r="AZ329" s="136">
        <v>1443527.307</v>
      </c>
      <c r="BA329" s="136">
        <v>0</v>
      </c>
      <c r="BB329" s="136">
        <v>0</v>
      </c>
      <c r="BC329" s="136">
        <v>0</v>
      </c>
      <c r="BD329" s="136">
        <v>0</v>
      </c>
      <c r="BE329" s="136">
        <v>0</v>
      </c>
      <c r="BF329" s="40">
        <f t="shared" si="15"/>
        <v>1323722.26</v>
      </c>
      <c r="BG329" s="40">
        <f t="shared" si="16"/>
        <v>2891388.3509999998</v>
      </c>
      <c r="BH329" s="40">
        <f t="shared" si="17"/>
        <v>4215110.6109999996</v>
      </c>
    </row>
    <row r="330" spans="1:60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0</v>
      </c>
      <c r="V330" s="122">
        <v>0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16.780821917808218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36">
        <v>0</v>
      </c>
      <c r="AL330" s="136">
        <v>0</v>
      </c>
      <c r="AM330" s="136">
        <v>16394794.52</v>
      </c>
      <c r="AN330" s="136">
        <v>0</v>
      </c>
      <c r="AO330" s="136">
        <v>0</v>
      </c>
      <c r="AP330" s="136">
        <v>0</v>
      </c>
      <c r="AQ330" s="136">
        <v>0</v>
      </c>
      <c r="AR330" s="136">
        <v>0</v>
      </c>
      <c r="AS330" s="136">
        <v>16394794.52</v>
      </c>
      <c r="AT330" s="136">
        <v>0</v>
      </c>
      <c r="AU330" s="136">
        <v>0</v>
      </c>
      <c r="AV330" s="136">
        <v>0</v>
      </c>
      <c r="AW330" s="136">
        <v>0</v>
      </c>
      <c r="AX330" s="136">
        <v>0</v>
      </c>
      <c r="AY330" s="136">
        <v>16305205.48</v>
      </c>
      <c r="AZ330" s="136">
        <v>0</v>
      </c>
      <c r="BA330" s="136">
        <v>0</v>
      </c>
      <c r="BB330" s="136">
        <v>0</v>
      </c>
      <c r="BC330" s="136">
        <v>0</v>
      </c>
      <c r="BD330" s="136">
        <v>0</v>
      </c>
      <c r="BE330" s="136">
        <v>16394794.52</v>
      </c>
      <c r="BF330" s="40">
        <f t="shared" si="15"/>
        <v>32789589.039999999</v>
      </c>
      <c r="BG330" s="40">
        <f t="shared" si="16"/>
        <v>32700000</v>
      </c>
      <c r="BH330" s="40">
        <f t="shared" si="17"/>
        <v>65489589.039999999</v>
      </c>
    </row>
    <row r="331" spans="1:60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13.734246575342466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36">
        <v>0</v>
      </c>
      <c r="AL331" s="136">
        <v>0</v>
      </c>
      <c r="AM331" s="136">
        <v>9443943.75</v>
      </c>
      <c r="AN331" s="136">
        <v>0</v>
      </c>
      <c r="AO331" s="136">
        <v>0</v>
      </c>
      <c r="AP331" s="136">
        <v>0</v>
      </c>
      <c r="AQ331" s="136">
        <v>0</v>
      </c>
      <c r="AR331" s="136">
        <v>0</v>
      </c>
      <c r="AS331" s="136">
        <v>9443943.75</v>
      </c>
      <c r="AT331" s="136">
        <v>0</v>
      </c>
      <c r="AU331" s="136">
        <v>0</v>
      </c>
      <c r="AV331" s="136">
        <v>0</v>
      </c>
      <c r="AW331" s="136">
        <v>0</v>
      </c>
      <c r="AX331" s="136">
        <v>0</v>
      </c>
      <c r="AY331" s="136">
        <v>9392337.5</v>
      </c>
      <c r="AZ331" s="136">
        <v>0</v>
      </c>
      <c r="BA331" s="136">
        <v>0</v>
      </c>
      <c r="BB331" s="136">
        <v>0</v>
      </c>
      <c r="BC331" s="136">
        <v>0</v>
      </c>
      <c r="BD331" s="136">
        <v>0</v>
      </c>
      <c r="BE331" s="136">
        <v>9080715.1400000006</v>
      </c>
      <c r="BF331" s="40">
        <f t="shared" si="15"/>
        <v>18887887.5</v>
      </c>
      <c r="BG331" s="40">
        <f t="shared" si="16"/>
        <v>18473052.640000001</v>
      </c>
      <c r="BH331" s="40">
        <f t="shared" si="17"/>
        <v>37360940.140000001</v>
      </c>
    </row>
    <row r="332" spans="1:60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0</v>
      </c>
      <c r="V332" s="122">
        <v>0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18.345205479452055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36">
        <v>0</v>
      </c>
      <c r="AL332" s="136">
        <v>317060.73300000001</v>
      </c>
      <c r="AM332" s="136">
        <v>0</v>
      </c>
      <c r="AN332" s="136">
        <v>0</v>
      </c>
      <c r="AO332" s="136">
        <v>0</v>
      </c>
      <c r="AP332" s="136">
        <v>0</v>
      </c>
      <c r="AQ332" s="136">
        <v>0</v>
      </c>
      <c r="AR332" s="136">
        <v>317060.73300000001</v>
      </c>
      <c r="AS332" s="136">
        <v>0</v>
      </c>
      <c r="AT332" s="136">
        <v>0</v>
      </c>
      <c r="AU332" s="136">
        <v>0</v>
      </c>
      <c r="AV332" s="136">
        <v>0</v>
      </c>
      <c r="AW332" s="136">
        <v>0</v>
      </c>
      <c r="AX332" s="136">
        <v>294078.15599999996</v>
      </c>
      <c r="AY332" s="136">
        <v>0</v>
      </c>
      <c r="AZ332" s="136">
        <v>0</v>
      </c>
      <c r="BA332" s="136">
        <v>0</v>
      </c>
      <c r="BB332" s="136">
        <v>0</v>
      </c>
      <c r="BC332" s="136">
        <v>0</v>
      </c>
      <c r="BD332" s="136">
        <v>291644.06700000004</v>
      </c>
      <c r="BE332" s="136">
        <v>0</v>
      </c>
      <c r="BF332" s="40">
        <f t="shared" si="15"/>
        <v>634121.46600000001</v>
      </c>
      <c r="BG332" s="40">
        <f t="shared" si="16"/>
        <v>585722.223</v>
      </c>
      <c r="BH332" s="40">
        <f t="shared" si="17"/>
        <v>1219843.689</v>
      </c>
    </row>
    <row r="333" spans="1:60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153490500</v>
      </c>
      <c r="S333" s="122">
        <v>0</v>
      </c>
      <c r="T333" s="122">
        <v>0</v>
      </c>
      <c r="U333" s="122">
        <v>0</v>
      </c>
      <c r="V333" s="122">
        <v>0</v>
      </c>
      <c r="W333" s="122">
        <v>-1561700</v>
      </c>
      <c r="X333" s="122">
        <v>0</v>
      </c>
      <c r="Y333" s="122">
        <v>151928800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13.621917808219179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36">
        <v>7723.0469999999996</v>
      </c>
      <c r="AL333" s="136">
        <v>0</v>
      </c>
      <c r="AM333" s="136">
        <v>0</v>
      </c>
      <c r="AN333" s="136">
        <v>0</v>
      </c>
      <c r="AO333" s="136">
        <v>0</v>
      </c>
      <c r="AP333" s="136">
        <v>0</v>
      </c>
      <c r="AQ333" s="136">
        <v>7723.0469999999996</v>
      </c>
      <c r="AR333" s="136">
        <v>0</v>
      </c>
      <c r="AS333" s="136">
        <v>0</v>
      </c>
      <c r="AT333" s="136">
        <v>0</v>
      </c>
      <c r="AU333" s="136">
        <v>0</v>
      </c>
      <c r="AV333" s="136">
        <v>0</v>
      </c>
      <c r="AW333" s="136">
        <v>7680.8450000000003</v>
      </c>
      <c r="AX333" s="136">
        <v>0</v>
      </c>
      <c r="AY333" s="136">
        <v>0</v>
      </c>
      <c r="AZ333" s="136">
        <v>0</v>
      </c>
      <c r="BA333" s="136">
        <v>0</v>
      </c>
      <c r="BB333" s="136">
        <v>0</v>
      </c>
      <c r="BC333" s="136">
        <v>7723.0469999999996</v>
      </c>
      <c r="BD333" s="136">
        <v>0</v>
      </c>
      <c r="BE333" s="136">
        <v>0</v>
      </c>
      <c r="BF333" s="40">
        <f t="shared" si="15"/>
        <v>15446.093999999999</v>
      </c>
      <c r="BG333" s="40">
        <f t="shared" si="16"/>
        <v>15403.892</v>
      </c>
      <c r="BH333" s="40">
        <f t="shared" si="17"/>
        <v>30849.985999999997</v>
      </c>
    </row>
    <row r="334" spans="1:60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0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29.646575342465752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36">
        <v>0</v>
      </c>
      <c r="AL334" s="136">
        <v>23302.5</v>
      </c>
      <c r="AM334" s="136">
        <v>0</v>
      </c>
      <c r="AN334" s="136">
        <v>0</v>
      </c>
      <c r="AO334" s="136">
        <v>0</v>
      </c>
      <c r="AP334" s="136">
        <v>0</v>
      </c>
      <c r="AQ334" s="136">
        <v>0</v>
      </c>
      <c r="AR334" s="136">
        <v>23302.5</v>
      </c>
      <c r="AS334" s="136">
        <v>0</v>
      </c>
      <c r="AT334" s="136">
        <v>0</v>
      </c>
      <c r="AU334" s="136">
        <v>0</v>
      </c>
      <c r="AV334" s="136">
        <v>0</v>
      </c>
      <c r="AW334" s="136">
        <v>0</v>
      </c>
      <c r="AX334" s="136">
        <v>23302.5</v>
      </c>
      <c r="AY334" s="136">
        <v>0</v>
      </c>
      <c r="AZ334" s="136">
        <v>0</v>
      </c>
      <c r="BA334" s="136">
        <v>0</v>
      </c>
      <c r="BB334" s="136">
        <v>0</v>
      </c>
      <c r="BC334" s="136">
        <v>0</v>
      </c>
      <c r="BD334" s="136">
        <v>23302.5</v>
      </c>
      <c r="BE334" s="136">
        <v>0</v>
      </c>
      <c r="BF334" s="40">
        <f t="shared" si="15"/>
        <v>46605</v>
      </c>
      <c r="BG334" s="40">
        <f t="shared" si="16"/>
        <v>46605</v>
      </c>
      <c r="BH334" s="40">
        <f t="shared" si="17"/>
        <v>93210</v>
      </c>
    </row>
    <row r="335" spans="1:60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35789473.680000007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35789473.680000007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8.0575342465753419</v>
      </c>
      <c r="AE335" s="123">
        <v>12.013698630136986</v>
      </c>
      <c r="AF335" s="129">
        <v>7.6424000000000006E-2</v>
      </c>
      <c r="AG335" s="126" t="s">
        <v>3258</v>
      </c>
      <c r="AH335" s="129">
        <v>1.3583E-2</v>
      </c>
      <c r="AI335" s="121" t="s">
        <v>311</v>
      </c>
      <c r="AJ335" s="121" t="s">
        <v>311</v>
      </c>
      <c r="AK335" s="136">
        <v>247115.28</v>
      </c>
      <c r="AL335" s="136">
        <v>0</v>
      </c>
      <c r="AM335" s="136">
        <v>0</v>
      </c>
      <c r="AN335" s="136">
        <v>0</v>
      </c>
      <c r="AO335" s="136">
        <v>0</v>
      </c>
      <c r="AP335" s="136">
        <v>0</v>
      </c>
      <c r="AQ335" s="136">
        <v>232579.09</v>
      </c>
      <c r="AR335" s="136">
        <v>0</v>
      </c>
      <c r="AS335" s="136">
        <v>0</v>
      </c>
      <c r="AT335" s="136">
        <v>0</v>
      </c>
      <c r="AU335" s="136">
        <v>0</v>
      </c>
      <c r="AV335" s="136">
        <v>0</v>
      </c>
      <c r="AW335" s="136">
        <v>216851.4</v>
      </c>
      <c r="AX335" s="136">
        <v>0</v>
      </c>
      <c r="AY335" s="136">
        <v>0</v>
      </c>
      <c r="AZ335" s="136">
        <v>0</v>
      </c>
      <c r="BA335" s="136">
        <v>0</v>
      </c>
      <c r="BB335" s="136">
        <v>0</v>
      </c>
      <c r="BC335" s="136">
        <v>203506.7</v>
      </c>
      <c r="BD335" s="136">
        <v>0</v>
      </c>
      <c r="BE335" s="136">
        <v>0</v>
      </c>
      <c r="BF335" s="40">
        <f t="shared" si="15"/>
        <v>479694.37</v>
      </c>
      <c r="BG335" s="40">
        <f t="shared" si="16"/>
        <v>420358.1</v>
      </c>
      <c r="BH335" s="40">
        <f t="shared" si="17"/>
        <v>900052.47</v>
      </c>
    </row>
    <row r="336" spans="1:60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2073321.1400001638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2073321.1400001787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23.641095890410959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36">
        <v>0</v>
      </c>
      <c r="AL336" s="136">
        <v>0</v>
      </c>
      <c r="AM336" s="136">
        <v>0</v>
      </c>
      <c r="AN336" s="136">
        <v>13439.67</v>
      </c>
      <c r="AO336" s="136">
        <v>0</v>
      </c>
      <c r="AP336" s="136">
        <v>0</v>
      </c>
      <c r="AQ336" s="136">
        <v>0</v>
      </c>
      <c r="AR336" s="136">
        <v>0</v>
      </c>
      <c r="AS336" s="136">
        <v>0</v>
      </c>
      <c r="AT336" s="136">
        <v>13587.35</v>
      </c>
      <c r="AU336" s="136">
        <v>0</v>
      </c>
      <c r="AV336" s="136">
        <v>0</v>
      </c>
      <c r="AW336" s="136">
        <v>0</v>
      </c>
      <c r="AX336" s="136">
        <v>0</v>
      </c>
      <c r="AY336" s="136">
        <v>0</v>
      </c>
      <c r="AZ336" s="136">
        <v>13365.82</v>
      </c>
      <c r="BA336" s="136">
        <v>0</v>
      </c>
      <c r="BB336" s="136">
        <v>0</v>
      </c>
      <c r="BC336" s="136">
        <v>0</v>
      </c>
      <c r="BD336" s="136">
        <v>0</v>
      </c>
      <c r="BE336" s="136">
        <v>0</v>
      </c>
      <c r="BF336" s="40">
        <f t="shared" si="15"/>
        <v>13439.67</v>
      </c>
      <c r="BG336" s="40">
        <f t="shared" si="16"/>
        <v>26953.17</v>
      </c>
      <c r="BH336" s="40">
        <f t="shared" si="17"/>
        <v>40392.839999999997</v>
      </c>
    </row>
    <row r="337" spans="1:60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80000000.000000164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80000000.000000179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9.7616438356164377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36">
        <v>0</v>
      </c>
      <c r="AL337" s="136">
        <v>0</v>
      </c>
      <c r="AM337" s="136">
        <v>0</v>
      </c>
      <c r="AN337" s="136">
        <v>2559993.1510000001</v>
      </c>
      <c r="AO337" s="136">
        <v>0</v>
      </c>
      <c r="AP337" s="136">
        <v>0</v>
      </c>
      <c r="AQ337" s="136">
        <v>0</v>
      </c>
      <c r="AR337" s="136">
        <v>0</v>
      </c>
      <c r="AS337" s="136">
        <v>0</v>
      </c>
      <c r="AT337" s="136">
        <v>2548000</v>
      </c>
      <c r="AU337" s="136">
        <v>0</v>
      </c>
      <c r="AV337" s="136">
        <v>0</v>
      </c>
      <c r="AW337" s="136">
        <v>0</v>
      </c>
      <c r="AX337" s="136">
        <v>0</v>
      </c>
      <c r="AY337" s="136">
        <v>0</v>
      </c>
      <c r="AZ337" s="136">
        <v>2548000</v>
      </c>
      <c r="BA337" s="136">
        <v>0</v>
      </c>
      <c r="BB337" s="136">
        <v>0</v>
      </c>
      <c r="BC337" s="136">
        <v>0</v>
      </c>
      <c r="BD337" s="136">
        <v>0</v>
      </c>
      <c r="BE337" s="136">
        <v>0</v>
      </c>
      <c r="BF337" s="40">
        <f t="shared" si="15"/>
        <v>2559993.1510000001</v>
      </c>
      <c r="BG337" s="40">
        <f t="shared" si="16"/>
        <v>5096000</v>
      </c>
      <c r="BH337" s="40">
        <f t="shared" si="17"/>
        <v>7655993.1510000005</v>
      </c>
    </row>
    <row r="338" spans="1:60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0</v>
      </c>
      <c r="V338" s="122">
        <v>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17.621917808219177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36">
        <v>0</v>
      </c>
      <c r="AL338" s="136">
        <v>15939383.630000001</v>
      </c>
      <c r="AM338" s="136">
        <v>0</v>
      </c>
      <c r="AN338" s="136">
        <v>0</v>
      </c>
      <c r="AO338" s="136">
        <v>15939383.630000001</v>
      </c>
      <c r="AP338" s="136">
        <v>0</v>
      </c>
      <c r="AQ338" s="136">
        <v>0</v>
      </c>
      <c r="AR338" s="136">
        <v>15939383.630000001</v>
      </c>
      <c r="AS338" s="136">
        <v>0</v>
      </c>
      <c r="AT338" s="136">
        <v>0</v>
      </c>
      <c r="AU338" s="136">
        <v>15939383.630000001</v>
      </c>
      <c r="AV338" s="136">
        <v>0</v>
      </c>
      <c r="AW338" s="136">
        <v>0</v>
      </c>
      <c r="AX338" s="136">
        <v>15939383.630000001</v>
      </c>
      <c r="AY338" s="136">
        <v>0</v>
      </c>
      <c r="AZ338" s="136">
        <v>0</v>
      </c>
      <c r="BA338" s="136">
        <v>15939383.630000001</v>
      </c>
      <c r="BB338" s="136">
        <v>0</v>
      </c>
      <c r="BC338" s="136">
        <v>0</v>
      </c>
      <c r="BD338" s="136">
        <v>15939383.630000001</v>
      </c>
      <c r="BE338" s="136">
        <v>0</v>
      </c>
      <c r="BF338" s="40">
        <f t="shared" si="15"/>
        <v>47818150.890000001</v>
      </c>
      <c r="BG338" s="40">
        <f t="shared" si="16"/>
        <v>63757534.520000003</v>
      </c>
      <c r="BH338" s="40">
        <f t="shared" si="17"/>
        <v>111575685.41</v>
      </c>
    </row>
    <row r="339" spans="1:60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1.3411045074462891E-7</v>
      </c>
      <c r="S339" s="122">
        <v>0</v>
      </c>
      <c r="T339" s="122">
        <v>0</v>
      </c>
      <c r="U339" s="122">
        <v>0</v>
      </c>
      <c r="V339" s="122">
        <v>258577.41</v>
      </c>
      <c r="W339" s="122">
        <v>1.4901161193847656E-8</v>
      </c>
      <c r="X339" s="122">
        <v>0</v>
      </c>
      <c r="Y339" s="122">
        <v>1.4901161193847656E-7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13.739726027397261</v>
      </c>
      <c r="AE339" s="123">
        <v>15.010958904109589</v>
      </c>
      <c r="AF339" s="126"/>
      <c r="AG339" s="126" t="s">
        <v>2800</v>
      </c>
      <c r="AH339" s="126">
        <v>0.02</v>
      </c>
      <c r="AI339" s="121" t="s">
        <v>311</v>
      </c>
      <c r="AJ339" s="121" t="s">
        <v>311</v>
      </c>
      <c r="AK339" s="136">
        <v>0</v>
      </c>
      <c r="AL339" s="136">
        <v>0</v>
      </c>
      <c r="AM339" s="136">
        <v>0</v>
      </c>
      <c r="AN339" s="136">
        <v>0</v>
      </c>
      <c r="AO339" s="136">
        <v>0</v>
      </c>
      <c r="AP339" s="136">
        <v>0</v>
      </c>
      <c r="AQ339" s="136">
        <v>0</v>
      </c>
      <c r="AR339" s="136">
        <v>0</v>
      </c>
      <c r="AS339" s="136">
        <v>0</v>
      </c>
      <c r="AT339" s="136">
        <v>0</v>
      </c>
      <c r="AU339" s="136">
        <v>0</v>
      </c>
      <c r="AV339" s="136">
        <v>0</v>
      </c>
      <c r="AW339" s="136">
        <v>0</v>
      </c>
      <c r="AX339" s="136">
        <v>0</v>
      </c>
      <c r="AY339" s="136">
        <v>0</v>
      </c>
      <c r="AZ339" s="136">
        <v>0</v>
      </c>
      <c r="BA339" s="136">
        <v>0</v>
      </c>
      <c r="BB339" s="136">
        <v>0</v>
      </c>
      <c r="BC339" s="136">
        <v>0</v>
      </c>
      <c r="BD339" s="136">
        <v>0</v>
      </c>
      <c r="BE339" s="136">
        <v>0</v>
      </c>
      <c r="BF339" s="40">
        <f t="shared" si="15"/>
        <v>0</v>
      </c>
      <c r="BG339" s="40">
        <f t="shared" si="16"/>
        <v>0</v>
      </c>
      <c r="BH339" s="40">
        <f t="shared" si="17"/>
        <v>0</v>
      </c>
    </row>
    <row r="340" spans="1:60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75000000.000000134</v>
      </c>
      <c r="S340" s="122">
        <v>0</v>
      </c>
      <c r="T340" s="122">
        <v>0</v>
      </c>
      <c r="U340" s="122">
        <v>0</v>
      </c>
      <c r="V340" s="122">
        <v>0</v>
      </c>
      <c r="W340" s="122">
        <v>1.4901161193847656E-8</v>
      </c>
      <c r="X340" s="122">
        <v>0</v>
      </c>
      <c r="Y340" s="122">
        <v>75000000.000000149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9.1534246575342468</v>
      </c>
      <c r="AE340" s="123">
        <v>10.008219178082191</v>
      </c>
      <c r="AF340" s="126">
        <v>7.3784000000000002E-2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36">
        <v>0</v>
      </c>
      <c r="AL340" s="136">
        <v>739375</v>
      </c>
      <c r="AM340" s="136">
        <v>0</v>
      </c>
      <c r="AN340" s="136">
        <v>0</v>
      </c>
      <c r="AO340" s="136">
        <v>0</v>
      </c>
      <c r="AP340" s="136">
        <v>0</v>
      </c>
      <c r="AQ340" s="136">
        <v>0</v>
      </c>
      <c r="AR340" s="136">
        <v>747500</v>
      </c>
      <c r="AS340" s="136">
        <v>0</v>
      </c>
      <c r="AT340" s="136">
        <v>0</v>
      </c>
      <c r="AU340" s="136">
        <v>0</v>
      </c>
      <c r="AV340" s="136">
        <v>0</v>
      </c>
      <c r="AW340" s="136">
        <v>0</v>
      </c>
      <c r="AX340" s="136">
        <v>735312.5</v>
      </c>
      <c r="AY340" s="136">
        <v>0</v>
      </c>
      <c r="AZ340" s="136">
        <v>0</v>
      </c>
      <c r="BA340" s="136">
        <v>0</v>
      </c>
      <c r="BB340" s="136">
        <v>0</v>
      </c>
      <c r="BC340" s="136">
        <v>0</v>
      </c>
      <c r="BD340" s="136">
        <v>747500</v>
      </c>
      <c r="BE340" s="136">
        <v>0</v>
      </c>
      <c r="BF340" s="40">
        <f t="shared" si="15"/>
        <v>1486875</v>
      </c>
      <c r="BG340" s="40">
        <f t="shared" si="16"/>
        <v>1482812.5</v>
      </c>
      <c r="BH340" s="40">
        <f t="shared" si="17"/>
        <v>2969687.5</v>
      </c>
    </row>
    <row r="341" spans="1:60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16.942465753424656</v>
      </c>
      <c r="AE341" s="123">
        <v>19.663013698630138</v>
      </c>
      <c r="AF341" s="129">
        <v>7.5450000000000003E-2</v>
      </c>
      <c r="AG341" s="126" t="s">
        <v>3258</v>
      </c>
      <c r="AH341" s="126">
        <v>1.5283E-2</v>
      </c>
      <c r="AI341" s="121" t="s">
        <v>311</v>
      </c>
      <c r="AJ341" s="121" t="s">
        <v>311</v>
      </c>
      <c r="AK341" s="136">
        <v>0</v>
      </c>
      <c r="AL341" s="136">
        <v>0</v>
      </c>
      <c r="AM341" s="136">
        <v>1422691.56</v>
      </c>
      <c r="AN341" s="136">
        <v>0</v>
      </c>
      <c r="AO341" s="136">
        <v>0</v>
      </c>
      <c r="AP341" s="136">
        <v>0</v>
      </c>
      <c r="AQ341" s="136">
        <v>0</v>
      </c>
      <c r="AR341" s="136">
        <v>0</v>
      </c>
      <c r="AS341" s="136">
        <v>1422691.56</v>
      </c>
      <c r="AT341" s="136">
        <v>0</v>
      </c>
      <c r="AU341" s="136">
        <v>0</v>
      </c>
      <c r="AV341" s="136">
        <v>0</v>
      </c>
      <c r="AW341" s="136">
        <v>0</v>
      </c>
      <c r="AX341" s="136">
        <v>0</v>
      </c>
      <c r="AY341" s="136">
        <v>1374491.08</v>
      </c>
      <c r="AZ341" s="136">
        <v>0</v>
      </c>
      <c r="BA341" s="136">
        <v>0</v>
      </c>
      <c r="BB341" s="136">
        <v>0</v>
      </c>
      <c r="BC341" s="136">
        <v>0</v>
      </c>
      <c r="BD341" s="136">
        <v>0</v>
      </c>
      <c r="BE341" s="136">
        <v>1341394.8999999999</v>
      </c>
      <c r="BF341" s="40">
        <f t="shared" si="15"/>
        <v>2845383.12</v>
      </c>
      <c r="BG341" s="40">
        <f t="shared" si="16"/>
        <v>2715885.98</v>
      </c>
      <c r="BH341" s="40">
        <f t="shared" si="17"/>
        <v>5561269.0999999996</v>
      </c>
    </row>
    <row r="342" spans="1:60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3345599.49</v>
      </c>
      <c r="V342" s="122">
        <v>505555.56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23.052054794520547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36">
        <v>0</v>
      </c>
      <c r="AL342" s="136">
        <v>0</v>
      </c>
      <c r="AM342" s="136">
        <v>0</v>
      </c>
      <c r="AN342" s="136">
        <v>0</v>
      </c>
      <c r="AO342" s="136">
        <v>0</v>
      </c>
      <c r="AP342" s="136">
        <v>2068611.108</v>
      </c>
      <c r="AQ342" s="136">
        <v>0</v>
      </c>
      <c r="AR342" s="136">
        <v>0</v>
      </c>
      <c r="AS342" s="136">
        <v>0</v>
      </c>
      <c r="AT342" s="136">
        <v>0</v>
      </c>
      <c r="AU342" s="136">
        <v>0</v>
      </c>
      <c r="AV342" s="136">
        <v>966111.10800000001</v>
      </c>
      <c r="AW342" s="136">
        <v>0</v>
      </c>
      <c r="AX342" s="136">
        <v>0</v>
      </c>
      <c r="AY342" s="136">
        <v>0</v>
      </c>
      <c r="AZ342" s="136">
        <v>0</v>
      </c>
      <c r="BA342" s="136">
        <v>0</v>
      </c>
      <c r="BB342" s="136">
        <v>931111.10800000001</v>
      </c>
      <c r="BC342" s="136">
        <v>0</v>
      </c>
      <c r="BD342" s="136">
        <v>0</v>
      </c>
      <c r="BE342" s="136">
        <v>0</v>
      </c>
      <c r="BF342" s="40">
        <f t="shared" si="15"/>
        <v>2068611.108</v>
      </c>
      <c r="BG342" s="40">
        <f t="shared" si="16"/>
        <v>1897222.216</v>
      </c>
      <c r="BH342" s="40">
        <f t="shared" si="17"/>
        <v>3965833.324</v>
      </c>
    </row>
    <row r="343" spans="1:60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21.641095890410959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36">
        <v>0</v>
      </c>
      <c r="AL343" s="136">
        <v>0</v>
      </c>
      <c r="AM343" s="136">
        <v>0</v>
      </c>
      <c r="AN343" s="136">
        <v>251213.77000000002</v>
      </c>
      <c r="AO343" s="136">
        <v>0</v>
      </c>
      <c r="AP343" s="136">
        <v>0</v>
      </c>
      <c r="AQ343" s="136">
        <v>0</v>
      </c>
      <c r="AR343" s="136">
        <v>0</v>
      </c>
      <c r="AS343" s="136">
        <v>0</v>
      </c>
      <c r="AT343" s="136">
        <v>127346.40400000001</v>
      </c>
      <c r="AU343" s="136">
        <v>0</v>
      </c>
      <c r="AV343" s="136">
        <v>0</v>
      </c>
      <c r="AW343" s="136">
        <v>0</v>
      </c>
      <c r="AX343" s="136">
        <v>0</v>
      </c>
      <c r="AY343" s="136">
        <v>0</v>
      </c>
      <c r="AZ343" s="136">
        <v>124543.78700000001</v>
      </c>
      <c r="BA343" s="136">
        <v>0</v>
      </c>
      <c r="BB343" s="136">
        <v>0</v>
      </c>
      <c r="BC343" s="136">
        <v>0</v>
      </c>
      <c r="BD343" s="136">
        <v>0</v>
      </c>
      <c r="BE343" s="136">
        <v>0</v>
      </c>
      <c r="BF343" s="40">
        <f t="shared" si="15"/>
        <v>251213.77000000002</v>
      </c>
      <c r="BG343" s="40">
        <f t="shared" si="16"/>
        <v>251890.19100000002</v>
      </c>
      <c r="BH343" s="40">
        <f t="shared" si="17"/>
        <v>503103.96100000001</v>
      </c>
    </row>
    <row r="344" spans="1:60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0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1302297.5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23.304109589041097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36">
        <v>0</v>
      </c>
      <c r="AL344" s="136">
        <v>0</v>
      </c>
      <c r="AM344" s="136">
        <v>0</v>
      </c>
      <c r="AN344" s="136">
        <v>50419.563999999998</v>
      </c>
      <c r="AO344" s="136">
        <v>0</v>
      </c>
      <c r="AP344" s="136">
        <v>0</v>
      </c>
      <c r="AQ344" s="136">
        <v>0</v>
      </c>
      <c r="AR344" s="136">
        <v>0</v>
      </c>
      <c r="AS344" s="136">
        <v>0</v>
      </c>
      <c r="AT344" s="136">
        <v>26226.847000000002</v>
      </c>
      <c r="AU344" s="136">
        <v>0</v>
      </c>
      <c r="AV344" s="136">
        <v>0</v>
      </c>
      <c r="AW344" s="136">
        <v>0</v>
      </c>
      <c r="AX344" s="136">
        <v>0</v>
      </c>
      <c r="AY344" s="136">
        <v>0</v>
      </c>
      <c r="AZ344" s="136">
        <v>24947.467999999997</v>
      </c>
      <c r="BA344" s="136">
        <v>0</v>
      </c>
      <c r="BB344" s="136">
        <v>0</v>
      </c>
      <c r="BC344" s="136">
        <v>0</v>
      </c>
      <c r="BD344" s="136">
        <v>0</v>
      </c>
      <c r="BE344" s="136">
        <v>0</v>
      </c>
      <c r="BF344" s="40">
        <f t="shared" si="15"/>
        <v>50419.563999999998</v>
      </c>
      <c r="BG344" s="40">
        <f t="shared" si="16"/>
        <v>51174.315000000002</v>
      </c>
      <c r="BH344" s="40">
        <f t="shared" si="17"/>
        <v>101593.879</v>
      </c>
    </row>
    <row r="345" spans="1:60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16.600000000000001</v>
      </c>
      <c r="AE345" s="123">
        <v>17.652054794520549</v>
      </c>
      <c r="AF345" s="126">
        <v>6.5199999999999994E-2</v>
      </c>
      <c r="AG345" s="126" t="s">
        <v>2771</v>
      </c>
      <c r="AH345" s="126">
        <v>1.1900000000000001E-2</v>
      </c>
      <c r="AI345" s="121" t="s">
        <v>288</v>
      </c>
      <c r="AJ345" s="121" t="s">
        <v>288</v>
      </c>
      <c r="AK345" s="136">
        <v>0</v>
      </c>
      <c r="AL345" s="136">
        <v>2504012.62</v>
      </c>
      <c r="AM345" s="136">
        <v>0</v>
      </c>
      <c r="AN345" s="136">
        <v>0</v>
      </c>
      <c r="AO345" s="136">
        <v>0</v>
      </c>
      <c r="AP345" s="136">
        <v>0</v>
      </c>
      <c r="AQ345" s="136">
        <v>0</v>
      </c>
      <c r="AR345" s="136">
        <v>2769309.9550000001</v>
      </c>
      <c r="AS345" s="136">
        <v>0</v>
      </c>
      <c r="AT345" s="136">
        <v>0</v>
      </c>
      <c r="AU345" s="136">
        <v>0</v>
      </c>
      <c r="AV345" s="136">
        <v>0</v>
      </c>
      <c r="AW345" s="136">
        <v>0</v>
      </c>
      <c r="AX345" s="136">
        <v>2674728.8170000003</v>
      </c>
      <c r="AY345" s="136">
        <v>0</v>
      </c>
      <c r="AZ345" s="136">
        <v>0</v>
      </c>
      <c r="BA345" s="136">
        <v>0</v>
      </c>
      <c r="BB345" s="136">
        <v>0</v>
      </c>
      <c r="BC345" s="136">
        <v>0</v>
      </c>
      <c r="BD345" s="136">
        <v>2692262.0820000004</v>
      </c>
      <c r="BE345" s="136">
        <v>0</v>
      </c>
      <c r="BF345" s="40">
        <f t="shared" si="15"/>
        <v>5273322.5750000002</v>
      </c>
      <c r="BG345" s="40">
        <f t="shared" si="16"/>
        <v>5366990.8990000002</v>
      </c>
      <c r="BH345" s="40">
        <f t="shared" si="17"/>
        <v>10640313.473999999</v>
      </c>
    </row>
    <row r="346" spans="1:60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9.2712328767123289</v>
      </c>
      <c r="AE346" s="123">
        <v>10.008219178082191</v>
      </c>
      <c r="AF346" s="126">
        <v>7.1999999999999995E-2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36">
        <v>0</v>
      </c>
      <c r="AL346" s="136">
        <v>0</v>
      </c>
      <c r="AM346" s="136">
        <v>0</v>
      </c>
      <c r="AN346" s="136">
        <v>36647.555</v>
      </c>
      <c r="AO346" s="136">
        <v>0</v>
      </c>
      <c r="AP346" s="136">
        <v>0</v>
      </c>
      <c r="AQ346" s="136">
        <v>0</v>
      </c>
      <c r="AR346" s="136">
        <v>0</v>
      </c>
      <c r="AS346" s="136">
        <v>0</v>
      </c>
      <c r="AT346" s="136">
        <v>26160.577000000001</v>
      </c>
      <c r="AU346" s="136">
        <v>0</v>
      </c>
      <c r="AV346" s="136">
        <v>0</v>
      </c>
      <c r="AW346" s="136">
        <v>0</v>
      </c>
      <c r="AX346" s="136">
        <v>0</v>
      </c>
      <c r="AY346" s="136">
        <v>0</v>
      </c>
      <c r="AZ346" s="136">
        <v>16341.755000000001</v>
      </c>
      <c r="BA346" s="136">
        <v>0</v>
      </c>
      <c r="BB346" s="136">
        <v>0</v>
      </c>
      <c r="BC346" s="136">
        <v>0</v>
      </c>
      <c r="BD346" s="136">
        <v>0</v>
      </c>
      <c r="BE346" s="136">
        <v>0</v>
      </c>
      <c r="BF346" s="40">
        <f t="shared" si="15"/>
        <v>36647.555</v>
      </c>
      <c r="BG346" s="40">
        <f t="shared" si="16"/>
        <v>42502.332000000002</v>
      </c>
      <c r="BH346" s="40">
        <f t="shared" si="17"/>
        <v>79149.887000000002</v>
      </c>
    </row>
    <row r="347" spans="1:60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19.336986301369862</v>
      </c>
      <c r="AE347" s="123">
        <v>20.013698630136986</v>
      </c>
      <c r="AF347" s="126">
        <v>7.1999999999999995E-2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36">
        <v>0</v>
      </c>
      <c r="AL347" s="136">
        <v>0</v>
      </c>
      <c r="AM347" s="136">
        <v>0</v>
      </c>
      <c r="AN347" s="136">
        <v>533240.98800000001</v>
      </c>
      <c r="AO347" s="136">
        <v>0</v>
      </c>
      <c r="AP347" s="136">
        <v>0</v>
      </c>
      <c r="AQ347" s="136">
        <v>0</v>
      </c>
      <c r="AR347" s="136">
        <v>0</v>
      </c>
      <c r="AS347" s="136">
        <v>0</v>
      </c>
      <c r="AT347" s="136">
        <v>487658.75699999998</v>
      </c>
      <c r="AU347" s="136">
        <v>0</v>
      </c>
      <c r="AV347" s="136">
        <v>0</v>
      </c>
      <c r="AW347" s="136">
        <v>0</v>
      </c>
      <c r="AX347" s="136">
        <v>0</v>
      </c>
      <c r="AY347" s="136">
        <v>0</v>
      </c>
      <c r="AZ347" s="136">
        <v>479707.804</v>
      </c>
      <c r="BA347" s="136">
        <v>0</v>
      </c>
      <c r="BB347" s="136">
        <v>0</v>
      </c>
      <c r="BC347" s="136">
        <v>0</v>
      </c>
      <c r="BD347" s="136">
        <v>0</v>
      </c>
      <c r="BE347" s="136">
        <v>0</v>
      </c>
      <c r="BF347" s="40">
        <f t="shared" si="15"/>
        <v>533240.98800000001</v>
      </c>
      <c r="BG347" s="40">
        <f t="shared" si="16"/>
        <v>967366.56099999999</v>
      </c>
      <c r="BH347" s="40">
        <f t="shared" si="17"/>
        <v>1500607.5490000001</v>
      </c>
    </row>
    <row r="348" spans="1:60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14.334246575342465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36">
        <v>0</v>
      </c>
      <c r="AL348" s="136">
        <v>0</v>
      </c>
      <c r="AM348" s="136">
        <v>0</v>
      </c>
      <c r="AN348" s="136">
        <v>0</v>
      </c>
      <c r="AO348" s="136">
        <v>0</v>
      </c>
      <c r="AP348" s="136">
        <v>0</v>
      </c>
      <c r="AQ348" s="136">
        <v>0</v>
      </c>
      <c r="AR348" s="136">
        <v>0</v>
      </c>
      <c r="AS348" s="136">
        <v>0</v>
      </c>
      <c r="AT348" s="136">
        <v>0</v>
      </c>
      <c r="AU348" s="136">
        <v>0</v>
      </c>
      <c r="AV348" s="136">
        <v>0</v>
      </c>
      <c r="AW348" s="136">
        <v>0</v>
      </c>
      <c r="AX348" s="136">
        <v>0</v>
      </c>
      <c r="AY348" s="136">
        <v>0</v>
      </c>
      <c r="AZ348" s="136">
        <v>0</v>
      </c>
      <c r="BA348" s="136">
        <v>0</v>
      </c>
      <c r="BB348" s="136">
        <v>0</v>
      </c>
      <c r="BC348" s="136">
        <v>0</v>
      </c>
      <c r="BD348" s="136">
        <v>0</v>
      </c>
      <c r="BE348" s="136">
        <v>0</v>
      </c>
      <c r="BF348" s="40">
        <f t="shared" si="15"/>
        <v>0</v>
      </c>
      <c r="BG348" s="40">
        <f t="shared" si="16"/>
        <v>0</v>
      </c>
      <c r="BH348" s="40">
        <f t="shared" si="17"/>
        <v>0</v>
      </c>
    </row>
    <row r="349" spans="1:60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18.301369863013697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36">
        <v>0</v>
      </c>
      <c r="AL349" s="136">
        <v>0</v>
      </c>
      <c r="AM349" s="136">
        <v>0</v>
      </c>
      <c r="AN349" s="136">
        <v>2730000</v>
      </c>
      <c r="AO349" s="136">
        <v>0</v>
      </c>
      <c r="AP349" s="136">
        <v>0</v>
      </c>
      <c r="AQ349" s="136">
        <v>0</v>
      </c>
      <c r="AR349" s="136">
        <v>0</v>
      </c>
      <c r="AS349" s="136">
        <v>0</v>
      </c>
      <c r="AT349" s="136">
        <v>2760000</v>
      </c>
      <c r="AU349" s="136">
        <v>0</v>
      </c>
      <c r="AV349" s="136">
        <v>0</v>
      </c>
      <c r="AW349" s="136">
        <v>0</v>
      </c>
      <c r="AX349" s="136">
        <v>0</v>
      </c>
      <c r="AY349" s="136">
        <v>0</v>
      </c>
      <c r="AZ349" s="136">
        <v>2715000</v>
      </c>
      <c r="BA349" s="136">
        <v>0</v>
      </c>
      <c r="BB349" s="136">
        <v>0</v>
      </c>
      <c r="BC349" s="136">
        <v>0</v>
      </c>
      <c r="BD349" s="136">
        <v>0</v>
      </c>
      <c r="BE349" s="136">
        <v>0</v>
      </c>
      <c r="BF349" s="40">
        <f t="shared" si="15"/>
        <v>2730000</v>
      </c>
      <c r="BG349" s="40">
        <f t="shared" si="16"/>
        <v>5475000</v>
      </c>
      <c r="BH349" s="40">
        <f t="shared" si="17"/>
        <v>8205000</v>
      </c>
    </row>
    <row r="350" spans="1:60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14.298630136986301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36">
        <v>0</v>
      </c>
      <c r="AL350" s="136">
        <v>0</v>
      </c>
      <c r="AM350" s="136">
        <v>0</v>
      </c>
      <c r="AN350" s="136">
        <v>0</v>
      </c>
      <c r="AO350" s="136">
        <v>623287.67000000004</v>
      </c>
      <c r="AP350" s="136">
        <v>0</v>
      </c>
      <c r="AQ350" s="136">
        <v>0</v>
      </c>
      <c r="AR350" s="136">
        <v>0</v>
      </c>
      <c r="AS350" s="136">
        <v>0</v>
      </c>
      <c r="AT350" s="136">
        <v>0</v>
      </c>
      <c r="AU350" s="136">
        <v>630136.99</v>
      </c>
      <c r="AV350" s="136">
        <v>0</v>
      </c>
      <c r="AW350" s="136">
        <v>0</v>
      </c>
      <c r="AX350" s="136">
        <v>0</v>
      </c>
      <c r="AY350" s="136">
        <v>0</v>
      </c>
      <c r="AZ350" s="136">
        <v>0</v>
      </c>
      <c r="BA350" s="136">
        <v>619863.01</v>
      </c>
      <c r="BB350" s="136">
        <v>0</v>
      </c>
      <c r="BC350" s="136">
        <v>0</v>
      </c>
      <c r="BD350" s="136">
        <v>0</v>
      </c>
      <c r="BE350" s="136">
        <v>0</v>
      </c>
      <c r="BF350" s="40">
        <f t="shared" si="15"/>
        <v>623287.67000000004</v>
      </c>
      <c r="BG350" s="40">
        <f t="shared" si="16"/>
        <v>1250000</v>
      </c>
      <c r="BH350" s="40">
        <f t="shared" si="17"/>
        <v>1873287.67</v>
      </c>
    </row>
    <row r="351" spans="1:60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16.720547945205478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36">
        <v>0</v>
      </c>
      <c r="AL351" s="136">
        <v>0</v>
      </c>
      <c r="AM351" s="136">
        <v>7983150.6799999997</v>
      </c>
      <c r="AN351" s="136">
        <v>0</v>
      </c>
      <c r="AO351" s="136">
        <v>0</v>
      </c>
      <c r="AP351" s="136">
        <v>0</v>
      </c>
      <c r="AQ351" s="136">
        <v>0</v>
      </c>
      <c r="AR351" s="136">
        <v>0</v>
      </c>
      <c r="AS351" s="136">
        <v>2983150.68</v>
      </c>
      <c r="AT351" s="136">
        <v>0</v>
      </c>
      <c r="AU351" s="136">
        <v>0</v>
      </c>
      <c r="AV351" s="136">
        <v>0</v>
      </c>
      <c r="AW351" s="136">
        <v>0</v>
      </c>
      <c r="AX351" s="136">
        <v>0</v>
      </c>
      <c r="AY351" s="136">
        <v>2966849.32</v>
      </c>
      <c r="AZ351" s="136">
        <v>0</v>
      </c>
      <c r="BA351" s="136">
        <v>0</v>
      </c>
      <c r="BB351" s="136">
        <v>0</v>
      </c>
      <c r="BC351" s="136">
        <v>0</v>
      </c>
      <c r="BD351" s="136">
        <v>0</v>
      </c>
      <c r="BE351" s="136">
        <v>2983150.68</v>
      </c>
      <c r="BF351" s="40">
        <f t="shared" si="15"/>
        <v>10966301.359999999</v>
      </c>
      <c r="BG351" s="40">
        <f t="shared" si="16"/>
        <v>5950000</v>
      </c>
      <c r="BH351" s="40">
        <f t="shared" si="17"/>
        <v>16916301.359999999</v>
      </c>
    </row>
    <row r="352" spans="1:60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19.367123287671234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36">
        <v>0</v>
      </c>
      <c r="AL352" s="136">
        <v>0</v>
      </c>
      <c r="AM352" s="136">
        <v>0</v>
      </c>
      <c r="AN352" s="136">
        <v>0</v>
      </c>
      <c r="AO352" s="136">
        <v>0</v>
      </c>
      <c r="AP352" s="136">
        <v>0</v>
      </c>
      <c r="AQ352" s="136">
        <v>0</v>
      </c>
      <c r="AR352" s="136">
        <v>0</v>
      </c>
      <c r="AS352" s="136">
        <v>0</v>
      </c>
      <c r="AT352" s="136">
        <v>0</v>
      </c>
      <c r="AU352" s="136">
        <v>0</v>
      </c>
      <c r="AV352" s="136">
        <v>0</v>
      </c>
      <c r="AW352" s="136">
        <v>0</v>
      </c>
      <c r="AX352" s="136">
        <v>0</v>
      </c>
      <c r="AY352" s="136">
        <v>0</v>
      </c>
      <c r="AZ352" s="136">
        <v>0</v>
      </c>
      <c r="BA352" s="136">
        <v>0</v>
      </c>
      <c r="BB352" s="136">
        <v>0</v>
      </c>
      <c r="BC352" s="136">
        <v>0</v>
      </c>
      <c r="BD352" s="136">
        <v>0</v>
      </c>
      <c r="BE352" s="136">
        <v>0</v>
      </c>
      <c r="BF352" s="40">
        <f t="shared" si="15"/>
        <v>0</v>
      </c>
      <c r="BG352" s="40">
        <f t="shared" si="16"/>
        <v>0</v>
      </c>
      <c r="BH352" s="40">
        <f t="shared" si="17"/>
        <v>0</v>
      </c>
    </row>
    <row r="353" spans="1:60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25000000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7.9095890410958907</v>
      </c>
      <c r="AE353" s="123">
        <v>8.8191780821917813</v>
      </c>
      <c r="AF353" s="126">
        <v>6.5561900000000006E-2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36">
        <v>0</v>
      </c>
      <c r="AL353" s="136">
        <v>0</v>
      </c>
      <c r="AM353" s="136">
        <v>0</v>
      </c>
      <c r="AN353" s="136">
        <v>0</v>
      </c>
      <c r="AO353" s="136">
        <v>852875.44199999992</v>
      </c>
      <c r="AP353" s="136">
        <v>0</v>
      </c>
      <c r="AQ353" s="136">
        <v>0</v>
      </c>
      <c r="AR353" s="136">
        <v>0</v>
      </c>
      <c r="AS353" s="136">
        <v>0</v>
      </c>
      <c r="AT353" s="136">
        <v>0</v>
      </c>
      <c r="AU353" s="136">
        <v>851144.21799999999</v>
      </c>
      <c r="AV353" s="136">
        <v>0</v>
      </c>
      <c r="AW353" s="136">
        <v>0</v>
      </c>
      <c r="AX353" s="136">
        <v>0</v>
      </c>
      <c r="AY353" s="136">
        <v>0</v>
      </c>
      <c r="AZ353" s="136">
        <v>0</v>
      </c>
      <c r="BA353" s="136">
        <v>825312.24</v>
      </c>
      <c r="BB353" s="136">
        <v>0</v>
      </c>
      <c r="BC353" s="136">
        <v>0</v>
      </c>
      <c r="BD353" s="136">
        <v>0</v>
      </c>
      <c r="BE353" s="136">
        <v>0</v>
      </c>
      <c r="BF353" s="40">
        <f t="shared" si="15"/>
        <v>852875.44199999992</v>
      </c>
      <c r="BG353" s="40">
        <f t="shared" si="16"/>
        <v>1676456.4580000001</v>
      </c>
      <c r="BH353" s="40">
        <f t="shared" si="17"/>
        <v>2529331.9</v>
      </c>
    </row>
    <row r="354" spans="1:60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237222.22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14.468493150684932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36">
        <v>0</v>
      </c>
      <c r="AL354" s="136">
        <v>0</v>
      </c>
      <c r="AM354" s="136">
        <v>0</v>
      </c>
      <c r="AN354" s="136">
        <v>0</v>
      </c>
      <c r="AO354" s="136">
        <v>0</v>
      </c>
      <c r="AP354" s="136">
        <v>0</v>
      </c>
      <c r="AQ354" s="136">
        <v>0</v>
      </c>
      <c r="AR354" s="136">
        <v>0</v>
      </c>
      <c r="AS354" s="136">
        <v>0</v>
      </c>
      <c r="AT354" s="136">
        <v>0</v>
      </c>
      <c r="AU354" s="136">
        <v>0</v>
      </c>
      <c r="AV354" s="136">
        <v>0</v>
      </c>
      <c r="AW354" s="136">
        <v>0</v>
      </c>
      <c r="AX354" s="136">
        <v>0</v>
      </c>
      <c r="AY354" s="136">
        <v>0</v>
      </c>
      <c r="AZ354" s="136">
        <v>0</v>
      </c>
      <c r="BA354" s="136">
        <v>0</v>
      </c>
      <c r="BB354" s="136">
        <v>0</v>
      </c>
      <c r="BC354" s="136">
        <v>0</v>
      </c>
      <c r="BD354" s="136">
        <v>0</v>
      </c>
      <c r="BE354" s="136">
        <v>0</v>
      </c>
      <c r="BF354" s="40">
        <f t="shared" si="15"/>
        <v>0</v>
      </c>
      <c r="BG354" s="40">
        <f t="shared" si="16"/>
        <v>0</v>
      </c>
      <c r="BH354" s="40">
        <f t="shared" si="17"/>
        <v>0</v>
      </c>
    </row>
    <row r="355" spans="1:60" x14ac:dyDescent="0.35">
      <c r="A355" s="131">
        <v>20599000</v>
      </c>
      <c r="B355" s="131">
        <v>1</v>
      </c>
      <c r="C355" s="131">
        <v>0</v>
      </c>
      <c r="D355" s="131">
        <v>0</v>
      </c>
      <c r="E355" s="131" t="s">
        <v>23</v>
      </c>
      <c r="F355" s="131" t="s">
        <v>68</v>
      </c>
      <c r="G355" s="131" t="s">
        <v>68</v>
      </c>
      <c r="H355" s="131" t="s">
        <v>68</v>
      </c>
      <c r="I355" s="131" t="s">
        <v>68</v>
      </c>
      <c r="J355" s="131" t="s">
        <v>27</v>
      </c>
      <c r="K355" s="131" t="s">
        <v>288</v>
      </c>
      <c r="L355" s="131" t="s">
        <v>70</v>
      </c>
      <c r="M355" s="131" t="s">
        <v>159</v>
      </c>
      <c r="N355" s="131" t="s">
        <v>1325</v>
      </c>
      <c r="O355" s="131" t="s">
        <v>3141</v>
      </c>
      <c r="P355" s="131" t="s">
        <v>3141</v>
      </c>
      <c r="Q355" s="131" t="s">
        <v>288</v>
      </c>
      <c r="R355" s="132">
        <v>150000000</v>
      </c>
      <c r="S355" s="132">
        <v>0</v>
      </c>
      <c r="T355" s="132">
        <v>0</v>
      </c>
      <c r="U355" s="132">
        <v>3160525.5</v>
      </c>
      <c r="V355" s="132">
        <v>98422.399999999994</v>
      </c>
      <c r="W355" s="132">
        <v>0</v>
      </c>
      <c r="X355" s="132">
        <v>0</v>
      </c>
      <c r="Y355" s="132">
        <v>150000000</v>
      </c>
      <c r="Z355" s="134">
        <v>45210</v>
      </c>
      <c r="AA355" s="134">
        <v>46752</v>
      </c>
      <c r="AB355" s="133">
        <v>300000000</v>
      </c>
      <c r="AC355" s="133">
        <v>300000000</v>
      </c>
      <c r="AD355" s="133">
        <v>3.7534246575342465</v>
      </c>
      <c r="AE355" s="133">
        <v>4.2246575342465755</v>
      </c>
      <c r="AF355" s="135">
        <v>6.5100000000000005E-2</v>
      </c>
      <c r="AG355" s="131" t="s">
        <v>2800</v>
      </c>
      <c r="AH355" s="135">
        <v>1.1900000000000001E-2</v>
      </c>
      <c r="AI355" s="131" t="s">
        <v>288</v>
      </c>
      <c r="AJ355" s="131" t="s">
        <v>288</v>
      </c>
      <c r="AK355" s="136">
        <v>0</v>
      </c>
      <c r="AL355" s="136">
        <v>0</v>
      </c>
      <c r="AM355" s="136">
        <v>0</v>
      </c>
      <c r="AN355" s="136">
        <v>0</v>
      </c>
      <c r="AO355" s="136">
        <v>0</v>
      </c>
      <c r="AP355" s="136">
        <v>5154541.6670000004</v>
      </c>
      <c r="AQ355" s="136">
        <v>0</v>
      </c>
      <c r="AR355" s="136">
        <v>0</v>
      </c>
      <c r="AS355" s="136">
        <v>0</v>
      </c>
      <c r="AT355" s="136">
        <v>0</v>
      </c>
      <c r="AU355" s="136">
        <v>0</v>
      </c>
      <c r="AV355" s="136">
        <v>5059625</v>
      </c>
      <c r="AW355" s="136">
        <v>0</v>
      </c>
      <c r="AX355" s="136">
        <v>0</v>
      </c>
      <c r="AY355" s="136">
        <v>0</v>
      </c>
      <c r="AZ355" s="136">
        <v>0</v>
      </c>
      <c r="BA355" s="136">
        <v>0</v>
      </c>
      <c r="BB355" s="136">
        <v>5117041.6670000004</v>
      </c>
      <c r="BC355" s="136">
        <v>0</v>
      </c>
      <c r="BD355" s="136">
        <v>0</v>
      </c>
      <c r="BE355" s="136">
        <v>0</v>
      </c>
      <c r="BF355" s="40">
        <f t="shared" si="15"/>
        <v>5154541.6670000004</v>
      </c>
      <c r="BG355" s="40">
        <f t="shared" si="16"/>
        <v>10176666.666999999</v>
      </c>
      <c r="BH355" s="40">
        <f t="shared" si="17"/>
        <v>15331208.333999999</v>
      </c>
    </row>
    <row r="356" spans="1:60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6.7041095890410958</v>
      </c>
      <c r="AE356" s="94">
        <v>7.0027397260273974</v>
      </c>
      <c r="AF356" s="95">
        <v>7.1999999999999995E-2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36">
        <v>0</v>
      </c>
      <c r="AL356" s="136">
        <v>0</v>
      </c>
      <c r="AM356" s="136">
        <v>646770.83700000006</v>
      </c>
      <c r="AN356" s="136">
        <v>0</v>
      </c>
      <c r="AO356" s="136">
        <v>0</v>
      </c>
      <c r="AP356" s="136">
        <v>0</v>
      </c>
      <c r="AQ356" s="136">
        <v>0</v>
      </c>
      <c r="AR356" s="136">
        <v>0</v>
      </c>
      <c r="AS356" s="136">
        <v>667187.5</v>
      </c>
      <c r="AT356" s="136">
        <v>0</v>
      </c>
      <c r="AU356" s="136">
        <v>0</v>
      </c>
      <c r="AV356" s="136">
        <v>0</v>
      </c>
      <c r="AW356" s="136">
        <v>0</v>
      </c>
      <c r="AX356" s="136">
        <v>0</v>
      </c>
      <c r="AY356" s="136">
        <v>663541.67000000004</v>
      </c>
      <c r="AZ356" s="136">
        <v>0</v>
      </c>
      <c r="BA356" s="136">
        <v>0</v>
      </c>
      <c r="BB356" s="136">
        <v>0</v>
      </c>
      <c r="BC356" s="136">
        <v>0</v>
      </c>
      <c r="BD356" s="136">
        <v>0</v>
      </c>
      <c r="BE356" s="136">
        <v>611588.54</v>
      </c>
      <c r="BF356" s="40">
        <f t="shared" si="15"/>
        <v>1313958.3370000001</v>
      </c>
      <c r="BG356" s="40">
        <f t="shared" ref="BG356:BG358" si="18">SUM(AT356:BE356)</f>
        <v>1275130.21</v>
      </c>
      <c r="BH356" s="40">
        <f t="shared" ref="BH356:BH358" si="19">BG356+BF356</f>
        <v>2589088.5470000003</v>
      </c>
    </row>
    <row r="357" spans="1:60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3259</v>
      </c>
      <c r="P357" s="64" t="s">
        <v>3259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23.304109589041097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36">
        <v>0</v>
      </c>
      <c r="AL357" s="136">
        <v>0</v>
      </c>
      <c r="AM357" s="136">
        <v>0</v>
      </c>
      <c r="AN357" s="136">
        <v>0</v>
      </c>
      <c r="AO357" s="136">
        <v>0</v>
      </c>
      <c r="AP357" s="136">
        <v>0</v>
      </c>
      <c r="AQ357" s="136">
        <v>0</v>
      </c>
      <c r="AR357" s="136">
        <v>0</v>
      </c>
      <c r="AS357" s="136">
        <v>0</v>
      </c>
      <c r="AT357" s="136">
        <v>0</v>
      </c>
      <c r="AU357" s="136">
        <v>0</v>
      </c>
      <c r="AV357" s="136">
        <v>0</v>
      </c>
      <c r="AW357" s="136">
        <v>0</v>
      </c>
      <c r="AX357" s="136">
        <v>0</v>
      </c>
      <c r="AY357" s="136">
        <v>0</v>
      </c>
      <c r="AZ357" s="136">
        <v>0</v>
      </c>
      <c r="BA357" s="136">
        <v>0</v>
      </c>
      <c r="BB357" s="136">
        <v>0</v>
      </c>
      <c r="BC357" s="136">
        <v>0</v>
      </c>
      <c r="BD357" s="136">
        <v>0</v>
      </c>
      <c r="BE357" s="136">
        <v>0</v>
      </c>
      <c r="BF357" s="40">
        <f t="shared" si="15"/>
        <v>0</v>
      </c>
      <c r="BG357" s="40">
        <f t="shared" si="18"/>
        <v>0</v>
      </c>
      <c r="BH357" s="40">
        <f t="shared" si="19"/>
        <v>0</v>
      </c>
    </row>
    <row r="358" spans="1:60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3260</v>
      </c>
      <c r="P358" s="64" t="s">
        <v>3260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24.323287671232876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36">
        <v>0</v>
      </c>
      <c r="AL358" s="136">
        <v>0</v>
      </c>
      <c r="AM358" s="136">
        <v>0</v>
      </c>
      <c r="AN358" s="136">
        <v>0</v>
      </c>
      <c r="AO358" s="136">
        <v>0</v>
      </c>
      <c r="AP358" s="136">
        <v>0</v>
      </c>
      <c r="AQ358" s="136">
        <v>0</v>
      </c>
      <c r="AR358" s="136">
        <v>0</v>
      </c>
      <c r="AS358" s="136">
        <v>0</v>
      </c>
      <c r="AT358" s="136">
        <v>0</v>
      </c>
      <c r="AU358" s="136">
        <v>0</v>
      </c>
      <c r="AV358" s="136">
        <v>0</v>
      </c>
      <c r="AW358" s="136">
        <v>0</v>
      </c>
      <c r="AX358" s="136">
        <v>0</v>
      </c>
      <c r="AY358" s="136">
        <v>0</v>
      </c>
      <c r="AZ358" s="136">
        <v>0</v>
      </c>
      <c r="BA358" s="136">
        <v>0</v>
      </c>
      <c r="BB358" s="136">
        <v>0</v>
      </c>
      <c r="BC358" s="136">
        <v>0</v>
      </c>
      <c r="BD358" s="136">
        <v>0</v>
      </c>
      <c r="BE358" s="136">
        <v>0</v>
      </c>
      <c r="BF358" s="40">
        <f t="shared" si="15"/>
        <v>0</v>
      </c>
      <c r="BG358" s="40">
        <f t="shared" si="18"/>
        <v>0</v>
      </c>
      <c r="BH358" s="40">
        <f t="shared" si="19"/>
        <v>0</v>
      </c>
    </row>
    <row r="359" spans="1:60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3261</v>
      </c>
      <c r="M359" s="64" t="s">
        <v>65</v>
      </c>
      <c r="N359" s="64" t="s">
        <v>1324</v>
      </c>
      <c r="O359" s="64" t="s">
        <v>3262</v>
      </c>
      <c r="P359" s="64" t="s">
        <v>3262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24.545205479452054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6">
        <v>0</v>
      </c>
      <c r="AL359" s="136">
        <v>0</v>
      </c>
      <c r="AM359" s="136">
        <v>0</v>
      </c>
      <c r="AN359" s="136">
        <v>0</v>
      </c>
      <c r="AO359" s="136">
        <v>0</v>
      </c>
      <c r="AP359" s="136">
        <v>0</v>
      </c>
      <c r="AQ359" s="136">
        <v>0</v>
      </c>
      <c r="AR359" s="136">
        <v>0</v>
      </c>
      <c r="AS359" s="136">
        <v>0</v>
      </c>
      <c r="AT359" s="136">
        <v>0</v>
      </c>
      <c r="AU359" s="136">
        <v>0</v>
      </c>
      <c r="AV359" s="136">
        <v>0</v>
      </c>
      <c r="AW359" s="136">
        <v>0</v>
      </c>
      <c r="AX359" s="136">
        <v>0</v>
      </c>
      <c r="AY359" s="136">
        <v>0</v>
      </c>
      <c r="AZ359" s="136">
        <v>0</v>
      </c>
      <c r="BA359" s="136">
        <v>0</v>
      </c>
      <c r="BB359" s="136">
        <v>0</v>
      </c>
      <c r="BC359" s="136">
        <v>0</v>
      </c>
      <c r="BD359" s="136">
        <v>0</v>
      </c>
      <c r="BE359" s="136">
        <v>0</v>
      </c>
      <c r="BF359" s="40">
        <f t="shared" si="15"/>
        <v>0</v>
      </c>
      <c r="BG359" s="40">
        <f t="shared" ref="BG359:BG365" si="20">SUM(AT359:BE359)</f>
        <v>0</v>
      </c>
      <c r="BH359" s="40">
        <f t="shared" ref="BH359:BH365" si="21">BG359+BF359</f>
        <v>0</v>
      </c>
    </row>
    <row r="360" spans="1:60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3263</v>
      </c>
      <c r="M360" s="64" t="s">
        <v>159</v>
      </c>
      <c r="N360" s="64" t="s">
        <v>1325</v>
      </c>
      <c r="O360" s="64" t="s">
        <v>3264</v>
      </c>
      <c r="P360" s="64" t="s">
        <v>3264</v>
      </c>
      <c r="Q360" s="64" t="s">
        <v>311</v>
      </c>
      <c r="R360" s="96">
        <v>0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0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14.506849315068493</v>
      </c>
      <c r="AE360" s="94">
        <v>15.010958904109589</v>
      </c>
      <c r="AF360" s="95">
        <v>0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36">
        <v>0</v>
      </c>
      <c r="AL360" s="136">
        <v>0</v>
      </c>
      <c r="AM360" s="136">
        <v>0</v>
      </c>
      <c r="AN360" s="136">
        <v>0</v>
      </c>
      <c r="AO360" s="136">
        <v>0</v>
      </c>
      <c r="AP360" s="136">
        <v>0</v>
      </c>
      <c r="AQ360" s="136">
        <v>0</v>
      </c>
      <c r="AR360" s="136">
        <v>0</v>
      </c>
      <c r="AS360" s="136">
        <v>0</v>
      </c>
      <c r="AT360" s="136">
        <v>0</v>
      </c>
      <c r="AU360" s="136">
        <v>0</v>
      </c>
      <c r="AV360" s="136">
        <v>0</v>
      </c>
      <c r="AW360" s="136">
        <v>0</v>
      </c>
      <c r="AX360" s="136">
        <v>0</v>
      </c>
      <c r="AY360" s="136">
        <v>0</v>
      </c>
      <c r="AZ360" s="136">
        <v>0</v>
      </c>
      <c r="BA360" s="136">
        <v>0</v>
      </c>
      <c r="BB360" s="136">
        <v>0</v>
      </c>
      <c r="BC360" s="136">
        <v>0</v>
      </c>
      <c r="BD360" s="136">
        <v>0</v>
      </c>
      <c r="BE360" s="136">
        <v>0</v>
      </c>
      <c r="BF360" s="40">
        <f t="shared" si="15"/>
        <v>0</v>
      </c>
      <c r="BG360" s="40">
        <f t="shared" si="20"/>
        <v>0</v>
      </c>
      <c r="BH360" s="40">
        <f t="shared" si="21"/>
        <v>0</v>
      </c>
    </row>
    <row r="361" spans="1:60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3265</v>
      </c>
      <c r="P361" s="64" t="s">
        <v>3265</v>
      </c>
      <c r="Q361" s="64" t="s">
        <v>160</v>
      </c>
      <c r="R361" s="96">
        <v>0</v>
      </c>
      <c r="S361" s="96">
        <v>120928.04</v>
      </c>
      <c r="T361" s="96">
        <v>0</v>
      </c>
      <c r="U361" s="96">
        <v>0</v>
      </c>
      <c r="V361" s="96">
        <v>35069.440000000002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22.473972602739725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36">
        <v>0</v>
      </c>
      <c r="AL361" s="136">
        <v>0</v>
      </c>
      <c r="AM361" s="136">
        <v>0</v>
      </c>
      <c r="AN361" s="136">
        <v>0</v>
      </c>
      <c r="AO361" s="136">
        <v>0</v>
      </c>
      <c r="AP361" s="136">
        <v>118473.996</v>
      </c>
      <c r="AQ361" s="136">
        <v>0</v>
      </c>
      <c r="AR361" s="136">
        <v>0</v>
      </c>
      <c r="AS361" s="136">
        <v>0</v>
      </c>
      <c r="AT361" s="136">
        <v>0</v>
      </c>
      <c r="AU361" s="136">
        <v>0</v>
      </c>
      <c r="AV361" s="136">
        <v>52075.248</v>
      </c>
      <c r="AW361" s="136">
        <v>0</v>
      </c>
      <c r="AX361" s="136">
        <v>0</v>
      </c>
      <c r="AY361" s="136">
        <v>0</v>
      </c>
      <c r="AZ361" s="136">
        <v>0</v>
      </c>
      <c r="BA361" s="136">
        <v>0</v>
      </c>
      <c r="BB361" s="136">
        <v>48109.236999999994</v>
      </c>
      <c r="BC361" s="136">
        <v>0</v>
      </c>
      <c r="BD361" s="136">
        <v>0</v>
      </c>
      <c r="BE361" s="136">
        <v>0</v>
      </c>
      <c r="BF361" s="40">
        <f t="shared" si="15"/>
        <v>118473.996</v>
      </c>
      <c r="BG361" s="40">
        <f t="shared" si="20"/>
        <v>100184.48499999999</v>
      </c>
      <c r="BH361" s="40">
        <f t="shared" si="21"/>
        <v>218658.48099999997</v>
      </c>
    </row>
    <row r="362" spans="1:60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3266</v>
      </c>
      <c r="P362" s="64" t="s">
        <v>3266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22.556164383561644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36">
        <v>0</v>
      </c>
      <c r="AL362" s="136">
        <v>0</v>
      </c>
      <c r="AM362" s="136">
        <v>0</v>
      </c>
      <c r="AN362" s="136">
        <v>0</v>
      </c>
      <c r="AO362" s="136">
        <v>0</v>
      </c>
      <c r="AP362" s="136">
        <v>0</v>
      </c>
      <c r="AQ362" s="136">
        <v>0</v>
      </c>
      <c r="AR362" s="136">
        <v>0</v>
      </c>
      <c r="AS362" s="136">
        <v>0</v>
      </c>
      <c r="AT362" s="136">
        <v>0</v>
      </c>
      <c r="AU362" s="136">
        <v>0</v>
      </c>
      <c r="AV362" s="136">
        <v>0</v>
      </c>
      <c r="AW362" s="136">
        <v>0</v>
      </c>
      <c r="AX362" s="136">
        <v>0</v>
      </c>
      <c r="AY362" s="136">
        <v>0</v>
      </c>
      <c r="AZ362" s="136">
        <v>0</v>
      </c>
      <c r="BA362" s="136">
        <v>0</v>
      </c>
      <c r="BB362" s="136">
        <v>0</v>
      </c>
      <c r="BC362" s="136">
        <v>0</v>
      </c>
      <c r="BD362" s="136">
        <v>0</v>
      </c>
      <c r="BE362" s="136">
        <v>0</v>
      </c>
      <c r="BF362" s="40">
        <f t="shared" si="15"/>
        <v>0</v>
      </c>
      <c r="BG362" s="40">
        <f t="shared" si="20"/>
        <v>0</v>
      </c>
      <c r="BH362" s="40">
        <f t="shared" si="21"/>
        <v>0</v>
      </c>
    </row>
    <row r="363" spans="1:60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3267</v>
      </c>
      <c r="P363" s="64" t="s">
        <v>3267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29.646575342465752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6">
        <v>0</v>
      </c>
      <c r="AL363" s="136">
        <v>0</v>
      </c>
      <c r="AM363" s="136">
        <v>0</v>
      </c>
      <c r="AN363" s="136">
        <v>0</v>
      </c>
      <c r="AO363" s="136">
        <v>0</v>
      </c>
      <c r="AP363" s="136">
        <v>0</v>
      </c>
      <c r="AQ363" s="136">
        <v>0</v>
      </c>
      <c r="AR363" s="136">
        <v>0</v>
      </c>
      <c r="AS363" s="136">
        <v>0</v>
      </c>
      <c r="AT363" s="136">
        <v>0</v>
      </c>
      <c r="AU363" s="136">
        <v>0</v>
      </c>
      <c r="AV363" s="136">
        <v>0</v>
      </c>
      <c r="AW363" s="136">
        <v>0</v>
      </c>
      <c r="AX363" s="136">
        <v>0</v>
      </c>
      <c r="AY363" s="136">
        <v>0</v>
      </c>
      <c r="AZ363" s="136">
        <v>0</v>
      </c>
      <c r="BA363" s="136">
        <v>0</v>
      </c>
      <c r="BB363" s="136">
        <v>0</v>
      </c>
      <c r="BC363" s="136">
        <v>0</v>
      </c>
      <c r="BD363" s="136">
        <v>0</v>
      </c>
      <c r="BE363" s="136">
        <v>0</v>
      </c>
      <c r="BF363" s="40">
        <f t="shared" si="15"/>
        <v>0</v>
      </c>
      <c r="BG363" s="40">
        <f t="shared" si="20"/>
        <v>0</v>
      </c>
      <c r="BH363" s="40">
        <f t="shared" si="21"/>
        <v>0</v>
      </c>
    </row>
    <row r="364" spans="1:60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3268</v>
      </c>
      <c r="P364" s="64" t="s">
        <v>3268</v>
      </c>
      <c r="Q364" s="64" t="s">
        <v>288</v>
      </c>
      <c r="R364" s="96">
        <v>0</v>
      </c>
      <c r="S364" s="96">
        <v>0</v>
      </c>
      <c r="T364" s="96">
        <v>0</v>
      </c>
      <c r="U364" s="96">
        <v>0</v>
      </c>
      <c r="V364" s="96">
        <v>488872.68</v>
      </c>
      <c r="W364" s="96">
        <v>0</v>
      </c>
      <c r="X364" s="96">
        <v>0</v>
      </c>
      <c r="Y364" s="96">
        <v>0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18.92876712328767</v>
      </c>
      <c r="AE364" s="94">
        <v>19.479452054794521</v>
      </c>
      <c r="AF364" s="95">
        <v>6.5699999999999995E-2</v>
      </c>
      <c r="AG364" s="95" t="s">
        <v>2800</v>
      </c>
      <c r="AH364" s="95">
        <v>1.2500000000000001E-2</v>
      </c>
      <c r="AI364" s="64" t="s">
        <v>288</v>
      </c>
      <c r="AJ364" s="64" t="s">
        <v>288</v>
      </c>
      <c r="AK364" s="136">
        <v>0</v>
      </c>
      <c r="AL364" s="136">
        <v>0</v>
      </c>
      <c r="AM364" s="136">
        <v>0</v>
      </c>
      <c r="AN364" s="136">
        <v>0</v>
      </c>
      <c r="AO364" s="136">
        <v>0</v>
      </c>
      <c r="AP364" s="136">
        <v>0</v>
      </c>
      <c r="AQ364" s="136">
        <v>0</v>
      </c>
      <c r="AR364" s="136">
        <v>0</v>
      </c>
      <c r="AS364" s="136">
        <v>0</v>
      </c>
      <c r="AT364" s="136">
        <v>0</v>
      </c>
      <c r="AU364" s="136">
        <v>0</v>
      </c>
      <c r="AV364" s="136">
        <v>0</v>
      </c>
      <c r="AW364" s="136">
        <v>0</v>
      </c>
      <c r="AX364" s="136">
        <v>0</v>
      </c>
      <c r="AY364" s="136">
        <v>0</v>
      </c>
      <c r="AZ364" s="136">
        <v>0</v>
      </c>
      <c r="BA364" s="136">
        <v>0</v>
      </c>
      <c r="BB364" s="136">
        <v>0</v>
      </c>
      <c r="BC364" s="136">
        <v>0</v>
      </c>
      <c r="BD364" s="136">
        <v>0</v>
      </c>
      <c r="BE364" s="136">
        <v>0</v>
      </c>
      <c r="BF364" s="40">
        <f t="shared" si="15"/>
        <v>0</v>
      </c>
      <c r="BG364" s="40">
        <f t="shared" si="20"/>
        <v>0</v>
      </c>
      <c r="BH364" s="40">
        <f t="shared" si="21"/>
        <v>0</v>
      </c>
    </row>
    <row r="365" spans="1:60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3269</v>
      </c>
      <c r="P365" s="64" t="s">
        <v>3269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20.641095890410959</v>
      </c>
      <c r="AE365" s="94">
        <v>20.898630136986302</v>
      </c>
      <c r="AF365" s="95">
        <v>5.0189999999999999E-2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36">
        <v>0</v>
      </c>
      <c r="AL365" s="136">
        <v>0</v>
      </c>
      <c r="AM365" s="136">
        <v>0</v>
      </c>
      <c r="AN365" s="136">
        <v>0</v>
      </c>
      <c r="AO365" s="136">
        <v>0</v>
      </c>
      <c r="AP365" s="136">
        <v>0</v>
      </c>
      <c r="AQ365" s="136">
        <v>0</v>
      </c>
      <c r="AR365" s="136">
        <v>0</v>
      </c>
      <c r="AS365" s="136">
        <v>0</v>
      </c>
      <c r="AT365" s="136">
        <v>0</v>
      </c>
      <c r="AU365" s="136">
        <v>0</v>
      </c>
      <c r="AV365" s="136">
        <v>0</v>
      </c>
      <c r="AW365" s="136">
        <v>0</v>
      </c>
      <c r="AX365" s="136">
        <v>0</v>
      </c>
      <c r="AY365" s="136">
        <v>0</v>
      </c>
      <c r="AZ365" s="136">
        <v>0</v>
      </c>
      <c r="BA365" s="136">
        <v>0</v>
      </c>
      <c r="BB365" s="136">
        <v>0</v>
      </c>
      <c r="BC365" s="136">
        <v>0</v>
      </c>
      <c r="BD365" s="136">
        <v>0</v>
      </c>
      <c r="BE365" s="136">
        <v>0</v>
      </c>
      <c r="BF365" s="40">
        <f t="shared" si="15"/>
        <v>0</v>
      </c>
      <c r="BG365" s="40">
        <f t="shared" si="20"/>
        <v>0</v>
      </c>
      <c r="BH365" s="40">
        <f t="shared" si="21"/>
        <v>0</v>
      </c>
    </row>
    <row r="366" spans="1:60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3270</v>
      </c>
      <c r="P366" s="64" t="s">
        <v>3270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22.931506849315067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6">
        <v>0</v>
      </c>
      <c r="AL366" s="136">
        <v>0</v>
      </c>
      <c r="AM366" s="136">
        <v>0</v>
      </c>
      <c r="AN366" s="136">
        <v>0</v>
      </c>
      <c r="AO366" s="136">
        <v>0</v>
      </c>
      <c r="AP366" s="136">
        <v>7018.28</v>
      </c>
      <c r="AQ366" s="136">
        <v>0</v>
      </c>
      <c r="AR366" s="136">
        <v>0</v>
      </c>
      <c r="AS366" s="136">
        <v>0</v>
      </c>
      <c r="AT366" s="136">
        <v>0</v>
      </c>
      <c r="AU366" s="136">
        <v>0</v>
      </c>
      <c r="AV366" s="136">
        <v>5903.22</v>
      </c>
      <c r="AW366" s="136">
        <v>0</v>
      </c>
      <c r="AX366" s="136">
        <v>0</v>
      </c>
      <c r="AY366" s="136">
        <v>0</v>
      </c>
      <c r="AZ366" s="136">
        <v>0</v>
      </c>
      <c r="BA366" s="136">
        <v>0</v>
      </c>
      <c r="BB366" s="136">
        <v>5903.22</v>
      </c>
      <c r="BC366" s="136">
        <v>0</v>
      </c>
      <c r="BD366" s="136">
        <v>0</v>
      </c>
      <c r="BE366" s="136">
        <v>0</v>
      </c>
      <c r="BF366" s="40">
        <f t="shared" si="15"/>
        <v>7018.28</v>
      </c>
      <c r="BG366" s="40">
        <f t="shared" ref="BG366" si="22">SUM(AT366:BE366)</f>
        <v>11806.44</v>
      </c>
      <c r="BH366" s="40">
        <f t="shared" ref="BH366" si="23">BG366+BF366</f>
        <v>18824.72</v>
      </c>
    </row>
    <row r="367" spans="1:60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3444</v>
      </c>
      <c r="P367" s="64" t="s">
        <v>3444</v>
      </c>
      <c r="Q367" s="64" t="s">
        <v>311</v>
      </c>
      <c r="R367" s="96">
        <v>0</v>
      </c>
      <c r="S367" s="96">
        <v>50000000</v>
      </c>
      <c r="T367" s="96">
        <v>0</v>
      </c>
      <c r="U367" s="96">
        <v>0</v>
      </c>
      <c r="V367" s="96">
        <v>425000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19.931506849315067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36">
        <v>0</v>
      </c>
      <c r="AL367" s="136">
        <v>0</v>
      </c>
      <c r="AM367" s="136">
        <v>0</v>
      </c>
      <c r="AN367" s="136">
        <v>0</v>
      </c>
      <c r="AO367" s="136">
        <v>0</v>
      </c>
      <c r="AP367" s="136">
        <v>488194.44099999999</v>
      </c>
      <c r="AQ367" s="136">
        <v>0</v>
      </c>
      <c r="AR367" s="136">
        <v>0</v>
      </c>
      <c r="AS367" s="136">
        <v>0</v>
      </c>
      <c r="AT367" s="136">
        <v>0</v>
      </c>
      <c r="AU367" s="136">
        <v>0</v>
      </c>
      <c r="AV367" s="136">
        <v>502777.78</v>
      </c>
      <c r="AW367" s="136">
        <v>0</v>
      </c>
      <c r="AX367" s="136">
        <v>0</v>
      </c>
      <c r="AY367" s="136">
        <v>0</v>
      </c>
      <c r="AZ367" s="136">
        <v>0</v>
      </c>
      <c r="BA367" s="136">
        <v>0</v>
      </c>
      <c r="BB367" s="136">
        <v>511111.11</v>
      </c>
      <c r="BC367" s="136">
        <v>0</v>
      </c>
      <c r="BD367" s="136">
        <v>0</v>
      </c>
      <c r="BE367" s="136">
        <v>0</v>
      </c>
      <c r="BF367" s="40">
        <f t="shared" si="15"/>
        <v>488194.44099999999</v>
      </c>
      <c r="BG367" s="40">
        <f t="shared" ref="BG367" si="24">SUM(AT367:BE367)</f>
        <v>1013888.89</v>
      </c>
      <c r="BH367" s="40">
        <f t="shared" ref="BH367" si="25">BG367+BF367</f>
        <v>1502083.331</v>
      </c>
    </row>
    <row r="368" spans="1:60" x14ac:dyDescent="0.3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96"/>
      <c r="S368" s="96"/>
      <c r="T368" s="96"/>
      <c r="U368" s="96"/>
      <c r="V368" s="96"/>
      <c r="W368" s="96"/>
      <c r="X368" s="96"/>
      <c r="Y368" s="96"/>
      <c r="Z368" s="93"/>
      <c r="AA368" s="93"/>
      <c r="AB368" s="94"/>
      <c r="AC368" s="94"/>
      <c r="AD368" s="94"/>
      <c r="AE368" s="94"/>
      <c r="AF368" s="95"/>
      <c r="AG368" s="64"/>
      <c r="AH368" s="64"/>
      <c r="AI368" s="64"/>
      <c r="AJ368" s="64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</row>
    <row r="369" spans="1:60" x14ac:dyDescent="0.3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97">
        <f t="shared" ref="R369:Y369" si="26">SUBTOTAL(9,R2:R368)</f>
        <v>47246907254.749016</v>
      </c>
      <c r="S369" s="97">
        <f t="shared" si="26"/>
        <v>71196781.219999999</v>
      </c>
      <c r="T369" s="97">
        <f t="shared" si="26"/>
        <v>265495485.20999995</v>
      </c>
      <c r="U369" s="97">
        <f t="shared" si="26"/>
        <v>131929830.85999995</v>
      </c>
      <c r="V369" s="97">
        <f t="shared" si="26"/>
        <v>2751318.92</v>
      </c>
      <c r="W369" s="97">
        <f t="shared" si="26"/>
        <v>-27756902.564000007</v>
      </c>
      <c r="X369" s="97">
        <f t="shared" si="26"/>
        <v>268679257.05000001</v>
      </c>
      <c r="Y369" s="97">
        <f t="shared" si="26"/>
        <v>47024851648.188011</v>
      </c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41">
        <f t="shared" ref="AK369:BH369" si="27">SUBTOTAL(9,AK2:AK368)</f>
        <v>184385614.90799999</v>
      </c>
      <c r="AL369" s="41">
        <f t="shared" si="27"/>
        <v>182353536.35900003</v>
      </c>
      <c r="AM369" s="41">
        <f t="shared" si="27"/>
        <v>138004446.31999999</v>
      </c>
      <c r="AN369" s="41">
        <f t="shared" si="27"/>
        <v>481077107.68799996</v>
      </c>
      <c r="AO369" s="41">
        <f t="shared" si="27"/>
        <v>54637110.115000002</v>
      </c>
      <c r="AP369" s="41">
        <f t="shared" si="27"/>
        <v>135574383.59400001</v>
      </c>
      <c r="AQ369" s="41">
        <f t="shared" si="27"/>
        <v>183585000.28700003</v>
      </c>
      <c r="AR369" s="41">
        <f t="shared" si="27"/>
        <v>181479904.16800001</v>
      </c>
      <c r="AS369" s="41">
        <f t="shared" si="27"/>
        <v>138682379.78</v>
      </c>
      <c r="AT369" s="41">
        <f t="shared" si="27"/>
        <v>614817405.28500021</v>
      </c>
      <c r="AU369" s="41">
        <f t="shared" si="27"/>
        <v>54763244.59700001</v>
      </c>
      <c r="AV369" s="41">
        <f t="shared" si="27"/>
        <v>125140865.55400002</v>
      </c>
      <c r="AW369" s="41">
        <f t="shared" si="27"/>
        <v>172321382.729</v>
      </c>
      <c r="AX369" s="41">
        <f t="shared" si="27"/>
        <v>173411105.01499999</v>
      </c>
      <c r="AY369" s="41">
        <f t="shared" si="27"/>
        <v>122884425.307</v>
      </c>
      <c r="AZ369" s="41">
        <f t="shared" si="27"/>
        <v>603754696.91900015</v>
      </c>
      <c r="BA369" s="41">
        <f t="shared" si="27"/>
        <v>52449624.080000006</v>
      </c>
      <c r="BB369" s="41">
        <f t="shared" si="27"/>
        <v>118668520.20399997</v>
      </c>
      <c r="BC369" s="41">
        <f t="shared" si="27"/>
        <v>166654827.912</v>
      </c>
      <c r="BD369" s="41">
        <f t="shared" si="27"/>
        <v>169183791.53200004</v>
      </c>
      <c r="BE369" s="41">
        <f t="shared" si="27"/>
        <v>117485787.831</v>
      </c>
      <c r="BF369" s="41">
        <f t="shared" si="27"/>
        <v>1679779483.2189999</v>
      </c>
      <c r="BG369" s="41">
        <f t="shared" si="27"/>
        <v>2491535676.9649992</v>
      </c>
      <c r="BH369" s="41">
        <f t="shared" si="27"/>
        <v>4171315160.1839986</v>
      </c>
    </row>
    <row r="370" spans="1:60" x14ac:dyDescent="0.35">
      <c r="R370" s="14"/>
      <c r="S370" s="14"/>
      <c r="T370" s="14"/>
      <c r="U370" s="14"/>
      <c r="V370" s="14"/>
      <c r="W370" s="14"/>
      <c r="X370" s="14"/>
      <c r="Y370" s="14"/>
      <c r="AS370" s="14" t="s">
        <v>32</v>
      </c>
      <c r="BF370" s="12"/>
      <c r="BG370" s="12" t="s">
        <v>32</v>
      </c>
      <c r="BH370" s="12"/>
    </row>
  </sheetData>
  <autoFilter ref="A1:BH370" xr:uid="{C298EFC2-7ABB-4087-983D-0AAC48A9A0D5}"/>
  <pageMargins left="0.7" right="0.7" top="0.75" bottom="0.75" header="0.3" footer="0.3"/>
  <pageSetup paperSize="9" orientation="portrait" r:id="rId1"/>
  <ignoredErrors>
    <ignoredError sqref="BF1:BG36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A2" zoomScale="98" zoomScaleNormal="98" workbookViewId="0">
      <selection activeCell="Z24" sqref="Z2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26" ht="23.5" x14ac:dyDescent="0.55000000000000004">
      <c r="A1" s="167" t="s">
        <v>1308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32</v>
      </c>
      <c r="C16" s="4" t="s">
        <v>3194</v>
      </c>
      <c r="D16" s="4" t="s">
        <v>3195</v>
      </c>
      <c r="E16" s="4" t="s">
        <v>3196</v>
      </c>
      <c r="F16" s="4" t="s">
        <v>3197</v>
      </c>
      <c r="G16" s="4" t="s">
        <v>3198</v>
      </c>
      <c r="H16" s="4" t="s">
        <v>3220</v>
      </c>
      <c r="I16" s="4" t="s">
        <v>3221</v>
      </c>
      <c r="J16" s="4" t="s">
        <v>3222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3223</v>
      </c>
      <c r="R16" s="4" t="s">
        <v>3205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3216</v>
      </c>
      <c r="X16" s="4" t="s">
        <v>3211</v>
      </c>
      <c r="Y16" s="4" t="s">
        <v>3217</v>
      </c>
      <c r="Z16" s="4" t="s">
        <v>3213</v>
      </c>
    </row>
    <row r="17" spans="2:30" x14ac:dyDescent="0.35">
      <c r="B17" s="18" t="s">
        <v>379</v>
      </c>
      <c r="C17" s="54">
        <v>0</v>
      </c>
      <c r="D17" s="54">
        <v>1254575</v>
      </c>
      <c r="E17" s="54">
        <v>0</v>
      </c>
      <c r="F17" s="54">
        <v>284108152.68000001</v>
      </c>
      <c r="G17" s="54">
        <v>417304.83</v>
      </c>
      <c r="H17" s="54">
        <v>0</v>
      </c>
      <c r="I17" s="54">
        <v>0</v>
      </c>
      <c r="J17" s="54">
        <v>1254575</v>
      </c>
      <c r="K17" s="54">
        <v>0</v>
      </c>
      <c r="L17" s="54">
        <v>414721091.94999999</v>
      </c>
      <c r="M17" s="54">
        <v>1049178.1000000001</v>
      </c>
      <c r="N17" s="54">
        <v>0</v>
      </c>
      <c r="O17" s="54">
        <v>0</v>
      </c>
      <c r="P17" s="54">
        <v>0</v>
      </c>
      <c r="Q17" s="54">
        <v>0</v>
      </c>
      <c r="R17" s="54">
        <v>414394841.94999999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287034607.50999999</v>
      </c>
      <c r="Y17" s="54">
        <v>830165112</v>
      </c>
      <c r="Z17" s="54">
        <v>1117199719.51</v>
      </c>
      <c r="AD17" s="98" t="s">
        <v>379</v>
      </c>
    </row>
    <row r="18" spans="2:30" x14ac:dyDescent="0.35">
      <c r="B18" s="18" t="s">
        <v>30</v>
      </c>
      <c r="C18" s="54">
        <v>798053.67999999993</v>
      </c>
      <c r="D18" s="54">
        <v>2999707.15</v>
      </c>
      <c r="E18" s="54">
        <v>3874772.8119999999</v>
      </c>
      <c r="F18" s="54">
        <v>3702759.4559999998</v>
      </c>
      <c r="G18" s="54">
        <v>1967202.1400000001</v>
      </c>
      <c r="H18" s="54">
        <v>3914273.5159999998</v>
      </c>
      <c r="I18" s="54">
        <v>583383.85599999991</v>
      </c>
      <c r="J18" s="54">
        <v>2662093.0399999996</v>
      </c>
      <c r="K18" s="54">
        <v>3455671.3180000004</v>
      </c>
      <c r="L18" s="54">
        <v>3570691.3659999999</v>
      </c>
      <c r="M18" s="54">
        <v>1895898.3</v>
      </c>
      <c r="N18" s="54">
        <v>3164647.4620000003</v>
      </c>
      <c r="O18" s="54">
        <v>508849.84700000001</v>
      </c>
      <c r="P18" s="54">
        <v>2325348.12</v>
      </c>
      <c r="Q18" s="54">
        <v>3053266.2420000001</v>
      </c>
      <c r="R18" s="54">
        <v>3302904.7230000002</v>
      </c>
      <c r="S18" s="54">
        <v>1824594.46</v>
      </c>
      <c r="T18" s="54">
        <v>2346133.6430000002</v>
      </c>
      <c r="U18" s="54">
        <v>485167.33399999997</v>
      </c>
      <c r="V18" s="54">
        <v>2053047.7399999998</v>
      </c>
      <c r="W18" s="54">
        <v>2487461.7170000002</v>
      </c>
      <c r="X18" s="54">
        <v>23957916.967999998</v>
      </c>
      <c r="Y18" s="54">
        <v>27018010.954000004</v>
      </c>
      <c r="Z18" s="54">
        <v>50975927.921999998</v>
      </c>
      <c r="AD18" s="98" t="s">
        <v>30</v>
      </c>
    </row>
    <row r="19" spans="2:30" x14ac:dyDescent="0.35">
      <c r="B19" s="18" t="s">
        <v>65</v>
      </c>
      <c r="C19" s="54">
        <v>11287726.868000001</v>
      </c>
      <c r="D19" s="54">
        <v>7645599.2970000003</v>
      </c>
      <c r="E19" s="54">
        <v>12540165.161</v>
      </c>
      <c r="F19" s="54">
        <v>18206012.324000001</v>
      </c>
      <c r="G19" s="54">
        <v>656898.85</v>
      </c>
      <c r="H19" s="54">
        <v>60514368.679999992</v>
      </c>
      <c r="I19" s="54">
        <v>9377515.9629999995</v>
      </c>
      <c r="J19" s="54">
        <v>7305651.0970000001</v>
      </c>
      <c r="K19" s="54">
        <v>21581907.141000003</v>
      </c>
      <c r="L19" s="54">
        <v>16790038.715</v>
      </c>
      <c r="M19" s="54">
        <v>630497</v>
      </c>
      <c r="N19" s="54">
        <v>54667615.620000005</v>
      </c>
      <c r="O19" s="54">
        <v>7364634.8890000004</v>
      </c>
      <c r="P19" s="54">
        <v>6860941.9700000007</v>
      </c>
      <c r="Q19" s="54">
        <v>10135459.163999999</v>
      </c>
      <c r="R19" s="54">
        <v>15083071.645000001</v>
      </c>
      <c r="S19" s="54">
        <v>598506.59</v>
      </c>
      <c r="T19" s="54">
        <v>49574026.144999988</v>
      </c>
      <c r="U19" s="54">
        <v>5467707.9930000007</v>
      </c>
      <c r="V19" s="54">
        <v>6550046.7309999997</v>
      </c>
      <c r="W19" s="54">
        <v>8934286.7020000052</v>
      </c>
      <c r="X19" s="54">
        <v>149115845.38100007</v>
      </c>
      <c r="Y19" s="54">
        <v>182656833.16399997</v>
      </c>
      <c r="Z19" s="54">
        <v>331772678.54499996</v>
      </c>
      <c r="AD19" s="98" t="s">
        <v>65</v>
      </c>
    </row>
    <row r="20" spans="2:30" x14ac:dyDescent="0.35">
      <c r="B20" s="18" t="s">
        <v>159</v>
      </c>
      <c r="C20" s="54">
        <v>172299834.36000001</v>
      </c>
      <c r="D20" s="54">
        <v>154514271.28200001</v>
      </c>
      <c r="E20" s="54">
        <v>121589508.34699999</v>
      </c>
      <c r="F20" s="54">
        <v>175060183.22799999</v>
      </c>
      <c r="G20" s="54">
        <v>35656320.665000014</v>
      </c>
      <c r="H20" s="54">
        <v>71145741.398000002</v>
      </c>
      <c r="I20" s="54">
        <v>173624100.46800002</v>
      </c>
      <c r="J20" s="54">
        <v>154318201.40099999</v>
      </c>
      <c r="K20" s="54">
        <v>113644801.32100001</v>
      </c>
      <c r="L20" s="54">
        <v>179735583.25400001</v>
      </c>
      <c r="M20" s="54">
        <v>35248287.567000009</v>
      </c>
      <c r="N20" s="54">
        <v>67308602.472000003</v>
      </c>
      <c r="O20" s="54">
        <v>164447897.993</v>
      </c>
      <c r="P20" s="54">
        <v>148285431.29500002</v>
      </c>
      <c r="Q20" s="54">
        <v>109695699.90100001</v>
      </c>
      <c r="R20" s="54">
        <v>170973878.60099998</v>
      </c>
      <c r="S20" s="54">
        <v>34087139.399999999</v>
      </c>
      <c r="T20" s="54">
        <v>66748360.416000009</v>
      </c>
      <c r="U20" s="54">
        <v>160701952.58500001</v>
      </c>
      <c r="V20" s="54">
        <v>144641313.43100002</v>
      </c>
      <c r="W20" s="54">
        <v>106064039.41200002</v>
      </c>
      <c r="X20" s="54">
        <v>1171852962.4699998</v>
      </c>
      <c r="Y20" s="54">
        <v>1387938186.3270004</v>
      </c>
      <c r="Z20" s="54">
        <v>2559791148.796999</v>
      </c>
      <c r="AD20" s="98" t="s">
        <v>159</v>
      </c>
    </row>
    <row r="21" spans="2:30" x14ac:dyDescent="0.35">
      <c r="B21" s="18" t="s">
        <v>2931</v>
      </c>
      <c r="C21" s="54">
        <v>0</v>
      </c>
      <c r="D21" s="54">
        <v>15939383.630000001</v>
      </c>
      <c r="E21" s="54">
        <v>0</v>
      </c>
      <c r="F21" s="54">
        <v>0</v>
      </c>
      <c r="G21" s="54">
        <v>15939383.630000001</v>
      </c>
      <c r="H21" s="54">
        <v>0</v>
      </c>
      <c r="I21" s="54">
        <v>0</v>
      </c>
      <c r="J21" s="54">
        <v>15939383.630000001</v>
      </c>
      <c r="K21" s="54">
        <v>0</v>
      </c>
      <c r="L21" s="54">
        <v>0</v>
      </c>
      <c r="M21" s="54">
        <v>15939383.630000001</v>
      </c>
      <c r="N21" s="54">
        <v>0</v>
      </c>
      <c r="O21" s="54">
        <v>0</v>
      </c>
      <c r="P21" s="54">
        <v>15939383.630000001</v>
      </c>
      <c r="Q21" s="54">
        <v>0</v>
      </c>
      <c r="R21" s="54">
        <v>0</v>
      </c>
      <c r="S21" s="54">
        <v>15939383.630000001</v>
      </c>
      <c r="T21" s="54">
        <v>0</v>
      </c>
      <c r="U21" s="54">
        <v>0</v>
      </c>
      <c r="V21" s="54">
        <v>15939383.630000001</v>
      </c>
      <c r="W21" s="54">
        <v>0</v>
      </c>
      <c r="X21" s="54">
        <v>47818150.890000001</v>
      </c>
      <c r="Y21" s="54">
        <v>63757534.520000003</v>
      </c>
      <c r="Z21" s="54">
        <v>111575685.41</v>
      </c>
      <c r="AD21" s="99" t="s">
        <v>2931</v>
      </c>
    </row>
    <row r="22" spans="2:30" x14ac:dyDescent="0.35">
      <c r="B22" s="18" t="s">
        <v>469</v>
      </c>
      <c r="C22" s="54">
        <v>184385614.90800002</v>
      </c>
      <c r="D22" s="54">
        <v>182353536.359</v>
      </c>
      <c r="E22" s="54">
        <v>138004446.31999999</v>
      </c>
      <c r="F22" s="54">
        <v>481077107.68799996</v>
      </c>
      <c r="G22" s="54">
        <v>54637110.115000017</v>
      </c>
      <c r="H22" s="54">
        <v>135574383.59399998</v>
      </c>
      <c r="I22" s="54">
        <v>183585000.28700003</v>
      </c>
      <c r="J22" s="54">
        <v>181479904.16799998</v>
      </c>
      <c r="K22" s="54">
        <v>138682379.78</v>
      </c>
      <c r="L22" s="54">
        <v>614817405.28499997</v>
      </c>
      <c r="M22" s="54">
        <v>54763244.59700001</v>
      </c>
      <c r="N22" s="54">
        <v>125140865.55400001</v>
      </c>
      <c r="O22" s="54">
        <v>172321382.729</v>
      </c>
      <c r="P22" s="54">
        <v>173411105.01500002</v>
      </c>
      <c r="Q22" s="54">
        <v>122884425.30700001</v>
      </c>
      <c r="R22" s="54">
        <v>603754696.91899991</v>
      </c>
      <c r="S22" s="54">
        <v>52449624.079999998</v>
      </c>
      <c r="T22" s="54">
        <v>118668520.204</v>
      </c>
      <c r="U22" s="54">
        <v>166654827.912</v>
      </c>
      <c r="V22" s="54">
        <v>169183791.53200001</v>
      </c>
      <c r="W22" s="54">
        <v>117485787.83100002</v>
      </c>
      <c r="X22" s="54">
        <v>1679779483.2190001</v>
      </c>
      <c r="Y22" s="54">
        <v>2491535676.9650006</v>
      </c>
      <c r="Z22" s="54">
        <v>4171315160.1839986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/>
      <c r="Y24" s="2"/>
      <c r="Z24" s="2"/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5C4F2BB-4222-4E70-B758-3F6FDEF5CEE0}">
          <x14:colorSeries rgb="FF00B0F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AC17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AC18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AC19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AC20</xm:sqref>
            </x14:sparkline>
          </x14:sparklines>
        </x14:sparklineGroup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AC21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26"/>
  <sheetViews>
    <sheetView zoomScale="98" zoomScaleNormal="98" workbookViewId="0">
      <selection activeCell="B14" sqref="B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8" ht="23.5" x14ac:dyDescent="0.55000000000000004">
      <c r="A1" s="167" t="s">
        <v>1308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</row>
    <row r="2" spans="1:28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1:28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</row>
    <row r="6" spans="1:28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</row>
    <row r="7" spans="1:28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</row>
    <row r="12" spans="1:28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6" spans="1:28" ht="29" x14ac:dyDescent="0.35">
      <c r="B16" s="53" t="s">
        <v>11</v>
      </c>
      <c r="C16" s="53" t="s">
        <v>22</v>
      </c>
      <c r="D16" s="53" t="s">
        <v>10</v>
      </c>
      <c r="E16" s="4" t="s">
        <v>3194</v>
      </c>
      <c r="F16" s="4" t="s">
        <v>3195</v>
      </c>
      <c r="G16" s="4" t="s">
        <v>3196</v>
      </c>
      <c r="H16" s="4" t="s">
        <v>3197</v>
      </c>
      <c r="I16" s="4" t="s">
        <v>3198</v>
      </c>
      <c r="J16" s="4" t="s">
        <v>3220</v>
      </c>
      <c r="K16" s="4" t="s">
        <v>3221</v>
      </c>
      <c r="L16" s="4" t="s">
        <v>3222</v>
      </c>
      <c r="M16" s="4" t="s">
        <v>3199</v>
      </c>
      <c r="N16" s="4" t="s">
        <v>3200</v>
      </c>
      <c r="O16" s="4" t="s">
        <v>3201</v>
      </c>
      <c r="P16" s="4" t="s">
        <v>3202</v>
      </c>
      <c r="Q16" s="4" t="s">
        <v>3203</v>
      </c>
      <c r="R16" s="4" t="s">
        <v>3204</v>
      </c>
      <c r="S16" s="4" t="s">
        <v>3223</v>
      </c>
      <c r="T16" s="4" t="s">
        <v>3205</v>
      </c>
      <c r="U16" s="4" t="s">
        <v>3206</v>
      </c>
      <c r="V16" s="4" t="s">
        <v>3207</v>
      </c>
      <c r="W16" s="4" t="s">
        <v>3208</v>
      </c>
      <c r="X16" s="4" t="s">
        <v>3209</v>
      </c>
      <c r="Y16" s="4" t="s">
        <v>3216</v>
      </c>
      <c r="Z16" s="4" t="s">
        <v>3224</v>
      </c>
      <c r="AA16" s="4" t="s">
        <v>3212</v>
      </c>
      <c r="AB16" s="4" t="s">
        <v>3225</v>
      </c>
    </row>
    <row r="17" spans="2:28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226845.35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453690.71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453690.71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226845.35</v>
      </c>
      <c r="AA17" s="54">
        <v>907381.42</v>
      </c>
      <c r="AB17" s="54">
        <v>1134226.77</v>
      </c>
    </row>
    <row r="18" spans="2:28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234955.92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469911.85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469911.85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234955.92</v>
      </c>
      <c r="AA18" s="54">
        <v>939823.7</v>
      </c>
      <c r="AB18" s="54">
        <v>1174779.6199999999</v>
      </c>
    </row>
    <row r="19" spans="2:28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752551.54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1505103.08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1505103.08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752551.54</v>
      </c>
      <c r="AA19" s="54">
        <v>3010206.16</v>
      </c>
      <c r="AB19" s="54">
        <v>3762757.7</v>
      </c>
    </row>
    <row r="20" spans="2:28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113285.98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226571.96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226571.96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113285.98</v>
      </c>
      <c r="AA20" s="54">
        <v>453143.92</v>
      </c>
      <c r="AB20" s="54">
        <v>566429.9</v>
      </c>
    </row>
    <row r="21" spans="2:28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342637.41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685274.82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685274.82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342637.41</v>
      </c>
      <c r="AA21" s="54">
        <v>1370549.64</v>
      </c>
      <c r="AB21" s="54">
        <v>1713187.0499999998</v>
      </c>
    </row>
    <row r="22" spans="2:28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175744.21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351488.41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351488.41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175744.21</v>
      </c>
      <c r="AA22" s="54">
        <v>702976.82</v>
      </c>
      <c r="AB22" s="54">
        <v>878721.02999999991</v>
      </c>
    </row>
    <row r="23" spans="2:28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359485.07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718970.14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718970.14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359485.07</v>
      </c>
      <c r="AA23" s="54">
        <v>1437940.28</v>
      </c>
      <c r="AB23" s="54">
        <v>1797425.35</v>
      </c>
    </row>
    <row r="24" spans="2:28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628432.48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1256864.96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1256864.96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628432.48</v>
      </c>
      <c r="AA24" s="54">
        <v>2513729.92</v>
      </c>
      <c r="AB24" s="54">
        <v>3142162.4</v>
      </c>
    </row>
    <row r="25" spans="2:28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367982.94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735965.88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735965.88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367982.94</v>
      </c>
      <c r="AA25" s="54">
        <v>1471931.76</v>
      </c>
      <c r="AB25" s="54">
        <v>1839914.7</v>
      </c>
    </row>
    <row r="26" spans="2:28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178238.89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356477.78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356477.78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178238.89</v>
      </c>
      <c r="AA26" s="54">
        <v>712955.56</v>
      </c>
      <c r="AB26" s="54">
        <v>891194.45000000007</v>
      </c>
    </row>
    <row r="27" spans="2:28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</row>
    <row r="28" spans="2:28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</row>
    <row r="29" spans="2:28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</row>
    <row r="30" spans="2:28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8047500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7721250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7395000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8047500</v>
      </c>
      <c r="AA30" s="54">
        <v>15116250</v>
      </c>
      <c r="AB30" s="54">
        <v>23163750</v>
      </c>
    </row>
    <row r="31" spans="2:28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417304.83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421890.6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417304.83</v>
      </c>
      <c r="AA31" s="54">
        <v>421890.6</v>
      </c>
      <c r="AB31" s="54">
        <v>839195.42999999993</v>
      </c>
    </row>
    <row r="32" spans="2:28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37286780.280000001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74573560.549999997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74573560.549999997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37286780.280000001</v>
      </c>
      <c r="AA32" s="54">
        <v>149147121.09999999</v>
      </c>
      <c r="AB32" s="54">
        <v>186433901.38</v>
      </c>
    </row>
    <row r="33" spans="2:28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104972578.31999999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120718465.06999999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120718465.06999999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104972578.31999999</v>
      </c>
      <c r="AA33" s="54">
        <v>241436930.13999999</v>
      </c>
      <c r="AB33" s="54">
        <v>346409508.45999998</v>
      </c>
    </row>
    <row r="34" spans="2:28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130421134.29000001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204947496.74000001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204947496.74000001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130421134.29000001</v>
      </c>
      <c r="AA34" s="54">
        <v>409894993.48000002</v>
      </c>
      <c r="AB34" s="54">
        <v>540316127.76999998</v>
      </c>
    </row>
    <row r="35" spans="2:28" x14ac:dyDescent="0.35">
      <c r="C35" t="s">
        <v>397</v>
      </c>
      <c r="D35" t="s">
        <v>29</v>
      </c>
      <c r="E35" s="54">
        <v>0</v>
      </c>
      <c r="F35" s="54">
        <v>1254575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1254575</v>
      </c>
      <c r="M35" s="54">
        <v>0</v>
      </c>
      <c r="N35" s="54">
        <v>0</v>
      </c>
      <c r="O35" s="54">
        <v>627287.5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2509150</v>
      </c>
      <c r="AA35" s="54">
        <v>627287.5</v>
      </c>
      <c r="AB35" s="54">
        <v>3136437.5</v>
      </c>
    </row>
    <row r="36" spans="2:28" x14ac:dyDescent="0.35">
      <c r="B36" t="s">
        <v>2925</v>
      </c>
      <c r="E36" s="54">
        <v>0</v>
      </c>
      <c r="F36" s="54">
        <v>1254575</v>
      </c>
      <c r="G36" s="54">
        <v>0</v>
      </c>
      <c r="H36" s="54">
        <v>284108152.68000001</v>
      </c>
      <c r="I36" s="54">
        <v>417304.83</v>
      </c>
      <c r="J36" s="54">
        <v>0</v>
      </c>
      <c r="K36" s="54">
        <v>0</v>
      </c>
      <c r="L36" s="54">
        <v>1254575</v>
      </c>
      <c r="M36" s="54">
        <v>0</v>
      </c>
      <c r="N36" s="54">
        <v>414721091.94999999</v>
      </c>
      <c r="O36" s="54">
        <v>1049178.1000000001</v>
      </c>
      <c r="P36" s="54">
        <v>0</v>
      </c>
      <c r="Q36" s="54">
        <v>0</v>
      </c>
      <c r="R36" s="54">
        <v>0</v>
      </c>
      <c r="S36" s="54">
        <v>0</v>
      </c>
      <c r="T36" s="54">
        <v>414394841.94999999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287034607.50999999</v>
      </c>
      <c r="AA36" s="54">
        <v>830165112</v>
      </c>
      <c r="AB36" s="54">
        <v>1117199719.51</v>
      </c>
    </row>
    <row r="37" spans="2:28" x14ac:dyDescent="0.35">
      <c r="B37" t="s">
        <v>30</v>
      </c>
      <c r="C37" t="s">
        <v>28</v>
      </c>
      <c r="D37" t="s">
        <v>29</v>
      </c>
      <c r="E37" s="54">
        <v>0</v>
      </c>
      <c r="F37" s="54">
        <v>2253696.59</v>
      </c>
      <c r="G37" s="54">
        <v>0</v>
      </c>
      <c r="H37" s="54">
        <v>1364439.71</v>
      </c>
      <c r="I37" s="54">
        <v>0</v>
      </c>
      <c r="J37" s="54">
        <v>1571287.05</v>
      </c>
      <c r="K37" s="54">
        <v>0</v>
      </c>
      <c r="L37" s="54">
        <v>1949423.9</v>
      </c>
      <c r="M37" s="54">
        <v>0</v>
      </c>
      <c r="N37" s="54">
        <v>1232371.6200000001</v>
      </c>
      <c r="O37" s="54">
        <v>0</v>
      </c>
      <c r="P37" s="54">
        <v>1402459.71</v>
      </c>
      <c r="Q37" s="54">
        <v>0</v>
      </c>
      <c r="R37" s="54">
        <v>1643691.27</v>
      </c>
      <c r="S37" s="54">
        <v>0</v>
      </c>
      <c r="T37" s="54">
        <v>969244.85</v>
      </c>
      <c r="U37" s="54">
        <v>0</v>
      </c>
      <c r="V37" s="54">
        <v>1178465.29</v>
      </c>
      <c r="W37" s="54">
        <v>0</v>
      </c>
      <c r="X37" s="54">
        <v>1392445.65</v>
      </c>
      <c r="Y37" s="54">
        <v>0</v>
      </c>
      <c r="Z37" s="54">
        <v>7138847.25</v>
      </c>
      <c r="AA37" s="54">
        <v>7818678.3900000006</v>
      </c>
      <c r="AB37" s="54">
        <v>14957525.640000001</v>
      </c>
    </row>
    <row r="38" spans="2:28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</row>
    <row r="39" spans="2:28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</row>
    <row r="40" spans="2:28" x14ac:dyDescent="0.35">
      <c r="D40" t="s">
        <v>38</v>
      </c>
      <c r="E40" s="54">
        <v>131259.79999999999</v>
      </c>
      <c r="F40" s="54">
        <v>548632.74</v>
      </c>
      <c r="G40" s="54">
        <v>0</v>
      </c>
      <c r="H40" s="54">
        <v>0</v>
      </c>
      <c r="I40" s="54">
        <v>235007.3</v>
      </c>
      <c r="J40" s="54">
        <v>0</v>
      </c>
      <c r="K40" s="54">
        <v>128446.24</v>
      </c>
      <c r="L40" s="54">
        <v>530830.96</v>
      </c>
      <c r="M40" s="54">
        <v>0</v>
      </c>
      <c r="N40" s="54">
        <v>0</v>
      </c>
      <c r="O40" s="54">
        <v>225567.56</v>
      </c>
      <c r="P40" s="54">
        <v>0</v>
      </c>
      <c r="Q40" s="54">
        <v>118721.86</v>
      </c>
      <c r="R40" s="54">
        <v>505285.72</v>
      </c>
      <c r="S40" s="54">
        <v>0</v>
      </c>
      <c r="T40" s="54">
        <v>0</v>
      </c>
      <c r="U40" s="54">
        <v>216127.82</v>
      </c>
      <c r="V40" s="54">
        <v>0</v>
      </c>
      <c r="W40" s="54">
        <v>117957.63</v>
      </c>
      <c r="X40" s="54">
        <v>487792.92</v>
      </c>
      <c r="Y40" s="54">
        <v>0</v>
      </c>
      <c r="Z40" s="54">
        <v>1574177.04</v>
      </c>
      <c r="AA40" s="54">
        <v>1671453.5099999998</v>
      </c>
      <c r="AB40" s="54">
        <v>3245630.55</v>
      </c>
    </row>
    <row r="41" spans="2:28" x14ac:dyDescent="0.35">
      <c r="D41" t="s">
        <v>29</v>
      </c>
      <c r="E41" s="54">
        <v>547182.1</v>
      </c>
      <c r="F41" s="54">
        <v>182377.82</v>
      </c>
      <c r="G41" s="54">
        <v>2745144.28</v>
      </c>
      <c r="H41" s="54">
        <v>2299000</v>
      </c>
      <c r="I41" s="54">
        <v>1732194.84</v>
      </c>
      <c r="J41" s="54">
        <v>0</v>
      </c>
      <c r="K41" s="54">
        <v>368687.81</v>
      </c>
      <c r="L41" s="54">
        <v>181838.18</v>
      </c>
      <c r="M41" s="54">
        <v>2647177.9</v>
      </c>
      <c r="N41" s="54">
        <v>2299000</v>
      </c>
      <c r="O41" s="54">
        <v>1670330.74</v>
      </c>
      <c r="P41" s="54">
        <v>0</v>
      </c>
      <c r="Q41" s="54">
        <v>356487.76</v>
      </c>
      <c r="R41" s="54">
        <v>176371.13</v>
      </c>
      <c r="S41" s="54">
        <v>2549023.96</v>
      </c>
      <c r="T41" s="54">
        <v>2299000</v>
      </c>
      <c r="U41" s="54">
        <v>1608466.64</v>
      </c>
      <c r="V41" s="54">
        <v>0</v>
      </c>
      <c r="W41" s="54">
        <v>348205.16</v>
      </c>
      <c r="X41" s="54">
        <v>172809.17</v>
      </c>
      <c r="Y41" s="54">
        <v>2451245.13</v>
      </c>
      <c r="Z41" s="54">
        <v>10703602.93</v>
      </c>
      <c r="AA41" s="54">
        <v>13930939.690000001</v>
      </c>
      <c r="AB41" s="54">
        <v>24634542.619999997</v>
      </c>
    </row>
    <row r="42" spans="2:28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</row>
    <row r="43" spans="2:28" x14ac:dyDescent="0.35">
      <c r="D43" t="s">
        <v>48</v>
      </c>
      <c r="E43" s="54">
        <v>25751.66</v>
      </c>
      <c r="F43" s="54">
        <v>0</v>
      </c>
      <c r="G43" s="54">
        <v>0</v>
      </c>
      <c r="H43" s="54">
        <v>39319.745999999999</v>
      </c>
      <c r="I43" s="54">
        <v>0</v>
      </c>
      <c r="J43" s="54">
        <v>312189.62</v>
      </c>
      <c r="K43" s="54">
        <v>39319.745999999999</v>
      </c>
      <c r="L43" s="54">
        <v>0</v>
      </c>
      <c r="M43" s="54">
        <v>0</v>
      </c>
      <c r="N43" s="54">
        <v>39319.745999999999</v>
      </c>
      <c r="O43" s="54">
        <v>0</v>
      </c>
      <c r="P43" s="54">
        <v>307099.57</v>
      </c>
      <c r="Q43" s="54">
        <v>33640.226999999999</v>
      </c>
      <c r="R43" s="54">
        <v>0</v>
      </c>
      <c r="S43" s="54">
        <v>0</v>
      </c>
      <c r="T43" s="54">
        <v>19659.873</v>
      </c>
      <c r="U43" s="54">
        <v>0</v>
      </c>
      <c r="V43" s="54">
        <v>312189.62</v>
      </c>
      <c r="W43" s="54">
        <v>19004.544000000002</v>
      </c>
      <c r="X43" s="54">
        <v>0</v>
      </c>
      <c r="Y43" s="54">
        <v>0</v>
      </c>
      <c r="Z43" s="54">
        <v>416580.772</v>
      </c>
      <c r="AA43" s="54">
        <v>730913.58000000007</v>
      </c>
      <c r="AB43" s="54">
        <v>1147494.352</v>
      </c>
    </row>
    <row r="44" spans="2:28" x14ac:dyDescent="0.35">
      <c r="C44" t="s">
        <v>49</v>
      </c>
      <c r="D44" t="s">
        <v>29</v>
      </c>
      <c r="E44" s="54">
        <v>0</v>
      </c>
      <c r="F44" s="54">
        <v>0</v>
      </c>
      <c r="G44" s="54">
        <v>1087328.0660000001</v>
      </c>
      <c r="H44" s="54">
        <v>0</v>
      </c>
      <c r="I44" s="54">
        <v>0</v>
      </c>
      <c r="J44" s="54">
        <v>931995.49</v>
      </c>
      <c r="K44" s="54">
        <v>0</v>
      </c>
      <c r="L44" s="54">
        <v>0</v>
      </c>
      <c r="M44" s="54">
        <v>768220.91899999999</v>
      </c>
      <c r="N44" s="54">
        <v>0</v>
      </c>
      <c r="O44" s="54">
        <v>0</v>
      </c>
      <c r="P44" s="54">
        <v>607823.14300000004</v>
      </c>
      <c r="Q44" s="54">
        <v>0</v>
      </c>
      <c r="R44" s="54">
        <v>0</v>
      </c>
      <c r="S44" s="54">
        <v>465997.739</v>
      </c>
      <c r="T44" s="54">
        <v>0</v>
      </c>
      <c r="U44" s="54">
        <v>0</v>
      </c>
      <c r="V44" s="54">
        <v>232998.87</v>
      </c>
      <c r="W44" s="54">
        <v>0</v>
      </c>
      <c r="X44" s="54">
        <v>0</v>
      </c>
      <c r="Y44" s="54">
        <v>0</v>
      </c>
      <c r="Z44" s="54">
        <v>2787544.4750000001</v>
      </c>
      <c r="AA44" s="54">
        <v>1306819.7519999999</v>
      </c>
      <c r="AB44" s="54">
        <v>4094364.227</v>
      </c>
    </row>
    <row r="45" spans="2:28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1056500.8899999999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806992.54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584235.31999999995</v>
      </c>
      <c r="W45" s="54">
        <v>0</v>
      </c>
      <c r="X45" s="54">
        <v>0</v>
      </c>
      <c r="Y45" s="54">
        <v>0</v>
      </c>
      <c r="Z45" s="54">
        <v>1056500.8899999999</v>
      </c>
      <c r="AA45" s="54">
        <v>1391227.8599999999</v>
      </c>
      <c r="AB45" s="54">
        <v>2447728.75</v>
      </c>
    </row>
    <row r="46" spans="2:28" x14ac:dyDescent="0.35">
      <c r="D46" t="s">
        <v>55</v>
      </c>
      <c r="E46" s="54">
        <v>93860.12</v>
      </c>
      <c r="F46" s="54">
        <v>15000</v>
      </c>
      <c r="G46" s="54">
        <v>0</v>
      </c>
      <c r="H46" s="54">
        <v>0</v>
      </c>
      <c r="I46" s="54">
        <v>0</v>
      </c>
      <c r="J46" s="54">
        <v>0</v>
      </c>
      <c r="K46" s="54">
        <v>46930.06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15000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155790.18</v>
      </c>
      <c r="AA46" s="54">
        <v>15000</v>
      </c>
      <c r="AB46" s="54">
        <v>170790.18</v>
      </c>
    </row>
    <row r="47" spans="2:28" x14ac:dyDescent="0.35">
      <c r="C47" t="s">
        <v>60</v>
      </c>
      <c r="D47" t="s">
        <v>29</v>
      </c>
      <c r="E47" s="54">
        <v>0</v>
      </c>
      <c r="F47" s="54">
        <v>0</v>
      </c>
      <c r="G47" s="54">
        <v>42300.466</v>
      </c>
      <c r="H47" s="54">
        <v>0</v>
      </c>
      <c r="I47" s="54">
        <v>0</v>
      </c>
      <c r="J47" s="54">
        <v>42300.466</v>
      </c>
      <c r="K47" s="54">
        <v>0</v>
      </c>
      <c r="L47" s="54">
        <v>0</v>
      </c>
      <c r="M47" s="54">
        <v>40272.499000000003</v>
      </c>
      <c r="N47" s="54">
        <v>0</v>
      </c>
      <c r="O47" s="54">
        <v>0</v>
      </c>
      <c r="P47" s="54">
        <v>40272.499000000003</v>
      </c>
      <c r="Q47" s="54">
        <v>0</v>
      </c>
      <c r="R47" s="54">
        <v>0</v>
      </c>
      <c r="S47" s="54">
        <v>38244.542999999998</v>
      </c>
      <c r="T47" s="54">
        <v>0</v>
      </c>
      <c r="U47" s="54">
        <v>0</v>
      </c>
      <c r="V47" s="54">
        <v>38244.542999999998</v>
      </c>
      <c r="W47" s="54">
        <v>0</v>
      </c>
      <c r="X47" s="54">
        <v>0</v>
      </c>
      <c r="Y47" s="54">
        <v>36216.587</v>
      </c>
      <c r="Z47" s="54">
        <v>124873.43100000001</v>
      </c>
      <c r="AA47" s="54">
        <v>152978.17199999999</v>
      </c>
      <c r="AB47" s="54">
        <v>277851.603</v>
      </c>
    </row>
    <row r="48" spans="2:28" x14ac:dyDescent="0.35">
      <c r="B48" t="s">
        <v>2926</v>
      </c>
      <c r="E48" s="54">
        <v>798053.67999999993</v>
      </c>
      <c r="F48" s="54">
        <v>2999707.15</v>
      </c>
      <c r="G48" s="54">
        <v>3874772.8119999999</v>
      </c>
      <c r="H48" s="54">
        <v>3702759.4559999998</v>
      </c>
      <c r="I48" s="54">
        <v>1967202.1400000001</v>
      </c>
      <c r="J48" s="54">
        <v>3914273.5159999998</v>
      </c>
      <c r="K48" s="54">
        <v>583383.85599999991</v>
      </c>
      <c r="L48" s="54">
        <v>2662093.04</v>
      </c>
      <c r="M48" s="54">
        <v>3455671.318</v>
      </c>
      <c r="N48" s="54">
        <v>3570691.3659999999</v>
      </c>
      <c r="O48" s="54">
        <v>1895898.3</v>
      </c>
      <c r="P48" s="54">
        <v>3164647.4619999998</v>
      </c>
      <c r="Q48" s="54">
        <v>508849.84700000001</v>
      </c>
      <c r="R48" s="54">
        <v>2325348.12</v>
      </c>
      <c r="S48" s="54">
        <v>3053266.2420000001</v>
      </c>
      <c r="T48" s="54">
        <v>3302904.7230000002</v>
      </c>
      <c r="U48" s="54">
        <v>1824594.46</v>
      </c>
      <c r="V48" s="54">
        <v>2346133.6430000002</v>
      </c>
      <c r="W48" s="54">
        <v>485167.33399999997</v>
      </c>
      <c r="X48" s="54">
        <v>2053047.7399999998</v>
      </c>
      <c r="Y48" s="54">
        <v>2487461.7169999997</v>
      </c>
      <c r="Z48" s="54">
        <v>23957916.968000002</v>
      </c>
      <c r="AA48" s="54">
        <v>27018010.954</v>
      </c>
      <c r="AB48" s="54">
        <v>50975927.921999998</v>
      </c>
    </row>
    <row r="49" spans="2:28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814170.53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795680.21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755717.26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814170.53</v>
      </c>
      <c r="AA49" s="54">
        <v>1551397.47</v>
      </c>
      <c r="AB49" s="54">
        <v>2365568</v>
      </c>
    </row>
    <row r="50" spans="2:28" x14ac:dyDescent="0.35">
      <c r="D50" t="s">
        <v>72</v>
      </c>
      <c r="E50" s="54">
        <v>0</v>
      </c>
      <c r="F50" s="54">
        <v>0</v>
      </c>
      <c r="G50" s="54">
        <v>1830761.38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1743582.21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1647351.66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1569223.88</v>
      </c>
      <c r="Z50" s="54">
        <v>3574343.59</v>
      </c>
      <c r="AA50" s="54">
        <v>3216575.54</v>
      </c>
      <c r="AB50" s="54">
        <v>6790919.1299999999</v>
      </c>
    </row>
    <row r="51" spans="2:28" x14ac:dyDescent="0.35">
      <c r="D51" t="s">
        <v>29</v>
      </c>
      <c r="E51" s="54">
        <v>0</v>
      </c>
      <c r="F51" s="54">
        <v>1953929.1629999999</v>
      </c>
      <c r="G51" s="54">
        <v>2322220.27</v>
      </c>
      <c r="H51" s="54">
        <v>6258944.8300000001</v>
      </c>
      <c r="I51" s="54">
        <v>0</v>
      </c>
      <c r="J51" s="54">
        <v>0</v>
      </c>
      <c r="K51" s="54">
        <v>0</v>
      </c>
      <c r="L51" s="54">
        <v>1883073.963</v>
      </c>
      <c r="M51" s="54">
        <v>2231177.4500000002</v>
      </c>
      <c r="N51" s="54">
        <v>6297504.6699999999</v>
      </c>
      <c r="O51" s="54">
        <v>0</v>
      </c>
      <c r="P51" s="54">
        <v>0</v>
      </c>
      <c r="Q51" s="54">
        <v>0</v>
      </c>
      <c r="R51" s="54">
        <v>1781065.936</v>
      </c>
      <c r="S51" s="54">
        <v>2131469.1799999997</v>
      </c>
      <c r="T51" s="54">
        <v>6202781.6500000004</v>
      </c>
      <c r="U51" s="54">
        <v>0</v>
      </c>
      <c r="V51" s="54">
        <v>0</v>
      </c>
      <c r="W51" s="54">
        <v>0</v>
      </c>
      <c r="X51" s="54">
        <v>1715946.9070000001</v>
      </c>
      <c r="Y51" s="54">
        <v>2049091.81</v>
      </c>
      <c r="Z51" s="54">
        <v>14649345.676000001</v>
      </c>
      <c r="AA51" s="54">
        <v>20177860.153000001</v>
      </c>
      <c r="AB51" s="54">
        <v>34827205.829000004</v>
      </c>
    </row>
    <row r="52" spans="2:28" x14ac:dyDescent="0.35">
      <c r="D52" t="s">
        <v>83</v>
      </c>
      <c r="E52" s="54">
        <v>0</v>
      </c>
      <c r="F52" s="54">
        <v>3473157.56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3344522.1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3198313.48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3087251.17</v>
      </c>
      <c r="Y52" s="54">
        <v>0</v>
      </c>
      <c r="Z52" s="54">
        <v>6817679.6600000001</v>
      </c>
      <c r="AA52" s="54">
        <v>6285564.6500000004</v>
      </c>
      <c r="AB52" s="54">
        <v>13103244.310000001</v>
      </c>
    </row>
    <row r="53" spans="2:28" x14ac:dyDescent="0.35">
      <c r="C53" t="s">
        <v>86</v>
      </c>
      <c r="D53" t="s">
        <v>87</v>
      </c>
      <c r="E53" s="54">
        <v>2357184.4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1767888.3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1172151.81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589296.1</v>
      </c>
      <c r="X53" s="54">
        <v>0</v>
      </c>
      <c r="Y53" s="54">
        <v>0</v>
      </c>
      <c r="Z53" s="54">
        <v>4125072.7</v>
      </c>
      <c r="AA53" s="54">
        <v>1761447.9100000001</v>
      </c>
      <c r="AB53" s="54">
        <v>5886520.6100000003</v>
      </c>
    </row>
    <row r="54" spans="2:28" x14ac:dyDescent="0.35">
      <c r="D54" t="s">
        <v>29</v>
      </c>
      <c r="E54" s="54">
        <v>8822323.8890000004</v>
      </c>
      <c r="F54" s="54">
        <v>0</v>
      </c>
      <c r="G54" s="54">
        <v>5973060.6620000005</v>
      </c>
      <c r="H54" s="54">
        <v>8143670.5209999997</v>
      </c>
      <c r="I54" s="54">
        <v>0</v>
      </c>
      <c r="J54" s="54">
        <v>5574769.074</v>
      </c>
      <c r="K54" s="54">
        <v>7483178.0030000005</v>
      </c>
      <c r="L54" s="54">
        <v>0</v>
      </c>
      <c r="M54" s="54">
        <v>5120211.432</v>
      </c>
      <c r="N54" s="54">
        <v>6802873.6370000001</v>
      </c>
      <c r="O54" s="54">
        <v>0</v>
      </c>
      <c r="P54" s="54">
        <v>4676136.0759999994</v>
      </c>
      <c r="Q54" s="54">
        <v>6092851.5700000003</v>
      </c>
      <c r="R54" s="54">
        <v>0</v>
      </c>
      <c r="S54" s="54">
        <v>4382063.5489999996</v>
      </c>
      <c r="T54" s="54">
        <v>5429057.0539999995</v>
      </c>
      <c r="U54" s="54">
        <v>0</v>
      </c>
      <c r="V54" s="54">
        <v>3983577.9840000002</v>
      </c>
      <c r="W54" s="54">
        <v>4761960.5410000002</v>
      </c>
      <c r="X54" s="54">
        <v>0</v>
      </c>
      <c r="Y54" s="54">
        <v>3546124.03</v>
      </c>
      <c r="Z54" s="54">
        <v>41117213.581</v>
      </c>
      <c r="AA54" s="54">
        <v>39674644.441</v>
      </c>
      <c r="AB54" s="54">
        <v>80791858.022</v>
      </c>
    </row>
    <row r="55" spans="2:28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17250.900000000001</v>
      </c>
      <c r="L55" s="54">
        <v>0</v>
      </c>
      <c r="M55" s="54">
        <v>11283.75</v>
      </c>
      <c r="N55" s="54">
        <v>17562.23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15292.24</v>
      </c>
      <c r="X55" s="54">
        <v>0</v>
      </c>
      <c r="Y55" s="54">
        <v>9403.1200000000008</v>
      </c>
      <c r="Z55" s="54">
        <v>28534.65</v>
      </c>
      <c r="AA55" s="54">
        <v>42257.59</v>
      </c>
      <c r="AB55" s="54">
        <v>70792.239999999991</v>
      </c>
    </row>
    <row r="56" spans="2:28" x14ac:dyDescent="0.35">
      <c r="C56" t="s">
        <v>98</v>
      </c>
      <c r="D56" t="s">
        <v>99</v>
      </c>
      <c r="E56" s="54">
        <v>0</v>
      </c>
      <c r="F56" s="54">
        <v>0</v>
      </c>
      <c r="G56" s="54">
        <v>132.04400000000001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132.04400000000001</v>
      </c>
      <c r="AA56" s="54">
        <v>0</v>
      </c>
      <c r="AB56" s="54">
        <v>132.04400000000001</v>
      </c>
    </row>
    <row r="57" spans="2:28" x14ac:dyDescent="0.35">
      <c r="C57" t="s">
        <v>101</v>
      </c>
      <c r="D57" t="s">
        <v>29</v>
      </c>
      <c r="E57" s="54">
        <v>0</v>
      </c>
      <c r="F57" s="54">
        <v>0</v>
      </c>
      <c r="G57" s="54">
        <v>0</v>
      </c>
      <c r="H57" s="54">
        <v>2872570.95</v>
      </c>
      <c r="I57" s="54">
        <v>0</v>
      </c>
      <c r="J57" s="54">
        <v>54856290.684</v>
      </c>
      <c r="K57" s="54">
        <v>0</v>
      </c>
      <c r="L57" s="54">
        <v>0</v>
      </c>
      <c r="M57" s="54">
        <v>0</v>
      </c>
      <c r="N57" s="54">
        <v>2789191.6</v>
      </c>
      <c r="O57" s="54">
        <v>0</v>
      </c>
      <c r="P57" s="54">
        <v>49913485.908</v>
      </c>
      <c r="Q57" s="54">
        <v>0</v>
      </c>
      <c r="R57" s="54">
        <v>0</v>
      </c>
      <c r="S57" s="54">
        <v>0</v>
      </c>
      <c r="T57" s="54">
        <v>2630643.7199999997</v>
      </c>
      <c r="U57" s="54">
        <v>0</v>
      </c>
      <c r="V57" s="54">
        <v>45513821.615999997</v>
      </c>
      <c r="W57" s="54">
        <v>0</v>
      </c>
      <c r="X57" s="54">
        <v>0</v>
      </c>
      <c r="Y57" s="54">
        <v>0</v>
      </c>
      <c r="Z57" s="54">
        <v>57728861.633999996</v>
      </c>
      <c r="AA57" s="54">
        <v>100847142.84400001</v>
      </c>
      <c r="AB57" s="54">
        <v>158576004.47800002</v>
      </c>
    </row>
    <row r="58" spans="2:28" x14ac:dyDescent="0.35">
      <c r="C58" t="s">
        <v>112</v>
      </c>
      <c r="D58" t="s">
        <v>113</v>
      </c>
      <c r="E58" s="54">
        <v>0</v>
      </c>
      <c r="F58" s="54">
        <v>0</v>
      </c>
      <c r="G58" s="54">
        <v>1976977.17</v>
      </c>
      <c r="H58" s="54">
        <v>0</v>
      </c>
      <c r="I58" s="54">
        <v>0</v>
      </c>
      <c r="J58" s="54">
        <v>0</v>
      </c>
      <c r="K58" s="54">
        <v>5000</v>
      </c>
      <c r="L58" s="54">
        <v>0</v>
      </c>
      <c r="M58" s="54">
        <v>11646077.069999998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1572939.21</v>
      </c>
      <c r="T58" s="54">
        <v>0</v>
      </c>
      <c r="U58" s="54">
        <v>0</v>
      </c>
      <c r="V58" s="54">
        <v>0</v>
      </c>
      <c r="W58" s="54">
        <v>5000</v>
      </c>
      <c r="X58" s="54">
        <v>0</v>
      </c>
      <c r="Y58" s="54">
        <v>1383884.02</v>
      </c>
      <c r="Z58" s="54">
        <v>13628054.239999998</v>
      </c>
      <c r="AA58" s="54">
        <v>2961823.23</v>
      </c>
      <c r="AB58" s="54">
        <v>16589877.469999999</v>
      </c>
    </row>
    <row r="59" spans="2:28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420507.11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420507.11</v>
      </c>
      <c r="AA59" s="54">
        <v>0</v>
      </c>
      <c r="AB59" s="54">
        <v>420507.11</v>
      </c>
    </row>
    <row r="60" spans="2:28" x14ac:dyDescent="0.35">
      <c r="C60" t="s">
        <v>118</v>
      </c>
      <c r="D60" t="s">
        <v>119</v>
      </c>
      <c r="E60" s="54">
        <v>0</v>
      </c>
      <c r="F60" s="54">
        <v>0</v>
      </c>
      <c r="G60" s="54">
        <v>255756.20800000001</v>
      </c>
      <c r="H60" s="54">
        <v>0</v>
      </c>
      <c r="I60" s="54">
        <v>0</v>
      </c>
      <c r="J60" s="54">
        <v>45365.502</v>
      </c>
      <c r="K60" s="54">
        <v>0</v>
      </c>
      <c r="L60" s="54">
        <v>0</v>
      </c>
      <c r="M60" s="54">
        <v>245099.69899999999</v>
      </c>
      <c r="N60" s="54">
        <v>0</v>
      </c>
      <c r="O60" s="54">
        <v>0</v>
      </c>
      <c r="P60" s="54">
        <v>43869.466</v>
      </c>
      <c r="Q60" s="54">
        <v>0</v>
      </c>
      <c r="R60" s="54">
        <v>0</v>
      </c>
      <c r="S60" s="54">
        <v>233162.08</v>
      </c>
      <c r="T60" s="54">
        <v>0</v>
      </c>
      <c r="U60" s="54">
        <v>0</v>
      </c>
      <c r="V60" s="54">
        <v>43827.665000000001</v>
      </c>
      <c r="W60" s="54">
        <v>0</v>
      </c>
      <c r="X60" s="54">
        <v>0</v>
      </c>
      <c r="Y60" s="54">
        <v>223786.682</v>
      </c>
      <c r="Z60" s="54">
        <v>546221.40899999999</v>
      </c>
      <c r="AA60" s="54">
        <v>544645.89299999992</v>
      </c>
      <c r="AB60" s="54">
        <v>1090867.3019999999</v>
      </c>
    </row>
    <row r="61" spans="2:28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</row>
    <row r="62" spans="2:28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</row>
    <row r="63" spans="2:28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</row>
    <row r="64" spans="2:28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0</v>
      </c>
      <c r="I64" s="54">
        <v>8682.23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6583.23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4317.26</v>
      </c>
      <c r="V64" s="54">
        <v>0</v>
      </c>
      <c r="W64" s="54">
        <v>0</v>
      </c>
      <c r="X64" s="54">
        <v>0</v>
      </c>
      <c r="Y64" s="54">
        <v>0</v>
      </c>
      <c r="Z64" s="54">
        <v>8682.23</v>
      </c>
      <c r="AA64" s="54">
        <v>10900.49</v>
      </c>
      <c r="AB64" s="54">
        <v>19582.72</v>
      </c>
    </row>
    <row r="65" spans="2:28" x14ac:dyDescent="0.35">
      <c r="D65" t="s">
        <v>29</v>
      </c>
      <c r="E65" s="54">
        <v>100495.53200000001</v>
      </c>
      <c r="F65" s="54">
        <v>763822.91</v>
      </c>
      <c r="G65" s="54">
        <v>32120.62</v>
      </c>
      <c r="H65" s="54">
        <v>10472.469999999999</v>
      </c>
      <c r="I65" s="54">
        <v>35049.170000000006</v>
      </c>
      <c r="J65" s="54">
        <v>30481.74</v>
      </c>
      <c r="K65" s="54">
        <v>96475.713000000003</v>
      </c>
      <c r="L65" s="54">
        <v>752833.61</v>
      </c>
      <c r="M65" s="54">
        <v>28551.67</v>
      </c>
      <c r="N65" s="54">
        <v>1023.58</v>
      </c>
      <c r="O65" s="54">
        <v>33146.32</v>
      </c>
      <c r="P65" s="54">
        <v>28220.95</v>
      </c>
      <c r="Q65" s="54">
        <v>91950.664000000004</v>
      </c>
      <c r="R65" s="54">
        <v>720544.75</v>
      </c>
      <c r="S65" s="54">
        <v>24846.19</v>
      </c>
      <c r="T65" s="54">
        <v>755.17</v>
      </c>
      <c r="U65" s="54">
        <v>30355.21</v>
      </c>
      <c r="V65" s="54">
        <v>26895.66</v>
      </c>
      <c r="W65" s="54">
        <v>88436.065000000002</v>
      </c>
      <c r="X65" s="54">
        <v>712141.34000000008</v>
      </c>
      <c r="Y65" s="54">
        <v>21413.75</v>
      </c>
      <c r="Z65" s="54">
        <v>1850303.4350000001</v>
      </c>
      <c r="AA65" s="54">
        <v>1779729.6489999997</v>
      </c>
      <c r="AB65" s="54">
        <v>3630033.0839999998</v>
      </c>
    </row>
    <row r="66" spans="2:28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7018.28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5903.22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5903.22</v>
      </c>
      <c r="W66" s="54">
        <v>0</v>
      </c>
      <c r="X66" s="54">
        <v>0</v>
      </c>
      <c r="Y66" s="54">
        <v>0</v>
      </c>
      <c r="Z66" s="54">
        <v>7018.28</v>
      </c>
      <c r="AA66" s="54">
        <v>11806.44</v>
      </c>
      <c r="AB66" s="54">
        <v>18824.72</v>
      </c>
    </row>
    <row r="67" spans="2:28" x14ac:dyDescent="0.35">
      <c r="D67" t="s">
        <v>3261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</row>
    <row r="68" spans="2:28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14390.43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7195.22</v>
      </c>
      <c r="Z68" s="54">
        <v>0</v>
      </c>
      <c r="AA68" s="54">
        <v>21585.65</v>
      </c>
      <c r="AB68" s="54">
        <v>21585.65</v>
      </c>
    </row>
    <row r="69" spans="2:28" x14ac:dyDescent="0.35">
      <c r="C69" t="s">
        <v>140</v>
      </c>
      <c r="D69" t="s">
        <v>29</v>
      </c>
      <c r="E69" s="54">
        <v>0</v>
      </c>
      <c r="F69" s="54">
        <v>1436781.27</v>
      </c>
      <c r="G69" s="54">
        <v>0</v>
      </c>
      <c r="H69" s="54">
        <v>0</v>
      </c>
      <c r="I69" s="54">
        <v>194133.33</v>
      </c>
      <c r="J69" s="54">
        <v>0</v>
      </c>
      <c r="K69" s="54">
        <v>0</v>
      </c>
      <c r="L69" s="54">
        <v>1307313.03</v>
      </c>
      <c r="M69" s="54">
        <v>0</v>
      </c>
      <c r="N69" s="54">
        <v>0</v>
      </c>
      <c r="O69" s="54">
        <v>171733.33</v>
      </c>
      <c r="P69" s="54">
        <v>0</v>
      </c>
      <c r="Q69" s="54">
        <v>0</v>
      </c>
      <c r="R69" s="54">
        <v>1143109.4099999999</v>
      </c>
      <c r="S69" s="54">
        <v>0</v>
      </c>
      <c r="T69" s="54">
        <v>0</v>
      </c>
      <c r="U69" s="54">
        <v>144800</v>
      </c>
      <c r="V69" s="54">
        <v>0</v>
      </c>
      <c r="W69" s="54">
        <v>0</v>
      </c>
      <c r="X69" s="54">
        <v>1016798.92</v>
      </c>
      <c r="Y69" s="54">
        <v>0</v>
      </c>
      <c r="Z69" s="54">
        <v>2938227.63</v>
      </c>
      <c r="AA69" s="54">
        <v>2476441.66</v>
      </c>
      <c r="AB69" s="54">
        <v>5414669.29</v>
      </c>
    </row>
    <row r="70" spans="2:28" x14ac:dyDescent="0.35">
      <c r="C70" t="s">
        <v>441</v>
      </c>
      <c r="D70" t="s">
        <v>29</v>
      </c>
      <c r="E70" s="54">
        <v>7723.0469999999996</v>
      </c>
      <c r="F70" s="54">
        <v>0</v>
      </c>
      <c r="G70" s="54">
        <v>0</v>
      </c>
      <c r="H70" s="54">
        <v>0</v>
      </c>
      <c r="I70" s="54">
        <v>419034.12</v>
      </c>
      <c r="J70" s="54">
        <v>0</v>
      </c>
      <c r="K70" s="54">
        <v>7723.0469999999996</v>
      </c>
      <c r="L70" s="54">
        <v>0</v>
      </c>
      <c r="M70" s="54">
        <v>0</v>
      </c>
      <c r="N70" s="54">
        <v>0</v>
      </c>
      <c r="O70" s="54">
        <v>419034.12</v>
      </c>
      <c r="P70" s="54">
        <v>0</v>
      </c>
      <c r="Q70" s="54">
        <v>7680.8450000000003</v>
      </c>
      <c r="R70" s="54">
        <v>0</v>
      </c>
      <c r="S70" s="54">
        <v>0</v>
      </c>
      <c r="T70" s="54">
        <v>0</v>
      </c>
      <c r="U70" s="54">
        <v>419034.12</v>
      </c>
      <c r="V70" s="54">
        <v>0</v>
      </c>
      <c r="W70" s="54">
        <v>7723.0469999999996</v>
      </c>
      <c r="X70" s="54">
        <v>0</v>
      </c>
      <c r="Y70" s="54">
        <v>0</v>
      </c>
      <c r="Z70" s="54">
        <v>434480.21399999998</v>
      </c>
      <c r="AA70" s="54">
        <v>853472.13199999998</v>
      </c>
      <c r="AB70" s="54">
        <v>1287952.3459999999</v>
      </c>
    </row>
    <row r="71" spans="2:28" x14ac:dyDescent="0.35">
      <c r="C71" t="s">
        <v>143</v>
      </c>
      <c r="D71" t="s">
        <v>87</v>
      </c>
      <c r="E71" s="54">
        <v>0</v>
      </c>
      <c r="F71" s="54">
        <v>0</v>
      </c>
      <c r="G71" s="54">
        <v>115009.09600000001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104162.90700000001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100867.554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98680.63</v>
      </c>
      <c r="Z71" s="54">
        <v>219172.003</v>
      </c>
      <c r="AA71" s="54">
        <v>199548.18400000001</v>
      </c>
      <c r="AB71" s="54">
        <v>418720.18699999998</v>
      </c>
    </row>
    <row r="72" spans="2:28" x14ac:dyDescent="0.35">
      <c r="D72" t="s">
        <v>70</v>
      </c>
      <c r="E72" s="54">
        <v>0</v>
      </c>
      <c r="F72" s="54">
        <v>17908.394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17908.394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17908.394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17908.394</v>
      </c>
      <c r="Y72" s="54">
        <v>0</v>
      </c>
      <c r="Z72" s="54">
        <v>35816.788</v>
      </c>
      <c r="AA72" s="54">
        <v>35816.788</v>
      </c>
      <c r="AB72" s="54">
        <v>71633.576000000001</v>
      </c>
    </row>
    <row r="73" spans="2:28" x14ac:dyDescent="0.35">
      <c r="D73" t="s">
        <v>146</v>
      </c>
      <c r="E73" s="54">
        <v>0</v>
      </c>
      <c r="F73" s="54">
        <v>0</v>
      </c>
      <c r="G73" s="54">
        <v>16843.912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16702.331999999999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16560.753000000001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16419.172999999999</v>
      </c>
      <c r="Z73" s="54">
        <v>33546.243999999999</v>
      </c>
      <c r="AA73" s="54">
        <v>32979.925999999999</v>
      </c>
      <c r="AB73" s="54">
        <v>66526.17</v>
      </c>
    </row>
    <row r="74" spans="2:28" x14ac:dyDescent="0.35">
      <c r="D74" t="s">
        <v>29</v>
      </c>
      <c r="E74" s="54">
        <v>0</v>
      </c>
      <c r="F74" s="54">
        <v>0</v>
      </c>
      <c r="G74" s="54">
        <v>9376.0169999999998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7997.19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6618.3639999999996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5239.5370000000003</v>
      </c>
      <c r="Z74" s="54">
        <v>17373.207000000002</v>
      </c>
      <c r="AA74" s="54">
        <v>11857.900999999998</v>
      </c>
      <c r="AB74" s="54">
        <v>29231.108</v>
      </c>
    </row>
    <row r="75" spans="2:28" x14ac:dyDescent="0.35">
      <c r="D75" t="s">
        <v>149</v>
      </c>
      <c r="E75" s="54">
        <v>0</v>
      </c>
      <c r="F75" s="54">
        <v>0</v>
      </c>
      <c r="G75" s="54">
        <v>3042.1819999999998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2030.491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1013.244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5072.6729999999998</v>
      </c>
      <c r="AA75" s="54">
        <v>1013.244</v>
      </c>
      <c r="AB75" s="54">
        <v>6085.9169999999995</v>
      </c>
    </row>
    <row r="76" spans="2:28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</row>
    <row r="77" spans="2:28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100274.963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81101.508000000002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59834.400999999998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100274.963</v>
      </c>
      <c r="AA77" s="54">
        <v>140935.90899999999</v>
      </c>
      <c r="AB77" s="54">
        <v>241210.87199999997</v>
      </c>
    </row>
    <row r="78" spans="2:28" x14ac:dyDescent="0.35">
      <c r="C78" t="s">
        <v>69</v>
      </c>
      <c r="D78" t="s">
        <v>29</v>
      </c>
      <c r="E78" s="54">
        <v>0</v>
      </c>
      <c r="F78" s="54">
        <v>0</v>
      </c>
      <c r="G78" s="54">
        <v>4865.6000000000004</v>
      </c>
      <c r="H78" s="54">
        <v>5908.06</v>
      </c>
      <c r="I78" s="54">
        <v>0</v>
      </c>
      <c r="J78" s="54">
        <v>443.4</v>
      </c>
      <c r="K78" s="54">
        <v>0</v>
      </c>
      <c r="L78" s="54">
        <v>0</v>
      </c>
      <c r="M78" s="54">
        <v>4523.83</v>
      </c>
      <c r="N78" s="54">
        <v>5101.28</v>
      </c>
      <c r="O78" s="54">
        <v>0</v>
      </c>
      <c r="P78" s="54">
        <v>0</v>
      </c>
      <c r="Q78" s="54">
        <v>0</v>
      </c>
      <c r="R78" s="54">
        <v>0</v>
      </c>
      <c r="S78" s="54">
        <v>4176.95</v>
      </c>
      <c r="T78" s="54">
        <v>4282.3900000000003</v>
      </c>
      <c r="U78" s="54">
        <v>0</v>
      </c>
      <c r="V78" s="54">
        <v>0</v>
      </c>
      <c r="W78" s="54">
        <v>0</v>
      </c>
      <c r="X78" s="54">
        <v>0</v>
      </c>
      <c r="Y78" s="54">
        <v>3824.85</v>
      </c>
      <c r="Z78" s="54">
        <v>15740.89</v>
      </c>
      <c r="AA78" s="54">
        <v>17385.47</v>
      </c>
      <c r="AB78" s="54">
        <v>33126.36</v>
      </c>
    </row>
    <row r="79" spans="2:28" x14ac:dyDescent="0.35">
      <c r="B79" t="s">
        <v>2927</v>
      </c>
      <c r="E79" s="54">
        <v>11287726.868000001</v>
      </c>
      <c r="F79" s="54">
        <v>7645599.2970000012</v>
      </c>
      <c r="G79" s="54">
        <v>12540165.161000002</v>
      </c>
      <c r="H79" s="54">
        <v>18206012.323999997</v>
      </c>
      <c r="I79" s="54">
        <v>656898.85</v>
      </c>
      <c r="J79" s="54">
        <v>60514368.68</v>
      </c>
      <c r="K79" s="54">
        <v>9377515.9630000014</v>
      </c>
      <c r="L79" s="54">
        <v>7305651.097000001</v>
      </c>
      <c r="M79" s="54">
        <v>21581907.141000003</v>
      </c>
      <c r="N79" s="54">
        <v>16790038.715000004</v>
      </c>
      <c r="O79" s="54">
        <v>630497</v>
      </c>
      <c r="P79" s="54">
        <v>54667615.619999997</v>
      </c>
      <c r="Q79" s="54">
        <v>7364634.8890000004</v>
      </c>
      <c r="R79" s="54">
        <v>6860941.9700000007</v>
      </c>
      <c r="S79" s="54">
        <v>10135459.163999999</v>
      </c>
      <c r="T79" s="54">
        <v>15083071.645000001</v>
      </c>
      <c r="U79" s="54">
        <v>598506.59</v>
      </c>
      <c r="V79" s="54">
        <v>49574026.144999988</v>
      </c>
      <c r="W79" s="54">
        <v>5467707.9930000007</v>
      </c>
      <c r="X79" s="54">
        <v>6550046.7309999997</v>
      </c>
      <c r="Y79" s="54">
        <v>8934286.7020000014</v>
      </c>
      <c r="Z79" s="54">
        <v>149115845.38099995</v>
      </c>
      <c r="AA79" s="54">
        <v>182656833.16399997</v>
      </c>
      <c r="AB79" s="54">
        <v>331772678.54500002</v>
      </c>
    </row>
    <row r="80" spans="2:28" x14ac:dyDescent="0.35">
      <c r="B80" t="s">
        <v>159</v>
      </c>
      <c r="C80" t="s">
        <v>160</v>
      </c>
      <c r="D80" t="s">
        <v>87</v>
      </c>
      <c r="E80" s="54">
        <v>0</v>
      </c>
      <c r="F80" s="54">
        <v>0</v>
      </c>
      <c r="G80" s="54">
        <v>0</v>
      </c>
      <c r="H80" s="54">
        <v>76.489999999999995</v>
      </c>
      <c r="I80" s="54">
        <v>8213.82</v>
      </c>
      <c r="J80" s="54">
        <v>0</v>
      </c>
      <c r="K80" s="54">
        <v>0</v>
      </c>
      <c r="L80" s="54">
        <v>0</v>
      </c>
      <c r="M80" s="54">
        <v>0</v>
      </c>
      <c r="N80" s="54">
        <v>57.37</v>
      </c>
      <c r="O80" s="54">
        <v>7627.12</v>
      </c>
      <c r="P80" s="54">
        <v>0</v>
      </c>
      <c r="Q80" s="54">
        <v>0</v>
      </c>
      <c r="R80" s="54">
        <v>0</v>
      </c>
      <c r="S80" s="54">
        <v>0</v>
      </c>
      <c r="T80" s="54">
        <v>38.25</v>
      </c>
      <c r="U80" s="54">
        <v>7040.42</v>
      </c>
      <c r="V80" s="54">
        <v>0</v>
      </c>
      <c r="W80" s="54">
        <v>0</v>
      </c>
      <c r="X80" s="54">
        <v>0</v>
      </c>
      <c r="Y80" s="54">
        <v>0</v>
      </c>
      <c r="Z80" s="54">
        <v>8290.31</v>
      </c>
      <c r="AA80" s="54">
        <v>14763.160000000002</v>
      </c>
      <c r="AB80" s="54">
        <v>23053.47</v>
      </c>
    </row>
    <row r="81" spans="3:28" x14ac:dyDescent="0.35">
      <c r="D81" t="s">
        <v>113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</row>
    <row r="82" spans="3:28" x14ac:dyDescent="0.35">
      <c r="D82" t="s">
        <v>70</v>
      </c>
      <c r="E82" s="54">
        <v>6428.1</v>
      </c>
      <c r="F82" s="54">
        <v>0</v>
      </c>
      <c r="G82" s="54">
        <v>0</v>
      </c>
      <c r="H82" s="54">
        <v>0</v>
      </c>
      <c r="I82" s="54">
        <v>0</v>
      </c>
      <c r="J82" s="54">
        <v>2068611.108</v>
      </c>
      <c r="K82" s="54">
        <v>6049.97</v>
      </c>
      <c r="L82" s="54">
        <v>0</v>
      </c>
      <c r="M82" s="54">
        <v>0</v>
      </c>
      <c r="N82" s="54">
        <v>0</v>
      </c>
      <c r="O82" s="54">
        <v>0</v>
      </c>
      <c r="P82" s="54">
        <v>966111.10800000001</v>
      </c>
      <c r="Q82" s="54">
        <v>5671.85</v>
      </c>
      <c r="R82" s="54">
        <v>0</v>
      </c>
      <c r="S82" s="54">
        <v>0</v>
      </c>
      <c r="T82" s="54">
        <v>0</v>
      </c>
      <c r="U82" s="54">
        <v>0</v>
      </c>
      <c r="V82" s="54">
        <v>931111.10800000001</v>
      </c>
      <c r="W82" s="54">
        <v>5293.72</v>
      </c>
      <c r="X82" s="54">
        <v>0</v>
      </c>
      <c r="Y82" s="54">
        <v>0</v>
      </c>
      <c r="Z82" s="54">
        <v>2081089.1780000001</v>
      </c>
      <c r="AA82" s="54">
        <v>1908187.7860000001</v>
      </c>
      <c r="AB82" s="54">
        <v>3989276.9640000002</v>
      </c>
    </row>
    <row r="83" spans="3:28" x14ac:dyDescent="0.35">
      <c r="D83" t="s">
        <v>164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322394.81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300446.88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288458.51</v>
      </c>
      <c r="W83" s="54">
        <v>0</v>
      </c>
      <c r="X83" s="54">
        <v>0</v>
      </c>
      <c r="Y83" s="54">
        <v>0</v>
      </c>
      <c r="Z83" s="54">
        <v>322394.81</v>
      </c>
      <c r="AA83" s="54">
        <v>588905.39</v>
      </c>
      <c r="AB83" s="54">
        <v>911300.2</v>
      </c>
    </row>
    <row r="84" spans="3:28" x14ac:dyDescent="0.35">
      <c r="D84" t="s">
        <v>166</v>
      </c>
      <c r="E84" s="54">
        <v>0</v>
      </c>
      <c r="F84" s="54">
        <v>0</v>
      </c>
      <c r="G84" s="54">
        <v>0</v>
      </c>
      <c r="H84" s="54">
        <v>3140761.84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3175275.7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3123504.9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3140761.84</v>
      </c>
      <c r="AA84" s="54">
        <v>6298780.5999999996</v>
      </c>
      <c r="AB84" s="54">
        <v>9439542.4399999995</v>
      </c>
    </row>
    <row r="85" spans="3:28" x14ac:dyDescent="0.35">
      <c r="D85" t="s">
        <v>168</v>
      </c>
      <c r="E85" s="54">
        <v>0</v>
      </c>
      <c r="F85" s="54">
        <v>0</v>
      </c>
      <c r="G85" s="54">
        <v>29435.919999999998</v>
      </c>
      <c r="H85" s="54">
        <v>0</v>
      </c>
      <c r="I85" s="54">
        <v>0</v>
      </c>
      <c r="J85" s="54">
        <v>196079.69</v>
      </c>
      <c r="K85" s="54">
        <v>0</v>
      </c>
      <c r="L85" s="54">
        <v>0</v>
      </c>
      <c r="M85" s="54">
        <v>22076.94</v>
      </c>
      <c r="N85" s="54">
        <v>0</v>
      </c>
      <c r="O85" s="54">
        <v>0</v>
      </c>
      <c r="P85" s="54">
        <v>160735.62</v>
      </c>
      <c r="Q85" s="54">
        <v>0</v>
      </c>
      <c r="R85" s="54">
        <v>0</v>
      </c>
      <c r="S85" s="54">
        <v>14637.53</v>
      </c>
      <c r="T85" s="54">
        <v>0</v>
      </c>
      <c r="U85" s="54">
        <v>0</v>
      </c>
      <c r="V85" s="54">
        <v>130719.8</v>
      </c>
      <c r="W85" s="54">
        <v>0</v>
      </c>
      <c r="X85" s="54">
        <v>0</v>
      </c>
      <c r="Y85" s="54">
        <v>7358.98</v>
      </c>
      <c r="Z85" s="54">
        <v>247592.55</v>
      </c>
      <c r="AA85" s="54">
        <v>313451.93</v>
      </c>
      <c r="AB85" s="54">
        <v>561044.47999999998</v>
      </c>
    </row>
    <row r="86" spans="3:28" x14ac:dyDescent="0.35">
      <c r="D86" t="s">
        <v>171</v>
      </c>
      <c r="E86" s="54">
        <v>0</v>
      </c>
      <c r="F86" s="54">
        <v>0</v>
      </c>
      <c r="G86" s="54">
        <v>1209801.78</v>
      </c>
      <c r="H86" s="54">
        <v>1192130.4509999999</v>
      </c>
      <c r="I86" s="54">
        <v>0</v>
      </c>
      <c r="J86" s="54">
        <v>0</v>
      </c>
      <c r="K86" s="54">
        <v>0</v>
      </c>
      <c r="L86" s="54">
        <v>0</v>
      </c>
      <c r="M86" s="54">
        <v>1142590.57</v>
      </c>
      <c r="N86" s="54">
        <v>1138158.591</v>
      </c>
      <c r="O86" s="54">
        <v>0</v>
      </c>
      <c r="P86" s="54">
        <v>0</v>
      </c>
      <c r="Q86" s="54">
        <v>0</v>
      </c>
      <c r="R86" s="54">
        <v>0</v>
      </c>
      <c r="S86" s="54">
        <v>1069502.97</v>
      </c>
      <c r="T86" s="54">
        <v>1116602.629</v>
      </c>
      <c r="U86" s="54">
        <v>0</v>
      </c>
      <c r="V86" s="54">
        <v>0</v>
      </c>
      <c r="W86" s="54">
        <v>0</v>
      </c>
      <c r="X86" s="54">
        <v>0</v>
      </c>
      <c r="Y86" s="54">
        <v>1008168.15</v>
      </c>
      <c r="Z86" s="54">
        <v>3544522.801</v>
      </c>
      <c r="AA86" s="54">
        <v>4332432.34</v>
      </c>
      <c r="AB86" s="54">
        <v>7876955.1410000008</v>
      </c>
    </row>
    <row r="87" spans="3:28" x14ac:dyDescent="0.35">
      <c r="D87" t="s">
        <v>175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</row>
    <row r="88" spans="3:28" x14ac:dyDescent="0.35">
      <c r="D88" t="s">
        <v>176</v>
      </c>
      <c r="E88" s="54">
        <v>7809.04</v>
      </c>
      <c r="F88" s="54">
        <v>0</v>
      </c>
      <c r="G88" s="54">
        <v>166000.68</v>
      </c>
      <c r="H88" s="54">
        <v>0</v>
      </c>
      <c r="I88" s="54">
        <v>0</v>
      </c>
      <c r="J88" s="54">
        <v>0</v>
      </c>
      <c r="K88" s="54">
        <v>7251.17</v>
      </c>
      <c r="L88" s="54">
        <v>0</v>
      </c>
      <c r="M88" s="54">
        <v>155625.64000000001</v>
      </c>
      <c r="N88" s="54">
        <v>0</v>
      </c>
      <c r="O88" s="54">
        <v>0</v>
      </c>
      <c r="P88" s="54">
        <v>0</v>
      </c>
      <c r="Q88" s="54">
        <v>6693.3</v>
      </c>
      <c r="R88" s="54">
        <v>0</v>
      </c>
      <c r="S88" s="54">
        <v>144456.87</v>
      </c>
      <c r="T88" s="54">
        <v>0</v>
      </c>
      <c r="U88" s="54">
        <v>0</v>
      </c>
      <c r="V88" s="54">
        <v>0</v>
      </c>
      <c r="W88" s="54">
        <v>6135.43</v>
      </c>
      <c r="X88" s="54">
        <v>0</v>
      </c>
      <c r="Y88" s="54">
        <v>134875.54999999999</v>
      </c>
      <c r="Z88" s="54">
        <v>336686.53</v>
      </c>
      <c r="AA88" s="54">
        <v>292161.14999999997</v>
      </c>
      <c r="AB88" s="54">
        <v>628847.67999999993</v>
      </c>
    </row>
    <row r="89" spans="3:28" x14ac:dyDescent="0.35">
      <c r="D89" t="s">
        <v>29</v>
      </c>
      <c r="E89" s="54">
        <v>29598392.082000002</v>
      </c>
      <c r="F89" s="54">
        <v>49416882.927000009</v>
      </c>
      <c r="G89" s="54">
        <v>19195024.789999999</v>
      </c>
      <c r="H89" s="54">
        <v>16417081.520999998</v>
      </c>
      <c r="I89" s="54">
        <v>13166097.970000001</v>
      </c>
      <c r="J89" s="54">
        <v>6528664.7460000003</v>
      </c>
      <c r="K89" s="54">
        <v>28459472.729999997</v>
      </c>
      <c r="L89" s="54">
        <v>49799116.206</v>
      </c>
      <c r="M89" s="54">
        <v>18872483.248999998</v>
      </c>
      <c r="N89" s="54">
        <v>16019016.030999998</v>
      </c>
      <c r="O89" s="54">
        <v>13020128.27</v>
      </c>
      <c r="P89" s="54">
        <v>6287334.0780000007</v>
      </c>
      <c r="Q89" s="54">
        <v>27130057.57</v>
      </c>
      <c r="R89" s="54">
        <v>47278529.034000009</v>
      </c>
      <c r="S89" s="54">
        <v>18324554.920000002</v>
      </c>
      <c r="T89" s="54">
        <v>15639974.955000004</v>
      </c>
      <c r="U89" s="54">
        <v>12316031.59</v>
      </c>
      <c r="V89" s="54">
        <v>6301380.5770000005</v>
      </c>
      <c r="W89" s="54">
        <v>25372789.41</v>
      </c>
      <c r="X89" s="54">
        <v>45446392.261999995</v>
      </c>
      <c r="Y89" s="54">
        <v>17522508.949999999</v>
      </c>
      <c r="Z89" s="54">
        <v>231453216.22099999</v>
      </c>
      <c r="AA89" s="54">
        <v>250658697.64700007</v>
      </c>
      <c r="AB89" s="54">
        <v>482111913.86800009</v>
      </c>
    </row>
    <row r="90" spans="3:28" x14ac:dyDescent="0.35">
      <c r="D90" t="s">
        <v>46</v>
      </c>
      <c r="E90" s="54">
        <v>0</v>
      </c>
      <c r="F90" s="54">
        <v>0</v>
      </c>
      <c r="G90" s="54">
        <v>43546.46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40824.800000000003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37894.93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35381.49</v>
      </c>
      <c r="Z90" s="54">
        <v>84371.260000000009</v>
      </c>
      <c r="AA90" s="54">
        <v>73276.42</v>
      </c>
      <c r="AB90" s="54">
        <v>157647.67999999999</v>
      </c>
    </row>
    <row r="91" spans="3:28" x14ac:dyDescent="0.35">
      <c r="D91" t="s">
        <v>48</v>
      </c>
      <c r="E91" s="54">
        <v>0</v>
      </c>
      <c r="F91" s="54">
        <v>0</v>
      </c>
      <c r="G91" s="54">
        <v>0</v>
      </c>
      <c r="H91" s="54">
        <v>0</v>
      </c>
      <c r="I91" s="54">
        <v>130196.01500000001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122317.69500000001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110630.13</v>
      </c>
      <c r="V91" s="54">
        <v>0</v>
      </c>
      <c r="W91" s="54">
        <v>0</v>
      </c>
      <c r="X91" s="54">
        <v>0</v>
      </c>
      <c r="Y91" s="54">
        <v>0</v>
      </c>
      <c r="Z91" s="54">
        <v>130196.01500000001</v>
      </c>
      <c r="AA91" s="54">
        <v>232947.82500000001</v>
      </c>
      <c r="AB91" s="54">
        <v>363143.84</v>
      </c>
    </row>
    <row r="92" spans="3:28" x14ac:dyDescent="0.35">
      <c r="D92" t="s">
        <v>286</v>
      </c>
      <c r="E92" s="54">
        <v>0</v>
      </c>
      <c r="F92" s="54">
        <v>0</v>
      </c>
      <c r="G92" s="54">
        <v>357119.9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312479.90999999997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266376.32000000001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223199.94</v>
      </c>
      <c r="Z92" s="54">
        <v>669599.81000000006</v>
      </c>
      <c r="AA92" s="54">
        <v>489576.26</v>
      </c>
      <c r="AB92" s="54">
        <v>1159176.07</v>
      </c>
    </row>
    <row r="93" spans="3:28" x14ac:dyDescent="0.35">
      <c r="C93" t="s">
        <v>288</v>
      </c>
      <c r="D93" t="s">
        <v>70</v>
      </c>
      <c r="E93" s="54">
        <v>0</v>
      </c>
      <c r="F93" s="54">
        <v>0</v>
      </c>
      <c r="G93" s="54">
        <v>0</v>
      </c>
      <c r="H93" s="54">
        <v>0</v>
      </c>
      <c r="I93" s="54">
        <v>8309565.5580000002</v>
      </c>
      <c r="J93" s="54">
        <v>5154541.6670000004</v>
      </c>
      <c r="K93" s="54">
        <v>0</v>
      </c>
      <c r="L93" s="54">
        <v>0</v>
      </c>
      <c r="M93" s="54">
        <v>0</v>
      </c>
      <c r="N93" s="54">
        <v>0</v>
      </c>
      <c r="O93" s="54">
        <v>8300734.8339999998</v>
      </c>
      <c r="P93" s="54">
        <v>5059625</v>
      </c>
      <c r="Q93" s="54">
        <v>0</v>
      </c>
      <c r="R93" s="54">
        <v>0</v>
      </c>
      <c r="S93" s="54">
        <v>0</v>
      </c>
      <c r="T93" s="54">
        <v>0</v>
      </c>
      <c r="U93" s="54">
        <v>8295500</v>
      </c>
      <c r="V93" s="54">
        <v>5117041.6670000004</v>
      </c>
      <c r="W93" s="54">
        <v>0</v>
      </c>
      <c r="X93" s="54">
        <v>0</v>
      </c>
      <c r="Y93" s="54">
        <v>0</v>
      </c>
      <c r="Z93" s="54">
        <v>13464107.225000001</v>
      </c>
      <c r="AA93" s="54">
        <v>26772901.500999998</v>
      </c>
      <c r="AB93" s="54">
        <v>40237008.725999996</v>
      </c>
    </row>
    <row r="94" spans="3:28" x14ac:dyDescent="0.35">
      <c r="D94" t="s">
        <v>164</v>
      </c>
      <c r="E94" s="54">
        <v>0</v>
      </c>
      <c r="F94" s="54">
        <v>0</v>
      </c>
      <c r="G94" s="54">
        <v>40047.19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33403.949999999997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26760.639999999999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20117.45</v>
      </c>
      <c r="Z94" s="54">
        <v>73451.14</v>
      </c>
      <c r="AA94" s="54">
        <v>46878.09</v>
      </c>
      <c r="AB94" s="54">
        <v>120329.23</v>
      </c>
    </row>
    <row r="95" spans="3:28" x14ac:dyDescent="0.35">
      <c r="D95" t="s">
        <v>168</v>
      </c>
      <c r="E95" s="54">
        <v>0</v>
      </c>
      <c r="F95" s="54">
        <v>0</v>
      </c>
      <c r="G95" s="54">
        <v>0</v>
      </c>
      <c r="H95" s="54">
        <v>0</v>
      </c>
      <c r="I95" s="54">
        <v>6602449.9400000004</v>
      </c>
      <c r="J95" s="54">
        <v>7969714.79</v>
      </c>
      <c r="K95" s="54">
        <v>0</v>
      </c>
      <c r="L95" s="54">
        <v>0</v>
      </c>
      <c r="M95" s="54">
        <v>0</v>
      </c>
      <c r="N95" s="54">
        <v>0</v>
      </c>
      <c r="O95" s="54">
        <v>6602449.9400000004</v>
      </c>
      <c r="P95" s="54">
        <v>7839773.79</v>
      </c>
      <c r="Q95" s="54">
        <v>0</v>
      </c>
      <c r="R95" s="54">
        <v>0</v>
      </c>
      <c r="S95" s="54">
        <v>0</v>
      </c>
      <c r="T95" s="54">
        <v>0</v>
      </c>
      <c r="U95" s="54">
        <v>6602449.9400000004</v>
      </c>
      <c r="V95" s="54">
        <v>7969714.79</v>
      </c>
      <c r="W95" s="54">
        <v>0</v>
      </c>
      <c r="X95" s="54">
        <v>0</v>
      </c>
      <c r="Y95" s="54">
        <v>0</v>
      </c>
      <c r="Z95" s="54">
        <v>14572164.73</v>
      </c>
      <c r="AA95" s="54">
        <v>29014388.460000001</v>
      </c>
      <c r="AB95" s="54">
        <v>43586553.189999998</v>
      </c>
    </row>
    <row r="96" spans="3:28" x14ac:dyDescent="0.35">
      <c r="D96" t="s">
        <v>38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7449932.9869999997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7328174.5410000002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7417759.4509999994</v>
      </c>
      <c r="W96" s="54">
        <v>0</v>
      </c>
      <c r="X96" s="54">
        <v>0</v>
      </c>
      <c r="Y96" s="54">
        <v>0</v>
      </c>
      <c r="Z96" s="54">
        <v>7449932.9869999997</v>
      </c>
      <c r="AA96" s="54">
        <v>14745933.991999999</v>
      </c>
      <c r="AB96" s="54">
        <v>22195866.979000002</v>
      </c>
    </row>
    <row r="97" spans="3:28" x14ac:dyDescent="0.35">
      <c r="D97" t="s">
        <v>29</v>
      </c>
      <c r="E97" s="54">
        <v>4523962.1399999997</v>
      </c>
      <c r="F97" s="54">
        <v>62466515.160000004</v>
      </c>
      <c r="G97" s="54">
        <v>43642094.979999997</v>
      </c>
      <c r="H97" s="54">
        <v>3883715.4110000003</v>
      </c>
      <c r="I97" s="54">
        <v>1979146.14</v>
      </c>
      <c r="J97" s="54">
        <v>17130535.438999999</v>
      </c>
      <c r="K97" s="54">
        <v>4471336.28</v>
      </c>
      <c r="L97" s="54">
        <v>63495809.504999995</v>
      </c>
      <c r="M97" s="54">
        <v>38635825.520000003</v>
      </c>
      <c r="N97" s="54">
        <v>3995861.0439999998</v>
      </c>
      <c r="O97" s="54">
        <v>2000895</v>
      </c>
      <c r="P97" s="54">
        <v>16800889.244999997</v>
      </c>
      <c r="Q97" s="54">
        <v>4371498.91</v>
      </c>
      <c r="R97" s="54">
        <v>62411122.397</v>
      </c>
      <c r="S97" s="54">
        <v>38424700.800000004</v>
      </c>
      <c r="T97" s="54">
        <v>3991527.307</v>
      </c>
      <c r="U97" s="54">
        <v>1968271.71</v>
      </c>
      <c r="V97" s="54">
        <v>17061304.893000003</v>
      </c>
      <c r="W97" s="54">
        <v>4322801.28</v>
      </c>
      <c r="X97" s="54">
        <v>62223604.962000005</v>
      </c>
      <c r="Y97" s="54">
        <v>38635825.520000003</v>
      </c>
      <c r="Z97" s="54">
        <v>240228940.57499993</v>
      </c>
      <c r="AA97" s="54">
        <v>256208303.06800002</v>
      </c>
      <c r="AB97" s="54">
        <v>496437243.64300007</v>
      </c>
    </row>
    <row r="98" spans="3:28" x14ac:dyDescent="0.35">
      <c r="D98" t="s">
        <v>307</v>
      </c>
      <c r="E98" s="54">
        <v>0</v>
      </c>
      <c r="F98" s="54">
        <v>0</v>
      </c>
      <c r="G98" s="54">
        <v>0</v>
      </c>
      <c r="H98" s="54">
        <v>0</v>
      </c>
      <c r="I98" s="54">
        <v>936888.12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918483.83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875276.72</v>
      </c>
      <c r="V98" s="54">
        <v>0</v>
      </c>
      <c r="W98" s="54">
        <v>0</v>
      </c>
      <c r="X98" s="54">
        <v>0</v>
      </c>
      <c r="Y98" s="54">
        <v>0</v>
      </c>
      <c r="Z98" s="54">
        <v>936888.12</v>
      </c>
      <c r="AA98" s="54">
        <v>1793760.5499999998</v>
      </c>
      <c r="AB98" s="54">
        <v>2730648.67</v>
      </c>
    </row>
    <row r="99" spans="3:28" x14ac:dyDescent="0.35">
      <c r="D99" t="s">
        <v>309</v>
      </c>
      <c r="E99" s="54">
        <v>0</v>
      </c>
      <c r="F99" s="54">
        <v>0</v>
      </c>
      <c r="G99" s="54">
        <v>0</v>
      </c>
      <c r="H99" s="54">
        <v>0</v>
      </c>
      <c r="I99" s="54">
        <v>1460970.94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1444322.17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1388603.23</v>
      </c>
      <c r="V99" s="54">
        <v>0</v>
      </c>
      <c r="W99" s="54">
        <v>0</v>
      </c>
      <c r="X99" s="54">
        <v>0</v>
      </c>
      <c r="Y99" s="54">
        <v>0</v>
      </c>
      <c r="Z99" s="54">
        <v>1460970.94</v>
      </c>
      <c r="AA99" s="54">
        <v>2832925.4</v>
      </c>
      <c r="AB99" s="54">
        <v>4293896.34</v>
      </c>
    </row>
    <row r="100" spans="3:28" x14ac:dyDescent="0.35">
      <c r="C100" t="s">
        <v>311</v>
      </c>
      <c r="D100" t="s">
        <v>312</v>
      </c>
      <c r="E100" s="54">
        <v>0</v>
      </c>
      <c r="F100" s="54">
        <v>1116888.5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1129162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1057858.81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1021622.76</v>
      </c>
      <c r="Y100" s="54">
        <v>0</v>
      </c>
      <c r="Z100" s="54">
        <v>2246050.5</v>
      </c>
      <c r="AA100" s="54">
        <v>2079481.57</v>
      </c>
      <c r="AB100" s="54">
        <v>4325532.07</v>
      </c>
    </row>
    <row r="101" spans="3:28" x14ac:dyDescent="0.35">
      <c r="D101" t="s">
        <v>70</v>
      </c>
      <c r="E101" s="54">
        <v>0</v>
      </c>
      <c r="F101" s="54">
        <v>0</v>
      </c>
      <c r="G101" s="54">
        <v>0</v>
      </c>
      <c r="H101" s="54">
        <v>0</v>
      </c>
      <c r="I101" s="54">
        <v>1624286.3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1563938.67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1461517.68</v>
      </c>
      <c r="V101" s="54">
        <v>0</v>
      </c>
      <c r="W101" s="54">
        <v>0</v>
      </c>
      <c r="X101" s="54">
        <v>0</v>
      </c>
      <c r="Y101" s="54">
        <v>0</v>
      </c>
      <c r="Z101" s="54">
        <v>1624286.3</v>
      </c>
      <c r="AA101" s="54">
        <v>3025456.3499999996</v>
      </c>
      <c r="AB101" s="54">
        <v>4649742.6499999994</v>
      </c>
    </row>
    <row r="102" spans="3:28" x14ac:dyDescent="0.35">
      <c r="D102" t="s">
        <v>95</v>
      </c>
      <c r="E102" s="54">
        <v>0</v>
      </c>
      <c r="F102" s="54">
        <v>0</v>
      </c>
      <c r="G102" s="54">
        <v>414628.86</v>
      </c>
      <c r="H102" s="54">
        <v>0</v>
      </c>
      <c r="I102" s="54">
        <v>0</v>
      </c>
      <c r="J102" s="54">
        <v>566552.59</v>
      </c>
      <c r="K102" s="54">
        <v>0</v>
      </c>
      <c r="L102" s="54">
        <v>0</v>
      </c>
      <c r="M102" s="54">
        <v>331703.09000000003</v>
      </c>
      <c r="N102" s="54">
        <v>0</v>
      </c>
      <c r="O102" s="54">
        <v>0</v>
      </c>
      <c r="P102" s="54">
        <v>501583.79</v>
      </c>
      <c r="Q102" s="54">
        <v>0</v>
      </c>
      <c r="R102" s="54">
        <v>0</v>
      </c>
      <c r="S102" s="54">
        <v>247417.88</v>
      </c>
      <c r="T102" s="54">
        <v>0</v>
      </c>
      <c r="U102" s="54">
        <v>0</v>
      </c>
      <c r="V102" s="54">
        <v>453242.07</v>
      </c>
      <c r="W102" s="54">
        <v>0</v>
      </c>
      <c r="X102" s="54">
        <v>0</v>
      </c>
      <c r="Y102" s="54">
        <v>165851.54999999999</v>
      </c>
      <c r="Z102" s="54">
        <v>1312884.54</v>
      </c>
      <c r="AA102" s="54">
        <v>1368095.29</v>
      </c>
      <c r="AB102" s="54">
        <v>2680979.83</v>
      </c>
    </row>
    <row r="103" spans="3:28" x14ac:dyDescent="0.35">
      <c r="D103" t="s">
        <v>166</v>
      </c>
      <c r="E103" s="54">
        <v>0</v>
      </c>
      <c r="F103" s="54">
        <v>739375</v>
      </c>
      <c r="G103" s="54">
        <v>3758413.33</v>
      </c>
      <c r="H103" s="54">
        <v>0</v>
      </c>
      <c r="I103" s="54">
        <v>0</v>
      </c>
      <c r="J103" s="54">
        <v>0</v>
      </c>
      <c r="K103" s="54">
        <v>0</v>
      </c>
      <c r="L103" s="54">
        <v>747500</v>
      </c>
      <c r="M103" s="54">
        <v>3523512.5</v>
      </c>
      <c r="N103" s="54">
        <v>0</v>
      </c>
      <c r="O103" s="54">
        <v>0</v>
      </c>
      <c r="P103" s="54">
        <v>0</v>
      </c>
      <c r="Q103" s="54">
        <v>0</v>
      </c>
      <c r="R103" s="54">
        <v>735312.5</v>
      </c>
      <c r="S103" s="54">
        <v>3270641.11</v>
      </c>
      <c r="T103" s="54">
        <v>0</v>
      </c>
      <c r="U103" s="54">
        <v>0</v>
      </c>
      <c r="V103" s="54">
        <v>0</v>
      </c>
      <c r="W103" s="54">
        <v>0</v>
      </c>
      <c r="X103" s="54">
        <v>747500</v>
      </c>
      <c r="Y103" s="54">
        <v>3053710.83</v>
      </c>
      <c r="Z103" s="54">
        <v>8768800.8300000001</v>
      </c>
      <c r="AA103" s="54">
        <v>7807164.4399999995</v>
      </c>
      <c r="AB103" s="54">
        <v>16575965.27</v>
      </c>
    </row>
    <row r="104" spans="3:28" x14ac:dyDescent="0.35">
      <c r="D104" t="s">
        <v>168</v>
      </c>
      <c r="E104" s="54">
        <v>0</v>
      </c>
      <c r="F104" s="54">
        <v>4826441.1500000004</v>
      </c>
      <c r="G104" s="54">
        <v>0</v>
      </c>
      <c r="H104" s="54">
        <v>1229670.8400000001</v>
      </c>
      <c r="I104" s="54">
        <v>0</v>
      </c>
      <c r="J104" s="54">
        <v>0</v>
      </c>
      <c r="K104" s="54">
        <v>0</v>
      </c>
      <c r="L104" s="54">
        <v>4646353.3299999991</v>
      </c>
      <c r="M104" s="54">
        <v>0</v>
      </c>
      <c r="N104" s="54">
        <v>1065586.04</v>
      </c>
      <c r="O104" s="54">
        <v>0</v>
      </c>
      <c r="P104" s="54">
        <v>0</v>
      </c>
      <c r="Q104" s="54">
        <v>0</v>
      </c>
      <c r="R104" s="54">
        <v>4341272.8999999994</v>
      </c>
      <c r="S104" s="54">
        <v>0</v>
      </c>
      <c r="T104" s="54">
        <v>873510.29</v>
      </c>
      <c r="U104" s="54">
        <v>0</v>
      </c>
      <c r="V104" s="54">
        <v>0</v>
      </c>
      <c r="W104" s="54">
        <v>0</v>
      </c>
      <c r="X104" s="54">
        <v>4180102.07</v>
      </c>
      <c r="Y104" s="54">
        <v>0</v>
      </c>
      <c r="Z104" s="54">
        <v>10702465.319999998</v>
      </c>
      <c r="AA104" s="54">
        <v>10460471.300000001</v>
      </c>
      <c r="AB104" s="54">
        <v>21162936.620000005</v>
      </c>
    </row>
    <row r="105" spans="3:28" x14ac:dyDescent="0.35">
      <c r="D105" t="s">
        <v>176</v>
      </c>
      <c r="E105" s="54">
        <v>0</v>
      </c>
      <c r="F105" s="54">
        <v>0</v>
      </c>
      <c r="G105" s="54">
        <v>26643.275000000001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26643.275000000001</v>
      </c>
      <c r="AA105" s="54">
        <v>0</v>
      </c>
      <c r="AB105" s="54">
        <v>26643.275000000001</v>
      </c>
    </row>
    <row r="106" spans="3:28" x14ac:dyDescent="0.35">
      <c r="D106" t="s">
        <v>29</v>
      </c>
      <c r="E106" s="54">
        <v>4733904.6100000013</v>
      </c>
      <c r="F106" s="54">
        <v>34283049.395999998</v>
      </c>
      <c r="G106" s="54">
        <v>50501034.497000001</v>
      </c>
      <c r="H106" s="54">
        <v>13208124.198000001</v>
      </c>
      <c r="I106" s="54">
        <v>585630.42000000004</v>
      </c>
      <c r="J106" s="54">
        <v>22681090.261</v>
      </c>
      <c r="K106" s="54">
        <v>4665148.4639999997</v>
      </c>
      <c r="L106" s="54">
        <v>32975593.156999998</v>
      </c>
      <c r="M106" s="54">
        <v>48475010.770000003</v>
      </c>
      <c r="N106" s="54">
        <v>12437666.377</v>
      </c>
      <c r="O106" s="54">
        <v>416245.82</v>
      </c>
      <c r="P106" s="54">
        <v>21121658.760000005</v>
      </c>
      <c r="Q106" s="54">
        <v>4066621.6499999994</v>
      </c>
      <c r="R106" s="54">
        <v>31126726.089999996</v>
      </c>
      <c r="S106" s="54">
        <v>45892076.969999999</v>
      </c>
      <c r="T106" s="54">
        <v>11384807.903999999</v>
      </c>
      <c r="U106" s="54">
        <v>236505.74</v>
      </c>
      <c r="V106" s="54">
        <v>20239476.080000002</v>
      </c>
      <c r="W106" s="54">
        <v>3866817.58</v>
      </c>
      <c r="X106" s="54">
        <v>29845608.360000003</v>
      </c>
      <c r="Y106" s="54">
        <v>43394624.149999999</v>
      </c>
      <c r="Z106" s="54">
        <v>212108585.77300003</v>
      </c>
      <c r="AA106" s="54">
        <v>224028835.48099992</v>
      </c>
      <c r="AB106" s="54">
        <v>436137421.25400013</v>
      </c>
    </row>
    <row r="107" spans="3:28" x14ac:dyDescent="0.35">
      <c r="D107" t="s">
        <v>46</v>
      </c>
      <c r="E107" s="54">
        <v>471310.95</v>
      </c>
      <c r="F107" s="54">
        <v>0</v>
      </c>
      <c r="G107" s="54">
        <v>676831.97499999998</v>
      </c>
      <c r="H107" s="54">
        <v>0</v>
      </c>
      <c r="I107" s="54">
        <v>0</v>
      </c>
      <c r="J107" s="54">
        <v>0</v>
      </c>
      <c r="K107" s="54">
        <v>437645.89</v>
      </c>
      <c r="L107" s="54">
        <v>0</v>
      </c>
      <c r="M107" s="54">
        <v>679585.72199999995</v>
      </c>
      <c r="N107" s="54">
        <v>0</v>
      </c>
      <c r="O107" s="54">
        <v>0</v>
      </c>
      <c r="P107" s="54">
        <v>0</v>
      </c>
      <c r="Q107" s="54">
        <v>401773.27</v>
      </c>
      <c r="R107" s="54">
        <v>0</v>
      </c>
      <c r="S107" s="54">
        <v>673367.40100000007</v>
      </c>
      <c r="T107" s="54">
        <v>0</v>
      </c>
      <c r="U107" s="54">
        <v>0</v>
      </c>
      <c r="V107" s="54">
        <v>0</v>
      </c>
      <c r="W107" s="54">
        <v>370315.75</v>
      </c>
      <c r="X107" s="54">
        <v>0</v>
      </c>
      <c r="Y107" s="54">
        <v>661150.29200000002</v>
      </c>
      <c r="Z107" s="54">
        <v>2265374.537</v>
      </c>
      <c r="AA107" s="54">
        <v>2106606.713</v>
      </c>
      <c r="AB107" s="54">
        <v>4371981.25</v>
      </c>
    </row>
    <row r="108" spans="3:28" x14ac:dyDescent="0.35">
      <c r="D108" t="s">
        <v>83</v>
      </c>
      <c r="E108" s="54">
        <v>0</v>
      </c>
      <c r="F108" s="54">
        <v>1183834.97</v>
      </c>
      <c r="G108" s="54">
        <v>1528884.71</v>
      </c>
      <c r="H108" s="54">
        <v>0</v>
      </c>
      <c r="I108" s="54">
        <v>0</v>
      </c>
      <c r="J108" s="54">
        <v>1077623.31</v>
      </c>
      <c r="K108" s="54">
        <v>0</v>
      </c>
      <c r="L108" s="54">
        <v>1072534.3700000001</v>
      </c>
      <c r="M108" s="54">
        <v>1419678.66</v>
      </c>
      <c r="N108" s="54">
        <v>0</v>
      </c>
      <c r="O108" s="54">
        <v>0</v>
      </c>
      <c r="P108" s="54">
        <v>942269.66</v>
      </c>
      <c r="Q108" s="54">
        <v>0</v>
      </c>
      <c r="R108" s="54">
        <v>912993.02</v>
      </c>
      <c r="S108" s="54">
        <v>1303311.56</v>
      </c>
      <c r="T108" s="54">
        <v>0</v>
      </c>
      <c r="U108" s="54">
        <v>0</v>
      </c>
      <c r="V108" s="54">
        <v>838151.47</v>
      </c>
      <c r="W108" s="54">
        <v>0</v>
      </c>
      <c r="X108" s="54">
        <v>783716.63</v>
      </c>
      <c r="Y108" s="54">
        <v>1201266.56</v>
      </c>
      <c r="Z108" s="54">
        <v>6282556.0199999996</v>
      </c>
      <c r="AA108" s="54">
        <v>5981708.9000000004</v>
      </c>
      <c r="AB108" s="54">
        <v>12264264.92</v>
      </c>
    </row>
    <row r="109" spans="3:28" x14ac:dyDescent="0.35">
      <c r="D109" t="s">
        <v>361</v>
      </c>
      <c r="E109" s="54">
        <v>305353.34000000003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254461.11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202456.49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152676.67000000001</v>
      </c>
      <c r="X109" s="54">
        <v>0</v>
      </c>
      <c r="Y109" s="54">
        <v>0</v>
      </c>
      <c r="Z109" s="54">
        <v>559814.44999999995</v>
      </c>
      <c r="AA109" s="54">
        <v>355133.16000000003</v>
      </c>
      <c r="AB109" s="54">
        <v>914947.61</v>
      </c>
    </row>
    <row r="110" spans="3:28" x14ac:dyDescent="0.35">
      <c r="D110" t="s">
        <v>2960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</row>
    <row r="111" spans="3:28" x14ac:dyDescent="0.35">
      <c r="D111" t="s">
        <v>2974</v>
      </c>
      <c r="E111" s="54">
        <v>0</v>
      </c>
      <c r="F111" s="54">
        <v>0</v>
      </c>
      <c r="G111" s="54">
        <v>0</v>
      </c>
      <c r="H111" s="54">
        <v>36647.555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26160.577000000001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16341.755000000001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36647.555</v>
      </c>
      <c r="AA111" s="54">
        <v>42502.332000000002</v>
      </c>
      <c r="AB111" s="54">
        <v>79149.887000000002</v>
      </c>
    </row>
    <row r="112" spans="3:28" x14ac:dyDescent="0.35">
      <c r="D112" t="s">
        <v>3263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</row>
    <row r="113" spans="2:31" x14ac:dyDescent="0.35">
      <c r="C113" t="s">
        <v>363</v>
      </c>
      <c r="D113" t="s">
        <v>29</v>
      </c>
      <c r="E113" s="54">
        <v>0</v>
      </c>
      <c r="F113" s="54">
        <v>481284.179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452132.83299999998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421616.54399999999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392766.38699999999</v>
      </c>
      <c r="Y113" s="54">
        <v>0</v>
      </c>
      <c r="Z113" s="54">
        <v>933417.01199999999</v>
      </c>
      <c r="AA113" s="54">
        <v>814382.9310000001</v>
      </c>
      <c r="AB113" s="54">
        <v>1747799.943</v>
      </c>
    </row>
    <row r="114" spans="2:31" x14ac:dyDescent="0.35">
      <c r="C114" t="s">
        <v>372</v>
      </c>
      <c r="D114" t="s">
        <v>29</v>
      </c>
      <c r="E114" s="54">
        <v>132652674.098</v>
      </c>
      <c r="F114" s="54">
        <v>0</v>
      </c>
      <c r="G114" s="54">
        <v>0</v>
      </c>
      <c r="H114" s="54">
        <v>135951974.92199999</v>
      </c>
      <c r="I114" s="54">
        <v>0</v>
      </c>
      <c r="J114" s="54">
        <v>0</v>
      </c>
      <c r="K114" s="54">
        <v>135322734.854</v>
      </c>
      <c r="L114" s="54">
        <v>0</v>
      </c>
      <c r="M114" s="54">
        <v>0</v>
      </c>
      <c r="N114" s="54">
        <v>141877801.52399999</v>
      </c>
      <c r="O114" s="54">
        <v>0</v>
      </c>
      <c r="P114" s="54">
        <v>0</v>
      </c>
      <c r="Q114" s="54">
        <v>128263124.95299999</v>
      </c>
      <c r="R114" s="54">
        <v>0</v>
      </c>
      <c r="S114" s="54">
        <v>0</v>
      </c>
      <c r="T114" s="54">
        <v>134827570.611</v>
      </c>
      <c r="U114" s="54">
        <v>0</v>
      </c>
      <c r="V114" s="54">
        <v>0</v>
      </c>
      <c r="W114" s="54">
        <v>126605122.745</v>
      </c>
      <c r="X114" s="54">
        <v>0</v>
      </c>
      <c r="Y114" s="54">
        <v>0</v>
      </c>
      <c r="Z114" s="54">
        <v>403927383.87399995</v>
      </c>
      <c r="AA114" s="54">
        <v>531573619.83299994</v>
      </c>
      <c r="AB114" s="54">
        <v>935501003.7069999</v>
      </c>
    </row>
    <row r="115" spans="2:31" x14ac:dyDescent="0.35">
      <c r="C115" t="s">
        <v>3112</v>
      </c>
      <c r="D115" t="s">
        <v>166</v>
      </c>
      <c r="E115" s="54">
        <v>0</v>
      </c>
      <c r="F115" s="54">
        <v>0</v>
      </c>
      <c r="G115" s="54">
        <v>0</v>
      </c>
      <c r="H115" s="54">
        <v>0</v>
      </c>
      <c r="I115" s="54">
        <v>852875.44199999992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851144.21799999999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825312.24</v>
      </c>
      <c r="V115" s="54">
        <v>0</v>
      </c>
      <c r="W115" s="54">
        <v>0</v>
      </c>
      <c r="X115" s="54">
        <v>0</v>
      </c>
      <c r="Y115" s="54">
        <v>0</v>
      </c>
      <c r="Z115" s="54">
        <v>852875.44199999992</v>
      </c>
      <c r="AA115" s="54">
        <v>1676456.4580000001</v>
      </c>
      <c r="AB115" s="54">
        <v>2529331.9</v>
      </c>
    </row>
    <row r="116" spans="2:31" x14ac:dyDescent="0.35">
      <c r="B116" t="s">
        <v>2928</v>
      </c>
      <c r="E116" s="54">
        <v>172299834.36000001</v>
      </c>
      <c r="F116" s="54">
        <v>154514271.28200001</v>
      </c>
      <c r="G116" s="54">
        <v>121589508.34699999</v>
      </c>
      <c r="H116" s="54">
        <v>175060183.22799999</v>
      </c>
      <c r="I116" s="54">
        <v>35656320.665000007</v>
      </c>
      <c r="J116" s="54">
        <v>71145741.398000002</v>
      </c>
      <c r="K116" s="54">
        <v>173624100.46799999</v>
      </c>
      <c r="L116" s="54">
        <v>154318201.40099999</v>
      </c>
      <c r="M116" s="54">
        <v>113644801.32100001</v>
      </c>
      <c r="N116" s="54">
        <v>179735583.25399998</v>
      </c>
      <c r="O116" s="54">
        <v>35248287.567000002</v>
      </c>
      <c r="P116" s="54">
        <v>67308602.472000003</v>
      </c>
      <c r="Q116" s="54">
        <v>164447897.993</v>
      </c>
      <c r="R116" s="54">
        <v>148285431.29500002</v>
      </c>
      <c r="S116" s="54">
        <v>109695699.90099999</v>
      </c>
      <c r="T116" s="54">
        <v>170973878.60100001</v>
      </c>
      <c r="U116" s="54">
        <v>34087139.399999999</v>
      </c>
      <c r="V116" s="54">
        <v>66748360.416000009</v>
      </c>
      <c r="W116" s="54">
        <v>160701952.58500001</v>
      </c>
      <c r="X116" s="54">
        <v>144641313.43099999</v>
      </c>
      <c r="Y116" s="54">
        <v>106064039.412</v>
      </c>
      <c r="Z116" s="54">
        <v>1171852962.4699998</v>
      </c>
      <c r="AA116" s="54">
        <v>1387938186.3269999</v>
      </c>
      <c r="AB116" s="54">
        <v>2559791148.7970004</v>
      </c>
    </row>
    <row r="117" spans="2:31" x14ac:dyDescent="0.35">
      <c r="B117" t="s">
        <v>2931</v>
      </c>
      <c r="C117" t="s">
        <v>2930</v>
      </c>
      <c r="D117" t="s">
        <v>29</v>
      </c>
      <c r="E117" s="54">
        <v>0</v>
      </c>
      <c r="F117" s="54">
        <v>15939383.630000001</v>
      </c>
      <c r="G117" s="54">
        <v>0</v>
      </c>
      <c r="H117" s="54">
        <v>0</v>
      </c>
      <c r="I117" s="54">
        <v>15939383.630000001</v>
      </c>
      <c r="J117" s="54">
        <v>0</v>
      </c>
      <c r="K117" s="54">
        <v>0</v>
      </c>
      <c r="L117" s="54">
        <v>15939383.630000001</v>
      </c>
      <c r="M117" s="54">
        <v>0</v>
      </c>
      <c r="N117" s="54">
        <v>0</v>
      </c>
      <c r="O117" s="54">
        <v>15939383.630000001</v>
      </c>
      <c r="P117" s="54">
        <v>0</v>
      </c>
      <c r="Q117" s="54">
        <v>0</v>
      </c>
      <c r="R117" s="54">
        <v>15939383.630000001</v>
      </c>
      <c r="S117" s="54">
        <v>0</v>
      </c>
      <c r="T117" s="54">
        <v>0</v>
      </c>
      <c r="U117" s="54">
        <v>15939383.630000001</v>
      </c>
      <c r="V117" s="54">
        <v>0</v>
      </c>
      <c r="W117" s="54">
        <v>0</v>
      </c>
      <c r="X117" s="54">
        <v>15939383.630000001</v>
      </c>
      <c r="Y117" s="54">
        <v>0</v>
      </c>
      <c r="Z117" s="54">
        <v>47818150.890000001</v>
      </c>
      <c r="AA117" s="54">
        <v>63757534.520000003</v>
      </c>
      <c r="AB117" s="54">
        <v>111575685.41</v>
      </c>
    </row>
    <row r="118" spans="2:31" x14ac:dyDescent="0.35">
      <c r="B118" t="s">
        <v>2933</v>
      </c>
      <c r="E118" s="54">
        <v>0</v>
      </c>
      <c r="F118" s="54">
        <v>15939383.630000001</v>
      </c>
      <c r="G118" s="54">
        <v>0</v>
      </c>
      <c r="H118" s="54">
        <v>0</v>
      </c>
      <c r="I118" s="54">
        <v>15939383.630000001</v>
      </c>
      <c r="J118" s="54">
        <v>0</v>
      </c>
      <c r="K118" s="54">
        <v>0</v>
      </c>
      <c r="L118" s="54">
        <v>15939383.630000001</v>
      </c>
      <c r="M118" s="54">
        <v>0</v>
      </c>
      <c r="N118" s="54">
        <v>0</v>
      </c>
      <c r="O118" s="54">
        <v>15939383.630000001</v>
      </c>
      <c r="P118" s="54">
        <v>0</v>
      </c>
      <c r="Q118" s="54">
        <v>0</v>
      </c>
      <c r="R118" s="54">
        <v>15939383.630000001</v>
      </c>
      <c r="S118" s="54">
        <v>0</v>
      </c>
      <c r="T118" s="54">
        <v>0</v>
      </c>
      <c r="U118" s="54">
        <v>15939383.630000001</v>
      </c>
      <c r="V118" s="54">
        <v>0</v>
      </c>
      <c r="W118" s="54">
        <v>0</v>
      </c>
      <c r="X118" s="54">
        <v>15939383.630000001</v>
      </c>
      <c r="Y118" s="54">
        <v>0</v>
      </c>
      <c r="Z118" s="54">
        <v>47818150.890000001</v>
      </c>
      <c r="AA118" s="54">
        <v>63757534.520000003</v>
      </c>
      <c r="AB118" s="54">
        <v>111575685.41</v>
      </c>
    </row>
    <row r="119" spans="2:31" x14ac:dyDescent="0.35">
      <c r="B119" t="s">
        <v>469</v>
      </c>
      <c r="E119" s="54">
        <v>184385614.90800002</v>
      </c>
      <c r="F119" s="54">
        <v>182353536.359</v>
      </c>
      <c r="G119" s="54">
        <v>138004446.31999999</v>
      </c>
      <c r="H119" s="54">
        <v>481077107.68799996</v>
      </c>
      <c r="I119" s="54">
        <v>54637110.115000002</v>
      </c>
      <c r="J119" s="54">
        <v>135574383.59400001</v>
      </c>
      <c r="K119" s="54">
        <v>183585000.287</v>
      </c>
      <c r="L119" s="54">
        <v>181479904.16799998</v>
      </c>
      <c r="M119" s="54">
        <v>138682379.78</v>
      </c>
      <c r="N119" s="54">
        <v>614817405.28500009</v>
      </c>
      <c r="O119" s="54">
        <v>54763244.59700001</v>
      </c>
      <c r="P119" s="54">
        <v>125140865.55400002</v>
      </c>
      <c r="Q119" s="54">
        <v>172321382.729</v>
      </c>
      <c r="R119" s="54">
        <v>173411105.01500002</v>
      </c>
      <c r="S119" s="54">
        <v>122884425.307</v>
      </c>
      <c r="T119" s="54">
        <v>603754696.91900003</v>
      </c>
      <c r="U119" s="54">
        <v>52449624.080000006</v>
      </c>
      <c r="V119" s="54">
        <v>118668520.204</v>
      </c>
      <c r="W119" s="54">
        <v>166654827.912</v>
      </c>
      <c r="X119" s="54">
        <v>169183791.53199998</v>
      </c>
      <c r="Y119" s="54">
        <v>117485787.831</v>
      </c>
      <c r="Z119" s="54">
        <v>1679779483.2190001</v>
      </c>
      <c r="AA119" s="54">
        <v>2491535676.9650006</v>
      </c>
      <c r="AB119" s="54">
        <v>4171315160.184001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 t="s">
        <v>32</v>
      </c>
      <c r="AE125" s="2" t="s">
        <v>32</v>
      </c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 t="s">
        <v>32</v>
      </c>
      <c r="AE126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J1709"/>
  <sheetViews>
    <sheetView workbookViewId="0">
      <pane xSplit="1" ySplit="2" topLeftCell="AZ1694" activePane="bottomRight" state="frozen"/>
      <selection pane="topRight" activeCell="B1" sqref="B1"/>
      <selection pane="bottomLeft" activeCell="A3" sqref="A3"/>
      <selection pane="bottomRight" activeCell="BH1708" sqref="BH1708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6" width="13.08984375" style="11" customWidth="1"/>
    <col min="47" max="47" width="13.453125" style="11" customWidth="1"/>
    <col min="48" max="48" width="11.7265625" style="11" bestFit="1" customWidth="1"/>
    <col min="49" max="49" width="12.90625" style="11" bestFit="1" customWidth="1"/>
    <col min="50" max="50" width="11.7265625" style="11" bestFit="1" customWidth="1"/>
    <col min="51" max="51" width="12.54296875" style="11" bestFit="1" customWidth="1"/>
    <col min="52" max="55" width="11.7265625" style="11" bestFit="1" customWidth="1"/>
    <col min="56" max="56" width="14.36328125" style="11" customWidth="1"/>
    <col min="57" max="57" width="13.36328125" style="11" bestFit="1" customWidth="1"/>
    <col min="58" max="58" width="13.90625" style="11" customWidth="1"/>
    <col min="59" max="59" width="11.7265625" style="11" bestFit="1" customWidth="1"/>
    <col min="60" max="60" width="13.90625" style="11" bestFit="1" customWidth="1"/>
    <col min="61" max="61" width="14.08984375" style="11" customWidth="1"/>
    <col min="62" max="62" width="14" style="11" bestFit="1" customWidth="1"/>
    <col min="63" max="16384" width="11.54296875" style="11"/>
  </cols>
  <sheetData>
    <row r="1" spans="1:62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50</v>
      </c>
      <c r="AN1" s="57">
        <v>51</v>
      </c>
      <c r="AO1" s="13">
        <v>52</v>
      </c>
      <c r="AP1" s="57">
        <v>53</v>
      </c>
      <c r="AQ1" s="57">
        <v>54</v>
      </c>
      <c r="AR1" s="13">
        <v>55</v>
      </c>
      <c r="AS1" s="57">
        <v>56</v>
      </c>
      <c r="AT1" s="57">
        <v>57</v>
      </c>
      <c r="AU1" s="13">
        <v>58</v>
      </c>
      <c r="AV1" s="57">
        <v>59</v>
      </c>
      <c r="AW1" s="57">
        <v>60</v>
      </c>
      <c r="AX1" s="13">
        <v>61</v>
      </c>
      <c r="AY1" s="57">
        <v>62</v>
      </c>
      <c r="AZ1" s="57">
        <v>63</v>
      </c>
      <c r="BA1" s="13">
        <v>64</v>
      </c>
      <c r="BB1" s="57">
        <v>65</v>
      </c>
      <c r="BC1" s="57">
        <v>66</v>
      </c>
      <c r="BD1" s="13">
        <v>67</v>
      </c>
      <c r="BE1" s="57">
        <v>68</v>
      </c>
      <c r="BF1" s="57">
        <v>69</v>
      </c>
      <c r="BG1" s="13">
        <v>70</v>
      </c>
      <c r="BH1" s="57">
        <v>71</v>
      </c>
      <c r="BI1" s="57">
        <v>72</v>
      </c>
      <c r="BJ1" s="13">
        <v>73</v>
      </c>
    </row>
    <row r="2" spans="1:62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3447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3448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3173</v>
      </c>
      <c r="AN2" s="32" t="s">
        <v>3174</v>
      </c>
      <c r="AO2" s="32" t="s">
        <v>3175</v>
      </c>
      <c r="AP2" s="32" t="s">
        <v>3176</v>
      </c>
      <c r="AQ2" s="32" t="s">
        <v>3177</v>
      </c>
      <c r="AR2" s="32" t="s">
        <v>2853</v>
      </c>
      <c r="AS2" s="32" t="s">
        <v>2854</v>
      </c>
      <c r="AT2" s="32" t="s">
        <v>2855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32" t="s">
        <v>3189</v>
      </c>
      <c r="BG2" s="32" t="s">
        <v>3190</v>
      </c>
      <c r="BH2" s="46" t="s">
        <v>3191</v>
      </c>
      <c r="BI2" s="46" t="s">
        <v>3192</v>
      </c>
      <c r="BJ2" s="47" t="s">
        <v>3193</v>
      </c>
    </row>
    <row r="3" spans="1:62" x14ac:dyDescent="0.35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61362928.770000003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61362928.770000003</v>
      </c>
      <c r="AE3" s="139">
        <v>43424</v>
      </c>
      <c r="AF3" s="139">
        <v>46304</v>
      </c>
      <c r="AG3" s="140">
        <v>163634476.66999999</v>
      </c>
      <c r="AH3" s="78">
        <v>2.5249999999999999</v>
      </c>
      <c r="AI3" s="78">
        <v>7.8861111111111111</v>
      </c>
      <c r="AJ3" s="141">
        <v>0.01</v>
      </c>
      <c r="AK3" s="137" t="s">
        <v>638</v>
      </c>
      <c r="AL3" s="137" t="s">
        <v>87</v>
      </c>
      <c r="AM3" s="138">
        <v>10227154.800000001</v>
      </c>
      <c r="AN3" s="138">
        <v>0</v>
      </c>
      <c r="AO3" s="138">
        <v>0</v>
      </c>
      <c r="AP3" s="138">
        <v>0</v>
      </c>
      <c r="AQ3" s="138">
        <v>0</v>
      </c>
      <c r="AR3" s="138">
        <v>0</v>
      </c>
      <c r="AS3" s="138">
        <v>10227154.789999999</v>
      </c>
      <c r="AT3" s="138">
        <v>0</v>
      </c>
      <c r="AU3" s="138">
        <v>0</v>
      </c>
      <c r="AV3" s="138">
        <v>0</v>
      </c>
      <c r="AW3" s="138">
        <v>0</v>
      </c>
      <c r="AX3" s="138">
        <v>0</v>
      </c>
      <c r="AY3" s="138">
        <v>10227154.800000001</v>
      </c>
      <c r="AZ3" s="138">
        <v>0</v>
      </c>
      <c r="BA3" s="138">
        <v>0</v>
      </c>
      <c r="BB3" s="138">
        <v>0</v>
      </c>
      <c r="BC3" s="138">
        <v>0</v>
      </c>
      <c r="BD3" s="138">
        <v>0</v>
      </c>
      <c r="BE3" s="138">
        <v>10227154.789999999</v>
      </c>
      <c r="BF3" s="138">
        <v>0</v>
      </c>
      <c r="BG3" s="138">
        <v>0</v>
      </c>
      <c r="BH3" s="22">
        <f t="shared" ref="BH3:BH66" si="0">SUM(AM3:AU3)</f>
        <v>20454309.59</v>
      </c>
      <c r="BI3" s="22">
        <f>SUM(AV3:BG3)</f>
        <v>20454309.59</v>
      </c>
      <c r="BJ3" s="22">
        <f>BH3+BI3</f>
        <v>40908619.18</v>
      </c>
    </row>
    <row r="4" spans="1:62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2">
        <v>44050</v>
      </c>
      <c r="AF4" s="142">
        <v>45876</v>
      </c>
      <c r="AG4" s="143">
        <v>623670.89</v>
      </c>
      <c r="AH4" s="83">
        <v>1.3527777777777779</v>
      </c>
      <c r="AI4" s="83">
        <v>5</v>
      </c>
      <c r="AJ4" s="144">
        <v>7.1294999999999997E-2</v>
      </c>
      <c r="AK4" s="79" t="s">
        <v>651</v>
      </c>
      <c r="AL4" s="79" t="s">
        <v>652</v>
      </c>
      <c r="AM4" s="138">
        <v>0</v>
      </c>
      <c r="AN4" s="138">
        <v>0</v>
      </c>
      <c r="AO4" s="138">
        <v>0</v>
      </c>
      <c r="AP4" s="138">
        <v>0</v>
      </c>
      <c r="AQ4" s="138">
        <v>0</v>
      </c>
      <c r="AR4" s="138">
        <v>0</v>
      </c>
      <c r="AS4" s="138">
        <v>0</v>
      </c>
      <c r="AT4" s="138">
        <v>0</v>
      </c>
      <c r="AU4" s="138">
        <v>0</v>
      </c>
      <c r="AV4" s="138">
        <v>0</v>
      </c>
      <c r="AW4" s="138">
        <v>0</v>
      </c>
      <c r="AX4" s="138">
        <v>0</v>
      </c>
      <c r="AY4" s="138">
        <v>0</v>
      </c>
      <c r="AZ4" s="138">
        <v>0</v>
      </c>
      <c r="BA4" s="138">
        <v>0</v>
      </c>
      <c r="BB4" s="138">
        <v>0</v>
      </c>
      <c r="BC4" s="138">
        <v>623670.89</v>
      </c>
      <c r="BD4" s="138">
        <v>0</v>
      </c>
      <c r="BE4" s="138">
        <v>0</v>
      </c>
      <c r="BF4" s="138">
        <v>0</v>
      </c>
      <c r="BG4" s="138">
        <v>0</v>
      </c>
      <c r="BH4" s="22">
        <f t="shared" si="0"/>
        <v>0</v>
      </c>
      <c r="BI4" s="22">
        <f t="shared" ref="BI4:BI67" si="1">SUM(AV4:BG4)</f>
        <v>623670.89</v>
      </c>
      <c r="BJ4" s="22">
        <f t="shared" ref="BJ4:BJ67" si="2">BH4+BI4</f>
        <v>623670.89</v>
      </c>
    </row>
    <row r="5" spans="1:62" x14ac:dyDescent="0.35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2682296.84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2682296.84</v>
      </c>
      <c r="AE5" s="142">
        <v>44291</v>
      </c>
      <c r="AF5" s="142">
        <v>45387</v>
      </c>
      <c r="AG5" s="143">
        <v>2682296.84</v>
      </c>
      <c r="AH5" s="83">
        <v>1.3888888888888888E-2</v>
      </c>
      <c r="AI5" s="83">
        <v>3</v>
      </c>
      <c r="AJ5" s="144">
        <v>6.1652999999999999E-2</v>
      </c>
      <c r="AK5" s="79" t="s">
        <v>651</v>
      </c>
      <c r="AL5" s="79" t="s">
        <v>652</v>
      </c>
      <c r="AM5" s="138">
        <v>2682296.84</v>
      </c>
      <c r="AN5" s="138">
        <v>0</v>
      </c>
      <c r="AO5" s="138">
        <v>0</v>
      </c>
      <c r="AP5" s="138">
        <v>0</v>
      </c>
      <c r="AQ5" s="138">
        <v>0</v>
      </c>
      <c r="AR5" s="138">
        <v>0</v>
      </c>
      <c r="AS5" s="138">
        <v>0</v>
      </c>
      <c r="AT5" s="138">
        <v>0</v>
      </c>
      <c r="AU5" s="138">
        <v>0</v>
      </c>
      <c r="AV5" s="138">
        <v>0</v>
      </c>
      <c r="AW5" s="138">
        <v>0</v>
      </c>
      <c r="AX5" s="138">
        <v>0</v>
      </c>
      <c r="AY5" s="138">
        <v>0</v>
      </c>
      <c r="AZ5" s="138">
        <v>0</v>
      </c>
      <c r="BA5" s="138">
        <v>0</v>
      </c>
      <c r="BB5" s="138">
        <v>0</v>
      </c>
      <c r="BC5" s="138">
        <v>0</v>
      </c>
      <c r="BD5" s="138">
        <v>0</v>
      </c>
      <c r="BE5" s="138">
        <v>0</v>
      </c>
      <c r="BF5" s="138">
        <v>0</v>
      </c>
      <c r="BG5" s="138">
        <v>0</v>
      </c>
      <c r="BH5" s="22">
        <f t="shared" si="0"/>
        <v>2682296.84</v>
      </c>
      <c r="BI5" s="22">
        <f t="shared" si="1"/>
        <v>0</v>
      </c>
      <c r="BJ5" s="22">
        <f t="shared" si="2"/>
        <v>2682296.84</v>
      </c>
    </row>
    <row r="6" spans="1:62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834545.46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834545.46</v>
      </c>
      <c r="AE6" s="142">
        <v>41404</v>
      </c>
      <c r="AF6" s="142">
        <v>46883</v>
      </c>
      <c r="AG6" s="143">
        <v>1020000</v>
      </c>
      <c r="AH6" s="83">
        <v>4.1111111111111107</v>
      </c>
      <c r="AI6" s="83">
        <v>15</v>
      </c>
      <c r="AJ6" s="144">
        <v>7.7499999999999999E-2</v>
      </c>
      <c r="AK6" s="79" t="s">
        <v>651</v>
      </c>
      <c r="AL6" s="79" t="s">
        <v>652</v>
      </c>
      <c r="AM6" s="138">
        <v>0</v>
      </c>
      <c r="AN6" s="138">
        <v>92727.27</v>
      </c>
      <c r="AO6" s="138">
        <v>0</v>
      </c>
      <c r="AP6" s="138">
        <v>0</v>
      </c>
      <c r="AQ6" s="138">
        <v>0</v>
      </c>
      <c r="AR6" s="138">
        <v>0</v>
      </c>
      <c r="AS6" s="138">
        <v>0</v>
      </c>
      <c r="AT6" s="138">
        <v>92727.27</v>
      </c>
      <c r="AU6" s="138">
        <v>0</v>
      </c>
      <c r="AV6" s="138">
        <v>0</v>
      </c>
      <c r="AW6" s="138">
        <v>0</v>
      </c>
      <c r="AX6" s="138">
        <v>0</v>
      </c>
      <c r="AY6" s="138">
        <v>0</v>
      </c>
      <c r="AZ6" s="138">
        <v>92727.27</v>
      </c>
      <c r="BA6" s="138">
        <v>0</v>
      </c>
      <c r="BB6" s="138">
        <v>0</v>
      </c>
      <c r="BC6" s="138">
        <v>0</v>
      </c>
      <c r="BD6" s="138">
        <v>0</v>
      </c>
      <c r="BE6" s="138">
        <v>0</v>
      </c>
      <c r="BF6" s="138">
        <v>92727.27</v>
      </c>
      <c r="BG6" s="138">
        <v>0</v>
      </c>
      <c r="BH6" s="22">
        <f t="shared" si="0"/>
        <v>185454.54</v>
      </c>
      <c r="BI6" s="22">
        <f t="shared" si="1"/>
        <v>185454.54</v>
      </c>
      <c r="BJ6" s="22">
        <f t="shared" si="2"/>
        <v>370909.08</v>
      </c>
    </row>
    <row r="7" spans="1:62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90000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90000</v>
      </c>
      <c r="AE7" s="142">
        <v>41408</v>
      </c>
      <c r="AF7" s="142">
        <v>46887</v>
      </c>
      <c r="AG7" s="143">
        <v>110000</v>
      </c>
      <c r="AH7" s="83">
        <v>4.1222222222222218</v>
      </c>
      <c r="AI7" s="83">
        <v>15</v>
      </c>
      <c r="AJ7" s="144">
        <v>7.7499999999999999E-2</v>
      </c>
      <c r="AK7" s="79" t="s">
        <v>651</v>
      </c>
      <c r="AL7" s="79" t="s">
        <v>652</v>
      </c>
      <c r="AM7" s="138">
        <v>0</v>
      </c>
      <c r="AN7" s="138">
        <v>10000</v>
      </c>
      <c r="AO7" s="138">
        <v>0</v>
      </c>
      <c r="AP7" s="138">
        <v>0</v>
      </c>
      <c r="AQ7" s="138">
        <v>0</v>
      </c>
      <c r="AR7" s="138">
        <v>0</v>
      </c>
      <c r="AS7" s="138">
        <v>0</v>
      </c>
      <c r="AT7" s="138">
        <v>10000</v>
      </c>
      <c r="AU7" s="138">
        <v>0</v>
      </c>
      <c r="AV7" s="138">
        <v>0</v>
      </c>
      <c r="AW7" s="138">
        <v>0</v>
      </c>
      <c r="AX7" s="138">
        <v>0</v>
      </c>
      <c r="AY7" s="138">
        <v>0</v>
      </c>
      <c r="AZ7" s="138">
        <v>10000</v>
      </c>
      <c r="BA7" s="138">
        <v>0</v>
      </c>
      <c r="BB7" s="138">
        <v>0</v>
      </c>
      <c r="BC7" s="138">
        <v>0</v>
      </c>
      <c r="BD7" s="138">
        <v>0</v>
      </c>
      <c r="BE7" s="138">
        <v>0</v>
      </c>
      <c r="BF7" s="138">
        <v>10000</v>
      </c>
      <c r="BG7" s="138">
        <v>0</v>
      </c>
      <c r="BH7" s="22">
        <f t="shared" si="0"/>
        <v>20000</v>
      </c>
      <c r="BI7" s="22">
        <f t="shared" si="1"/>
        <v>20000</v>
      </c>
      <c r="BJ7" s="22">
        <f t="shared" si="2"/>
        <v>40000</v>
      </c>
    </row>
    <row r="8" spans="1:62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613636.35999999987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613636.35999999987</v>
      </c>
      <c r="AE8" s="142">
        <v>41424</v>
      </c>
      <c r="AF8" s="142">
        <v>46903</v>
      </c>
      <c r="AG8" s="143">
        <v>750000</v>
      </c>
      <c r="AH8" s="83">
        <v>4.166666666666667</v>
      </c>
      <c r="AI8" s="83">
        <v>15</v>
      </c>
      <c r="AJ8" s="144">
        <v>7.7499999999999999E-2</v>
      </c>
      <c r="AK8" s="79" t="s">
        <v>651</v>
      </c>
      <c r="AL8" s="79" t="s">
        <v>652</v>
      </c>
      <c r="AM8" s="138">
        <v>0</v>
      </c>
      <c r="AN8" s="138">
        <v>68181.820000000007</v>
      </c>
      <c r="AO8" s="138">
        <v>0</v>
      </c>
      <c r="AP8" s="138">
        <v>0</v>
      </c>
      <c r="AQ8" s="138">
        <v>0</v>
      </c>
      <c r="AR8" s="138">
        <v>0</v>
      </c>
      <c r="AS8" s="138">
        <v>0</v>
      </c>
      <c r="AT8" s="138">
        <v>68181.820000000007</v>
      </c>
      <c r="AU8" s="138">
        <v>0</v>
      </c>
      <c r="AV8" s="138">
        <v>0</v>
      </c>
      <c r="AW8" s="138">
        <v>0</v>
      </c>
      <c r="AX8" s="138">
        <v>0</v>
      </c>
      <c r="AY8" s="138">
        <v>0</v>
      </c>
      <c r="AZ8" s="138">
        <v>68181.820000000007</v>
      </c>
      <c r="BA8" s="138">
        <v>0</v>
      </c>
      <c r="BB8" s="138">
        <v>0</v>
      </c>
      <c r="BC8" s="138">
        <v>0</v>
      </c>
      <c r="BD8" s="138">
        <v>0</v>
      </c>
      <c r="BE8" s="138">
        <v>0</v>
      </c>
      <c r="BF8" s="138">
        <v>68181.820000000007</v>
      </c>
      <c r="BG8" s="138">
        <v>0</v>
      </c>
      <c r="BH8" s="22">
        <f t="shared" si="0"/>
        <v>136363.64000000001</v>
      </c>
      <c r="BI8" s="22">
        <f t="shared" si="1"/>
        <v>136363.64000000001</v>
      </c>
      <c r="BJ8" s="22">
        <f t="shared" si="2"/>
        <v>272727.28000000003</v>
      </c>
    </row>
    <row r="9" spans="1:62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63636.36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63636.36</v>
      </c>
      <c r="AE9" s="142">
        <v>41604</v>
      </c>
      <c r="AF9" s="142">
        <v>47083</v>
      </c>
      <c r="AG9" s="143">
        <v>70000</v>
      </c>
      <c r="AH9" s="83">
        <v>4.6555555555555559</v>
      </c>
      <c r="AI9" s="83">
        <v>15</v>
      </c>
      <c r="AJ9" s="144">
        <v>7.7499999999999999E-2</v>
      </c>
      <c r="AK9" s="79" t="s">
        <v>651</v>
      </c>
      <c r="AL9" s="79" t="s">
        <v>652</v>
      </c>
      <c r="AM9" s="138">
        <v>0</v>
      </c>
      <c r="AN9" s="138">
        <v>6363.64</v>
      </c>
      <c r="AO9" s="138">
        <v>0</v>
      </c>
      <c r="AP9" s="138">
        <v>0</v>
      </c>
      <c r="AQ9" s="138">
        <v>0</v>
      </c>
      <c r="AR9" s="138">
        <v>0</v>
      </c>
      <c r="AS9" s="138">
        <v>0</v>
      </c>
      <c r="AT9" s="138">
        <v>6363.64</v>
      </c>
      <c r="AU9" s="138">
        <v>0</v>
      </c>
      <c r="AV9" s="138">
        <v>0</v>
      </c>
      <c r="AW9" s="138">
        <v>0</v>
      </c>
      <c r="AX9" s="138">
        <v>0</v>
      </c>
      <c r="AY9" s="138">
        <v>0</v>
      </c>
      <c r="AZ9" s="138">
        <v>6363.64</v>
      </c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6363.64</v>
      </c>
      <c r="BG9" s="138">
        <v>0</v>
      </c>
      <c r="BH9" s="22">
        <f t="shared" si="0"/>
        <v>12727.28</v>
      </c>
      <c r="BI9" s="22">
        <f t="shared" si="1"/>
        <v>12727.28</v>
      </c>
      <c r="BJ9" s="22">
        <f t="shared" si="2"/>
        <v>25454.560000000001</v>
      </c>
    </row>
    <row r="10" spans="1:62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90909.09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90909.09</v>
      </c>
      <c r="AE10" s="142">
        <v>41600</v>
      </c>
      <c r="AF10" s="142">
        <v>47079</v>
      </c>
      <c r="AG10" s="143">
        <v>100000</v>
      </c>
      <c r="AH10" s="83">
        <v>4.6444444444444448</v>
      </c>
      <c r="AI10" s="83">
        <v>15</v>
      </c>
      <c r="AJ10" s="144">
        <v>7.7499999999999999E-2</v>
      </c>
      <c r="AK10" s="79" t="s">
        <v>651</v>
      </c>
      <c r="AL10" s="79" t="s">
        <v>652</v>
      </c>
      <c r="AM10" s="138">
        <v>0</v>
      </c>
      <c r="AN10" s="138">
        <v>9090.91</v>
      </c>
      <c r="AO10" s="138">
        <v>0</v>
      </c>
      <c r="AP10" s="138">
        <v>0</v>
      </c>
      <c r="AQ10" s="138">
        <v>0</v>
      </c>
      <c r="AR10" s="138">
        <v>0</v>
      </c>
      <c r="AS10" s="138">
        <v>0</v>
      </c>
      <c r="AT10" s="138">
        <v>9090.91</v>
      </c>
      <c r="AU10" s="138">
        <v>0</v>
      </c>
      <c r="AV10" s="138">
        <v>0</v>
      </c>
      <c r="AW10" s="138">
        <v>0</v>
      </c>
      <c r="AX10" s="138">
        <v>0</v>
      </c>
      <c r="AY10" s="138">
        <v>0</v>
      </c>
      <c r="AZ10" s="138">
        <v>9090.91</v>
      </c>
      <c r="BA10" s="138">
        <v>0</v>
      </c>
      <c r="BB10" s="138">
        <v>0</v>
      </c>
      <c r="BC10" s="138">
        <v>0</v>
      </c>
      <c r="BD10" s="138">
        <v>0</v>
      </c>
      <c r="BE10" s="138">
        <v>0</v>
      </c>
      <c r="BF10" s="138">
        <v>9090.91</v>
      </c>
      <c r="BG10" s="138">
        <v>0</v>
      </c>
      <c r="BH10" s="22">
        <f t="shared" si="0"/>
        <v>18181.82</v>
      </c>
      <c r="BI10" s="22">
        <f t="shared" si="1"/>
        <v>18181.82</v>
      </c>
      <c r="BJ10" s="22">
        <f t="shared" si="2"/>
        <v>36363.64</v>
      </c>
    </row>
    <row r="11" spans="1:62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363636.36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363636.36</v>
      </c>
      <c r="AE11" s="142">
        <v>41613</v>
      </c>
      <c r="AF11" s="142">
        <v>47092</v>
      </c>
      <c r="AG11" s="143">
        <v>400000</v>
      </c>
      <c r="AH11" s="83">
        <v>4.6805555555555554</v>
      </c>
      <c r="AI11" s="83">
        <v>15</v>
      </c>
      <c r="AJ11" s="144">
        <v>7.7499999999999999E-2</v>
      </c>
      <c r="AK11" s="79" t="s">
        <v>651</v>
      </c>
      <c r="AL11" s="79" t="s">
        <v>652</v>
      </c>
      <c r="AM11" s="138">
        <v>0</v>
      </c>
      <c r="AN11" s="138">
        <v>0</v>
      </c>
      <c r="AO11" s="138">
        <v>36363.64</v>
      </c>
      <c r="AP11" s="138">
        <v>0</v>
      </c>
      <c r="AQ11" s="138">
        <v>0</v>
      </c>
      <c r="AR11" s="138">
        <v>0</v>
      </c>
      <c r="AS11" s="138">
        <v>0</v>
      </c>
      <c r="AT11" s="138">
        <v>0</v>
      </c>
      <c r="AU11" s="138">
        <v>36363.64</v>
      </c>
      <c r="AV11" s="138">
        <v>0</v>
      </c>
      <c r="AW11" s="138">
        <v>0</v>
      </c>
      <c r="AX11" s="138">
        <v>0</v>
      </c>
      <c r="AY11" s="138">
        <v>0</v>
      </c>
      <c r="AZ11" s="138">
        <v>0</v>
      </c>
      <c r="BA11" s="138">
        <v>36363.64</v>
      </c>
      <c r="BB11" s="138">
        <v>0</v>
      </c>
      <c r="BC11" s="138">
        <v>0</v>
      </c>
      <c r="BD11" s="138">
        <v>0</v>
      </c>
      <c r="BE11" s="138">
        <v>0</v>
      </c>
      <c r="BF11" s="138">
        <v>0</v>
      </c>
      <c r="BG11" s="138">
        <v>36363.64</v>
      </c>
      <c r="BH11" s="22">
        <f t="shared" si="0"/>
        <v>72727.28</v>
      </c>
      <c r="BI11" s="22">
        <f t="shared" si="1"/>
        <v>72727.28</v>
      </c>
      <c r="BJ11" s="22">
        <f t="shared" si="2"/>
        <v>145454.56</v>
      </c>
    </row>
    <row r="12" spans="1:62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90909.09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90909.09</v>
      </c>
      <c r="AE12" s="142">
        <v>41620</v>
      </c>
      <c r="AF12" s="142">
        <v>47099</v>
      </c>
      <c r="AG12" s="143">
        <v>100000</v>
      </c>
      <c r="AH12" s="83">
        <v>4.7</v>
      </c>
      <c r="AI12" s="83">
        <v>15</v>
      </c>
      <c r="AJ12" s="144">
        <v>7.7499999999999999E-2</v>
      </c>
      <c r="AK12" s="79" t="s">
        <v>651</v>
      </c>
      <c r="AL12" s="79" t="s">
        <v>652</v>
      </c>
      <c r="AM12" s="138">
        <v>0</v>
      </c>
      <c r="AN12" s="138">
        <v>0</v>
      </c>
      <c r="AO12" s="138">
        <v>9090.91</v>
      </c>
      <c r="AP12" s="138">
        <v>0</v>
      </c>
      <c r="AQ12" s="138">
        <v>0</v>
      </c>
      <c r="AR12" s="138">
        <v>0</v>
      </c>
      <c r="AS12" s="138">
        <v>0</v>
      </c>
      <c r="AT12" s="138">
        <v>0</v>
      </c>
      <c r="AU12" s="138">
        <v>9090.91</v>
      </c>
      <c r="AV12" s="138">
        <v>0</v>
      </c>
      <c r="AW12" s="138">
        <v>0</v>
      </c>
      <c r="AX12" s="138">
        <v>0</v>
      </c>
      <c r="AY12" s="138">
        <v>0</v>
      </c>
      <c r="AZ12" s="138">
        <v>0</v>
      </c>
      <c r="BA12" s="138">
        <v>9090.91</v>
      </c>
      <c r="BB12" s="138">
        <v>0</v>
      </c>
      <c r="BC12" s="138">
        <v>0</v>
      </c>
      <c r="BD12" s="138">
        <v>0</v>
      </c>
      <c r="BE12" s="138">
        <v>0</v>
      </c>
      <c r="BF12" s="138">
        <v>0</v>
      </c>
      <c r="BG12" s="138">
        <v>9090.91</v>
      </c>
      <c r="BH12" s="22">
        <f t="shared" si="0"/>
        <v>18181.82</v>
      </c>
      <c r="BI12" s="22">
        <f t="shared" si="1"/>
        <v>18181.82</v>
      </c>
      <c r="BJ12" s="22">
        <f t="shared" si="2"/>
        <v>36363.64</v>
      </c>
    </row>
    <row r="13" spans="1:62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44916.67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44916.67</v>
      </c>
      <c r="AE13" s="142">
        <v>41780</v>
      </c>
      <c r="AF13" s="142">
        <v>47259</v>
      </c>
      <c r="AG13" s="143">
        <v>49000</v>
      </c>
      <c r="AH13" s="83">
        <v>5.1416666666666666</v>
      </c>
      <c r="AI13" s="83">
        <v>15</v>
      </c>
      <c r="AJ13" s="144">
        <v>7.6999999999999999E-2</v>
      </c>
      <c r="AK13" s="79" t="s">
        <v>651</v>
      </c>
      <c r="AL13" s="79" t="s">
        <v>652</v>
      </c>
      <c r="AM13" s="138">
        <v>0</v>
      </c>
      <c r="AN13" s="138">
        <v>4083.33</v>
      </c>
      <c r="AO13" s="138">
        <v>0</v>
      </c>
      <c r="AP13" s="138">
        <v>0</v>
      </c>
      <c r="AQ13" s="138">
        <v>0</v>
      </c>
      <c r="AR13" s="138">
        <v>0</v>
      </c>
      <c r="AS13" s="138">
        <v>0</v>
      </c>
      <c r="AT13" s="138">
        <v>4083.33</v>
      </c>
      <c r="AU13" s="138">
        <v>0</v>
      </c>
      <c r="AV13" s="138">
        <v>0</v>
      </c>
      <c r="AW13" s="138">
        <v>0</v>
      </c>
      <c r="AX13" s="138">
        <v>0</v>
      </c>
      <c r="AY13" s="138">
        <v>0</v>
      </c>
      <c r="AZ13" s="138">
        <v>4083.33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4083.33</v>
      </c>
      <c r="BG13" s="138">
        <v>0</v>
      </c>
      <c r="BH13" s="22">
        <f t="shared" si="0"/>
        <v>8166.66</v>
      </c>
      <c r="BI13" s="22">
        <f t="shared" si="1"/>
        <v>8166.66</v>
      </c>
      <c r="BJ13" s="22">
        <f t="shared" si="2"/>
        <v>16333.32</v>
      </c>
    </row>
    <row r="14" spans="1:62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113666.67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113666.67</v>
      </c>
      <c r="AE14" s="142">
        <v>41781</v>
      </c>
      <c r="AF14" s="142">
        <v>47260</v>
      </c>
      <c r="AG14" s="143">
        <v>124000</v>
      </c>
      <c r="AH14" s="83">
        <v>5.1444444444444448</v>
      </c>
      <c r="AI14" s="83">
        <v>15</v>
      </c>
      <c r="AJ14" s="144">
        <v>7.6999999999999999E-2</v>
      </c>
      <c r="AK14" s="79" t="s">
        <v>651</v>
      </c>
      <c r="AL14" s="79" t="s">
        <v>652</v>
      </c>
      <c r="AM14" s="138">
        <v>0</v>
      </c>
      <c r="AN14" s="138">
        <v>10333.33</v>
      </c>
      <c r="AO14" s="138">
        <v>0</v>
      </c>
      <c r="AP14" s="138">
        <v>0</v>
      </c>
      <c r="AQ14" s="138">
        <v>0</v>
      </c>
      <c r="AR14" s="138">
        <v>0</v>
      </c>
      <c r="AS14" s="138">
        <v>0</v>
      </c>
      <c r="AT14" s="138">
        <v>10333.33</v>
      </c>
      <c r="AU14" s="138">
        <v>0</v>
      </c>
      <c r="AV14" s="138">
        <v>0</v>
      </c>
      <c r="AW14" s="138">
        <v>0</v>
      </c>
      <c r="AX14" s="138">
        <v>0</v>
      </c>
      <c r="AY14" s="138">
        <v>0</v>
      </c>
      <c r="AZ14" s="138">
        <v>10333.33</v>
      </c>
      <c r="BA14" s="138">
        <v>0</v>
      </c>
      <c r="BB14" s="138">
        <v>0</v>
      </c>
      <c r="BC14" s="138">
        <v>0</v>
      </c>
      <c r="BD14" s="138">
        <v>0</v>
      </c>
      <c r="BE14" s="138">
        <v>0</v>
      </c>
      <c r="BF14" s="138">
        <v>10333.33</v>
      </c>
      <c r="BG14" s="138">
        <v>0</v>
      </c>
      <c r="BH14" s="22">
        <f t="shared" si="0"/>
        <v>20666.66</v>
      </c>
      <c r="BI14" s="22">
        <f t="shared" si="1"/>
        <v>20666.66</v>
      </c>
      <c r="BJ14" s="22">
        <f t="shared" si="2"/>
        <v>41333.32</v>
      </c>
    </row>
    <row r="15" spans="1:62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4583.33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4583.33</v>
      </c>
      <c r="AE15" s="142">
        <v>41789</v>
      </c>
      <c r="AF15" s="142">
        <v>47268</v>
      </c>
      <c r="AG15" s="143">
        <v>5000</v>
      </c>
      <c r="AH15" s="83">
        <v>5.166666666666667</v>
      </c>
      <c r="AI15" s="83">
        <v>15</v>
      </c>
      <c r="AJ15" s="144">
        <v>7.6999999999999999E-2</v>
      </c>
      <c r="AK15" s="79" t="s">
        <v>651</v>
      </c>
      <c r="AL15" s="79" t="s">
        <v>652</v>
      </c>
      <c r="AM15" s="138">
        <v>0</v>
      </c>
      <c r="AN15" s="138">
        <v>416.67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416.67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416.67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416.67</v>
      </c>
      <c r="BG15" s="138">
        <v>0</v>
      </c>
      <c r="BH15" s="22">
        <f t="shared" si="0"/>
        <v>833.34</v>
      </c>
      <c r="BI15" s="22">
        <f t="shared" si="1"/>
        <v>833.34</v>
      </c>
      <c r="BJ15" s="22">
        <f t="shared" si="2"/>
        <v>1666.68</v>
      </c>
    </row>
    <row r="16" spans="1:62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24750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24750</v>
      </c>
      <c r="AE16" s="142">
        <v>41795</v>
      </c>
      <c r="AF16" s="142">
        <v>47274</v>
      </c>
      <c r="AG16" s="143">
        <v>27000</v>
      </c>
      <c r="AH16" s="83">
        <v>5.1805555555555554</v>
      </c>
      <c r="AI16" s="83">
        <v>15</v>
      </c>
      <c r="AJ16" s="144">
        <v>7.6999999999999999E-2</v>
      </c>
      <c r="AK16" s="79" t="s">
        <v>651</v>
      </c>
      <c r="AL16" s="79" t="s">
        <v>652</v>
      </c>
      <c r="AM16" s="138">
        <v>0</v>
      </c>
      <c r="AN16" s="138">
        <v>0</v>
      </c>
      <c r="AO16" s="138">
        <v>2250</v>
      </c>
      <c r="AP16" s="138">
        <v>0</v>
      </c>
      <c r="AQ16" s="138">
        <v>0</v>
      </c>
      <c r="AR16" s="138">
        <v>0</v>
      </c>
      <c r="AS16" s="138">
        <v>0</v>
      </c>
      <c r="AT16" s="138">
        <v>0</v>
      </c>
      <c r="AU16" s="138">
        <v>2250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2250</v>
      </c>
      <c r="BB16" s="138">
        <v>0</v>
      </c>
      <c r="BC16" s="138">
        <v>0</v>
      </c>
      <c r="BD16" s="138">
        <v>0</v>
      </c>
      <c r="BE16" s="138">
        <v>0</v>
      </c>
      <c r="BF16" s="138">
        <v>0</v>
      </c>
      <c r="BG16" s="138">
        <v>2250</v>
      </c>
      <c r="BH16" s="22">
        <f t="shared" si="0"/>
        <v>4500</v>
      </c>
      <c r="BI16" s="22">
        <f t="shared" si="1"/>
        <v>4500</v>
      </c>
      <c r="BJ16" s="22">
        <f t="shared" si="2"/>
        <v>9000</v>
      </c>
    </row>
    <row r="17" spans="1:62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18333.330000000002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18333.330000000002</v>
      </c>
      <c r="AE17" s="142">
        <v>41814</v>
      </c>
      <c r="AF17" s="142">
        <v>47293</v>
      </c>
      <c r="AG17" s="143">
        <v>20000</v>
      </c>
      <c r="AH17" s="83">
        <v>5.2333333333333334</v>
      </c>
      <c r="AI17" s="83">
        <v>15</v>
      </c>
      <c r="AJ17" s="144">
        <v>7.6999999999999999E-2</v>
      </c>
      <c r="AK17" s="79" t="s">
        <v>651</v>
      </c>
      <c r="AL17" s="79" t="s">
        <v>652</v>
      </c>
      <c r="AM17" s="138">
        <v>0</v>
      </c>
      <c r="AN17" s="138">
        <v>0</v>
      </c>
      <c r="AO17" s="138">
        <v>1666.67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1666.67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1666.67</v>
      </c>
      <c r="BB17" s="138">
        <v>0</v>
      </c>
      <c r="BC17" s="138">
        <v>0</v>
      </c>
      <c r="BD17" s="138">
        <v>0</v>
      </c>
      <c r="BE17" s="138">
        <v>0</v>
      </c>
      <c r="BF17" s="138">
        <v>0</v>
      </c>
      <c r="BG17" s="138">
        <v>1666.67</v>
      </c>
      <c r="BH17" s="22">
        <f t="shared" si="0"/>
        <v>3333.34</v>
      </c>
      <c r="BI17" s="22">
        <f t="shared" si="1"/>
        <v>3333.34</v>
      </c>
      <c r="BJ17" s="22">
        <f t="shared" si="2"/>
        <v>6666.68</v>
      </c>
    </row>
    <row r="18" spans="1:62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2">
        <v>41963</v>
      </c>
      <c r="AF18" s="142">
        <v>49268</v>
      </c>
      <c r="AG18" s="143">
        <v>65000</v>
      </c>
      <c r="AH18" s="83">
        <v>10.638888888888889</v>
      </c>
      <c r="AI18" s="83">
        <v>20</v>
      </c>
      <c r="AJ18" s="144">
        <v>8.4500000000000006E-2</v>
      </c>
      <c r="AK18" s="79" t="s">
        <v>651</v>
      </c>
      <c r="AL18" s="79" t="s">
        <v>652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0</v>
      </c>
      <c r="AS18" s="138">
        <v>0</v>
      </c>
      <c r="AT18" s="138">
        <v>0</v>
      </c>
      <c r="AU18" s="138">
        <v>0</v>
      </c>
      <c r="AV18" s="138">
        <v>0</v>
      </c>
      <c r="AW18" s="138">
        <v>0</v>
      </c>
      <c r="AX18" s="138">
        <v>0</v>
      </c>
      <c r="AY18" s="138">
        <v>0</v>
      </c>
      <c r="AZ18" s="138">
        <v>3250</v>
      </c>
      <c r="BA18" s="138">
        <v>0</v>
      </c>
      <c r="BB18" s="138">
        <v>0</v>
      </c>
      <c r="BC18" s="138">
        <v>0</v>
      </c>
      <c r="BD18" s="138">
        <v>0</v>
      </c>
      <c r="BE18" s="138">
        <v>0</v>
      </c>
      <c r="BF18" s="138">
        <v>3250</v>
      </c>
      <c r="BG18" s="138">
        <v>0</v>
      </c>
      <c r="BH18" s="22">
        <f t="shared" si="0"/>
        <v>0</v>
      </c>
      <c r="BI18" s="22">
        <f t="shared" si="1"/>
        <v>6500</v>
      </c>
      <c r="BJ18" s="22">
        <f t="shared" si="2"/>
        <v>6500</v>
      </c>
    </row>
    <row r="19" spans="1:62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2">
        <v>41967</v>
      </c>
      <c r="AF19" s="142">
        <v>49272</v>
      </c>
      <c r="AG19" s="143">
        <v>120000</v>
      </c>
      <c r="AH19" s="83">
        <v>10.65</v>
      </c>
      <c r="AI19" s="83">
        <v>20</v>
      </c>
      <c r="AJ19" s="144">
        <v>8.4500000000000006E-2</v>
      </c>
      <c r="AK19" s="79" t="s">
        <v>651</v>
      </c>
      <c r="AL19" s="79" t="s">
        <v>652</v>
      </c>
      <c r="AM19" s="138">
        <v>0</v>
      </c>
      <c r="AN19" s="138">
        <v>0</v>
      </c>
      <c r="AO19" s="138">
        <v>0</v>
      </c>
      <c r="AP19" s="138">
        <v>0</v>
      </c>
      <c r="AQ19" s="138">
        <v>0</v>
      </c>
      <c r="AR19" s="138">
        <v>0</v>
      </c>
      <c r="AS19" s="138">
        <v>0</v>
      </c>
      <c r="AT19" s="138">
        <v>0</v>
      </c>
      <c r="AU19" s="138">
        <v>0</v>
      </c>
      <c r="AV19" s="138">
        <v>0</v>
      </c>
      <c r="AW19" s="138">
        <v>0</v>
      </c>
      <c r="AX19" s="138">
        <v>0</v>
      </c>
      <c r="AY19" s="138">
        <v>0</v>
      </c>
      <c r="AZ19" s="138">
        <v>6000</v>
      </c>
      <c r="BA19" s="138">
        <v>0</v>
      </c>
      <c r="BB19" s="138">
        <v>0</v>
      </c>
      <c r="BC19" s="138">
        <v>0</v>
      </c>
      <c r="BD19" s="138">
        <v>0</v>
      </c>
      <c r="BE19" s="138">
        <v>0</v>
      </c>
      <c r="BF19" s="138">
        <v>6000</v>
      </c>
      <c r="BG19" s="138">
        <v>0</v>
      </c>
      <c r="BH19" s="22">
        <f t="shared" si="0"/>
        <v>0</v>
      </c>
      <c r="BI19" s="22">
        <f t="shared" si="1"/>
        <v>12000</v>
      </c>
      <c r="BJ19" s="22">
        <f t="shared" si="2"/>
        <v>12000</v>
      </c>
    </row>
    <row r="20" spans="1:62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2">
        <v>41970</v>
      </c>
      <c r="AF20" s="142">
        <v>49275</v>
      </c>
      <c r="AG20" s="143">
        <v>15000</v>
      </c>
      <c r="AH20" s="83">
        <v>10.658333333333333</v>
      </c>
      <c r="AI20" s="83">
        <v>20</v>
      </c>
      <c r="AJ20" s="144">
        <v>8.4500000000000006E-2</v>
      </c>
      <c r="AK20" s="79" t="s">
        <v>651</v>
      </c>
      <c r="AL20" s="79" t="s">
        <v>652</v>
      </c>
      <c r="AM20" s="138">
        <v>0</v>
      </c>
      <c r="AN20" s="138">
        <v>0</v>
      </c>
      <c r="AO20" s="138">
        <v>0</v>
      </c>
      <c r="AP20" s="138">
        <v>0</v>
      </c>
      <c r="AQ20" s="138">
        <v>0</v>
      </c>
      <c r="AR20" s="138">
        <v>0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0</v>
      </c>
      <c r="AY20" s="138">
        <v>0</v>
      </c>
      <c r="AZ20" s="138">
        <v>750</v>
      </c>
      <c r="BA20" s="138">
        <v>0</v>
      </c>
      <c r="BB20" s="138">
        <v>0</v>
      </c>
      <c r="BC20" s="138">
        <v>0</v>
      </c>
      <c r="BD20" s="138">
        <v>0</v>
      </c>
      <c r="BE20" s="138">
        <v>0</v>
      </c>
      <c r="BF20" s="138">
        <v>750</v>
      </c>
      <c r="BG20" s="138">
        <v>0</v>
      </c>
      <c r="BH20" s="22">
        <f t="shared" si="0"/>
        <v>0</v>
      </c>
      <c r="BI20" s="22">
        <f t="shared" si="1"/>
        <v>1500</v>
      </c>
      <c r="BJ20" s="22">
        <f t="shared" si="2"/>
        <v>1500</v>
      </c>
    </row>
    <row r="21" spans="1:62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2">
        <v>41997</v>
      </c>
      <c r="AF21" s="142">
        <v>49302</v>
      </c>
      <c r="AG21" s="143">
        <v>50000</v>
      </c>
      <c r="AH21" s="83">
        <v>10.733333333333333</v>
      </c>
      <c r="AI21" s="83">
        <v>20</v>
      </c>
      <c r="AJ21" s="144">
        <v>8.4500000000000006E-2</v>
      </c>
      <c r="AK21" s="79" t="s">
        <v>651</v>
      </c>
      <c r="AL21" s="79" t="s">
        <v>652</v>
      </c>
      <c r="AM21" s="138">
        <v>0</v>
      </c>
      <c r="AN21" s="138">
        <v>0</v>
      </c>
      <c r="AO21" s="138">
        <v>0</v>
      </c>
      <c r="AP21" s="138">
        <v>0</v>
      </c>
      <c r="AQ21" s="138">
        <v>0</v>
      </c>
      <c r="AR21" s="138">
        <v>0</v>
      </c>
      <c r="AS21" s="138">
        <v>0</v>
      </c>
      <c r="AT21" s="138">
        <v>0</v>
      </c>
      <c r="AU21" s="138">
        <v>0</v>
      </c>
      <c r="AV21" s="138">
        <v>0</v>
      </c>
      <c r="AW21" s="138">
        <v>0</v>
      </c>
      <c r="AX21" s="138">
        <v>0</v>
      </c>
      <c r="AY21" s="138">
        <v>0</v>
      </c>
      <c r="AZ21" s="138">
        <v>0</v>
      </c>
      <c r="BA21" s="138">
        <v>2500</v>
      </c>
      <c r="BB21" s="138">
        <v>0</v>
      </c>
      <c r="BC21" s="138">
        <v>0</v>
      </c>
      <c r="BD21" s="138">
        <v>0</v>
      </c>
      <c r="BE21" s="138">
        <v>0</v>
      </c>
      <c r="BF21" s="138">
        <v>0</v>
      </c>
      <c r="BG21" s="138">
        <v>2500</v>
      </c>
      <c r="BH21" s="22">
        <f t="shared" si="0"/>
        <v>0</v>
      </c>
      <c r="BI21" s="22">
        <f t="shared" si="1"/>
        <v>5000</v>
      </c>
      <c r="BJ21" s="22">
        <f t="shared" si="2"/>
        <v>5000</v>
      </c>
    </row>
    <row r="22" spans="1:62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2">
        <v>41992</v>
      </c>
      <c r="AF22" s="142">
        <v>49297</v>
      </c>
      <c r="AG22" s="143">
        <v>1425000</v>
      </c>
      <c r="AH22" s="83">
        <v>10.719444444444445</v>
      </c>
      <c r="AI22" s="83">
        <v>20</v>
      </c>
      <c r="AJ22" s="144">
        <v>8.4500000000000006E-2</v>
      </c>
      <c r="AK22" s="79" t="s">
        <v>651</v>
      </c>
      <c r="AL22" s="79" t="s">
        <v>652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71250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71250</v>
      </c>
      <c r="BH22" s="22">
        <f t="shared" si="0"/>
        <v>0</v>
      </c>
      <c r="BI22" s="22">
        <f t="shared" si="1"/>
        <v>142500</v>
      </c>
      <c r="BJ22" s="22">
        <f t="shared" si="2"/>
        <v>142500</v>
      </c>
    </row>
    <row r="23" spans="1:62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2">
        <v>42215</v>
      </c>
      <c r="AF23" s="142">
        <v>49520</v>
      </c>
      <c r="AG23" s="143">
        <v>302000</v>
      </c>
      <c r="AH23" s="83">
        <v>11.333333333333334</v>
      </c>
      <c r="AI23" s="83">
        <v>20</v>
      </c>
      <c r="AJ23" s="144">
        <v>8.4500000000000006E-2</v>
      </c>
      <c r="AK23" s="79" t="s">
        <v>651</v>
      </c>
      <c r="AL23" s="79" t="s">
        <v>652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0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0</v>
      </c>
      <c r="BE23" s="138">
        <v>0</v>
      </c>
      <c r="BF23" s="138">
        <v>0</v>
      </c>
      <c r="BG23" s="138">
        <v>0</v>
      </c>
      <c r="BH23" s="22">
        <f t="shared" si="0"/>
        <v>0</v>
      </c>
      <c r="BI23" s="22">
        <f t="shared" si="1"/>
        <v>0</v>
      </c>
      <c r="BJ23" s="22">
        <f t="shared" si="2"/>
        <v>0</v>
      </c>
    </row>
    <row r="24" spans="1:62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2">
        <v>42332</v>
      </c>
      <c r="AF24" s="142">
        <v>49637</v>
      </c>
      <c r="AG24" s="143">
        <v>160000</v>
      </c>
      <c r="AH24" s="83">
        <v>11.65</v>
      </c>
      <c r="AI24" s="83">
        <v>20</v>
      </c>
      <c r="AJ24" s="144">
        <v>8.4500000000000006E-2</v>
      </c>
      <c r="AK24" s="79" t="s">
        <v>651</v>
      </c>
      <c r="AL24" s="79" t="s">
        <v>652</v>
      </c>
      <c r="AM24" s="138">
        <v>0</v>
      </c>
      <c r="AN24" s="138">
        <v>0</v>
      </c>
      <c r="AO24" s="138">
        <v>0</v>
      </c>
      <c r="AP24" s="138">
        <v>0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0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0</v>
      </c>
      <c r="BD24" s="138">
        <v>0</v>
      </c>
      <c r="BE24" s="138">
        <v>0</v>
      </c>
      <c r="BF24" s="138">
        <v>0</v>
      </c>
      <c r="BG24" s="138">
        <v>0</v>
      </c>
      <c r="BH24" s="22">
        <f t="shared" si="0"/>
        <v>0</v>
      </c>
      <c r="BI24" s="22">
        <f t="shared" si="1"/>
        <v>0</v>
      </c>
      <c r="BJ24" s="22">
        <f t="shared" si="2"/>
        <v>0</v>
      </c>
    </row>
    <row r="25" spans="1:62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2">
        <v>42338</v>
      </c>
      <c r="AF25" s="142">
        <v>49643</v>
      </c>
      <c r="AG25" s="143">
        <v>27000</v>
      </c>
      <c r="AH25" s="83">
        <v>11.666666666666666</v>
      </c>
      <c r="AI25" s="83">
        <v>20</v>
      </c>
      <c r="AJ25" s="144">
        <v>8.4500000000000006E-2</v>
      </c>
      <c r="AK25" s="79" t="s">
        <v>651</v>
      </c>
      <c r="AL25" s="79" t="s">
        <v>652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138">
        <v>0</v>
      </c>
      <c r="AZ25" s="138">
        <v>0</v>
      </c>
      <c r="BA25" s="138">
        <v>0</v>
      </c>
      <c r="BB25" s="138">
        <v>0</v>
      </c>
      <c r="BC25" s="138">
        <v>0</v>
      </c>
      <c r="BD25" s="138">
        <v>0</v>
      </c>
      <c r="BE25" s="138">
        <v>0</v>
      </c>
      <c r="BF25" s="138">
        <v>0</v>
      </c>
      <c r="BG25" s="138">
        <v>0</v>
      </c>
      <c r="BH25" s="22">
        <f t="shared" si="0"/>
        <v>0</v>
      </c>
      <c r="BI25" s="22">
        <f t="shared" si="1"/>
        <v>0</v>
      </c>
      <c r="BJ25" s="22">
        <f t="shared" si="2"/>
        <v>0</v>
      </c>
    </row>
    <row r="26" spans="1:62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2">
        <v>42606</v>
      </c>
      <c r="AF26" s="142">
        <v>49911</v>
      </c>
      <c r="AG26" s="143">
        <v>70000</v>
      </c>
      <c r="AH26" s="83">
        <v>12.4</v>
      </c>
      <c r="AI26" s="83">
        <v>20</v>
      </c>
      <c r="AJ26" s="144">
        <v>8.4500000000000006E-2</v>
      </c>
      <c r="AK26" s="79" t="s">
        <v>651</v>
      </c>
      <c r="AL26" s="79" t="s">
        <v>652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0</v>
      </c>
      <c r="BE26" s="138">
        <v>0</v>
      </c>
      <c r="BF26" s="138">
        <v>0</v>
      </c>
      <c r="BG26" s="138">
        <v>0</v>
      </c>
      <c r="BH26" s="22">
        <f t="shared" si="0"/>
        <v>0</v>
      </c>
      <c r="BI26" s="22">
        <f t="shared" si="1"/>
        <v>0</v>
      </c>
      <c r="BJ26" s="22">
        <f t="shared" si="2"/>
        <v>0</v>
      </c>
    </row>
    <row r="27" spans="1:62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2">
        <v>42607</v>
      </c>
      <c r="AF27" s="142">
        <v>49912</v>
      </c>
      <c r="AG27" s="143">
        <v>185000</v>
      </c>
      <c r="AH27" s="83">
        <v>12.402777777777779</v>
      </c>
      <c r="AI27" s="83">
        <v>20</v>
      </c>
      <c r="AJ27" s="144">
        <v>8.4500000000000006E-2</v>
      </c>
      <c r="AK27" s="79" t="s">
        <v>651</v>
      </c>
      <c r="AL27" s="79" t="s">
        <v>652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8">
        <v>0</v>
      </c>
      <c r="AZ27" s="138">
        <v>0</v>
      </c>
      <c r="BA27" s="138">
        <v>0</v>
      </c>
      <c r="BB27" s="138">
        <v>0</v>
      </c>
      <c r="BC27" s="138">
        <v>0</v>
      </c>
      <c r="BD27" s="138">
        <v>0</v>
      </c>
      <c r="BE27" s="138">
        <v>0</v>
      </c>
      <c r="BF27" s="138">
        <v>0</v>
      </c>
      <c r="BG27" s="138">
        <v>0</v>
      </c>
      <c r="BH27" s="22">
        <f t="shared" si="0"/>
        <v>0</v>
      </c>
      <c r="BI27" s="22">
        <f t="shared" si="1"/>
        <v>0</v>
      </c>
      <c r="BJ27" s="22">
        <f t="shared" si="2"/>
        <v>0</v>
      </c>
    </row>
    <row r="28" spans="1:62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595000</v>
      </c>
      <c r="AE28" s="142">
        <v>42955</v>
      </c>
      <c r="AF28" s="142">
        <v>46607</v>
      </c>
      <c r="AG28" s="143">
        <v>85000</v>
      </c>
      <c r="AH28" s="83">
        <v>3.3555555555555556</v>
      </c>
      <c r="AI28" s="83">
        <v>10</v>
      </c>
      <c r="AJ28" s="144">
        <v>6.4000000000000001E-2</v>
      </c>
      <c r="AK28" s="79" t="s">
        <v>651</v>
      </c>
      <c r="AL28" s="79" t="s">
        <v>652</v>
      </c>
      <c r="AM28" s="138">
        <v>0</v>
      </c>
      <c r="AN28" s="138">
        <v>0</v>
      </c>
      <c r="AO28" s="138">
        <v>0</v>
      </c>
      <c r="AP28" s="138">
        <v>0</v>
      </c>
      <c r="AQ28" s="138">
        <v>85000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85000</v>
      </c>
      <c r="AX28" s="138">
        <v>0</v>
      </c>
      <c r="AY28" s="138">
        <v>0</v>
      </c>
      <c r="AZ28" s="138">
        <v>0</v>
      </c>
      <c r="BA28" s="138">
        <v>0</v>
      </c>
      <c r="BB28" s="138">
        <v>0</v>
      </c>
      <c r="BC28" s="138">
        <v>85000</v>
      </c>
      <c r="BD28" s="138">
        <v>0</v>
      </c>
      <c r="BE28" s="138">
        <v>0</v>
      </c>
      <c r="BF28" s="138">
        <v>0</v>
      </c>
      <c r="BG28" s="138">
        <v>0</v>
      </c>
      <c r="BH28" s="22">
        <f t="shared" si="0"/>
        <v>85000</v>
      </c>
      <c r="BI28" s="22">
        <f t="shared" si="1"/>
        <v>170000</v>
      </c>
      <c r="BJ28" s="22">
        <f t="shared" si="2"/>
        <v>255000</v>
      </c>
    </row>
    <row r="29" spans="1:62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144000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144000</v>
      </c>
      <c r="AE29" s="142">
        <v>43097</v>
      </c>
      <c r="AF29" s="142">
        <v>46749</v>
      </c>
      <c r="AG29" s="143">
        <v>125000</v>
      </c>
      <c r="AH29" s="83">
        <v>3.7444444444444445</v>
      </c>
      <c r="AI29" s="83">
        <v>10</v>
      </c>
      <c r="AJ29" s="144">
        <v>6.4000000000000001E-2</v>
      </c>
      <c r="AK29" s="79" t="s">
        <v>651</v>
      </c>
      <c r="AL29" s="79" t="s">
        <v>652</v>
      </c>
      <c r="AM29" s="138">
        <v>0</v>
      </c>
      <c r="AN29" s="138">
        <v>0</v>
      </c>
      <c r="AO29" s="138">
        <v>18000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8">
        <v>18000</v>
      </c>
      <c r="AV29" s="138">
        <v>0</v>
      </c>
      <c r="AW29" s="138">
        <v>0</v>
      </c>
      <c r="AX29" s="138">
        <v>0</v>
      </c>
      <c r="AY29" s="138">
        <v>0</v>
      </c>
      <c r="AZ29" s="138">
        <v>0</v>
      </c>
      <c r="BA29" s="138">
        <v>18000</v>
      </c>
      <c r="BB29" s="138">
        <v>0</v>
      </c>
      <c r="BC29" s="138">
        <v>0</v>
      </c>
      <c r="BD29" s="138">
        <v>0</v>
      </c>
      <c r="BE29" s="138">
        <v>0</v>
      </c>
      <c r="BF29" s="138">
        <v>0</v>
      </c>
      <c r="BG29" s="138">
        <v>18000</v>
      </c>
      <c r="BH29" s="22">
        <f t="shared" si="0"/>
        <v>36000</v>
      </c>
      <c r="BI29" s="22">
        <f t="shared" si="1"/>
        <v>36000</v>
      </c>
      <c r="BJ29" s="22">
        <f t="shared" si="2"/>
        <v>72000</v>
      </c>
    </row>
    <row r="30" spans="1:62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550000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550000</v>
      </c>
      <c r="AE30" s="142">
        <v>43404</v>
      </c>
      <c r="AF30" s="142">
        <v>50709</v>
      </c>
      <c r="AG30" s="143">
        <v>550000</v>
      </c>
      <c r="AH30" s="83">
        <v>14.583333333333334</v>
      </c>
      <c r="AI30" s="83">
        <v>20</v>
      </c>
      <c r="AJ30" s="144">
        <v>7.4999999999999997E-2</v>
      </c>
      <c r="AK30" s="79" t="s">
        <v>651</v>
      </c>
      <c r="AL30" s="79" t="s">
        <v>652</v>
      </c>
      <c r="AM30" s="138">
        <v>18333.330000000002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18333.330000000002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8">
        <v>18333.330000000002</v>
      </c>
      <c r="AZ30" s="138">
        <v>0</v>
      </c>
      <c r="BA30" s="138">
        <v>0</v>
      </c>
      <c r="BB30" s="138">
        <v>0</v>
      </c>
      <c r="BC30" s="138">
        <v>0</v>
      </c>
      <c r="BD30" s="138">
        <v>0</v>
      </c>
      <c r="BE30" s="138">
        <v>18333.330000000002</v>
      </c>
      <c r="BF30" s="138">
        <v>0</v>
      </c>
      <c r="BG30" s="138">
        <v>0</v>
      </c>
      <c r="BH30" s="22">
        <f t="shared" si="0"/>
        <v>36666.660000000003</v>
      </c>
      <c r="BI30" s="22">
        <f t="shared" si="1"/>
        <v>36666.660000000003</v>
      </c>
      <c r="BJ30" s="22">
        <f t="shared" si="2"/>
        <v>73333.320000000007</v>
      </c>
    </row>
    <row r="31" spans="1:62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70000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70000</v>
      </c>
      <c r="AE31" s="142">
        <v>43404</v>
      </c>
      <c r="AF31" s="142">
        <v>50709</v>
      </c>
      <c r="AG31" s="143">
        <v>70000</v>
      </c>
      <c r="AH31" s="83">
        <v>14.583333333333334</v>
      </c>
      <c r="AI31" s="83">
        <v>20</v>
      </c>
      <c r="AJ31" s="144">
        <v>7.4999999999999997E-2</v>
      </c>
      <c r="AK31" s="79" t="s">
        <v>651</v>
      </c>
      <c r="AL31" s="79" t="s">
        <v>652</v>
      </c>
      <c r="AM31" s="138">
        <v>2333.33</v>
      </c>
      <c r="AN31" s="138">
        <v>0</v>
      </c>
      <c r="AO31" s="138">
        <v>0</v>
      </c>
      <c r="AP31" s="138">
        <v>0</v>
      </c>
      <c r="AQ31" s="138">
        <v>0</v>
      </c>
      <c r="AR31" s="138">
        <v>0</v>
      </c>
      <c r="AS31" s="138">
        <v>2333.33</v>
      </c>
      <c r="AT31" s="138">
        <v>0</v>
      </c>
      <c r="AU31" s="138">
        <v>0</v>
      </c>
      <c r="AV31" s="138">
        <v>0</v>
      </c>
      <c r="AW31" s="138">
        <v>0</v>
      </c>
      <c r="AX31" s="138">
        <v>0</v>
      </c>
      <c r="AY31" s="138">
        <v>2333.33</v>
      </c>
      <c r="AZ31" s="138">
        <v>0</v>
      </c>
      <c r="BA31" s="138">
        <v>0</v>
      </c>
      <c r="BB31" s="138">
        <v>0</v>
      </c>
      <c r="BC31" s="138">
        <v>0</v>
      </c>
      <c r="BD31" s="138">
        <v>0</v>
      </c>
      <c r="BE31" s="138">
        <v>2333.33</v>
      </c>
      <c r="BF31" s="138">
        <v>0</v>
      </c>
      <c r="BG31" s="138">
        <v>0</v>
      </c>
      <c r="BH31" s="22">
        <f t="shared" si="0"/>
        <v>4666.66</v>
      </c>
      <c r="BI31" s="22">
        <f t="shared" si="1"/>
        <v>4666.66</v>
      </c>
      <c r="BJ31" s="22">
        <f t="shared" si="2"/>
        <v>9333.32</v>
      </c>
    </row>
    <row r="32" spans="1:62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55000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55000</v>
      </c>
      <c r="AE32" s="142">
        <v>43460</v>
      </c>
      <c r="AF32" s="142">
        <v>47113</v>
      </c>
      <c r="AG32" s="143">
        <v>55000</v>
      </c>
      <c r="AH32" s="83">
        <v>4.7388888888888889</v>
      </c>
      <c r="AI32" s="83">
        <v>10</v>
      </c>
      <c r="AJ32" s="144">
        <v>6.0600000000000001E-2</v>
      </c>
      <c r="AK32" s="79" t="s">
        <v>651</v>
      </c>
      <c r="AL32" s="79" t="s">
        <v>652</v>
      </c>
      <c r="AM32" s="138">
        <v>0</v>
      </c>
      <c r="AN32" s="138">
        <v>0</v>
      </c>
      <c r="AO32" s="138">
        <v>5500</v>
      </c>
      <c r="AP32" s="138">
        <v>0</v>
      </c>
      <c r="AQ32" s="138">
        <v>0</v>
      </c>
      <c r="AR32" s="138">
        <v>0</v>
      </c>
      <c r="AS32" s="138">
        <v>0</v>
      </c>
      <c r="AT32" s="138">
        <v>0</v>
      </c>
      <c r="AU32" s="138">
        <v>5500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5500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5500</v>
      </c>
      <c r="BH32" s="22">
        <f t="shared" si="0"/>
        <v>11000</v>
      </c>
      <c r="BI32" s="22">
        <f t="shared" si="1"/>
        <v>11000</v>
      </c>
      <c r="BJ32" s="22">
        <f t="shared" si="2"/>
        <v>22000</v>
      </c>
    </row>
    <row r="33" spans="1:62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225000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225000</v>
      </c>
      <c r="AE33" s="142">
        <v>43460</v>
      </c>
      <c r="AF33" s="142">
        <v>47113</v>
      </c>
      <c r="AG33" s="143">
        <v>225000</v>
      </c>
      <c r="AH33" s="83">
        <v>4.7388888888888889</v>
      </c>
      <c r="AI33" s="83">
        <v>10</v>
      </c>
      <c r="AJ33" s="144">
        <v>6.0600000000000001E-2</v>
      </c>
      <c r="AK33" s="79" t="s">
        <v>651</v>
      </c>
      <c r="AL33" s="79" t="s">
        <v>652</v>
      </c>
      <c r="AM33" s="138">
        <v>0</v>
      </c>
      <c r="AN33" s="138">
        <v>0</v>
      </c>
      <c r="AO33" s="138">
        <v>22500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22500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22500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22500</v>
      </c>
      <c r="BH33" s="22">
        <f t="shared" si="0"/>
        <v>45000</v>
      </c>
      <c r="BI33" s="22">
        <f t="shared" si="1"/>
        <v>45000</v>
      </c>
      <c r="BJ33" s="22">
        <f t="shared" si="2"/>
        <v>90000</v>
      </c>
    </row>
    <row r="34" spans="1:62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2">
        <v>43476</v>
      </c>
      <c r="AF34" s="142">
        <v>45302</v>
      </c>
      <c r="AG34" s="143">
        <v>5000000</v>
      </c>
      <c r="AH34" s="83">
        <v>0</v>
      </c>
      <c r="AI34" s="83">
        <v>0</v>
      </c>
      <c r="AJ34" s="144">
        <v>4.7800000000000002E-2</v>
      </c>
      <c r="AK34" s="79" t="s">
        <v>651</v>
      </c>
      <c r="AL34" s="79" t="s">
        <v>652</v>
      </c>
      <c r="AM34" s="138">
        <v>0</v>
      </c>
      <c r="AN34" s="138">
        <v>0</v>
      </c>
      <c r="AO34" s="138">
        <v>0</v>
      </c>
      <c r="AP34" s="138">
        <v>0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0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22">
        <f t="shared" si="0"/>
        <v>0</v>
      </c>
      <c r="BI34" s="22">
        <f t="shared" si="1"/>
        <v>0</v>
      </c>
      <c r="BJ34" s="22">
        <f t="shared" si="2"/>
        <v>0</v>
      </c>
    </row>
    <row r="35" spans="1:62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2">
        <v>43476</v>
      </c>
      <c r="AF35" s="142">
        <v>45302</v>
      </c>
      <c r="AG35" s="143">
        <v>6000000</v>
      </c>
      <c r="AH35" s="83">
        <v>0</v>
      </c>
      <c r="AI35" s="83">
        <v>0</v>
      </c>
      <c r="AJ35" s="144">
        <v>4.7800000000000002E-2</v>
      </c>
      <c r="AK35" s="79" t="s">
        <v>651</v>
      </c>
      <c r="AL35" s="79" t="s">
        <v>652</v>
      </c>
      <c r="AM35" s="138">
        <v>0</v>
      </c>
      <c r="AN35" s="138">
        <v>0</v>
      </c>
      <c r="AO35" s="138">
        <v>0</v>
      </c>
      <c r="AP35" s="138">
        <v>0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0</v>
      </c>
      <c r="BC35" s="138">
        <v>0</v>
      </c>
      <c r="BD35" s="138">
        <v>0</v>
      </c>
      <c r="BE35" s="138">
        <v>0</v>
      </c>
      <c r="BF35" s="138">
        <v>0</v>
      </c>
      <c r="BG35" s="138">
        <v>0</v>
      </c>
      <c r="BH35" s="22">
        <f t="shared" si="0"/>
        <v>0</v>
      </c>
      <c r="BI35" s="22">
        <f t="shared" si="1"/>
        <v>0</v>
      </c>
      <c r="BJ35" s="22">
        <f t="shared" si="2"/>
        <v>0</v>
      </c>
    </row>
    <row r="36" spans="1:62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12100</v>
      </c>
      <c r="AE36" s="142">
        <v>43518</v>
      </c>
      <c r="AF36" s="142">
        <v>47171</v>
      </c>
      <c r="AG36" s="143">
        <v>12100</v>
      </c>
      <c r="AH36" s="83">
        <v>4.8944444444444448</v>
      </c>
      <c r="AI36" s="83">
        <v>10</v>
      </c>
      <c r="AJ36" s="144">
        <v>6.0600000000000001E-2</v>
      </c>
      <c r="AK36" s="79" t="s">
        <v>651</v>
      </c>
      <c r="AL36" s="79" t="s">
        <v>652</v>
      </c>
      <c r="AM36" s="138">
        <v>0</v>
      </c>
      <c r="AN36" s="138">
        <v>0</v>
      </c>
      <c r="AO36" s="138">
        <v>0</v>
      </c>
      <c r="AP36" s="138">
        <v>0</v>
      </c>
      <c r="AQ36" s="138">
        <v>1210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1210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1210</v>
      </c>
      <c r="BD36" s="138">
        <v>0</v>
      </c>
      <c r="BE36" s="138">
        <v>0</v>
      </c>
      <c r="BF36" s="138">
        <v>0</v>
      </c>
      <c r="BG36" s="138">
        <v>0</v>
      </c>
      <c r="BH36" s="22">
        <f t="shared" si="0"/>
        <v>1210</v>
      </c>
      <c r="BI36" s="22">
        <f t="shared" si="1"/>
        <v>2420</v>
      </c>
      <c r="BJ36" s="22">
        <f t="shared" si="2"/>
        <v>3630</v>
      </c>
    </row>
    <row r="37" spans="1:62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57900</v>
      </c>
      <c r="AE37" s="142">
        <v>43518</v>
      </c>
      <c r="AF37" s="142">
        <v>47171</v>
      </c>
      <c r="AG37" s="143">
        <v>57900</v>
      </c>
      <c r="AH37" s="83">
        <v>4.8944444444444448</v>
      </c>
      <c r="AI37" s="83">
        <v>10</v>
      </c>
      <c r="AJ37" s="144">
        <v>6.0600000000000001E-2</v>
      </c>
      <c r="AK37" s="79" t="s">
        <v>651</v>
      </c>
      <c r="AL37" s="79" t="s">
        <v>652</v>
      </c>
      <c r="AM37" s="138">
        <v>0</v>
      </c>
      <c r="AN37" s="138">
        <v>0</v>
      </c>
      <c r="AO37" s="138">
        <v>0</v>
      </c>
      <c r="AP37" s="138">
        <v>0</v>
      </c>
      <c r="AQ37" s="138">
        <v>5790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5790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5790</v>
      </c>
      <c r="BD37" s="138">
        <v>0</v>
      </c>
      <c r="BE37" s="138">
        <v>0</v>
      </c>
      <c r="BF37" s="138">
        <v>0</v>
      </c>
      <c r="BG37" s="138">
        <v>0</v>
      </c>
      <c r="BH37" s="22">
        <f t="shared" si="0"/>
        <v>5790</v>
      </c>
      <c r="BI37" s="22">
        <f t="shared" si="1"/>
        <v>11580</v>
      </c>
      <c r="BJ37" s="22">
        <f t="shared" si="2"/>
        <v>17370</v>
      </c>
    </row>
    <row r="38" spans="1:62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2">
        <v>43522</v>
      </c>
      <c r="AF38" s="142">
        <v>45348</v>
      </c>
      <c r="AG38" s="143">
        <v>3000000</v>
      </c>
      <c r="AH38" s="83">
        <v>0</v>
      </c>
      <c r="AI38" s="83">
        <v>0</v>
      </c>
      <c r="AJ38" s="144">
        <v>4.7800000000000002E-2</v>
      </c>
      <c r="AK38" s="79" t="s">
        <v>651</v>
      </c>
      <c r="AL38" s="79" t="s">
        <v>652</v>
      </c>
      <c r="AM38" s="138">
        <v>0</v>
      </c>
      <c r="AN38" s="138">
        <v>0</v>
      </c>
      <c r="AO38" s="138">
        <v>0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0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0</v>
      </c>
      <c r="BB38" s="138">
        <v>0</v>
      </c>
      <c r="BC38" s="138">
        <v>0</v>
      </c>
      <c r="BD38" s="138">
        <v>0</v>
      </c>
      <c r="BE38" s="138">
        <v>0</v>
      </c>
      <c r="BF38" s="138">
        <v>0</v>
      </c>
      <c r="BG38" s="138">
        <v>0</v>
      </c>
      <c r="BH38" s="22">
        <f t="shared" si="0"/>
        <v>0</v>
      </c>
      <c r="BI38" s="22">
        <f t="shared" si="1"/>
        <v>0</v>
      </c>
      <c r="BJ38" s="22">
        <f t="shared" si="2"/>
        <v>0</v>
      </c>
    </row>
    <row r="39" spans="1:62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2">
        <v>43606</v>
      </c>
      <c r="AF39" s="142">
        <v>47259</v>
      </c>
      <c r="AG39" s="143">
        <v>150000</v>
      </c>
      <c r="AH39" s="83">
        <v>5.1416666666666666</v>
      </c>
      <c r="AI39" s="83">
        <v>10</v>
      </c>
      <c r="AJ39" s="144">
        <v>6.0600000000000001E-2</v>
      </c>
      <c r="AK39" s="79" t="s">
        <v>651</v>
      </c>
      <c r="AL39" s="79" t="s">
        <v>652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15000</v>
      </c>
      <c r="AU39" s="138">
        <v>0</v>
      </c>
      <c r="AV39" s="138">
        <v>0</v>
      </c>
      <c r="AW39" s="138">
        <v>0</v>
      </c>
      <c r="AX39" s="138">
        <v>0</v>
      </c>
      <c r="AY39" s="138">
        <v>0</v>
      </c>
      <c r="AZ39" s="138">
        <v>15000</v>
      </c>
      <c r="BA39" s="138">
        <v>0</v>
      </c>
      <c r="BB39" s="138">
        <v>0</v>
      </c>
      <c r="BC39" s="138">
        <v>0</v>
      </c>
      <c r="BD39" s="138">
        <v>0</v>
      </c>
      <c r="BE39" s="138">
        <v>0</v>
      </c>
      <c r="BF39" s="138">
        <v>15000</v>
      </c>
      <c r="BG39" s="138">
        <v>0</v>
      </c>
      <c r="BH39" s="22">
        <f t="shared" si="0"/>
        <v>15000</v>
      </c>
      <c r="BI39" s="22">
        <f t="shared" si="1"/>
        <v>30000</v>
      </c>
      <c r="BJ39" s="22">
        <f t="shared" si="2"/>
        <v>45000</v>
      </c>
    </row>
    <row r="40" spans="1:62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2">
        <v>43606</v>
      </c>
      <c r="AF40" s="142">
        <v>47259</v>
      </c>
      <c r="AG40" s="143">
        <v>785000</v>
      </c>
      <c r="AH40" s="83">
        <v>5.1416666666666666</v>
      </c>
      <c r="AI40" s="83">
        <v>10</v>
      </c>
      <c r="AJ40" s="144">
        <v>6.0600000000000001E-2</v>
      </c>
      <c r="AK40" s="79" t="s">
        <v>651</v>
      </c>
      <c r="AL40" s="79" t="s">
        <v>652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78500</v>
      </c>
      <c r="AU40" s="138">
        <v>0</v>
      </c>
      <c r="AV40" s="138">
        <v>0</v>
      </c>
      <c r="AW40" s="138">
        <v>0</v>
      </c>
      <c r="AX40" s="138">
        <v>0</v>
      </c>
      <c r="AY40" s="138">
        <v>0</v>
      </c>
      <c r="AZ40" s="138">
        <v>78500</v>
      </c>
      <c r="BA40" s="138">
        <v>0</v>
      </c>
      <c r="BB40" s="138">
        <v>0</v>
      </c>
      <c r="BC40" s="138">
        <v>0</v>
      </c>
      <c r="BD40" s="138">
        <v>0</v>
      </c>
      <c r="BE40" s="138">
        <v>0</v>
      </c>
      <c r="BF40" s="138">
        <v>78500</v>
      </c>
      <c r="BG40" s="138">
        <v>0</v>
      </c>
      <c r="BH40" s="22">
        <f t="shared" si="0"/>
        <v>78500</v>
      </c>
      <c r="BI40" s="22">
        <f t="shared" si="1"/>
        <v>157000</v>
      </c>
      <c r="BJ40" s="22">
        <f t="shared" si="2"/>
        <v>235500</v>
      </c>
    </row>
    <row r="41" spans="1:62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2">
        <v>43637</v>
      </c>
      <c r="AF41" s="142">
        <v>47290</v>
      </c>
      <c r="AG41" s="143">
        <v>95000</v>
      </c>
      <c r="AH41" s="83">
        <v>5.2249999999999996</v>
      </c>
      <c r="AI41" s="83">
        <v>10</v>
      </c>
      <c r="AJ41" s="144">
        <v>6.0600000000000001E-2</v>
      </c>
      <c r="AK41" s="79" t="s">
        <v>651</v>
      </c>
      <c r="AL41" s="79" t="s">
        <v>652</v>
      </c>
      <c r="AM41" s="138">
        <v>0</v>
      </c>
      <c r="AN41" s="138">
        <v>0</v>
      </c>
      <c r="AO41" s="138">
        <v>0</v>
      </c>
      <c r="AP41" s="138">
        <v>0</v>
      </c>
      <c r="AQ41" s="138">
        <v>0</v>
      </c>
      <c r="AR41" s="138">
        <v>0</v>
      </c>
      <c r="AS41" s="138">
        <v>0</v>
      </c>
      <c r="AT41" s="138">
        <v>0</v>
      </c>
      <c r="AU41" s="138">
        <v>9500</v>
      </c>
      <c r="AV41" s="138">
        <v>0</v>
      </c>
      <c r="AW41" s="138">
        <v>0</v>
      </c>
      <c r="AX41" s="138">
        <v>0</v>
      </c>
      <c r="AY41" s="138">
        <v>0</v>
      </c>
      <c r="AZ41" s="138">
        <v>0</v>
      </c>
      <c r="BA41" s="138">
        <v>9500</v>
      </c>
      <c r="BB41" s="138">
        <v>0</v>
      </c>
      <c r="BC41" s="138">
        <v>0</v>
      </c>
      <c r="BD41" s="138">
        <v>0</v>
      </c>
      <c r="BE41" s="138">
        <v>0</v>
      </c>
      <c r="BF41" s="138">
        <v>0</v>
      </c>
      <c r="BG41" s="138">
        <v>9500</v>
      </c>
      <c r="BH41" s="22">
        <f t="shared" si="0"/>
        <v>9500</v>
      </c>
      <c r="BI41" s="22">
        <f t="shared" si="1"/>
        <v>19000</v>
      </c>
      <c r="BJ41" s="22">
        <f t="shared" si="2"/>
        <v>28500</v>
      </c>
    </row>
    <row r="42" spans="1:62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2">
        <v>43790</v>
      </c>
      <c r="AF42" s="142">
        <v>45617</v>
      </c>
      <c r="AG42" s="143">
        <v>2995607.38</v>
      </c>
      <c r="AH42" s="83">
        <v>0.64166666666666672</v>
      </c>
      <c r="AI42" s="83">
        <v>5</v>
      </c>
      <c r="AJ42" s="144">
        <v>4.7800000000000002E-2</v>
      </c>
      <c r="AK42" s="79" t="s">
        <v>651</v>
      </c>
      <c r="AL42" s="79" t="s">
        <v>652</v>
      </c>
      <c r="AM42" s="138">
        <v>0</v>
      </c>
      <c r="AN42" s="138">
        <v>0</v>
      </c>
      <c r="AO42" s="138">
        <v>0</v>
      </c>
      <c r="AP42" s="138">
        <v>0</v>
      </c>
      <c r="AQ42" s="138">
        <v>0</v>
      </c>
      <c r="AR42" s="138">
        <v>0</v>
      </c>
      <c r="AS42" s="138">
        <v>0</v>
      </c>
      <c r="AT42" s="138">
        <v>2995607.38</v>
      </c>
      <c r="AU42" s="138">
        <v>0</v>
      </c>
      <c r="AV42" s="138">
        <v>0</v>
      </c>
      <c r="AW42" s="138">
        <v>0</v>
      </c>
      <c r="AX42" s="138">
        <v>0</v>
      </c>
      <c r="AY42" s="138">
        <v>0</v>
      </c>
      <c r="AZ42" s="138">
        <v>0</v>
      </c>
      <c r="BA42" s="138">
        <v>0</v>
      </c>
      <c r="BB42" s="138">
        <v>0</v>
      </c>
      <c r="BC42" s="138">
        <v>0</v>
      </c>
      <c r="BD42" s="138">
        <v>0</v>
      </c>
      <c r="BE42" s="138">
        <v>0</v>
      </c>
      <c r="BF42" s="138">
        <v>0</v>
      </c>
      <c r="BG42" s="138">
        <v>0</v>
      </c>
      <c r="BH42" s="22">
        <f t="shared" si="0"/>
        <v>2995607.38</v>
      </c>
      <c r="BI42" s="22">
        <f t="shared" si="1"/>
        <v>0</v>
      </c>
      <c r="BJ42" s="22">
        <f t="shared" si="2"/>
        <v>2995607.38</v>
      </c>
    </row>
    <row r="43" spans="1:62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2">
        <v>43826</v>
      </c>
      <c r="AF43" s="142">
        <v>46383</v>
      </c>
      <c r="AG43" s="143">
        <v>3000000</v>
      </c>
      <c r="AH43" s="83">
        <v>2.7416666666666667</v>
      </c>
      <c r="AI43" s="83">
        <v>7</v>
      </c>
      <c r="AJ43" s="144">
        <v>8.5000000000000006E-2</v>
      </c>
      <c r="AK43" s="79" t="s">
        <v>651</v>
      </c>
      <c r="AL43" s="79" t="s">
        <v>652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22">
        <f t="shared" si="0"/>
        <v>0</v>
      </c>
      <c r="BI43" s="22">
        <f t="shared" si="1"/>
        <v>0</v>
      </c>
      <c r="BJ43" s="22">
        <f t="shared" si="2"/>
        <v>0</v>
      </c>
    </row>
    <row r="44" spans="1:62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2">
        <v>43826</v>
      </c>
      <c r="AF44" s="142">
        <v>46383</v>
      </c>
      <c r="AG44" s="143">
        <v>1500000</v>
      </c>
      <c r="AH44" s="83">
        <v>2.7416666666666667</v>
      </c>
      <c r="AI44" s="83">
        <v>7</v>
      </c>
      <c r="AJ44" s="144">
        <v>8.5000000000000006E-2</v>
      </c>
      <c r="AK44" s="79" t="s">
        <v>651</v>
      </c>
      <c r="AL44" s="79" t="s">
        <v>652</v>
      </c>
      <c r="AM44" s="138">
        <v>0</v>
      </c>
      <c r="AN44" s="138">
        <v>0</v>
      </c>
      <c r="AO44" s="138">
        <v>0</v>
      </c>
      <c r="AP44" s="138">
        <v>0</v>
      </c>
      <c r="AQ44" s="138">
        <v>0</v>
      </c>
      <c r="AR44" s="138">
        <v>0</v>
      </c>
      <c r="AS44" s="138">
        <v>0</v>
      </c>
      <c r="AT44" s="138">
        <v>0</v>
      </c>
      <c r="AU44" s="138">
        <v>0</v>
      </c>
      <c r="AV44" s="138">
        <v>0</v>
      </c>
      <c r="AW44" s="138">
        <v>0</v>
      </c>
      <c r="AX44" s="138">
        <v>0</v>
      </c>
      <c r="AY44" s="138">
        <v>0</v>
      </c>
      <c r="AZ44" s="138">
        <v>0</v>
      </c>
      <c r="BA44" s="138">
        <v>0</v>
      </c>
      <c r="BB44" s="138">
        <v>0</v>
      </c>
      <c r="BC44" s="138">
        <v>0</v>
      </c>
      <c r="BD44" s="138">
        <v>0</v>
      </c>
      <c r="BE44" s="138">
        <v>0</v>
      </c>
      <c r="BF44" s="138">
        <v>0</v>
      </c>
      <c r="BG44" s="138">
        <v>0</v>
      </c>
      <c r="BH44" s="22">
        <f t="shared" si="0"/>
        <v>0</v>
      </c>
      <c r="BI44" s="22">
        <f t="shared" si="1"/>
        <v>0</v>
      </c>
      <c r="BJ44" s="22">
        <f t="shared" si="2"/>
        <v>0</v>
      </c>
    </row>
    <row r="45" spans="1:62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2">
        <v>43826</v>
      </c>
      <c r="AF45" s="142">
        <v>46383</v>
      </c>
      <c r="AG45" s="143">
        <v>1000000</v>
      </c>
      <c r="AH45" s="83">
        <v>2.7416666666666667</v>
      </c>
      <c r="AI45" s="83">
        <v>7</v>
      </c>
      <c r="AJ45" s="144">
        <v>8.5000000000000006E-2</v>
      </c>
      <c r="AK45" s="79" t="s">
        <v>651</v>
      </c>
      <c r="AL45" s="79" t="s">
        <v>652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22">
        <f t="shared" si="0"/>
        <v>0</v>
      </c>
      <c r="BI45" s="22">
        <f t="shared" si="1"/>
        <v>0</v>
      </c>
      <c r="BJ45" s="22">
        <f t="shared" si="2"/>
        <v>0</v>
      </c>
    </row>
    <row r="46" spans="1:62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2">
        <v>43826</v>
      </c>
      <c r="AF46" s="142">
        <v>46383</v>
      </c>
      <c r="AG46" s="143">
        <v>1000000</v>
      </c>
      <c r="AH46" s="83">
        <v>2.7416666666666667</v>
      </c>
      <c r="AI46" s="83">
        <v>7</v>
      </c>
      <c r="AJ46" s="144">
        <v>8.5000000000000006E-2</v>
      </c>
      <c r="AK46" s="79" t="s">
        <v>651</v>
      </c>
      <c r="AL46" s="79" t="s">
        <v>652</v>
      </c>
      <c r="AM46" s="138">
        <v>0</v>
      </c>
      <c r="AN46" s="138">
        <v>0</v>
      </c>
      <c r="AO46" s="138">
        <v>0</v>
      </c>
      <c r="AP46" s="138">
        <v>0</v>
      </c>
      <c r="AQ46" s="138">
        <v>0</v>
      </c>
      <c r="AR46" s="138">
        <v>0</v>
      </c>
      <c r="AS46" s="138">
        <v>0</v>
      </c>
      <c r="AT46" s="138">
        <v>0</v>
      </c>
      <c r="AU46" s="138">
        <v>0</v>
      </c>
      <c r="AV46" s="138">
        <v>0</v>
      </c>
      <c r="AW46" s="138">
        <v>0</v>
      </c>
      <c r="AX46" s="138">
        <v>0</v>
      </c>
      <c r="AY46" s="138">
        <v>0</v>
      </c>
      <c r="AZ46" s="138">
        <v>0</v>
      </c>
      <c r="BA46" s="138">
        <v>0</v>
      </c>
      <c r="BB46" s="138">
        <v>0</v>
      </c>
      <c r="BC46" s="138">
        <v>0</v>
      </c>
      <c r="BD46" s="138">
        <v>0</v>
      </c>
      <c r="BE46" s="138">
        <v>0</v>
      </c>
      <c r="BF46" s="138">
        <v>0</v>
      </c>
      <c r="BG46" s="138">
        <v>0</v>
      </c>
      <c r="BH46" s="22">
        <f t="shared" si="0"/>
        <v>0</v>
      </c>
      <c r="BI46" s="22">
        <f t="shared" si="1"/>
        <v>0</v>
      </c>
      <c r="BJ46" s="22">
        <f t="shared" si="2"/>
        <v>0</v>
      </c>
    </row>
    <row r="47" spans="1:62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2">
        <v>43826</v>
      </c>
      <c r="AF47" s="142">
        <v>46383</v>
      </c>
      <c r="AG47" s="143">
        <v>155000</v>
      </c>
      <c r="AH47" s="83">
        <v>2.7416666666666667</v>
      </c>
      <c r="AI47" s="83">
        <v>7</v>
      </c>
      <c r="AJ47" s="144">
        <v>8.5000000000000006E-2</v>
      </c>
      <c r="AK47" s="79" t="s">
        <v>651</v>
      </c>
      <c r="AL47" s="79" t="s">
        <v>652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22">
        <f t="shared" si="0"/>
        <v>0</v>
      </c>
      <c r="BI47" s="22">
        <f t="shared" si="1"/>
        <v>0</v>
      </c>
      <c r="BJ47" s="22">
        <f t="shared" si="2"/>
        <v>0</v>
      </c>
    </row>
    <row r="48" spans="1:62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2">
        <v>43826</v>
      </c>
      <c r="AF48" s="142">
        <v>46383</v>
      </c>
      <c r="AG48" s="143">
        <v>390000</v>
      </c>
      <c r="AH48" s="83">
        <v>2.7416666666666667</v>
      </c>
      <c r="AI48" s="83">
        <v>7</v>
      </c>
      <c r="AJ48" s="144">
        <v>8.5000000000000006E-2</v>
      </c>
      <c r="AK48" s="79" t="s">
        <v>651</v>
      </c>
      <c r="AL48" s="79" t="s">
        <v>652</v>
      </c>
      <c r="AM48" s="138">
        <v>0</v>
      </c>
      <c r="AN48" s="138">
        <v>0</v>
      </c>
      <c r="AO48" s="138">
        <v>0</v>
      </c>
      <c r="AP48" s="138">
        <v>0</v>
      </c>
      <c r="AQ48" s="138">
        <v>0</v>
      </c>
      <c r="AR48" s="138">
        <v>0</v>
      </c>
      <c r="AS48" s="138">
        <v>0</v>
      </c>
      <c r="AT48" s="138">
        <v>0</v>
      </c>
      <c r="AU48" s="138">
        <v>0</v>
      </c>
      <c r="AV48" s="138">
        <v>0</v>
      </c>
      <c r="AW48" s="138">
        <v>0</v>
      </c>
      <c r="AX48" s="138">
        <v>0</v>
      </c>
      <c r="AY48" s="138">
        <v>0</v>
      </c>
      <c r="AZ48" s="138">
        <v>0</v>
      </c>
      <c r="BA48" s="138">
        <v>0</v>
      </c>
      <c r="BB48" s="138">
        <v>0</v>
      </c>
      <c r="BC48" s="138">
        <v>0</v>
      </c>
      <c r="BD48" s="138">
        <v>0</v>
      </c>
      <c r="BE48" s="138">
        <v>0</v>
      </c>
      <c r="BF48" s="138">
        <v>0</v>
      </c>
      <c r="BG48" s="138">
        <v>0</v>
      </c>
      <c r="BH48" s="22">
        <f t="shared" si="0"/>
        <v>0</v>
      </c>
      <c r="BI48" s="22">
        <f t="shared" si="1"/>
        <v>0</v>
      </c>
      <c r="BJ48" s="22">
        <f t="shared" si="2"/>
        <v>0</v>
      </c>
    </row>
    <row r="49" spans="1:62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2">
        <v>43826</v>
      </c>
      <c r="AF49" s="142">
        <v>46383</v>
      </c>
      <c r="AG49" s="143">
        <v>600500</v>
      </c>
      <c r="AH49" s="83">
        <v>2.7416666666666667</v>
      </c>
      <c r="AI49" s="83">
        <v>7</v>
      </c>
      <c r="AJ49" s="144">
        <v>8.5000000000000006E-2</v>
      </c>
      <c r="AK49" s="79" t="s">
        <v>651</v>
      </c>
      <c r="AL49" s="79" t="s">
        <v>652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22">
        <f t="shared" si="0"/>
        <v>0</v>
      </c>
      <c r="BI49" s="22">
        <f t="shared" si="1"/>
        <v>0</v>
      </c>
      <c r="BJ49" s="22">
        <f t="shared" si="2"/>
        <v>0</v>
      </c>
    </row>
    <row r="50" spans="1:62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2">
        <v>43826</v>
      </c>
      <c r="AF50" s="142">
        <v>46383</v>
      </c>
      <c r="AG50" s="143">
        <v>3000000</v>
      </c>
      <c r="AH50" s="83">
        <v>2.7416666666666667</v>
      </c>
      <c r="AI50" s="83">
        <v>7</v>
      </c>
      <c r="AJ50" s="144">
        <v>8.5000000000000006E-2</v>
      </c>
      <c r="AK50" s="79" t="s">
        <v>651</v>
      </c>
      <c r="AL50" s="79" t="s">
        <v>652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138">
        <v>0</v>
      </c>
      <c r="AZ50" s="138">
        <v>0</v>
      </c>
      <c r="BA50" s="138">
        <v>0</v>
      </c>
      <c r="BB50" s="138">
        <v>0</v>
      </c>
      <c r="BC50" s="138">
        <v>0</v>
      </c>
      <c r="BD50" s="138">
        <v>0</v>
      </c>
      <c r="BE50" s="138">
        <v>0</v>
      </c>
      <c r="BF50" s="138">
        <v>0</v>
      </c>
      <c r="BG50" s="138">
        <v>0</v>
      </c>
      <c r="BH50" s="22">
        <f t="shared" si="0"/>
        <v>0</v>
      </c>
      <c r="BI50" s="22">
        <f t="shared" si="1"/>
        <v>0</v>
      </c>
      <c r="BJ50" s="22">
        <f t="shared" si="2"/>
        <v>0</v>
      </c>
    </row>
    <row r="51" spans="1:62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2">
        <v>43826</v>
      </c>
      <c r="AF51" s="142">
        <v>46383</v>
      </c>
      <c r="AG51" s="143">
        <v>150000</v>
      </c>
      <c r="AH51" s="83">
        <v>2.7416666666666667</v>
      </c>
      <c r="AI51" s="83">
        <v>7</v>
      </c>
      <c r="AJ51" s="144">
        <v>8.5000000000000006E-2</v>
      </c>
      <c r="AK51" s="79" t="s">
        <v>651</v>
      </c>
      <c r="AL51" s="79" t="s">
        <v>652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22">
        <f t="shared" si="0"/>
        <v>0</v>
      </c>
      <c r="BI51" s="22">
        <f t="shared" si="1"/>
        <v>0</v>
      </c>
      <c r="BJ51" s="22">
        <f t="shared" si="2"/>
        <v>0</v>
      </c>
    </row>
    <row r="52" spans="1:62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2">
        <v>43826</v>
      </c>
      <c r="AF52" s="142">
        <v>46383</v>
      </c>
      <c r="AG52" s="143">
        <v>3000000</v>
      </c>
      <c r="AH52" s="83">
        <v>2.7416666666666667</v>
      </c>
      <c r="AI52" s="83">
        <v>7</v>
      </c>
      <c r="AJ52" s="144">
        <v>8.5000000000000006E-2</v>
      </c>
      <c r="AK52" s="79" t="s">
        <v>651</v>
      </c>
      <c r="AL52" s="79" t="s">
        <v>652</v>
      </c>
      <c r="AM52" s="138">
        <v>0</v>
      </c>
      <c r="AN52" s="138">
        <v>0</v>
      </c>
      <c r="AO52" s="138">
        <v>0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8">
        <v>0</v>
      </c>
      <c r="AZ52" s="138">
        <v>0</v>
      </c>
      <c r="BA52" s="138">
        <v>0</v>
      </c>
      <c r="BB52" s="138">
        <v>0</v>
      </c>
      <c r="BC52" s="138">
        <v>0</v>
      </c>
      <c r="BD52" s="138">
        <v>0</v>
      </c>
      <c r="BE52" s="138">
        <v>0</v>
      </c>
      <c r="BF52" s="138">
        <v>0</v>
      </c>
      <c r="BG52" s="138">
        <v>0</v>
      </c>
      <c r="BH52" s="22">
        <f t="shared" si="0"/>
        <v>0</v>
      </c>
      <c r="BI52" s="22">
        <f t="shared" si="1"/>
        <v>0</v>
      </c>
      <c r="BJ52" s="22">
        <f t="shared" si="2"/>
        <v>0</v>
      </c>
    </row>
    <row r="53" spans="1:62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2">
        <v>43826</v>
      </c>
      <c r="AF53" s="142">
        <v>46383</v>
      </c>
      <c r="AG53" s="143">
        <v>2200000</v>
      </c>
      <c r="AH53" s="83">
        <v>2.7416666666666667</v>
      </c>
      <c r="AI53" s="83">
        <v>7</v>
      </c>
      <c r="AJ53" s="144">
        <v>8.5000000000000006E-2</v>
      </c>
      <c r="AK53" s="79" t="s">
        <v>651</v>
      </c>
      <c r="AL53" s="79" t="s">
        <v>652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0</v>
      </c>
      <c r="AZ53" s="138">
        <v>0</v>
      </c>
      <c r="BA53" s="138">
        <v>0</v>
      </c>
      <c r="BB53" s="138">
        <v>0</v>
      </c>
      <c r="BC53" s="138">
        <v>0</v>
      </c>
      <c r="BD53" s="138">
        <v>0</v>
      </c>
      <c r="BE53" s="138">
        <v>0</v>
      </c>
      <c r="BF53" s="138">
        <v>0</v>
      </c>
      <c r="BG53" s="138">
        <v>0</v>
      </c>
      <c r="BH53" s="22">
        <f t="shared" si="0"/>
        <v>0</v>
      </c>
      <c r="BI53" s="22">
        <f t="shared" si="1"/>
        <v>0</v>
      </c>
      <c r="BJ53" s="22">
        <f t="shared" si="2"/>
        <v>0</v>
      </c>
    </row>
    <row r="54" spans="1:62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2">
        <v>43826</v>
      </c>
      <c r="AF54" s="142">
        <v>46383</v>
      </c>
      <c r="AG54" s="143">
        <v>600000</v>
      </c>
      <c r="AH54" s="83">
        <v>2.7416666666666667</v>
      </c>
      <c r="AI54" s="83">
        <v>7</v>
      </c>
      <c r="AJ54" s="144">
        <v>8.5000000000000006E-2</v>
      </c>
      <c r="AK54" s="79" t="s">
        <v>651</v>
      </c>
      <c r="AL54" s="79" t="s">
        <v>652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138">
        <v>0</v>
      </c>
      <c r="BF54" s="138">
        <v>0</v>
      </c>
      <c r="BG54" s="138">
        <v>0</v>
      </c>
      <c r="BH54" s="22">
        <f t="shared" si="0"/>
        <v>0</v>
      </c>
      <c r="BI54" s="22">
        <f t="shared" si="1"/>
        <v>0</v>
      </c>
      <c r="BJ54" s="22">
        <f t="shared" si="2"/>
        <v>0</v>
      </c>
    </row>
    <row r="55" spans="1:62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2">
        <v>43860</v>
      </c>
      <c r="AF55" s="142">
        <v>45687</v>
      </c>
      <c r="AG55" s="143">
        <v>1000000</v>
      </c>
      <c r="AH55" s="83">
        <v>0.83333333333333337</v>
      </c>
      <c r="AI55" s="83">
        <v>5</v>
      </c>
      <c r="AJ55" s="144">
        <v>7.85E-2</v>
      </c>
      <c r="AK55" s="79" t="s">
        <v>651</v>
      </c>
      <c r="AL55" s="79" t="s">
        <v>652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1000000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22">
        <f t="shared" si="0"/>
        <v>0</v>
      </c>
      <c r="BI55" s="22">
        <f t="shared" si="1"/>
        <v>1000000</v>
      </c>
      <c r="BJ55" s="22">
        <f t="shared" si="2"/>
        <v>1000000</v>
      </c>
    </row>
    <row r="56" spans="1:62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2">
        <v>43860</v>
      </c>
      <c r="AF56" s="142">
        <v>45687</v>
      </c>
      <c r="AG56" s="143">
        <v>500000</v>
      </c>
      <c r="AH56" s="83">
        <v>0.83333333333333337</v>
      </c>
      <c r="AI56" s="83">
        <v>5</v>
      </c>
      <c r="AJ56" s="144">
        <v>7.85E-2</v>
      </c>
      <c r="AK56" s="79" t="s">
        <v>651</v>
      </c>
      <c r="AL56" s="79" t="s">
        <v>652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500000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0</v>
      </c>
      <c r="BF56" s="138">
        <v>0</v>
      </c>
      <c r="BG56" s="138">
        <v>0</v>
      </c>
      <c r="BH56" s="22">
        <f t="shared" si="0"/>
        <v>0</v>
      </c>
      <c r="BI56" s="22">
        <f t="shared" si="1"/>
        <v>500000</v>
      </c>
      <c r="BJ56" s="22">
        <f t="shared" si="2"/>
        <v>500000</v>
      </c>
    </row>
    <row r="57" spans="1:62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2">
        <v>43826</v>
      </c>
      <c r="AF57" s="142">
        <v>46383</v>
      </c>
      <c r="AG57" s="143">
        <v>1400000</v>
      </c>
      <c r="AH57" s="83">
        <v>2.7416666666666667</v>
      </c>
      <c r="AI57" s="83">
        <v>7</v>
      </c>
      <c r="AJ57" s="144">
        <v>8.5000000000000006E-2</v>
      </c>
      <c r="AK57" s="79" t="s">
        <v>651</v>
      </c>
      <c r="AL57" s="79" t="s">
        <v>652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0</v>
      </c>
      <c r="BE57" s="138">
        <v>0</v>
      </c>
      <c r="BF57" s="138">
        <v>0</v>
      </c>
      <c r="BG57" s="138">
        <v>0</v>
      </c>
      <c r="BH57" s="22">
        <f t="shared" si="0"/>
        <v>0</v>
      </c>
      <c r="BI57" s="22">
        <f t="shared" si="1"/>
        <v>0</v>
      </c>
      <c r="BJ57" s="22">
        <f t="shared" si="2"/>
        <v>0</v>
      </c>
    </row>
    <row r="58" spans="1:62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2">
        <v>43826</v>
      </c>
      <c r="AF58" s="142">
        <v>46383</v>
      </c>
      <c r="AG58" s="143">
        <v>5600000</v>
      </c>
      <c r="AH58" s="83">
        <v>2.7416666666666667</v>
      </c>
      <c r="AI58" s="83">
        <v>7</v>
      </c>
      <c r="AJ58" s="144">
        <v>8.5000000000000006E-2</v>
      </c>
      <c r="AK58" s="79" t="s">
        <v>651</v>
      </c>
      <c r="AL58" s="79" t="s">
        <v>652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0</v>
      </c>
      <c r="BF58" s="138">
        <v>0</v>
      </c>
      <c r="BG58" s="138">
        <v>0</v>
      </c>
      <c r="BH58" s="22">
        <f t="shared" si="0"/>
        <v>0</v>
      </c>
      <c r="BI58" s="22">
        <f t="shared" si="1"/>
        <v>0</v>
      </c>
      <c r="BJ58" s="22">
        <f t="shared" si="2"/>
        <v>0</v>
      </c>
    </row>
    <row r="59" spans="1:62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2">
        <v>43860</v>
      </c>
      <c r="AF59" s="142">
        <v>45687</v>
      </c>
      <c r="AG59" s="143">
        <v>3205000</v>
      </c>
      <c r="AH59" s="83">
        <v>0.83333333333333337</v>
      </c>
      <c r="AI59" s="83">
        <v>5</v>
      </c>
      <c r="AJ59" s="144">
        <v>7.85E-2</v>
      </c>
      <c r="AK59" s="79" t="s">
        <v>651</v>
      </c>
      <c r="AL59" s="79" t="s">
        <v>652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3205000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22">
        <f t="shared" si="0"/>
        <v>0</v>
      </c>
      <c r="BI59" s="22">
        <f t="shared" si="1"/>
        <v>3205000</v>
      </c>
      <c r="BJ59" s="22">
        <f t="shared" si="2"/>
        <v>3205000</v>
      </c>
    </row>
    <row r="60" spans="1:62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2">
        <v>43826</v>
      </c>
      <c r="AF60" s="142">
        <v>46383</v>
      </c>
      <c r="AG60" s="143">
        <v>585831</v>
      </c>
      <c r="AH60" s="83">
        <v>2.7416666666666667</v>
      </c>
      <c r="AI60" s="83">
        <v>7</v>
      </c>
      <c r="AJ60" s="144">
        <v>8.5000000000000006E-2</v>
      </c>
      <c r="AK60" s="79" t="s">
        <v>651</v>
      </c>
      <c r="AL60" s="79" t="s">
        <v>652</v>
      </c>
      <c r="AM60" s="138">
        <v>0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0</v>
      </c>
      <c r="AT60" s="138">
        <v>0</v>
      </c>
      <c r="AU60" s="138">
        <v>0</v>
      </c>
      <c r="AV60" s="138">
        <v>0</v>
      </c>
      <c r="AW60" s="138">
        <v>0</v>
      </c>
      <c r="AX60" s="138">
        <v>0</v>
      </c>
      <c r="AY60" s="138">
        <v>0</v>
      </c>
      <c r="AZ60" s="138">
        <v>0</v>
      </c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22">
        <f t="shared" si="0"/>
        <v>0</v>
      </c>
      <c r="BI60" s="22">
        <f t="shared" si="1"/>
        <v>0</v>
      </c>
      <c r="BJ60" s="22">
        <f t="shared" si="2"/>
        <v>0</v>
      </c>
    </row>
    <row r="61" spans="1:62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2">
        <v>43860</v>
      </c>
      <c r="AF61" s="142">
        <v>45687</v>
      </c>
      <c r="AG61" s="143">
        <v>14004714.4</v>
      </c>
      <c r="AH61" s="83">
        <v>0.83333333333333337</v>
      </c>
      <c r="AI61" s="83">
        <v>5</v>
      </c>
      <c r="AJ61" s="144">
        <v>7.85E-2</v>
      </c>
      <c r="AK61" s="79" t="s">
        <v>651</v>
      </c>
      <c r="AL61" s="79" t="s">
        <v>652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14004714.4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22">
        <f t="shared" si="0"/>
        <v>0</v>
      </c>
      <c r="BI61" s="22">
        <f t="shared" si="1"/>
        <v>14004714.4</v>
      </c>
      <c r="BJ61" s="22">
        <f t="shared" si="2"/>
        <v>14004714.4</v>
      </c>
    </row>
    <row r="62" spans="1:62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2">
        <v>43860</v>
      </c>
      <c r="AF62" s="142">
        <v>45687</v>
      </c>
      <c r="AG62" s="143">
        <v>806757.78</v>
      </c>
      <c r="AH62" s="83">
        <v>0.83333333333333337</v>
      </c>
      <c r="AI62" s="83">
        <v>5</v>
      </c>
      <c r="AJ62" s="144">
        <v>7.85E-2</v>
      </c>
      <c r="AK62" s="79" t="s">
        <v>651</v>
      </c>
      <c r="AL62" s="79" t="s">
        <v>652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806757.78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22">
        <f t="shared" si="0"/>
        <v>0</v>
      </c>
      <c r="BI62" s="22">
        <f t="shared" si="1"/>
        <v>806757.78</v>
      </c>
      <c r="BJ62" s="22">
        <f t="shared" si="2"/>
        <v>806757.78</v>
      </c>
    </row>
    <row r="63" spans="1:62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2">
        <v>43860</v>
      </c>
      <c r="AF63" s="142">
        <v>45687</v>
      </c>
      <c r="AG63" s="143">
        <v>734844.73</v>
      </c>
      <c r="AH63" s="83">
        <v>0.83333333333333337</v>
      </c>
      <c r="AI63" s="83">
        <v>5</v>
      </c>
      <c r="AJ63" s="144">
        <v>7.85E-2</v>
      </c>
      <c r="AK63" s="79" t="s">
        <v>651</v>
      </c>
      <c r="AL63" s="79" t="s">
        <v>652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734844.73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22">
        <f t="shared" si="0"/>
        <v>0</v>
      </c>
      <c r="BI63" s="22">
        <f t="shared" si="1"/>
        <v>734844.73</v>
      </c>
      <c r="BJ63" s="22">
        <f t="shared" si="2"/>
        <v>734844.73</v>
      </c>
    </row>
    <row r="64" spans="1:62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2">
        <v>43860</v>
      </c>
      <c r="AF64" s="142">
        <v>45687</v>
      </c>
      <c r="AG64" s="143">
        <v>1012037</v>
      </c>
      <c r="AH64" s="83">
        <v>0.83333333333333337</v>
      </c>
      <c r="AI64" s="83">
        <v>5</v>
      </c>
      <c r="AJ64" s="144">
        <v>7.85E-2</v>
      </c>
      <c r="AK64" s="79" t="s">
        <v>651</v>
      </c>
      <c r="AL64" s="79" t="s">
        <v>652</v>
      </c>
      <c r="AM64" s="138">
        <v>0</v>
      </c>
      <c r="AN64" s="138">
        <v>0</v>
      </c>
      <c r="AO64" s="138">
        <v>0</v>
      </c>
      <c r="AP64" s="138">
        <v>0</v>
      </c>
      <c r="AQ64" s="138">
        <v>0</v>
      </c>
      <c r="AR64" s="138">
        <v>0</v>
      </c>
      <c r="AS64" s="138">
        <v>0</v>
      </c>
      <c r="AT64" s="138">
        <v>0</v>
      </c>
      <c r="AU64" s="138">
        <v>0</v>
      </c>
      <c r="AV64" s="138">
        <v>1012037</v>
      </c>
      <c r="AW64" s="138">
        <v>0</v>
      </c>
      <c r="AX64" s="138">
        <v>0</v>
      </c>
      <c r="AY64" s="138">
        <v>0</v>
      </c>
      <c r="AZ64" s="138">
        <v>0</v>
      </c>
      <c r="BA64" s="138">
        <v>0</v>
      </c>
      <c r="BB64" s="138">
        <v>0</v>
      </c>
      <c r="BC64" s="138">
        <v>0</v>
      </c>
      <c r="BD64" s="138">
        <v>0</v>
      </c>
      <c r="BE64" s="138">
        <v>0</v>
      </c>
      <c r="BF64" s="138">
        <v>0</v>
      </c>
      <c r="BG64" s="138">
        <v>0</v>
      </c>
      <c r="BH64" s="22">
        <f t="shared" si="0"/>
        <v>0</v>
      </c>
      <c r="BI64" s="22">
        <f t="shared" si="1"/>
        <v>1012037</v>
      </c>
      <c r="BJ64" s="22">
        <f t="shared" si="2"/>
        <v>1012037</v>
      </c>
    </row>
    <row r="65" spans="1:62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2">
        <v>43860</v>
      </c>
      <c r="AF65" s="142">
        <v>45687</v>
      </c>
      <c r="AG65" s="143">
        <v>1564434.67</v>
      </c>
      <c r="AH65" s="83">
        <v>0.83333333333333337</v>
      </c>
      <c r="AI65" s="83">
        <v>5</v>
      </c>
      <c r="AJ65" s="144">
        <v>7.85E-2</v>
      </c>
      <c r="AK65" s="79" t="s">
        <v>651</v>
      </c>
      <c r="AL65" s="79" t="s">
        <v>652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1564434.67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22">
        <f t="shared" si="0"/>
        <v>0</v>
      </c>
      <c r="BI65" s="22">
        <f t="shared" si="1"/>
        <v>1564434.67</v>
      </c>
      <c r="BJ65" s="22">
        <f t="shared" si="2"/>
        <v>1564434.67</v>
      </c>
    </row>
    <row r="66" spans="1:62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2">
        <v>43826</v>
      </c>
      <c r="AF66" s="142">
        <v>46383</v>
      </c>
      <c r="AG66" s="143">
        <v>1564434.67</v>
      </c>
      <c r="AH66" s="83">
        <v>2.7416666666666667</v>
      </c>
      <c r="AI66" s="83">
        <v>7</v>
      </c>
      <c r="AJ66" s="144">
        <v>8.5000000000000006E-2</v>
      </c>
      <c r="AK66" s="79" t="s">
        <v>651</v>
      </c>
      <c r="AL66" s="79" t="s">
        <v>652</v>
      </c>
      <c r="AM66" s="138">
        <v>0</v>
      </c>
      <c r="AN66" s="138">
        <v>0</v>
      </c>
      <c r="AO66" s="138">
        <v>0</v>
      </c>
      <c r="AP66" s="138">
        <v>0</v>
      </c>
      <c r="AQ66" s="138">
        <v>0</v>
      </c>
      <c r="AR66" s="138">
        <v>0</v>
      </c>
      <c r="AS66" s="138">
        <v>0</v>
      </c>
      <c r="AT66" s="138">
        <v>0</v>
      </c>
      <c r="AU66" s="138">
        <v>0</v>
      </c>
      <c r="AV66" s="138">
        <v>0</v>
      </c>
      <c r="AW66" s="138">
        <v>0</v>
      </c>
      <c r="AX66" s="138">
        <v>0</v>
      </c>
      <c r="AY66" s="138">
        <v>0</v>
      </c>
      <c r="AZ66" s="138">
        <v>0</v>
      </c>
      <c r="BA66" s="138">
        <v>0</v>
      </c>
      <c r="BB66" s="138">
        <v>0</v>
      </c>
      <c r="BC66" s="138">
        <v>0</v>
      </c>
      <c r="BD66" s="138">
        <v>0</v>
      </c>
      <c r="BE66" s="138">
        <v>0</v>
      </c>
      <c r="BF66" s="138">
        <v>0</v>
      </c>
      <c r="BG66" s="138">
        <v>0</v>
      </c>
      <c r="BH66" s="22">
        <f t="shared" si="0"/>
        <v>0</v>
      </c>
      <c r="BI66" s="22">
        <f t="shared" si="1"/>
        <v>0</v>
      </c>
      <c r="BJ66" s="22">
        <f t="shared" si="2"/>
        <v>0</v>
      </c>
    </row>
    <row r="67" spans="1:62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2">
        <v>43860</v>
      </c>
      <c r="AF67" s="142">
        <v>45687</v>
      </c>
      <c r="AG67" s="143">
        <v>1185812.6000000001</v>
      </c>
      <c r="AH67" s="83">
        <v>0.83333333333333337</v>
      </c>
      <c r="AI67" s="83">
        <v>5</v>
      </c>
      <c r="AJ67" s="144">
        <v>7.85E-2</v>
      </c>
      <c r="AK67" s="79" t="s">
        <v>651</v>
      </c>
      <c r="AL67" s="79" t="s">
        <v>652</v>
      </c>
      <c r="AM67" s="138">
        <v>0</v>
      </c>
      <c r="AN67" s="138">
        <v>0</v>
      </c>
      <c r="AO67" s="138">
        <v>0</v>
      </c>
      <c r="AP67" s="138">
        <v>0</v>
      </c>
      <c r="AQ67" s="138">
        <v>0</v>
      </c>
      <c r="AR67" s="138">
        <v>0</v>
      </c>
      <c r="AS67" s="138">
        <v>0</v>
      </c>
      <c r="AT67" s="138">
        <v>0</v>
      </c>
      <c r="AU67" s="138">
        <v>0</v>
      </c>
      <c r="AV67" s="138">
        <v>1185812.6000000001</v>
      </c>
      <c r="AW67" s="138">
        <v>0</v>
      </c>
      <c r="AX67" s="138">
        <v>0</v>
      </c>
      <c r="AY67" s="138">
        <v>0</v>
      </c>
      <c r="AZ67" s="138">
        <v>0</v>
      </c>
      <c r="BA67" s="138">
        <v>0</v>
      </c>
      <c r="BB67" s="138">
        <v>0</v>
      </c>
      <c r="BC67" s="138">
        <v>0</v>
      </c>
      <c r="BD67" s="138">
        <v>0</v>
      </c>
      <c r="BE67" s="138">
        <v>0</v>
      </c>
      <c r="BF67" s="138">
        <v>0</v>
      </c>
      <c r="BG67" s="138">
        <v>0</v>
      </c>
      <c r="BH67" s="22">
        <f t="shared" ref="BH67:BH130" si="3">SUM(AM67:AU67)</f>
        <v>0</v>
      </c>
      <c r="BI67" s="22">
        <f t="shared" si="1"/>
        <v>1185812.6000000001</v>
      </c>
      <c r="BJ67" s="22">
        <f t="shared" si="2"/>
        <v>1185812.6000000001</v>
      </c>
    </row>
    <row r="68" spans="1:62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2">
        <v>43860</v>
      </c>
      <c r="AF68" s="142">
        <v>45687</v>
      </c>
      <c r="AG68" s="143">
        <v>778223.33</v>
      </c>
      <c r="AH68" s="83">
        <v>0.83333333333333337</v>
      </c>
      <c r="AI68" s="83">
        <v>5</v>
      </c>
      <c r="AJ68" s="144">
        <v>7.85E-2</v>
      </c>
      <c r="AK68" s="79" t="s">
        <v>651</v>
      </c>
      <c r="AL68" s="79" t="s">
        <v>652</v>
      </c>
      <c r="AM68" s="138">
        <v>0</v>
      </c>
      <c r="AN68" s="138">
        <v>0</v>
      </c>
      <c r="AO68" s="138">
        <v>0</v>
      </c>
      <c r="AP68" s="138">
        <v>0</v>
      </c>
      <c r="AQ68" s="138">
        <v>0</v>
      </c>
      <c r="AR68" s="138">
        <v>0</v>
      </c>
      <c r="AS68" s="138">
        <v>0</v>
      </c>
      <c r="AT68" s="138">
        <v>0</v>
      </c>
      <c r="AU68" s="138">
        <v>0</v>
      </c>
      <c r="AV68" s="138">
        <v>778223.33</v>
      </c>
      <c r="AW68" s="138">
        <v>0</v>
      </c>
      <c r="AX68" s="138">
        <v>0</v>
      </c>
      <c r="AY68" s="138">
        <v>0</v>
      </c>
      <c r="AZ68" s="138">
        <v>0</v>
      </c>
      <c r="BA68" s="138">
        <v>0</v>
      </c>
      <c r="BB68" s="138">
        <v>0</v>
      </c>
      <c r="BC68" s="138">
        <v>0</v>
      </c>
      <c r="BD68" s="138">
        <v>0</v>
      </c>
      <c r="BE68" s="138">
        <v>0</v>
      </c>
      <c r="BF68" s="138">
        <v>0</v>
      </c>
      <c r="BG68" s="138">
        <v>0</v>
      </c>
      <c r="BH68" s="22">
        <f t="shared" si="3"/>
        <v>0</v>
      </c>
      <c r="BI68" s="22">
        <f t="shared" ref="BI68:BI131" si="4">SUM(AV68:BG68)</f>
        <v>778223.33</v>
      </c>
      <c r="BJ68" s="22">
        <f t="shared" ref="BJ68:BJ131" si="5">BH68+BI68</f>
        <v>778223.33</v>
      </c>
    </row>
    <row r="69" spans="1:62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2">
        <v>43860</v>
      </c>
      <c r="AF69" s="142">
        <v>45687</v>
      </c>
      <c r="AG69" s="143">
        <v>117551.89</v>
      </c>
      <c r="AH69" s="83">
        <v>0.83333333333333337</v>
      </c>
      <c r="AI69" s="83">
        <v>5</v>
      </c>
      <c r="AJ69" s="144">
        <v>7.85E-2</v>
      </c>
      <c r="AK69" s="79" t="s">
        <v>651</v>
      </c>
      <c r="AL69" s="79" t="s">
        <v>652</v>
      </c>
      <c r="AM69" s="138">
        <v>0</v>
      </c>
      <c r="AN69" s="138">
        <v>0</v>
      </c>
      <c r="AO69" s="138">
        <v>0</v>
      </c>
      <c r="AP69" s="138">
        <v>0</v>
      </c>
      <c r="AQ69" s="138">
        <v>0</v>
      </c>
      <c r="AR69" s="138">
        <v>0</v>
      </c>
      <c r="AS69" s="138">
        <v>0</v>
      </c>
      <c r="AT69" s="138">
        <v>0</v>
      </c>
      <c r="AU69" s="138">
        <v>0</v>
      </c>
      <c r="AV69" s="138">
        <v>117551.89</v>
      </c>
      <c r="AW69" s="138">
        <v>0</v>
      </c>
      <c r="AX69" s="138">
        <v>0</v>
      </c>
      <c r="AY69" s="138">
        <v>0</v>
      </c>
      <c r="AZ69" s="138">
        <v>0</v>
      </c>
      <c r="BA69" s="138">
        <v>0</v>
      </c>
      <c r="BB69" s="138">
        <v>0</v>
      </c>
      <c r="BC69" s="138">
        <v>0</v>
      </c>
      <c r="BD69" s="138">
        <v>0</v>
      </c>
      <c r="BE69" s="138">
        <v>0</v>
      </c>
      <c r="BF69" s="138">
        <v>0</v>
      </c>
      <c r="BG69" s="138">
        <v>0</v>
      </c>
      <c r="BH69" s="22">
        <f t="shared" si="3"/>
        <v>0</v>
      </c>
      <c r="BI69" s="22">
        <f t="shared" si="4"/>
        <v>117551.89</v>
      </c>
      <c r="BJ69" s="22">
        <f t="shared" si="5"/>
        <v>117551.89</v>
      </c>
    </row>
    <row r="70" spans="1:62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2">
        <v>43860</v>
      </c>
      <c r="AF70" s="142">
        <v>45687</v>
      </c>
      <c r="AG70" s="143">
        <v>1417316.42</v>
      </c>
      <c r="AH70" s="83">
        <v>0.83333333333333337</v>
      </c>
      <c r="AI70" s="83">
        <v>5</v>
      </c>
      <c r="AJ70" s="144">
        <v>7.85E-2</v>
      </c>
      <c r="AK70" s="79" t="s">
        <v>651</v>
      </c>
      <c r="AL70" s="79" t="s">
        <v>652</v>
      </c>
      <c r="AM70" s="138">
        <v>0</v>
      </c>
      <c r="AN70" s="138">
        <v>0</v>
      </c>
      <c r="AO70" s="138">
        <v>0</v>
      </c>
      <c r="AP70" s="138">
        <v>0</v>
      </c>
      <c r="AQ70" s="138">
        <v>0</v>
      </c>
      <c r="AR70" s="138">
        <v>0</v>
      </c>
      <c r="AS70" s="138">
        <v>0</v>
      </c>
      <c r="AT70" s="138">
        <v>0</v>
      </c>
      <c r="AU70" s="138">
        <v>0</v>
      </c>
      <c r="AV70" s="138">
        <v>1417316.42</v>
      </c>
      <c r="AW70" s="138">
        <v>0</v>
      </c>
      <c r="AX70" s="138">
        <v>0</v>
      </c>
      <c r="AY70" s="138">
        <v>0</v>
      </c>
      <c r="AZ70" s="138">
        <v>0</v>
      </c>
      <c r="BA70" s="138">
        <v>0</v>
      </c>
      <c r="BB70" s="138">
        <v>0</v>
      </c>
      <c r="BC70" s="138">
        <v>0</v>
      </c>
      <c r="BD70" s="138">
        <v>0</v>
      </c>
      <c r="BE70" s="138">
        <v>0</v>
      </c>
      <c r="BF70" s="138">
        <v>0</v>
      </c>
      <c r="BG70" s="138">
        <v>0</v>
      </c>
      <c r="BH70" s="22">
        <f t="shared" si="3"/>
        <v>0</v>
      </c>
      <c r="BI70" s="22">
        <f t="shared" si="4"/>
        <v>1417316.42</v>
      </c>
      <c r="BJ70" s="22">
        <f t="shared" si="5"/>
        <v>1417316.42</v>
      </c>
    </row>
    <row r="71" spans="1:62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2">
        <v>43826</v>
      </c>
      <c r="AF71" s="142">
        <v>46383</v>
      </c>
      <c r="AG71" s="143">
        <v>1405686.01</v>
      </c>
      <c r="AH71" s="83">
        <v>2.7416666666666667</v>
      </c>
      <c r="AI71" s="83">
        <v>7</v>
      </c>
      <c r="AJ71" s="144">
        <v>8.5000000000000006E-2</v>
      </c>
      <c r="AK71" s="79" t="s">
        <v>651</v>
      </c>
      <c r="AL71" s="79" t="s">
        <v>652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22">
        <f t="shared" si="3"/>
        <v>0</v>
      </c>
      <c r="BI71" s="22">
        <f t="shared" si="4"/>
        <v>0</v>
      </c>
      <c r="BJ71" s="22">
        <f t="shared" si="5"/>
        <v>0</v>
      </c>
    </row>
    <row r="72" spans="1:62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2">
        <v>43860</v>
      </c>
      <c r="AF72" s="142">
        <v>45687</v>
      </c>
      <c r="AG72" s="143">
        <v>1204773</v>
      </c>
      <c r="AH72" s="83">
        <v>0.83333333333333337</v>
      </c>
      <c r="AI72" s="83">
        <v>5</v>
      </c>
      <c r="AJ72" s="144">
        <v>7.85E-2</v>
      </c>
      <c r="AK72" s="79" t="s">
        <v>651</v>
      </c>
      <c r="AL72" s="79" t="s">
        <v>652</v>
      </c>
      <c r="AM72" s="138">
        <v>0</v>
      </c>
      <c r="AN72" s="138">
        <v>0</v>
      </c>
      <c r="AO72" s="138">
        <v>0</v>
      </c>
      <c r="AP72" s="138">
        <v>0</v>
      </c>
      <c r="AQ72" s="138">
        <v>0</v>
      </c>
      <c r="AR72" s="138">
        <v>0</v>
      </c>
      <c r="AS72" s="138">
        <v>0</v>
      </c>
      <c r="AT72" s="138">
        <v>0</v>
      </c>
      <c r="AU72" s="138">
        <v>0</v>
      </c>
      <c r="AV72" s="138">
        <v>1204773</v>
      </c>
      <c r="AW72" s="138">
        <v>0</v>
      </c>
      <c r="AX72" s="138">
        <v>0</v>
      </c>
      <c r="AY72" s="138">
        <v>0</v>
      </c>
      <c r="AZ72" s="138">
        <v>0</v>
      </c>
      <c r="BA72" s="138">
        <v>0</v>
      </c>
      <c r="BB72" s="138">
        <v>0</v>
      </c>
      <c r="BC72" s="138">
        <v>0</v>
      </c>
      <c r="BD72" s="138">
        <v>0</v>
      </c>
      <c r="BE72" s="138">
        <v>0</v>
      </c>
      <c r="BF72" s="138">
        <v>0</v>
      </c>
      <c r="BG72" s="138">
        <v>0</v>
      </c>
      <c r="BH72" s="22">
        <f t="shared" si="3"/>
        <v>0</v>
      </c>
      <c r="BI72" s="22">
        <f t="shared" si="4"/>
        <v>1204773</v>
      </c>
      <c r="BJ72" s="22">
        <f t="shared" si="5"/>
        <v>1204773</v>
      </c>
    </row>
    <row r="73" spans="1:62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2">
        <v>43826</v>
      </c>
      <c r="AF73" s="142">
        <v>46383</v>
      </c>
      <c r="AG73" s="143">
        <v>1204773</v>
      </c>
      <c r="AH73" s="83">
        <v>2.7416666666666667</v>
      </c>
      <c r="AI73" s="83">
        <v>7</v>
      </c>
      <c r="AJ73" s="144">
        <v>8.5000000000000006E-2</v>
      </c>
      <c r="AK73" s="79" t="s">
        <v>651</v>
      </c>
      <c r="AL73" s="79" t="s">
        <v>652</v>
      </c>
      <c r="AM73" s="138">
        <v>0</v>
      </c>
      <c r="AN73" s="138">
        <v>0</v>
      </c>
      <c r="AO73" s="138">
        <v>0</v>
      </c>
      <c r="AP73" s="138">
        <v>0</v>
      </c>
      <c r="AQ73" s="138">
        <v>0</v>
      </c>
      <c r="AR73" s="138">
        <v>0</v>
      </c>
      <c r="AS73" s="138">
        <v>0</v>
      </c>
      <c r="AT73" s="138">
        <v>0</v>
      </c>
      <c r="AU73" s="138">
        <v>0</v>
      </c>
      <c r="AV73" s="138">
        <v>0</v>
      </c>
      <c r="AW73" s="138">
        <v>0</v>
      </c>
      <c r="AX73" s="138">
        <v>0</v>
      </c>
      <c r="AY73" s="138">
        <v>0</v>
      </c>
      <c r="AZ73" s="138">
        <v>0</v>
      </c>
      <c r="BA73" s="138">
        <v>0</v>
      </c>
      <c r="BB73" s="138">
        <v>0</v>
      </c>
      <c r="BC73" s="138">
        <v>0</v>
      </c>
      <c r="BD73" s="138">
        <v>0</v>
      </c>
      <c r="BE73" s="138">
        <v>0</v>
      </c>
      <c r="BF73" s="138">
        <v>0</v>
      </c>
      <c r="BG73" s="138">
        <v>0</v>
      </c>
      <c r="BH73" s="22">
        <f t="shared" si="3"/>
        <v>0</v>
      </c>
      <c r="BI73" s="22">
        <f t="shared" si="4"/>
        <v>0</v>
      </c>
      <c r="BJ73" s="22">
        <f t="shared" si="5"/>
        <v>0</v>
      </c>
    </row>
    <row r="74" spans="1:62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2">
        <v>43860</v>
      </c>
      <c r="AF74" s="142">
        <v>45687</v>
      </c>
      <c r="AG74" s="143">
        <v>744695</v>
      </c>
      <c r="AH74" s="83">
        <v>0.83333333333333337</v>
      </c>
      <c r="AI74" s="83">
        <v>5</v>
      </c>
      <c r="AJ74" s="144">
        <v>7.85E-2</v>
      </c>
      <c r="AK74" s="79" t="s">
        <v>651</v>
      </c>
      <c r="AL74" s="79" t="s">
        <v>652</v>
      </c>
      <c r="AM74" s="138">
        <v>0</v>
      </c>
      <c r="AN74" s="138">
        <v>0</v>
      </c>
      <c r="AO74" s="138">
        <v>0</v>
      </c>
      <c r="AP74" s="138">
        <v>0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744695</v>
      </c>
      <c r="AW74" s="138">
        <v>0</v>
      </c>
      <c r="AX74" s="138">
        <v>0</v>
      </c>
      <c r="AY74" s="138">
        <v>0</v>
      </c>
      <c r="AZ74" s="138">
        <v>0</v>
      </c>
      <c r="BA74" s="138">
        <v>0</v>
      </c>
      <c r="BB74" s="138">
        <v>0</v>
      </c>
      <c r="BC74" s="138">
        <v>0</v>
      </c>
      <c r="BD74" s="138">
        <v>0</v>
      </c>
      <c r="BE74" s="138">
        <v>0</v>
      </c>
      <c r="BF74" s="138">
        <v>0</v>
      </c>
      <c r="BG74" s="138">
        <v>0</v>
      </c>
      <c r="BH74" s="22">
        <f t="shared" si="3"/>
        <v>0</v>
      </c>
      <c r="BI74" s="22">
        <f t="shared" si="4"/>
        <v>744695</v>
      </c>
      <c r="BJ74" s="22">
        <f t="shared" si="5"/>
        <v>744695</v>
      </c>
    </row>
    <row r="75" spans="1:62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2">
        <v>43860</v>
      </c>
      <c r="AF75" s="142">
        <v>45687</v>
      </c>
      <c r="AG75" s="143">
        <v>205079.71</v>
      </c>
      <c r="AH75" s="83">
        <v>0.83333333333333337</v>
      </c>
      <c r="AI75" s="83">
        <v>5</v>
      </c>
      <c r="AJ75" s="144">
        <v>7.85E-2</v>
      </c>
      <c r="AK75" s="79" t="s">
        <v>651</v>
      </c>
      <c r="AL75" s="79" t="s">
        <v>652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205079.71</v>
      </c>
      <c r="AW75" s="138">
        <v>0</v>
      </c>
      <c r="AX75" s="138">
        <v>0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0</v>
      </c>
      <c r="BE75" s="138">
        <v>0</v>
      </c>
      <c r="BF75" s="138">
        <v>0</v>
      </c>
      <c r="BG75" s="138">
        <v>0</v>
      </c>
      <c r="BH75" s="22">
        <f t="shared" si="3"/>
        <v>0</v>
      </c>
      <c r="BI75" s="22">
        <f t="shared" si="4"/>
        <v>205079.71</v>
      </c>
      <c r="BJ75" s="22">
        <f t="shared" si="5"/>
        <v>205079.71</v>
      </c>
    </row>
    <row r="76" spans="1:62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2">
        <v>43860</v>
      </c>
      <c r="AF76" s="142">
        <v>45687</v>
      </c>
      <c r="AG76" s="143">
        <v>128104.31</v>
      </c>
      <c r="AH76" s="83">
        <v>0.83333333333333337</v>
      </c>
      <c r="AI76" s="83">
        <v>5</v>
      </c>
      <c r="AJ76" s="144">
        <v>7.85E-2</v>
      </c>
      <c r="AK76" s="79" t="s">
        <v>651</v>
      </c>
      <c r="AL76" s="79" t="s">
        <v>652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>
        <v>0</v>
      </c>
      <c r="AT76" s="138">
        <v>0</v>
      </c>
      <c r="AU76" s="138">
        <v>0</v>
      </c>
      <c r="AV76" s="138">
        <v>128104.31</v>
      </c>
      <c r="AW76" s="138">
        <v>0</v>
      </c>
      <c r="AX76" s="138">
        <v>0</v>
      </c>
      <c r="AY76" s="138">
        <v>0</v>
      </c>
      <c r="AZ76" s="138">
        <v>0</v>
      </c>
      <c r="BA76" s="138">
        <v>0</v>
      </c>
      <c r="BB76" s="138">
        <v>0</v>
      </c>
      <c r="BC76" s="138">
        <v>0</v>
      </c>
      <c r="BD76" s="138">
        <v>0</v>
      </c>
      <c r="BE76" s="138">
        <v>0</v>
      </c>
      <c r="BF76" s="138">
        <v>0</v>
      </c>
      <c r="BG76" s="138">
        <v>0</v>
      </c>
      <c r="BH76" s="22">
        <f t="shared" si="3"/>
        <v>0</v>
      </c>
      <c r="BI76" s="22">
        <f t="shared" si="4"/>
        <v>128104.31</v>
      </c>
      <c r="BJ76" s="22">
        <f t="shared" si="5"/>
        <v>128104.31</v>
      </c>
    </row>
    <row r="77" spans="1:62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2">
        <v>43826</v>
      </c>
      <c r="AF77" s="142">
        <v>46383</v>
      </c>
      <c r="AG77" s="143">
        <v>127038.97</v>
      </c>
      <c r="AH77" s="83">
        <v>2.7416666666666667</v>
      </c>
      <c r="AI77" s="83">
        <v>7</v>
      </c>
      <c r="AJ77" s="144">
        <v>8.5000000000000006E-2</v>
      </c>
      <c r="AK77" s="79" t="s">
        <v>651</v>
      </c>
      <c r="AL77" s="79" t="s">
        <v>652</v>
      </c>
      <c r="AM77" s="138">
        <v>0</v>
      </c>
      <c r="AN77" s="138">
        <v>0</v>
      </c>
      <c r="AO77" s="138">
        <v>0</v>
      </c>
      <c r="AP77" s="138">
        <v>0</v>
      </c>
      <c r="AQ77" s="138">
        <v>0</v>
      </c>
      <c r="AR77" s="138">
        <v>0</v>
      </c>
      <c r="AS77" s="138">
        <v>0</v>
      </c>
      <c r="AT77" s="138">
        <v>0</v>
      </c>
      <c r="AU77" s="138">
        <v>0</v>
      </c>
      <c r="AV77" s="138">
        <v>0</v>
      </c>
      <c r="AW77" s="138">
        <v>0</v>
      </c>
      <c r="AX77" s="138">
        <v>0</v>
      </c>
      <c r="AY77" s="138">
        <v>0</v>
      </c>
      <c r="AZ77" s="138">
        <v>0</v>
      </c>
      <c r="BA77" s="138">
        <v>0</v>
      </c>
      <c r="BB77" s="138">
        <v>0</v>
      </c>
      <c r="BC77" s="138">
        <v>0</v>
      </c>
      <c r="BD77" s="138">
        <v>0</v>
      </c>
      <c r="BE77" s="138">
        <v>0</v>
      </c>
      <c r="BF77" s="138">
        <v>0</v>
      </c>
      <c r="BG77" s="138">
        <v>0</v>
      </c>
      <c r="BH77" s="22">
        <f t="shared" si="3"/>
        <v>0</v>
      </c>
      <c r="BI77" s="22">
        <f t="shared" si="4"/>
        <v>0</v>
      </c>
      <c r="BJ77" s="22">
        <f t="shared" si="5"/>
        <v>0</v>
      </c>
    </row>
    <row r="78" spans="1:62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2">
        <v>43860</v>
      </c>
      <c r="AF78" s="142">
        <v>45687</v>
      </c>
      <c r="AG78" s="143">
        <v>437542.38</v>
      </c>
      <c r="AH78" s="83">
        <v>0.83333333333333337</v>
      </c>
      <c r="AI78" s="83">
        <v>5</v>
      </c>
      <c r="AJ78" s="144">
        <v>7.85E-2</v>
      </c>
      <c r="AK78" s="79" t="s">
        <v>651</v>
      </c>
      <c r="AL78" s="79" t="s">
        <v>652</v>
      </c>
      <c r="AM78" s="138">
        <v>0</v>
      </c>
      <c r="AN78" s="138">
        <v>0</v>
      </c>
      <c r="AO78" s="138">
        <v>0</v>
      </c>
      <c r="AP78" s="138">
        <v>0</v>
      </c>
      <c r="AQ78" s="138">
        <v>0</v>
      </c>
      <c r="AR78" s="138">
        <v>0</v>
      </c>
      <c r="AS78" s="138">
        <v>0</v>
      </c>
      <c r="AT78" s="138">
        <v>0</v>
      </c>
      <c r="AU78" s="138">
        <v>0</v>
      </c>
      <c r="AV78" s="138">
        <v>437542.38</v>
      </c>
      <c r="AW78" s="138">
        <v>0</v>
      </c>
      <c r="AX78" s="138">
        <v>0</v>
      </c>
      <c r="AY78" s="138">
        <v>0</v>
      </c>
      <c r="AZ78" s="138">
        <v>0</v>
      </c>
      <c r="BA78" s="138">
        <v>0</v>
      </c>
      <c r="BB78" s="138">
        <v>0</v>
      </c>
      <c r="BC78" s="138">
        <v>0</v>
      </c>
      <c r="BD78" s="138">
        <v>0</v>
      </c>
      <c r="BE78" s="138">
        <v>0</v>
      </c>
      <c r="BF78" s="138">
        <v>0</v>
      </c>
      <c r="BG78" s="138">
        <v>0</v>
      </c>
      <c r="BH78" s="22">
        <f t="shared" si="3"/>
        <v>0</v>
      </c>
      <c r="BI78" s="22">
        <f t="shared" si="4"/>
        <v>437542.38</v>
      </c>
      <c r="BJ78" s="22">
        <f t="shared" si="5"/>
        <v>437542.38</v>
      </c>
    </row>
    <row r="79" spans="1:62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2">
        <v>43826</v>
      </c>
      <c r="AF79" s="142">
        <v>46383</v>
      </c>
      <c r="AG79" s="143">
        <v>437542.38</v>
      </c>
      <c r="AH79" s="83">
        <v>2.7416666666666667</v>
      </c>
      <c r="AI79" s="83">
        <v>7</v>
      </c>
      <c r="AJ79" s="144">
        <v>8.5000000000000006E-2</v>
      </c>
      <c r="AK79" s="79" t="s">
        <v>651</v>
      </c>
      <c r="AL79" s="79" t="s">
        <v>652</v>
      </c>
      <c r="AM79" s="138">
        <v>0</v>
      </c>
      <c r="AN79" s="138">
        <v>0</v>
      </c>
      <c r="AO79" s="138">
        <v>0</v>
      </c>
      <c r="AP79" s="138">
        <v>0</v>
      </c>
      <c r="AQ79" s="138">
        <v>0</v>
      </c>
      <c r="AR79" s="138">
        <v>0</v>
      </c>
      <c r="AS79" s="138">
        <v>0</v>
      </c>
      <c r="AT79" s="138">
        <v>0</v>
      </c>
      <c r="AU79" s="138">
        <v>0</v>
      </c>
      <c r="AV79" s="138">
        <v>0</v>
      </c>
      <c r="AW79" s="138">
        <v>0</v>
      </c>
      <c r="AX79" s="138">
        <v>0</v>
      </c>
      <c r="AY79" s="138">
        <v>0</v>
      </c>
      <c r="AZ79" s="138">
        <v>0</v>
      </c>
      <c r="BA79" s="138">
        <v>0</v>
      </c>
      <c r="BB79" s="138">
        <v>0</v>
      </c>
      <c r="BC79" s="138">
        <v>0</v>
      </c>
      <c r="BD79" s="138">
        <v>0</v>
      </c>
      <c r="BE79" s="138">
        <v>0</v>
      </c>
      <c r="BF79" s="138">
        <v>0</v>
      </c>
      <c r="BG79" s="138">
        <v>0</v>
      </c>
      <c r="BH79" s="22">
        <f t="shared" si="3"/>
        <v>0</v>
      </c>
      <c r="BI79" s="22">
        <f t="shared" si="4"/>
        <v>0</v>
      </c>
      <c r="BJ79" s="22">
        <f t="shared" si="5"/>
        <v>0</v>
      </c>
    </row>
    <row r="80" spans="1:62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2">
        <v>43860</v>
      </c>
      <c r="AF80" s="142">
        <v>45687</v>
      </c>
      <c r="AG80" s="143">
        <v>417739.66</v>
      </c>
      <c r="AH80" s="83">
        <v>0.83333333333333337</v>
      </c>
      <c r="AI80" s="83">
        <v>5</v>
      </c>
      <c r="AJ80" s="144">
        <v>7.85E-2</v>
      </c>
      <c r="AK80" s="79" t="s">
        <v>651</v>
      </c>
      <c r="AL80" s="79" t="s">
        <v>652</v>
      </c>
      <c r="AM80" s="138">
        <v>0</v>
      </c>
      <c r="AN80" s="138">
        <v>0</v>
      </c>
      <c r="AO80" s="138">
        <v>0</v>
      </c>
      <c r="AP80" s="138">
        <v>0</v>
      </c>
      <c r="AQ80" s="138">
        <v>0</v>
      </c>
      <c r="AR80" s="138">
        <v>0</v>
      </c>
      <c r="AS80" s="138">
        <v>0</v>
      </c>
      <c r="AT80" s="138">
        <v>0</v>
      </c>
      <c r="AU80" s="138">
        <v>0</v>
      </c>
      <c r="AV80" s="138">
        <v>417739.66</v>
      </c>
      <c r="AW80" s="138">
        <v>0</v>
      </c>
      <c r="AX80" s="138">
        <v>0</v>
      </c>
      <c r="AY80" s="138">
        <v>0</v>
      </c>
      <c r="AZ80" s="138">
        <v>0</v>
      </c>
      <c r="BA80" s="138">
        <v>0</v>
      </c>
      <c r="BB80" s="138">
        <v>0</v>
      </c>
      <c r="BC80" s="138">
        <v>0</v>
      </c>
      <c r="BD80" s="138">
        <v>0</v>
      </c>
      <c r="BE80" s="138">
        <v>0</v>
      </c>
      <c r="BF80" s="138">
        <v>0</v>
      </c>
      <c r="BG80" s="138">
        <v>0</v>
      </c>
      <c r="BH80" s="22">
        <f t="shared" si="3"/>
        <v>0</v>
      </c>
      <c r="BI80" s="22">
        <f t="shared" si="4"/>
        <v>417739.66</v>
      </c>
      <c r="BJ80" s="22">
        <f t="shared" si="5"/>
        <v>417739.66</v>
      </c>
    </row>
    <row r="81" spans="1:62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2">
        <v>43860</v>
      </c>
      <c r="AF81" s="142">
        <v>45687</v>
      </c>
      <c r="AG81" s="143">
        <v>645039.01</v>
      </c>
      <c r="AH81" s="83">
        <v>0.83333333333333337</v>
      </c>
      <c r="AI81" s="83">
        <v>5</v>
      </c>
      <c r="AJ81" s="144">
        <v>7.85E-2</v>
      </c>
      <c r="AK81" s="79" t="s">
        <v>651</v>
      </c>
      <c r="AL81" s="79" t="s">
        <v>652</v>
      </c>
      <c r="AM81" s="138">
        <v>0</v>
      </c>
      <c r="AN81" s="138">
        <v>0</v>
      </c>
      <c r="AO81" s="138">
        <v>0</v>
      </c>
      <c r="AP81" s="138">
        <v>0</v>
      </c>
      <c r="AQ81" s="138">
        <v>0</v>
      </c>
      <c r="AR81" s="138">
        <v>0</v>
      </c>
      <c r="AS81" s="138">
        <v>0</v>
      </c>
      <c r="AT81" s="138">
        <v>0</v>
      </c>
      <c r="AU81" s="138">
        <v>0</v>
      </c>
      <c r="AV81" s="138">
        <v>645039.01</v>
      </c>
      <c r="AW81" s="138">
        <v>0</v>
      </c>
      <c r="AX81" s="138">
        <v>0</v>
      </c>
      <c r="AY81" s="138">
        <v>0</v>
      </c>
      <c r="AZ81" s="138">
        <v>0</v>
      </c>
      <c r="BA81" s="138">
        <v>0</v>
      </c>
      <c r="BB81" s="138">
        <v>0</v>
      </c>
      <c r="BC81" s="138">
        <v>0</v>
      </c>
      <c r="BD81" s="138">
        <v>0</v>
      </c>
      <c r="BE81" s="138">
        <v>0</v>
      </c>
      <c r="BF81" s="138">
        <v>0</v>
      </c>
      <c r="BG81" s="138">
        <v>0</v>
      </c>
      <c r="BH81" s="22">
        <f t="shared" si="3"/>
        <v>0</v>
      </c>
      <c r="BI81" s="22">
        <f t="shared" si="4"/>
        <v>645039.01</v>
      </c>
      <c r="BJ81" s="22">
        <f t="shared" si="5"/>
        <v>645039.01</v>
      </c>
    </row>
    <row r="82" spans="1:62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2">
        <v>43860</v>
      </c>
      <c r="AF82" s="142">
        <v>45687</v>
      </c>
      <c r="AG82" s="143">
        <v>2772000</v>
      </c>
      <c r="AH82" s="83">
        <v>0.83333333333333337</v>
      </c>
      <c r="AI82" s="83">
        <v>5</v>
      </c>
      <c r="AJ82" s="144">
        <v>7.85E-2</v>
      </c>
      <c r="AK82" s="79" t="s">
        <v>651</v>
      </c>
      <c r="AL82" s="79" t="s">
        <v>652</v>
      </c>
      <c r="AM82" s="138">
        <v>0</v>
      </c>
      <c r="AN82" s="138">
        <v>0</v>
      </c>
      <c r="AO82" s="138">
        <v>0</v>
      </c>
      <c r="AP82" s="138">
        <v>0</v>
      </c>
      <c r="AQ82" s="138">
        <v>0</v>
      </c>
      <c r="AR82" s="138">
        <v>0</v>
      </c>
      <c r="AS82" s="138">
        <v>0</v>
      </c>
      <c r="AT82" s="138">
        <v>0</v>
      </c>
      <c r="AU82" s="138">
        <v>0</v>
      </c>
      <c r="AV82" s="138">
        <v>2772000</v>
      </c>
      <c r="AW82" s="138">
        <v>0</v>
      </c>
      <c r="AX82" s="138">
        <v>0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138">
        <v>0</v>
      </c>
      <c r="BF82" s="138">
        <v>0</v>
      </c>
      <c r="BG82" s="138">
        <v>0</v>
      </c>
      <c r="BH82" s="22">
        <f t="shared" si="3"/>
        <v>0</v>
      </c>
      <c r="BI82" s="22">
        <f t="shared" si="4"/>
        <v>2772000</v>
      </c>
      <c r="BJ82" s="22">
        <f t="shared" si="5"/>
        <v>2772000</v>
      </c>
    </row>
    <row r="83" spans="1:62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2">
        <v>43826</v>
      </c>
      <c r="AF83" s="142">
        <v>46383</v>
      </c>
      <c r="AG83" s="143">
        <v>2772000</v>
      </c>
      <c r="AH83" s="83">
        <v>2.7416666666666667</v>
      </c>
      <c r="AI83" s="83">
        <v>7</v>
      </c>
      <c r="AJ83" s="144">
        <v>8.5000000000000006E-2</v>
      </c>
      <c r="AK83" s="79" t="s">
        <v>651</v>
      </c>
      <c r="AL83" s="79" t="s">
        <v>652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8">
        <v>0</v>
      </c>
      <c r="AS83" s="138">
        <v>0</v>
      </c>
      <c r="AT83" s="138">
        <v>0</v>
      </c>
      <c r="AU83" s="138">
        <v>0</v>
      </c>
      <c r="AV83" s="138">
        <v>0</v>
      </c>
      <c r="AW83" s="138">
        <v>0</v>
      </c>
      <c r="AX83" s="138">
        <v>0</v>
      </c>
      <c r="AY83" s="138">
        <v>0</v>
      </c>
      <c r="AZ83" s="138">
        <v>0</v>
      </c>
      <c r="BA83" s="138">
        <v>0</v>
      </c>
      <c r="BB83" s="138">
        <v>0</v>
      </c>
      <c r="BC83" s="138">
        <v>0</v>
      </c>
      <c r="BD83" s="138">
        <v>0</v>
      </c>
      <c r="BE83" s="138">
        <v>0</v>
      </c>
      <c r="BF83" s="138">
        <v>0</v>
      </c>
      <c r="BG83" s="138">
        <v>0</v>
      </c>
      <c r="BH83" s="22">
        <f t="shared" si="3"/>
        <v>0</v>
      </c>
      <c r="BI83" s="22">
        <f t="shared" si="4"/>
        <v>0</v>
      </c>
      <c r="BJ83" s="22">
        <f t="shared" si="5"/>
        <v>0</v>
      </c>
    </row>
    <row r="84" spans="1:62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2">
        <v>43860</v>
      </c>
      <c r="AF84" s="142">
        <v>45687</v>
      </c>
      <c r="AG84" s="143">
        <v>1984519</v>
      </c>
      <c r="AH84" s="83">
        <v>0.83333333333333337</v>
      </c>
      <c r="AI84" s="83">
        <v>5</v>
      </c>
      <c r="AJ84" s="144">
        <v>7.85E-2</v>
      </c>
      <c r="AK84" s="79" t="s">
        <v>651</v>
      </c>
      <c r="AL84" s="79" t="s">
        <v>652</v>
      </c>
      <c r="AM84" s="138">
        <v>0</v>
      </c>
      <c r="AN84" s="138">
        <v>0</v>
      </c>
      <c r="AO84" s="138">
        <v>0</v>
      </c>
      <c r="AP84" s="138">
        <v>0</v>
      </c>
      <c r="AQ84" s="138">
        <v>0</v>
      </c>
      <c r="AR84" s="138">
        <v>0</v>
      </c>
      <c r="AS84" s="138">
        <v>0</v>
      </c>
      <c r="AT84" s="138">
        <v>0</v>
      </c>
      <c r="AU84" s="138">
        <v>0</v>
      </c>
      <c r="AV84" s="138">
        <v>1984519</v>
      </c>
      <c r="AW84" s="138">
        <v>0</v>
      </c>
      <c r="AX84" s="138">
        <v>0</v>
      </c>
      <c r="AY84" s="138">
        <v>0</v>
      </c>
      <c r="AZ84" s="138">
        <v>0</v>
      </c>
      <c r="BA84" s="138">
        <v>0</v>
      </c>
      <c r="BB84" s="138">
        <v>0</v>
      </c>
      <c r="BC84" s="138">
        <v>0</v>
      </c>
      <c r="BD84" s="138">
        <v>0</v>
      </c>
      <c r="BE84" s="138">
        <v>0</v>
      </c>
      <c r="BF84" s="138">
        <v>0</v>
      </c>
      <c r="BG84" s="138">
        <v>0</v>
      </c>
      <c r="BH84" s="22">
        <f t="shared" si="3"/>
        <v>0</v>
      </c>
      <c r="BI84" s="22">
        <f t="shared" si="4"/>
        <v>1984519</v>
      </c>
      <c r="BJ84" s="22">
        <f t="shared" si="5"/>
        <v>1984519</v>
      </c>
    </row>
    <row r="85" spans="1:62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2">
        <v>43826</v>
      </c>
      <c r="AF85" s="142">
        <v>46383</v>
      </c>
      <c r="AG85" s="143">
        <v>1984519</v>
      </c>
      <c r="AH85" s="83">
        <v>2.7416666666666667</v>
      </c>
      <c r="AI85" s="83">
        <v>7</v>
      </c>
      <c r="AJ85" s="144">
        <v>8.5000000000000006E-2</v>
      </c>
      <c r="AK85" s="79" t="s">
        <v>651</v>
      </c>
      <c r="AL85" s="79" t="s">
        <v>652</v>
      </c>
      <c r="AM85" s="138">
        <v>0</v>
      </c>
      <c r="AN85" s="138">
        <v>0</v>
      </c>
      <c r="AO85" s="138">
        <v>0</v>
      </c>
      <c r="AP85" s="138">
        <v>0</v>
      </c>
      <c r="AQ85" s="138">
        <v>0</v>
      </c>
      <c r="AR85" s="138">
        <v>0</v>
      </c>
      <c r="AS85" s="138">
        <v>0</v>
      </c>
      <c r="AT85" s="138">
        <v>0</v>
      </c>
      <c r="AU85" s="138">
        <v>0</v>
      </c>
      <c r="AV85" s="138">
        <v>0</v>
      </c>
      <c r="AW85" s="138">
        <v>0</v>
      </c>
      <c r="AX85" s="138">
        <v>0</v>
      </c>
      <c r="AY85" s="138">
        <v>0</v>
      </c>
      <c r="AZ85" s="138">
        <v>0</v>
      </c>
      <c r="BA85" s="138">
        <v>0</v>
      </c>
      <c r="BB85" s="138">
        <v>0</v>
      </c>
      <c r="BC85" s="138">
        <v>0</v>
      </c>
      <c r="BD85" s="138">
        <v>0</v>
      </c>
      <c r="BE85" s="138">
        <v>0</v>
      </c>
      <c r="BF85" s="138">
        <v>0</v>
      </c>
      <c r="BG85" s="138">
        <v>0</v>
      </c>
      <c r="BH85" s="22">
        <f t="shared" si="3"/>
        <v>0</v>
      </c>
      <c r="BI85" s="22">
        <f t="shared" si="4"/>
        <v>0</v>
      </c>
      <c r="BJ85" s="22">
        <f t="shared" si="5"/>
        <v>0</v>
      </c>
    </row>
    <row r="86" spans="1:62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2">
        <v>43860</v>
      </c>
      <c r="AF86" s="142">
        <v>45687</v>
      </c>
      <c r="AG86" s="143">
        <v>2346357</v>
      </c>
      <c r="AH86" s="83">
        <v>0.83333333333333337</v>
      </c>
      <c r="AI86" s="83">
        <v>5</v>
      </c>
      <c r="AJ86" s="144">
        <v>7.85E-2</v>
      </c>
      <c r="AK86" s="79" t="s">
        <v>651</v>
      </c>
      <c r="AL86" s="79" t="s">
        <v>652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2346357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22">
        <f t="shared" si="3"/>
        <v>0</v>
      </c>
      <c r="BI86" s="22">
        <f t="shared" si="4"/>
        <v>2346357</v>
      </c>
      <c r="BJ86" s="22">
        <f t="shared" si="5"/>
        <v>2346357</v>
      </c>
    </row>
    <row r="87" spans="1:62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2">
        <v>43826</v>
      </c>
      <c r="AF87" s="142">
        <v>46383</v>
      </c>
      <c r="AG87" s="143">
        <v>2346357</v>
      </c>
      <c r="AH87" s="83">
        <v>2.7416666666666667</v>
      </c>
      <c r="AI87" s="83">
        <v>7</v>
      </c>
      <c r="AJ87" s="144">
        <v>8.5000000000000006E-2</v>
      </c>
      <c r="AK87" s="79" t="s">
        <v>651</v>
      </c>
      <c r="AL87" s="79" t="s">
        <v>652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8">
        <v>0</v>
      </c>
      <c r="AY87" s="138">
        <v>0</v>
      </c>
      <c r="AZ87" s="138">
        <v>0</v>
      </c>
      <c r="BA87" s="138">
        <v>0</v>
      </c>
      <c r="BB87" s="138">
        <v>0</v>
      </c>
      <c r="BC87" s="138">
        <v>0</v>
      </c>
      <c r="BD87" s="138">
        <v>0</v>
      </c>
      <c r="BE87" s="138">
        <v>0</v>
      </c>
      <c r="BF87" s="138">
        <v>0</v>
      </c>
      <c r="BG87" s="138">
        <v>0</v>
      </c>
      <c r="BH87" s="22">
        <f t="shared" si="3"/>
        <v>0</v>
      </c>
      <c r="BI87" s="22">
        <f t="shared" si="4"/>
        <v>0</v>
      </c>
      <c r="BJ87" s="22">
        <f t="shared" si="5"/>
        <v>0</v>
      </c>
    </row>
    <row r="88" spans="1:62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2">
        <v>43860</v>
      </c>
      <c r="AF88" s="142">
        <v>45687</v>
      </c>
      <c r="AG88" s="143">
        <v>228975.12</v>
      </c>
      <c r="AH88" s="83">
        <v>0.83333333333333337</v>
      </c>
      <c r="AI88" s="83">
        <v>5</v>
      </c>
      <c r="AJ88" s="144">
        <v>7.85E-2</v>
      </c>
      <c r="AK88" s="79" t="s">
        <v>651</v>
      </c>
      <c r="AL88" s="79" t="s">
        <v>652</v>
      </c>
      <c r="AM88" s="138">
        <v>0</v>
      </c>
      <c r="AN88" s="138">
        <v>0</v>
      </c>
      <c r="AO88" s="138">
        <v>0</v>
      </c>
      <c r="AP88" s="138">
        <v>0</v>
      </c>
      <c r="AQ88" s="138">
        <v>0</v>
      </c>
      <c r="AR88" s="138">
        <v>0</v>
      </c>
      <c r="AS88" s="138">
        <v>0</v>
      </c>
      <c r="AT88" s="138">
        <v>0</v>
      </c>
      <c r="AU88" s="138">
        <v>0</v>
      </c>
      <c r="AV88" s="138">
        <v>228975.12</v>
      </c>
      <c r="AW88" s="138">
        <v>0</v>
      </c>
      <c r="AX88" s="138">
        <v>0</v>
      </c>
      <c r="AY88" s="138">
        <v>0</v>
      </c>
      <c r="AZ88" s="138">
        <v>0</v>
      </c>
      <c r="BA88" s="138">
        <v>0</v>
      </c>
      <c r="BB88" s="138">
        <v>0</v>
      </c>
      <c r="BC88" s="138">
        <v>0</v>
      </c>
      <c r="BD88" s="138">
        <v>0</v>
      </c>
      <c r="BE88" s="138">
        <v>0</v>
      </c>
      <c r="BF88" s="138">
        <v>0</v>
      </c>
      <c r="BG88" s="138">
        <v>0</v>
      </c>
      <c r="BH88" s="22">
        <f t="shared" si="3"/>
        <v>0</v>
      </c>
      <c r="BI88" s="22">
        <f t="shared" si="4"/>
        <v>228975.12</v>
      </c>
      <c r="BJ88" s="22">
        <f t="shared" si="5"/>
        <v>228975.12</v>
      </c>
    </row>
    <row r="89" spans="1:62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2">
        <v>43860</v>
      </c>
      <c r="AF89" s="142">
        <v>45687</v>
      </c>
      <c r="AG89" s="143">
        <v>312000</v>
      </c>
      <c r="AH89" s="83">
        <v>0.83333333333333337</v>
      </c>
      <c r="AI89" s="83">
        <v>5</v>
      </c>
      <c r="AJ89" s="144">
        <v>7.85E-2</v>
      </c>
      <c r="AK89" s="79" t="s">
        <v>651</v>
      </c>
      <c r="AL89" s="79" t="s">
        <v>652</v>
      </c>
      <c r="AM89" s="138">
        <v>0</v>
      </c>
      <c r="AN89" s="138">
        <v>0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0</v>
      </c>
      <c r="AU89" s="138">
        <v>0</v>
      </c>
      <c r="AV89" s="138">
        <v>312000</v>
      </c>
      <c r="AW89" s="138">
        <v>0</v>
      </c>
      <c r="AX89" s="138">
        <v>0</v>
      </c>
      <c r="AY89" s="138">
        <v>0</v>
      </c>
      <c r="AZ89" s="138">
        <v>0</v>
      </c>
      <c r="BA89" s="138">
        <v>0</v>
      </c>
      <c r="BB89" s="138">
        <v>0</v>
      </c>
      <c r="BC89" s="138">
        <v>0</v>
      </c>
      <c r="BD89" s="138">
        <v>0</v>
      </c>
      <c r="BE89" s="138">
        <v>0</v>
      </c>
      <c r="BF89" s="138">
        <v>0</v>
      </c>
      <c r="BG89" s="138">
        <v>0</v>
      </c>
      <c r="BH89" s="22">
        <f t="shared" si="3"/>
        <v>0</v>
      </c>
      <c r="BI89" s="22">
        <f t="shared" si="4"/>
        <v>312000</v>
      </c>
      <c r="BJ89" s="22">
        <f t="shared" si="5"/>
        <v>312000</v>
      </c>
    </row>
    <row r="90" spans="1:62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2">
        <v>43826</v>
      </c>
      <c r="AF90" s="142">
        <v>46383</v>
      </c>
      <c r="AG90" s="143">
        <v>312000</v>
      </c>
      <c r="AH90" s="83">
        <v>2.7416666666666667</v>
      </c>
      <c r="AI90" s="83">
        <v>7</v>
      </c>
      <c r="AJ90" s="144">
        <v>8.5000000000000006E-2</v>
      </c>
      <c r="AK90" s="79" t="s">
        <v>651</v>
      </c>
      <c r="AL90" s="79" t="s">
        <v>652</v>
      </c>
      <c r="AM90" s="138">
        <v>0</v>
      </c>
      <c r="AN90" s="138">
        <v>0</v>
      </c>
      <c r="AO90" s="138">
        <v>0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0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0</v>
      </c>
      <c r="BC90" s="138">
        <v>0</v>
      </c>
      <c r="BD90" s="138">
        <v>0</v>
      </c>
      <c r="BE90" s="138">
        <v>0</v>
      </c>
      <c r="BF90" s="138">
        <v>0</v>
      </c>
      <c r="BG90" s="138">
        <v>0</v>
      </c>
      <c r="BH90" s="22">
        <f t="shared" si="3"/>
        <v>0</v>
      </c>
      <c r="BI90" s="22">
        <f t="shared" si="4"/>
        <v>0</v>
      </c>
      <c r="BJ90" s="22">
        <f t="shared" si="5"/>
        <v>0</v>
      </c>
    </row>
    <row r="91" spans="1:62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2">
        <v>43860</v>
      </c>
      <c r="AF91" s="142">
        <v>45687</v>
      </c>
      <c r="AG91" s="143">
        <v>2931360.41</v>
      </c>
      <c r="AH91" s="83">
        <v>0.83333333333333337</v>
      </c>
      <c r="AI91" s="83">
        <v>5</v>
      </c>
      <c r="AJ91" s="144">
        <v>7.85E-2</v>
      </c>
      <c r="AK91" s="79" t="s">
        <v>651</v>
      </c>
      <c r="AL91" s="79" t="s">
        <v>652</v>
      </c>
      <c r="AM91" s="138">
        <v>0</v>
      </c>
      <c r="AN91" s="138">
        <v>0</v>
      </c>
      <c r="AO91" s="138">
        <v>0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0</v>
      </c>
      <c r="AV91" s="138">
        <v>2931360.41</v>
      </c>
      <c r="AW91" s="138">
        <v>0</v>
      </c>
      <c r="AX91" s="138">
        <v>0</v>
      </c>
      <c r="AY91" s="138">
        <v>0</v>
      </c>
      <c r="AZ91" s="138">
        <v>0</v>
      </c>
      <c r="BA91" s="138">
        <v>0</v>
      </c>
      <c r="BB91" s="138">
        <v>0</v>
      </c>
      <c r="BC91" s="138">
        <v>0</v>
      </c>
      <c r="BD91" s="138">
        <v>0</v>
      </c>
      <c r="BE91" s="138">
        <v>0</v>
      </c>
      <c r="BF91" s="138">
        <v>0</v>
      </c>
      <c r="BG91" s="138">
        <v>0</v>
      </c>
      <c r="BH91" s="22">
        <f t="shared" si="3"/>
        <v>0</v>
      </c>
      <c r="BI91" s="22">
        <f t="shared" si="4"/>
        <v>2931360.41</v>
      </c>
      <c r="BJ91" s="22">
        <f t="shared" si="5"/>
        <v>2931360.41</v>
      </c>
    </row>
    <row r="92" spans="1:62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2">
        <v>43860</v>
      </c>
      <c r="AF92" s="142">
        <v>45687</v>
      </c>
      <c r="AG92" s="143">
        <v>871604.48</v>
      </c>
      <c r="AH92" s="83">
        <v>0.83333333333333337</v>
      </c>
      <c r="AI92" s="83">
        <v>5</v>
      </c>
      <c r="AJ92" s="144">
        <v>7.85E-2</v>
      </c>
      <c r="AK92" s="79" t="s">
        <v>651</v>
      </c>
      <c r="AL92" s="79" t="s">
        <v>652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871604.48</v>
      </c>
      <c r="AW92" s="138">
        <v>0</v>
      </c>
      <c r="AX92" s="138">
        <v>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22">
        <f t="shared" si="3"/>
        <v>0</v>
      </c>
      <c r="BI92" s="22">
        <f t="shared" si="4"/>
        <v>871604.48</v>
      </c>
      <c r="BJ92" s="22">
        <f t="shared" si="5"/>
        <v>871604.48</v>
      </c>
    </row>
    <row r="93" spans="1:62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2">
        <v>43860</v>
      </c>
      <c r="AF93" s="142">
        <v>45687</v>
      </c>
      <c r="AG93" s="143">
        <v>234464.36</v>
      </c>
      <c r="AH93" s="83">
        <v>0.83333333333333337</v>
      </c>
      <c r="AI93" s="83">
        <v>5</v>
      </c>
      <c r="AJ93" s="144">
        <v>7.85E-2</v>
      </c>
      <c r="AK93" s="79" t="s">
        <v>651</v>
      </c>
      <c r="AL93" s="79" t="s">
        <v>652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0</v>
      </c>
      <c r="AS93" s="138">
        <v>0</v>
      </c>
      <c r="AT93" s="138">
        <v>0</v>
      </c>
      <c r="AU93" s="138">
        <v>0</v>
      </c>
      <c r="AV93" s="138">
        <v>234464.36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22">
        <f t="shared" si="3"/>
        <v>0</v>
      </c>
      <c r="BI93" s="22">
        <f t="shared" si="4"/>
        <v>234464.36</v>
      </c>
      <c r="BJ93" s="22">
        <f t="shared" si="5"/>
        <v>234464.36</v>
      </c>
    </row>
    <row r="94" spans="1:62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2">
        <v>43860</v>
      </c>
      <c r="AF94" s="142">
        <v>45687</v>
      </c>
      <c r="AG94" s="143">
        <v>1750702.26</v>
      </c>
      <c r="AH94" s="83">
        <v>0.83333333333333337</v>
      </c>
      <c r="AI94" s="83">
        <v>5</v>
      </c>
      <c r="AJ94" s="144">
        <v>7.85E-2</v>
      </c>
      <c r="AK94" s="79" t="s">
        <v>651</v>
      </c>
      <c r="AL94" s="79" t="s">
        <v>652</v>
      </c>
      <c r="AM94" s="138">
        <v>0</v>
      </c>
      <c r="AN94" s="138">
        <v>0</v>
      </c>
      <c r="AO94" s="138">
        <v>0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0</v>
      </c>
      <c r="AV94" s="138">
        <v>1750702.26</v>
      </c>
      <c r="AW94" s="138">
        <v>0</v>
      </c>
      <c r="AX94" s="138">
        <v>0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22">
        <f t="shared" si="3"/>
        <v>0</v>
      </c>
      <c r="BI94" s="22">
        <f t="shared" si="4"/>
        <v>1750702.26</v>
      </c>
      <c r="BJ94" s="22">
        <f t="shared" si="5"/>
        <v>1750702.26</v>
      </c>
    </row>
    <row r="95" spans="1:62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2">
        <v>43826</v>
      </c>
      <c r="AF95" s="142">
        <v>46383</v>
      </c>
      <c r="AG95" s="143">
        <v>1750702.26</v>
      </c>
      <c r="AH95" s="83">
        <v>2.7416666666666667</v>
      </c>
      <c r="AI95" s="83">
        <v>7</v>
      </c>
      <c r="AJ95" s="144">
        <v>8.5000000000000006E-2</v>
      </c>
      <c r="AK95" s="79" t="s">
        <v>651</v>
      </c>
      <c r="AL95" s="79" t="s">
        <v>652</v>
      </c>
      <c r="AM95" s="138">
        <v>0</v>
      </c>
      <c r="AN95" s="138">
        <v>0</v>
      </c>
      <c r="AO95" s="138">
        <v>0</v>
      </c>
      <c r="AP95" s="138">
        <v>0</v>
      </c>
      <c r="AQ95" s="138">
        <v>0</v>
      </c>
      <c r="AR95" s="138">
        <v>0</v>
      </c>
      <c r="AS95" s="138">
        <v>0</v>
      </c>
      <c r="AT95" s="138">
        <v>0</v>
      </c>
      <c r="AU95" s="138">
        <v>0</v>
      </c>
      <c r="AV95" s="138">
        <v>0</v>
      </c>
      <c r="AW95" s="138">
        <v>0</v>
      </c>
      <c r="AX95" s="138">
        <v>0</v>
      </c>
      <c r="AY95" s="138">
        <v>0</v>
      </c>
      <c r="AZ95" s="138">
        <v>0</v>
      </c>
      <c r="BA95" s="138">
        <v>0</v>
      </c>
      <c r="BB95" s="138">
        <v>0</v>
      </c>
      <c r="BC95" s="138">
        <v>0</v>
      </c>
      <c r="BD95" s="138">
        <v>0</v>
      </c>
      <c r="BE95" s="138">
        <v>0</v>
      </c>
      <c r="BF95" s="138">
        <v>0</v>
      </c>
      <c r="BG95" s="138">
        <v>0</v>
      </c>
      <c r="BH95" s="22">
        <f t="shared" si="3"/>
        <v>0</v>
      </c>
      <c r="BI95" s="22">
        <f t="shared" si="4"/>
        <v>0</v>
      </c>
      <c r="BJ95" s="22">
        <f t="shared" si="5"/>
        <v>0</v>
      </c>
    </row>
    <row r="96" spans="1:62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2">
        <v>43860</v>
      </c>
      <c r="AF96" s="142">
        <v>45687</v>
      </c>
      <c r="AG96" s="143">
        <v>118843.71</v>
      </c>
      <c r="AH96" s="83">
        <v>0.83333333333333337</v>
      </c>
      <c r="AI96" s="83">
        <v>5</v>
      </c>
      <c r="AJ96" s="144">
        <v>7.85E-2</v>
      </c>
      <c r="AK96" s="79" t="s">
        <v>651</v>
      </c>
      <c r="AL96" s="79" t="s">
        <v>652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118843.71</v>
      </c>
      <c r="AW96" s="138">
        <v>0</v>
      </c>
      <c r="AX96" s="138">
        <v>0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22">
        <f t="shared" si="3"/>
        <v>0</v>
      </c>
      <c r="BI96" s="22">
        <f t="shared" si="4"/>
        <v>118843.71</v>
      </c>
      <c r="BJ96" s="22">
        <f t="shared" si="5"/>
        <v>118843.71</v>
      </c>
    </row>
    <row r="97" spans="1:62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2">
        <v>43860</v>
      </c>
      <c r="AF97" s="142">
        <v>45687</v>
      </c>
      <c r="AG97" s="143">
        <v>451019.78</v>
      </c>
      <c r="AH97" s="83">
        <v>0.83333333333333337</v>
      </c>
      <c r="AI97" s="83">
        <v>5</v>
      </c>
      <c r="AJ97" s="144">
        <v>7.85E-2</v>
      </c>
      <c r="AK97" s="79" t="s">
        <v>651</v>
      </c>
      <c r="AL97" s="79" t="s">
        <v>652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451019.78</v>
      </c>
      <c r="AW97" s="138">
        <v>0</v>
      </c>
      <c r="AX97" s="138">
        <v>0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138">
        <v>0</v>
      </c>
      <c r="BF97" s="138">
        <v>0</v>
      </c>
      <c r="BG97" s="138">
        <v>0</v>
      </c>
      <c r="BH97" s="22">
        <f t="shared" si="3"/>
        <v>0</v>
      </c>
      <c r="BI97" s="22">
        <f t="shared" si="4"/>
        <v>451019.78</v>
      </c>
      <c r="BJ97" s="22">
        <f t="shared" si="5"/>
        <v>451019.78</v>
      </c>
    </row>
    <row r="98" spans="1:62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2">
        <v>43826</v>
      </c>
      <c r="AF98" s="142">
        <v>46383</v>
      </c>
      <c r="AG98" s="143">
        <v>451019.78</v>
      </c>
      <c r="AH98" s="83">
        <v>2.7416666666666667</v>
      </c>
      <c r="AI98" s="83">
        <v>7</v>
      </c>
      <c r="AJ98" s="144">
        <v>8.5000000000000006E-2</v>
      </c>
      <c r="AK98" s="79" t="s">
        <v>651</v>
      </c>
      <c r="AL98" s="79" t="s">
        <v>652</v>
      </c>
      <c r="AM98" s="138">
        <v>0</v>
      </c>
      <c r="AN98" s="138">
        <v>0</v>
      </c>
      <c r="AO98" s="138">
        <v>0</v>
      </c>
      <c r="AP98" s="138">
        <v>0</v>
      </c>
      <c r="AQ98" s="138">
        <v>0</v>
      </c>
      <c r="AR98" s="138">
        <v>0</v>
      </c>
      <c r="AS98" s="138">
        <v>0</v>
      </c>
      <c r="AT98" s="138">
        <v>0</v>
      </c>
      <c r="AU98" s="138">
        <v>0</v>
      </c>
      <c r="AV98" s="138">
        <v>0</v>
      </c>
      <c r="AW98" s="138">
        <v>0</v>
      </c>
      <c r="AX98" s="138">
        <v>0</v>
      </c>
      <c r="AY98" s="138">
        <v>0</v>
      </c>
      <c r="AZ98" s="138">
        <v>0</v>
      </c>
      <c r="BA98" s="138">
        <v>0</v>
      </c>
      <c r="BB98" s="138">
        <v>0</v>
      </c>
      <c r="BC98" s="138">
        <v>0</v>
      </c>
      <c r="BD98" s="138">
        <v>0</v>
      </c>
      <c r="BE98" s="138">
        <v>0</v>
      </c>
      <c r="BF98" s="138">
        <v>0</v>
      </c>
      <c r="BG98" s="138">
        <v>0</v>
      </c>
      <c r="BH98" s="22">
        <f t="shared" si="3"/>
        <v>0</v>
      </c>
      <c r="BI98" s="22">
        <f t="shared" si="4"/>
        <v>0</v>
      </c>
      <c r="BJ98" s="22">
        <f t="shared" si="5"/>
        <v>0</v>
      </c>
    </row>
    <row r="99" spans="1:62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2">
        <v>43860</v>
      </c>
      <c r="AF99" s="142">
        <v>45687</v>
      </c>
      <c r="AG99" s="143">
        <v>1563038.35</v>
      </c>
      <c r="AH99" s="83">
        <v>0.83333333333333337</v>
      </c>
      <c r="AI99" s="83">
        <v>5</v>
      </c>
      <c r="AJ99" s="144">
        <v>7.85E-2</v>
      </c>
      <c r="AK99" s="79" t="s">
        <v>651</v>
      </c>
      <c r="AL99" s="79" t="s">
        <v>652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1563038.35</v>
      </c>
      <c r="AW99" s="138">
        <v>0</v>
      </c>
      <c r="AX99" s="138">
        <v>0</v>
      </c>
      <c r="AY99" s="138">
        <v>0</v>
      </c>
      <c r="AZ99" s="138">
        <v>0</v>
      </c>
      <c r="BA99" s="138">
        <v>0</v>
      </c>
      <c r="BB99" s="138">
        <v>0</v>
      </c>
      <c r="BC99" s="138">
        <v>0</v>
      </c>
      <c r="BD99" s="138">
        <v>0</v>
      </c>
      <c r="BE99" s="138">
        <v>0</v>
      </c>
      <c r="BF99" s="138">
        <v>0</v>
      </c>
      <c r="BG99" s="138">
        <v>0</v>
      </c>
      <c r="BH99" s="22">
        <f t="shared" si="3"/>
        <v>0</v>
      </c>
      <c r="BI99" s="22">
        <f t="shared" si="4"/>
        <v>1563038.35</v>
      </c>
      <c r="BJ99" s="22">
        <f t="shared" si="5"/>
        <v>1563038.35</v>
      </c>
    </row>
    <row r="100" spans="1:62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2">
        <v>43826</v>
      </c>
      <c r="AF100" s="142">
        <v>46383</v>
      </c>
      <c r="AG100" s="143">
        <v>1549032.27</v>
      </c>
      <c r="AH100" s="83">
        <v>2.7416666666666667</v>
      </c>
      <c r="AI100" s="83">
        <v>7</v>
      </c>
      <c r="AJ100" s="144">
        <v>8.5000000000000006E-2</v>
      </c>
      <c r="AK100" s="79" t="s">
        <v>651</v>
      </c>
      <c r="AL100" s="79" t="s">
        <v>652</v>
      </c>
      <c r="AM100" s="138">
        <v>0</v>
      </c>
      <c r="AN100" s="138">
        <v>0</v>
      </c>
      <c r="AO100" s="138">
        <v>0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22">
        <f t="shared" si="3"/>
        <v>0</v>
      </c>
      <c r="BI100" s="22">
        <f t="shared" si="4"/>
        <v>0</v>
      </c>
      <c r="BJ100" s="22">
        <f t="shared" si="5"/>
        <v>0</v>
      </c>
    </row>
    <row r="101" spans="1:62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2">
        <v>43860</v>
      </c>
      <c r="AF101" s="142">
        <v>45687</v>
      </c>
      <c r="AG101" s="143">
        <v>409000</v>
      </c>
      <c r="AH101" s="83">
        <v>0.83333333333333337</v>
      </c>
      <c r="AI101" s="83">
        <v>5</v>
      </c>
      <c r="AJ101" s="144">
        <v>7.85E-2</v>
      </c>
      <c r="AK101" s="79" t="s">
        <v>651</v>
      </c>
      <c r="AL101" s="79" t="s">
        <v>652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409000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138">
        <v>0</v>
      </c>
      <c r="BF101" s="138">
        <v>0</v>
      </c>
      <c r="BG101" s="138">
        <v>0</v>
      </c>
      <c r="BH101" s="22">
        <f t="shared" si="3"/>
        <v>0</v>
      </c>
      <c r="BI101" s="22">
        <f t="shared" si="4"/>
        <v>409000</v>
      </c>
      <c r="BJ101" s="22">
        <f t="shared" si="5"/>
        <v>409000</v>
      </c>
    </row>
    <row r="102" spans="1:62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2">
        <v>43826</v>
      </c>
      <c r="AF102" s="142">
        <v>46383</v>
      </c>
      <c r="AG102" s="143">
        <v>405350</v>
      </c>
      <c r="AH102" s="83">
        <v>2.7416666666666667</v>
      </c>
      <c r="AI102" s="83">
        <v>7</v>
      </c>
      <c r="AJ102" s="144">
        <v>8.5000000000000006E-2</v>
      </c>
      <c r="AK102" s="79" t="s">
        <v>651</v>
      </c>
      <c r="AL102" s="79" t="s">
        <v>652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0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0</v>
      </c>
      <c r="BE102" s="138">
        <v>0</v>
      </c>
      <c r="BF102" s="138">
        <v>0</v>
      </c>
      <c r="BG102" s="138">
        <v>0</v>
      </c>
      <c r="BH102" s="22">
        <f t="shared" si="3"/>
        <v>0</v>
      </c>
      <c r="BI102" s="22">
        <f t="shared" si="4"/>
        <v>0</v>
      </c>
      <c r="BJ102" s="22">
        <f t="shared" si="5"/>
        <v>0</v>
      </c>
    </row>
    <row r="103" spans="1:62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2">
        <v>43860</v>
      </c>
      <c r="AF103" s="142">
        <v>45687</v>
      </c>
      <c r="AG103" s="143">
        <v>155320.5</v>
      </c>
      <c r="AH103" s="83">
        <v>0.83333333333333337</v>
      </c>
      <c r="AI103" s="83">
        <v>5</v>
      </c>
      <c r="AJ103" s="144">
        <v>7.85E-2</v>
      </c>
      <c r="AK103" s="79" t="s">
        <v>651</v>
      </c>
      <c r="AL103" s="79" t="s">
        <v>652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155320.5</v>
      </c>
      <c r="AW103" s="138">
        <v>0</v>
      </c>
      <c r="AX103" s="138">
        <v>0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0</v>
      </c>
      <c r="BE103" s="138">
        <v>0</v>
      </c>
      <c r="BF103" s="138">
        <v>0</v>
      </c>
      <c r="BG103" s="138">
        <v>0</v>
      </c>
      <c r="BH103" s="22">
        <f t="shared" si="3"/>
        <v>0</v>
      </c>
      <c r="BI103" s="22">
        <f t="shared" si="4"/>
        <v>155320.5</v>
      </c>
      <c r="BJ103" s="22">
        <f t="shared" si="5"/>
        <v>155320.5</v>
      </c>
    </row>
    <row r="104" spans="1:62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2">
        <v>43860</v>
      </c>
      <c r="AF104" s="142">
        <v>45687</v>
      </c>
      <c r="AG104" s="143">
        <v>1093027.0900000001</v>
      </c>
      <c r="AH104" s="83">
        <v>0.83333333333333337</v>
      </c>
      <c r="AI104" s="83">
        <v>5</v>
      </c>
      <c r="AJ104" s="144">
        <v>7.85E-2</v>
      </c>
      <c r="AK104" s="79" t="s">
        <v>651</v>
      </c>
      <c r="AL104" s="79" t="s">
        <v>652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0</v>
      </c>
      <c r="AS104" s="138">
        <v>0</v>
      </c>
      <c r="AT104" s="138">
        <v>0</v>
      </c>
      <c r="AU104" s="138">
        <v>0</v>
      </c>
      <c r="AV104" s="138">
        <v>1093027.0900000001</v>
      </c>
      <c r="AW104" s="138">
        <v>0</v>
      </c>
      <c r="AX104" s="138">
        <v>0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0</v>
      </c>
      <c r="BE104" s="138">
        <v>0</v>
      </c>
      <c r="BF104" s="138">
        <v>0</v>
      </c>
      <c r="BG104" s="138">
        <v>0</v>
      </c>
      <c r="BH104" s="22">
        <f t="shared" si="3"/>
        <v>0</v>
      </c>
      <c r="BI104" s="22">
        <f t="shared" si="4"/>
        <v>1093027.0900000001</v>
      </c>
      <c r="BJ104" s="22">
        <f t="shared" si="5"/>
        <v>1093027.0900000001</v>
      </c>
    </row>
    <row r="105" spans="1:62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2">
        <v>43860</v>
      </c>
      <c r="AF105" s="142">
        <v>45687</v>
      </c>
      <c r="AG105" s="143">
        <v>401924.85</v>
      </c>
      <c r="AH105" s="83">
        <v>0.83333333333333337</v>
      </c>
      <c r="AI105" s="83">
        <v>5</v>
      </c>
      <c r="AJ105" s="144">
        <v>7.85E-2</v>
      </c>
      <c r="AK105" s="79" t="s">
        <v>651</v>
      </c>
      <c r="AL105" s="79" t="s">
        <v>652</v>
      </c>
      <c r="AM105" s="138">
        <v>0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401924.85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F105" s="138">
        <v>0</v>
      </c>
      <c r="BG105" s="138">
        <v>0</v>
      </c>
      <c r="BH105" s="22">
        <f t="shared" si="3"/>
        <v>0</v>
      </c>
      <c r="BI105" s="22">
        <f t="shared" si="4"/>
        <v>401924.85</v>
      </c>
      <c r="BJ105" s="22">
        <f t="shared" si="5"/>
        <v>401924.85</v>
      </c>
    </row>
    <row r="106" spans="1:62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2">
        <v>43826</v>
      </c>
      <c r="AF106" s="142">
        <v>46383</v>
      </c>
      <c r="AG106" s="143">
        <v>401924.85</v>
      </c>
      <c r="AH106" s="83">
        <v>2.7416666666666667</v>
      </c>
      <c r="AI106" s="83">
        <v>7</v>
      </c>
      <c r="AJ106" s="144">
        <v>8.5000000000000006E-2</v>
      </c>
      <c r="AK106" s="79" t="s">
        <v>651</v>
      </c>
      <c r="AL106" s="79" t="s">
        <v>652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0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0</v>
      </c>
      <c r="BD106" s="138">
        <v>0</v>
      </c>
      <c r="BE106" s="138">
        <v>0</v>
      </c>
      <c r="BF106" s="138">
        <v>0</v>
      </c>
      <c r="BG106" s="138">
        <v>0</v>
      </c>
      <c r="BH106" s="22">
        <f t="shared" si="3"/>
        <v>0</v>
      </c>
      <c r="BI106" s="22">
        <f t="shared" si="4"/>
        <v>0</v>
      </c>
      <c r="BJ106" s="22">
        <f t="shared" si="5"/>
        <v>0</v>
      </c>
    </row>
    <row r="107" spans="1:62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2">
        <v>43860</v>
      </c>
      <c r="AF107" s="142">
        <v>45687</v>
      </c>
      <c r="AG107" s="143">
        <v>1048915.27</v>
      </c>
      <c r="AH107" s="83">
        <v>0.83333333333333337</v>
      </c>
      <c r="AI107" s="83">
        <v>5</v>
      </c>
      <c r="AJ107" s="144">
        <v>7.85E-2</v>
      </c>
      <c r="AK107" s="79" t="s">
        <v>651</v>
      </c>
      <c r="AL107" s="79" t="s">
        <v>652</v>
      </c>
      <c r="AM107" s="138">
        <v>0</v>
      </c>
      <c r="AN107" s="138">
        <v>0</v>
      </c>
      <c r="AO107" s="138">
        <v>0</v>
      </c>
      <c r="AP107" s="138">
        <v>0</v>
      </c>
      <c r="AQ107" s="138">
        <v>0</v>
      </c>
      <c r="AR107" s="138">
        <v>0</v>
      </c>
      <c r="AS107" s="138">
        <v>0</v>
      </c>
      <c r="AT107" s="138">
        <v>0</v>
      </c>
      <c r="AU107" s="138">
        <v>0</v>
      </c>
      <c r="AV107" s="138">
        <v>1048915.27</v>
      </c>
      <c r="AW107" s="138">
        <v>0</v>
      </c>
      <c r="AX107" s="138">
        <v>0</v>
      </c>
      <c r="AY107" s="138">
        <v>0</v>
      </c>
      <c r="AZ107" s="138">
        <v>0</v>
      </c>
      <c r="BA107" s="138">
        <v>0</v>
      </c>
      <c r="BB107" s="138">
        <v>0</v>
      </c>
      <c r="BC107" s="138">
        <v>0</v>
      </c>
      <c r="BD107" s="138">
        <v>0</v>
      </c>
      <c r="BE107" s="138">
        <v>0</v>
      </c>
      <c r="BF107" s="138">
        <v>0</v>
      </c>
      <c r="BG107" s="138">
        <v>0</v>
      </c>
      <c r="BH107" s="22">
        <f t="shared" si="3"/>
        <v>0</v>
      </c>
      <c r="BI107" s="22">
        <f t="shared" si="4"/>
        <v>1048915.27</v>
      </c>
      <c r="BJ107" s="22">
        <f t="shared" si="5"/>
        <v>1048915.27</v>
      </c>
    </row>
    <row r="108" spans="1:62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2">
        <v>43826</v>
      </c>
      <c r="AF108" s="142">
        <v>46383</v>
      </c>
      <c r="AG108" s="143">
        <v>1039101.67</v>
      </c>
      <c r="AH108" s="83">
        <v>2.7416666666666667</v>
      </c>
      <c r="AI108" s="83">
        <v>7</v>
      </c>
      <c r="AJ108" s="144">
        <v>8.5000000000000006E-2</v>
      </c>
      <c r="AK108" s="79" t="s">
        <v>651</v>
      </c>
      <c r="AL108" s="79" t="s">
        <v>652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0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0</v>
      </c>
      <c r="BE108" s="138">
        <v>0</v>
      </c>
      <c r="BF108" s="138">
        <v>0</v>
      </c>
      <c r="BG108" s="138">
        <v>0</v>
      </c>
      <c r="BH108" s="22">
        <f t="shared" si="3"/>
        <v>0</v>
      </c>
      <c r="BI108" s="22">
        <f t="shared" si="4"/>
        <v>0</v>
      </c>
      <c r="BJ108" s="22">
        <f t="shared" si="5"/>
        <v>0</v>
      </c>
    </row>
    <row r="109" spans="1:62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2">
        <v>43860</v>
      </c>
      <c r="AF109" s="142">
        <v>45687</v>
      </c>
      <c r="AG109" s="143">
        <v>268699.3</v>
      </c>
      <c r="AH109" s="83">
        <v>0.83333333333333337</v>
      </c>
      <c r="AI109" s="83">
        <v>5</v>
      </c>
      <c r="AJ109" s="144">
        <v>7.85E-2</v>
      </c>
      <c r="AK109" s="79" t="s">
        <v>651</v>
      </c>
      <c r="AL109" s="79" t="s">
        <v>652</v>
      </c>
      <c r="AM109" s="138">
        <v>0</v>
      </c>
      <c r="AN109" s="138">
        <v>0</v>
      </c>
      <c r="AO109" s="138">
        <v>0</v>
      </c>
      <c r="AP109" s="138">
        <v>0</v>
      </c>
      <c r="AQ109" s="138">
        <v>0</v>
      </c>
      <c r="AR109" s="138">
        <v>0</v>
      </c>
      <c r="AS109" s="138">
        <v>0</v>
      </c>
      <c r="AT109" s="138">
        <v>0</v>
      </c>
      <c r="AU109" s="138">
        <v>0</v>
      </c>
      <c r="AV109" s="138">
        <v>268699.3</v>
      </c>
      <c r="AW109" s="138">
        <v>0</v>
      </c>
      <c r="AX109" s="138">
        <v>0</v>
      </c>
      <c r="AY109" s="138">
        <v>0</v>
      </c>
      <c r="AZ109" s="138">
        <v>0</v>
      </c>
      <c r="BA109" s="138">
        <v>0</v>
      </c>
      <c r="BB109" s="138">
        <v>0</v>
      </c>
      <c r="BC109" s="138">
        <v>0</v>
      </c>
      <c r="BD109" s="138">
        <v>0</v>
      </c>
      <c r="BE109" s="138">
        <v>0</v>
      </c>
      <c r="BF109" s="138">
        <v>0</v>
      </c>
      <c r="BG109" s="138">
        <v>0</v>
      </c>
      <c r="BH109" s="22">
        <f t="shared" si="3"/>
        <v>0</v>
      </c>
      <c r="BI109" s="22">
        <f t="shared" si="4"/>
        <v>268699.3</v>
      </c>
      <c r="BJ109" s="22">
        <f t="shared" si="5"/>
        <v>268699.3</v>
      </c>
    </row>
    <row r="110" spans="1:62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2">
        <v>43826</v>
      </c>
      <c r="AF110" s="142">
        <v>46383</v>
      </c>
      <c r="AG110" s="143">
        <v>266120.73</v>
      </c>
      <c r="AH110" s="83">
        <v>2.7416666666666667</v>
      </c>
      <c r="AI110" s="83">
        <v>7</v>
      </c>
      <c r="AJ110" s="144">
        <v>8.5000000000000006E-2</v>
      </c>
      <c r="AK110" s="79" t="s">
        <v>651</v>
      </c>
      <c r="AL110" s="79" t="s">
        <v>652</v>
      </c>
      <c r="AM110" s="138">
        <v>0</v>
      </c>
      <c r="AN110" s="138">
        <v>0</v>
      </c>
      <c r="AO110" s="138">
        <v>0</v>
      </c>
      <c r="AP110" s="138">
        <v>0</v>
      </c>
      <c r="AQ110" s="138">
        <v>0</v>
      </c>
      <c r="AR110" s="138">
        <v>0</v>
      </c>
      <c r="AS110" s="138">
        <v>0</v>
      </c>
      <c r="AT110" s="138">
        <v>0</v>
      </c>
      <c r="AU110" s="138">
        <v>0</v>
      </c>
      <c r="AV110" s="138">
        <v>0</v>
      </c>
      <c r="AW110" s="138">
        <v>0</v>
      </c>
      <c r="AX110" s="138">
        <v>0</v>
      </c>
      <c r="AY110" s="138">
        <v>0</v>
      </c>
      <c r="AZ110" s="138">
        <v>0</v>
      </c>
      <c r="BA110" s="138">
        <v>0</v>
      </c>
      <c r="BB110" s="138">
        <v>0</v>
      </c>
      <c r="BC110" s="138">
        <v>0</v>
      </c>
      <c r="BD110" s="138">
        <v>0</v>
      </c>
      <c r="BE110" s="138">
        <v>0</v>
      </c>
      <c r="BF110" s="138">
        <v>0</v>
      </c>
      <c r="BG110" s="138">
        <v>0</v>
      </c>
      <c r="BH110" s="22">
        <f t="shared" si="3"/>
        <v>0</v>
      </c>
      <c r="BI110" s="22">
        <f t="shared" si="4"/>
        <v>0</v>
      </c>
      <c r="BJ110" s="22">
        <f t="shared" si="5"/>
        <v>0</v>
      </c>
    </row>
    <row r="111" spans="1:62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2">
        <v>43860</v>
      </c>
      <c r="AF111" s="142">
        <v>45687</v>
      </c>
      <c r="AG111" s="143">
        <v>134072.67000000001</v>
      </c>
      <c r="AH111" s="83">
        <v>0.83333333333333337</v>
      </c>
      <c r="AI111" s="83">
        <v>5</v>
      </c>
      <c r="AJ111" s="144">
        <v>7.85E-2</v>
      </c>
      <c r="AK111" s="79" t="s">
        <v>651</v>
      </c>
      <c r="AL111" s="79" t="s">
        <v>652</v>
      </c>
      <c r="AM111" s="138">
        <v>0</v>
      </c>
      <c r="AN111" s="138">
        <v>0</v>
      </c>
      <c r="AO111" s="138">
        <v>0</v>
      </c>
      <c r="AP111" s="138">
        <v>0</v>
      </c>
      <c r="AQ111" s="138">
        <v>0</v>
      </c>
      <c r="AR111" s="138">
        <v>0</v>
      </c>
      <c r="AS111" s="138">
        <v>0</v>
      </c>
      <c r="AT111" s="138">
        <v>0</v>
      </c>
      <c r="AU111" s="138">
        <v>0</v>
      </c>
      <c r="AV111" s="138">
        <v>134072.67000000001</v>
      </c>
      <c r="AW111" s="138">
        <v>0</v>
      </c>
      <c r="AX111" s="138">
        <v>0</v>
      </c>
      <c r="AY111" s="138">
        <v>0</v>
      </c>
      <c r="AZ111" s="138">
        <v>0</v>
      </c>
      <c r="BA111" s="138">
        <v>0</v>
      </c>
      <c r="BB111" s="138">
        <v>0</v>
      </c>
      <c r="BC111" s="138">
        <v>0</v>
      </c>
      <c r="BD111" s="138">
        <v>0</v>
      </c>
      <c r="BE111" s="138">
        <v>0</v>
      </c>
      <c r="BF111" s="138">
        <v>0</v>
      </c>
      <c r="BG111" s="138">
        <v>0</v>
      </c>
      <c r="BH111" s="22">
        <f t="shared" si="3"/>
        <v>0</v>
      </c>
      <c r="BI111" s="22">
        <f t="shared" si="4"/>
        <v>134072.67000000001</v>
      </c>
      <c r="BJ111" s="22">
        <f t="shared" si="5"/>
        <v>134072.67000000001</v>
      </c>
    </row>
    <row r="112" spans="1:62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2">
        <v>43826</v>
      </c>
      <c r="AF112" s="142">
        <v>46383</v>
      </c>
      <c r="AG112" s="143">
        <v>132758.62</v>
      </c>
      <c r="AH112" s="83">
        <v>2.7416666666666667</v>
      </c>
      <c r="AI112" s="83">
        <v>7</v>
      </c>
      <c r="AJ112" s="144">
        <v>8.5000000000000006E-2</v>
      </c>
      <c r="AK112" s="79" t="s">
        <v>651</v>
      </c>
      <c r="AL112" s="79" t="s">
        <v>652</v>
      </c>
      <c r="AM112" s="138">
        <v>0</v>
      </c>
      <c r="AN112" s="138">
        <v>0</v>
      </c>
      <c r="AO112" s="138">
        <v>0</v>
      </c>
      <c r="AP112" s="138">
        <v>0</v>
      </c>
      <c r="AQ112" s="138">
        <v>0</v>
      </c>
      <c r="AR112" s="138">
        <v>0</v>
      </c>
      <c r="AS112" s="138">
        <v>0</v>
      </c>
      <c r="AT112" s="138">
        <v>0</v>
      </c>
      <c r="AU112" s="138">
        <v>0</v>
      </c>
      <c r="AV112" s="138">
        <v>0</v>
      </c>
      <c r="AW112" s="138">
        <v>0</v>
      </c>
      <c r="AX112" s="138">
        <v>0</v>
      </c>
      <c r="AY112" s="138">
        <v>0</v>
      </c>
      <c r="AZ112" s="138">
        <v>0</v>
      </c>
      <c r="BA112" s="138">
        <v>0</v>
      </c>
      <c r="BB112" s="138">
        <v>0</v>
      </c>
      <c r="BC112" s="138">
        <v>0</v>
      </c>
      <c r="BD112" s="138">
        <v>0</v>
      </c>
      <c r="BE112" s="138">
        <v>0</v>
      </c>
      <c r="BF112" s="138">
        <v>0</v>
      </c>
      <c r="BG112" s="138">
        <v>0</v>
      </c>
      <c r="BH112" s="22">
        <f t="shared" si="3"/>
        <v>0</v>
      </c>
      <c r="BI112" s="22">
        <f t="shared" si="4"/>
        <v>0</v>
      </c>
      <c r="BJ112" s="22">
        <f t="shared" si="5"/>
        <v>0</v>
      </c>
    </row>
    <row r="113" spans="1:62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2">
        <v>43860</v>
      </c>
      <c r="AF113" s="142">
        <v>45687</v>
      </c>
      <c r="AG113" s="143">
        <v>147000</v>
      </c>
      <c r="AH113" s="83">
        <v>0.83333333333333337</v>
      </c>
      <c r="AI113" s="83">
        <v>5</v>
      </c>
      <c r="AJ113" s="144">
        <v>7.85E-2</v>
      </c>
      <c r="AK113" s="79" t="s">
        <v>651</v>
      </c>
      <c r="AL113" s="79" t="s">
        <v>652</v>
      </c>
      <c r="AM113" s="138">
        <v>0</v>
      </c>
      <c r="AN113" s="138">
        <v>0</v>
      </c>
      <c r="AO113" s="138">
        <v>0</v>
      </c>
      <c r="AP113" s="138">
        <v>0</v>
      </c>
      <c r="AQ113" s="138">
        <v>0</v>
      </c>
      <c r="AR113" s="138">
        <v>0</v>
      </c>
      <c r="AS113" s="138">
        <v>0</v>
      </c>
      <c r="AT113" s="138">
        <v>0</v>
      </c>
      <c r="AU113" s="138">
        <v>0</v>
      </c>
      <c r="AV113" s="138">
        <v>147000</v>
      </c>
      <c r="AW113" s="138">
        <v>0</v>
      </c>
      <c r="AX113" s="138">
        <v>0</v>
      </c>
      <c r="AY113" s="138">
        <v>0</v>
      </c>
      <c r="AZ113" s="138">
        <v>0</v>
      </c>
      <c r="BA113" s="138">
        <v>0</v>
      </c>
      <c r="BB113" s="138">
        <v>0</v>
      </c>
      <c r="BC113" s="138">
        <v>0</v>
      </c>
      <c r="BD113" s="138">
        <v>0</v>
      </c>
      <c r="BE113" s="138">
        <v>0</v>
      </c>
      <c r="BF113" s="138">
        <v>0</v>
      </c>
      <c r="BG113" s="138">
        <v>0</v>
      </c>
      <c r="BH113" s="22">
        <f t="shared" si="3"/>
        <v>0</v>
      </c>
      <c r="BI113" s="22">
        <f t="shared" si="4"/>
        <v>147000</v>
      </c>
      <c r="BJ113" s="22">
        <f t="shared" si="5"/>
        <v>147000</v>
      </c>
    </row>
    <row r="114" spans="1:62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2">
        <v>43826</v>
      </c>
      <c r="AF114" s="142">
        <v>46383</v>
      </c>
      <c r="AG114" s="143">
        <v>147000</v>
      </c>
      <c r="AH114" s="83">
        <v>2.7416666666666667</v>
      </c>
      <c r="AI114" s="83">
        <v>7</v>
      </c>
      <c r="AJ114" s="144">
        <v>8.5000000000000006E-2</v>
      </c>
      <c r="AK114" s="79" t="s">
        <v>651</v>
      </c>
      <c r="AL114" s="79" t="s">
        <v>652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0</v>
      </c>
      <c r="AS114" s="138">
        <v>0</v>
      </c>
      <c r="AT114" s="138">
        <v>0</v>
      </c>
      <c r="AU114" s="138">
        <v>0</v>
      </c>
      <c r="AV114" s="138">
        <v>0</v>
      </c>
      <c r="AW114" s="138">
        <v>0</v>
      </c>
      <c r="AX114" s="138">
        <v>0</v>
      </c>
      <c r="AY114" s="138">
        <v>0</v>
      </c>
      <c r="AZ114" s="138">
        <v>0</v>
      </c>
      <c r="BA114" s="138">
        <v>0</v>
      </c>
      <c r="BB114" s="138">
        <v>0</v>
      </c>
      <c r="BC114" s="138">
        <v>0</v>
      </c>
      <c r="BD114" s="138">
        <v>0</v>
      </c>
      <c r="BE114" s="138">
        <v>0</v>
      </c>
      <c r="BF114" s="138">
        <v>0</v>
      </c>
      <c r="BG114" s="138">
        <v>0</v>
      </c>
      <c r="BH114" s="22">
        <f t="shared" si="3"/>
        <v>0</v>
      </c>
      <c r="BI114" s="22">
        <f t="shared" si="4"/>
        <v>0</v>
      </c>
      <c r="BJ114" s="22">
        <f t="shared" si="5"/>
        <v>0</v>
      </c>
    </row>
    <row r="115" spans="1:62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2">
        <v>43860</v>
      </c>
      <c r="AF115" s="142">
        <v>45687</v>
      </c>
      <c r="AG115" s="143">
        <v>1583358.19</v>
      </c>
      <c r="AH115" s="83">
        <v>0.83333333333333337</v>
      </c>
      <c r="AI115" s="83">
        <v>5</v>
      </c>
      <c r="AJ115" s="144">
        <v>7.85E-2</v>
      </c>
      <c r="AK115" s="79" t="s">
        <v>651</v>
      </c>
      <c r="AL115" s="79" t="s">
        <v>652</v>
      </c>
      <c r="AM115" s="138">
        <v>0</v>
      </c>
      <c r="AN115" s="138">
        <v>0</v>
      </c>
      <c r="AO115" s="138">
        <v>0</v>
      </c>
      <c r="AP115" s="138">
        <v>0</v>
      </c>
      <c r="AQ115" s="138">
        <v>0</v>
      </c>
      <c r="AR115" s="138">
        <v>0</v>
      </c>
      <c r="AS115" s="138">
        <v>0</v>
      </c>
      <c r="AT115" s="138">
        <v>0</v>
      </c>
      <c r="AU115" s="138">
        <v>0</v>
      </c>
      <c r="AV115" s="138">
        <v>1583358.19</v>
      </c>
      <c r="AW115" s="138">
        <v>0</v>
      </c>
      <c r="AX115" s="138">
        <v>0</v>
      </c>
      <c r="AY115" s="138">
        <v>0</v>
      </c>
      <c r="AZ115" s="138">
        <v>0</v>
      </c>
      <c r="BA115" s="138">
        <v>0</v>
      </c>
      <c r="BB115" s="138">
        <v>0</v>
      </c>
      <c r="BC115" s="138">
        <v>0</v>
      </c>
      <c r="BD115" s="138">
        <v>0</v>
      </c>
      <c r="BE115" s="138">
        <v>0</v>
      </c>
      <c r="BF115" s="138">
        <v>0</v>
      </c>
      <c r="BG115" s="138">
        <v>0</v>
      </c>
      <c r="BH115" s="22">
        <f t="shared" si="3"/>
        <v>0</v>
      </c>
      <c r="BI115" s="22">
        <f t="shared" si="4"/>
        <v>1583358.19</v>
      </c>
      <c r="BJ115" s="22">
        <f t="shared" si="5"/>
        <v>1583358.19</v>
      </c>
    </row>
    <row r="116" spans="1:62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2">
        <v>43826</v>
      </c>
      <c r="AF116" s="142">
        <v>46383</v>
      </c>
      <c r="AG116" s="143">
        <v>1567402.03</v>
      </c>
      <c r="AH116" s="83">
        <v>2.7416666666666667</v>
      </c>
      <c r="AI116" s="83">
        <v>7</v>
      </c>
      <c r="AJ116" s="144">
        <v>8.5000000000000006E-2</v>
      </c>
      <c r="AK116" s="79" t="s">
        <v>651</v>
      </c>
      <c r="AL116" s="79" t="s">
        <v>652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F116" s="138">
        <v>0</v>
      </c>
      <c r="BG116" s="138">
        <v>0</v>
      </c>
      <c r="BH116" s="22">
        <f t="shared" si="3"/>
        <v>0</v>
      </c>
      <c r="BI116" s="22">
        <f t="shared" si="4"/>
        <v>0</v>
      </c>
      <c r="BJ116" s="22">
        <f t="shared" si="5"/>
        <v>0</v>
      </c>
    </row>
    <row r="117" spans="1:62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2">
        <v>43860</v>
      </c>
      <c r="AF117" s="142">
        <v>45687</v>
      </c>
      <c r="AG117" s="143">
        <v>687227.35</v>
      </c>
      <c r="AH117" s="83">
        <v>0.83333333333333337</v>
      </c>
      <c r="AI117" s="83">
        <v>5</v>
      </c>
      <c r="AJ117" s="144">
        <v>7.85E-2</v>
      </c>
      <c r="AK117" s="79" t="s">
        <v>651</v>
      </c>
      <c r="AL117" s="79" t="s">
        <v>652</v>
      </c>
      <c r="AM117" s="138">
        <v>0</v>
      </c>
      <c r="AN117" s="138">
        <v>0</v>
      </c>
      <c r="AO117" s="138">
        <v>0</v>
      </c>
      <c r="AP117" s="138">
        <v>0</v>
      </c>
      <c r="AQ117" s="138">
        <v>0</v>
      </c>
      <c r="AR117" s="138">
        <v>0</v>
      </c>
      <c r="AS117" s="138">
        <v>0</v>
      </c>
      <c r="AT117" s="138">
        <v>0</v>
      </c>
      <c r="AU117" s="138">
        <v>0</v>
      </c>
      <c r="AV117" s="138">
        <v>687227.35</v>
      </c>
      <c r="AW117" s="138">
        <v>0</v>
      </c>
      <c r="AX117" s="138">
        <v>0</v>
      </c>
      <c r="AY117" s="138">
        <v>0</v>
      </c>
      <c r="AZ117" s="138">
        <v>0</v>
      </c>
      <c r="BA117" s="138">
        <v>0</v>
      </c>
      <c r="BB117" s="138">
        <v>0</v>
      </c>
      <c r="BC117" s="138">
        <v>0</v>
      </c>
      <c r="BD117" s="138">
        <v>0</v>
      </c>
      <c r="BE117" s="138">
        <v>0</v>
      </c>
      <c r="BF117" s="138">
        <v>0</v>
      </c>
      <c r="BG117" s="138">
        <v>0</v>
      </c>
      <c r="BH117" s="22">
        <f t="shared" si="3"/>
        <v>0</v>
      </c>
      <c r="BI117" s="22">
        <f t="shared" si="4"/>
        <v>687227.35</v>
      </c>
      <c r="BJ117" s="22">
        <f t="shared" si="5"/>
        <v>687227.35</v>
      </c>
    </row>
    <row r="118" spans="1:62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2">
        <v>43826</v>
      </c>
      <c r="AF118" s="142">
        <v>46383</v>
      </c>
      <c r="AG118" s="143">
        <v>680301.87</v>
      </c>
      <c r="AH118" s="83">
        <v>2.7416666666666667</v>
      </c>
      <c r="AI118" s="83">
        <v>7</v>
      </c>
      <c r="AJ118" s="144">
        <v>8.5000000000000006E-2</v>
      </c>
      <c r="AK118" s="79" t="s">
        <v>651</v>
      </c>
      <c r="AL118" s="79" t="s">
        <v>652</v>
      </c>
      <c r="AM118" s="138">
        <v>0</v>
      </c>
      <c r="AN118" s="138">
        <v>0</v>
      </c>
      <c r="AO118" s="138">
        <v>0</v>
      </c>
      <c r="AP118" s="138">
        <v>0</v>
      </c>
      <c r="AQ118" s="138">
        <v>0</v>
      </c>
      <c r="AR118" s="138">
        <v>0</v>
      </c>
      <c r="AS118" s="138">
        <v>0</v>
      </c>
      <c r="AT118" s="138">
        <v>0</v>
      </c>
      <c r="AU118" s="138">
        <v>0</v>
      </c>
      <c r="AV118" s="138">
        <v>0</v>
      </c>
      <c r="AW118" s="138">
        <v>0</v>
      </c>
      <c r="AX118" s="138">
        <v>0</v>
      </c>
      <c r="AY118" s="138">
        <v>0</v>
      </c>
      <c r="AZ118" s="138">
        <v>0</v>
      </c>
      <c r="BA118" s="138">
        <v>0</v>
      </c>
      <c r="BB118" s="138">
        <v>0</v>
      </c>
      <c r="BC118" s="138">
        <v>0</v>
      </c>
      <c r="BD118" s="138">
        <v>0</v>
      </c>
      <c r="BE118" s="138">
        <v>0</v>
      </c>
      <c r="BF118" s="138">
        <v>0</v>
      </c>
      <c r="BG118" s="138">
        <v>0</v>
      </c>
      <c r="BH118" s="22">
        <f t="shared" si="3"/>
        <v>0</v>
      </c>
      <c r="BI118" s="22">
        <f t="shared" si="4"/>
        <v>0</v>
      </c>
      <c r="BJ118" s="22">
        <f t="shared" si="5"/>
        <v>0</v>
      </c>
    </row>
    <row r="119" spans="1:62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2">
        <v>43860</v>
      </c>
      <c r="AF119" s="142">
        <v>45687</v>
      </c>
      <c r="AG119" s="143">
        <v>493040.22</v>
      </c>
      <c r="AH119" s="83">
        <v>0.83333333333333337</v>
      </c>
      <c r="AI119" s="83">
        <v>5</v>
      </c>
      <c r="AJ119" s="144">
        <v>7.85E-2</v>
      </c>
      <c r="AK119" s="79" t="s">
        <v>651</v>
      </c>
      <c r="AL119" s="79" t="s">
        <v>652</v>
      </c>
      <c r="AM119" s="138">
        <v>0</v>
      </c>
      <c r="AN119" s="138">
        <v>0</v>
      </c>
      <c r="AO119" s="138">
        <v>0</v>
      </c>
      <c r="AP119" s="138">
        <v>0</v>
      </c>
      <c r="AQ119" s="138">
        <v>0</v>
      </c>
      <c r="AR119" s="138">
        <v>0</v>
      </c>
      <c r="AS119" s="138">
        <v>0</v>
      </c>
      <c r="AT119" s="138">
        <v>0</v>
      </c>
      <c r="AU119" s="138">
        <v>0</v>
      </c>
      <c r="AV119" s="138">
        <v>493040.22</v>
      </c>
      <c r="AW119" s="138">
        <v>0</v>
      </c>
      <c r="AX119" s="138">
        <v>0</v>
      </c>
      <c r="AY119" s="138">
        <v>0</v>
      </c>
      <c r="AZ119" s="138">
        <v>0</v>
      </c>
      <c r="BA119" s="138">
        <v>0</v>
      </c>
      <c r="BB119" s="138">
        <v>0</v>
      </c>
      <c r="BC119" s="138">
        <v>0</v>
      </c>
      <c r="BD119" s="138">
        <v>0</v>
      </c>
      <c r="BE119" s="138">
        <v>0</v>
      </c>
      <c r="BF119" s="138">
        <v>0</v>
      </c>
      <c r="BG119" s="138">
        <v>0</v>
      </c>
      <c r="BH119" s="22">
        <f t="shared" si="3"/>
        <v>0</v>
      </c>
      <c r="BI119" s="22">
        <f t="shared" si="4"/>
        <v>493040.22</v>
      </c>
      <c r="BJ119" s="22">
        <f t="shared" si="5"/>
        <v>493040.22</v>
      </c>
    </row>
    <row r="120" spans="1:62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2">
        <v>43826</v>
      </c>
      <c r="AF120" s="142">
        <v>46383</v>
      </c>
      <c r="AG120" s="143">
        <v>493040.22</v>
      </c>
      <c r="AH120" s="83">
        <v>2.7416666666666667</v>
      </c>
      <c r="AI120" s="83">
        <v>7</v>
      </c>
      <c r="AJ120" s="144">
        <v>8.5000000000000006E-2</v>
      </c>
      <c r="AK120" s="79" t="s">
        <v>651</v>
      </c>
      <c r="AL120" s="79" t="s">
        <v>652</v>
      </c>
      <c r="AM120" s="138">
        <v>0</v>
      </c>
      <c r="AN120" s="138">
        <v>0</v>
      </c>
      <c r="AO120" s="138">
        <v>0</v>
      </c>
      <c r="AP120" s="138">
        <v>0</v>
      </c>
      <c r="AQ120" s="138">
        <v>0</v>
      </c>
      <c r="AR120" s="138">
        <v>0</v>
      </c>
      <c r="AS120" s="138">
        <v>0</v>
      </c>
      <c r="AT120" s="138">
        <v>0</v>
      </c>
      <c r="AU120" s="138">
        <v>0</v>
      </c>
      <c r="AV120" s="138">
        <v>0</v>
      </c>
      <c r="AW120" s="138">
        <v>0</v>
      </c>
      <c r="AX120" s="138">
        <v>0</v>
      </c>
      <c r="AY120" s="138">
        <v>0</v>
      </c>
      <c r="AZ120" s="138">
        <v>0</v>
      </c>
      <c r="BA120" s="138">
        <v>0</v>
      </c>
      <c r="BB120" s="138">
        <v>0</v>
      </c>
      <c r="BC120" s="138">
        <v>0</v>
      </c>
      <c r="BD120" s="138">
        <v>0</v>
      </c>
      <c r="BE120" s="138">
        <v>0</v>
      </c>
      <c r="BF120" s="138">
        <v>0</v>
      </c>
      <c r="BG120" s="138">
        <v>0</v>
      </c>
      <c r="BH120" s="22">
        <f t="shared" si="3"/>
        <v>0</v>
      </c>
      <c r="BI120" s="22">
        <f t="shared" si="4"/>
        <v>0</v>
      </c>
      <c r="BJ120" s="22">
        <f t="shared" si="5"/>
        <v>0</v>
      </c>
    </row>
    <row r="121" spans="1:62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2">
        <v>43860</v>
      </c>
      <c r="AF121" s="142">
        <v>45687</v>
      </c>
      <c r="AG121" s="143">
        <v>331341.55</v>
      </c>
      <c r="AH121" s="83">
        <v>0.83333333333333337</v>
      </c>
      <c r="AI121" s="83">
        <v>5</v>
      </c>
      <c r="AJ121" s="144">
        <v>7.85E-2</v>
      </c>
      <c r="AK121" s="79" t="s">
        <v>651</v>
      </c>
      <c r="AL121" s="79" t="s">
        <v>652</v>
      </c>
      <c r="AM121" s="138">
        <v>0</v>
      </c>
      <c r="AN121" s="138">
        <v>0</v>
      </c>
      <c r="AO121" s="138">
        <v>0</v>
      </c>
      <c r="AP121" s="138">
        <v>0</v>
      </c>
      <c r="AQ121" s="138">
        <v>0</v>
      </c>
      <c r="AR121" s="138">
        <v>0</v>
      </c>
      <c r="AS121" s="138">
        <v>0</v>
      </c>
      <c r="AT121" s="138">
        <v>0</v>
      </c>
      <c r="AU121" s="138">
        <v>0</v>
      </c>
      <c r="AV121" s="138">
        <v>331341.55</v>
      </c>
      <c r="AW121" s="138">
        <v>0</v>
      </c>
      <c r="AX121" s="138">
        <v>0</v>
      </c>
      <c r="AY121" s="138">
        <v>0</v>
      </c>
      <c r="AZ121" s="138">
        <v>0</v>
      </c>
      <c r="BA121" s="138">
        <v>0</v>
      </c>
      <c r="BB121" s="138">
        <v>0</v>
      </c>
      <c r="BC121" s="138">
        <v>0</v>
      </c>
      <c r="BD121" s="138">
        <v>0</v>
      </c>
      <c r="BE121" s="138">
        <v>0</v>
      </c>
      <c r="BF121" s="138">
        <v>0</v>
      </c>
      <c r="BG121" s="138">
        <v>0</v>
      </c>
      <c r="BH121" s="22">
        <f t="shared" si="3"/>
        <v>0</v>
      </c>
      <c r="BI121" s="22">
        <f t="shared" si="4"/>
        <v>331341.55</v>
      </c>
      <c r="BJ121" s="22">
        <f t="shared" si="5"/>
        <v>331341.55</v>
      </c>
    </row>
    <row r="122" spans="1:62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2">
        <v>43860</v>
      </c>
      <c r="AF122" s="142">
        <v>45687</v>
      </c>
      <c r="AG122" s="143">
        <v>6385827.2856901046</v>
      </c>
      <c r="AH122" s="83">
        <v>0.83333333333333337</v>
      </c>
      <c r="AI122" s="83">
        <v>5</v>
      </c>
      <c r="AJ122" s="144">
        <v>7.85E-2</v>
      </c>
      <c r="AK122" s="79" t="s">
        <v>651</v>
      </c>
      <c r="AL122" s="79" t="s">
        <v>652</v>
      </c>
      <c r="AM122" s="138">
        <v>0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0</v>
      </c>
      <c r="AU122" s="138">
        <v>0</v>
      </c>
      <c r="AV122" s="138">
        <v>6385827.29</v>
      </c>
      <c r="AW122" s="138">
        <v>0</v>
      </c>
      <c r="AX122" s="138">
        <v>0</v>
      </c>
      <c r="AY122" s="138">
        <v>0</v>
      </c>
      <c r="AZ122" s="138">
        <v>0</v>
      </c>
      <c r="BA122" s="138">
        <v>0</v>
      </c>
      <c r="BB122" s="138">
        <v>0</v>
      </c>
      <c r="BC122" s="138">
        <v>0</v>
      </c>
      <c r="BD122" s="138">
        <v>0</v>
      </c>
      <c r="BE122" s="138">
        <v>0</v>
      </c>
      <c r="BF122" s="138">
        <v>0</v>
      </c>
      <c r="BG122" s="138">
        <v>0</v>
      </c>
      <c r="BH122" s="22">
        <f t="shared" si="3"/>
        <v>0</v>
      </c>
      <c r="BI122" s="22">
        <f t="shared" si="4"/>
        <v>6385827.29</v>
      </c>
      <c r="BJ122" s="22">
        <f t="shared" si="5"/>
        <v>6385827.29</v>
      </c>
    </row>
    <row r="123" spans="1:62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2">
        <v>43826</v>
      </c>
      <c r="AF123" s="142">
        <v>46383</v>
      </c>
      <c r="AG123" s="143">
        <v>6587165.7480864301</v>
      </c>
      <c r="AH123" s="83">
        <v>2.7416666666666667</v>
      </c>
      <c r="AI123" s="83">
        <v>7</v>
      </c>
      <c r="AJ123" s="144">
        <v>8.5000000000000006E-2</v>
      </c>
      <c r="AK123" s="79" t="s">
        <v>651</v>
      </c>
      <c r="AL123" s="79" t="s">
        <v>652</v>
      </c>
      <c r="AM123" s="138">
        <v>0</v>
      </c>
      <c r="AN123" s="138">
        <v>0</v>
      </c>
      <c r="AO123" s="138">
        <v>0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0</v>
      </c>
      <c r="BB123" s="138">
        <v>0</v>
      </c>
      <c r="BC123" s="138">
        <v>0</v>
      </c>
      <c r="BD123" s="138">
        <v>0</v>
      </c>
      <c r="BE123" s="138">
        <v>0</v>
      </c>
      <c r="BF123" s="138">
        <v>0</v>
      </c>
      <c r="BG123" s="138">
        <v>0</v>
      </c>
      <c r="BH123" s="22">
        <f t="shared" si="3"/>
        <v>0</v>
      </c>
      <c r="BI123" s="22">
        <f t="shared" si="4"/>
        <v>0</v>
      </c>
      <c r="BJ123" s="22">
        <f t="shared" si="5"/>
        <v>0</v>
      </c>
    </row>
    <row r="124" spans="1:62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2">
        <v>44050</v>
      </c>
      <c r="AF124" s="142">
        <v>45876</v>
      </c>
      <c r="AG124" s="143">
        <v>1574092.65</v>
      </c>
      <c r="AH124" s="83">
        <v>1.3527777777777779</v>
      </c>
      <c r="AI124" s="83">
        <v>5</v>
      </c>
      <c r="AJ124" s="144">
        <v>7.1294999999999997E-2</v>
      </c>
      <c r="AK124" s="79" t="s">
        <v>651</v>
      </c>
      <c r="AL124" s="79" t="s">
        <v>652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0</v>
      </c>
      <c r="AY124" s="138">
        <v>0</v>
      </c>
      <c r="AZ124" s="138">
        <v>0</v>
      </c>
      <c r="BA124" s="138">
        <v>0</v>
      </c>
      <c r="BB124" s="138">
        <v>0</v>
      </c>
      <c r="BC124" s="138">
        <v>1574092.65</v>
      </c>
      <c r="BD124" s="138">
        <v>0</v>
      </c>
      <c r="BE124" s="138">
        <v>0</v>
      </c>
      <c r="BF124" s="138">
        <v>0</v>
      </c>
      <c r="BG124" s="138">
        <v>0</v>
      </c>
      <c r="BH124" s="22">
        <f t="shared" si="3"/>
        <v>0</v>
      </c>
      <c r="BI124" s="22">
        <f t="shared" si="4"/>
        <v>1574092.65</v>
      </c>
      <c r="BJ124" s="22">
        <f t="shared" si="5"/>
        <v>1574092.65</v>
      </c>
    </row>
    <row r="125" spans="1:62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2">
        <v>44050</v>
      </c>
      <c r="AF125" s="142">
        <v>46606</v>
      </c>
      <c r="AG125" s="143">
        <v>1574092.65</v>
      </c>
      <c r="AH125" s="83">
        <v>3.3527777777777779</v>
      </c>
      <c r="AI125" s="83">
        <v>7</v>
      </c>
      <c r="AJ125" s="144">
        <v>7.5481999999999994E-2</v>
      </c>
      <c r="AK125" s="79" t="s">
        <v>651</v>
      </c>
      <c r="AL125" s="79" t="s">
        <v>652</v>
      </c>
      <c r="AM125" s="138">
        <v>0</v>
      </c>
      <c r="AN125" s="138">
        <v>0</v>
      </c>
      <c r="AO125" s="138">
        <v>0</v>
      </c>
      <c r="AP125" s="138">
        <v>0</v>
      </c>
      <c r="AQ125" s="138">
        <v>0</v>
      </c>
      <c r="AR125" s="138">
        <v>0</v>
      </c>
      <c r="AS125" s="138">
        <v>0</v>
      </c>
      <c r="AT125" s="138">
        <v>0</v>
      </c>
      <c r="AU125" s="138">
        <v>0</v>
      </c>
      <c r="AV125" s="138">
        <v>0</v>
      </c>
      <c r="AW125" s="138">
        <v>0</v>
      </c>
      <c r="AX125" s="138">
        <v>0</v>
      </c>
      <c r="AY125" s="138">
        <v>0</v>
      </c>
      <c r="AZ125" s="138">
        <v>0</v>
      </c>
      <c r="BA125" s="138">
        <v>0</v>
      </c>
      <c r="BB125" s="138">
        <v>0</v>
      </c>
      <c r="BC125" s="138">
        <v>0</v>
      </c>
      <c r="BD125" s="138">
        <v>0</v>
      </c>
      <c r="BE125" s="138">
        <v>0</v>
      </c>
      <c r="BF125" s="138">
        <v>0</v>
      </c>
      <c r="BG125" s="138">
        <v>0</v>
      </c>
      <c r="BH125" s="22">
        <f t="shared" si="3"/>
        <v>0</v>
      </c>
      <c r="BI125" s="22">
        <f t="shared" si="4"/>
        <v>0</v>
      </c>
      <c r="BJ125" s="22">
        <f t="shared" si="5"/>
        <v>0</v>
      </c>
    </row>
    <row r="126" spans="1:62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2">
        <v>44050</v>
      </c>
      <c r="AF126" s="142">
        <v>45876</v>
      </c>
      <c r="AG126" s="143">
        <v>502091.44</v>
      </c>
      <c r="AH126" s="83">
        <v>1.3527777777777779</v>
      </c>
      <c r="AI126" s="83">
        <v>5</v>
      </c>
      <c r="AJ126" s="144">
        <v>7.1294999999999997E-2</v>
      </c>
      <c r="AK126" s="79" t="s">
        <v>651</v>
      </c>
      <c r="AL126" s="79" t="s">
        <v>652</v>
      </c>
      <c r="AM126" s="138">
        <v>0</v>
      </c>
      <c r="AN126" s="138">
        <v>0</v>
      </c>
      <c r="AO126" s="138">
        <v>0</v>
      </c>
      <c r="AP126" s="138">
        <v>0</v>
      </c>
      <c r="AQ126" s="138">
        <v>0</v>
      </c>
      <c r="AR126" s="138">
        <v>0</v>
      </c>
      <c r="AS126" s="138">
        <v>0</v>
      </c>
      <c r="AT126" s="138">
        <v>0</v>
      </c>
      <c r="AU126" s="138">
        <v>0</v>
      </c>
      <c r="AV126" s="138">
        <v>0</v>
      </c>
      <c r="AW126" s="138">
        <v>0</v>
      </c>
      <c r="AX126" s="138">
        <v>0</v>
      </c>
      <c r="AY126" s="138">
        <v>0</v>
      </c>
      <c r="AZ126" s="138">
        <v>0</v>
      </c>
      <c r="BA126" s="138">
        <v>0</v>
      </c>
      <c r="BB126" s="138">
        <v>0</v>
      </c>
      <c r="BC126" s="138">
        <v>502091.44</v>
      </c>
      <c r="BD126" s="138">
        <v>0</v>
      </c>
      <c r="BE126" s="138">
        <v>0</v>
      </c>
      <c r="BF126" s="138">
        <v>0</v>
      </c>
      <c r="BG126" s="138">
        <v>0</v>
      </c>
      <c r="BH126" s="22">
        <f t="shared" si="3"/>
        <v>0</v>
      </c>
      <c r="BI126" s="22">
        <f t="shared" si="4"/>
        <v>502091.44</v>
      </c>
      <c r="BJ126" s="22">
        <f t="shared" si="5"/>
        <v>502091.44</v>
      </c>
    </row>
    <row r="127" spans="1:62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2">
        <v>44050</v>
      </c>
      <c r="AF127" s="142">
        <v>46606</v>
      </c>
      <c r="AG127" s="143">
        <v>502063.34</v>
      </c>
      <c r="AH127" s="83">
        <v>3.3527777777777779</v>
      </c>
      <c r="AI127" s="83">
        <v>7</v>
      </c>
      <c r="AJ127" s="144">
        <v>7.5481999999999994E-2</v>
      </c>
      <c r="AK127" s="79" t="s">
        <v>651</v>
      </c>
      <c r="AL127" s="79" t="s">
        <v>652</v>
      </c>
      <c r="AM127" s="138">
        <v>0</v>
      </c>
      <c r="AN127" s="138">
        <v>0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0</v>
      </c>
      <c r="AU127" s="138">
        <v>0</v>
      </c>
      <c r="AV127" s="138">
        <v>0</v>
      </c>
      <c r="AW127" s="138">
        <v>0</v>
      </c>
      <c r="AX127" s="138">
        <v>0</v>
      </c>
      <c r="AY127" s="138">
        <v>0</v>
      </c>
      <c r="AZ127" s="138">
        <v>0</v>
      </c>
      <c r="BA127" s="138">
        <v>0</v>
      </c>
      <c r="BB127" s="138">
        <v>0</v>
      </c>
      <c r="BC127" s="138">
        <v>0</v>
      </c>
      <c r="BD127" s="138">
        <v>0</v>
      </c>
      <c r="BE127" s="138">
        <v>0</v>
      </c>
      <c r="BF127" s="138">
        <v>0</v>
      </c>
      <c r="BG127" s="138">
        <v>0</v>
      </c>
      <c r="BH127" s="22">
        <f t="shared" si="3"/>
        <v>0</v>
      </c>
      <c r="BI127" s="22">
        <f t="shared" si="4"/>
        <v>0</v>
      </c>
      <c r="BJ127" s="22">
        <f t="shared" si="5"/>
        <v>0</v>
      </c>
    </row>
    <row r="128" spans="1:62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2">
        <v>44050</v>
      </c>
      <c r="AF128" s="142">
        <v>45876</v>
      </c>
      <c r="AG128" s="143">
        <v>566477.53</v>
      </c>
      <c r="AH128" s="83">
        <v>1.3527777777777779</v>
      </c>
      <c r="AI128" s="83">
        <v>5</v>
      </c>
      <c r="AJ128" s="144">
        <v>7.1294999999999997E-2</v>
      </c>
      <c r="AK128" s="79" t="s">
        <v>651</v>
      </c>
      <c r="AL128" s="79" t="s">
        <v>652</v>
      </c>
      <c r="AM128" s="138">
        <v>0</v>
      </c>
      <c r="AN128" s="138">
        <v>0</v>
      </c>
      <c r="AO128" s="138">
        <v>0</v>
      </c>
      <c r="AP128" s="138">
        <v>0</v>
      </c>
      <c r="AQ128" s="138">
        <v>0</v>
      </c>
      <c r="AR128" s="138">
        <v>0</v>
      </c>
      <c r="AS128" s="138">
        <v>0</v>
      </c>
      <c r="AT128" s="138">
        <v>0</v>
      </c>
      <c r="AU128" s="138">
        <v>0</v>
      </c>
      <c r="AV128" s="138">
        <v>0</v>
      </c>
      <c r="AW128" s="138">
        <v>0</v>
      </c>
      <c r="AX128" s="138">
        <v>0</v>
      </c>
      <c r="AY128" s="138">
        <v>0</v>
      </c>
      <c r="AZ128" s="138">
        <v>0</v>
      </c>
      <c r="BA128" s="138">
        <v>0</v>
      </c>
      <c r="BB128" s="138">
        <v>0</v>
      </c>
      <c r="BC128" s="138">
        <v>566477.53</v>
      </c>
      <c r="BD128" s="138">
        <v>0</v>
      </c>
      <c r="BE128" s="138">
        <v>0</v>
      </c>
      <c r="BF128" s="138">
        <v>0</v>
      </c>
      <c r="BG128" s="138">
        <v>0</v>
      </c>
      <c r="BH128" s="22">
        <f t="shared" si="3"/>
        <v>0</v>
      </c>
      <c r="BI128" s="22">
        <f t="shared" si="4"/>
        <v>566477.53</v>
      </c>
      <c r="BJ128" s="22">
        <f t="shared" si="5"/>
        <v>566477.53</v>
      </c>
    </row>
    <row r="129" spans="1:62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2">
        <v>44050</v>
      </c>
      <c r="AF129" s="142">
        <v>46606</v>
      </c>
      <c r="AG129" s="143">
        <v>283200.63</v>
      </c>
      <c r="AH129" s="83">
        <v>3.3527777777777779</v>
      </c>
      <c r="AI129" s="83">
        <v>7</v>
      </c>
      <c r="AJ129" s="144">
        <v>7.5481999999999994E-2</v>
      </c>
      <c r="AK129" s="79" t="s">
        <v>651</v>
      </c>
      <c r="AL129" s="79" t="s">
        <v>652</v>
      </c>
      <c r="AM129" s="138">
        <v>0</v>
      </c>
      <c r="AN129" s="138">
        <v>0</v>
      </c>
      <c r="AO129" s="138">
        <v>0</v>
      </c>
      <c r="AP129" s="138">
        <v>0</v>
      </c>
      <c r="AQ129" s="138">
        <v>0</v>
      </c>
      <c r="AR129" s="138">
        <v>0</v>
      </c>
      <c r="AS129" s="138">
        <v>0</v>
      </c>
      <c r="AT129" s="138">
        <v>0</v>
      </c>
      <c r="AU129" s="138">
        <v>0</v>
      </c>
      <c r="AV129" s="138">
        <v>0</v>
      </c>
      <c r="AW129" s="138">
        <v>0</v>
      </c>
      <c r="AX129" s="138">
        <v>0</v>
      </c>
      <c r="AY129" s="138">
        <v>0</v>
      </c>
      <c r="AZ129" s="138">
        <v>0</v>
      </c>
      <c r="BA129" s="138">
        <v>0</v>
      </c>
      <c r="BB129" s="138">
        <v>0</v>
      </c>
      <c r="BC129" s="138">
        <v>0</v>
      </c>
      <c r="BD129" s="138">
        <v>0</v>
      </c>
      <c r="BE129" s="138">
        <v>0</v>
      </c>
      <c r="BF129" s="138">
        <v>0</v>
      </c>
      <c r="BG129" s="138">
        <v>0</v>
      </c>
      <c r="BH129" s="22">
        <f t="shared" si="3"/>
        <v>0</v>
      </c>
      <c r="BI129" s="22">
        <f t="shared" si="4"/>
        <v>0</v>
      </c>
      <c r="BJ129" s="22">
        <f t="shared" si="5"/>
        <v>0</v>
      </c>
    </row>
    <row r="130" spans="1:62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2">
        <v>44050</v>
      </c>
      <c r="AF130" s="142">
        <v>45876</v>
      </c>
      <c r="AG130" s="143">
        <v>1787478</v>
      </c>
      <c r="AH130" s="83">
        <v>1.3527777777777779</v>
      </c>
      <c r="AI130" s="83">
        <v>5</v>
      </c>
      <c r="AJ130" s="144">
        <v>7.1294999999999997E-2</v>
      </c>
      <c r="AK130" s="79" t="s">
        <v>651</v>
      </c>
      <c r="AL130" s="79" t="s">
        <v>652</v>
      </c>
      <c r="AM130" s="138">
        <v>0</v>
      </c>
      <c r="AN130" s="138">
        <v>0</v>
      </c>
      <c r="AO130" s="138">
        <v>0</v>
      </c>
      <c r="AP130" s="138">
        <v>0</v>
      </c>
      <c r="AQ130" s="138">
        <v>0</v>
      </c>
      <c r="AR130" s="138">
        <v>0</v>
      </c>
      <c r="AS130" s="138">
        <v>0</v>
      </c>
      <c r="AT130" s="138">
        <v>0</v>
      </c>
      <c r="AU130" s="138">
        <v>0</v>
      </c>
      <c r="AV130" s="138">
        <v>0</v>
      </c>
      <c r="AW130" s="138">
        <v>0</v>
      </c>
      <c r="AX130" s="138">
        <v>0</v>
      </c>
      <c r="AY130" s="138">
        <v>0</v>
      </c>
      <c r="AZ130" s="138">
        <v>0</v>
      </c>
      <c r="BA130" s="138">
        <v>0</v>
      </c>
      <c r="BB130" s="138">
        <v>0</v>
      </c>
      <c r="BC130" s="138">
        <v>1787478</v>
      </c>
      <c r="BD130" s="138">
        <v>0</v>
      </c>
      <c r="BE130" s="138">
        <v>0</v>
      </c>
      <c r="BF130" s="138">
        <v>0</v>
      </c>
      <c r="BG130" s="138">
        <v>0</v>
      </c>
      <c r="BH130" s="22">
        <f t="shared" si="3"/>
        <v>0</v>
      </c>
      <c r="BI130" s="22">
        <f t="shared" si="4"/>
        <v>1787478</v>
      </c>
      <c r="BJ130" s="22">
        <f t="shared" si="5"/>
        <v>1787478</v>
      </c>
    </row>
    <row r="131" spans="1:62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2">
        <v>44050</v>
      </c>
      <c r="AF131" s="142">
        <v>45876</v>
      </c>
      <c r="AG131" s="143">
        <v>3689366.44</v>
      </c>
      <c r="AH131" s="83">
        <v>1.3527777777777779</v>
      </c>
      <c r="AI131" s="83">
        <v>5</v>
      </c>
      <c r="AJ131" s="144">
        <v>7.1294999999999997E-2</v>
      </c>
      <c r="AK131" s="79" t="s">
        <v>651</v>
      </c>
      <c r="AL131" s="79" t="s">
        <v>652</v>
      </c>
      <c r="AM131" s="138">
        <v>0</v>
      </c>
      <c r="AN131" s="138">
        <v>0</v>
      </c>
      <c r="AO131" s="138">
        <v>0</v>
      </c>
      <c r="AP131" s="138">
        <v>0</v>
      </c>
      <c r="AQ131" s="138">
        <v>0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138">
        <v>0</v>
      </c>
      <c r="AX131" s="138">
        <v>0</v>
      </c>
      <c r="AY131" s="138">
        <v>0</v>
      </c>
      <c r="AZ131" s="138">
        <v>0</v>
      </c>
      <c r="BA131" s="138">
        <v>0</v>
      </c>
      <c r="BB131" s="138">
        <v>0</v>
      </c>
      <c r="BC131" s="138">
        <v>3689366.44</v>
      </c>
      <c r="BD131" s="138">
        <v>0</v>
      </c>
      <c r="BE131" s="138">
        <v>0</v>
      </c>
      <c r="BF131" s="138">
        <v>0</v>
      </c>
      <c r="BG131" s="138">
        <v>0</v>
      </c>
      <c r="BH131" s="22">
        <f t="shared" ref="BH131:BH194" si="6">SUM(AM131:AU131)</f>
        <v>0</v>
      </c>
      <c r="BI131" s="22">
        <f t="shared" si="4"/>
        <v>3689366.44</v>
      </c>
      <c r="BJ131" s="22">
        <f t="shared" si="5"/>
        <v>3689366.44</v>
      </c>
    </row>
    <row r="132" spans="1:62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2">
        <v>44050</v>
      </c>
      <c r="AF132" s="142">
        <v>46606</v>
      </c>
      <c r="AG132" s="143">
        <v>1842554.11</v>
      </c>
      <c r="AH132" s="83">
        <v>3.3527777777777779</v>
      </c>
      <c r="AI132" s="83">
        <v>7</v>
      </c>
      <c r="AJ132" s="144">
        <v>7.5481999999999994E-2</v>
      </c>
      <c r="AK132" s="79" t="s">
        <v>651</v>
      </c>
      <c r="AL132" s="79" t="s">
        <v>652</v>
      </c>
      <c r="AM132" s="138">
        <v>0</v>
      </c>
      <c r="AN132" s="138">
        <v>0</v>
      </c>
      <c r="AO132" s="138">
        <v>0</v>
      </c>
      <c r="AP132" s="138">
        <v>0</v>
      </c>
      <c r="AQ132" s="138">
        <v>0</v>
      </c>
      <c r="AR132" s="138">
        <v>0</v>
      </c>
      <c r="AS132" s="138">
        <v>0</v>
      </c>
      <c r="AT132" s="138">
        <v>0</v>
      </c>
      <c r="AU132" s="138">
        <v>0</v>
      </c>
      <c r="AV132" s="138">
        <v>0</v>
      </c>
      <c r="AW132" s="138">
        <v>0</v>
      </c>
      <c r="AX132" s="138">
        <v>0</v>
      </c>
      <c r="AY132" s="138">
        <v>0</v>
      </c>
      <c r="AZ132" s="138">
        <v>0</v>
      </c>
      <c r="BA132" s="138">
        <v>0</v>
      </c>
      <c r="BB132" s="138">
        <v>0</v>
      </c>
      <c r="BC132" s="138">
        <v>0</v>
      </c>
      <c r="BD132" s="138">
        <v>0</v>
      </c>
      <c r="BE132" s="138">
        <v>0</v>
      </c>
      <c r="BF132" s="138">
        <v>0</v>
      </c>
      <c r="BG132" s="138">
        <v>0</v>
      </c>
      <c r="BH132" s="22">
        <f t="shared" si="6"/>
        <v>0</v>
      </c>
      <c r="BI132" s="22">
        <f t="shared" ref="BI132:BI195" si="7">SUM(AV132:BG132)</f>
        <v>0</v>
      </c>
      <c r="BJ132" s="22">
        <f t="shared" ref="BJ132:BJ195" si="8">BH132+BI132</f>
        <v>0</v>
      </c>
    </row>
    <row r="133" spans="1:62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2">
        <v>44050</v>
      </c>
      <c r="AF133" s="142">
        <v>45876</v>
      </c>
      <c r="AG133" s="143">
        <v>478945.45</v>
      </c>
      <c r="AH133" s="83">
        <v>1.3527777777777779</v>
      </c>
      <c r="AI133" s="83">
        <v>5</v>
      </c>
      <c r="AJ133" s="144">
        <v>7.1294999999999997E-2</v>
      </c>
      <c r="AK133" s="79" t="s">
        <v>651</v>
      </c>
      <c r="AL133" s="79" t="s">
        <v>652</v>
      </c>
      <c r="AM133" s="138">
        <v>0</v>
      </c>
      <c r="AN133" s="138">
        <v>0</v>
      </c>
      <c r="AO133" s="138">
        <v>0</v>
      </c>
      <c r="AP133" s="138">
        <v>0</v>
      </c>
      <c r="AQ133" s="138">
        <v>0</v>
      </c>
      <c r="AR133" s="138">
        <v>0</v>
      </c>
      <c r="AS133" s="138">
        <v>0</v>
      </c>
      <c r="AT133" s="138">
        <v>0</v>
      </c>
      <c r="AU133" s="138">
        <v>0</v>
      </c>
      <c r="AV133" s="138">
        <v>0</v>
      </c>
      <c r="AW133" s="138">
        <v>0</v>
      </c>
      <c r="AX133" s="138">
        <v>0</v>
      </c>
      <c r="AY133" s="138">
        <v>0</v>
      </c>
      <c r="AZ133" s="138">
        <v>0</v>
      </c>
      <c r="BA133" s="138">
        <v>0</v>
      </c>
      <c r="BB133" s="138">
        <v>0</v>
      </c>
      <c r="BC133" s="138">
        <v>478945.45</v>
      </c>
      <c r="BD133" s="138">
        <v>0</v>
      </c>
      <c r="BE133" s="138">
        <v>0</v>
      </c>
      <c r="BF133" s="138">
        <v>0</v>
      </c>
      <c r="BG133" s="138">
        <v>0</v>
      </c>
      <c r="BH133" s="22">
        <f t="shared" si="6"/>
        <v>0</v>
      </c>
      <c r="BI133" s="22">
        <f t="shared" si="7"/>
        <v>478945.45</v>
      </c>
      <c r="BJ133" s="22">
        <f t="shared" si="8"/>
        <v>478945.45</v>
      </c>
    </row>
    <row r="134" spans="1:62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2">
        <v>44050</v>
      </c>
      <c r="AF134" s="142">
        <v>46606</v>
      </c>
      <c r="AG134" s="143">
        <v>239418.99</v>
      </c>
      <c r="AH134" s="83">
        <v>3.3527777777777779</v>
      </c>
      <c r="AI134" s="83">
        <v>7</v>
      </c>
      <c r="AJ134" s="144">
        <v>7.5481999999999994E-2</v>
      </c>
      <c r="AK134" s="79" t="s">
        <v>651</v>
      </c>
      <c r="AL134" s="79" t="s">
        <v>652</v>
      </c>
      <c r="AM134" s="138">
        <v>0</v>
      </c>
      <c r="AN134" s="138">
        <v>0</v>
      </c>
      <c r="AO134" s="138">
        <v>0</v>
      </c>
      <c r="AP134" s="138">
        <v>0</v>
      </c>
      <c r="AQ134" s="138">
        <v>0</v>
      </c>
      <c r="AR134" s="138">
        <v>0</v>
      </c>
      <c r="AS134" s="138">
        <v>0</v>
      </c>
      <c r="AT134" s="138">
        <v>0</v>
      </c>
      <c r="AU134" s="138">
        <v>0</v>
      </c>
      <c r="AV134" s="138">
        <v>0</v>
      </c>
      <c r="AW134" s="138">
        <v>0</v>
      </c>
      <c r="AX134" s="138">
        <v>0</v>
      </c>
      <c r="AY134" s="138">
        <v>0</v>
      </c>
      <c r="AZ134" s="138">
        <v>0</v>
      </c>
      <c r="BA134" s="138">
        <v>0</v>
      </c>
      <c r="BB134" s="138">
        <v>0</v>
      </c>
      <c r="BC134" s="138">
        <v>0</v>
      </c>
      <c r="BD134" s="138">
        <v>0</v>
      </c>
      <c r="BE134" s="138">
        <v>0</v>
      </c>
      <c r="BF134" s="138">
        <v>0</v>
      </c>
      <c r="BG134" s="138">
        <v>0</v>
      </c>
      <c r="BH134" s="22">
        <f t="shared" si="6"/>
        <v>0</v>
      </c>
      <c r="BI134" s="22">
        <f t="shared" si="7"/>
        <v>0</v>
      </c>
      <c r="BJ134" s="22">
        <f t="shared" si="8"/>
        <v>0</v>
      </c>
    </row>
    <row r="135" spans="1:62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2">
        <v>44050</v>
      </c>
      <c r="AF135" s="142">
        <v>45876</v>
      </c>
      <c r="AG135" s="143">
        <v>528980.37</v>
      </c>
      <c r="AH135" s="83">
        <v>1.3527777777777779</v>
      </c>
      <c r="AI135" s="83">
        <v>5</v>
      </c>
      <c r="AJ135" s="144">
        <v>7.1294999999999997E-2</v>
      </c>
      <c r="AK135" s="79" t="s">
        <v>651</v>
      </c>
      <c r="AL135" s="79" t="s">
        <v>652</v>
      </c>
      <c r="AM135" s="138">
        <v>0</v>
      </c>
      <c r="AN135" s="138">
        <v>0</v>
      </c>
      <c r="AO135" s="138">
        <v>0</v>
      </c>
      <c r="AP135" s="138">
        <v>0</v>
      </c>
      <c r="AQ135" s="138">
        <v>0</v>
      </c>
      <c r="AR135" s="138">
        <v>0</v>
      </c>
      <c r="AS135" s="138">
        <v>0</v>
      </c>
      <c r="AT135" s="138">
        <v>0</v>
      </c>
      <c r="AU135" s="138">
        <v>0</v>
      </c>
      <c r="AV135" s="138">
        <v>0</v>
      </c>
      <c r="AW135" s="138">
        <v>0</v>
      </c>
      <c r="AX135" s="138">
        <v>0</v>
      </c>
      <c r="AY135" s="138">
        <v>0</v>
      </c>
      <c r="AZ135" s="138">
        <v>0</v>
      </c>
      <c r="BA135" s="138">
        <v>0</v>
      </c>
      <c r="BB135" s="138">
        <v>0</v>
      </c>
      <c r="BC135" s="138">
        <v>528980.37</v>
      </c>
      <c r="BD135" s="138">
        <v>0</v>
      </c>
      <c r="BE135" s="138">
        <v>0</v>
      </c>
      <c r="BF135" s="138">
        <v>0</v>
      </c>
      <c r="BG135" s="138">
        <v>0</v>
      </c>
      <c r="BH135" s="22">
        <f t="shared" si="6"/>
        <v>0</v>
      </c>
      <c r="BI135" s="22">
        <f t="shared" si="7"/>
        <v>528980.37</v>
      </c>
      <c r="BJ135" s="22">
        <f t="shared" si="8"/>
        <v>528980.37</v>
      </c>
    </row>
    <row r="136" spans="1:62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2">
        <v>44050</v>
      </c>
      <c r="AF136" s="142">
        <v>46606</v>
      </c>
      <c r="AG136" s="143">
        <v>528855.76</v>
      </c>
      <c r="AH136" s="83">
        <v>3.3527777777777779</v>
      </c>
      <c r="AI136" s="83">
        <v>7</v>
      </c>
      <c r="AJ136" s="144">
        <v>7.5481999999999994E-2</v>
      </c>
      <c r="AK136" s="79" t="s">
        <v>651</v>
      </c>
      <c r="AL136" s="79" t="s">
        <v>652</v>
      </c>
      <c r="AM136" s="138">
        <v>0</v>
      </c>
      <c r="AN136" s="138">
        <v>0</v>
      </c>
      <c r="AO136" s="138">
        <v>0</v>
      </c>
      <c r="AP136" s="138">
        <v>0</v>
      </c>
      <c r="AQ136" s="138">
        <v>0</v>
      </c>
      <c r="AR136" s="138">
        <v>0</v>
      </c>
      <c r="AS136" s="138">
        <v>0</v>
      </c>
      <c r="AT136" s="138">
        <v>0</v>
      </c>
      <c r="AU136" s="138">
        <v>0</v>
      </c>
      <c r="AV136" s="138">
        <v>0</v>
      </c>
      <c r="AW136" s="138">
        <v>0</v>
      </c>
      <c r="AX136" s="138">
        <v>0</v>
      </c>
      <c r="AY136" s="138">
        <v>0</v>
      </c>
      <c r="AZ136" s="138">
        <v>0</v>
      </c>
      <c r="BA136" s="138">
        <v>0</v>
      </c>
      <c r="BB136" s="138">
        <v>0</v>
      </c>
      <c r="BC136" s="138">
        <v>0</v>
      </c>
      <c r="BD136" s="138">
        <v>0</v>
      </c>
      <c r="BE136" s="138">
        <v>0</v>
      </c>
      <c r="BF136" s="138">
        <v>0</v>
      </c>
      <c r="BG136" s="138">
        <v>0</v>
      </c>
      <c r="BH136" s="22">
        <f t="shared" si="6"/>
        <v>0</v>
      </c>
      <c r="BI136" s="22">
        <f t="shared" si="7"/>
        <v>0</v>
      </c>
      <c r="BJ136" s="22">
        <f t="shared" si="8"/>
        <v>0</v>
      </c>
    </row>
    <row r="137" spans="1:62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2">
        <v>44050</v>
      </c>
      <c r="AF137" s="142">
        <v>45876</v>
      </c>
      <c r="AG137" s="143">
        <v>472181.54</v>
      </c>
      <c r="AH137" s="83">
        <v>1.3527777777777779</v>
      </c>
      <c r="AI137" s="83">
        <v>5</v>
      </c>
      <c r="AJ137" s="144">
        <v>7.1294999999999997E-2</v>
      </c>
      <c r="AK137" s="79" t="s">
        <v>651</v>
      </c>
      <c r="AL137" s="79" t="s">
        <v>652</v>
      </c>
      <c r="AM137" s="138">
        <v>0</v>
      </c>
      <c r="AN137" s="138">
        <v>0</v>
      </c>
      <c r="AO137" s="138">
        <v>0</v>
      </c>
      <c r="AP137" s="138">
        <v>0</v>
      </c>
      <c r="AQ137" s="138">
        <v>0</v>
      </c>
      <c r="AR137" s="138">
        <v>0</v>
      </c>
      <c r="AS137" s="138">
        <v>0</v>
      </c>
      <c r="AT137" s="138">
        <v>0</v>
      </c>
      <c r="AU137" s="138">
        <v>0</v>
      </c>
      <c r="AV137" s="138">
        <v>0</v>
      </c>
      <c r="AW137" s="138">
        <v>0</v>
      </c>
      <c r="AX137" s="138">
        <v>0</v>
      </c>
      <c r="AY137" s="138">
        <v>0</v>
      </c>
      <c r="AZ137" s="138">
        <v>0</v>
      </c>
      <c r="BA137" s="138">
        <v>0</v>
      </c>
      <c r="BB137" s="138">
        <v>0</v>
      </c>
      <c r="BC137" s="138">
        <v>472181.54</v>
      </c>
      <c r="BD137" s="138">
        <v>0</v>
      </c>
      <c r="BE137" s="138">
        <v>0</v>
      </c>
      <c r="BF137" s="138">
        <v>0</v>
      </c>
      <c r="BG137" s="138">
        <v>0</v>
      </c>
      <c r="BH137" s="22">
        <f t="shared" si="6"/>
        <v>0</v>
      </c>
      <c r="BI137" s="22">
        <f t="shared" si="7"/>
        <v>472181.54</v>
      </c>
      <c r="BJ137" s="22">
        <f t="shared" si="8"/>
        <v>472181.54</v>
      </c>
    </row>
    <row r="138" spans="1:62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2">
        <v>44050</v>
      </c>
      <c r="AF138" s="142">
        <v>46606</v>
      </c>
      <c r="AG138" s="143">
        <v>236021.98</v>
      </c>
      <c r="AH138" s="83">
        <v>3.3527777777777779</v>
      </c>
      <c r="AI138" s="83">
        <v>7</v>
      </c>
      <c r="AJ138" s="144">
        <v>7.5481999999999994E-2</v>
      </c>
      <c r="AK138" s="79" t="s">
        <v>651</v>
      </c>
      <c r="AL138" s="79" t="s">
        <v>652</v>
      </c>
      <c r="AM138" s="138">
        <v>0</v>
      </c>
      <c r="AN138" s="138">
        <v>0</v>
      </c>
      <c r="AO138" s="138">
        <v>0</v>
      </c>
      <c r="AP138" s="138">
        <v>0</v>
      </c>
      <c r="AQ138" s="138">
        <v>0</v>
      </c>
      <c r="AR138" s="138">
        <v>0</v>
      </c>
      <c r="AS138" s="138">
        <v>0</v>
      </c>
      <c r="AT138" s="138">
        <v>0</v>
      </c>
      <c r="AU138" s="138">
        <v>0</v>
      </c>
      <c r="AV138" s="138">
        <v>0</v>
      </c>
      <c r="AW138" s="138">
        <v>0</v>
      </c>
      <c r="AX138" s="138">
        <v>0</v>
      </c>
      <c r="AY138" s="138">
        <v>0</v>
      </c>
      <c r="AZ138" s="138">
        <v>0</v>
      </c>
      <c r="BA138" s="138">
        <v>0</v>
      </c>
      <c r="BB138" s="138">
        <v>0</v>
      </c>
      <c r="BC138" s="138">
        <v>0</v>
      </c>
      <c r="BD138" s="138">
        <v>0</v>
      </c>
      <c r="BE138" s="138">
        <v>0</v>
      </c>
      <c r="BF138" s="138">
        <v>0</v>
      </c>
      <c r="BG138" s="138">
        <v>0</v>
      </c>
      <c r="BH138" s="22">
        <f t="shared" si="6"/>
        <v>0</v>
      </c>
      <c r="BI138" s="22">
        <f t="shared" si="7"/>
        <v>0</v>
      </c>
      <c r="BJ138" s="22">
        <f t="shared" si="8"/>
        <v>0</v>
      </c>
    </row>
    <row r="139" spans="1:62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2">
        <v>44050</v>
      </c>
      <c r="AF139" s="142">
        <v>45876</v>
      </c>
      <c r="AG139" s="143">
        <v>103318.07</v>
      </c>
      <c r="AH139" s="83">
        <v>1.3527777777777779</v>
      </c>
      <c r="AI139" s="83">
        <v>5</v>
      </c>
      <c r="AJ139" s="144">
        <v>7.1294999999999997E-2</v>
      </c>
      <c r="AK139" s="79" t="s">
        <v>651</v>
      </c>
      <c r="AL139" s="79" t="s">
        <v>652</v>
      </c>
      <c r="AM139" s="138">
        <v>0</v>
      </c>
      <c r="AN139" s="138">
        <v>0</v>
      </c>
      <c r="AO139" s="138">
        <v>0</v>
      </c>
      <c r="AP139" s="138">
        <v>0</v>
      </c>
      <c r="AQ139" s="138">
        <v>0</v>
      </c>
      <c r="AR139" s="138">
        <v>0</v>
      </c>
      <c r="AS139" s="138">
        <v>0</v>
      </c>
      <c r="AT139" s="138">
        <v>0</v>
      </c>
      <c r="AU139" s="138">
        <v>0</v>
      </c>
      <c r="AV139" s="138">
        <v>0</v>
      </c>
      <c r="AW139" s="138">
        <v>0</v>
      </c>
      <c r="AX139" s="138">
        <v>0</v>
      </c>
      <c r="AY139" s="138">
        <v>0</v>
      </c>
      <c r="AZ139" s="138">
        <v>0</v>
      </c>
      <c r="BA139" s="138">
        <v>0</v>
      </c>
      <c r="BB139" s="138">
        <v>0</v>
      </c>
      <c r="BC139" s="138">
        <v>103318.07</v>
      </c>
      <c r="BD139" s="138">
        <v>0</v>
      </c>
      <c r="BE139" s="138">
        <v>0</v>
      </c>
      <c r="BF139" s="138">
        <v>0</v>
      </c>
      <c r="BG139" s="138">
        <v>0</v>
      </c>
      <c r="BH139" s="22">
        <f t="shared" si="6"/>
        <v>0</v>
      </c>
      <c r="BI139" s="22">
        <f t="shared" si="7"/>
        <v>103318.07</v>
      </c>
      <c r="BJ139" s="22">
        <f t="shared" si="8"/>
        <v>103318.07</v>
      </c>
    </row>
    <row r="140" spans="1:62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2">
        <v>44050</v>
      </c>
      <c r="AF140" s="142">
        <v>46606</v>
      </c>
      <c r="AG140" s="143">
        <v>50932.43</v>
      </c>
      <c r="AH140" s="83">
        <v>3.3527777777777779</v>
      </c>
      <c r="AI140" s="83">
        <v>7</v>
      </c>
      <c r="AJ140" s="144">
        <v>7.5481999999999994E-2</v>
      </c>
      <c r="AK140" s="79" t="s">
        <v>651</v>
      </c>
      <c r="AL140" s="79" t="s">
        <v>652</v>
      </c>
      <c r="AM140" s="138">
        <v>0</v>
      </c>
      <c r="AN140" s="138">
        <v>0</v>
      </c>
      <c r="AO140" s="138">
        <v>0</v>
      </c>
      <c r="AP140" s="138">
        <v>0</v>
      </c>
      <c r="AQ140" s="138">
        <v>0</v>
      </c>
      <c r="AR140" s="138">
        <v>0</v>
      </c>
      <c r="AS140" s="138">
        <v>0</v>
      </c>
      <c r="AT140" s="138">
        <v>0</v>
      </c>
      <c r="AU140" s="138">
        <v>0</v>
      </c>
      <c r="AV140" s="138">
        <v>0</v>
      </c>
      <c r="AW140" s="138">
        <v>0</v>
      </c>
      <c r="AX140" s="138">
        <v>0</v>
      </c>
      <c r="AY140" s="138">
        <v>0</v>
      </c>
      <c r="AZ140" s="138">
        <v>0</v>
      </c>
      <c r="BA140" s="138">
        <v>0</v>
      </c>
      <c r="BB140" s="138">
        <v>0</v>
      </c>
      <c r="BC140" s="138">
        <v>0</v>
      </c>
      <c r="BD140" s="138">
        <v>0</v>
      </c>
      <c r="BE140" s="138">
        <v>0</v>
      </c>
      <c r="BF140" s="138">
        <v>0</v>
      </c>
      <c r="BG140" s="138">
        <v>0</v>
      </c>
      <c r="BH140" s="22">
        <f t="shared" si="6"/>
        <v>0</v>
      </c>
      <c r="BI140" s="22">
        <f t="shared" si="7"/>
        <v>0</v>
      </c>
      <c r="BJ140" s="22">
        <f t="shared" si="8"/>
        <v>0</v>
      </c>
    </row>
    <row r="141" spans="1:62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2">
        <v>44050</v>
      </c>
      <c r="AF141" s="142">
        <v>45876</v>
      </c>
      <c r="AG141" s="143">
        <v>58854.13</v>
      </c>
      <c r="AH141" s="83">
        <v>1.3527777777777779</v>
      </c>
      <c r="AI141" s="83">
        <v>5</v>
      </c>
      <c r="AJ141" s="144">
        <v>7.1294999999999997E-2</v>
      </c>
      <c r="AK141" s="79" t="s">
        <v>651</v>
      </c>
      <c r="AL141" s="79" t="s">
        <v>652</v>
      </c>
      <c r="AM141" s="138">
        <v>0</v>
      </c>
      <c r="AN141" s="138">
        <v>0</v>
      </c>
      <c r="AO141" s="138">
        <v>0</v>
      </c>
      <c r="AP141" s="138">
        <v>0</v>
      </c>
      <c r="AQ141" s="138">
        <v>0</v>
      </c>
      <c r="AR141" s="138">
        <v>0</v>
      </c>
      <c r="AS141" s="138">
        <v>0</v>
      </c>
      <c r="AT141" s="138">
        <v>0</v>
      </c>
      <c r="AU141" s="138">
        <v>0</v>
      </c>
      <c r="AV141" s="138">
        <v>0</v>
      </c>
      <c r="AW141" s="138">
        <v>0</v>
      </c>
      <c r="AX141" s="138">
        <v>0</v>
      </c>
      <c r="AY141" s="138">
        <v>0</v>
      </c>
      <c r="AZ141" s="138">
        <v>0</v>
      </c>
      <c r="BA141" s="138">
        <v>0</v>
      </c>
      <c r="BB141" s="138">
        <v>0</v>
      </c>
      <c r="BC141" s="138">
        <v>58854.13</v>
      </c>
      <c r="BD141" s="138">
        <v>0</v>
      </c>
      <c r="BE141" s="138">
        <v>0</v>
      </c>
      <c r="BF141" s="138">
        <v>0</v>
      </c>
      <c r="BG141" s="138">
        <v>0</v>
      </c>
      <c r="BH141" s="22">
        <f t="shared" si="6"/>
        <v>0</v>
      </c>
      <c r="BI141" s="22">
        <f t="shared" si="7"/>
        <v>58854.13</v>
      </c>
      <c r="BJ141" s="22">
        <f t="shared" si="8"/>
        <v>58854.13</v>
      </c>
    </row>
    <row r="142" spans="1:62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2">
        <v>44050</v>
      </c>
      <c r="AF142" s="142">
        <v>46606</v>
      </c>
      <c r="AG142" s="143">
        <v>29417.18</v>
      </c>
      <c r="AH142" s="83">
        <v>3.3527777777777779</v>
      </c>
      <c r="AI142" s="83">
        <v>7</v>
      </c>
      <c r="AJ142" s="144">
        <v>7.5481999999999994E-2</v>
      </c>
      <c r="AK142" s="79" t="s">
        <v>651</v>
      </c>
      <c r="AL142" s="79" t="s">
        <v>652</v>
      </c>
      <c r="AM142" s="138">
        <v>0</v>
      </c>
      <c r="AN142" s="138">
        <v>0</v>
      </c>
      <c r="AO142" s="138">
        <v>0</v>
      </c>
      <c r="AP142" s="138">
        <v>0</v>
      </c>
      <c r="AQ142" s="138">
        <v>0</v>
      </c>
      <c r="AR142" s="138">
        <v>0</v>
      </c>
      <c r="AS142" s="138">
        <v>0</v>
      </c>
      <c r="AT142" s="138">
        <v>0</v>
      </c>
      <c r="AU142" s="138">
        <v>0</v>
      </c>
      <c r="AV142" s="138">
        <v>0</v>
      </c>
      <c r="AW142" s="138">
        <v>0</v>
      </c>
      <c r="AX142" s="138">
        <v>0</v>
      </c>
      <c r="AY142" s="138">
        <v>0</v>
      </c>
      <c r="AZ142" s="138">
        <v>0</v>
      </c>
      <c r="BA142" s="138">
        <v>0</v>
      </c>
      <c r="BB142" s="138">
        <v>0</v>
      </c>
      <c r="BC142" s="138">
        <v>0</v>
      </c>
      <c r="BD142" s="138">
        <v>0</v>
      </c>
      <c r="BE142" s="138">
        <v>0</v>
      </c>
      <c r="BF142" s="138">
        <v>0</v>
      </c>
      <c r="BG142" s="138">
        <v>0</v>
      </c>
      <c r="BH142" s="22">
        <f t="shared" si="6"/>
        <v>0</v>
      </c>
      <c r="BI142" s="22">
        <f t="shared" si="7"/>
        <v>0</v>
      </c>
      <c r="BJ142" s="22">
        <f t="shared" si="8"/>
        <v>0</v>
      </c>
    </row>
    <row r="143" spans="1:62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2">
        <v>44050</v>
      </c>
      <c r="AF143" s="142">
        <v>45876</v>
      </c>
      <c r="AG143" s="143">
        <v>70840.479999999996</v>
      </c>
      <c r="AH143" s="83">
        <v>1.3527777777777779</v>
      </c>
      <c r="AI143" s="83">
        <v>5</v>
      </c>
      <c r="AJ143" s="144">
        <v>7.1294999999999997E-2</v>
      </c>
      <c r="AK143" s="79" t="s">
        <v>651</v>
      </c>
      <c r="AL143" s="79" t="s">
        <v>652</v>
      </c>
      <c r="AM143" s="138">
        <v>0</v>
      </c>
      <c r="AN143" s="138">
        <v>0</v>
      </c>
      <c r="AO143" s="138">
        <v>0</v>
      </c>
      <c r="AP143" s="138">
        <v>0</v>
      </c>
      <c r="AQ143" s="138">
        <v>0</v>
      </c>
      <c r="AR143" s="138">
        <v>0</v>
      </c>
      <c r="AS143" s="138">
        <v>0</v>
      </c>
      <c r="AT143" s="138">
        <v>0</v>
      </c>
      <c r="AU143" s="138">
        <v>0</v>
      </c>
      <c r="AV143" s="138">
        <v>0</v>
      </c>
      <c r="AW143" s="138">
        <v>0</v>
      </c>
      <c r="AX143" s="138">
        <v>0</v>
      </c>
      <c r="AY143" s="138">
        <v>0</v>
      </c>
      <c r="AZ143" s="138">
        <v>0</v>
      </c>
      <c r="BA143" s="138">
        <v>0</v>
      </c>
      <c r="BB143" s="138">
        <v>0</v>
      </c>
      <c r="BC143" s="138">
        <v>70840.479999999996</v>
      </c>
      <c r="BD143" s="138">
        <v>0</v>
      </c>
      <c r="BE143" s="138">
        <v>0</v>
      </c>
      <c r="BF143" s="138">
        <v>0</v>
      </c>
      <c r="BG143" s="138">
        <v>0</v>
      </c>
      <c r="BH143" s="22">
        <f t="shared" si="6"/>
        <v>0</v>
      </c>
      <c r="BI143" s="22">
        <f t="shared" si="7"/>
        <v>70840.479999999996</v>
      </c>
      <c r="BJ143" s="22">
        <f t="shared" si="8"/>
        <v>70840.479999999996</v>
      </c>
    </row>
    <row r="144" spans="1:62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2">
        <v>44050</v>
      </c>
      <c r="AF144" s="142">
        <v>46606</v>
      </c>
      <c r="AG144" s="143">
        <v>35407.93</v>
      </c>
      <c r="AH144" s="83">
        <v>3.3527777777777779</v>
      </c>
      <c r="AI144" s="83">
        <v>7</v>
      </c>
      <c r="AJ144" s="144">
        <v>7.5481999999999994E-2</v>
      </c>
      <c r="AK144" s="79" t="s">
        <v>651</v>
      </c>
      <c r="AL144" s="79" t="s">
        <v>652</v>
      </c>
      <c r="AM144" s="138">
        <v>0</v>
      </c>
      <c r="AN144" s="138">
        <v>0</v>
      </c>
      <c r="AO144" s="138">
        <v>0</v>
      </c>
      <c r="AP144" s="138">
        <v>0</v>
      </c>
      <c r="AQ144" s="138">
        <v>0</v>
      </c>
      <c r="AR144" s="138">
        <v>0</v>
      </c>
      <c r="AS144" s="138">
        <v>0</v>
      </c>
      <c r="AT144" s="138">
        <v>0</v>
      </c>
      <c r="AU144" s="138">
        <v>0</v>
      </c>
      <c r="AV144" s="138">
        <v>0</v>
      </c>
      <c r="AW144" s="138">
        <v>0</v>
      </c>
      <c r="AX144" s="138">
        <v>0</v>
      </c>
      <c r="AY144" s="138">
        <v>0</v>
      </c>
      <c r="AZ144" s="138">
        <v>0</v>
      </c>
      <c r="BA144" s="138">
        <v>0</v>
      </c>
      <c r="BB144" s="138">
        <v>0</v>
      </c>
      <c r="BC144" s="138">
        <v>0</v>
      </c>
      <c r="BD144" s="138">
        <v>0</v>
      </c>
      <c r="BE144" s="138">
        <v>0</v>
      </c>
      <c r="BF144" s="138">
        <v>0</v>
      </c>
      <c r="BG144" s="138">
        <v>0</v>
      </c>
      <c r="BH144" s="22">
        <f t="shared" si="6"/>
        <v>0</v>
      </c>
      <c r="BI144" s="22">
        <f t="shared" si="7"/>
        <v>0</v>
      </c>
      <c r="BJ144" s="22">
        <f t="shared" si="8"/>
        <v>0</v>
      </c>
    </row>
    <row r="145" spans="1:62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2">
        <v>44050</v>
      </c>
      <c r="AF145" s="142">
        <v>45876</v>
      </c>
      <c r="AG145" s="143">
        <v>440565.24</v>
      </c>
      <c r="AH145" s="83">
        <v>1.3527777777777779</v>
      </c>
      <c r="AI145" s="83">
        <v>5</v>
      </c>
      <c r="AJ145" s="144">
        <v>7.1294999999999997E-2</v>
      </c>
      <c r="AK145" s="79" t="s">
        <v>651</v>
      </c>
      <c r="AL145" s="79" t="s">
        <v>652</v>
      </c>
      <c r="AM145" s="138">
        <v>0</v>
      </c>
      <c r="AN145" s="138">
        <v>0</v>
      </c>
      <c r="AO145" s="138">
        <v>0</v>
      </c>
      <c r="AP145" s="138">
        <v>0</v>
      </c>
      <c r="AQ145" s="138">
        <v>0</v>
      </c>
      <c r="AR145" s="138">
        <v>0</v>
      </c>
      <c r="AS145" s="138">
        <v>0</v>
      </c>
      <c r="AT145" s="138">
        <v>0</v>
      </c>
      <c r="AU145" s="138">
        <v>0</v>
      </c>
      <c r="AV145" s="138">
        <v>0</v>
      </c>
      <c r="AW145" s="138">
        <v>0</v>
      </c>
      <c r="AX145" s="138">
        <v>0</v>
      </c>
      <c r="AY145" s="138">
        <v>0</v>
      </c>
      <c r="AZ145" s="138">
        <v>0</v>
      </c>
      <c r="BA145" s="138">
        <v>0</v>
      </c>
      <c r="BB145" s="138">
        <v>0</v>
      </c>
      <c r="BC145" s="138">
        <v>440565.24</v>
      </c>
      <c r="BD145" s="138">
        <v>0</v>
      </c>
      <c r="BE145" s="138">
        <v>0</v>
      </c>
      <c r="BF145" s="138">
        <v>0</v>
      </c>
      <c r="BG145" s="138">
        <v>0</v>
      </c>
      <c r="BH145" s="22">
        <f t="shared" si="6"/>
        <v>0</v>
      </c>
      <c r="BI145" s="22">
        <f t="shared" si="7"/>
        <v>440565.24</v>
      </c>
      <c r="BJ145" s="22">
        <f t="shared" si="8"/>
        <v>440565.24</v>
      </c>
    </row>
    <row r="146" spans="1:62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2">
        <v>44050</v>
      </c>
      <c r="AF146" s="142">
        <v>46606</v>
      </c>
      <c r="AG146" s="143">
        <v>216148.06</v>
      </c>
      <c r="AH146" s="83">
        <v>3.3527777777777779</v>
      </c>
      <c r="AI146" s="83">
        <v>7</v>
      </c>
      <c r="AJ146" s="144">
        <v>7.5481999999999994E-2</v>
      </c>
      <c r="AK146" s="79" t="s">
        <v>651</v>
      </c>
      <c r="AL146" s="79" t="s">
        <v>652</v>
      </c>
      <c r="AM146" s="138">
        <v>0</v>
      </c>
      <c r="AN146" s="138">
        <v>0</v>
      </c>
      <c r="AO146" s="138">
        <v>0</v>
      </c>
      <c r="AP146" s="138">
        <v>0</v>
      </c>
      <c r="AQ146" s="138">
        <v>0</v>
      </c>
      <c r="AR146" s="138">
        <v>0</v>
      </c>
      <c r="AS146" s="138">
        <v>0</v>
      </c>
      <c r="AT146" s="138">
        <v>0</v>
      </c>
      <c r="AU146" s="138">
        <v>0</v>
      </c>
      <c r="AV146" s="138">
        <v>0</v>
      </c>
      <c r="AW146" s="138">
        <v>0</v>
      </c>
      <c r="AX146" s="138">
        <v>0</v>
      </c>
      <c r="AY146" s="138">
        <v>0</v>
      </c>
      <c r="AZ146" s="138">
        <v>0</v>
      </c>
      <c r="BA146" s="138">
        <v>0</v>
      </c>
      <c r="BB146" s="138">
        <v>0</v>
      </c>
      <c r="BC146" s="138">
        <v>0</v>
      </c>
      <c r="BD146" s="138">
        <v>0</v>
      </c>
      <c r="BE146" s="138">
        <v>0</v>
      </c>
      <c r="BF146" s="138">
        <v>0</v>
      </c>
      <c r="BG146" s="138">
        <v>0</v>
      </c>
      <c r="BH146" s="22">
        <f t="shared" si="6"/>
        <v>0</v>
      </c>
      <c r="BI146" s="22">
        <f t="shared" si="7"/>
        <v>0</v>
      </c>
      <c r="BJ146" s="22">
        <f t="shared" si="8"/>
        <v>0</v>
      </c>
    </row>
    <row r="147" spans="1:62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2">
        <v>44050</v>
      </c>
      <c r="AF147" s="142">
        <v>45876</v>
      </c>
      <c r="AG147" s="143">
        <v>599654.34</v>
      </c>
      <c r="AH147" s="83">
        <v>1.3527777777777779</v>
      </c>
      <c r="AI147" s="83">
        <v>5</v>
      </c>
      <c r="AJ147" s="144">
        <v>7.1294999999999997E-2</v>
      </c>
      <c r="AK147" s="79" t="s">
        <v>651</v>
      </c>
      <c r="AL147" s="79" t="s">
        <v>652</v>
      </c>
      <c r="AM147" s="138">
        <v>0</v>
      </c>
      <c r="AN147" s="138">
        <v>0</v>
      </c>
      <c r="AO147" s="138">
        <v>0</v>
      </c>
      <c r="AP147" s="138">
        <v>0</v>
      </c>
      <c r="AQ147" s="138">
        <v>0</v>
      </c>
      <c r="AR147" s="138">
        <v>0</v>
      </c>
      <c r="AS147" s="138">
        <v>0</v>
      </c>
      <c r="AT147" s="138">
        <v>0</v>
      </c>
      <c r="AU147" s="138">
        <v>0</v>
      </c>
      <c r="AV147" s="138">
        <v>0</v>
      </c>
      <c r="AW147" s="138">
        <v>0</v>
      </c>
      <c r="AX147" s="138">
        <v>0</v>
      </c>
      <c r="AY147" s="138">
        <v>0</v>
      </c>
      <c r="AZ147" s="138">
        <v>0</v>
      </c>
      <c r="BA147" s="138">
        <v>0</v>
      </c>
      <c r="BB147" s="138">
        <v>0</v>
      </c>
      <c r="BC147" s="138">
        <v>599654.34</v>
      </c>
      <c r="BD147" s="138">
        <v>0</v>
      </c>
      <c r="BE147" s="138">
        <v>0</v>
      </c>
      <c r="BF147" s="138">
        <v>0</v>
      </c>
      <c r="BG147" s="138">
        <v>0</v>
      </c>
      <c r="BH147" s="22">
        <f t="shared" si="6"/>
        <v>0</v>
      </c>
      <c r="BI147" s="22">
        <f t="shared" si="7"/>
        <v>599654.34</v>
      </c>
      <c r="BJ147" s="22">
        <f t="shared" si="8"/>
        <v>599654.34</v>
      </c>
    </row>
    <row r="148" spans="1:62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2">
        <v>44050</v>
      </c>
      <c r="AF148" s="142">
        <v>46606</v>
      </c>
      <c r="AG148" s="143">
        <v>299827.17</v>
      </c>
      <c r="AH148" s="83">
        <v>3.3527777777777779</v>
      </c>
      <c r="AI148" s="83">
        <v>7</v>
      </c>
      <c r="AJ148" s="144">
        <v>7.5481999999999994E-2</v>
      </c>
      <c r="AK148" s="79" t="s">
        <v>651</v>
      </c>
      <c r="AL148" s="79" t="s">
        <v>652</v>
      </c>
      <c r="AM148" s="138">
        <v>0</v>
      </c>
      <c r="AN148" s="138">
        <v>0</v>
      </c>
      <c r="AO148" s="138">
        <v>0</v>
      </c>
      <c r="AP148" s="138">
        <v>0</v>
      </c>
      <c r="AQ148" s="138">
        <v>0</v>
      </c>
      <c r="AR148" s="138">
        <v>0</v>
      </c>
      <c r="AS148" s="138">
        <v>0</v>
      </c>
      <c r="AT148" s="138">
        <v>0</v>
      </c>
      <c r="AU148" s="138">
        <v>0</v>
      </c>
      <c r="AV148" s="138">
        <v>0</v>
      </c>
      <c r="AW148" s="138">
        <v>0</v>
      </c>
      <c r="AX148" s="138">
        <v>0</v>
      </c>
      <c r="AY148" s="138">
        <v>0</v>
      </c>
      <c r="AZ148" s="138">
        <v>0</v>
      </c>
      <c r="BA148" s="138">
        <v>0</v>
      </c>
      <c r="BB148" s="138">
        <v>0</v>
      </c>
      <c r="BC148" s="138">
        <v>0</v>
      </c>
      <c r="BD148" s="138">
        <v>0</v>
      </c>
      <c r="BE148" s="138">
        <v>0</v>
      </c>
      <c r="BF148" s="138">
        <v>0</v>
      </c>
      <c r="BG148" s="138">
        <v>0</v>
      </c>
      <c r="BH148" s="22">
        <f t="shared" si="6"/>
        <v>0</v>
      </c>
      <c r="BI148" s="22">
        <f t="shared" si="7"/>
        <v>0</v>
      </c>
      <c r="BJ148" s="22">
        <f t="shared" si="8"/>
        <v>0</v>
      </c>
    </row>
    <row r="149" spans="1:62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2">
        <v>44050</v>
      </c>
      <c r="AF149" s="142">
        <v>45876</v>
      </c>
      <c r="AG149" s="143">
        <v>1996624.38</v>
      </c>
      <c r="AH149" s="83">
        <v>1.3527777777777779</v>
      </c>
      <c r="AI149" s="83">
        <v>5</v>
      </c>
      <c r="AJ149" s="144">
        <v>7.1294999999999997E-2</v>
      </c>
      <c r="AK149" s="79" t="s">
        <v>651</v>
      </c>
      <c r="AL149" s="79" t="s">
        <v>652</v>
      </c>
      <c r="AM149" s="138">
        <v>0</v>
      </c>
      <c r="AN149" s="138">
        <v>0</v>
      </c>
      <c r="AO149" s="138">
        <v>0</v>
      </c>
      <c r="AP149" s="138">
        <v>0</v>
      </c>
      <c r="AQ149" s="138">
        <v>0</v>
      </c>
      <c r="AR149" s="138">
        <v>0</v>
      </c>
      <c r="AS149" s="138">
        <v>0</v>
      </c>
      <c r="AT149" s="138">
        <v>0</v>
      </c>
      <c r="AU149" s="138">
        <v>0</v>
      </c>
      <c r="AV149" s="138">
        <v>0</v>
      </c>
      <c r="AW149" s="138">
        <v>0</v>
      </c>
      <c r="AX149" s="138">
        <v>0</v>
      </c>
      <c r="AY149" s="138">
        <v>0</v>
      </c>
      <c r="AZ149" s="138">
        <v>0</v>
      </c>
      <c r="BA149" s="138">
        <v>0</v>
      </c>
      <c r="BB149" s="138">
        <v>0</v>
      </c>
      <c r="BC149" s="138">
        <v>1996624.38</v>
      </c>
      <c r="BD149" s="138">
        <v>0</v>
      </c>
      <c r="BE149" s="138">
        <v>0</v>
      </c>
      <c r="BF149" s="138">
        <v>0</v>
      </c>
      <c r="BG149" s="138">
        <v>0</v>
      </c>
      <c r="BH149" s="22">
        <f t="shared" si="6"/>
        <v>0</v>
      </c>
      <c r="BI149" s="22">
        <f t="shared" si="7"/>
        <v>1996624.38</v>
      </c>
      <c r="BJ149" s="22">
        <f t="shared" si="8"/>
        <v>1996624.38</v>
      </c>
    </row>
    <row r="150" spans="1:62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2">
        <v>44050</v>
      </c>
      <c r="AF150" s="142">
        <v>46606</v>
      </c>
      <c r="AG150" s="143">
        <v>997719.94</v>
      </c>
      <c r="AH150" s="83">
        <v>3.3527777777777779</v>
      </c>
      <c r="AI150" s="83">
        <v>7</v>
      </c>
      <c r="AJ150" s="144">
        <v>7.5481999999999994E-2</v>
      </c>
      <c r="AK150" s="79" t="s">
        <v>651</v>
      </c>
      <c r="AL150" s="79" t="s">
        <v>652</v>
      </c>
      <c r="AM150" s="138">
        <v>0</v>
      </c>
      <c r="AN150" s="138">
        <v>0</v>
      </c>
      <c r="AO150" s="138">
        <v>0</v>
      </c>
      <c r="AP150" s="138">
        <v>0</v>
      </c>
      <c r="AQ150" s="138">
        <v>0</v>
      </c>
      <c r="AR150" s="138">
        <v>0</v>
      </c>
      <c r="AS150" s="138">
        <v>0</v>
      </c>
      <c r="AT150" s="138">
        <v>0</v>
      </c>
      <c r="AU150" s="138">
        <v>0</v>
      </c>
      <c r="AV150" s="138">
        <v>0</v>
      </c>
      <c r="AW150" s="138">
        <v>0</v>
      </c>
      <c r="AX150" s="138">
        <v>0</v>
      </c>
      <c r="AY150" s="138">
        <v>0</v>
      </c>
      <c r="AZ150" s="138">
        <v>0</v>
      </c>
      <c r="BA150" s="138">
        <v>0</v>
      </c>
      <c r="BB150" s="138">
        <v>0</v>
      </c>
      <c r="BC150" s="138">
        <v>0</v>
      </c>
      <c r="BD150" s="138">
        <v>0</v>
      </c>
      <c r="BE150" s="138">
        <v>0</v>
      </c>
      <c r="BF150" s="138">
        <v>0</v>
      </c>
      <c r="BG150" s="138">
        <v>0</v>
      </c>
      <c r="BH150" s="22">
        <f t="shared" si="6"/>
        <v>0</v>
      </c>
      <c r="BI150" s="22">
        <f t="shared" si="7"/>
        <v>0</v>
      </c>
      <c r="BJ150" s="22">
        <f t="shared" si="8"/>
        <v>0</v>
      </c>
    </row>
    <row r="151" spans="1:62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2">
        <v>44050</v>
      </c>
      <c r="AF151" s="142">
        <v>45876</v>
      </c>
      <c r="AG151" s="143">
        <v>436679.9</v>
      </c>
      <c r="AH151" s="83">
        <v>1.3527777777777779</v>
      </c>
      <c r="AI151" s="83">
        <v>5</v>
      </c>
      <c r="AJ151" s="144">
        <v>7.1294999999999997E-2</v>
      </c>
      <c r="AK151" s="79" t="s">
        <v>651</v>
      </c>
      <c r="AL151" s="79" t="s">
        <v>652</v>
      </c>
      <c r="AM151" s="138">
        <v>0</v>
      </c>
      <c r="AN151" s="138">
        <v>0</v>
      </c>
      <c r="AO151" s="138">
        <v>0</v>
      </c>
      <c r="AP151" s="138">
        <v>0</v>
      </c>
      <c r="AQ151" s="138">
        <v>0</v>
      </c>
      <c r="AR151" s="138">
        <v>0</v>
      </c>
      <c r="AS151" s="138">
        <v>0</v>
      </c>
      <c r="AT151" s="138">
        <v>0</v>
      </c>
      <c r="AU151" s="138">
        <v>0</v>
      </c>
      <c r="AV151" s="138">
        <v>0</v>
      </c>
      <c r="AW151" s="138">
        <v>0</v>
      </c>
      <c r="AX151" s="138">
        <v>0</v>
      </c>
      <c r="AY151" s="138">
        <v>0</v>
      </c>
      <c r="AZ151" s="138">
        <v>0</v>
      </c>
      <c r="BA151" s="138">
        <v>0</v>
      </c>
      <c r="BB151" s="138">
        <v>0</v>
      </c>
      <c r="BC151" s="138">
        <v>436679.9</v>
      </c>
      <c r="BD151" s="138">
        <v>0</v>
      </c>
      <c r="BE151" s="138">
        <v>0</v>
      </c>
      <c r="BF151" s="138">
        <v>0</v>
      </c>
      <c r="BG151" s="138">
        <v>0</v>
      </c>
      <c r="BH151" s="22">
        <f t="shared" si="6"/>
        <v>0</v>
      </c>
      <c r="BI151" s="22">
        <f t="shared" si="7"/>
        <v>436679.9</v>
      </c>
      <c r="BJ151" s="22">
        <f t="shared" si="8"/>
        <v>436679.9</v>
      </c>
    </row>
    <row r="152" spans="1:62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2">
        <v>44050</v>
      </c>
      <c r="AF152" s="142">
        <v>45876</v>
      </c>
      <c r="AG152" s="143">
        <v>387820.77</v>
      </c>
      <c r="AH152" s="83">
        <v>1.3527777777777779</v>
      </c>
      <c r="AI152" s="83">
        <v>5</v>
      </c>
      <c r="AJ152" s="144">
        <v>7.1294999999999997E-2</v>
      </c>
      <c r="AK152" s="79" t="s">
        <v>651</v>
      </c>
      <c r="AL152" s="79" t="s">
        <v>652</v>
      </c>
      <c r="AM152" s="138">
        <v>0</v>
      </c>
      <c r="AN152" s="138">
        <v>0</v>
      </c>
      <c r="AO152" s="138">
        <v>0</v>
      </c>
      <c r="AP152" s="138">
        <v>0</v>
      </c>
      <c r="AQ152" s="138">
        <v>0</v>
      </c>
      <c r="AR152" s="138">
        <v>0</v>
      </c>
      <c r="AS152" s="138">
        <v>0</v>
      </c>
      <c r="AT152" s="138">
        <v>0</v>
      </c>
      <c r="AU152" s="138">
        <v>0</v>
      </c>
      <c r="AV152" s="138">
        <v>0</v>
      </c>
      <c r="AW152" s="138">
        <v>0</v>
      </c>
      <c r="AX152" s="138">
        <v>0</v>
      </c>
      <c r="AY152" s="138">
        <v>0</v>
      </c>
      <c r="AZ152" s="138">
        <v>0</v>
      </c>
      <c r="BA152" s="138">
        <v>0</v>
      </c>
      <c r="BB152" s="138">
        <v>0</v>
      </c>
      <c r="BC152" s="138">
        <v>387820.77</v>
      </c>
      <c r="BD152" s="138">
        <v>0</v>
      </c>
      <c r="BE152" s="138">
        <v>0</v>
      </c>
      <c r="BF152" s="138">
        <v>0</v>
      </c>
      <c r="BG152" s="138">
        <v>0</v>
      </c>
      <c r="BH152" s="22">
        <f t="shared" si="6"/>
        <v>0</v>
      </c>
      <c r="BI152" s="22">
        <f t="shared" si="7"/>
        <v>387820.77</v>
      </c>
      <c r="BJ152" s="22">
        <f t="shared" si="8"/>
        <v>387820.77</v>
      </c>
    </row>
    <row r="153" spans="1:62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2">
        <v>44050</v>
      </c>
      <c r="AF153" s="142">
        <v>45876</v>
      </c>
      <c r="AG153" s="143">
        <v>283367.01</v>
      </c>
      <c r="AH153" s="83">
        <v>1.3527777777777779</v>
      </c>
      <c r="AI153" s="83">
        <v>5</v>
      </c>
      <c r="AJ153" s="144">
        <v>7.1294999999999997E-2</v>
      </c>
      <c r="AK153" s="79" t="s">
        <v>651</v>
      </c>
      <c r="AL153" s="79" t="s">
        <v>652</v>
      </c>
      <c r="AM153" s="138">
        <v>0</v>
      </c>
      <c r="AN153" s="138">
        <v>0</v>
      </c>
      <c r="AO153" s="138">
        <v>0</v>
      </c>
      <c r="AP153" s="138">
        <v>0</v>
      </c>
      <c r="AQ153" s="138">
        <v>0</v>
      </c>
      <c r="AR153" s="138">
        <v>0</v>
      </c>
      <c r="AS153" s="138">
        <v>0</v>
      </c>
      <c r="AT153" s="138">
        <v>0</v>
      </c>
      <c r="AU153" s="138">
        <v>0</v>
      </c>
      <c r="AV153" s="138">
        <v>0</v>
      </c>
      <c r="AW153" s="138">
        <v>0</v>
      </c>
      <c r="AX153" s="138">
        <v>0</v>
      </c>
      <c r="AY153" s="138">
        <v>0</v>
      </c>
      <c r="AZ153" s="138">
        <v>0</v>
      </c>
      <c r="BA153" s="138">
        <v>0</v>
      </c>
      <c r="BB153" s="138">
        <v>0</v>
      </c>
      <c r="BC153" s="138">
        <v>283367.01</v>
      </c>
      <c r="BD153" s="138">
        <v>0</v>
      </c>
      <c r="BE153" s="138">
        <v>0</v>
      </c>
      <c r="BF153" s="138">
        <v>0</v>
      </c>
      <c r="BG153" s="138">
        <v>0</v>
      </c>
      <c r="BH153" s="22">
        <f t="shared" si="6"/>
        <v>0</v>
      </c>
      <c r="BI153" s="22">
        <f t="shared" si="7"/>
        <v>283367.01</v>
      </c>
      <c r="BJ153" s="22">
        <f t="shared" si="8"/>
        <v>283367.01</v>
      </c>
    </row>
    <row r="154" spans="1:62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2">
        <v>44050</v>
      </c>
      <c r="AF154" s="142">
        <v>45876</v>
      </c>
      <c r="AG154" s="143">
        <v>90149.56</v>
      </c>
      <c r="AH154" s="83">
        <v>1.3527777777777779</v>
      </c>
      <c r="AI154" s="83">
        <v>5</v>
      </c>
      <c r="AJ154" s="144">
        <v>7.1294999999999997E-2</v>
      </c>
      <c r="AK154" s="79" t="s">
        <v>651</v>
      </c>
      <c r="AL154" s="79" t="s">
        <v>652</v>
      </c>
      <c r="AM154" s="138">
        <v>0</v>
      </c>
      <c r="AN154" s="138">
        <v>0</v>
      </c>
      <c r="AO154" s="138">
        <v>0</v>
      </c>
      <c r="AP154" s="138">
        <v>0</v>
      </c>
      <c r="AQ154" s="138">
        <v>0</v>
      </c>
      <c r="AR154" s="138">
        <v>0</v>
      </c>
      <c r="AS154" s="138">
        <v>0</v>
      </c>
      <c r="AT154" s="138">
        <v>0</v>
      </c>
      <c r="AU154" s="138">
        <v>0</v>
      </c>
      <c r="AV154" s="138">
        <v>0</v>
      </c>
      <c r="AW154" s="138">
        <v>0</v>
      </c>
      <c r="AX154" s="138">
        <v>0</v>
      </c>
      <c r="AY154" s="138">
        <v>0</v>
      </c>
      <c r="AZ154" s="138">
        <v>0</v>
      </c>
      <c r="BA154" s="138">
        <v>0</v>
      </c>
      <c r="BB154" s="138">
        <v>0</v>
      </c>
      <c r="BC154" s="138">
        <v>90149.56</v>
      </c>
      <c r="BD154" s="138">
        <v>0</v>
      </c>
      <c r="BE154" s="138">
        <v>0</v>
      </c>
      <c r="BF154" s="138">
        <v>0</v>
      </c>
      <c r="BG154" s="138">
        <v>0</v>
      </c>
      <c r="BH154" s="22">
        <f t="shared" si="6"/>
        <v>0</v>
      </c>
      <c r="BI154" s="22">
        <f t="shared" si="7"/>
        <v>90149.56</v>
      </c>
      <c r="BJ154" s="22">
        <f t="shared" si="8"/>
        <v>90149.56</v>
      </c>
    </row>
    <row r="155" spans="1:62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2">
        <v>44050</v>
      </c>
      <c r="AF155" s="142">
        <v>45876</v>
      </c>
      <c r="AG155" s="143">
        <v>1024629.57</v>
      </c>
      <c r="AH155" s="83">
        <v>1.3527777777777779</v>
      </c>
      <c r="AI155" s="83">
        <v>5</v>
      </c>
      <c r="AJ155" s="144">
        <v>7.1294999999999997E-2</v>
      </c>
      <c r="AK155" s="79" t="s">
        <v>651</v>
      </c>
      <c r="AL155" s="79" t="s">
        <v>652</v>
      </c>
      <c r="AM155" s="138">
        <v>0</v>
      </c>
      <c r="AN155" s="138">
        <v>0</v>
      </c>
      <c r="AO155" s="138">
        <v>0</v>
      </c>
      <c r="AP155" s="138">
        <v>0</v>
      </c>
      <c r="AQ155" s="138">
        <v>0</v>
      </c>
      <c r="AR155" s="138">
        <v>0</v>
      </c>
      <c r="AS155" s="138">
        <v>0</v>
      </c>
      <c r="AT155" s="138">
        <v>0</v>
      </c>
      <c r="AU155" s="138">
        <v>0</v>
      </c>
      <c r="AV155" s="138">
        <v>0</v>
      </c>
      <c r="AW155" s="138">
        <v>0</v>
      </c>
      <c r="AX155" s="138">
        <v>0</v>
      </c>
      <c r="AY155" s="138">
        <v>0</v>
      </c>
      <c r="AZ155" s="138">
        <v>0</v>
      </c>
      <c r="BA155" s="138">
        <v>0</v>
      </c>
      <c r="BB155" s="138">
        <v>0</v>
      </c>
      <c r="BC155" s="138">
        <v>1024629.57</v>
      </c>
      <c r="BD155" s="138">
        <v>0</v>
      </c>
      <c r="BE155" s="138">
        <v>0</v>
      </c>
      <c r="BF155" s="138">
        <v>0</v>
      </c>
      <c r="BG155" s="138">
        <v>0</v>
      </c>
      <c r="BH155" s="22">
        <f t="shared" si="6"/>
        <v>0</v>
      </c>
      <c r="BI155" s="22">
        <f t="shared" si="7"/>
        <v>1024629.57</v>
      </c>
      <c r="BJ155" s="22">
        <f t="shared" si="8"/>
        <v>1024629.57</v>
      </c>
    </row>
    <row r="156" spans="1:62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2">
        <v>44050</v>
      </c>
      <c r="AF156" s="142">
        <v>46606</v>
      </c>
      <c r="AG156" s="143">
        <v>511899.23</v>
      </c>
      <c r="AH156" s="83">
        <v>3.3527777777777779</v>
      </c>
      <c r="AI156" s="83">
        <v>7</v>
      </c>
      <c r="AJ156" s="144">
        <v>7.5481999999999994E-2</v>
      </c>
      <c r="AK156" s="79" t="s">
        <v>651</v>
      </c>
      <c r="AL156" s="79" t="s">
        <v>652</v>
      </c>
      <c r="AM156" s="138">
        <v>0</v>
      </c>
      <c r="AN156" s="138">
        <v>0</v>
      </c>
      <c r="AO156" s="138">
        <v>0</v>
      </c>
      <c r="AP156" s="138">
        <v>0</v>
      </c>
      <c r="AQ156" s="138">
        <v>0</v>
      </c>
      <c r="AR156" s="138">
        <v>0</v>
      </c>
      <c r="AS156" s="138">
        <v>0</v>
      </c>
      <c r="AT156" s="138">
        <v>0</v>
      </c>
      <c r="AU156" s="138">
        <v>0</v>
      </c>
      <c r="AV156" s="138">
        <v>0</v>
      </c>
      <c r="AW156" s="138">
        <v>0</v>
      </c>
      <c r="AX156" s="138">
        <v>0</v>
      </c>
      <c r="AY156" s="138">
        <v>0</v>
      </c>
      <c r="AZ156" s="138">
        <v>0</v>
      </c>
      <c r="BA156" s="138">
        <v>0</v>
      </c>
      <c r="BB156" s="138">
        <v>0</v>
      </c>
      <c r="BC156" s="138">
        <v>0</v>
      </c>
      <c r="BD156" s="138">
        <v>0</v>
      </c>
      <c r="BE156" s="138">
        <v>0</v>
      </c>
      <c r="BF156" s="138">
        <v>0</v>
      </c>
      <c r="BG156" s="138">
        <v>0</v>
      </c>
      <c r="BH156" s="22">
        <f t="shared" si="6"/>
        <v>0</v>
      </c>
      <c r="BI156" s="22">
        <f t="shared" si="7"/>
        <v>0</v>
      </c>
      <c r="BJ156" s="22">
        <f t="shared" si="8"/>
        <v>0</v>
      </c>
    </row>
    <row r="157" spans="1:62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2">
        <v>44050</v>
      </c>
      <c r="AF157" s="142">
        <v>45876</v>
      </c>
      <c r="AG157" s="143">
        <v>3375478.67</v>
      </c>
      <c r="AH157" s="83">
        <v>1.3527777777777779</v>
      </c>
      <c r="AI157" s="83">
        <v>5</v>
      </c>
      <c r="AJ157" s="144">
        <v>7.1294999999999997E-2</v>
      </c>
      <c r="AK157" s="79" t="s">
        <v>651</v>
      </c>
      <c r="AL157" s="79" t="s">
        <v>652</v>
      </c>
      <c r="AM157" s="138">
        <v>0</v>
      </c>
      <c r="AN157" s="138">
        <v>0</v>
      </c>
      <c r="AO157" s="138">
        <v>0</v>
      </c>
      <c r="AP157" s="138">
        <v>0</v>
      </c>
      <c r="AQ157" s="138">
        <v>0</v>
      </c>
      <c r="AR157" s="138">
        <v>0</v>
      </c>
      <c r="AS157" s="138">
        <v>0</v>
      </c>
      <c r="AT157" s="138">
        <v>0</v>
      </c>
      <c r="AU157" s="138">
        <v>0</v>
      </c>
      <c r="AV157" s="138">
        <v>0</v>
      </c>
      <c r="AW157" s="138">
        <v>0</v>
      </c>
      <c r="AX157" s="138">
        <v>0</v>
      </c>
      <c r="AY157" s="138">
        <v>0</v>
      </c>
      <c r="AZ157" s="138">
        <v>0</v>
      </c>
      <c r="BA157" s="138">
        <v>0</v>
      </c>
      <c r="BB157" s="138">
        <v>0</v>
      </c>
      <c r="BC157" s="138">
        <v>3375478.67</v>
      </c>
      <c r="BD157" s="138">
        <v>0</v>
      </c>
      <c r="BE157" s="138">
        <v>0</v>
      </c>
      <c r="BF157" s="138">
        <v>0</v>
      </c>
      <c r="BG157" s="138">
        <v>0</v>
      </c>
      <c r="BH157" s="22">
        <f t="shared" si="6"/>
        <v>0</v>
      </c>
      <c r="BI157" s="22">
        <f t="shared" si="7"/>
        <v>3375478.67</v>
      </c>
      <c r="BJ157" s="22">
        <f t="shared" si="8"/>
        <v>3375478.67</v>
      </c>
    </row>
    <row r="158" spans="1:62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2">
        <v>44050</v>
      </c>
      <c r="AF158" s="142">
        <v>46606</v>
      </c>
      <c r="AG158" s="143">
        <v>1686321.15</v>
      </c>
      <c r="AH158" s="83">
        <v>3.3527777777777779</v>
      </c>
      <c r="AI158" s="83">
        <v>7</v>
      </c>
      <c r="AJ158" s="144">
        <v>7.5481999999999994E-2</v>
      </c>
      <c r="AK158" s="79" t="s">
        <v>651</v>
      </c>
      <c r="AL158" s="79" t="s">
        <v>652</v>
      </c>
      <c r="AM158" s="138">
        <v>0</v>
      </c>
      <c r="AN158" s="138">
        <v>0</v>
      </c>
      <c r="AO158" s="138">
        <v>0</v>
      </c>
      <c r="AP158" s="138">
        <v>0</v>
      </c>
      <c r="AQ158" s="138">
        <v>0</v>
      </c>
      <c r="AR158" s="138">
        <v>0</v>
      </c>
      <c r="AS158" s="138">
        <v>0</v>
      </c>
      <c r="AT158" s="138">
        <v>0</v>
      </c>
      <c r="AU158" s="138">
        <v>0</v>
      </c>
      <c r="AV158" s="138">
        <v>0</v>
      </c>
      <c r="AW158" s="138">
        <v>0</v>
      </c>
      <c r="AX158" s="138">
        <v>0</v>
      </c>
      <c r="AY158" s="138">
        <v>0</v>
      </c>
      <c r="AZ158" s="138">
        <v>0</v>
      </c>
      <c r="BA158" s="138">
        <v>0</v>
      </c>
      <c r="BB158" s="138">
        <v>0</v>
      </c>
      <c r="BC158" s="138">
        <v>0</v>
      </c>
      <c r="BD158" s="138">
        <v>0</v>
      </c>
      <c r="BE158" s="138">
        <v>0</v>
      </c>
      <c r="BF158" s="138">
        <v>0</v>
      </c>
      <c r="BG158" s="138">
        <v>0</v>
      </c>
      <c r="BH158" s="22">
        <f t="shared" si="6"/>
        <v>0</v>
      </c>
      <c r="BI158" s="22">
        <f t="shared" si="7"/>
        <v>0</v>
      </c>
      <c r="BJ158" s="22">
        <f t="shared" si="8"/>
        <v>0</v>
      </c>
    </row>
    <row r="159" spans="1:62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2">
        <v>44050</v>
      </c>
      <c r="AF159" s="142">
        <v>45876</v>
      </c>
      <c r="AG159" s="143">
        <v>704317.79</v>
      </c>
      <c r="AH159" s="83">
        <v>1.3527777777777779</v>
      </c>
      <c r="AI159" s="83">
        <v>5</v>
      </c>
      <c r="AJ159" s="144">
        <v>7.1294999999999997E-2</v>
      </c>
      <c r="AK159" s="79" t="s">
        <v>651</v>
      </c>
      <c r="AL159" s="79" t="s">
        <v>652</v>
      </c>
      <c r="AM159" s="138">
        <v>0</v>
      </c>
      <c r="AN159" s="138">
        <v>0</v>
      </c>
      <c r="AO159" s="138">
        <v>0</v>
      </c>
      <c r="AP159" s="138">
        <v>0</v>
      </c>
      <c r="AQ159" s="138">
        <v>0</v>
      </c>
      <c r="AR159" s="138">
        <v>0</v>
      </c>
      <c r="AS159" s="138">
        <v>0</v>
      </c>
      <c r="AT159" s="138">
        <v>0</v>
      </c>
      <c r="AU159" s="138">
        <v>0</v>
      </c>
      <c r="AV159" s="138">
        <v>0</v>
      </c>
      <c r="AW159" s="138">
        <v>0</v>
      </c>
      <c r="AX159" s="138">
        <v>0</v>
      </c>
      <c r="AY159" s="138">
        <v>0</v>
      </c>
      <c r="AZ159" s="138">
        <v>0</v>
      </c>
      <c r="BA159" s="138">
        <v>0</v>
      </c>
      <c r="BB159" s="138">
        <v>0</v>
      </c>
      <c r="BC159" s="138">
        <v>704317.79</v>
      </c>
      <c r="BD159" s="138">
        <v>0</v>
      </c>
      <c r="BE159" s="138">
        <v>0</v>
      </c>
      <c r="BF159" s="138">
        <v>0</v>
      </c>
      <c r="BG159" s="138">
        <v>0</v>
      </c>
      <c r="BH159" s="22">
        <f t="shared" si="6"/>
        <v>0</v>
      </c>
      <c r="BI159" s="22">
        <f t="shared" si="7"/>
        <v>704317.79</v>
      </c>
      <c r="BJ159" s="22">
        <f t="shared" si="8"/>
        <v>704317.79</v>
      </c>
    </row>
    <row r="160" spans="1:62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2">
        <v>44050</v>
      </c>
      <c r="AF160" s="142">
        <v>46606</v>
      </c>
      <c r="AG160" s="143">
        <v>348012.24</v>
      </c>
      <c r="AH160" s="83">
        <v>3.3527777777777779</v>
      </c>
      <c r="AI160" s="83">
        <v>7</v>
      </c>
      <c r="AJ160" s="144">
        <v>7.5481999999999994E-2</v>
      </c>
      <c r="AK160" s="79" t="s">
        <v>651</v>
      </c>
      <c r="AL160" s="79" t="s">
        <v>652</v>
      </c>
      <c r="AM160" s="138">
        <v>0</v>
      </c>
      <c r="AN160" s="138">
        <v>0</v>
      </c>
      <c r="AO160" s="138">
        <v>0</v>
      </c>
      <c r="AP160" s="138">
        <v>0</v>
      </c>
      <c r="AQ160" s="138">
        <v>0</v>
      </c>
      <c r="AR160" s="138">
        <v>0</v>
      </c>
      <c r="AS160" s="138">
        <v>0</v>
      </c>
      <c r="AT160" s="138">
        <v>0</v>
      </c>
      <c r="AU160" s="138">
        <v>0</v>
      </c>
      <c r="AV160" s="138">
        <v>0</v>
      </c>
      <c r="AW160" s="138">
        <v>0</v>
      </c>
      <c r="AX160" s="138">
        <v>0</v>
      </c>
      <c r="AY160" s="138">
        <v>0</v>
      </c>
      <c r="AZ160" s="138">
        <v>0</v>
      </c>
      <c r="BA160" s="138">
        <v>0</v>
      </c>
      <c r="BB160" s="138">
        <v>0</v>
      </c>
      <c r="BC160" s="138">
        <v>0</v>
      </c>
      <c r="BD160" s="138">
        <v>0</v>
      </c>
      <c r="BE160" s="138">
        <v>0</v>
      </c>
      <c r="BF160" s="138">
        <v>0</v>
      </c>
      <c r="BG160" s="138">
        <v>0</v>
      </c>
      <c r="BH160" s="22">
        <f t="shared" si="6"/>
        <v>0</v>
      </c>
      <c r="BI160" s="22">
        <f t="shared" si="7"/>
        <v>0</v>
      </c>
      <c r="BJ160" s="22">
        <f t="shared" si="8"/>
        <v>0</v>
      </c>
    </row>
    <row r="161" spans="1:62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2">
        <v>44050</v>
      </c>
      <c r="AF161" s="142">
        <v>45876</v>
      </c>
      <c r="AG161" s="143">
        <v>114715</v>
      </c>
      <c r="AH161" s="83">
        <v>1.3527777777777779</v>
      </c>
      <c r="AI161" s="83">
        <v>5</v>
      </c>
      <c r="AJ161" s="144">
        <v>7.1294999999999997E-2</v>
      </c>
      <c r="AK161" s="79" t="s">
        <v>651</v>
      </c>
      <c r="AL161" s="79" t="s">
        <v>652</v>
      </c>
      <c r="AM161" s="138">
        <v>0</v>
      </c>
      <c r="AN161" s="138">
        <v>0</v>
      </c>
      <c r="AO161" s="138">
        <v>0</v>
      </c>
      <c r="AP161" s="138">
        <v>0</v>
      </c>
      <c r="AQ161" s="138">
        <v>0</v>
      </c>
      <c r="AR161" s="138">
        <v>0</v>
      </c>
      <c r="AS161" s="138">
        <v>0</v>
      </c>
      <c r="AT161" s="138">
        <v>0</v>
      </c>
      <c r="AU161" s="138">
        <v>0</v>
      </c>
      <c r="AV161" s="138">
        <v>0</v>
      </c>
      <c r="AW161" s="138">
        <v>0</v>
      </c>
      <c r="AX161" s="138">
        <v>0</v>
      </c>
      <c r="AY161" s="138">
        <v>0</v>
      </c>
      <c r="AZ161" s="138">
        <v>0</v>
      </c>
      <c r="BA161" s="138">
        <v>0</v>
      </c>
      <c r="BB161" s="138">
        <v>0</v>
      </c>
      <c r="BC161" s="138">
        <v>114715</v>
      </c>
      <c r="BD161" s="138">
        <v>0</v>
      </c>
      <c r="BE161" s="138">
        <v>0</v>
      </c>
      <c r="BF161" s="138">
        <v>0</v>
      </c>
      <c r="BG161" s="138">
        <v>0</v>
      </c>
      <c r="BH161" s="22">
        <f t="shared" si="6"/>
        <v>0</v>
      </c>
      <c r="BI161" s="22">
        <f t="shared" si="7"/>
        <v>114715</v>
      </c>
      <c r="BJ161" s="22">
        <f t="shared" si="8"/>
        <v>114715</v>
      </c>
    </row>
    <row r="162" spans="1:62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2">
        <v>44050</v>
      </c>
      <c r="AF162" s="142">
        <v>46606</v>
      </c>
      <c r="AG162" s="143">
        <v>114575</v>
      </c>
      <c r="AH162" s="83">
        <v>3.3527777777777779</v>
      </c>
      <c r="AI162" s="83">
        <v>7</v>
      </c>
      <c r="AJ162" s="144">
        <v>7.5481999999999994E-2</v>
      </c>
      <c r="AK162" s="79" t="s">
        <v>651</v>
      </c>
      <c r="AL162" s="79" t="s">
        <v>652</v>
      </c>
      <c r="AM162" s="138">
        <v>0</v>
      </c>
      <c r="AN162" s="138">
        <v>0</v>
      </c>
      <c r="AO162" s="138">
        <v>0</v>
      </c>
      <c r="AP162" s="138">
        <v>0</v>
      </c>
      <c r="AQ162" s="138">
        <v>0</v>
      </c>
      <c r="AR162" s="138">
        <v>0</v>
      </c>
      <c r="AS162" s="138">
        <v>0</v>
      </c>
      <c r="AT162" s="138">
        <v>0</v>
      </c>
      <c r="AU162" s="138">
        <v>0</v>
      </c>
      <c r="AV162" s="138">
        <v>0</v>
      </c>
      <c r="AW162" s="138">
        <v>0</v>
      </c>
      <c r="AX162" s="138">
        <v>0</v>
      </c>
      <c r="AY162" s="138">
        <v>0</v>
      </c>
      <c r="AZ162" s="138">
        <v>0</v>
      </c>
      <c r="BA162" s="138">
        <v>0</v>
      </c>
      <c r="BB162" s="138">
        <v>0</v>
      </c>
      <c r="BC162" s="138">
        <v>0</v>
      </c>
      <c r="BD162" s="138">
        <v>0</v>
      </c>
      <c r="BE162" s="138">
        <v>0</v>
      </c>
      <c r="BF162" s="138">
        <v>0</v>
      </c>
      <c r="BG162" s="138">
        <v>0</v>
      </c>
      <c r="BH162" s="22">
        <f t="shared" si="6"/>
        <v>0</v>
      </c>
      <c r="BI162" s="22">
        <f t="shared" si="7"/>
        <v>0</v>
      </c>
      <c r="BJ162" s="22">
        <f t="shared" si="8"/>
        <v>0</v>
      </c>
    </row>
    <row r="163" spans="1:62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2">
        <v>44050</v>
      </c>
      <c r="AF163" s="142">
        <v>45876</v>
      </c>
      <c r="AG163" s="143">
        <v>6290645.4400000004</v>
      </c>
      <c r="AH163" s="83">
        <v>1.3527777777777779</v>
      </c>
      <c r="AI163" s="83">
        <v>5</v>
      </c>
      <c r="AJ163" s="144">
        <v>7.1294999999999997E-2</v>
      </c>
      <c r="AK163" s="79" t="s">
        <v>651</v>
      </c>
      <c r="AL163" s="79" t="s">
        <v>652</v>
      </c>
      <c r="AM163" s="138">
        <v>0</v>
      </c>
      <c r="AN163" s="138">
        <v>0</v>
      </c>
      <c r="AO163" s="138">
        <v>0</v>
      </c>
      <c r="AP163" s="138">
        <v>0</v>
      </c>
      <c r="AQ163" s="138">
        <v>0</v>
      </c>
      <c r="AR163" s="138">
        <v>0</v>
      </c>
      <c r="AS163" s="138">
        <v>0</v>
      </c>
      <c r="AT163" s="138">
        <v>0</v>
      </c>
      <c r="AU163" s="138">
        <v>0</v>
      </c>
      <c r="AV163" s="138">
        <v>0</v>
      </c>
      <c r="AW163" s="138">
        <v>0</v>
      </c>
      <c r="AX163" s="138">
        <v>0</v>
      </c>
      <c r="AY163" s="138">
        <v>0</v>
      </c>
      <c r="AZ163" s="138">
        <v>0</v>
      </c>
      <c r="BA163" s="138">
        <v>0</v>
      </c>
      <c r="BB163" s="138">
        <v>0</v>
      </c>
      <c r="BC163" s="138">
        <v>6290645.4400000004</v>
      </c>
      <c r="BD163" s="138">
        <v>0</v>
      </c>
      <c r="BE163" s="138">
        <v>0</v>
      </c>
      <c r="BF163" s="138">
        <v>0</v>
      </c>
      <c r="BG163" s="138">
        <v>0</v>
      </c>
      <c r="BH163" s="22">
        <f t="shared" si="6"/>
        <v>0</v>
      </c>
      <c r="BI163" s="22">
        <f t="shared" si="7"/>
        <v>6290645.4400000004</v>
      </c>
      <c r="BJ163" s="22">
        <f t="shared" si="8"/>
        <v>6290645.4400000004</v>
      </c>
    </row>
    <row r="164" spans="1:62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2">
        <v>44168</v>
      </c>
      <c r="AF164" s="142">
        <v>45994</v>
      </c>
      <c r="AG164" s="143">
        <v>2968774.18</v>
      </c>
      <c r="AH164" s="83">
        <v>1.675</v>
      </c>
      <c r="AI164" s="83">
        <v>5</v>
      </c>
      <c r="AJ164" s="144">
        <v>7.1294999999999997E-2</v>
      </c>
      <c r="AK164" s="79" t="s">
        <v>651</v>
      </c>
      <c r="AL164" s="79" t="s">
        <v>652</v>
      </c>
      <c r="AM164" s="138">
        <v>0</v>
      </c>
      <c r="AN164" s="138">
        <v>0</v>
      </c>
      <c r="AO164" s="138">
        <v>0</v>
      </c>
      <c r="AP164" s="138">
        <v>0</v>
      </c>
      <c r="AQ164" s="138">
        <v>0</v>
      </c>
      <c r="AR164" s="138">
        <v>0</v>
      </c>
      <c r="AS164" s="138">
        <v>0</v>
      </c>
      <c r="AT164" s="138">
        <v>0</v>
      </c>
      <c r="AU164" s="138">
        <v>0</v>
      </c>
      <c r="AV164" s="138">
        <v>0</v>
      </c>
      <c r="AW164" s="138">
        <v>0</v>
      </c>
      <c r="AX164" s="138">
        <v>0</v>
      </c>
      <c r="AY164" s="138">
        <v>0</v>
      </c>
      <c r="AZ164" s="138">
        <v>0</v>
      </c>
      <c r="BA164" s="138">
        <v>0</v>
      </c>
      <c r="BB164" s="138">
        <v>0</v>
      </c>
      <c r="BC164" s="138">
        <v>0</v>
      </c>
      <c r="BD164" s="138">
        <v>0</v>
      </c>
      <c r="BE164" s="138">
        <v>0</v>
      </c>
      <c r="BF164" s="138">
        <v>0</v>
      </c>
      <c r="BG164" s="138">
        <v>2968774.18</v>
      </c>
      <c r="BH164" s="22">
        <f t="shared" si="6"/>
        <v>0</v>
      </c>
      <c r="BI164" s="22">
        <f t="shared" si="7"/>
        <v>2968774.18</v>
      </c>
      <c r="BJ164" s="22">
        <f t="shared" si="8"/>
        <v>2968774.18</v>
      </c>
    </row>
    <row r="165" spans="1:62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2">
        <v>44050</v>
      </c>
      <c r="AF165" s="142">
        <v>45876</v>
      </c>
      <c r="AG165" s="143">
        <v>102465.04</v>
      </c>
      <c r="AH165" s="83">
        <v>1.3527777777777779</v>
      </c>
      <c r="AI165" s="83">
        <v>5</v>
      </c>
      <c r="AJ165" s="144">
        <v>7.1300000000000002E-2</v>
      </c>
      <c r="AK165" s="79" t="s">
        <v>651</v>
      </c>
      <c r="AL165" s="79" t="s">
        <v>652</v>
      </c>
      <c r="AM165" s="138">
        <v>0</v>
      </c>
      <c r="AN165" s="138">
        <v>0</v>
      </c>
      <c r="AO165" s="138">
        <v>0</v>
      </c>
      <c r="AP165" s="138">
        <v>0</v>
      </c>
      <c r="AQ165" s="138">
        <v>0</v>
      </c>
      <c r="AR165" s="138">
        <v>0</v>
      </c>
      <c r="AS165" s="138">
        <v>0</v>
      </c>
      <c r="AT165" s="138">
        <v>0</v>
      </c>
      <c r="AU165" s="138">
        <v>0</v>
      </c>
      <c r="AV165" s="138">
        <v>0</v>
      </c>
      <c r="AW165" s="138">
        <v>0</v>
      </c>
      <c r="AX165" s="138">
        <v>0</v>
      </c>
      <c r="AY165" s="138">
        <v>0</v>
      </c>
      <c r="AZ165" s="138">
        <v>0</v>
      </c>
      <c r="BA165" s="138">
        <v>0</v>
      </c>
      <c r="BB165" s="138">
        <v>0</v>
      </c>
      <c r="BC165" s="138">
        <v>102465.04</v>
      </c>
      <c r="BD165" s="138">
        <v>0</v>
      </c>
      <c r="BE165" s="138">
        <v>0</v>
      </c>
      <c r="BF165" s="138">
        <v>0</v>
      </c>
      <c r="BG165" s="138">
        <v>0</v>
      </c>
      <c r="BH165" s="22">
        <f t="shared" si="6"/>
        <v>0</v>
      </c>
      <c r="BI165" s="22">
        <f t="shared" si="7"/>
        <v>102465.04</v>
      </c>
      <c r="BJ165" s="22">
        <f t="shared" si="8"/>
        <v>102465.04</v>
      </c>
    </row>
    <row r="166" spans="1:62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2">
        <v>44050</v>
      </c>
      <c r="AF166" s="142">
        <v>45876</v>
      </c>
      <c r="AG166" s="143">
        <v>213700</v>
      </c>
      <c r="AH166" s="83">
        <v>1.3527777777777779</v>
      </c>
      <c r="AI166" s="83">
        <v>5</v>
      </c>
      <c r="AJ166" s="144">
        <v>7.1300000000000002E-2</v>
      </c>
      <c r="AK166" s="79" t="s">
        <v>651</v>
      </c>
      <c r="AL166" s="79" t="s">
        <v>652</v>
      </c>
      <c r="AM166" s="138">
        <v>0</v>
      </c>
      <c r="AN166" s="138">
        <v>0</v>
      </c>
      <c r="AO166" s="138">
        <v>0</v>
      </c>
      <c r="AP166" s="138">
        <v>0</v>
      </c>
      <c r="AQ166" s="138">
        <v>0</v>
      </c>
      <c r="AR166" s="138">
        <v>0</v>
      </c>
      <c r="AS166" s="138">
        <v>0</v>
      </c>
      <c r="AT166" s="138">
        <v>0</v>
      </c>
      <c r="AU166" s="138">
        <v>0</v>
      </c>
      <c r="AV166" s="138">
        <v>0</v>
      </c>
      <c r="AW166" s="138">
        <v>0</v>
      </c>
      <c r="AX166" s="138">
        <v>0</v>
      </c>
      <c r="AY166" s="138">
        <v>0</v>
      </c>
      <c r="AZ166" s="138">
        <v>0</v>
      </c>
      <c r="BA166" s="138">
        <v>0</v>
      </c>
      <c r="BB166" s="138">
        <v>0</v>
      </c>
      <c r="BC166" s="138">
        <v>213700</v>
      </c>
      <c r="BD166" s="138">
        <v>0</v>
      </c>
      <c r="BE166" s="138">
        <v>0</v>
      </c>
      <c r="BF166" s="138">
        <v>0</v>
      </c>
      <c r="BG166" s="138">
        <v>0</v>
      </c>
      <c r="BH166" s="22">
        <f t="shared" si="6"/>
        <v>0</v>
      </c>
      <c r="BI166" s="22">
        <f t="shared" si="7"/>
        <v>213700</v>
      </c>
      <c r="BJ166" s="22">
        <f t="shared" si="8"/>
        <v>213700</v>
      </c>
    </row>
    <row r="167" spans="1:62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2">
        <v>44050</v>
      </c>
      <c r="AF167" s="142">
        <v>45876</v>
      </c>
      <c r="AG167" s="143">
        <v>238518.95</v>
      </c>
      <c r="AH167" s="83">
        <v>1.3527777777777779</v>
      </c>
      <c r="AI167" s="83">
        <v>5</v>
      </c>
      <c r="AJ167" s="144">
        <v>7.1300000000000002E-2</v>
      </c>
      <c r="AK167" s="79" t="s">
        <v>651</v>
      </c>
      <c r="AL167" s="79" t="s">
        <v>652</v>
      </c>
      <c r="AM167" s="138">
        <v>0</v>
      </c>
      <c r="AN167" s="138">
        <v>0</v>
      </c>
      <c r="AO167" s="138">
        <v>0</v>
      </c>
      <c r="AP167" s="138">
        <v>0</v>
      </c>
      <c r="AQ167" s="138">
        <v>0</v>
      </c>
      <c r="AR167" s="138">
        <v>0</v>
      </c>
      <c r="AS167" s="138">
        <v>0</v>
      </c>
      <c r="AT167" s="138">
        <v>0</v>
      </c>
      <c r="AU167" s="138">
        <v>0</v>
      </c>
      <c r="AV167" s="138">
        <v>0</v>
      </c>
      <c r="AW167" s="138">
        <v>0</v>
      </c>
      <c r="AX167" s="138">
        <v>0</v>
      </c>
      <c r="AY167" s="138">
        <v>0</v>
      </c>
      <c r="AZ167" s="138">
        <v>0</v>
      </c>
      <c r="BA167" s="138">
        <v>0</v>
      </c>
      <c r="BB167" s="138">
        <v>0</v>
      </c>
      <c r="BC167" s="138">
        <v>238518.95</v>
      </c>
      <c r="BD167" s="138">
        <v>0</v>
      </c>
      <c r="BE167" s="138">
        <v>0</v>
      </c>
      <c r="BF167" s="138">
        <v>0</v>
      </c>
      <c r="BG167" s="138">
        <v>0</v>
      </c>
      <c r="BH167" s="22">
        <f t="shared" si="6"/>
        <v>0</v>
      </c>
      <c r="BI167" s="22">
        <f t="shared" si="7"/>
        <v>238518.95</v>
      </c>
      <c r="BJ167" s="22">
        <f t="shared" si="8"/>
        <v>238518.95</v>
      </c>
    </row>
    <row r="168" spans="1:62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2">
        <v>44168</v>
      </c>
      <c r="AF168" s="142">
        <v>45994</v>
      </c>
      <c r="AG168" s="143">
        <v>2965887.06</v>
      </c>
      <c r="AH168" s="83">
        <v>1.675</v>
      </c>
      <c r="AI168" s="83">
        <v>5</v>
      </c>
      <c r="AJ168" s="144">
        <v>7.1294999999999997E-2</v>
      </c>
      <c r="AK168" s="79" t="s">
        <v>651</v>
      </c>
      <c r="AL168" s="79" t="s">
        <v>652</v>
      </c>
      <c r="AM168" s="138">
        <v>0</v>
      </c>
      <c r="AN168" s="138">
        <v>0</v>
      </c>
      <c r="AO168" s="138">
        <v>0</v>
      </c>
      <c r="AP168" s="138">
        <v>0</v>
      </c>
      <c r="AQ168" s="138">
        <v>0</v>
      </c>
      <c r="AR168" s="138">
        <v>0</v>
      </c>
      <c r="AS168" s="138">
        <v>0</v>
      </c>
      <c r="AT168" s="138">
        <v>0</v>
      </c>
      <c r="AU168" s="138">
        <v>0</v>
      </c>
      <c r="AV168" s="138">
        <v>0</v>
      </c>
      <c r="AW168" s="138">
        <v>0</v>
      </c>
      <c r="AX168" s="138">
        <v>0</v>
      </c>
      <c r="AY168" s="138">
        <v>0</v>
      </c>
      <c r="AZ168" s="138">
        <v>0</v>
      </c>
      <c r="BA168" s="138">
        <v>0</v>
      </c>
      <c r="BB168" s="138">
        <v>0</v>
      </c>
      <c r="BC168" s="138">
        <v>0</v>
      </c>
      <c r="BD168" s="138">
        <v>0</v>
      </c>
      <c r="BE168" s="138">
        <v>0</v>
      </c>
      <c r="BF168" s="138">
        <v>0</v>
      </c>
      <c r="BG168" s="138">
        <v>2965887.06</v>
      </c>
      <c r="BH168" s="22">
        <f t="shared" si="6"/>
        <v>0</v>
      </c>
      <c r="BI168" s="22">
        <f t="shared" si="7"/>
        <v>2965887.06</v>
      </c>
      <c r="BJ168" s="22">
        <f t="shared" si="8"/>
        <v>2965887.06</v>
      </c>
    </row>
    <row r="169" spans="1:62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2">
        <v>44050</v>
      </c>
      <c r="AF169" s="142">
        <v>45876</v>
      </c>
      <c r="AG169" s="143">
        <v>1181099.07</v>
      </c>
      <c r="AH169" s="83">
        <v>1.3527777777777779</v>
      </c>
      <c r="AI169" s="83">
        <v>5</v>
      </c>
      <c r="AJ169" s="144">
        <v>7.1300000000000002E-2</v>
      </c>
      <c r="AK169" s="79" t="s">
        <v>651</v>
      </c>
      <c r="AL169" s="79" t="s">
        <v>652</v>
      </c>
      <c r="AM169" s="138">
        <v>0</v>
      </c>
      <c r="AN169" s="138">
        <v>0</v>
      </c>
      <c r="AO169" s="138">
        <v>0</v>
      </c>
      <c r="AP169" s="138">
        <v>0</v>
      </c>
      <c r="AQ169" s="138">
        <v>0</v>
      </c>
      <c r="AR169" s="138">
        <v>0</v>
      </c>
      <c r="AS169" s="138">
        <v>0</v>
      </c>
      <c r="AT169" s="138">
        <v>0</v>
      </c>
      <c r="AU169" s="138">
        <v>0</v>
      </c>
      <c r="AV169" s="138">
        <v>0</v>
      </c>
      <c r="AW169" s="138">
        <v>0</v>
      </c>
      <c r="AX169" s="138">
        <v>0</v>
      </c>
      <c r="AY169" s="138">
        <v>0</v>
      </c>
      <c r="AZ169" s="138">
        <v>0</v>
      </c>
      <c r="BA169" s="138">
        <v>0</v>
      </c>
      <c r="BB169" s="138">
        <v>0</v>
      </c>
      <c r="BC169" s="138">
        <v>1181099.07</v>
      </c>
      <c r="BD169" s="138">
        <v>0</v>
      </c>
      <c r="BE169" s="138">
        <v>0</v>
      </c>
      <c r="BF169" s="138">
        <v>0</v>
      </c>
      <c r="BG169" s="138">
        <v>0</v>
      </c>
      <c r="BH169" s="22">
        <f t="shared" si="6"/>
        <v>0</v>
      </c>
      <c r="BI169" s="22">
        <f t="shared" si="7"/>
        <v>1181099.07</v>
      </c>
      <c r="BJ169" s="22">
        <f t="shared" si="8"/>
        <v>1181099.07</v>
      </c>
    </row>
    <row r="170" spans="1:62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2">
        <v>44050</v>
      </c>
      <c r="AF170" s="142">
        <v>45876</v>
      </c>
      <c r="AG170" s="143">
        <v>881282.52</v>
      </c>
      <c r="AH170" s="83">
        <v>1.3527777777777779</v>
      </c>
      <c r="AI170" s="83">
        <v>5</v>
      </c>
      <c r="AJ170" s="144">
        <v>7.1300000000000002E-2</v>
      </c>
      <c r="AK170" s="79" t="s">
        <v>651</v>
      </c>
      <c r="AL170" s="79" t="s">
        <v>652</v>
      </c>
      <c r="AM170" s="138">
        <v>0</v>
      </c>
      <c r="AN170" s="138">
        <v>0</v>
      </c>
      <c r="AO170" s="138">
        <v>0</v>
      </c>
      <c r="AP170" s="138">
        <v>0</v>
      </c>
      <c r="AQ170" s="138">
        <v>0</v>
      </c>
      <c r="AR170" s="138">
        <v>0</v>
      </c>
      <c r="AS170" s="138">
        <v>0</v>
      </c>
      <c r="AT170" s="138">
        <v>0</v>
      </c>
      <c r="AU170" s="138">
        <v>0</v>
      </c>
      <c r="AV170" s="138">
        <v>0</v>
      </c>
      <c r="AW170" s="138">
        <v>0</v>
      </c>
      <c r="AX170" s="138">
        <v>0</v>
      </c>
      <c r="AY170" s="138">
        <v>0</v>
      </c>
      <c r="AZ170" s="138">
        <v>0</v>
      </c>
      <c r="BA170" s="138">
        <v>0</v>
      </c>
      <c r="BB170" s="138">
        <v>0</v>
      </c>
      <c r="BC170" s="138">
        <v>881282.52</v>
      </c>
      <c r="BD170" s="138">
        <v>0</v>
      </c>
      <c r="BE170" s="138">
        <v>0</v>
      </c>
      <c r="BF170" s="138">
        <v>0</v>
      </c>
      <c r="BG170" s="138">
        <v>0</v>
      </c>
      <c r="BH170" s="22">
        <f t="shared" si="6"/>
        <v>0</v>
      </c>
      <c r="BI170" s="22">
        <f t="shared" si="7"/>
        <v>881282.52</v>
      </c>
      <c r="BJ170" s="22">
        <f t="shared" si="8"/>
        <v>881282.52</v>
      </c>
    </row>
    <row r="171" spans="1:62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2">
        <v>44050</v>
      </c>
      <c r="AF171" s="142">
        <v>45876</v>
      </c>
      <c r="AG171" s="143">
        <v>25948.880000000001</v>
      </c>
      <c r="AH171" s="83">
        <v>1.3527777777777779</v>
      </c>
      <c r="AI171" s="83">
        <v>5</v>
      </c>
      <c r="AJ171" s="144">
        <v>7.1300000000000002E-2</v>
      </c>
      <c r="AK171" s="79" t="s">
        <v>651</v>
      </c>
      <c r="AL171" s="79" t="s">
        <v>652</v>
      </c>
      <c r="AM171" s="138">
        <v>0</v>
      </c>
      <c r="AN171" s="138">
        <v>0</v>
      </c>
      <c r="AO171" s="138">
        <v>0</v>
      </c>
      <c r="AP171" s="138">
        <v>0</v>
      </c>
      <c r="AQ171" s="138">
        <v>0</v>
      </c>
      <c r="AR171" s="138">
        <v>0</v>
      </c>
      <c r="AS171" s="138">
        <v>0</v>
      </c>
      <c r="AT171" s="138">
        <v>0</v>
      </c>
      <c r="AU171" s="138">
        <v>0</v>
      </c>
      <c r="AV171" s="138">
        <v>0</v>
      </c>
      <c r="AW171" s="138">
        <v>0</v>
      </c>
      <c r="AX171" s="138">
        <v>0</v>
      </c>
      <c r="AY171" s="138">
        <v>0</v>
      </c>
      <c r="AZ171" s="138">
        <v>0</v>
      </c>
      <c r="BA171" s="138">
        <v>0</v>
      </c>
      <c r="BB171" s="138">
        <v>0</v>
      </c>
      <c r="BC171" s="138">
        <v>25948.880000000001</v>
      </c>
      <c r="BD171" s="138">
        <v>0</v>
      </c>
      <c r="BE171" s="138">
        <v>0</v>
      </c>
      <c r="BF171" s="138">
        <v>0</v>
      </c>
      <c r="BG171" s="138">
        <v>0</v>
      </c>
      <c r="BH171" s="22">
        <f t="shared" si="6"/>
        <v>0</v>
      </c>
      <c r="BI171" s="22">
        <f t="shared" si="7"/>
        <v>25948.880000000001</v>
      </c>
      <c r="BJ171" s="22">
        <f t="shared" si="8"/>
        <v>25948.880000000001</v>
      </c>
    </row>
    <row r="172" spans="1:62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2">
        <v>44050</v>
      </c>
      <c r="AF172" s="142">
        <v>46606</v>
      </c>
      <c r="AG172" s="143">
        <v>12932.71</v>
      </c>
      <c r="AH172" s="83">
        <v>3.3527777777777779</v>
      </c>
      <c r="AI172" s="83">
        <v>7</v>
      </c>
      <c r="AJ172" s="144">
        <v>7.5481999999999994E-2</v>
      </c>
      <c r="AK172" s="79" t="s">
        <v>651</v>
      </c>
      <c r="AL172" s="79" t="s">
        <v>652</v>
      </c>
      <c r="AM172" s="138">
        <v>0</v>
      </c>
      <c r="AN172" s="138">
        <v>0</v>
      </c>
      <c r="AO172" s="138">
        <v>0</v>
      </c>
      <c r="AP172" s="138">
        <v>0</v>
      </c>
      <c r="AQ172" s="138">
        <v>0</v>
      </c>
      <c r="AR172" s="138">
        <v>0</v>
      </c>
      <c r="AS172" s="138">
        <v>0</v>
      </c>
      <c r="AT172" s="138">
        <v>0</v>
      </c>
      <c r="AU172" s="138">
        <v>0</v>
      </c>
      <c r="AV172" s="138">
        <v>0</v>
      </c>
      <c r="AW172" s="138">
        <v>0</v>
      </c>
      <c r="AX172" s="138">
        <v>0</v>
      </c>
      <c r="AY172" s="138">
        <v>0</v>
      </c>
      <c r="AZ172" s="138">
        <v>0</v>
      </c>
      <c r="BA172" s="138">
        <v>0</v>
      </c>
      <c r="BB172" s="138">
        <v>0</v>
      </c>
      <c r="BC172" s="138">
        <v>0</v>
      </c>
      <c r="BD172" s="138">
        <v>0</v>
      </c>
      <c r="BE172" s="138">
        <v>0</v>
      </c>
      <c r="BF172" s="138">
        <v>0</v>
      </c>
      <c r="BG172" s="138">
        <v>0</v>
      </c>
      <c r="BH172" s="22">
        <f t="shared" si="6"/>
        <v>0</v>
      </c>
      <c r="BI172" s="22">
        <f t="shared" si="7"/>
        <v>0</v>
      </c>
      <c r="BJ172" s="22">
        <f t="shared" si="8"/>
        <v>0</v>
      </c>
    </row>
    <row r="173" spans="1:62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2">
        <v>44050</v>
      </c>
      <c r="AF173" s="142">
        <v>45876</v>
      </c>
      <c r="AG173" s="143">
        <v>91120.83</v>
      </c>
      <c r="AH173" s="83">
        <v>1.3527777777777779</v>
      </c>
      <c r="AI173" s="83">
        <v>5</v>
      </c>
      <c r="AJ173" s="144">
        <v>7.1300000000000002E-2</v>
      </c>
      <c r="AK173" s="79" t="s">
        <v>651</v>
      </c>
      <c r="AL173" s="79" t="s">
        <v>652</v>
      </c>
      <c r="AM173" s="138">
        <v>0</v>
      </c>
      <c r="AN173" s="138">
        <v>0</v>
      </c>
      <c r="AO173" s="138">
        <v>0</v>
      </c>
      <c r="AP173" s="138">
        <v>0</v>
      </c>
      <c r="AQ173" s="138">
        <v>0</v>
      </c>
      <c r="AR173" s="138">
        <v>0</v>
      </c>
      <c r="AS173" s="138">
        <v>0</v>
      </c>
      <c r="AT173" s="138">
        <v>0</v>
      </c>
      <c r="AU173" s="138">
        <v>0</v>
      </c>
      <c r="AV173" s="138">
        <v>0</v>
      </c>
      <c r="AW173" s="138">
        <v>0</v>
      </c>
      <c r="AX173" s="138">
        <v>0</v>
      </c>
      <c r="AY173" s="138">
        <v>0</v>
      </c>
      <c r="AZ173" s="138">
        <v>0</v>
      </c>
      <c r="BA173" s="138">
        <v>0</v>
      </c>
      <c r="BB173" s="138">
        <v>0</v>
      </c>
      <c r="BC173" s="138">
        <v>91120.83</v>
      </c>
      <c r="BD173" s="138">
        <v>0</v>
      </c>
      <c r="BE173" s="138">
        <v>0</v>
      </c>
      <c r="BF173" s="138">
        <v>0</v>
      </c>
      <c r="BG173" s="138">
        <v>0</v>
      </c>
      <c r="BH173" s="22">
        <f t="shared" si="6"/>
        <v>0</v>
      </c>
      <c r="BI173" s="22">
        <f t="shared" si="7"/>
        <v>91120.83</v>
      </c>
      <c r="BJ173" s="22">
        <f t="shared" si="8"/>
        <v>91120.83</v>
      </c>
    </row>
    <row r="174" spans="1:62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2">
        <v>44050</v>
      </c>
      <c r="AF174" s="142">
        <v>45876</v>
      </c>
      <c r="AG174" s="143">
        <v>1576401.9199999999</v>
      </c>
      <c r="AH174" s="83">
        <v>1.3527777777777779</v>
      </c>
      <c r="AI174" s="83">
        <v>5</v>
      </c>
      <c r="AJ174" s="144">
        <v>7.1294999999999997E-2</v>
      </c>
      <c r="AK174" s="79" t="s">
        <v>651</v>
      </c>
      <c r="AL174" s="79" t="s">
        <v>652</v>
      </c>
      <c r="AM174" s="138">
        <v>0</v>
      </c>
      <c r="AN174" s="138">
        <v>0</v>
      </c>
      <c r="AO174" s="138">
        <v>0</v>
      </c>
      <c r="AP174" s="138">
        <v>0</v>
      </c>
      <c r="AQ174" s="138">
        <v>0</v>
      </c>
      <c r="AR174" s="138">
        <v>0</v>
      </c>
      <c r="AS174" s="138">
        <v>0</v>
      </c>
      <c r="AT174" s="138">
        <v>0</v>
      </c>
      <c r="AU174" s="138">
        <v>0</v>
      </c>
      <c r="AV174" s="138">
        <v>0</v>
      </c>
      <c r="AW174" s="138">
        <v>0</v>
      </c>
      <c r="AX174" s="138">
        <v>0</v>
      </c>
      <c r="AY174" s="138">
        <v>0</v>
      </c>
      <c r="AZ174" s="138">
        <v>0</v>
      </c>
      <c r="BA174" s="138">
        <v>0</v>
      </c>
      <c r="BB174" s="138">
        <v>0</v>
      </c>
      <c r="BC174" s="138">
        <v>1576401.9199999999</v>
      </c>
      <c r="BD174" s="138">
        <v>0</v>
      </c>
      <c r="BE174" s="138">
        <v>0</v>
      </c>
      <c r="BF174" s="138">
        <v>0</v>
      </c>
      <c r="BG174" s="138">
        <v>0</v>
      </c>
      <c r="BH174" s="22">
        <f t="shared" si="6"/>
        <v>0</v>
      </c>
      <c r="BI174" s="22">
        <f t="shared" si="7"/>
        <v>1576401.9199999999</v>
      </c>
      <c r="BJ174" s="22">
        <f t="shared" si="8"/>
        <v>1576401.9199999999</v>
      </c>
    </row>
    <row r="175" spans="1:62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2">
        <v>44050</v>
      </c>
      <c r="AF175" s="142">
        <v>46606</v>
      </c>
      <c r="AG175" s="143">
        <v>787071.04</v>
      </c>
      <c r="AH175" s="83">
        <v>3.3527777777777779</v>
      </c>
      <c r="AI175" s="83">
        <v>7</v>
      </c>
      <c r="AJ175" s="144">
        <v>7.5481999999999994E-2</v>
      </c>
      <c r="AK175" s="79" t="s">
        <v>651</v>
      </c>
      <c r="AL175" s="79" t="s">
        <v>652</v>
      </c>
      <c r="AM175" s="138">
        <v>0</v>
      </c>
      <c r="AN175" s="138">
        <v>0</v>
      </c>
      <c r="AO175" s="138">
        <v>0</v>
      </c>
      <c r="AP175" s="138">
        <v>0</v>
      </c>
      <c r="AQ175" s="138">
        <v>0</v>
      </c>
      <c r="AR175" s="138">
        <v>0</v>
      </c>
      <c r="AS175" s="138">
        <v>0</v>
      </c>
      <c r="AT175" s="138">
        <v>0</v>
      </c>
      <c r="AU175" s="138">
        <v>0</v>
      </c>
      <c r="AV175" s="138">
        <v>0</v>
      </c>
      <c r="AW175" s="138">
        <v>0</v>
      </c>
      <c r="AX175" s="138">
        <v>0</v>
      </c>
      <c r="AY175" s="138">
        <v>0</v>
      </c>
      <c r="AZ175" s="138">
        <v>0</v>
      </c>
      <c r="BA175" s="138">
        <v>0</v>
      </c>
      <c r="BB175" s="138">
        <v>0</v>
      </c>
      <c r="BC175" s="138">
        <v>0</v>
      </c>
      <c r="BD175" s="138">
        <v>0</v>
      </c>
      <c r="BE175" s="138">
        <v>0</v>
      </c>
      <c r="BF175" s="138">
        <v>0</v>
      </c>
      <c r="BG175" s="138">
        <v>0</v>
      </c>
      <c r="BH175" s="22">
        <f t="shared" si="6"/>
        <v>0</v>
      </c>
      <c r="BI175" s="22">
        <f t="shared" si="7"/>
        <v>0</v>
      </c>
      <c r="BJ175" s="22">
        <f t="shared" si="8"/>
        <v>0</v>
      </c>
    </row>
    <row r="176" spans="1:62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2">
        <v>44050</v>
      </c>
      <c r="AF176" s="142">
        <v>45876</v>
      </c>
      <c r="AG176" s="143">
        <v>222200</v>
      </c>
      <c r="AH176" s="83">
        <v>1.3527777777777779</v>
      </c>
      <c r="AI176" s="83">
        <v>5</v>
      </c>
      <c r="AJ176" s="144">
        <v>7.1294999999999997E-2</v>
      </c>
      <c r="AK176" s="79" t="s">
        <v>651</v>
      </c>
      <c r="AL176" s="79" t="s">
        <v>652</v>
      </c>
      <c r="AM176" s="138">
        <v>0</v>
      </c>
      <c r="AN176" s="138">
        <v>0</v>
      </c>
      <c r="AO176" s="138">
        <v>0</v>
      </c>
      <c r="AP176" s="138">
        <v>0</v>
      </c>
      <c r="AQ176" s="138">
        <v>0</v>
      </c>
      <c r="AR176" s="138">
        <v>0</v>
      </c>
      <c r="AS176" s="138">
        <v>0</v>
      </c>
      <c r="AT176" s="138">
        <v>0</v>
      </c>
      <c r="AU176" s="138">
        <v>0</v>
      </c>
      <c r="AV176" s="138">
        <v>0</v>
      </c>
      <c r="AW176" s="138">
        <v>0</v>
      </c>
      <c r="AX176" s="138">
        <v>0</v>
      </c>
      <c r="AY176" s="138">
        <v>0</v>
      </c>
      <c r="AZ176" s="138">
        <v>0</v>
      </c>
      <c r="BA176" s="138">
        <v>0</v>
      </c>
      <c r="BB176" s="138">
        <v>0</v>
      </c>
      <c r="BC176" s="138">
        <v>222200</v>
      </c>
      <c r="BD176" s="138">
        <v>0</v>
      </c>
      <c r="BE176" s="138">
        <v>0</v>
      </c>
      <c r="BF176" s="138">
        <v>0</v>
      </c>
      <c r="BG176" s="138">
        <v>0</v>
      </c>
      <c r="BH176" s="22">
        <f t="shared" si="6"/>
        <v>0</v>
      </c>
      <c r="BI176" s="22">
        <f t="shared" si="7"/>
        <v>222200</v>
      </c>
      <c r="BJ176" s="22">
        <f t="shared" si="8"/>
        <v>222200</v>
      </c>
    </row>
    <row r="177" spans="1:62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2">
        <v>44050</v>
      </c>
      <c r="AF177" s="142">
        <v>45876</v>
      </c>
      <c r="AG177" s="143">
        <v>1319509.58</v>
      </c>
      <c r="AH177" s="83">
        <v>1.3527777777777779</v>
      </c>
      <c r="AI177" s="83">
        <v>5</v>
      </c>
      <c r="AJ177" s="144">
        <v>7.1294999999999997E-2</v>
      </c>
      <c r="AK177" s="79" t="s">
        <v>651</v>
      </c>
      <c r="AL177" s="79" t="s">
        <v>652</v>
      </c>
      <c r="AM177" s="138">
        <v>0</v>
      </c>
      <c r="AN177" s="138">
        <v>0</v>
      </c>
      <c r="AO177" s="138">
        <v>0</v>
      </c>
      <c r="AP177" s="138">
        <v>0</v>
      </c>
      <c r="AQ177" s="138">
        <v>0</v>
      </c>
      <c r="AR177" s="138">
        <v>0</v>
      </c>
      <c r="AS177" s="138">
        <v>0</v>
      </c>
      <c r="AT177" s="138">
        <v>0</v>
      </c>
      <c r="AU177" s="138">
        <v>0</v>
      </c>
      <c r="AV177" s="138">
        <v>0</v>
      </c>
      <c r="AW177" s="138">
        <v>0</v>
      </c>
      <c r="AX177" s="138">
        <v>0</v>
      </c>
      <c r="AY177" s="138">
        <v>0</v>
      </c>
      <c r="AZ177" s="138">
        <v>0</v>
      </c>
      <c r="BA177" s="138">
        <v>0</v>
      </c>
      <c r="BB177" s="138">
        <v>0</v>
      </c>
      <c r="BC177" s="138">
        <v>1319509.58</v>
      </c>
      <c r="BD177" s="138">
        <v>0</v>
      </c>
      <c r="BE177" s="138">
        <v>0</v>
      </c>
      <c r="BF177" s="138">
        <v>0</v>
      </c>
      <c r="BG177" s="138">
        <v>0</v>
      </c>
      <c r="BH177" s="22">
        <f t="shared" si="6"/>
        <v>0</v>
      </c>
      <c r="BI177" s="22">
        <f t="shared" si="7"/>
        <v>1319509.58</v>
      </c>
      <c r="BJ177" s="22">
        <f t="shared" si="8"/>
        <v>1319509.58</v>
      </c>
    </row>
    <row r="178" spans="1:62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2">
        <v>44050</v>
      </c>
      <c r="AF178" s="142">
        <v>45876</v>
      </c>
      <c r="AG178" s="143">
        <v>756340.13</v>
      </c>
      <c r="AH178" s="83">
        <v>1.3527777777777779</v>
      </c>
      <c r="AI178" s="83">
        <v>5</v>
      </c>
      <c r="AJ178" s="144">
        <v>7.1294999999999997E-2</v>
      </c>
      <c r="AK178" s="79" t="s">
        <v>651</v>
      </c>
      <c r="AL178" s="79" t="s">
        <v>652</v>
      </c>
      <c r="AM178" s="138">
        <v>0</v>
      </c>
      <c r="AN178" s="138">
        <v>0</v>
      </c>
      <c r="AO178" s="138">
        <v>0</v>
      </c>
      <c r="AP178" s="138">
        <v>0</v>
      </c>
      <c r="AQ178" s="138">
        <v>0</v>
      </c>
      <c r="AR178" s="138">
        <v>0</v>
      </c>
      <c r="AS178" s="138">
        <v>0</v>
      </c>
      <c r="AT178" s="138">
        <v>0</v>
      </c>
      <c r="AU178" s="138">
        <v>0</v>
      </c>
      <c r="AV178" s="138">
        <v>0</v>
      </c>
      <c r="AW178" s="138">
        <v>0</v>
      </c>
      <c r="AX178" s="138">
        <v>0</v>
      </c>
      <c r="AY178" s="138">
        <v>0</v>
      </c>
      <c r="AZ178" s="138">
        <v>0</v>
      </c>
      <c r="BA178" s="138">
        <v>0</v>
      </c>
      <c r="BB178" s="138">
        <v>0</v>
      </c>
      <c r="BC178" s="138">
        <v>756340.13</v>
      </c>
      <c r="BD178" s="138">
        <v>0</v>
      </c>
      <c r="BE178" s="138">
        <v>0</v>
      </c>
      <c r="BF178" s="138">
        <v>0</v>
      </c>
      <c r="BG178" s="138">
        <v>0</v>
      </c>
      <c r="BH178" s="22">
        <f t="shared" si="6"/>
        <v>0</v>
      </c>
      <c r="BI178" s="22">
        <f t="shared" si="7"/>
        <v>756340.13</v>
      </c>
      <c r="BJ178" s="22">
        <f t="shared" si="8"/>
        <v>756340.13</v>
      </c>
    </row>
    <row r="179" spans="1:62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2">
        <v>44050</v>
      </c>
      <c r="AF179" s="142">
        <v>46606</v>
      </c>
      <c r="AG179" s="143">
        <v>372254.1</v>
      </c>
      <c r="AH179" s="83">
        <v>3.3527777777777779</v>
      </c>
      <c r="AI179" s="83">
        <v>7</v>
      </c>
      <c r="AJ179" s="144">
        <v>7.5481999999999994E-2</v>
      </c>
      <c r="AK179" s="79" t="s">
        <v>651</v>
      </c>
      <c r="AL179" s="79" t="s">
        <v>652</v>
      </c>
      <c r="AM179" s="138">
        <v>0</v>
      </c>
      <c r="AN179" s="138">
        <v>0</v>
      </c>
      <c r="AO179" s="138">
        <v>0</v>
      </c>
      <c r="AP179" s="138">
        <v>0</v>
      </c>
      <c r="AQ179" s="138">
        <v>0</v>
      </c>
      <c r="AR179" s="138">
        <v>0</v>
      </c>
      <c r="AS179" s="138">
        <v>0</v>
      </c>
      <c r="AT179" s="138">
        <v>0</v>
      </c>
      <c r="AU179" s="138">
        <v>0</v>
      </c>
      <c r="AV179" s="138">
        <v>0</v>
      </c>
      <c r="AW179" s="138">
        <v>0</v>
      </c>
      <c r="AX179" s="138">
        <v>0</v>
      </c>
      <c r="AY179" s="138">
        <v>0</v>
      </c>
      <c r="AZ179" s="138">
        <v>0</v>
      </c>
      <c r="BA179" s="138">
        <v>0</v>
      </c>
      <c r="BB179" s="138">
        <v>0</v>
      </c>
      <c r="BC179" s="138">
        <v>0</v>
      </c>
      <c r="BD179" s="138">
        <v>0</v>
      </c>
      <c r="BE179" s="138">
        <v>0</v>
      </c>
      <c r="BF179" s="138">
        <v>0</v>
      </c>
      <c r="BG179" s="138">
        <v>0</v>
      </c>
      <c r="BH179" s="22">
        <f t="shared" si="6"/>
        <v>0</v>
      </c>
      <c r="BI179" s="22">
        <f t="shared" si="7"/>
        <v>0</v>
      </c>
      <c r="BJ179" s="22">
        <f t="shared" si="8"/>
        <v>0</v>
      </c>
    </row>
    <row r="180" spans="1:62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2">
        <v>44050</v>
      </c>
      <c r="AF180" s="142">
        <v>45876</v>
      </c>
      <c r="AG180" s="143">
        <v>155855.07</v>
      </c>
      <c r="AH180" s="83">
        <v>1.3527777777777779</v>
      </c>
      <c r="AI180" s="83">
        <v>5</v>
      </c>
      <c r="AJ180" s="144">
        <v>7.1294999999999997E-2</v>
      </c>
      <c r="AK180" s="79" t="s">
        <v>651</v>
      </c>
      <c r="AL180" s="79" t="s">
        <v>652</v>
      </c>
      <c r="AM180" s="138">
        <v>0</v>
      </c>
      <c r="AN180" s="138">
        <v>0</v>
      </c>
      <c r="AO180" s="138">
        <v>0</v>
      </c>
      <c r="AP180" s="138">
        <v>0</v>
      </c>
      <c r="AQ180" s="138">
        <v>0</v>
      </c>
      <c r="AR180" s="138">
        <v>0</v>
      </c>
      <c r="AS180" s="138">
        <v>0</v>
      </c>
      <c r="AT180" s="138">
        <v>0</v>
      </c>
      <c r="AU180" s="138">
        <v>0</v>
      </c>
      <c r="AV180" s="138">
        <v>0</v>
      </c>
      <c r="AW180" s="138">
        <v>0</v>
      </c>
      <c r="AX180" s="138">
        <v>0</v>
      </c>
      <c r="AY180" s="138">
        <v>0</v>
      </c>
      <c r="AZ180" s="138">
        <v>0</v>
      </c>
      <c r="BA180" s="138">
        <v>0</v>
      </c>
      <c r="BB180" s="138">
        <v>0</v>
      </c>
      <c r="BC180" s="138">
        <v>155855.07</v>
      </c>
      <c r="BD180" s="138">
        <v>0</v>
      </c>
      <c r="BE180" s="138">
        <v>0</v>
      </c>
      <c r="BF180" s="138">
        <v>0</v>
      </c>
      <c r="BG180" s="138">
        <v>0</v>
      </c>
      <c r="BH180" s="22">
        <f t="shared" si="6"/>
        <v>0</v>
      </c>
      <c r="BI180" s="22">
        <f t="shared" si="7"/>
        <v>155855.07</v>
      </c>
      <c r="BJ180" s="22">
        <f t="shared" si="8"/>
        <v>155855.07</v>
      </c>
    </row>
    <row r="181" spans="1:62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2">
        <v>44050</v>
      </c>
      <c r="AF181" s="142">
        <v>45876</v>
      </c>
      <c r="AG181" s="143">
        <v>235356.26</v>
      </c>
      <c r="AH181" s="83">
        <v>1.3527777777777779</v>
      </c>
      <c r="AI181" s="83">
        <v>5</v>
      </c>
      <c r="AJ181" s="144">
        <v>7.1294999999999997E-2</v>
      </c>
      <c r="AK181" s="79" t="s">
        <v>651</v>
      </c>
      <c r="AL181" s="79" t="s">
        <v>652</v>
      </c>
      <c r="AM181" s="138">
        <v>0</v>
      </c>
      <c r="AN181" s="138">
        <v>0</v>
      </c>
      <c r="AO181" s="138">
        <v>0</v>
      </c>
      <c r="AP181" s="138">
        <v>0</v>
      </c>
      <c r="AQ181" s="138">
        <v>0</v>
      </c>
      <c r="AR181" s="138">
        <v>0</v>
      </c>
      <c r="AS181" s="138">
        <v>0</v>
      </c>
      <c r="AT181" s="138">
        <v>0</v>
      </c>
      <c r="AU181" s="138">
        <v>0</v>
      </c>
      <c r="AV181" s="138">
        <v>0</v>
      </c>
      <c r="AW181" s="138">
        <v>0</v>
      </c>
      <c r="AX181" s="138">
        <v>0</v>
      </c>
      <c r="AY181" s="138">
        <v>0</v>
      </c>
      <c r="AZ181" s="138">
        <v>0</v>
      </c>
      <c r="BA181" s="138">
        <v>0</v>
      </c>
      <c r="BB181" s="138">
        <v>0</v>
      </c>
      <c r="BC181" s="138">
        <v>235356.26</v>
      </c>
      <c r="BD181" s="138">
        <v>0</v>
      </c>
      <c r="BE181" s="138">
        <v>0</v>
      </c>
      <c r="BF181" s="138">
        <v>0</v>
      </c>
      <c r="BG181" s="138">
        <v>0</v>
      </c>
      <c r="BH181" s="22">
        <f t="shared" si="6"/>
        <v>0</v>
      </c>
      <c r="BI181" s="22">
        <f t="shared" si="7"/>
        <v>235356.26</v>
      </c>
      <c r="BJ181" s="22">
        <f t="shared" si="8"/>
        <v>235356.26</v>
      </c>
    </row>
    <row r="182" spans="1:62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2">
        <v>44050</v>
      </c>
      <c r="AF182" s="142">
        <v>45876</v>
      </c>
      <c r="AG182" s="143">
        <v>323809.71000000002</v>
      </c>
      <c r="AH182" s="83">
        <v>1.3527777777777779</v>
      </c>
      <c r="AI182" s="83">
        <v>5</v>
      </c>
      <c r="AJ182" s="144">
        <v>7.1294999999999997E-2</v>
      </c>
      <c r="AK182" s="79" t="s">
        <v>651</v>
      </c>
      <c r="AL182" s="79" t="s">
        <v>652</v>
      </c>
      <c r="AM182" s="138">
        <v>0</v>
      </c>
      <c r="AN182" s="138">
        <v>0</v>
      </c>
      <c r="AO182" s="138">
        <v>0</v>
      </c>
      <c r="AP182" s="138">
        <v>0</v>
      </c>
      <c r="AQ182" s="138">
        <v>0</v>
      </c>
      <c r="AR182" s="138">
        <v>0</v>
      </c>
      <c r="AS182" s="138">
        <v>0</v>
      </c>
      <c r="AT182" s="138">
        <v>0</v>
      </c>
      <c r="AU182" s="138">
        <v>0</v>
      </c>
      <c r="AV182" s="138">
        <v>0</v>
      </c>
      <c r="AW182" s="138">
        <v>0</v>
      </c>
      <c r="AX182" s="138">
        <v>0</v>
      </c>
      <c r="AY182" s="138">
        <v>0</v>
      </c>
      <c r="AZ182" s="138">
        <v>0</v>
      </c>
      <c r="BA182" s="138">
        <v>0</v>
      </c>
      <c r="BB182" s="138">
        <v>0</v>
      </c>
      <c r="BC182" s="138">
        <v>323809.71000000002</v>
      </c>
      <c r="BD182" s="138">
        <v>0</v>
      </c>
      <c r="BE182" s="138">
        <v>0</v>
      </c>
      <c r="BF182" s="138">
        <v>0</v>
      </c>
      <c r="BG182" s="138">
        <v>0</v>
      </c>
      <c r="BH182" s="22">
        <f t="shared" si="6"/>
        <v>0</v>
      </c>
      <c r="BI182" s="22">
        <f t="shared" si="7"/>
        <v>323809.71000000002</v>
      </c>
      <c r="BJ182" s="22">
        <f t="shared" si="8"/>
        <v>323809.71000000002</v>
      </c>
    </row>
    <row r="183" spans="1:62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2">
        <v>44050</v>
      </c>
      <c r="AF183" s="142">
        <v>45876</v>
      </c>
      <c r="AG183" s="143">
        <v>548243.53</v>
      </c>
      <c r="AH183" s="83">
        <v>1.3527777777777779</v>
      </c>
      <c r="AI183" s="83">
        <v>5</v>
      </c>
      <c r="AJ183" s="144">
        <v>7.1294999999999997E-2</v>
      </c>
      <c r="AK183" s="79" t="s">
        <v>651</v>
      </c>
      <c r="AL183" s="79" t="s">
        <v>652</v>
      </c>
      <c r="AM183" s="138">
        <v>0</v>
      </c>
      <c r="AN183" s="138">
        <v>0</v>
      </c>
      <c r="AO183" s="138">
        <v>0</v>
      </c>
      <c r="AP183" s="138">
        <v>0</v>
      </c>
      <c r="AQ183" s="138">
        <v>0</v>
      </c>
      <c r="AR183" s="138">
        <v>0</v>
      </c>
      <c r="AS183" s="138">
        <v>0</v>
      </c>
      <c r="AT183" s="138">
        <v>0</v>
      </c>
      <c r="AU183" s="138">
        <v>0</v>
      </c>
      <c r="AV183" s="138">
        <v>0</v>
      </c>
      <c r="AW183" s="138">
        <v>0</v>
      </c>
      <c r="AX183" s="138">
        <v>0</v>
      </c>
      <c r="AY183" s="138">
        <v>0</v>
      </c>
      <c r="AZ183" s="138">
        <v>0</v>
      </c>
      <c r="BA183" s="138">
        <v>0</v>
      </c>
      <c r="BB183" s="138">
        <v>0</v>
      </c>
      <c r="BC183" s="138">
        <v>548243.53</v>
      </c>
      <c r="BD183" s="138">
        <v>0</v>
      </c>
      <c r="BE183" s="138">
        <v>0</v>
      </c>
      <c r="BF183" s="138">
        <v>0</v>
      </c>
      <c r="BG183" s="138">
        <v>0</v>
      </c>
      <c r="BH183" s="22">
        <f t="shared" si="6"/>
        <v>0</v>
      </c>
      <c r="BI183" s="22">
        <f t="shared" si="7"/>
        <v>548243.53</v>
      </c>
      <c r="BJ183" s="22">
        <f t="shared" si="8"/>
        <v>548243.53</v>
      </c>
    </row>
    <row r="184" spans="1:62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2">
        <v>44050</v>
      </c>
      <c r="AF184" s="142">
        <v>45876</v>
      </c>
      <c r="AG184" s="143">
        <v>604077.44999999995</v>
      </c>
      <c r="AH184" s="83">
        <v>1.3527777777777779</v>
      </c>
      <c r="AI184" s="83">
        <v>5</v>
      </c>
      <c r="AJ184" s="144">
        <v>7.1294999999999997E-2</v>
      </c>
      <c r="AK184" s="79" t="s">
        <v>651</v>
      </c>
      <c r="AL184" s="79" t="s">
        <v>652</v>
      </c>
      <c r="AM184" s="138">
        <v>0</v>
      </c>
      <c r="AN184" s="138">
        <v>0</v>
      </c>
      <c r="AO184" s="138">
        <v>0</v>
      </c>
      <c r="AP184" s="138">
        <v>0</v>
      </c>
      <c r="AQ184" s="138">
        <v>0</v>
      </c>
      <c r="AR184" s="138">
        <v>0</v>
      </c>
      <c r="AS184" s="138">
        <v>0</v>
      </c>
      <c r="AT184" s="138">
        <v>0</v>
      </c>
      <c r="AU184" s="138">
        <v>0</v>
      </c>
      <c r="AV184" s="138">
        <v>0</v>
      </c>
      <c r="AW184" s="138">
        <v>0</v>
      </c>
      <c r="AX184" s="138">
        <v>0</v>
      </c>
      <c r="AY184" s="138">
        <v>0</v>
      </c>
      <c r="AZ184" s="138">
        <v>0</v>
      </c>
      <c r="BA184" s="138">
        <v>0</v>
      </c>
      <c r="BB184" s="138">
        <v>0</v>
      </c>
      <c r="BC184" s="138">
        <v>604077.44999999995</v>
      </c>
      <c r="BD184" s="138">
        <v>0</v>
      </c>
      <c r="BE184" s="138">
        <v>0</v>
      </c>
      <c r="BF184" s="138">
        <v>0</v>
      </c>
      <c r="BG184" s="138">
        <v>0</v>
      </c>
      <c r="BH184" s="22">
        <f t="shared" si="6"/>
        <v>0</v>
      </c>
      <c r="BI184" s="22">
        <f t="shared" si="7"/>
        <v>604077.44999999995</v>
      </c>
      <c r="BJ184" s="22">
        <f t="shared" si="8"/>
        <v>604077.44999999995</v>
      </c>
    </row>
    <row r="185" spans="1:62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2">
        <v>44050</v>
      </c>
      <c r="AF185" s="142">
        <v>45876</v>
      </c>
      <c r="AG185" s="143">
        <v>1299992.79</v>
      </c>
      <c r="AH185" s="83">
        <v>1.3527777777777779</v>
      </c>
      <c r="AI185" s="83">
        <v>5</v>
      </c>
      <c r="AJ185" s="144">
        <v>7.1294999999999997E-2</v>
      </c>
      <c r="AK185" s="79" t="s">
        <v>651</v>
      </c>
      <c r="AL185" s="79" t="s">
        <v>652</v>
      </c>
      <c r="AM185" s="138">
        <v>0</v>
      </c>
      <c r="AN185" s="138">
        <v>0</v>
      </c>
      <c r="AO185" s="138">
        <v>0</v>
      </c>
      <c r="AP185" s="138">
        <v>0</v>
      </c>
      <c r="AQ185" s="138">
        <v>0</v>
      </c>
      <c r="AR185" s="138">
        <v>0</v>
      </c>
      <c r="AS185" s="138">
        <v>0</v>
      </c>
      <c r="AT185" s="138">
        <v>0</v>
      </c>
      <c r="AU185" s="138">
        <v>0</v>
      </c>
      <c r="AV185" s="138">
        <v>0</v>
      </c>
      <c r="AW185" s="138">
        <v>0</v>
      </c>
      <c r="AX185" s="138">
        <v>0</v>
      </c>
      <c r="AY185" s="138">
        <v>0</v>
      </c>
      <c r="AZ185" s="138">
        <v>0</v>
      </c>
      <c r="BA185" s="138">
        <v>0</v>
      </c>
      <c r="BB185" s="138">
        <v>0</v>
      </c>
      <c r="BC185" s="138">
        <v>1299992.79</v>
      </c>
      <c r="BD185" s="138">
        <v>0</v>
      </c>
      <c r="BE185" s="138">
        <v>0</v>
      </c>
      <c r="BF185" s="138">
        <v>0</v>
      </c>
      <c r="BG185" s="138">
        <v>0</v>
      </c>
      <c r="BH185" s="22">
        <f t="shared" si="6"/>
        <v>0</v>
      </c>
      <c r="BI185" s="22">
        <f t="shared" si="7"/>
        <v>1299992.79</v>
      </c>
      <c r="BJ185" s="22">
        <f t="shared" si="8"/>
        <v>1299992.79</v>
      </c>
    </row>
    <row r="186" spans="1:62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2">
        <v>44050</v>
      </c>
      <c r="AF186" s="142">
        <v>45876</v>
      </c>
      <c r="AG186" s="143">
        <v>828347.54</v>
      </c>
      <c r="AH186" s="83">
        <v>1.3527777777777779</v>
      </c>
      <c r="AI186" s="83">
        <v>5</v>
      </c>
      <c r="AJ186" s="144">
        <v>7.1294999999999997E-2</v>
      </c>
      <c r="AK186" s="79" t="s">
        <v>651</v>
      </c>
      <c r="AL186" s="79" t="s">
        <v>652</v>
      </c>
      <c r="AM186" s="138">
        <v>0</v>
      </c>
      <c r="AN186" s="138">
        <v>0</v>
      </c>
      <c r="AO186" s="138">
        <v>0</v>
      </c>
      <c r="AP186" s="138">
        <v>0</v>
      </c>
      <c r="AQ186" s="138">
        <v>0</v>
      </c>
      <c r="AR186" s="138">
        <v>0</v>
      </c>
      <c r="AS186" s="138">
        <v>0</v>
      </c>
      <c r="AT186" s="138">
        <v>0</v>
      </c>
      <c r="AU186" s="138">
        <v>0</v>
      </c>
      <c r="AV186" s="138">
        <v>0</v>
      </c>
      <c r="AW186" s="138">
        <v>0</v>
      </c>
      <c r="AX186" s="138">
        <v>0</v>
      </c>
      <c r="AY186" s="138">
        <v>0</v>
      </c>
      <c r="AZ186" s="138">
        <v>0</v>
      </c>
      <c r="BA186" s="138">
        <v>0</v>
      </c>
      <c r="BB186" s="138">
        <v>0</v>
      </c>
      <c r="BC186" s="138">
        <v>828347.54</v>
      </c>
      <c r="BD186" s="138">
        <v>0</v>
      </c>
      <c r="BE186" s="138">
        <v>0</v>
      </c>
      <c r="BF186" s="138">
        <v>0</v>
      </c>
      <c r="BG186" s="138">
        <v>0</v>
      </c>
      <c r="BH186" s="22">
        <f t="shared" si="6"/>
        <v>0</v>
      </c>
      <c r="BI186" s="22">
        <f t="shared" si="7"/>
        <v>828347.54</v>
      </c>
      <c r="BJ186" s="22">
        <f t="shared" si="8"/>
        <v>828347.54</v>
      </c>
    </row>
    <row r="187" spans="1:62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2">
        <v>44050</v>
      </c>
      <c r="AF187" s="142">
        <v>45876</v>
      </c>
      <c r="AG187" s="143">
        <v>263293.8</v>
      </c>
      <c r="AH187" s="83">
        <v>1.3527777777777779</v>
      </c>
      <c r="AI187" s="83">
        <v>5</v>
      </c>
      <c r="AJ187" s="144">
        <v>7.1294999999999997E-2</v>
      </c>
      <c r="AK187" s="79" t="s">
        <v>651</v>
      </c>
      <c r="AL187" s="79" t="s">
        <v>652</v>
      </c>
      <c r="AM187" s="138">
        <v>0</v>
      </c>
      <c r="AN187" s="138">
        <v>0</v>
      </c>
      <c r="AO187" s="138">
        <v>0</v>
      </c>
      <c r="AP187" s="138">
        <v>0</v>
      </c>
      <c r="AQ187" s="138">
        <v>0</v>
      </c>
      <c r="AR187" s="138">
        <v>0</v>
      </c>
      <c r="AS187" s="138">
        <v>0</v>
      </c>
      <c r="AT187" s="138">
        <v>0</v>
      </c>
      <c r="AU187" s="138">
        <v>0</v>
      </c>
      <c r="AV187" s="138">
        <v>0</v>
      </c>
      <c r="AW187" s="138">
        <v>0</v>
      </c>
      <c r="AX187" s="138">
        <v>0</v>
      </c>
      <c r="AY187" s="138">
        <v>0</v>
      </c>
      <c r="AZ187" s="138">
        <v>0</v>
      </c>
      <c r="BA187" s="138">
        <v>0</v>
      </c>
      <c r="BB187" s="138">
        <v>0</v>
      </c>
      <c r="BC187" s="138">
        <v>263293.8</v>
      </c>
      <c r="BD187" s="138">
        <v>0</v>
      </c>
      <c r="BE187" s="138">
        <v>0</v>
      </c>
      <c r="BF187" s="138">
        <v>0</v>
      </c>
      <c r="BG187" s="138">
        <v>0</v>
      </c>
      <c r="BH187" s="22">
        <f t="shared" si="6"/>
        <v>0</v>
      </c>
      <c r="BI187" s="22">
        <f t="shared" si="7"/>
        <v>263293.8</v>
      </c>
      <c r="BJ187" s="22">
        <f t="shared" si="8"/>
        <v>263293.8</v>
      </c>
    </row>
    <row r="188" spans="1:62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2">
        <v>44050</v>
      </c>
      <c r="AF188" s="142">
        <v>45876</v>
      </c>
      <c r="AG188" s="143">
        <v>1259577.79</v>
      </c>
      <c r="AH188" s="83">
        <v>1.3527777777777779</v>
      </c>
      <c r="AI188" s="83">
        <v>5</v>
      </c>
      <c r="AJ188" s="144">
        <v>7.1294999999999997E-2</v>
      </c>
      <c r="AK188" s="79" t="s">
        <v>651</v>
      </c>
      <c r="AL188" s="79" t="s">
        <v>652</v>
      </c>
      <c r="AM188" s="138">
        <v>0</v>
      </c>
      <c r="AN188" s="138">
        <v>0</v>
      </c>
      <c r="AO188" s="138">
        <v>0</v>
      </c>
      <c r="AP188" s="138">
        <v>0</v>
      </c>
      <c r="AQ188" s="138">
        <v>0</v>
      </c>
      <c r="AR188" s="138">
        <v>0</v>
      </c>
      <c r="AS188" s="138">
        <v>0</v>
      </c>
      <c r="AT188" s="138">
        <v>0</v>
      </c>
      <c r="AU188" s="138">
        <v>0</v>
      </c>
      <c r="AV188" s="138">
        <v>0</v>
      </c>
      <c r="AW188" s="138">
        <v>0</v>
      </c>
      <c r="AX188" s="138">
        <v>0</v>
      </c>
      <c r="AY188" s="138">
        <v>0</v>
      </c>
      <c r="AZ188" s="138">
        <v>0</v>
      </c>
      <c r="BA188" s="138">
        <v>0</v>
      </c>
      <c r="BB188" s="138">
        <v>0</v>
      </c>
      <c r="BC188" s="138">
        <v>1259577.79</v>
      </c>
      <c r="BD188" s="138">
        <v>0</v>
      </c>
      <c r="BE188" s="138">
        <v>0</v>
      </c>
      <c r="BF188" s="138">
        <v>0</v>
      </c>
      <c r="BG188" s="138">
        <v>0</v>
      </c>
      <c r="BH188" s="22">
        <f t="shared" si="6"/>
        <v>0</v>
      </c>
      <c r="BI188" s="22">
        <f t="shared" si="7"/>
        <v>1259577.79</v>
      </c>
      <c r="BJ188" s="22">
        <f t="shared" si="8"/>
        <v>1259577.79</v>
      </c>
    </row>
    <row r="189" spans="1:62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2">
        <v>44050</v>
      </c>
      <c r="AF189" s="142">
        <v>45876</v>
      </c>
      <c r="AG189" s="143">
        <v>1133923.07</v>
      </c>
      <c r="AH189" s="83">
        <v>1.3527777777777779</v>
      </c>
      <c r="AI189" s="83">
        <v>5</v>
      </c>
      <c r="AJ189" s="144">
        <v>7.1294999999999997E-2</v>
      </c>
      <c r="AK189" s="79" t="s">
        <v>651</v>
      </c>
      <c r="AL189" s="79" t="s">
        <v>652</v>
      </c>
      <c r="AM189" s="138">
        <v>0</v>
      </c>
      <c r="AN189" s="138">
        <v>0</v>
      </c>
      <c r="AO189" s="138">
        <v>0</v>
      </c>
      <c r="AP189" s="138">
        <v>0</v>
      </c>
      <c r="AQ189" s="138">
        <v>0</v>
      </c>
      <c r="AR189" s="138">
        <v>0</v>
      </c>
      <c r="AS189" s="138">
        <v>0</v>
      </c>
      <c r="AT189" s="138">
        <v>0</v>
      </c>
      <c r="AU189" s="138">
        <v>0</v>
      </c>
      <c r="AV189" s="138">
        <v>0</v>
      </c>
      <c r="AW189" s="138">
        <v>0</v>
      </c>
      <c r="AX189" s="138">
        <v>0</v>
      </c>
      <c r="AY189" s="138">
        <v>0</v>
      </c>
      <c r="AZ189" s="138">
        <v>0</v>
      </c>
      <c r="BA189" s="138">
        <v>0</v>
      </c>
      <c r="BB189" s="138">
        <v>0</v>
      </c>
      <c r="BC189" s="138">
        <v>1133923.07</v>
      </c>
      <c r="BD189" s="138">
        <v>0</v>
      </c>
      <c r="BE189" s="138">
        <v>0</v>
      </c>
      <c r="BF189" s="138">
        <v>0</v>
      </c>
      <c r="BG189" s="138">
        <v>0</v>
      </c>
      <c r="BH189" s="22">
        <f t="shared" si="6"/>
        <v>0</v>
      </c>
      <c r="BI189" s="22">
        <f t="shared" si="7"/>
        <v>1133923.07</v>
      </c>
      <c r="BJ189" s="22">
        <f t="shared" si="8"/>
        <v>1133923.07</v>
      </c>
    </row>
    <row r="190" spans="1:62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899848.21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899848.21</v>
      </c>
      <c r="AE190" s="142">
        <v>44291</v>
      </c>
      <c r="AF190" s="142">
        <v>45387</v>
      </c>
      <c r="AG190" s="143">
        <v>899848.21</v>
      </c>
      <c r="AH190" s="83">
        <v>1.3888888888888888E-2</v>
      </c>
      <c r="AI190" s="83">
        <v>3</v>
      </c>
      <c r="AJ190" s="144">
        <v>6.1652999999999999E-2</v>
      </c>
      <c r="AK190" s="79" t="s">
        <v>651</v>
      </c>
      <c r="AL190" s="79" t="s">
        <v>652</v>
      </c>
      <c r="AM190" s="138">
        <v>899848.21</v>
      </c>
      <c r="AN190" s="138">
        <v>0</v>
      </c>
      <c r="AO190" s="138">
        <v>0</v>
      </c>
      <c r="AP190" s="138">
        <v>0</v>
      </c>
      <c r="AQ190" s="138">
        <v>0</v>
      </c>
      <c r="AR190" s="138">
        <v>0</v>
      </c>
      <c r="AS190" s="138">
        <v>0</v>
      </c>
      <c r="AT190" s="138">
        <v>0</v>
      </c>
      <c r="AU190" s="138">
        <v>0</v>
      </c>
      <c r="AV190" s="138">
        <v>0</v>
      </c>
      <c r="AW190" s="138">
        <v>0</v>
      </c>
      <c r="AX190" s="138">
        <v>0</v>
      </c>
      <c r="AY190" s="138">
        <v>0</v>
      </c>
      <c r="AZ190" s="138">
        <v>0</v>
      </c>
      <c r="BA190" s="138">
        <v>0</v>
      </c>
      <c r="BB190" s="138">
        <v>0</v>
      </c>
      <c r="BC190" s="138">
        <v>0</v>
      </c>
      <c r="BD190" s="138">
        <v>0</v>
      </c>
      <c r="BE190" s="138">
        <v>0</v>
      </c>
      <c r="BF190" s="138">
        <v>0</v>
      </c>
      <c r="BG190" s="138">
        <v>0</v>
      </c>
      <c r="BH190" s="22">
        <f t="shared" si="6"/>
        <v>899848.21</v>
      </c>
      <c r="BI190" s="22">
        <f t="shared" si="7"/>
        <v>0</v>
      </c>
      <c r="BJ190" s="22">
        <f t="shared" si="8"/>
        <v>899848.21</v>
      </c>
    </row>
    <row r="191" spans="1:62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42">
        <v>44291</v>
      </c>
      <c r="AF191" s="142">
        <v>46117</v>
      </c>
      <c r="AG191" s="143">
        <v>799844.34</v>
      </c>
      <c r="AH191" s="83">
        <v>2.0138888888888888</v>
      </c>
      <c r="AI191" s="83">
        <v>5</v>
      </c>
      <c r="AJ191" s="144">
        <v>7.1294999999999997E-2</v>
      </c>
      <c r="AK191" s="79" t="s">
        <v>651</v>
      </c>
      <c r="AL191" s="79" t="s">
        <v>652</v>
      </c>
      <c r="AM191" s="138">
        <v>0</v>
      </c>
      <c r="AN191" s="138">
        <v>0</v>
      </c>
      <c r="AO191" s="138">
        <v>0</v>
      </c>
      <c r="AP191" s="138">
        <v>0</v>
      </c>
      <c r="AQ191" s="138">
        <v>0</v>
      </c>
      <c r="AR191" s="138">
        <v>0</v>
      </c>
      <c r="AS191" s="138">
        <v>0</v>
      </c>
      <c r="AT191" s="138">
        <v>0</v>
      </c>
      <c r="AU191" s="138">
        <v>0</v>
      </c>
      <c r="AV191" s="138">
        <v>0</v>
      </c>
      <c r="AW191" s="138">
        <v>0</v>
      </c>
      <c r="AX191" s="138">
        <v>0</v>
      </c>
      <c r="AY191" s="138">
        <v>0</v>
      </c>
      <c r="AZ191" s="138">
        <v>0</v>
      </c>
      <c r="BA191" s="138">
        <v>0</v>
      </c>
      <c r="BB191" s="138">
        <v>0</v>
      </c>
      <c r="BC191" s="138">
        <v>0</v>
      </c>
      <c r="BD191" s="138">
        <v>0</v>
      </c>
      <c r="BE191" s="138">
        <v>0</v>
      </c>
      <c r="BF191" s="138">
        <v>0</v>
      </c>
      <c r="BG191" s="138">
        <v>0</v>
      </c>
      <c r="BH191" s="22">
        <f t="shared" si="6"/>
        <v>0</v>
      </c>
      <c r="BI191" s="22">
        <f t="shared" si="7"/>
        <v>0</v>
      </c>
      <c r="BJ191" s="22">
        <f t="shared" si="8"/>
        <v>0</v>
      </c>
    </row>
    <row r="192" spans="1:62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662375.23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662375.23</v>
      </c>
      <c r="AE192" s="142">
        <v>44291</v>
      </c>
      <c r="AF192" s="142">
        <v>45387</v>
      </c>
      <c r="AG192" s="143">
        <v>662375.23</v>
      </c>
      <c r="AH192" s="83">
        <v>1.3888888888888888E-2</v>
      </c>
      <c r="AI192" s="83">
        <v>3</v>
      </c>
      <c r="AJ192" s="144">
        <v>6.1652999999999999E-2</v>
      </c>
      <c r="AK192" s="79" t="s">
        <v>651</v>
      </c>
      <c r="AL192" s="79" t="s">
        <v>652</v>
      </c>
      <c r="AM192" s="138">
        <v>662375.23</v>
      </c>
      <c r="AN192" s="138">
        <v>0</v>
      </c>
      <c r="AO192" s="138">
        <v>0</v>
      </c>
      <c r="AP192" s="138">
        <v>0</v>
      </c>
      <c r="AQ192" s="138">
        <v>0</v>
      </c>
      <c r="AR192" s="138">
        <v>0</v>
      </c>
      <c r="AS192" s="138">
        <v>0</v>
      </c>
      <c r="AT192" s="138">
        <v>0</v>
      </c>
      <c r="AU192" s="138">
        <v>0</v>
      </c>
      <c r="AV192" s="138">
        <v>0</v>
      </c>
      <c r="AW192" s="138">
        <v>0</v>
      </c>
      <c r="AX192" s="138">
        <v>0</v>
      </c>
      <c r="AY192" s="138">
        <v>0</v>
      </c>
      <c r="AZ192" s="138">
        <v>0</v>
      </c>
      <c r="BA192" s="138">
        <v>0</v>
      </c>
      <c r="BB192" s="138">
        <v>0</v>
      </c>
      <c r="BC192" s="138">
        <v>0</v>
      </c>
      <c r="BD192" s="138">
        <v>0</v>
      </c>
      <c r="BE192" s="138">
        <v>0</v>
      </c>
      <c r="BF192" s="138">
        <v>0</v>
      </c>
      <c r="BG192" s="138">
        <v>0</v>
      </c>
      <c r="BH192" s="22">
        <f t="shared" si="6"/>
        <v>662375.23</v>
      </c>
      <c r="BI192" s="22">
        <f t="shared" si="7"/>
        <v>0</v>
      </c>
      <c r="BJ192" s="22">
        <f t="shared" si="8"/>
        <v>662375.23</v>
      </c>
    </row>
    <row r="193" spans="1:62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42">
        <v>44291</v>
      </c>
      <c r="AF193" s="142">
        <v>46117</v>
      </c>
      <c r="AG193" s="143">
        <v>579518.23</v>
      </c>
      <c r="AH193" s="83">
        <v>2.0138888888888888</v>
      </c>
      <c r="AI193" s="83">
        <v>5</v>
      </c>
      <c r="AJ193" s="144">
        <v>7.1294999999999997E-2</v>
      </c>
      <c r="AK193" s="79" t="s">
        <v>651</v>
      </c>
      <c r="AL193" s="79" t="s">
        <v>652</v>
      </c>
      <c r="AM193" s="138">
        <v>0</v>
      </c>
      <c r="AN193" s="138">
        <v>0</v>
      </c>
      <c r="AO193" s="138">
        <v>0</v>
      </c>
      <c r="AP193" s="138">
        <v>0</v>
      </c>
      <c r="AQ193" s="138">
        <v>0</v>
      </c>
      <c r="AR193" s="138">
        <v>0</v>
      </c>
      <c r="AS193" s="138">
        <v>0</v>
      </c>
      <c r="AT193" s="138">
        <v>0</v>
      </c>
      <c r="AU193" s="138">
        <v>0</v>
      </c>
      <c r="AV193" s="138">
        <v>0</v>
      </c>
      <c r="AW193" s="138">
        <v>0</v>
      </c>
      <c r="AX193" s="138">
        <v>0</v>
      </c>
      <c r="AY193" s="138">
        <v>0</v>
      </c>
      <c r="AZ193" s="138">
        <v>0</v>
      </c>
      <c r="BA193" s="138">
        <v>0</v>
      </c>
      <c r="BB193" s="138">
        <v>0</v>
      </c>
      <c r="BC193" s="138">
        <v>0</v>
      </c>
      <c r="BD193" s="138">
        <v>0</v>
      </c>
      <c r="BE193" s="138">
        <v>0</v>
      </c>
      <c r="BF193" s="138">
        <v>0</v>
      </c>
      <c r="BG193" s="138">
        <v>0</v>
      </c>
      <c r="BH193" s="22">
        <f t="shared" si="6"/>
        <v>0</v>
      </c>
      <c r="BI193" s="22">
        <f t="shared" si="7"/>
        <v>0</v>
      </c>
      <c r="BJ193" s="22">
        <f t="shared" si="8"/>
        <v>0</v>
      </c>
    </row>
    <row r="194" spans="1:62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81128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81128</v>
      </c>
      <c r="AE194" s="142">
        <v>44291</v>
      </c>
      <c r="AF194" s="142">
        <v>45387</v>
      </c>
      <c r="AG194" s="143">
        <v>81128</v>
      </c>
      <c r="AH194" s="83">
        <v>1.3888888888888888E-2</v>
      </c>
      <c r="AI194" s="83">
        <v>3</v>
      </c>
      <c r="AJ194" s="144">
        <v>6.1652999999999999E-2</v>
      </c>
      <c r="AK194" s="79" t="s">
        <v>651</v>
      </c>
      <c r="AL194" s="79" t="s">
        <v>652</v>
      </c>
      <c r="AM194" s="138">
        <v>81128</v>
      </c>
      <c r="AN194" s="138">
        <v>0</v>
      </c>
      <c r="AO194" s="138">
        <v>0</v>
      </c>
      <c r="AP194" s="138">
        <v>0</v>
      </c>
      <c r="AQ194" s="138">
        <v>0</v>
      </c>
      <c r="AR194" s="138">
        <v>0</v>
      </c>
      <c r="AS194" s="138">
        <v>0</v>
      </c>
      <c r="AT194" s="138">
        <v>0</v>
      </c>
      <c r="AU194" s="138">
        <v>0</v>
      </c>
      <c r="AV194" s="138">
        <v>0</v>
      </c>
      <c r="AW194" s="138">
        <v>0</v>
      </c>
      <c r="AX194" s="138">
        <v>0</v>
      </c>
      <c r="AY194" s="138">
        <v>0</v>
      </c>
      <c r="AZ194" s="138">
        <v>0</v>
      </c>
      <c r="BA194" s="138">
        <v>0</v>
      </c>
      <c r="BB194" s="138">
        <v>0</v>
      </c>
      <c r="BC194" s="138">
        <v>0</v>
      </c>
      <c r="BD194" s="138">
        <v>0</v>
      </c>
      <c r="BE194" s="138">
        <v>0</v>
      </c>
      <c r="BF194" s="138">
        <v>0</v>
      </c>
      <c r="BG194" s="138">
        <v>0</v>
      </c>
      <c r="BH194" s="22">
        <f t="shared" si="6"/>
        <v>81128</v>
      </c>
      <c r="BI194" s="22">
        <f t="shared" si="7"/>
        <v>0</v>
      </c>
      <c r="BJ194" s="22">
        <f t="shared" si="8"/>
        <v>81128</v>
      </c>
    </row>
    <row r="195" spans="1:62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42">
        <v>44291</v>
      </c>
      <c r="AF195" s="142">
        <v>46117</v>
      </c>
      <c r="AG195" s="143">
        <v>71000</v>
      </c>
      <c r="AH195" s="83">
        <v>2.0138888888888888</v>
      </c>
      <c r="AI195" s="83">
        <v>5</v>
      </c>
      <c r="AJ195" s="144">
        <v>7.1294999999999997E-2</v>
      </c>
      <c r="AK195" s="79" t="s">
        <v>651</v>
      </c>
      <c r="AL195" s="79" t="s">
        <v>652</v>
      </c>
      <c r="AM195" s="138">
        <v>0</v>
      </c>
      <c r="AN195" s="138">
        <v>0</v>
      </c>
      <c r="AO195" s="138">
        <v>0</v>
      </c>
      <c r="AP195" s="138">
        <v>0</v>
      </c>
      <c r="AQ195" s="138">
        <v>0</v>
      </c>
      <c r="AR195" s="138">
        <v>0</v>
      </c>
      <c r="AS195" s="138">
        <v>0</v>
      </c>
      <c r="AT195" s="138">
        <v>0</v>
      </c>
      <c r="AU195" s="138">
        <v>0</v>
      </c>
      <c r="AV195" s="138">
        <v>0</v>
      </c>
      <c r="AW195" s="138">
        <v>0</v>
      </c>
      <c r="AX195" s="138">
        <v>0</v>
      </c>
      <c r="AY195" s="138">
        <v>0</v>
      </c>
      <c r="AZ195" s="138">
        <v>0</v>
      </c>
      <c r="BA195" s="138">
        <v>0</v>
      </c>
      <c r="BB195" s="138">
        <v>0</v>
      </c>
      <c r="BC195" s="138">
        <v>0</v>
      </c>
      <c r="BD195" s="138">
        <v>0</v>
      </c>
      <c r="BE195" s="138">
        <v>0</v>
      </c>
      <c r="BF195" s="138">
        <v>0</v>
      </c>
      <c r="BG195" s="138">
        <v>0</v>
      </c>
      <c r="BH195" s="22">
        <f t="shared" ref="BH195:BH258" si="9">SUM(AM195:AU195)</f>
        <v>0</v>
      </c>
      <c r="BI195" s="22">
        <f t="shared" si="7"/>
        <v>0</v>
      </c>
      <c r="BJ195" s="22">
        <f t="shared" si="8"/>
        <v>0</v>
      </c>
    </row>
    <row r="196" spans="1:62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216532.74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216532.74</v>
      </c>
      <c r="AE196" s="142">
        <v>44291</v>
      </c>
      <c r="AF196" s="142">
        <v>45387</v>
      </c>
      <c r="AG196" s="143">
        <v>216532.74</v>
      </c>
      <c r="AH196" s="83">
        <v>1.3888888888888888E-2</v>
      </c>
      <c r="AI196" s="83">
        <v>3</v>
      </c>
      <c r="AJ196" s="144">
        <v>6.1652999999999999E-2</v>
      </c>
      <c r="AK196" s="79" t="s">
        <v>651</v>
      </c>
      <c r="AL196" s="79" t="s">
        <v>652</v>
      </c>
      <c r="AM196" s="138">
        <v>216532.74</v>
      </c>
      <c r="AN196" s="138">
        <v>0</v>
      </c>
      <c r="AO196" s="138">
        <v>0</v>
      </c>
      <c r="AP196" s="138">
        <v>0</v>
      </c>
      <c r="AQ196" s="138">
        <v>0</v>
      </c>
      <c r="AR196" s="138">
        <v>0</v>
      </c>
      <c r="AS196" s="138">
        <v>0</v>
      </c>
      <c r="AT196" s="138">
        <v>0</v>
      </c>
      <c r="AU196" s="138">
        <v>0</v>
      </c>
      <c r="AV196" s="138">
        <v>0</v>
      </c>
      <c r="AW196" s="138">
        <v>0</v>
      </c>
      <c r="AX196" s="138">
        <v>0</v>
      </c>
      <c r="AY196" s="138">
        <v>0</v>
      </c>
      <c r="AZ196" s="138">
        <v>0</v>
      </c>
      <c r="BA196" s="138">
        <v>0</v>
      </c>
      <c r="BB196" s="138">
        <v>0</v>
      </c>
      <c r="BC196" s="138">
        <v>0</v>
      </c>
      <c r="BD196" s="138">
        <v>0</v>
      </c>
      <c r="BE196" s="138">
        <v>0</v>
      </c>
      <c r="BF196" s="138">
        <v>0</v>
      </c>
      <c r="BG196" s="138">
        <v>0</v>
      </c>
      <c r="BH196" s="22">
        <f t="shared" si="9"/>
        <v>216532.74</v>
      </c>
      <c r="BI196" s="22">
        <f t="shared" ref="BI196:BI259" si="10">SUM(AV196:BG196)</f>
        <v>0</v>
      </c>
      <c r="BJ196" s="22">
        <f t="shared" ref="BJ196:BJ259" si="11">BH196+BI196</f>
        <v>216532.74</v>
      </c>
    </row>
    <row r="197" spans="1:62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222970.09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222970.09</v>
      </c>
      <c r="AE197" s="142">
        <v>44291</v>
      </c>
      <c r="AF197" s="142">
        <v>45387</v>
      </c>
      <c r="AG197" s="143">
        <v>222970.09</v>
      </c>
      <c r="AH197" s="83">
        <v>1.3888888888888888E-2</v>
      </c>
      <c r="AI197" s="83">
        <v>3</v>
      </c>
      <c r="AJ197" s="144">
        <v>6.1652999999999999E-2</v>
      </c>
      <c r="AK197" s="79" t="s">
        <v>651</v>
      </c>
      <c r="AL197" s="79" t="s">
        <v>652</v>
      </c>
      <c r="AM197" s="138">
        <v>222970.09</v>
      </c>
      <c r="AN197" s="138">
        <v>0</v>
      </c>
      <c r="AO197" s="138">
        <v>0</v>
      </c>
      <c r="AP197" s="138">
        <v>0</v>
      </c>
      <c r="AQ197" s="138">
        <v>0</v>
      </c>
      <c r="AR197" s="138">
        <v>0</v>
      </c>
      <c r="AS197" s="138">
        <v>0</v>
      </c>
      <c r="AT197" s="138">
        <v>0</v>
      </c>
      <c r="AU197" s="138">
        <v>0</v>
      </c>
      <c r="AV197" s="138">
        <v>0</v>
      </c>
      <c r="AW197" s="138">
        <v>0</v>
      </c>
      <c r="AX197" s="138">
        <v>0</v>
      </c>
      <c r="AY197" s="138">
        <v>0</v>
      </c>
      <c r="AZ197" s="138">
        <v>0</v>
      </c>
      <c r="BA197" s="138">
        <v>0</v>
      </c>
      <c r="BB197" s="138">
        <v>0</v>
      </c>
      <c r="BC197" s="138">
        <v>0</v>
      </c>
      <c r="BD197" s="138">
        <v>0</v>
      </c>
      <c r="BE197" s="138">
        <v>0</v>
      </c>
      <c r="BF197" s="138">
        <v>0</v>
      </c>
      <c r="BG197" s="138">
        <v>0</v>
      </c>
      <c r="BH197" s="22">
        <f t="shared" si="9"/>
        <v>222970.09</v>
      </c>
      <c r="BI197" s="22">
        <f t="shared" si="10"/>
        <v>0</v>
      </c>
      <c r="BJ197" s="22">
        <f t="shared" si="11"/>
        <v>222970.09</v>
      </c>
    </row>
    <row r="198" spans="1:62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42">
        <v>44291</v>
      </c>
      <c r="AF198" s="142">
        <v>46117</v>
      </c>
      <c r="AG198" s="143">
        <v>195028.14</v>
      </c>
      <c r="AH198" s="83">
        <v>2.0138888888888888</v>
      </c>
      <c r="AI198" s="83">
        <v>5</v>
      </c>
      <c r="AJ198" s="144">
        <v>7.1294999999999997E-2</v>
      </c>
      <c r="AK198" s="79" t="s">
        <v>651</v>
      </c>
      <c r="AL198" s="79" t="s">
        <v>652</v>
      </c>
      <c r="AM198" s="138">
        <v>0</v>
      </c>
      <c r="AN198" s="138">
        <v>0</v>
      </c>
      <c r="AO198" s="138">
        <v>0</v>
      </c>
      <c r="AP198" s="138">
        <v>0</v>
      </c>
      <c r="AQ198" s="138">
        <v>0</v>
      </c>
      <c r="AR198" s="138">
        <v>0</v>
      </c>
      <c r="AS198" s="138">
        <v>0</v>
      </c>
      <c r="AT198" s="138">
        <v>0</v>
      </c>
      <c r="AU198" s="138">
        <v>0</v>
      </c>
      <c r="AV198" s="138">
        <v>0</v>
      </c>
      <c r="AW198" s="138">
        <v>0</v>
      </c>
      <c r="AX198" s="138">
        <v>0</v>
      </c>
      <c r="AY198" s="138">
        <v>0</v>
      </c>
      <c r="AZ198" s="138">
        <v>0</v>
      </c>
      <c r="BA198" s="138">
        <v>0</v>
      </c>
      <c r="BB198" s="138">
        <v>0</v>
      </c>
      <c r="BC198" s="138">
        <v>0</v>
      </c>
      <c r="BD198" s="138">
        <v>0</v>
      </c>
      <c r="BE198" s="138">
        <v>0</v>
      </c>
      <c r="BF198" s="138">
        <v>0</v>
      </c>
      <c r="BG198" s="138">
        <v>0</v>
      </c>
      <c r="BH198" s="22">
        <f t="shared" si="9"/>
        <v>0</v>
      </c>
      <c r="BI198" s="22">
        <f t="shared" si="10"/>
        <v>0</v>
      </c>
      <c r="BJ198" s="22">
        <f t="shared" si="11"/>
        <v>0</v>
      </c>
    </row>
    <row r="199" spans="1:62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249678.98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249678.98</v>
      </c>
      <c r="AE199" s="142">
        <v>44291</v>
      </c>
      <c r="AF199" s="142">
        <v>45387</v>
      </c>
      <c r="AG199" s="143">
        <v>249678.98</v>
      </c>
      <c r="AH199" s="83">
        <v>1.3888888888888888E-2</v>
      </c>
      <c r="AI199" s="83">
        <v>3</v>
      </c>
      <c r="AJ199" s="144">
        <v>6.1652999999999999E-2</v>
      </c>
      <c r="AK199" s="79" t="s">
        <v>651</v>
      </c>
      <c r="AL199" s="79" t="s">
        <v>652</v>
      </c>
      <c r="AM199" s="138">
        <v>249678.98</v>
      </c>
      <c r="AN199" s="138">
        <v>0</v>
      </c>
      <c r="AO199" s="138">
        <v>0</v>
      </c>
      <c r="AP199" s="138">
        <v>0</v>
      </c>
      <c r="AQ199" s="138">
        <v>0</v>
      </c>
      <c r="AR199" s="138">
        <v>0</v>
      </c>
      <c r="AS199" s="138">
        <v>0</v>
      </c>
      <c r="AT199" s="138">
        <v>0</v>
      </c>
      <c r="AU199" s="138">
        <v>0</v>
      </c>
      <c r="AV199" s="138">
        <v>0</v>
      </c>
      <c r="AW199" s="138">
        <v>0</v>
      </c>
      <c r="AX199" s="138">
        <v>0</v>
      </c>
      <c r="AY199" s="138">
        <v>0</v>
      </c>
      <c r="AZ199" s="138">
        <v>0</v>
      </c>
      <c r="BA199" s="138">
        <v>0</v>
      </c>
      <c r="BB199" s="138">
        <v>0</v>
      </c>
      <c r="BC199" s="138">
        <v>0</v>
      </c>
      <c r="BD199" s="138">
        <v>0</v>
      </c>
      <c r="BE199" s="138">
        <v>0</v>
      </c>
      <c r="BF199" s="138">
        <v>0</v>
      </c>
      <c r="BG199" s="138">
        <v>0</v>
      </c>
      <c r="BH199" s="22">
        <f t="shared" si="9"/>
        <v>249678.98</v>
      </c>
      <c r="BI199" s="22">
        <f t="shared" si="10"/>
        <v>0</v>
      </c>
      <c r="BJ199" s="22">
        <f t="shared" si="11"/>
        <v>249678.98</v>
      </c>
    </row>
    <row r="200" spans="1:62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42">
        <v>44291</v>
      </c>
      <c r="AF200" s="142">
        <v>46117</v>
      </c>
      <c r="AG200" s="143">
        <v>218389.96</v>
      </c>
      <c r="AH200" s="83">
        <v>2.0138888888888888</v>
      </c>
      <c r="AI200" s="83">
        <v>5</v>
      </c>
      <c r="AJ200" s="144">
        <v>7.1294999999999997E-2</v>
      </c>
      <c r="AK200" s="79" t="s">
        <v>651</v>
      </c>
      <c r="AL200" s="79" t="s">
        <v>652</v>
      </c>
      <c r="AM200" s="138">
        <v>0</v>
      </c>
      <c r="AN200" s="138">
        <v>0</v>
      </c>
      <c r="AO200" s="138">
        <v>0</v>
      </c>
      <c r="AP200" s="138">
        <v>0</v>
      </c>
      <c r="AQ200" s="138">
        <v>0</v>
      </c>
      <c r="AR200" s="138">
        <v>0</v>
      </c>
      <c r="AS200" s="138">
        <v>0</v>
      </c>
      <c r="AT200" s="138">
        <v>0</v>
      </c>
      <c r="AU200" s="138">
        <v>0</v>
      </c>
      <c r="AV200" s="138">
        <v>0</v>
      </c>
      <c r="AW200" s="138">
        <v>0</v>
      </c>
      <c r="AX200" s="138">
        <v>0</v>
      </c>
      <c r="AY200" s="138">
        <v>0</v>
      </c>
      <c r="AZ200" s="138">
        <v>0</v>
      </c>
      <c r="BA200" s="138">
        <v>0</v>
      </c>
      <c r="BB200" s="138">
        <v>0</v>
      </c>
      <c r="BC200" s="138">
        <v>0</v>
      </c>
      <c r="BD200" s="138">
        <v>0</v>
      </c>
      <c r="BE200" s="138">
        <v>0</v>
      </c>
      <c r="BF200" s="138">
        <v>0</v>
      </c>
      <c r="BG200" s="138">
        <v>0</v>
      </c>
      <c r="BH200" s="22">
        <f t="shared" si="9"/>
        <v>0</v>
      </c>
      <c r="BI200" s="22">
        <f t="shared" si="10"/>
        <v>0</v>
      </c>
      <c r="BJ200" s="22">
        <f t="shared" si="11"/>
        <v>0</v>
      </c>
    </row>
    <row r="201" spans="1:62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259445.3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259445.3</v>
      </c>
      <c r="AE201" s="142">
        <v>44291</v>
      </c>
      <c r="AF201" s="142">
        <v>45387</v>
      </c>
      <c r="AG201" s="143">
        <v>259445.3</v>
      </c>
      <c r="AH201" s="83">
        <v>1.3888888888888888E-2</v>
      </c>
      <c r="AI201" s="83">
        <v>3</v>
      </c>
      <c r="AJ201" s="144">
        <v>6.1652999999999999E-2</v>
      </c>
      <c r="AK201" s="79" t="s">
        <v>651</v>
      </c>
      <c r="AL201" s="79" t="s">
        <v>652</v>
      </c>
      <c r="AM201" s="138">
        <v>259445.3</v>
      </c>
      <c r="AN201" s="138">
        <v>0</v>
      </c>
      <c r="AO201" s="138">
        <v>0</v>
      </c>
      <c r="AP201" s="138">
        <v>0</v>
      </c>
      <c r="AQ201" s="138">
        <v>0</v>
      </c>
      <c r="AR201" s="138">
        <v>0</v>
      </c>
      <c r="AS201" s="138">
        <v>0</v>
      </c>
      <c r="AT201" s="138">
        <v>0</v>
      </c>
      <c r="AU201" s="138">
        <v>0</v>
      </c>
      <c r="AV201" s="138">
        <v>0</v>
      </c>
      <c r="AW201" s="138">
        <v>0</v>
      </c>
      <c r="AX201" s="138">
        <v>0</v>
      </c>
      <c r="AY201" s="138">
        <v>0</v>
      </c>
      <c r="AZ201" s="138">
        <v>0</v>
      </c>
      <c r="BA201" s="138">
        <v>0</v>
      </c>
      <c r="BB201" s="138">
        <v>0</v>
      </c>
      <c r="BC201" s="138">
        <v>0</v>
      </c>
      <c r="BD201" s="138">
        <v>0</v>
      </c>
      <c r="BE201" s="138">
        <v>0</v>
      </c>
      <c r="BF201" s="138">
        <v>0</v>
      </c>
      <c r="BG201" s="138">
        <v>0</v>
      </c>
      <c r="BH201" s="22">
        <f t="shared" si="9"/>
        <v>259445.3</v>
      </c>
      <c r="BI201" s="22">
        <f t="shared" si="10"/>
        <v>0</v>
      </c>
      <c r="BJ201" s="22">
        <f t="shared" si="11"/>
        <v>259445.3</v>
      </c>
    </row>
    <row r="202" spans="1:62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42">
        <v>44291</v>
      </c>
      <c r="AF202" s="142">
        <v>46117</v>
      </c>
      <c r="AG202" s="143">
        <v>226534.35</v>
      </c>
      <c r="AH202" s="83">
        <v>2.0138888888888888</v>
      </c>
      <c r="AI202" s="83">
        <v>5</v>
      </c>
      <c r="AJ202" s="144">
        <v>7.1294999999999997E-2</v>
      </c>
      <c r="AK202" s="79" t="s">
        <v>651</v>
      </c>
      <c r="AL202" s="79" t="s">
        <v>652</v>
      </c>
      <c r="AM202" s="138">
        <v>0</v>
      </c>
      <c r="AN202" s="138">
        <v>0</v>
      </c>
      <c r="AO202" s="138">
        <v>0</v>
      </c>
      <c r="AP202" s="138">
        <v>0</v>
      </c>
      <c r="AQ202" s="138">
        <v>0</v>
      </c>
      <c r="AR202" s="138">
        <v>0</v>
      </c>
      <c r="AS202" s="138">
        <v>0</v>
      </c>
      <c r="AT202" s="138">
        <v>0</v>
      </c>
      <c r="AU202" s="138">
        <v>0</v>
      </c>
      <c r="AV202" s="138">
        <v>0</v>
      </c>
      <c r="AW202" s="138">
        <v>0</v>
      </c>
      <c r="AX202" s="138">
        <v>0</v>
      </c>
      <c r="AY202" s="138">
        <v>0</v>
      </c>
      <c r="AZ202" s="138">
        <v>0</v>
      </c>
      <c r="BA202" s="138">
        <v>0</v>
      </c>
      <c r="BB202" s="138">
        <v>0</v>
      </c>
      <c r="BC202" s="138">
        <v>0</v>
      </c>
      <c r="BD202" s="138">
        <v>0</v>
      </c>
      <c r="BE202" s="138">
        <v>0</v>
      </c>
      <c r="BF202" s="138">
        <v>0</v>
      </c>
      <c r="BG202" s="138">
        <v>0</v>
      </c>
      <c r="BH202" s="22">
        <f t="shared" si="9"/>
        <v>0</v>
      </c>
      <c r="BI202" s="22">
        <f t="shared" si="10"/>
        <v>0</v>
      </c>
      <c r="BJ202" s="22">
        <f t="shared" si="11"/>
        <v>0</v>
      </c>
    </row>
    <row r="203" spans="1:62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1191280.48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1191280.48</v>
      </c>
      <c r="AE203" s="142">
        <v>44291</v>
      </c>
      <c r="AF203" s="142">
        <v>45387</v>
      </c>
      <c r="AG203" s="143">
        <v>1191280.48</v>
      </c>
      <c r="AH203" s="83">
        <v>1.3888888888888888E-2</v>
      </c>
      <c r="AI203" s="83">
        <v>3</v>
      </c>
      <c r="AJ203" s="144">
        <v>6.1652999999999999E-2</v>
      </c>
      <c r="AK203" s="79" t="s">
        <v>651</v>
      </c>
      <c r="AL203" s="79" t="s">
        <v>652</v>
      </c>
      <c r="AM203" s="138">
        <v>1191280.48</v>
      </c>
      <c r="AN203" s="138">
        <v>0</v>
      </c>
      <c r="AO203" s="138">
        <v>0</v>
      </c>
      <c r="AP203" s="138">
        <v>0</v>
      </c>
      <c r="AQ203" s="138">
        <v>0</v>
      </c>
      <c r="AR203" s="138">
        <v>0</v>
      </c>
      <c r="AS203" s="138">
        <v>0</v>
      </c>
      <c r="AT203" s="138">
        <v>0</v>
      </c>
      <c r="AU203" s="138">
        <v>0</v>
      </c>
      <c r="AV203" s="138">
        <v>0</v>
      </c>
      <c r="AW203" s="138">
        <v>0</v>
      </c>
      <c r="AX203" s="138">
        <v>0</v>
      </c>
      <c r="AY203" s="138">
        <v>0</v>
      </c>
      <c r="AZ203" s="138">
        <v>0</v>
      </c>
      <c r="BA203" s="138">
        <v>0</v>
      </c>
      <c r="BB203" s="138">
        <v>0</v>
      </c>
      <c r="BC203" s="138">
        <v>0</v>
      </c>
      <c r="BD203" s="138">
        <v>0</v>
      </c>
      <c r="BE203" s="138">
        <v>0</v>
      </c>
      <c r="BF203" s="138">
        <v>0</v>
      </c>
      <c r="BG203" s="138">
        <v>0</v>
      </c>
      <c r="BH203" s="22">
        <f t="shared" si="9"/>
        <v>1191280.48</v>
      </c>
      <c r="BI203" s="22">
        <f t="shared" si="10"/>
        <v>0</v>
      </c>
      <c r="BJ203" s="22">
        <f t="shared" si="11"/>
        <v>1191280.48</v>
      </c>
    </row>
    <row r="204" spans="1:62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42">
        <v>44291</v>
      </c>
      <c r="AF204" s="142">
        <v>46117</v>
      </c>
      <c r="AG204" s="143">
        <v>1190816.8400000001</v>
      </c>
      <c r="AH204" s="83">
        <v>2.0138888888888888</v>
      </c>
      <c r="AI204" s="83">
        <v>5</v>
      </c>
      <c r="AJ204" s="144">
        <v>7.1294999999999997E-2</v>
      </c>
      <c r="AK204" s="79" t="s">
        <v>651</v>
      </c>
      <c r="AL204" s="79" t="s">
        <v>652</v>
      </c>
      <c r="AM204" s="138">
        <v>0</v>
      </c>
      <c r="AN204" s="138">
        <v>0</v>
      </c>
      <c r="AO204" s="138">
        <v>0</v>
      </c>
      <c r="AP204" s="138">
        <v>0</v>
      </c>
      <c r="AQ204" s="138">
        <v>0</v>
      </c>
      <c r="AR204" s="138">
        <v>0</v>
      </c>
      <c r="AS204" s="138">
        <v>0</v>
      </c>
      <c r="AT204" s="138">
        <v>0</v>
      </c>
      <c r="AU204" s="138">
        <v>0</v>
      </c>
      <c r="AV204" s="138">
        <v>0</v>
      </c>
      <c r="AW204" s="138">
        <v>0</v>
      </c>
      <c r="AX204" s="138">
        <v>0</v>
      </c>
      <c r="AY204" s="138">
        <v>0</v>
      </c>
      <c r="AZ204" s="138">
        <v>0</v>
      </c>
      <c r="BA204" s="138">
        <v>0</v>
      </c>
      <c r="BB204" s="138">
        <v>0</v>
      </c>
      <c r="BC204" s="138">
        <v>0</v>
      </c>
      <c r="BD204" s="138">
        <v>0</v>
      </c>
      <c r="BE204" s="138">
        <v>0</v>
      </c>
      <c r="BF204" s="138">
        <v>0</v>
      </c>
      <c r="BG204" s="138">
        <v>0</v>
      </c>
      <c r="BH204" s="22">
        <f t="shared" si="9"/>
        <v>0</v>
      </c>
      <c r="BI204" s="22">
        <f t="shared" si="10"/>
        <v>0</v>
      </c>
      <c r="BJ204" s="22">
        <f t="shared" si="11"/>
        <v>0</v>
      </c>
    </row>
    <row r="205" spans="1:62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1964816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1964816</v>
      </c>
      <c r="AE205" s="142">
        <v>44291</v>
      </c>
      <c r="AF205" s="142">
        <v>45387</v>
      </c>
      <c r="AG205" s="143">
        <v>1964816</v>
      </c>
      <c r="AH205" s="83">
        <v>1.3888888888888888E-2</v>
      </c>
      <c r="AI205" s="83">
        <v>3</v>
      </c>
      <c r="AJ205" s="144">
        <v>6.1652999999999999E-2</v>
      </c>
      <c r="AK205" s="79" t="s">
        <v>651</v>
      </c>
      <c r="AL205" s="79" t="s">
        <v>652</v>
      </c>
      <c r="AM205" s="138">
        <v>1964816</v>
      </c>
      <c r="AN205" s="138">
        <v>0</v>
      </c>
      <c r="AO205" s="138">
        <v>0</v>
      </c>
      <c r="AP205" s="138">
        <v>0</v>
      </c>
      <c r="AQ205" s="138">
        <v>0</v>
      </c>
      <c r="AR205" s="138">
        <v>0</v>
      </c>
      <c r="AS205" s="138">
        <v>0</v>
      </c>
      <c r="AT205" s="138">
        <v>0</v>
      </c>
      <c r="AU205" s="138">
        <v>0</v>
      </c>
      <c r="AV205" s="138">
        <v>0</v>
      </c>
      <c r="AW205" s="138">
        <v>0</v>
      </c>
      <c r="AX205" s="138">
        <v>0</v>
      </c>
      <c r="AY205" s="138">
        <v>0</v>
      </c>
      <c r="AZ205" s="138">
        <v>0</v>
      </c>
      <c r="BA205" s="138">
        <v>0</v>
      </c>
      <c r="BB205" s="138">
        <v>0</v>
      </c>
      <c r="BC205" s="138">
        <v>0</v>
      </c>
      <c r="BD205" s="138">
        <v>0</v>
      </c>
      <c r="BE205" s="138">
        <v>0</v>
      </c>
      <c r="BF205" s="138">
        <v>0</v>
      </c>
      <c r="BG205" s="138">
        <v>0</v>
      </c>
      <c r="BH205" s="22">
        <f t="shared" si="9"/>
        <v>1964816</v>
      </c>
      <c r="BI205" s="22">
        <f t="shared" si="10"/>
        <v>0</v>
      </c>
      <c r="BJ205" s="22">
        <f t="shared" si="11"/>
        <v>1964816</v>
      </c>
    </row>
    <row r="206" spans="1:62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42">
        <v>44291</v>
      </c>
      <c r="AF206" s="142">
        <v>46117</v>
      </c>
      <c r="AG206" s="143">
        <v>1964000</v>
      </c>
      <c r="AH206" s="83">
        <v>2.0138888888888888</v>
      </c>
      <c r="AI206" s="83">
        <v>5</v>
      </c>
      <c r="AJ206" s="144">
        <v>7.1294999999999997E-2</v>
      </c>
      <c r="AK206" s="79" t="s">
        <v>651</v>
      </c>
      <c r="AL206" s="79" t="s">
        <v>652</v>
      </c>
      <c r="AM206" s="138">
        <v>0</v>
      </c>
      <c r="AN206" s="138">
        <v>0</v>
      </c>
      <c r="AO206" s="138">
        <v>0</v>
      </c>
      <c r="AP206" s="138">
        <v>0</v>
      </c>
      <c r="AQ206" s="138">
        <v>0</v>
      </c>
      <c r="AR206" s="138">
        <v>0</v>
      </c>
      <c r="AS206" s="138">
        <v>0</v>
      </c>
      <c r="AT206" s="138">
        <v>0</v>
      </c>
      <c r="AU206" s="138">
        <v>0</v>
      </c>
      <c r="AV206" s="138">
        <v>0</v>
      </c>
      <c r="AW206" s="138">
        <v>0</v>
      </c>
      <c r="AX206" s="138">
        <v>0</v>
      </c>
      <c r="AY206" s="138">
        <v>0</v>
      </c>
      <c r="AZ206" s="138">
        <v>0</v>
      </c>
      <c r="BA206" s="138">
        <v>0</v>
      </c>
      <c r="BB206" s="138">
        <v>0</v>
      </c>
      <c r="BC206" s="138">
        <v>0</v>
      </c>
      <c r="BD206" s="138">
        <v>0</v>
      </c>
      <c r="BE206" s="138">
        <v>0</v>
      </c>
      <c r="BF206" s="138">
        <v>0</v>
      </c>
      <c r="BG206" s="138">
        <v>0</v>
      </c>
      <c r="BH206" s="22">
        <f t="shared" si="9"/>
        <v>0</v>
      </c>
      <c r="BI206" s="22">
        <f t="shared" si="10"/>
        <v>0</v>
      </c>
      <c r="BJ206" s="22">
        <f t="shared" si="11"/>
        <v>0</v>
      </c>
    </row>
    <row r="207" spans="1:62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1200041.33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1200041.33</v>
      </c>
      <c r="AE207" s="142">
        <v>44291</v>
      </c>
      <c r="AF207" s="142">
        <v>45387</v>
      </c>
      <c r="AG207" s="143">
        <v>1200041.33</v>
      </c>
      <c r="AH207" s="83">
        <v>1.3888888888888888E-2</v>
      </c>
      <c r="AI207" s="83">
        <v>3</v>
      </c>
      <c r="AJ207" s="144">
        <v>6.1652999999999999E-2</v>
      </c>
      <c r="AK207" s="79" t="s">
        <v>651</v>
      </c>
      <c r="AL207" s="79" t="s">
        <v>652</v>
      </c>
      <c r="AM207" s="138">
        <v>1200041.33</v>
      </c>
      <c r="AN207" s="138">
        <v>0</v>
      </c>
      <c r="AO207" s="138">
        <v>0</v>
      </c>
      <c r="AP207" s="138">
        <v>0</v>
      </c>
      <c r="AQ207" s="138">
        <v>0</v>
      </c>
      <c r="AR207" s="138">
        <v>0</v>
      </c>
      <c r="AS207" s="138">
        <v>0</v>
      </c>
      <c r="AT207" s="138">
        <v>0</v>
      </c>
      <c r="AU207" s="138">
        <v>0</v>
      </c>
      <c r="AV207" s="138">
        <v>0</v>
      </c>
      <c r="AW207" s="138">
        <v>0</v>
      </c>
      <c r="AX207" s="138">
        <v>0</v>
      </c>
      <c r="AY207" s="138">
        <v>0</v>
      </c>
      <c r="AZ207" s="138">
        <v>0</v>
      </c>
      <c r="BA207" s="138">
        <v>0</v>
      </c>
      <c r="BB207" s="138">
        <v>0</v>
      </c>
      <c r="BC207" s="138">
        <v>0</v>
      </c>
      <c r="BD207" s="138">
        <v>0</v>
      </c>
      <c r="BE207" s="138">
        <v>0</v>
      </c>
      <c r="BF207" s="138">
        <v>0</v>
      </c>
      <c r="BG207" s="138">
        <v>0</v>
      </c>
      <c r="BH207" s="22">
        <f t="shared" si="9"/>
        <v>1200041.33</v>
      </c>
      <c r="BI207" s="22">
        <f t="shared" si="10"/>
        <v>0</v>
      </c>
      <c r="BJ207" s="22">
        <f t="shared" si="11"/>
        <v>1200041.33</v>
      </c>
    </row>
    <row r="208" spans="1:62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42">
        <v>44291</v>
      </c>
      <c r="AF208" s="142">
        <v>46117</v>
      </c>
      <c r="AG208" s="143">
        <v>1199513.1499999999</v>
      </c>
      <c r="AH208" s="83">
        <v>2.0138888888888888</v>
      </c>
      <c r="AI208" s="83">
        <v>5</v>
      </c>
      <c r="AJ208" s="144">
        <v>7.1294999999999997E-2</v>
      </c>
      <c r="AK208" s="79" t="s">
        <v>651</v>
      </c>
      <c r="AL208" s="79" t="s">
        <v>652</v>
      </c>
      <c r="AM208" s="138">
        <v>0</v>
      </c>
      <c r="AN208" s="138">
        <v>0</v>
      </c>
      <c r="AO208" s="138">
        <v>0</v>
      </c>
      <c r="AP208" s="138">
        <v>0</v>
      </c>
      <c r="AQ208" s="138">
        <v>0</v>
      </c>
      <c r="AR208" s="138">
        <v>0</v>
      </c>
      <c r="AS208" s="138">
        <v>0</v>
      </c>
      <c r="AT208" s="138">
        <v>0</v>
      </c>
      <c r="AU208" s="138">
        <v>0</v>
      </c>
      <c r="AV208" s="138">
        <v>0</v>
      </c>
      <c r="AW208" s="138">
        <v>0</v>
      </c>
      <c r="AX208" s="138">
        <v>0</v>
      </c>
      <c r="AY208" s="138">
        <v>0</v>
      </c>
      <c r="AZ208" s="138">
        <v>0</v>
      </c>
      <c r="BA208" s="138">
        <v>0</v>
      </c>
      <c r="BB208" s="138">
        <v>0</v>
      </c>
      <c r="BC208" s="138">
        <v>0</v>
      </c>
      <c r="BD208" s="138">
        <v>0</v>
      </c>
      <c r="BE208" s="138">
        <v>0</v>
      </c>
      <c r="BF208" s="138">
        <v>0</v>
      </c>
      <c r="BG208" s="138">
        <v>0</v>
      </c>
      <c r="BH208" s="22">
        <f t="shared" si="9"/>
        <v>0</v>
      </c>
      <c r="BI208" s="22">
        <f t="shared" si="10"/>
        <v>0</v>
      </c>
      <c r="BJ208" s="22">
        <f t="shared" si="11"/>
        <v>0</v>
      </c>
    </row>
    <row r="209" spans="1:62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873251.49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873251.49</v>
      </c>
      <c r="AE209" s="142">
        <v>44291</v>
      </c>
      <c r="AF209" s="142">
        <v>45387</v>
      </c>
      <c r="AG209" s="143">
        <v>873251.49</v>
      </c>
      <c r="AH209" s="83">
        <v>1.3888888888888888E-2</v>
      </c>
      <c r="AI209" s="83">
        <v>3</v>
      </c>
      <c r="AJ209" s="144">
        <v>6.1652999999999999E-2</v>
      </c>
      <c r="AK209" s="79" t="s">
        <v>651</v>
      </c>
      <c r="AL209" s="79" t="s">
        <v>652</v>
      </c>
      <c r="AM209" s="138">
        <v>873251.49</v>
      </c>
      <c r="AN209" s="138">
        <v>0</v>
      </c>
      <c r="AO209" s="138">
        <v>0</v>
      </c>
      <c r="AP209" s="138">
        <v>0</v>
      </c>
      <c r="AQ209" s="138">
        <v>0</v>
      </c>
      <c r="AR209" s="138">
        <v>0</v>
      </c>
      <c r="AS209" s="138">
        <v>0</v>
      </c>
      <c r="AT209" s="138">
        <v>0</v>
      </c>
      <c r="AU209" s="138">
        <v>0</v>
      </c>
      <c r="AV209" s="138">
        <v>0</v>
      </c>
      <c r="AW209" s="138">
        <v>0</v>
      </c>
      <c r="AX209" s="138">
        <v>0</v>
      </c>
      <c r="AY209" s="138">
        <v>0</v>
      </c>
      <c r="AZ209" s="138">
        <v>0</v>
      </c>
      <c r="BA209" s="138">
        <v>0</v>
      </c>
      <c r="BB209" s="138">
        <v>0</v>
      </c>
      <c r="BC209" s="138">
        <v>0</v>
      </c>
      <c r="BD209" s="138">
        <v>0</v>
      </c>
      <c r="BE209" s="138">
        <v>0</v>
      </c>
      <c r="BF209" s="138">
        <v>0</v>
      </c>
      <c r="BG209" s="138">
        <v>0</v>
      </c>
      <c r="BH209" s="22">
        <f t="shared" si="9"/>
        <v>873251.49</v>
      </c>
      <c r="BI209" s="22">
        <f t="shared" si="10"/>
        <v>0</v>
      </c>
      <c r="BJ209" s="22">
        <f t="shared" si="11"/>
        <v>873251.49</v>
      </c>
    </row>
    <row r="210" spans="1:62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42">
        <v>44291</v>
      </c>
      <c r="AF210" s="142">
        <v>46117</v>
      </c>
      <c r="AG210" s="143">
        <v>872844.86</v>
      </c>
      <c r="AH210" s="83">
        <v>2.0138888888888888</v>
      </c>
      <c r="AI210" s="83">
        <v>5</v>
      </c>
      <c r="AJ210" s="144">
        <v>7.1294999999999997E-2</v>
      </c>
      <c r="AK210" s="79" t="s">
        <v>651</v>
      </c>
      <c r="AL210" s="79" t="s">
        <v>652</v>
      </c>
      <c r="AM210" s="138">
        <v>0</v>
      </c>
      <c r="AN210" s="138">
        <v>0</v>
      </c>
      <c r="AO210" s="138">
        <v>0</v>
      </c>
      <c r="AP210" s="138">
        <v>0</v>
      </c>
      <c r="AQ210" s="138">
        <v>0</v>
      </c>
      <c r="AR210" s="138">
        <v>0</v>
      </c>
      <c r="AS210" s="138">
        <v>0</v>
      </c>
      <c r="AT210" s="138">
        <v>0</v>
      </c>
      <c r="AU210" s="138">
        <v>0</v>
      </c>
      <c r="AV210" s="138">
        <v>0</v>
      </c>
      <c r="AW210" s="138">
        <v>0</v>
      </c>
      <c r="AX210" s="138">
        <v>0</v>
      </c>
      <c r="AY210" s="138">
        <v>0</v>
      </c>
      <c r="AZ210" s="138">
        <v>0</v>
      </c>
      <c r="BA210" s="138">
        <v>0</v>
      </c>
      <c r="BB210" s="138">
        <v>0</v>
      </c>
      <c r="BC210" s="138">
        <v>0</v>
      </c>
      <c r="BD210" s="138">
        <v>0</v>
      </c>
      <c r="BE210" s="138">
        <v>0</v>
      </c>
      <c r="BF210" s="138">
        <v>0</v>
      </c>
      <c r="BG210" s="138">
        <v>0</v>
      </c>
      <c r="BH210" s="22">
        <f t="shared" si="9"/>
        <v>0</v>
      </c>
      <c r="BI210" s="22">
        <f t="shared" si="10"/>
        <v>0</v>
      </c>
      <c r="BJ210" s="22">
        <f t="shared" si="11"/>
        <v>0</v>
      </c>
    </row>
    <row r="211" spans="1:62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1817000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1817000</v>
      </c>
      <c r="AE211" s="142">
        <v>44291</v>
      </c>
      <c r="AF211" s="142">
        <v>45387</v>
      </c>
      <c r="AG211" s="143">
        <v>1817000</v>
      </c>
      <c r="AH211" s="83">
        <v>1.3888888888888888E-2</v>
      </c>
      <c r="AI211" s="83">
        <v>3</v>
      </c>
      <c r="AJ211" s="144">
        <v>6.1652999999999999E-2</v>
      </c>
      <c r="AK211" s="79" t="s">
        <v>651</v>
      </c>
      <c r="AL211" s="79" t="s">
        <v>652</v>
      </c>
      <c r="AM211" s="138">
        <v>1817000</v>
      </c>
      <c r="AN211" s="138">
        <v>0</v>
      </c>
      <c r="AO211" s="138">
        <v>0</v>
      </c>
      <c r="AP211" s="138">
        <v>0</v>
      </c>
      <c r="AQ211" s="138">
        <v>0</v>
      </c>
      <c r="AR211" s="138">
        <v>0</v>
      </c>
      <c r="AS211" s="138">
        <v>0</v>
      </c>
      <c r="AT211" s="138">
        <v>0</v>
      </c>
      <c r="AU211" s="138">
        <v>0</v>
      </c>
      <c r="AV211" s="138">
        <v>0</v>
      </c>
      <c r="AW211" s="138">
        <v>0</v>
      </c>
      <c r="AX211" s="138">
        <v>0</v>
      </c>
      <c r="AY211" s="138">
        <v>0</v>
      </c>
      <c r="AZ211" s="138">
        <v>0</v>
      </c>
      <c r="BA211" s="138">
        <v>0</v>
      </c>
      <c r="BB211" s="138">
        <v>0</v>
      </c>
      <c r="BC211" s="138">
        <v>0</v>
      </c>
      <c r="BD211" s="138">
        <v>0</v>
      </c>
      <c r="BE211" s="138">
        <v>0</v>
      </c>
      <c r="BF211" s="138">
        <v>0</v>
      </c>
      <c r="BG211" s="138">
        <v>0</v>
      </c>
      <c r="BH211" s="22">
        <f t="shared" si="9"/>
        <v>1817000</v>
      </c>
      <c r="BI211" s="22">
        <f t="shared" si="10"/>
        <v>0</v>
      </c>
      <c r="BJ211" s="22">
        <f t="shared" si="11"/>
        <v>1817000</v>
      </c>
    </row>
    <row r="212" spans="1:62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378856.95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378856.95</v>
      </c>
      <c r="AE212" s="142">
        <v>44291</v>
      </c>
      <c r="AF212" s="142">
        <v>45387</v>
      </c>
      <c r="AG212" s="143">
        <v>378856.95</v>
      </c>
      <c r="AH212" s="83">
        <v>1.3888888888888888E-2</v>
      </c>
      <c r="AI212" s="83">
        <v>3</v>
      </c>
      <c r="AJ212" s="144">
        <v>6.1652999999999999E-2</v>
      </c>
      <c r="AK212" s="79" t="s">
        <v>651</v>
      </c>
      <c r="AL212" s="79" t="s">
        <v>652</v>
      </c>
      <c r="AM212" s="138">
        <v>378856.95</v>
      </c>
      <c r="AN212" s="138">
        <v>0</v>
      </c>
      <c r="AO212" s="138">
        <v>0</v>
      </c>
      <c r="AP212" s="138">
        <v>0</v>
      </c>
      <c r="AQ212" s="138">
        <v>0</v>
      </c>
      <c r="AR212" s="138">
        <v>0</v>
      </c>
      <c r="AS212" s="138">
        <v>0</v>
      </c>
      <c r="AT212" s="138">
        <v>0</v>
      </c>
      <c r="AU212" s="138">
        <v>0</v>
      </c>
      <c r="AV212" s="138">
        <v>0</v>
      </c>
      <c r="AW212" s="138">
        <v>0</v>
      </c>
      <c r="AX212" s="138">
        <v>0</v>
      </c>
      <c r="AY212" s="138">
        <v>0</v>
      </c>
      <c r="AZ212" s="138">
        <v>0</v>
      </c>
      <c r="BA212" s="138">
        <v>0</v>
      </c>
      <c r="BB212" s="138">
        <v>0</v>
      </c>
      <c r="BC212" s="138">
        <v>0</v>
      </c>
      <c r="BD212" s="138">
        <v>0</v>
      </c>
      <c r="BE212" s="138">
        <v>0</v>
      </c>
      <c r="BF212" s="138">
        <v>0</v>
      </c>
      <c r="BG212" s="138">
        <v>0</v>
      </c>
      <c r="BH212" s="22">
        <f t="shared" si="9"/>
        <v>378856.95</v>
      </c>
      <c r="BI212" s="22">
        <f t="shared" si="10"/>
        <v>0</v>
      </c>
      <c r="BJ212" s="22">
        <f t="shared" si="11"/>
        <v>378856.95</v>
      </c>
    </row>
    <row r="213" spans="1:62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1295191.5900000001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1295191.5900000001</v>
      </c>
      <c r="AE213" s="142">
        <v>44291</v>
      </c>
      <c r="AF213" s="142">
        <v>45387</v>
      </c>
      <c r="AG213" s="143">
        <v>1295191.5900000001</v>
      </c>
      <c r="AH213" s="83">
        <v>1.3888888888888888E-2</v>
      </c>
      <c r="AI213" s="83">
        <v>3</v>
      </c>
      <c r="AJ213" s="144">
        <v>6.1652999999999999E-2</v>
      </c>
      <c r="AK213" s="79" t="s">
        <v>651</v>
      </c>
      <c r="AL213" s="79" t="s">
        <v>652</v>
      </c>
      <c r="AM213" s="138">
        <v>1295191.5900000001</v>
      </c>
      <c r="AN213" s="138">
        <v>0</v>
      </c>
      <c r="AO213" s="138">
        <v>0</v>
      </c>
      <c r="AP213" s="138">
        <v>0</v>
      </c>
      <c r="AQ213" s="138">
        <v>0</v>
      </c>
      <c r="AR213" s="138">
        <v>0</v>
      </c>
      <c r="AS213" s="138">
        <v>0</v>
      </c>
      <c r="AT213" s="138">
        <v>0</v>
      </c>
      <c r="AU213" s="138">
        <v>0</v>
      </c>
      <c r="AV213" s="138">
        <v>0</v>
      </c>
      <c r="AW213" s="138">
        <v>0</v>
      </c>
      <c r="AX213" s="138">
        <v>0</v>
      </c>
      <c r="AY213" s="138">
        <v>0</v>
      </c>
      <c r="AZ213" s="138">
        <v>0</v>
      </c>
      <c r="BA213" s="138">
        <v>0</v>
      </c>
      <c r="BB213" s="138">
        <v>0</v>
      </c>
      <c r="BC213" s="138">
        <v>0</v>
      </c>
      <c r="BD213" s="138">
        <v>0</v>
      </c>
      <c r="BE213" s="138">
        <v>0</v>
      </c>
      <c r="BF213" s="138">
        <v>0</v>
      </c>
      <c r="BG213" s="138">
        <v>0</v>
      </c>
      <c r="BH213" s="22">
        <f t="shared" si="9"/>
        <v>1295191.5900000001</v>
      </c>
      <c r="BI213" s="22">
        <f t="shared" si="10"/>
        <v>0</v>
      </c>
      <c r="BJ213" s="22">
        <f t="shared" si="11"/>
        <v>1295191.5900000001</v>
      </c>
    </row>
    <row r="214" spans="1:62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42">
        <v>44291</v>
      </c>
      <c r="AF214" s="142">
        <v>46117</v>
      </c>
      <c r="AG214" s="143">
        <v>1295191.5900000001</v>
      </c>
      <c r="AH214" s="83">
        <v>2.0138888888888888</v>
      </c>
      <c r="AI214" s="83">
        <v>5</v>
      </c>
      <c r="AJ214" s="144">
        <v>7.1294999999999997E-2</v>
      </c>
      <c r="AK214" s="79" t="s">
        <v>651</v>
      </c>
      <c r="AL214" s="79" t="s">
        <v>652</v>
      </c>
      <c r="AM214" s="138">
        <v>0</v>
      </c>
      <c r="AN214" s="138">
        <v>0</v>
      </c>
      <c r="AO214" s="138">
        <v>0</v>
      </c>
      <c r="AP214" s="138">
        <v>0</v>
      </c>
      <c r="AQ214" s="138">
        <v>0</v>
      </c>
      <c r="AR214" s="138">
        <v>0</v>
      </c>
      <c r="AS214" s="138">
        <v>0</v>
      </c>
      <c r="AT214" s="138">
        <v>0</v>
      </c>
      <c r="AU214" s="138">
        <v>0</v>
      </c>
      <c r="AV214" s="138">
        <v>0</v>
      </c>
      <c r="AW214" s="138">
        <v>0</v>
      </c>
      <c r="AX214" s="138">
        <v>0</v>
      </c>
      <c r="AY214" s="138">
        <v>0</v>
      </c>
      <c r="AZ214" s="138">
        <v>0</v>
      </c>
      <c r="BA214" s="138">
        <v>0</v>
      </c>
      <c r="BB214" s="138">
        <v>0</v>
      </c>
      <c r="BC214" s="138">
        <v>0</v>
      </c>
      <c r="BD214" s="138">
        <v>0</v>
      </c>
      <c r="BE214" s="138">
        <v>0</v>
      </c>
      <c r="BF214" s="138">
        <v>0</v>
      </c>
      <c r="BG214" s="138">
        <v>0</v>
      </c>
      <c r="BH214" s="22">
        <f t="shared" si="9"/>
        <v>0</v>
      </c>
      <c r="BI214" s="22">
        <f t="shared" si="10"/>
        <v>0</v>
      </c>
      <c r="BJ214" s="22">
        <f t="shared" si="11"/>
        <v>0</v>
      </c>
    </row>
    <row r="215" spans="1:62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250000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250000</v>
      </c>
      <c r="AE215" s="142">
        <v>44291</v>
      </c>
      <c r="AF215" s="142">
        <v>45387</v>
      </c>
      <c r="AG215" s="143">
        <v>250000</v>
      </c>
      <c r="AH215" s="83">
        <v>1.3888888888888888E-2</v>
      </c>
      <c r="AI215" s="83">
        <v>3</v>
      </c>
      <c r="AJ215" s="144">
        <v>6.1652999999999999E-2</v>
      </c>
      <c r="AK215" s="79" t="s">
        <v>651</v>
      </c>
      <c r="AL215" s="79" t="s">
        <v>652</v>
      </c>
      <c r="AM215" s="138">
        <v>250000</v>
      </c>
      <c r="AN215" s="138">
        <v>0</v>
      </c>
      <c r="AO215" s="138">
        <v>0</v>
      </c>
      <c r="AP215" s="138">
        <v>0</v>
      </c>
      <c r="AQ215" s="138">
        <v>0</v>
      </c>
      <c r="AR215" s="138">
        <v>0</v>
      </c>
      <c r="AS215" s="138">
        <v>0</v>
      </c>
      <c r="AT215" s="138">
        <v>0</v>
      </c>
      <c r="AU215" s="138">
        <v>0</v>
      </c>
      <c r="AV215" s="138">
        <v>0</v>
      </c>
      <c r="AW215" s="138">
        <v>0</v>
      </c>
      <c r="AX215" s="138">
        <v>0</v>
      </c>
      <c r="AY215" s="138">
        <v>0</v>
      </c>
      <c r="AZ215" s="138">
        <v>0</v>
      </c>
      <c r="BA215" s="138">
        <v>0</v>
      </c>
      <c r="BB215" s="138">
        <v>0</v>
      </c>
      <c r="BC215" s="138">
        <v>0</v>
      </c>
      <c r="BD215" s="138">
        <v>0</v>
      </c>
      <c r="BE215" s="138">
        <v>0</v>
      </c>
      <c r="BF215" s="138">
        <v>0</v>
      </c>
      <c r="BG215" s="138">
        <v>0</v>
      </c>
      <c r="BH215" s="22">
        <f t="shared" si="9"/>
        <v>250000</v>
      </c>
      <c r="BI215" s="22">
        <f t="shared" si="10"/>
        <v>0</v>
      </c>
      <c r="BJ215" s="22">
        <f t="shared" si="11"/>
        <v>250000</v>
      </c>
    </row>
    <row r="216" spans="1:62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1453522.67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1453522.67</v>
      </c>
      <c r="AE216" s="142">
        <v>44291</v>
      </c>
      <c r="AF216" s="142">
        <v>45387</v>
      </c>
      <c r="AG216" s="143">
        <v>1453522.67</v>
      </c>
      <c r="AH216" s="83">
        <v>1.3888888888888888E-2</v>
      </c>
      <c r="AI216" s="83">
        <v>3</v>
      </c>
      <c r="AJ216" s="144">
        <v>6.1652999999999999E-2</v>
      </c>
      <c r="AK216" s="79" t="s">
        <v>651</v>
      </c>
      <c r="AL216" s="79" t="s">
        <v>652</v>
      </c>
      <c r="AM216" s="138">
        <v>1453522.67</v>
      </c>
      <c r="AN216" s="138">
        <v>0</v>
      </c>
      <c r="AO216" s="138">
        <v>0</v>
      </c>
      <c r="AP216" s="138">
        <v>0</v>
      </c>
      <c r="AQ216" s="138">
        <v>0</v>
      </c>
      <c r="AR216" s="138">
        <v>0</v>
      </c>
      <c r="AS216" s="138">
        <v>0</v>
      </c>
      <c r="AT216" s="138">
        <v>0</v>
      </c>
      <c r="AU216" s="138">
        <v>0</v>
      </c>
      <c r="AV216" s="138">
        <v>0</v>
      </c>
      <c r="AW216" s="138">
        <v>0</v>
      </c>
      <c r="AX216" s="138">
        <v>0</v>
      </c>
      <c r="AY216" s="138">
        <v>0</v>
      </c>
      <c r="AZ216" s="138">
        <v>0</v>
      </c>
      <c r="BA216" s="138">
        <v>0</v>
      </c>
      <c r="BB216" s="138">
        <v>0</v>
      </c>
      <c r="BC216" s="138">
        <v>0</v>
      </c>
      <c r="BD216" s="138">
        <v>0</v>
      </c>
      <c r="BE216" s="138">
        <v>0</v>
      </c>
      <c r="BF216" s="138">
        <v>0</v>
      </c>
      <c r="BG216" s="138">
        <v>0</v>
      </c>
      <c r="BH216" s="22">
        <f t="shared" si="9"/>
        <v>1453522.67</v>
      </c>
      <c r="BI216" s="22">
        <f t="shared" si="10"/>
        <v>0</v>
      </c>
      <c r="BJ216" s="22">
        <f t="shared" si="11"/>
        <v>1453522.67</v>
      </c>
    </row>
    <row r="217" spans="1:62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1240286.8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1240286.8</v>
      </c>
      <c r="AE217" s="142">
        <v>44291</v>
      </c>
      <c r="AF217" s="142">
        <v>45387</v>
      </c>
      <c r="AG217" s="143">
        <v>1240286.8</v>
      </c>
      <c r="AH217" s="83">
        <v>1.3888888888888888E-2</v>
      </c>
      <c r="AI217" s="83">
        <v>3</v>
      </c>
      <c r="AJ217" s="144">
        <v>6.1652999999999999E-2</v>
      </c>
      <c r="AK217" s="79" t="s">
        <v>651</v>
      </c>
      <c r="AL217" s="79" t="s">
        <v>652</v>
      </c>
      <c r="AM217" s="138">
        <v>1240286.8</v>
      </c>
      <c r="AN217" s="138">
        <v>0</v>
      </c>
      <c r="AO217" s="138">
        <v>0</v>
      </c>
      <c r="AP217" s="138">
        <v>0</v>
      </c>
      <c r="AQ217" s="138">
        <v>0</v>
      </c>
      <c r="AR217" s="138">
        <v>0</v>
      </c>
      <c r="AS217" s="138">
        <v>0</v>
      </c>
      <c r="AT217" s="138">
        <v>0</v>
      </c>
      <c r="AU217" s="138">
        <v>0</v>
      </c>
      <c r="AV217" s="138">
        <v>0</v>
      </c>
      <c r="AW217" s="138">
        <v>0</v>
      </c>
      <c r="AX217" s="138">
        <v>0</v>
      </c>
      <c r="AY217" s="138">
        <v>0</v>
      </c>
      <c r="AZ217" s="138">
        <v>0</v>
      </c>
      <c r="BA217" s="138">
        <v>0</v>
      </c>
      <c r="BB217" s="138">
        <v>0</v>
      </c>
      <c r="BC217" s="138">
        <v>0</v>
      </c>
      <c r="BD217" s="138">
        <v>0</v>
      </c>
      <c r="BE217" s="138">
        <v>0</v>
      </c>
      <c r="BF217" s="138">
        <v>0</v>
      </c>
      <c r="BG217" s="138">
        <v>0</v>
      </c>
      <c r="BH217" s="22">
        <f t="shared" si="9"/>
        <v>1240286.8</v>
      </c>
      <c r="BI217" s="22">
        <f t="shared" si="10"/>
        <v>0</v>
      </c>
      <c r="BJ217" s="22">
        <f t="shared" si="11"/>
        <v>1240286.8</v>
      </c>
    </row>
    <row r="218" spans="1:62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42">
        <v>44291</v>
      </c>
      <c r="AF218" s="142">
        <v>46117</v>
      </c>
      <c r="AG218" s="143">
        <v>1239554.1299999999</v>
      </c>
      <c r="AH218" s="83">
        <v>2.0138888888888888</v>
      </c>
      <c r="AI218" s="83">
        <v>5</v>
      </c>
      <c r="AJ218" s="144">
        <v>7.1294999999999997E-2</v>
      </c>
      <c r="AK218" s="79" t="s">
        <v>651</v>
      </c>
      <c r="AL218" s="79" t="s">
        <v>652</v>
      </c>
      <c r="AM218" s="138">
        <v>0</v>
      </c>
      <c r="AN218" s="138">
        <v>0</v>
      </c>
      <c r="AO218" s="138">
        <v>0</v>
      </c>
      <c r="AP218" s="138">
        <v>0</v>
      </c>
      <c r="AQ218" s="138">
        <v>0</v>
      </c>
      <c r="AR218" s="138">
        <v>0</v>
      </c>
      <c r="AS218" s="138">
        <v>0</v>
      </c>
      <c r="AT218" s="138">
        <v>0</v>
      </c>
      <c r="AU218" s="138">
        <v>0</v>
      </c>
      <c r="AV218" s="138">
        <v>0</v>
      </c>
      <c r="AW218" s="138">
        <v>0</v>
      </c>
      <c r="AX218" s="138">
        <v>0</v>
      </c>
      <c r="AY218" s="138">
        <v>0</v>
      </c>
      <c r="AZ218" s="138">
        <v>0</v>
      </c>
      <c r="BA218" s="138">
        <v>0</v>
      </c>
      <c r="BB218" s="138">
        <v>0</v>
      </c>
      <c r="BC218" s="138">
        <v>0</v>
      </c>
      <c r="BD218" s="138">
        <v>0</v>
      </c>
      <c r="BE218" s="138">
        <v>0</v>
      </c>
      <c r="BF218" s="138">
        <v>0</v>
      </c>
      <c r="BG218" s="138">
        <v>0</v>
      </c>
      <c r="BH218" s="22">
        <f t="shared" si="9"/>
        <v>0</v>
      </c>
      <c r="BI218" s="22">
        <f t="shared" si="10"/>
        <v>0</v>
      </c>
      <c r="BJ218" s="22">
        <f t="shared" si="11"/>
        <v>0</v>
      </c>
    </row>
    <row r="219" spans="1:62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180218.14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180218.14</v>
      </c>
      <c r="AE219" s="142">
        <v>44291</v>
      </c>
      <c r="AF219" s="142">
        <v>45387</v>
      </c>
      <c r="AG219" s="143">
        <v>180218.14</v>
      </c>
      <c r="AH219" s="83">
        <v>1.3888888888888888E-2</v>
      </c>
      <c r="AI219" s="83">
        <v>3</v>
      </c>
      <c r="AJ219" s="144">
        <v>6.1652999999999999E-2</v>
      </c>
      <c r="AK219" s="79" t="s">
        <v>651</v>
      </c>
      <c r="AL219" s="79" t="s">
        <v>652</v>
      </c>
      <c r="AM219" s="138">
        <v>180218.14</v>
      </c>
      <c r="AN219" s="138">
        <v>0</v>
      </c>
      <c r="AO219" s="138">
        <v>0</v>
      </c>
      <c r="AP219" s="138">
        <v>0</v>
      </c>
      <c r="AQ219" s="138">
        <v>0</v>
      </c>
      <c r="AR219" s="138">
        <v>0</v>
      </c>
      <c r="AS219" s="138">
        <v>0</v>
      </c>
      <c r="AT219" s="138">
        <v>0</v>
      </c>
      <c r="AU219" s="138">
        <v>0</v>
      </c>
      <c r="AV219" s="138">
        <v>0</v>
      </c>
      <c r="AW219" s="138">
        <v>0</v>
      </c>
      <c r="AX219" s="138">
        <v>0</v>
      </c>
      <c r="AY219" s="138">
        <v>0</v>
      </c>
      <c r="AZ219" s="138">
        <v>0</v>
      </c>
      <c r="BA219" s="138">
        <v>0</v>
      </c>
      <c r="BB219" s="138">
        <v>0</v>
      </c>
      <c r="BC219" s="138">
        <v>0</v>
      </c>
      <c r="BD219" s="138">
        <v>0</v>
      </c>
      <c r="BE219" s="138">
        <v>0</v>
      </c>
      <c r="BF219" s="138">
        <v>0</v>
      </c>
      <c r="BG219" s="138">
        <v>0</v>
      </c>
      <c r="BH219" s="22">
        <f t="shared" si="9"/>
        <v>180218.14</v>
      </c>
      <c r="BI219" s="22">
        <f t="shared" si="10"/>
        <v>0</v>
      </c>
      <c r="BJ219" s="22">
        <f t="shared" si="11"/>
        <v>180218.14</v>
      </c>
    </row>
    <row r="220" spans="1:62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42">
        <v>44291</v>
      </c>
      <c r="AF220" s="142">
        <v>46117</v>
      </c>
      <c r="AG220" s="143">
        <v>160094.26999999999</v>
      </c>
      <c r="AH220" s="83">
        <v>2.0138888888888888</v>
      </c>
      <c r="AI220" s="83">
        <v>5</v>
      </c>
      <c r="AJ220" s="144">
        <v>7.1294999999999997E-2</v>
      </c>
      <c r="AK220" s="79" t="s">
        <v>651</v>
      </c>
      <c r="AL220" s="79" t="s">
        <v>652</v>
      </c>
      <c r="AM220" s="138">
        <v>0</v>
      </c>
      <c r="AN220" s="138">
        <v>0</v>
      </c>
      <c r="AO220" s="138">
        <v>0</v>
      </c>
      <c r="AP220" s="138">
        <v>0</v>
      </c>
      <c r="AQ220" s="138">
        <v>0</v>
      </c>
      <c r="AR220" s="138">
        <v>0</v>
      </c>
      <c r="AS220" s="138">
        <v>0</v>
      </c>
      <c r="AT220" s="138">
        <v>0</v>
      </c>
      <c r="AU220" s="138">
        <v>0</v>
      </c>
      <c r="AV220" s="138">
        <v>0</v>
      </c>
      <c r="AW220" s="138">
        <v>0</v>
      </c>
      <c r="AX220" s="138">
        <v>0</v>
      </c>
      <c r="AY220" s="138">
        <v>0</v>
      </c>
      <c r="AZ220" s="138">
        <v>0</v>
      </c>
      <c r="BA220" s="138">
        <v>0</v>
      </c>
      <c r="BB220" s="138">
        <v>0</v>
      </c>
      <c r="BC220" s="138">
        <v>0</v>
      </c>
      <c r="BD220" s="138">
        <v>0</v>
      </c>
      <c r="BE220" s="138">
        <v>0</v>
      </c>
      <c r="BF220" s="138">
        <v>0</v>
      </c>
      <c r="BG220" s="138">
        <v>0</v>
      </c>
      <c r="BH220" s="22">
        <f t="shared" si="9"/>
        <v>0</v>
      </c>
      <c r="BI220" s="22">
        <f t="shared" si="10"/>
        <v>0</v>
      </c>
      <c r="BJ220" s="22">
        <f t="shared" si="11"/>
        <v>0</v>
      </c>
    </row>
    <row r="221" spans="1:62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349064.84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349064.84</v>
      </c>
      <c r="AE221" s="142">
        <v>44291</v>
      </c>
      <c r="AF221" s="142">
        <v>45387</v>
      </c>
      <c r="AG221" s="143">
        <v>349064.84</v>
      </c>
      <c r="AH221" s="83">
        <v>1.3888888888888888E-2</v>
      </c>
      <c r="AI221" s="83">
        <v>3</v>
      </c>
      <c r="AJ221" s="144">
        <v>6.1652999999999999E-2</v>
      </c>
      <c r="AK221" s="79" t="s">
        <v>651</v>
      </c>
      <c r="AL221" s="79" t="s">
        <v>652</v>
      </c>
      <c r="AM221" s="138">
        <v>349064.84</v>
      </c>
      <c r="AN221" s="138">
        <v>0</v>
      </c>
      <c r="AO221" s="138">
        <v>0</v>
      </c>
      <c r="AP221" s="138">
        <v>0</v>
      </c>
      <c r="AQ221" s="138">
        <v>0</v>
      </c>
      <c r="AR221" s="138">
        <v>0</v>
      </c>
      <c r="AS221" s="138">
        <v>0</v>
      </c>
      <c r="AT221" s="138">
        <v>0</v>
      </c>
      <c r="AU221" s="138">
        <v>0</v>
      </c>
      <c r="AV221" s="138">
        <v>0</v>
      </c>
      <c r="AW221" s="138">
        <v>0</v>
      </c>
      <c r="AX221" s="138">
        <v>0</v>
      </c>
      <c r="AY221" s="138">
        <v>0</v>
      </c>
      <c r="AZ221" s="138">
        <v>0</v>
      </c>
      <c r="BA221" s="138">
        <v>0</v>
      </c>
      <c r="BB221" s="138">
        <v>0</v>
      </c>
      <c r="BC221" s="138">
        <v>0</v>
      </c>
      <c r="BD221" s="138">
        <v>0</v>
      </c>
      <c r="BE221" s="138">
        <v>0</v>
      </c>
      <c r="BF221" s="138">
        <v>0</v>
      </c>
      <c r="BG221" s="138">
        <v>0</v>
      </c>
      <c r="BH221" s="22">
        <f t="shared" si="9"/>
        <v>349064.84</v>
      </c>
      <c r="BI221" s="22">
        <f t="shared" si="10"/>
        <v>0</v>
      </c>
      <c r="BJ221" s="22">
        <f t="shared" si="11"/>
        <v>349064.84</v>
      </c>
    </row>
    <row r="222" spans="1:62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42">
        <v>44291</v>
      </c>
      <c r="AF222" s="142">
        <v>46117</v>
      </c>
      <c r="AG222" s="143">
        <v>310086.89</v>
      </c>
      <c r="AH222" s="83">
        <v>2.0138888888888888</v>
      </c>
      <c r="AI222" s="83">
        <v>5</v>
      </c>
      <c r="AJ222" s="144">
        <v>7.1294999999999997E-2</v>
      </c>
      <c r="AK222" s="79" t="s">
        <v>651</v>
      </c>
      <c r="AL222" s="79" t="s">
        <v>652</v>
      </c>
      <c r="AM222" s="138">
        <v>0</v>
      </c>
      <c r="AN222" s="138">
        <v>0</v>
      </c>
      <c r="AO222" s="138">
        <v>0</v>
      </c>
      <c r="AP222" s="138">
        <v>0</v>
      </c>
      <c r="AQ222" s="138">
        <v>0</v>
      </c>
      <c r="AR222" s="138">
        <v>0</v>
      </c>
      <c r="AS222" s="138">
        <v>0</v>
      </c>
      <c r="AT222" s="138">
        <v>0</v>
      </c>
      <c r="AU222" s="138">
        <v>0</v>
      </c>
      <c r="AV222" s="138">
        <v>0</v>
      </c>
      <c r="AW222" s="138">
        <v>0</v>
      </c>
      <c r="AX222" s="138">
        <v>0</v>
      </c>
      <c r="AY222" s="138">
        <v>0</v>
      </c>
      <c r="AZ222" s="138">
        <v>0</v>
      </c>
      <c r="BA222" s="138">
        <v>0</v>
      </c>
      <c r="BB222" s="138">
        <v>0</v>
      </c>
      <c r="BC222" s="138">
        <v>0</v>
      </c>
      <c r="BD222" s="138">
        <v>0</v>
      </c>
      <c r="BE222" s="138">
        <v>0</v>
      </c>
      <c r="BF222" s="138">
        <v>0</v>
      </c>
      <c r="BG222" s="138">
        <v>0</v>
      </c>
      <c r="BH222" s="22">
        <f t="shared" si="9"/>
        <v>0</v>
      </c>
      <c r="BI222" s="22">
        <f t="shared" si="10"/>
        <v>0</v>
      </c>
      <c r="BJ222" s="22">
        <f t="shared" si="11"/>
        <v>0</v>
      </c>
    </row>
    <row r="223" spans="1:62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665577.14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665577.14</v>
      </c>
      <c r="AE223" s="142">
        <v>44291</v>
      </c>
      <c r="AF223" s="142">
        <v>45387</v>
      </c>
      <c r="AG223" s="143">
        <v>665577.14</v>
      </c>
      <c r="AH223" s="83">
        <v>1.3888888888888888E-2</v>
      </c>
      <c r="AI223" s="83">
        <v>3</v>
      </c>
      <c r="AJ223" s="144">
        <v>6.1652999999999999E-2</v>
      </c>
      <c r="AK223" s="79" t="s">
        <v>651</v>
      </c>
      <c r="AL223" s="79" t="s">
        <v>652</v>
      </c>
      <c r="AM223" s="138">
        <v>665577.14</v>
      </c>
      <c r="AN223" s="138">
        <v>0</v>
      </c>
      <c r="AO223" s="138">
        <v>0</v>
      </c>
      <c r="AP223" s="138">
        <v>0</v>
      </c>
      <c r="AQ223" s="138">
        <v>0</v>
      </c>
      <c r="AR223" s="138">
        <v>0</v>
      </c>
      <c r="AS223" s="138">
        <v>0</v>
      </c>
      <c r="AT223" s="138">
        <v>0</v>
      </c>
      <c r="AU223" s="138">
        <v>0</v>
      </c>
      <c r="AV223" s="138">
        <v>0</v>
      </c>
      <c r="AW223" s="138">
        <v>0</v>
      </c>
      <c r="AX223" s="138">
        <v>0</v>
      </c>
      <c r="AY223" s="138">
        <v>0</v>
      </c>
      <c r="AZ223" s="138">
        <v>0</v>
      </c>
      <c r="BA223" s="138">
        <v>0</v>
      </c>
      <c r="BB223" s="138">
        <v>0</v>
      </c>
      <c r="BC223" s="138">
        <v>0</v>
      </c>
      <c r="BD223" s="138">
        <v>0</v>
      </c>
      <c r="BE223" s="138">
        <v>0</v>
      </c>
      <c r="BF223" s="138">
        <v>0</v>
      </c>
      <c r="BG223" s="138">
        <v>0</v>
      </c>
      <c r="BH223" s="22">
        <f t="shared" si="9"/>
        <v>665577.14</v>
      </c>
      <c r="BI223" s="22">
        <f t="shared" si="10"/>
        <v>0</v>
      </c>
      <c r="BJ223" s="22">
        <f t="shared" si="11"/>
        <v>665577.14</v>
      </c>
    </row>
    <row r="224" spans="1:62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42">
        <v>44291</v>
      </c>
      <c r="AF224" s="142">
        <v>46117</v>
      </c>
      <c r="AG224" s="143">
        <v>665094.68000000005</v>
      </c>
      <c r="AH224" s="83">
        <v>2.0138888888888888</v>
      </c>
      <c r="AI224" s="83">
        <v>5</v>
      </c>
      <c r="AJ224" s="144">
        <v>7.1294999999999997E-2</v>
      </c>
      <c r="AK224" s="79" t="s">
        <v>651</v>
      </c>
      <c r="AL224" s="79" t="s">
        <v>652</v>
      </c>
      <c r="AM224" s="138">
        <v>0</v>
      </c>
      <c r="AN224" s="138">
        <v>0</v>
      </c>
      <c r="AO224" s="138">
        <v>0</v>
      </c>
      <c r="AP224" s="138">
        <v>0</v>
      </c>
      <c r="AQ224" s="138">
        <v>0</v>
      </c>
      <c r="AR224" s="138">
        <v>0</v>
      </c>
      <c r="AS224" s="138">
        <v>0</v>
      </c>
      <c r="AT224" s="138">
        <v>0</v>
      </c>
      <c r="AU224" s="138">
        <v>0</v>
      </c>
      <c r="AV224" s="138">
        <v>0</v>
      </c>
      <c r="AW224" s="138">
        <v>0</v>
      </c>
      <c r="AX224" s="138">
        <v>0</v>
      </c>
      <c r="AY224" s="138">
        <v>0</v>
      </c>
      <c r="AZ224" s="138">
        <v>0</v>
      </c>
      <c r="BA224" s="138">
        <v>0</v>
      </c>
      <c r="BB224" s="138">
        <v>0</v>
      </c>
      <c r="BC224" s="138">
        <v>0</v>
      </c>
      <c r="BD224" s="138">
        <v>0</v>
      </c>
      <c r="BE224" s="138">
        <v>0</v>
      </c>
      <c r="BF224" s="138">
        <v>0</v>
      </c>
      <c r="BG224" s="138">
        <v>0</v>
      </c>
      <c r="BH224" s="22">
        <f t="shared" si="9"/>
        <v>0</v>
      </c>
      <c r="BI224" s="22">
        <f t="shared" si="10"/>
        <v>0</v>
      </c>
      <c r="BJ224" s="22">
        <f t="shared" si="11"/>
        <v>0</v>
      </c>
    </row>
    <row r="225" spans="1:62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322650.98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322650.98</v>
      </c>
      <c r="AE225" s="142">
        <v>44291</v>
      </c>
      <c r="AF225" s="142">
        <v>45387</v>
      </c>
      <c r="AG225" s="143">
        <v>322650.98</v>
      </c>
      <c r="AH225" s="83">
        <v>1.3888888888888888E-2</v>
      </c>
      <c r="AI225" s="83">
        <v>3</v>
      </c>
      <c r="AJ225" s="144">
        <v>6.1652999999999999E-2</v>
      </c>
      <c r="AK225" s="79" t="s">
        <v>651</v>
      </c>
      <c r="AL225" s="79" t="s">
        <v>652</v>
      </c>
      <c r="AM225" s="138">
        <v>322650.98</v>
      </c>
      <c r="AN225" s="138">
        <v>0</v>
      </c>
      <c r="AO225" s="138">
        <v>0</v>
      </c>
      <c r="AP225" s="138">
        <v>0</v>
      </c>
      <c r="AQ225" s="138">
        <v>0</v>
      </c>
      <c r="AR225" s="138">
        <v>0</v>
      </c>
      <c r="AS225" s="138">
        <v>0</v>
      </c>
      <c r="AT225" s="138">
        <v>0</v>
      </c>
      <c r="AU225" s="138">
        <v>0</v>
      </c>
      <c r="AV225" s="138">
        <v>0</v>
      </c>
      <c r="AW225" s="138">
        <v>0</v>
      </c>
      <c r="AX225" s="138">
        <v>0</v>
      </c>
      <c r="AY225" s="138">
        <v>0</v>
      </c>
      <c r="AZ225" s="138">
        <v>0</v>
      </c>
      <c r="BA225" s="138">
        <v>0</v>
      </c>
      <c r="BB225" s="138">
        <v>0</v>
      </c>
      <c r="BC225" s="138">
        <v>0</v>
      </c>
      <c r="BD225" s="138">
        <v>0</v>
      </c>
      <c r="BE225" s="138">
        <v>0</v>
      </c>
      <c r="BF225" s="138">
        <v>0</v>
      </c>
      <c r="BG225" s="138">
        <v>0</v>
      </c>
      <c r="BH225" s="22">
        <f t="shared" si="9"/>
        <v>322650.98</v>
      </c>
      <c r="BI225" s="22">
        <f t="shared" si="10"/>
        <v>0</v>
      </c>
      <c r="BJ225" s="22">
        <f t="shared" si="11"/>
        <v>322650.98</v>
      </c>
    </row>
    <row r="226" spans="1:62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42">
        <v>44291</v>
      </c>
      <c r="AF226" s="142">
        <v>46117</v>
      </c>
      <c r="AG226" s="143">
        <v>201501.13</v>
      </c>
      <c r="AH226" s="83">
        <v>2.0138888888888888</v>
      </c>
      <c r="AI226" s="83">
        <v>5</v>
      </c>
      <c r="AJ226" s="144">
        <v>7.1294999999999997E-2</v>
      </c>
      <c r="AK226" s="79" t="s">
        <v>651</v>
      </c>
      <c r="AL226" s="79" t="s">
        <v>652</v>
      </c>
      <c r="AM226" s="138">
        <v>0</v>
      </c>
      <c r="AN226" s="138">
        <v>0</v>
      </c>
      <c r="AO226" s="138">
        <v>0</v>
      </c>
      <c r="AP226" s="138">
        <v>0</v>
      </c>
      <c r="AQ226" s="138">
        <v>0</v>
      </c>
      <c r="AR226" s="138">
        <v>0</v>
      </c>
      <c r="AS226" s="138">
        <v>0</v>
      </c>
      <c r="AT226" s="138">
        <v>0</v>
      </c>
      <c r="AU226" s="138">
        <v>0</v>
      </c>
      <c r="AV226" s="138">
        <v>0</v>
      </c>
      <c r="AW226" s="138">
        <v>0</v>
      </c>
      <c r="AX226" s="138">
        <v>0</v>
      </c>
      <c r="AY226" s="138">
        <v>0</v>
      </c>
      <c r="AZ226" s="138">
        <v>0</v>
      </c>
      <c r="BA226" s="138">
        <v>0</v>
      </c>
      <c r="BB226" s="138">
        <v>0</v>
      </c>
      <c r="BC226" s="138">
        <v>0</v>
      </c>
      <c r="BD226" s="138">
        <v>0</v>
      </c>
      <c r="BE226" s="138">
        <v>0</v>
      </c>
      <c r="BF226" s="138">
        <v>0</v>
      </c>
      <c r="BG226" s="138">
        <v>0</v>
      </c>
      <c r="BH226" s="22">
        <f t="shared" si="9"/>
        <v>0</v>
      </c>
      <c r="BI226" s="22">
        <f t="shared" si="10"/>
        <v>0</v>
      </c>
      <c r="BJ226" s="22">
        <f t="shared" si="11"/>
        <v>0</v>
      </c>
    </row>
    <row r="227" spans="1:62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49422.01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49422.01</v>
      </c>
      <c r="AE227" s="142">
        <v>44291</v>
      </c>
      <c r="AF227" s="142">
        <v>45387</v>
      </c>
      <c r="AG227" s="143">
        <v>49422.01</v>
      </c>
      <c r="AH227" s="83">
        <v>1.3888888888888888E-2</v>
      </c>
      <c r="AI227" s="83">
        <v>3</v>
      </c>
      <c r="AJ227" s="144">
        <v>6.1652999999999999E-2</v>
      </c>
      <c r="AK227" s="79" t="s">
        <v>651</v>
      </c>
      <c r="AL227" s="79" t="s">
        <v>652</v>
      </c>
      <c r="AM227" s="138">
        <v>49422.01</v>
      </c>
      <c r="AN227" s="138">
        <v>0</v>
      </c>
      <c r="AO227" s="138">
        <v>0</v>
      </c>
      <c r="AP227" s="138">
        <v>0</v>
      </c>
      <c r="AQ227" s="138">
        <v>0</v>
      </c>
      <c r="AR227" s="138">
        <v>0</v>
      </c>
      <c r="AS227" s="138">
        <v>0</v>
      </c>
      <c r="AT227" s="138">
        <v>0</v>
      </c>
      <c r="AU227" s="138">
        <v>0</v>
      </c>
      <c r="AV227" s="138">
        <v>0</v>
      </c>
      <c r="AW227" s="138">
        <v>0</v>
      </c>
      <c r="AX227" s="138">
        <v>0</v>
      </c>
      <c r="AY227" s="138">
        <v>0</v>
      </c>
      <c r="AZ227" s="138">
        <v>0</v>
      </c>
      <c r="BA227" s="138">
        <v>0</v>
      </c>
      <c r="BB227" s="138">
        <v>0</v>
      </c>
      <c r="BC227" s="138">
        <v>0</v>
      </c>
      <c r="BD227" s="138">
        <v>0</v>
      </c>
      <c r="BE227" s="138">
        <v>0</v>
      </c>
      <c r="BF227" s="138">
        <v>0</v>
      </c>
      <c r="BG227" s="138">
        <v>0</v>
      </c>
      <c r="BH227" s="22">
        <f t="shared" si="9"/>
        <v>49422.01</v>
      </c>
      <c r="BI227" s="22">
        <f t="shared" si="10"/>
        <v>0</v>
      </c>
      <c r="BJ227" s="22">
        <f t="shared" si="11"/>
        <v>49422.01</v>
      </c>
    </row>
    <row r="228" spans="1:62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42">
        <v>44291</v>
      </c>
      <c r="AF228" s="142">
        <v>46117</v>
      </c>
      <c r="AG228" s="143">
        <v>43897.66</v>
      </c>
      <c r="AH228" s="83">
        <v>2.0138888888888888</v>
      </c>
      <c r="AI228" s="83">
        <v>5</v>
      </c>
      <c r="AJ228" s="144">
        <v>7.1294999999999997E-2</v>
      </c>
      <c r="AK228" s="79" t="s">
        <v>651</v>
      </c>
      <c r="AL228" s="79" t="s">
        <v>652</v>
      </c>
      <c r="AM228" s="138">
        <v>0</v>
      </c>
      <c r="AN228" s="138">
        <v>0</v>
      </c>
      <c r="AO228" s="138">
        <v>0</v>
      </c>
      <c r="AP228" s="138">
        <v>0</v>
      </c>
      <c r="AQ228" s="138">
        <v>0</v>
      </c>
      <c r="AR228" s="138">
        <v>0</v>
      </c>
      <c r="AS228" s="138">
        <v>0</v>
      </c>
      <c r="AT228" s="138">
        <v>0</v>
      </c>
      <c r="AU228" s="138">
        <v>0</v>
      </c>
      <c r="AV228" s="138">
        <v>0</v>
      </c>
      <c r="AW228" s="138">
        <v>0</v>
      </c>
      <c r="AX228" s="138">
        <v>0</v>
      </c>
      <c r="AY228" s="138">
        <v>0</v>
      </c>
      <c r="AZ228" s="138">
        <v>0</v>
      </c>
      <c r="BA228" s="138">
        <v>0</v>
      </c>
      <c r="BB228" s="138">
        <v>0</v>
      </c>
      <c r="BC228" s="138">
        <v>0</v>
      </c>
      <c r="BD228" s="138">
        <v>0</v>
      </c>
      <c r="BE228" s="138">
        <v>0</v>
      </c>
      <c r="BF228" s="138">
        <v>0</v>
      </c>
      <c r="BG228" s="138">
        <v>0</v>
      </c>
      <c r="BH228" s="22">
        <f t="shared" si="9"/>
        <v>0</v>
      </c>
      <c r="BI228" s="22">
        <f t="shared" si="10"/>
        <v>0</v>
      </c>
      <c r="BJ228" s="22">
        <f t="shared" si="11"/>
        <v>0</v>
      </c>
    </row>
    <row r="229" spans="1:62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509133.41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509133.41</v>
      </c>
      <c r="AE229" s="142">
        <v>44291</v>
      </c>
      <c r="AF229" s="142">
        <v>45387</v>
      </c>
      <c r="AG229" s="143">
        <v>509133.41</v>
      </c>
      <c r="AH229" s="83">
        <v>1.3888888888888888E-2</v>
      </c>
      <c r="AI229" s="83">
        <v>3</v>
      </c>
      <c r="AJ229" s="144">
        <v>6.1652999999999999E-2</v>
      </c>
      <c r="AK229" s="79" t="s">
        <v>651</v>
      </c>
      <c r="AL229" s="79" t="s">
        <v>652</v>
      </c>
      <c r="AM229" s="138">
        <v>509133.41</v>
      </c>
      <c r="AN229" s="138">
        <v>0</v>
      </c>
      <c r="AO229" s="138">
        <v>0</v>
      </c>
      <c r="AP229" s="138">
        <v>0</v>
      </c>
      <c r="AQ229" s="138">
        <v>0</v>
      </c>
      <c r="AR229" s="138">
        <v>0</v>
      </c>
      <c r="AS229" s="138">
        <v>0</v>
      </c>
      <c r="AT229" s="138">
        <v>0</v>
      </c>
      <c r="AU229" s="138">
        <v>0</v>
      </c>
      <c r="AV229" s="138">
        <v>0</v>
      </c>
      <c r="AW229" s="138">
        <v>0</v>
      </c>
      <c r="AX229" s="138">
        <v>0</v>
      </c>
      <c r="AY229" s="138">
        <v>0</v>
      </c>
      <c r="AZ229" s="138">
        <v>0</v>
      </c>
      <c r="BA229" s="138">
        <v>0</v>
      </c>
      <c r="BB229" s="138">
        <v>0</v>
      </c>
      <c r="BC229" s="138">
        <v>0</v>
      </c>
      <c r="BD229" s="138">
        <v>0</v>
      </c>
      <c r="BE229" s="138">
        <v>0</v>
      </c>
      <c r="BF229" s="138">
        <v>0</v>
      </c>
      <c r="BG229" s="138">
        <v>0</v>
      </c>
      <c r="BH229" s="22">
        <f t="shared" si="9"/>
        <v>509133.41</v>
      </c>
      <c r="BI229" s="22">
        <f t="shared" si="10"/>
        <v>0</v>
      </c>
      <c r="BJ229" s="22">
        <f t="shared" si="11"/>
        <v>509133.41</v>
      </c>
    </row>
    <row r="230" spans="1:62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42">
        <v>44291</v>
      </c>
      <c r="AF230" s="142">
        <v>46117</v>
      </c>
      <c r="AG230" s="143">
        <v>509133.41</v>
      </c>
      <c r="AH230" s="83">
        <v>2.0138888888888888</v>
      </c>
      <c r="AI230" s="83">
        <v>5</v>
      </c>
      <c r="AJ230" s="144">
        <v>7.1294999999999997E-2</v>
      </c>
      <c r="AK230" s="79" t="s">
        <v>651</v>
      </c>
      <c r="AL230" s="79" t="s">
        <v>652</v>
      </c>
      <c r="AM230" s="138">
        <v>0</v>
      </c>
      <c r="AN230" s="138">
        <v>0</v>
      </c>
      <c r="AO230" s="138">
        <v>0</v>
      </c>
      <c r="AP230" s="138">
        <v>0</v>
      </c>
      <c r="AQ230" s="138">
        <v>0</v>
      </c>
      <c r="AR230" s="138">
        <v>0</v>
      </c>
      <c r="AS230" s="138">
        <v>0</v>
      </c>
      <c r="AT230" s="138">
        <v>0</v>
      </c>
      <c r="AU230" s="138">
        <v>0</v>
      </c>
      <c r="AV230" s="138">
        <v>0</v>
      </c>
      <c r="AW230" s="138">
        <v>0</v>
      </c>
      <c r="AX230" s="138">
        <v>0</v>
      </c>
      <c r="AY230" s="138">
        <v>0</v>
      </c>
      <c r="AZ230" s="138">
        <v>0</v>
      </c>
      <c r="BA230" s="138">
        <v>0</v>
      </c>
      <c r="BB230" s="138">
        <v>0</v>
      </c>
      <c r="BC230" s="138">
        <v>0</v>
      </c>
      <c r="BD230" s="138">
        <v>0</v>
      </c>
      <c r="BE230" s="138">
        <v>0</v>
      </c>
      <c r="BF230" s="138">
        <v>0</v>
      </c>
      <c r="BG230" s="138">
        <v>0</v>
      </c>
      <c r="BH230" s="22">
        <f t="shared" si="9"/>
        <v>0</v>
      </c>
      <c r="BI230" s="22">
        <f t="shared" si="10"/>
        <v>0</v>
      </c>
      <c r="BJ230" s="22">
        <f t="shared" si="11"/>
        <v>0</v>
      </c>
    </row>
    <row r="231" spans="1:62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249107.5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249107.5</v>
      </c>
      <c r="AE231" s="142">
        <v>44291</v>
      </c>
      <c r="AF231" s="142">
        <v>45387</v>
      </c>
      <c r="AG231" s="143">
        <v>249107.5</v>
      </c>
      <c r="AH231" s="83">
        <v>1.3888888888888888E-2</v>
      </c>
      <c r="AI231" s="83">
        <v>3</v>
      </c>
      <c r="AJ231" s="144">
        <v>6.1652999999999999E-2</v>
      </c>
      <c r="AK231" s="79" t="s">
        <v>651</v>
      </c>
      <c r="AL231" s="79" t="s">
        <v>652</v>
      </c>
      <c r="AM231" s="138">
        <v>249107.5</v>
      </c>
      <c r="AN231" s="138">
        <v>0</v>
      </c>
      <c r="AO231" s="138">
        <v>0</v>
      </c>
      <c r="AP231" s="138">
        <v>0</v>
      </c>
      <c r="AQ231" s="138">
        <v>0</v>
      </c>
      <c r="AR231" s="138">
        <v>0</v>
      </c>
      <c r="AS231" s="138">
        <v>0</v>
      </c>
      <c r="AT231" s="138">
        <v>0</v>
      </c>
      <c r="AU231" s="138">
        <v>0</v>
      </c>
      <c r="AV231" s="138">
        <v>0</v>
      </c>
      <c r="AW231" s="138">
        <v>0</v>
      </c>
      <c r="AX231" s="138">
        <v>0</v>
      </c>
      <c r="AY231" s="138">
        <v>0</v>
      </c>
      <c r="AZ231" s="138">
        <v>0</v>
      </c>
      <c r="BA231" s="138">
        <v>0</v>
      </c>
      <c r="BB231" s="138">
        <v>0</v>
      </c>
      <c r="BC231" s="138">
        <v>0</v>
      </c>
      <c r="BD231" s="138">
        <v>0</v>
      </c>
      <c r="BE231" s="138">
        <v>0</v>
      </c>
      <c r="BF231" s="138">
        <v>0</v>
      </c>
      <c r="BG231" s="138">
        <v>0</v>
      </c>
      <c r="BH231" s="22">
        <f t="shared" si="9"/>
        <v>249107.5</v>
      </c>
      <c r="BI231" s="22">
        <f t="shared" si="10"/>
        <v>0</v>
      </c>
      <c r="BJ231" s="22">
        <f t="shared" si="11"/>
        <v>249107.5</v>
      </c>
    </row>
    <row r="232" spans="1:62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42">
        <v>44291</v>
      </c>
      <c r="AF232" s="142">
        <v>46117</v>
      </c>
      <c r="AG232" s="143">
        <v>221256.76</v>
      </c>
      <c r="AH232" s="83">
        <v>2.0138888888888888</v>
      </c>
      <c r="AI232" s="83">
        <v>5</v>
      </c>
      <c r="AJ232" s="144">
        <v>7.1294999999999997E-2</v>
      </c>
      <c r="AK232" s="79" t="s">
        <v>651</v>
      </c>
      <c r="AL232" s="79" t="s">
        <v>652</v>
      </c>
      <c r="AM232" s="138">
        <v>0</v>
      </c>
      <c r="AN232" s="138">
        <v>0</v>
      </c>
      <c r="AO232" s="138">
        <v>0</v>
      </c>
      <c r="AP232" s="138">
        <v>0</v>
      </c>
      <c r="AQ232" s="138">
        <v>0</v>
      </c>
      <c r="AR232" s="138">
        <v>0</v>
      </c>
      <c r="AS232" s="138">
        <v>0</v>
      </c>
      <c r="AT232" s="138">
        <v>0</v>
      </c>
      <c r="AU232" s="138">
        <v>0</v>
      </c>
      <c r="AV232" s="138">
        <v>0</v>
      </c>
      <c r="AW232" s="138">
        <v>0</v>
      </c>
      <c r="AX232" s="138">
        <v>0</v>
      </c>
      <c r="AY232" s="138">
        <v>0</v>
      </c>
      <c r="AZ232" s="138">
        <v>0</v>
      </c>
      <c r="BA232" s="138">
        <v>0</v>
      </c>
      <c r="BB232" s="138">
        <v>0</v>
      </c>
      <c r="BC232" s="138">
        <v>0</v>
      </c>
      <c r="BD232" s="138">
        <v>0</v>
      </c>
      <c r="BE232" s="138">
        <v>0</v>
      </c>
      <c r="BF232" s="138">
        <v>0</v>
      </c>
      <c r="BG232" s="138">
        <v>0</v>
      </c>
      <c r="BH232" s="22">
        <f t="shared" si="9"/>
        <v>0</v>
      </c>
      <c r="BI232" s="22">
        <f t="shared" si="10"/>
        <v>0</v>
      </c>
      <c r="BJ232" s="22">
        <f t="shared" si="11"/>
        <v>0</v>
      </c>
    </row>
    <row r="233" spans="1:62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3753599.31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3753599.31</v>
      </c>
      <c r="AE233" s="142">
        <v>44291</v>
      </c>
      <c r="AF233" s="142">
        <v>45387</v>
      </c>
      <c r="AG233" s="143">
        <v>3753599.31</v>
      </c>
      <c r="AH233" s="83">
        <v>1.3888888888888888E-2</v>
      </c>
      <c r="AI233" s="83">
        <v>3</v>
      </c>
      <c r="AJ233" s="144">
        <v>6.1652999999999999E-2</v>
      </c>
      <c r="AK233" s="79" t="s">
        <v>651</v>
      </c>
      <c r="AL233" s="79" t="s">
        <v>652</v>
      </c>
      <c r="AM233" s="138">
        <v>3753599.31</v>
      </c>
      <c r="AN233" s="138">
        <v>0</v>
      </c>
      <c r="AO233" s="138">
        <v>0</v>
      </c>
      <c r="AP233" s="138">
        <v>0</v>
      </c>
      <c r="AQ233" s="138">
        <v>0</v>
      </c>
      <c r="AR233" s="138">
        <v>0</v>
      </c>
      <c r="AS233" s="138">
        <v>0</v>
      </c>
      <c r="AT233" s="138">
        <v>0</v>
      </c>
      <c r="AU233" s="138">
        <v>0</v>
      </c>
      <c r="AV233" s="138">
        <v>0</v>
      </c>
      <c r="AW233" s="138">
        <v>0</v>
      </c>
      <c r="AX233" s="138">
        <v>0</v>
      </c>
      <c r="AY233" s="138">
        <v>0</v>
      </c>
      <c r="AZ233" s="138">
        <v>0</v>
      </c>
      <c r="BA233" s="138">
        <v>0</v>
      </c>
      <c r="BB233" s="138">
        <v>0</v>
      </c>
      <c r="BC233" s="138">
        <v>0</v>
      </c>
      <c r="BD233" s="138">
        <v>0</v>
      </c>
      <c r="BE233" s="138">
        <v>0</v>
      </c>
      <c r="BF233" s="138">
        <v>0</v>
      </c>
      <c r="BG233" s="138">
        <v>0</v>
      </c>
      <c r="BH233" s="22">
        <f t="shared" si="9"/>
        <v>3753599.31</v>
      </c>
      <c r="BI233" s="22">
        <f t="shared" si="10"/>
        <v>0</v>
      </c>
      <c r="BJ233" s="22">
        <f t="shared" si="11"/>
        <v>3753599.31</v>
      </c>
    </row>
    <row r="234" spans="1:62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290202.96000000002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290202.96000000002</v>
      </c>
      <c r="AE234" s="142">
        <v>44291</v>
      </c>
      <c r="AF234" s="142">
        <v>45387</v>
      </c>
      <c r="AG234" s="143">
        <v>290202.96000000002</v>
      </c>
      <c r="AH234" s="83">
        <v>1.3888888888888888E-2</v>
      </c>
      <c r="AI234" s="83">
        <v>3</v>
      </c>
      <c r="AJ234" s="144">
        <v>6.1652999999999999E-2</v>
      </c>
      <c r="AK234" s="79" t="s">
        <v>651</v>
      </c>
      <c r="AL234" s="79" t="s">
        <v>652</v>
      </c>
      <c r="AM234" s="138">
        <v>290202.96000000002</v>
      </c>
      <c r="AN234" s="138">
        <v>0</v>
      </c>
      <c r="AO234" s="138">
        <v>0</v>
      </c>
      <c r="AP234" s="138">
        <v>0</v>
      </c>
      <c r="AQ234" s="138">
        <v>0</v>
      </c>
      <c r="AR234" s="138">
        <v>0</v>
      </c>
      <c r="AS234" s="138">
        <v>0</v>
      </c>
      <c r="AT234" s="138">
        <v>0</v>
      </c>
      <c r="AU234" s="138">
        <v>0</v>
      </c>
      <c r="AV234" s="138">
        <v>0</v>
      </c>
      <c r="AW234" s="138">
        <v>0</v>
      </c>
      <c r="AX234" s="138">
        <v>0</v>
      </c>
      <c r="AY234" s="138">
        <v>0</v>
      </c>
      <c r="AZ234" s="138">
        <v>0</v>
      </c>
      <c r="BA234" s="138">
        <v>0</v>
      </c>
      <c r="BB234" s="138">
        <v>0</v>
      </c>
      <c r="BC234" s="138">
        <v>0</v>
      </c>
      <c r="BD234" s="138">
        <v>0</v>
      </c>
      <c r="BE234" s="138">
        <v>0</v>
      </c>
      <c r="BF234" s="138">
        <v>0</v>
      </c>
      <c r="BG234" s="138">
        <v>0</v>
      </c>
      <c r="BH234" s="22">
        <f t="shared" si="9"/>
        <v>290202.96000000002</v>
      </c>
      <c r="BI234" s="22">
        <f t="shared" si="10"/>
        <v>0</v>
      </c>
      <c r="BJ234" s="22">
        <f t="shared" si="11"/>
        <v>290202.96000000002</v>
      </c>
    </row>
    <row r="235" spans="1:62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42">
        <v>44291</v>
      </c>
      <c r="AF235" s="142">
        <v>46117</v>
      </c>
      <c r="AG235" s="143">
        <v>289932.76</v>
      </c>
      <c r="AH235" s="83">
        <v>2.0138888888888888</v>
      </c>
      <c r="AI235" s="83">
        <v>5</v>
      </c>
      <c r="AJ235" s="144">
        <v>7.1294999999999997E-2</v>
      </c>
      <c r="AK235" s="79" t="s">
        <v>651</v>
      </c>
      <c r="AL235" s="79" t="s">
        <v>652</v>
      </c>
      <c r="AM235" s="138">
        <v>0</v>
      </c>
      <c r="AN235" s="138">
        <v>0</v>
      </c>
      <c r="AO235" s="138">
        <v>0</v>
      </c>
      <c r="AP235" s="138">
        <v>0</v>
      </c>
      <c r="AQ235" s="138">
        <v>0</v>
      </c>
      <c r="AR235" s="138">
        <v>0</v>
      </c>
      <c r="AS235" s="138">
        <v>0</v>
      </c>
      <c r="AT235" s="138">
        <v>0</v>
      </c>
      <c r="AU235" s="138">
        <v>0</v>
      </c>
      <c r="AV235" s="138">
        <v>0</v>
      </c>
      <c r="AW235" s="138">
        <v>0</v>
      </c>
      <c r="AX235" s="138">
        <v>0</v>
      </c>
      <c r="AY235" s="138">
        <v>0</v>
      </c>
      <c r="AZ235" s="138">
        <v>0</v>
      </c>
      <c r="BA235" s="138">
        <v>0</v>
      </c>
      <c r="BB235" s="138">
        <v>0</v>
      </c>
      <c r="BC235" s="138">
        <v>0</v>
      </c>
      <c r="BD235" s="138">
        <v>0</v>
      </c>
      <c r="BE235" s="138">
        <v>0</v>
      </c>
      <c r="BF235" s="138">
        <v>0</v>
      </c>
      <c r="BG235" s="138">
        <v>0</v>
      </c>
      <c r="BH235" s="22">
        <f t="shared" si="9"/>
        <v>0</v>
      </c>
      <c r="BI235" s="22">
        <f t="shared" si="10"/>
        <v>0</v>
      </c>
      <c r="BJ235" s="22">
        <f t="shared" si="11"/>
        <v>0</v>
      </c>
    </row>
    <row r="236" spans="1:62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368112.64000000001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368112.64000000001</v>
      </c>
      <c r="AE236" s="142">
        <v>44291</v>
      </c>
      <c r="AF236" s="142">
        <v>45387</v>
      </c>
      <c r="AG236" s="143">
        <v>368112.64000000001</v>
      </c>
      <c r="AH236" s="83">
        <v>1.3888888888888888E-2</v>
      </c>
      <c r="AI236" s="83">
        <v>3</v>
      </c>
      <c r="AJ236" s="144">
        <v>6.1652999999999999E-2</v>
      </c>
      <c r="AK236" s="79" t="s">
        <v>651</v>
      </c>
      <c r="AL236" s="79" t="s">
        <v>652</v>
      </c>
      <c r="AM236" s="138">
        <v>368112.64000000001</v>
      </c>
      <c r="AN236" s="138">
        <v>0</v>
      </c>
      <c r="AO236" s="138">
        <v>0</v>
      </c>
      <c r="AP236" s="138">
        <v>0</v>
      </c>
      <c r="AQ236" s="138">
        <v>0</v>
      </c>
      <c r="AR236" s="138">
        <v>0</v>
      </c>
      <c r="AS236" s="138">
        <v>0</v>
      </c>
      <c r="AT236" s="138">
        <v>0</v>
      </c>
      <c r="AU236" s="138">
        <v>0</v>
      </c>
      <c r="AV236" s="138">
        <v>0</v>
      </c>
      <c r="AW236" s="138">
        <v>0</v>
      </c>
      <c r="AX236" s="138">
        <v>0</v>
      </c>
      <c r="AY236" s="138">
        <v>0</v>
      </c>
      <c r="AZ236" s="138">
        <v>0</v>
      </c>
      <c r="BA236" s="138">
        <v>0</v>
      </c>
      <c r="BB236" s="138">
        <v>0</v>
      </c>
      <c r="BC236" s="138">
        <v>0</v>
      </c>
      <c r="BD236" s="138">
        <v>0</v>
      </c>
      <c r="BE236" s="138">
        <v>0</v>
      </c>
      <c r="BF236" s="138">
        <v>0</v>
      </c>
      <c r="BG236" s="138">
        <v>0</v>
      </c>
      <c r="BH236" s="22">
        <f t="shared" si="9"/>
        <v>368112.64000000001</v>
      </c>
      <c r="BI236" s="22">
        <f t="shared" si="10"/>
        <v>0</v>
      </c>
      <c r="BJ236" s="22">
        <f t="shared" si="11"/>
        <v>368112.64000000001</v>
      </c>
    </row>
    <row r="237" spans="1:62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42">
        <v>44291</v>
      </c>
      <c r="AF237" s="142">
        <v>46117</v>
      </c>
      <c r="AG237" s="143">
        <v>367760.08</v>
      </c>
      <c r="AH237" s="83">
        <v>2.0138888888888888</v>
      </c>
      <c r="AI237" s="83">
        <v>5</v>
      </c>
      <c r="AJ237" s="144">
        <v>7.1294999999999997E-2</v>
      </c>
      <c r="AK237" s="79" t="s">
        <v>651</v>
      </c>
      <c r="AL237" s="79" t="s">
        <v>652</v>
      </c>
      <c r="AM237" s="138">
        <v>0</v>
      </c>
      <c r="AN237" s="138">
        <v>0</v>
      </c>
      <c r="AO237" s="138">
        <v>0</v>
      </c>
      <c r="AP237" s="138">
        <v>0</v>
      </c>
      <c r="AQ237" s="138">
        <v>0</v>
      </c>
      <c r="AR237" s="138">
        <v>0</v>
      </c>
      <c r="AS237" s="138">
        <v>0</v>
      </c>
      <c r="AT237" s="138">
        <v>0</v>
      </c>
      <c r="AU237" s="138">
        <v>0</v>
      </c>
      <c r="AV237" s="138">
        <v>0</v>
      </c>
      <c r="AW237" s="138">
        <v>0</v>
      </c>
      <c r="AX237" s="138">
        <v>0</v>
      </c>
      <c r="AY237" s="138">
        <v>0</v>
      </c>
      <c r="AZ237" s="138">
        <v>0</v>
      </c>
      <c r="BA237" s="138">
        <v>0</v>
      </c>
      <c r="BB237" s="138">
        <v>0</v>
      </c>
      <c r="BC237" s="138">
        <v>0</v>
      </c>
      <c r="BD237" s="138">
        <v>0</v>
      </c>
      <c r="BE237" s="138">
        <v>0</v>
      </c>
      <c r="BF237" s="138">
        <v>0</v>
      </c>
      <c r="BG237" s="138">
        <v>0</v>
      </c>
      <c r="BH237" s="22">
        <f t="shared" si="9"/>
        <v>0</v>
      </c>
      <c r="BI237" s="22">
        <f t="shared" si="10"/>
        <v>0</v>
      </c>
      <c r="BJ237" s="22">
        <f t="shared" si="11"/>
        <v>0</v>
      </c>
    </row>
    <row r="238" spans="1:62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134527.66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134527.66</v>
      </c>
      <c r="AE238" s="142">
        <v>44291</v>
      </c>
      <c r="AF238" s="142">
        <v>45387</v>
      </c>
      <c r="AG238" s="143">
        <v>134527.66</v>
      </c>
      <c r="AH238" s="83">
        <v>1.3888888888888888E-2</v>
      </c>
      <c r="AI238" s="83">
        <v>3</v>
      </c>
      <c r="AJ238" s="144">
        <v>6.1652999999999999E-2</v>
      </c>
      <c r="AK238" s="79" t="s">
        <v>651</v>
      </c>
      <c r="AL238" s="79" t="s">
        <v>652</v>
      </c>
      <c r="AM238" s="138">
        <v>134527.66</v>
      </c>
      <c r="AN238" s="138">
        <v>0</v>
      </c>
      <c r="AO238" s="138">
        <v>0</v>
      </c>
      <c r="AP238" s="138">
        <v>0</v>
      </c>
      <c r="AQ238" s="138">
        <v>0</v>
      </c>
      <c r="AR238" s="138">
        <v>0</v>
      </c>
      <c r="AS238" s="138">
        <v>0</v>
      </c>
      <c r="AT238" s="138">
        <v>0</v>
      </c>
      <c r="AU238" s="138">
        <v>0</v>
      </c>
      <c r="AV238" s="138">
        <v>0</v>
      </c>
      <c r="AW238" s="138">
        <v>0</v>
      </c>
      <c r="AX238" s="138">
        <v>0</v>
      </c>
      <c r="AY238" s="138">
        <v>0</v>
      </c>
      <c r="AZ238" s="138">
        <v>0</v>
      </c>
      <c r="BA238" s="138">
        <v>0</v>
      </c>
      <c r="BB238" s="138">
        <v>0</v>
      </c>
      <c r="BC238" s="138">
        <v>0</v>
      </c>
      <c r="BD238" s="138">
        <v>0</v>
      </c>
      <c r="BE238" s="138">
        <v>0</v>
      </c>
      <c r="BF238" s="138">
        <v>0</v>
      </c>
      <c r="BG238" s="138">
        <v>0</v>
      </c>
      <c r="BH238" s="22">
        <f t="shared" si="9"/>
        <v>134527.66</v>
      </c>
      <c r="BI238" s="22">
        <f t="shared" si="10"/>
        <v>0</v>
      </c>
      <c r="BJ238" s="22">
        <f t="shared" si="11"/>
        <v>134527.66</v>
      </c>
    </row>
    <row r="239" spans="1:62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42">
        <v>44291</v>
      </c>
      <c r="AF239" s="142">
        <v>46117</v>
      </c>
      <c r="AG239" s="143">
        <v>134391.94</v>
      </c>
      <c r="AH239" s="83">
        <v>2.0138888888888888</v>
      </c>
      <c r="AI239" s="83">
        <v>5</v>
      </c>
      <c r="AJ239" s="144">
        <v>7.1294999999999997E-2</v>
      </c>
      <c r="AK239" s="79" t="s">
        <v>651</v>
      </c>
      <c r="AL239" s="79" t="s">
        <v>652</v>
      </c>
      <c r="AM239" s="138">
        <v>0</v>
      </c>
      <c r="AN239" s="138">
        <v>0</v>
      </c>
      <c r="AO239" s="138">
        <v>0</v>
      </c>
      <c r="AP239" s="138">
        <v>0</v>
      </c>
      <c r="AQ239" s="138">
        <v>0</v>
      </c>
      <c r="AR239" s="138">
        <v>0</v>
      </c>
      <c r="AS239" s="138">
        <v>0</v>
      </c>
      <c r="AT239" s="138">
        <v>0</v>
      </c>
      <c r="AU239" s="138">
        <v>0</v>
      </c>
      <c r="AV239" s="138">
        <v>0</v>
      </c>
      <c r="AW239" s="138">
        <v>0</v>
      </c>
      <c r="AX239" s="138">
        <v>0</v>
      </c>
      <c r="AY239" s="138">
        <v>0</v>
      </c>
      <c r="AZ239" s="138">
        <v>0</v>
      </c>
      <c r="BA239" s="138">
        <v>0</v>
      </c>
      <c r="BB239" s="138">
        <v>0</v>
      </c>
      <c r="BC239" s="138">
        <v>0</v>
      </c>
      <c r="BD239" s="138">
        <v>0</v>
      </c>
      <c r="BE239" s="138">
        <v>0</v>
      </c>
      <c r="BF239" s="138">
        <v>0</v>
      </c>
      <c r="BG239" s="138">
        <v>0</v>
      </c>
      <c r="BH239" s="22">
        <f t="shared" si="9"/>
        <v>0</v>
      </c>
      <c r="BI239" s="22">
        <f t="shared" si="10"/>
        <v>0</v>
      </c>
      <c r="BJ239" s="22">
        <f t="shared" si="11"/>
        <v>0</v>
      </c>
    </row>
    <row r="240" spans="1:62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226960.36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226960.36</v>
      </c>
      <c r="AE240" s="142">
        <v>44291</v>
      </c>
      <c r="AF240" s="142">
        <v>45387</v>
      </c>
      <c r="AG240" s="143">
        <v>226960.36</v>
      </c>
      <c r="AH240" s="83">
        <v>1.3888888888888888E-2</v>
      </c>
      <c r="AI240" s="83">
        <v>3</v>
      </c>
      <c r="AJ240" s="144">
        <v>6.1652999999999999E-2</v>
      </c>
      <c r="AK240" s="79" t="s">
        <v>651</v>
      </c>
      <c r="AL240" s="79" t="s">
        <v>652</v>
      </c>
      <c r="AM240" s="138">
        <v>226960.36</v>
      </c>
      <c r="AN240" s="138">
        <v>0</v>
      </c>
      <c r="AO240" s="138">
        <v>0</v>
      </c>
      <c r="AP240" s="138">
        <v>0</v>
      </c>
      <c r="AQ240" s="138">
        <v>0</v>
      </c>
      <c r="AR240" s="138">
        <v>0</v>
      </c>
      <c r="AS240" s="138">
        <v>0</v>
      </c>
      <c r="AT240" s="138">
        <v>0</v>
      </c>
      <c r="AU240" s="138">
        <v>0</v>
      </c>
      <c r="AV240" s="138">
        <v>0</v>
      </c>
      <c r="AW240" s="138">
        <v>0</v>
      </c>
      <c r="AX240" s="138">
        <v>0</v>
      </c>
      <c r="AY240" s="138">
        <v>0</v>
      </c>
      <c r="AZ240" s="138">
        <v>0</v>
      </c>
      <c r="BA240" s="138">
        <v>0</v>
      </c>
      <c r="BB240" s="138">
        <v>0</v>
      </c>
      <c r="BC240" s="138">
        <v>0</v>
      </c>
      <c r="BD240" s="138">
        <v>0</v>
      </c>
      <c r="BE240" s="138">
        <v>0</v>
      </c>
      <c r="BF240" s="138">
        <v>0</v>
      </c>
      <c r="BG240" s="138">
        <v>0</v>
      </c>
      <c r="BH240" s="22">
        <f t="shared" si="9"/>
        <v>226960.36</v>
      </c>
      <c r="BI240" s="22">
        <f t="shared" si="10"/>
        <v>0</v>
      </c>
      <c r="BJ240" s="22">
        <f t="shared" si="11"/>
        <v>226960.36</v>
      </c>
    </row>
    <row r="241" spans="1:62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59883.64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59883.64</v>
      </c>
      <c r="AE241" s="142">
        <v>44291</v>
      </c>
      <c r="AF241" s="142">
        <v>45387</v>
      </c>
      <c r="AG241" s="143">
        <v>59883.64</v>
      </c>
      <c r="AH241" s="83">
        <v>1.3888888888888888E-2</v>
      </c>
      <c r="AI241" s="83">
        <v>3</v>
      </c>
      <c r="AJ241" s="144">
        <v>6.1652999999999999E-2</v>
      </c>
      <c r="AK241" s="79" t="s">
        <v>651</v>
      </c>
      <c r="AL241" s="79" t="s">
        <v>652</v>
      </c>
      <c r="AM241" s="138">
        <v>59883.64</v>
      </c>
      <c r="AN241" s="138">
        <v>0</v>
      </c>
      <c r="AO241" s="138">
        <v>0</v>
      </c>
      <c r="AP241" s="138">
        <v>0</v>
      </c>
      <c r="AQ241" s="138">
        <v>0</v>
      </c>
      <c r="AR241" s="138">
        <v>0</v>
      </c>
      <c r="AS241" s="138">
        <v>0</v>
      </c>
      <c r="AT241" s="138">
        <v>0</v>
      </c>
      <c r="AU241" s="138">
        <v>0</v>
      </c>
      <c r="AV241" s="138">
        <v>0</v>
      </c>
      <c r="AW241" s="138">
        <v>0</v>
      </c>
      <c r="AX241" s="138">
        <v>0</v>
      </c>
      <c r="AY241" s="138">
        <v>0</v>
      </c>
      <c r="AZ241" s="138">
        <v>0</v>
      </c>
      <c r="BA241" s="138">
        <v>0</v>
      </c>
      <c r="BB241" s="138">
        <v>0</v>
      </c>
      <c r="BC241" s="138">
        <v>0</v>
      </c>
      <c r="BD241" s="138">
        <v>0</v>
      </c>
      <c r="BE241" s="138">
        <v>0</v>
      </c>
      <c r="BF241" s="138">
        <v>0</v>
      </c>
      <c r="BG241" s="138">
        <v>0</v>
      </c>
      <c r="BH241" s="22">
        <f t="shared" si="9"/>
        <v>59883.64</v>
      </c>
      <c r="BI241" s="22">
        <f t="shared" si="10"/>
        <v>0</v>
      </c>
      <c r="BJ241" s="22">
        <f t="shared" si="11"/>
        <v>59883.64</v>
      </c>
    </row>
    <row r="242" spans="1:62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42">
        <v>44291</v>
      </c>
      <c r="AF242" s="142">
        <v>46117</v>
      </c>
      <c r="AG242" s="143">
        <v>59813</v>
      </c>
      <c r="AH242" s="83">
        <v>2.0138888888888888</v>
      </c>
      <c r="AI242" s="83">
        <v>5</v>
      </c>
      <c r="AJ242" s="144">
        <v>7.1294999999999997E-2</v>
      </c>
      <c r="AK242" s="79" t="s">
        <v>651</v>
      </c>
      <c r="AL242" s="79" t="s">
        <v>652</v>
      </c>
      <c r="AM242" s="138">
        <v>0</v>
      </c>
      <c r="AN242" s="138">
        <v>0</v>
      </c>
      <c r="AO242" s="138">
        <v>0</v>
      </c>
      <c r="AP242" s="138">
        <v>0</v>
      </c>
      <c r="AQ242" s="138">
        <v>0</v>
      </c>
      <c r="AR242" s="138">
        <v>0</v>
      </c>
      <c r="AS242" s="138">
        <v>0</v>
      </c>
      <c r="AT242" s="138">
        <v>0</v>
      </c>
      <c r="AU242" s="138">
        <v>0</v>
      </c>
      <c r="AV242" s="138">
        <v>0</v>
      </c>
      <c r="AW242" s="138">
        <v>0</v>
      </c>
      <c r="AX242" s="138">
        <v>0</v>
      </c>
      <c r="AY242" s="138">
        <v>0</v>
      </c>
      <c r="AZ242" s="138">
        <v>0</v>
      </c>
      <c r="BA242" s="138">
        <v>0</v>
      </c>
      <c r="BB242" s="138">
        <v>0</v>
      </c>
      <c r="BC242" s="138">
        <v>0</v>
      </c>
      <c r="BD242" s="138">
        <v>0</v>
      </c>
      <c r="BE242" s="138">
        <v>0</v>
      </c>
      <c r="BF242" s="138">
        <v>0</v>
      </c>
      <c r="BG242" s="138">
        <v>0</v>
      </c>
      <c r="BH242" s="22">
        <f t="shared" si="9"/>
        <v>0</v>
      </c>
      <c r="BI242" s="22">
        <f t="shared" si="10"/>
        <v>0</v>
      </c>
      <c r="BJ242" s="22">
        <f t="shared" si="11"/>
        <v>0</v>
      </c>
    </row>
    <row r="243" spans="1:62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434120.4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434120.4</v>
      </c>
      <c r="AE243" s="142">
        <v>44291</v>
      </c>
      <c r="AF243" s="142">
        <v>45387</v>
      </c>
      <c r="AG243" s="143">
        <v>434120.4</v>
      </c>
      <c r="AH243" s="83">
        <v>1.3888888888888888E-2</v>
      </c>
      <c r="AI243" s="83">
        <v>3</v>
      </c>
      <c r="AJ243" s="144">
        <v>6.1652999999999999E-2</v>
      </c>
      <c r="AK243" s="79" t="s">
        <v>651</v>
      </c>
      <c r="AL243" s="79" t="s">
        <v>652</v>
      </c>
      <c r="AM243" s="138">
        <v>434120.4</v>
      </c>
      <c r="AN243" s="138">
        <v>0</v>
      </c>
      <c r="AO243" s="138">
        <v>0</v>
      </c>
      <c r="AP243" s="138">
        <v>0</v>
      </c>
      <c r="AQ243" s="138">
        <v>0</v>
      </c>
      <c r="AR243" s="138">
        <v>0</v>
      </c>
      <c r="AS243" s="138">
        <v>0</v>
      </c>
      <c r="AT243" s="138">
        <v>0</v>
      </c>
      <c r="AU243" s="138">
        <v>0</v>
      </c>
      <c r="AV243" s="138">
        <v>0</v>
      </c>
      <c r="AW243" s="138">
        <v>0</v>
      </c>
      <c r="AX243" s="138">
        <v>0</v>
      </c>
      <c r="AY243" s="138">
        <v>0</v>
      </c>
      <c r="AZ243" s="138">
        <v>0</v>
      </c>
      <c r="BA243" s="138">
        <v>0</v>
      </c>
      <c r="BB243" s="138">
        <v>0</v>
      </c>
      <c r="BC243" s="138">
        <v>0</v>
      </c>
      <c r="BD243" s="138">
        <v>0</v>
      </c>
      <c r="BE243" s="138">
        <v>0</v>
      </c>
      <c r="BF243" s="138">
        <v>0</v>
      </c>
      <c r="BG243" s="138">
        <v>0</v>
      </c>
      <c r="BH243" s="22">
        <f t="shared" si="9"/>
        <v>434120.4</v>
      </c>
      <c r="BI243" s="22">
        <f t="shared" si="10"/>
        <v>0</v>
      </c>
      <c r="BJ243" s="22">
        <f t="shared" si="11"/>
        <v>434120.4</v>
      </c>
    </row>
    <row r="244" spans="1:62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357215.37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357215.37</v>
      </c>
      <c r="AE244" s="142">
        <v>44291</v>
      </c>
      <c r="AF244" s="142">
        <v>45387</v>
      </c>
      <c r="AG244" s="143">
        <v>357215.37</v>
      </c>
      <c r="AH244" s="83">
        <v>1.3888888888888888E-2</v>
      </c>
      <c r="AI244" s="83">
        <v>3</v>
      </c>
      <c r="AJ244" s="144">
        <v>6.1652999999999999E-2</v>
      </c>
      <c r="AK244" s="79" t="s">
        <v>651</v>
      </c>
      <c r="AL244" s="79" t="s">
        <v>652</v>
      </c>
      <c r="AM244" s="138">
        <v>357215.37</v>
      </c>
      <c r="AN244" s="138">
        <v>0</v>
      </c>
      <c r="AO244" s="138">
        <v>0</v>
      </c>
      <c r="AP244" s="138">
        <v>0</v>
      </c>
      <c r="AQ244" s="138">
        <v>0</v>
      </c>
      <c r="AR244" s="138">
        <v>0</v>
      </c>
      <c r="AS244" s="138">
        <v>0</v>
      </c>
      <c r="AT244" s="138">
        <v>0</v>
      </c>
      <c r="AU244" s="138">
        <v>0</v>
      </c>
      <c r="AV244" s="138">
        <v>0</v>
      </c>
      <c r="AW244" s="138">
        <v>0</v>
      </c>
      <c r="AX244" s="138">
        <v>0</v>
      </c>
      <c r="AY244" s="138">
        <v>0</v>
      </c>
      <c r="AZ244" s="138">
        <v>0</v>
      </c>
      <c r="BA244" s="138">
        <v>0</v>
      </c>
      <c r="BB244" s="138">
        <v>0</v>
      </c>
      <c r="BC244" s="138">
        <v>0</v>
      </c>
      <c r="BD244" s="138">
        <v>0</v>
      </c>
      <c r="BE244" s="138">
        <v>0</v>
      </c>
      <c r="BF244" s="138">
        <v>0</v>
      </c>
      <c r="BG244" s="138">
        <v>0</v>
      </c>
      <c r="BH244" s="22">
        <f t="shared" si="9"/>
        <v>357215.37</v>
      </c>
      <c r="BI244" s="22">
        <f t="shared" si="10"/>
        <v>0</v>
      </c>
      <c r="BJ244" s="22">
        <f t="shared" si="11"/>
        <v>357215.37</v>
      </c>
    </row>
    <row r="245" spans="1:62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927415.9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927415.9</v>
      </c>
      <c r="AE245" s="142">
        <v>44291</v>
      </c>
      <c r="AF245" s="142">
        <v>45387</v>
      </c>
      <c r="AG245" s="143">
        <v>927415.9</v>
      </c>
      <c r="AH245" s="83">
        <v>1.3888888888888888E-2</v>
      </c>
      <c r="AI245" s="83">
        <v>3</v>
      </c>
      <c r="AJ245" s="144">
        <v>6.1652999999999999E-2</v>
      </c>
      <c r="AK245" s="79" t="s">
        <v>651</v>
      </c>
      <c r="AL245" s="79" t="s">
        <v>652</v>
      </c>
      <c r="AM245" s="138">
        <v>927415.9</v>
      </c>
      <c r="AN245" s="138">
        <v>0</v>
      </c>
      <c r="AO245" s="138">
        <v>0</v>
      </c>
      <c r="AP245" s="138">
        <v>0</v>
      </c>
      <c r="AQ245" s="138">
        <v>0</v>
      </c>
      <c r="AR245" s="138">
        <v>0</v>
      </c>
      <c r="AS245" s="138">
        <v>0</v>
      </c>
      <c r="AT245" s="138">
        <v>0</v>
      </c>
      <c r="AU245" s="138">
        <v>0</v>
      </c>
      <c r="AV245" s="138">
        <v>0</v>
      </c>
      <c r="AW245" s="138">
        <v>0</v>
      </c>
      <c r="AX245" s="138">
        <v>0</v>
      </c>
      <c r="AY245" s="138">
        <v>0</v>
      </c>
      <c r="AZ245" s="138">
        <v>0</v>
      </c>
      <c r="BA245" s="138">
        <v>0</v>
      </c>
      <c r="BB245" s="138">
        <v>0</v>
      </c>
      <c r="BC245" s="138">
        <v>0</v>
      </c>
      <c r="BD245" s="138">
        <v>0</v>
      </c>
      <c r="BE245" s="138">
        <v>0</v>
      </c>
      <c r="BF245" s="138">
        <v>0</v>
      </c>
      <c r="BG245" s="138">
        <v>0</v>
      </c>
      <c r="BH245" s="22">
        <f t="shared" si="9"/>
        <v>927415.9</v>
      </c>
      <c r="BI245" s="22">
        <f t="shared" si="10"/>
        <v>0</v>
      </c>
      <c r="BJ245" s="22">
        <f t="shared" si="11"/>
        <v>927415.9</v>
      </c>
    </row>
    <row r="246" spans="1:62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143983.32999999999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143983.32999999999</v>
      </c>
      <c r="AE246" s="142">
        <v>44291</v>
      </c>
      <c r="AF246" s="142">
        <v>45387</v>
      </c>
      <c r="AG246" s="143">
        <v>143983.32999999999</v>
      </c>
      <c r="AH246" s="83">
        <v>1.3888888888888888E-2</v>
      </c>
      <c r="AI246" s="83">
        <v>3</v>
      </c>
      <c r="AJ246" s="144">
        <v>6.1652999999999999E-2</v>
      </c>
      <c r="AK246" s="79" t="s">
        <v>651</v>
      </c>
      <c r="AL246" s="79" t="s">
        <v>652</v>
      </c>
      <c r="AM246" s="138">
        <v>143983.32999999999</v>
      </c>
      <c r="AN246" s="138">
        <v>0</v>
      </c>
      <c r="AO246" s="138">
        <v>0</v>
      </c>
      <c r="AP246" s="138">
        <v>0</v>
      </c>
      <c r="AQ246" s="138">
        <v>0</v>
      </c>
      <c r="AR246" s="138">
        <v>0</v>
      </c>
      <c r="AS246" s="138">
        <v>0</v>
      </c>
      <c r="AT246" s="138">
        <v>0</v>
      </c>
      <c r="AU246" s="138">
        <v>0</v>
      </c>
      <c r="AV246" s="138">
        <v>0</v>
      </c>
      <c r="AW246" s="138">
        <v>0</v>
      </c>
      <c r="AX246" s="138">
        <v>0</v>
      </c>
      <c r="AY246" s="138">
        <v>0</v>
      </c>
      <c r="AZ246" s="138">
        <v>0</v>
      </c>
      <c r="BA246" s="138">
        <v>0</v>
      </c>
      <c r="BB246" s="138">
        <v>0</v>
      </c>
      <c r="BC246" s="138">
        <v>0</v>
      </c>
      <c r="BD246" s="138">
        <v>0</v>
      </c>
      <c r="BE246" s="138">
        <v>0</v>
      </c>
      <c r="BF246" s="138">
        <v>0</v>
      </c>
      <c r="BG246" s="138">
        <v>0</v>
      </c>
      <c r="BH246" s="22">
        <f t="shared" si="9"/>
        <v>143983.32999999999</v>
      </c>
      <c r="BI246" s="22">
        <f t="shared" si="10"/>
        <v>0</v>
      </c>
      <c r="BJ246" s="22">
        <f t="shared" si="11"/>
        <v>143983.32999999999</v>
      </c>
    </row>
    <row r="247" spans="1:62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149653.78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149653.78</v>
      </c>
      <c r="AE247" s="142">
        <v>44291</v>
      </c>
      <c r="AF247" s="142">
        <v>45387</v>
      </c>
      <c r="AG247" s="143">
        <v>149653.78</v>
      </c>
      <c r="AH247" s="83">
        <v>1.3888888888888888E-2</v>
      </c>
      <c r="AI247" s="83">
        <v>3</v>
      </c>
      <c r="AJ247" s="144">
        <v>6.1652999999999999E-2</v>
      </c>
      <c r="AK247" s="79" t="s">
        <v>651</v>
      </c>
      <c r="AL247" s="79" t="s">
        <v>652</v>
      </c>
      <c r="AM247" s="138">
        <v>149653.78</v>
      </c>
      <c r="AN247" s="138">
        <v>0</v>
      </c>
      <c r="AO247" s="138">
        <v>0</v>
      </c>
      <c r="AP247" s="138">
        <v>0</v>
      </c>
      <c r="AQ247" s="138">
        <v>0</v>
      </c>
      <c r="AR247" s="138">
        <v>0</v>
      </c>
      <c r="AS247" s="138">
        <v>0</v>
      </c>
      <c r="AT247" s="138">
        <v>0</v>
      </c>
      <c r="AU247" s="138">
        <v>0</v>
      </c>
      <c r="AV247" s="138">
        <v>0</v>
      </c>
      <c r="AW247" s="138">
        <v>0</v>
      </c>
      <c r="AX247" s="138">
        <v>0</v>
      </c>
      <c r="AY247" s="138">
        <v>0</v>
      </c>
      <c r="AZ247" s="138">
        <v>0</v>
      </c>
      <c r="BA247" s="138">
        <v>0</v>
      </c>
      <c r="BB247" s="138">
        <v>0</v>
      </c>
      <c r="BC247" s="138">
        <v>0</v>
      </c>
      <c r="BD247" s="138">
        <v>0</v>
      </c>
      <c r="BE247" s="138">
        <v>0</v>
      </c>
      <c r="BF247" s="138">
        <v>0</v>
      </c>
      <c r="BG247" s="138">
        <v>0</v>
      </c>
      <c r="BH247" s="22">
        <f t="shared" si="9"/>
        <v>149653.78</v>
      </c>
      <c r="BI247" s="22">
        <f t="shared" si="10"/>
        <v>0</v>
      </c>
      <c r="BJ247" s="22">
        <f t="shared" si="11"/>
        <v>149653.78</v>
      </c>
    </row>
    <row r="248" spans="1:62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139502.87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139502.87</v>
      </c>
      <c r="AE248" s="142">
        <v>44291</v>
      </c>
      <c r="AF248" s="142">
        <v>45387</v>
      </c>
      <c r="AG248" s="143">
        <v>139502.87</v>
      </c>
      <c r="AH248" s="83">
        <v>1.3888888888888888E-2</v>
      </c>
      <c r="AI248" s="83">
        <v>3</v>
      </c>
      <c r="AJ248" s="144">
        <v>6.1652999999999999E-2</v>
      </c>
      <c r="AK248" s="79" t="s">
        <v>651</v>
      </c>
      <c r="AL248" s="79" t="s">
        <v>652</v>
      </c>
      <c r="AM248" s="138">
        <v>139502.87</v>
      </c>
      <c r="AN248" s="138">
        <v>0</v>
      </c>
      <c r="AO248" s="138">
        <v>0</v>
      </c>
      <c r="AP248" s="138">
        <v>0</v>
      </c>
      <c r="AQ248" s="138">
        <v>0</v>
      </c>
      <c r="AR248" s="138">
        <v>0</v>
      </c>
      <c r="AS248" s="138">
        <v>0</v>
      </c>
      <c r="AT248" s="138">
        <v>0</v>
      </c>
      <c r="AU248" s="138">
        <v>0</v>
      </c>
      <c r="AV248" s="138">
        <v>0</v>
      </c>
      <c r="AW248" s="138">
        <v>0</v>
      </c>
      <c r="AX248" s="138">
        <v>0</v>
      </c>
      <c r="AY248" s="138">
        <v>0</v>
      </c>
      <c r="AZ248" s="138">
        <v>0</v>
      </c>
      <c r="BA248" s="138">
        <v>0</v>
      </c>
      <c r="BB248" s="138">
        <v>0</v>
      </c>
      <c r="BC248" s="138">
        <v>0</v>
      </c>
      <c r="BD248" s="138">
        <v>0</v>
      </c>
      <c r="BE248" s="138">
        <v>0</v>
      </c>
      <c r="BF248" s="138">
        <v>0</v>
      </c>
      <c r="BG248" s="138">
        <v>0</v>
      </c>
      <c r="BH248" s="22">
        <f t="shared" si="9"/>
        <v>139502.87</v>
      </c>
      <c r="BI248" s="22">
        <f t="shared" si="10"/>
        <v>0</v>
      </c>
      <c r="BJ248" s="22">
        <f t="shared" si="11"/>
        <v>139502.87</v>
      </c>
    </row>
    <row r="249" spans="1:62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295815.59999999998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295815.59999999998</v>
      </c>
      <c r="AE249" s="142">
        <v>44291</v>
      </c>
      <c r="AF249" s="142">
        <v>45387</v>
      </c>
      <c r="AG249" s="143">
        <v>295815.59999999998</v>
      </c>
      <c r="AH249" s="83">
        <v>1.3888888888888888E-2</v>
      </c>
      <c r="AI249" s="83">
        <v>3</v>
      </c>
      <c r="AJ249" s="144">
        <v>6.1652999999999999E-2</v>
      </c>
      <c r="AK249" s="79" t="s">
        <v>651</v>
      </c>
      <c r="AL249" s="79" t="s">
        <v>652</v>
      </c>
      <c r="AM249" s="138">
        <v>295815.59999999998</v>
      </c>
      <c r="AN249" s="138">
        <v>0</v>
      </c>
      <c r="AO249" s="138">
        <v>0</v>
      </c>
      <c r="AP249" s="138">
        <v>0</v>
      </c>
      <c r="AQ249" s="138">
        <v>0</v>
      </c>
      <c r="AR249" s="138">
        <v>0</v>
      </c>
      <c r="AS249" s="138">
        <v>0</v>
      </c>
      <c r="AT249" s="138">
        <v>0</v>
      </c>
      <c r="AU249" s="138">
        <v>0</v>
      </c>
      <c r="AV249" s="138">
        <v>0</v>
      </c>
      <c r="AW249" s="138">
        <v>0</v>
      </c>
      <c r="AX249" s="138">
        <v>0</v>
      </c>
      <c r="AY249" s="138">
        <v>0</v>
      </c>
      <c r="AZ249" s="138">
        <v>0</v>
      </c>
      <c r="BA249" s="138">
        <v>0</v>
      </c>
      <c r="BB249" s="138">
        <v>0</v>
      </c>
      <c r="BC249" s="138">
        <v>0</v>
      </c>
      <c r="BD249" s="138">
        <v>0</v>
      </c>
      <c r="BE249" s="138">
        <v>0</v>
      </c>
      <c r="BF249" s="138">
        <v>0</v>
      </c>
      <c r="BG249" s="138">
        <v>0</v>
      </c>
      <c r="BH249" s="22">
        <f t="shared" si="9"/>
        <v>295815.59999999998</v>
      </c>
      <c r="BI249" s="22">
        <f t="shared" si="10"/>
        <v>0</v>
      </c>
      <c r="BJ249" s="22">
        <f t="shared" si="11"/>
        <v>295815.59999999998</v>
      </c>
    </row>
    <row r="250" spans="1:62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2685398.07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2685398.07</v>
      </c>
      <c r="AE250" s="142">
        <v>44291</v>
      </c>
      <c r="AF250" s="142">
        <v>45387</v>
      </c>
      <c r="AG250" s="143">
        <v>2685398.07</v>
      </c>
      <c r="AH250" s="83">
        <v>1.3888888888888888E-2</v>
      </c>
      <c r="AI250" s="83">
        <v>3</v>
      </c>
      <c r="AJ250" s="144">
        <v>6.1652999999999999E-2</v>
      </c>
      <c r="AK250" s="79" t="s">
        <v>651</v>
      </c>
      <c r="AL250" s="79" t="s">
        <v>652</v>
      </c>
      <c r="AM250" s="138">
        <v>2685398.07</v>
      </c>
      <c r="AN250" s="138">
        <v>0</v>
      </c>
      <c r="AO250" s="138">
        <v>0</v>
      </c>
      <c r="AP250" s="138">
        <v>0</v>
      </c>
      <c r="AQ250" s="138">
        <v>0</v>
      </c>
      <c r="AR250" s="138">
        <v>0</v>
      </c>
      <c r="AS250" s="138">
        <v>0</v>
      </c>
      <c r="AT250" s="138">
        <v>0</v>
      </c>
      <c r="AU250" s="138">
        <v>0</v>
      </c>
      <c r="AV250" s="138">
        <v>0</v>
      </c>
      <c r="AW250" s="138">
        <v>0</v>
      </c>
      <c r="AX250" s="138">
        <v>0</v>
      </c>
      <c r="AY250" s="138">
        <v>0</v>
      </c>
      <c r="AZ250" s="138">
        <v>0</v>
      </c>
      <c r="BA250" s="138">
        <v>0</v>
      </c>
      <c r="BB250" s="138">
        <v>0</v>
      </c>
      <c r="BC250" s="138">
        <v>0</v>
      </c>
      <c r="BD250" s="138">
        <v>0</v>
      </c>
      <c r="BE250" s="138">
        <v>0</v>
      </c>
      <c r="BF250" s="138">
        <v>0</v>
      </c>
      <c r="BG250" s="138">
        <v>0</v>
      </c>
      <c r="BH250" s="22">
        <f t="shared" si="9"/>
        <v>2685398.07</v>
      </c>
      <c r="BI250" s="22">
        <f t="shared" si="10"/>
        <v>0</v>
      </c>
      <c r="BJ250" s="22">
        <f t="shared" si="11"/>
        <v>2685398.07</v>
      </c>
    </row>
    <row r="251" spans="1:62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500000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500000</v>
      </c>
      <c r="AE251" s="142">
        <v>44291</v>
      </c>
      <c r="AF251" s="142">
        <v>45387</v>
      </c>
      <c r="AG251" s="143">
        <v>500000</v>
      </c>
      <c r="AH251" s="83">
        <v>1.3888888888888888E-2</v>
      </c>
      <c r="AI251" s="83">
        <v>3</v>
      </c>
      <c r="AJ251" s="144">
        <v>6.1652999999999999E-2</v>
      </c>
      <c r="AK251" s="79" t="s">
        <v>651</v>
      </c>
      <c r="AL251" s="79" t="s">
        <v>652</v>
      </c>
      <c r="AM251" s="138">
        <v>500000</v>
      </c>
      <c r="AN251" s="138">
        <v>0</v>
      </c>
      <c r="AO251" s="138">
        <v>0</v>
      </c>
      <c r="AP251" s="138">
        <v>0</v>
      </c>
      <c r="AQ251" s="138">
        <v>0</v>
      </c>
      <c r="AR251" s="138">
        <v>0</v>
      </c>
      <c r="AS251" s="138">
        <v>0</v>
      </c>
      <c r="AT251" s="138">
        <v>0</v>
      </c>
      <c r="AU251" s="138">
        <v>0</v>
      </c>
      <c r="AV251" s="138">
        <v>0</v>
      </c>
      <c r="AW251" s="138">
        <v>0</v>
      </c>
      <c r="AX251" s="138">
        <v>0</v>
      </c>
      <c r="AY251" s="138">
        <v>0</v>
      </c>
      <c r="AZ251" s="138">
        <v>0</v>
      </c>
      <c r="BA251" s="138">
        <v>0</v>
      </c>
      <c r="BB251" s="138">
        <v>0</v>
      </c>
      <c r="BC251" s="138">
        <v>0</v>
      </c>
      <c r="BD251" s="138">
        <v>0</v>
      </c>
      <c r="BE251" s="138">
        <v>0</v>
      </c>
      <c r="BF251" s="138">
        <v>0</v>
      </c>
      <c r="BG251" s="138">
        <v>0</v>
      </c>
      <c r="BH251" s="22">
        <f t="shared" si="9"/>
        <v>500000</v>
      </c>
      <c r="BI251" s="22">
        <f t="shared" si="10"/>
        <v>0</v>
      </c>
      <c r="BJ251" s="22">
        <f t="shared" si="11"/>
        <v>500000</v>
      </c>
    </row>
    <row r="252" spans="1:62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1011186.95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1011186.95</v>
      </c>
      <c r="AE252" s="142">
        <v>44291</v>
      </c>
      <c r="AF252" s="142">
        <v>45387</v>
      </c>
      <c r="AG252" s="143">
        <v>1011186.95</v>
      </c>
      <c r="AH252" s="83">
        <v>1.3888888888888888E-2</v>
      </c>
      <c r="AI252" s="83">
        <v>3</v>
      </c>
      <c r="AJ252" s="144">
        <v>6.1652999999999999E-2</v>
      </c>
      <c r="AK252" s="79" t="s">
        <v>651</v>
      </c>
      <c r="AL252" s="79" t="s">
        <v>652</v>
      </c>
      <c r="AM252" s="138">
        <v>1011186.95</v>
      </c>
      <c r="AN252" s="138">
        <v>0</v>
      </c>
      <c r="AO252" s="138">
        <v>0</v>
      </c>
      <c r="AP252" s="138">
        <v>0</v>
      </c>
      <c r="AQ252" s="138">
        <v>0</v>
      </c>
      <c r="AR252" s="138">
        <v>0</v>
      </c>
      <c r="AS252" s="138">
        <v>0</v>
      </c>
      <c r="AT252" s="138">
        <v>0</v>
      </c>
      <c r="AU252" s="138">
        <v>0</v>
      </c>
      <c r="AV252" s="138">
        <v>0</v>
      </c>
      <c r="AW252" s="138">
        <v>0</v>
      </c>
      <c r="AX252" s="138">
        <v>0</v>
      </c>
      <c r="AY252" s="138">
        <v>0</v>
      </c>
      <c r="AZ252" s="138">
        <v>0</v>
      </c>
      <c r="BA252" s="138">
        <v>0</v>
      </c>
      <c r="BB252" s="138">
        <v>0</v>
      </c>
      <c r="BC252" s="138">
        <v>0</v>
      </c>
      <c r="BD252" s="138">
        <v>0</v>
      </c>
      <c r="BE252" s="138">
        <v>0</v>
      </c>
      <c r="BF252" s="138">
        <v>0</v>
      </c>
      <c r="BG252" s="138">
        <v>0</v>
      </c>
      <c r="BH252" s="22">
        <f t="shared" si="9"/>
        <v>1011186.95</v>
      </c>
      <c r="BI252" s="22">
        <f t="shared" si="10"/>
        <v>0</v>
      </c>
      <c r="BJ252" s="22">
        <f t="shared" si="11"/>
        <v>1011186.95</v>
      </c>
    </row>
    <row r="253" spans="1:62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42">
        <v>44291</v>
      </c>
      <c r="AF253" s="142">
        <v>46117</v>
      </c>
      <c r="AG253" s="143">
        <v>883483.46</v>
      </c>
      <c r="AH253" s="83">
        <v>2.0138888888888888</v>
      </c>
      <c r="AI253" s="83">
        <v>5</v>
      </c>
      <c r="AJ253" s="144">
        <v>7.1294999999999997E-2</v>
      </c>
      <c r="AK253" s="79" t="s">
        <v>651</v>
      </c>
      <c r="AL253" s="79" t="s">
        <v>652</v>
      </c>
      <c r="AM253" s="138">
        <v>0</v>
      </c>
      <c r="AN253" s="138">
        <v>0</v>
      </c>
      <c r="AO253" s="138">
        <v>0</v>
      </c>
      <c r="AP253" s="138">
        <v>0</v>
      </c>
      <c r="AQ253" s="138">
        <v>0</v>
      </c>
      <c r="AR253" s="138">
        <v>0</v>
      </c>
      <c r="AS253" s="138">
        <v>0</v>
      </c>
      <c r="AT253" s="138">
        <v>0</v>
      </c>
      <c r="AU253" s="138">
        <v>0</v>
      </c>
      <c r="AV253" s="138">
        <v>0</v>
      </c>
      <c r="AW253" s="138">
        <v>0</v>
      </c>
      <c r="AX253" s="138">
        <v>0</v>
      </c>
      <c r="AY253" s="138">
        <v>0</v>
      </c>
      <c r="AZ253" s="138">
        <v>0</v>
      </c>
      <c r="BA253" s="138">
        <v>0</v>
      </c>
      <c r="BB253" s="138">
        <v>0</v>
      </c>
      <c r="BC253" s="138">
        <v>0</v>
      </c>
      <c r="BD253" s="138">
        <v>0</v>
      </c>
      <c r="BE253" s="138">
        <v>0</v>
      </c>
      <c r="BF253" s="138">
        <v>0</v>
      </c>
      <c r="BG253" s="138">
        <v>0</v>
      </c>
      <c r="BH253" s="22">
        <f t="shared" si="9"/>
        <v>0</v>
      </c>
      <c r="BI253" s="22">
        <f t="shared" si="10"/>
        <v>0</v>
      </c>
      <c r="BJ253" s="22">
        <f t="shared" si="11"/>
        <v>0</v>
      </c>
    </row>
    <row r="254" spans="1:62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1073481.06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1073481.06</v>
      </c>
      <c r="AE254" s="142">
        <v>44291</v>
      </c>
      <c r="AF254" s="142">
        <v>45387</v>
      </c>
      <c r="AG254" s="143">
        <v>1073481.06</v>
      </c>
      <c r="AH254" s="83">
        <v>1.3888888888888888E-2</v>
      </c>
      <c r="AI254" s="83">
        <v>3</v>
      </c>
      <c r="AJ254" s="144">
        <v>6.1652999999999999E-2</v>
      </c>
      <c r="AK254" s="79" t="s">
        <v>651</v>
      </c>
      <c r="AL254" s="79" t="s">
        <v>652</v>
      </c>
      <c r="AM254" s="138">
        <v>1073481.06</v>
      </c>
      <c r="AN254" s="138">
        <v>0</v>
      </c>
      <c r="AO254" s="138">
        <v>0</v>
      </c>
      <c r="AP254" s="138">
        <v>0</v>
      </c>
      <c r="AQ254" s="138">
        <v>0</v>
      </c>
      <c r="AR254" s="138">
        <v>0</v>
      </c>
      <c r="AS254" s="138">
        <v>0</v>
      </c>
      <c r="AT254" s="138">
        <v>0</v>
      </c>
      <c r="AU254" s="138">
        <v>0</v>
      </c>
      <c r="AV254" s="138">
        <v>0</v>
      </c>
      <c r="AW254" s="138">
        <v>0</v>
      </c>
      <c r="AX254" s="138">
        <v>0</v>
      </c>
      <c r="AY254" s="138">
        <v>0</v>
      </c>
      <c r="AZ254" s="138">
        <v>0</v>
      </c>
      <c r="BA254" s="138">
        <v>0</v>
      </c>
      <c r="BB254" s="138">
        <v>0</v>
      </c>
      <c r="BC254" s="138">
        <v>0</v>
      </c>
      <c r="BD254" s="138">
        <v>0</v>
      </c>
      <c r="BE254" s="138">
        <v>0</v>
      </c>
      <c r="BF254" s="138">
        <v>0</v>
      </c>
      <c r="BG254" s="138">
        <v>0</v>
      </c>
      <c r="BH254" s="22">
        <f t="shared" si="9"/>
        <v>1073481.06</v>
      </c>
      <c r="BI254" s="22">
        <f t="shared" si="10"/>
        <v>0</v>
      </c>
      <c r="BJ254" s="22">
        <f t="shared" si="11"/>
        <v>1073481.06</v>
      </c>
    </row>
    <row r="255" spans="1:62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42">
        <v>44291</v>
      </c>
      <c r="AF255" s="142">
        <v>46117</v>
      </c>
      <c r="AG255" s="143">
        <v>937886.16</v>
      </c>
      <c r="AH255" s="83">
        <v>2.0138888888888888</v>
      </c>
      <c r="AI255" s="83">
        <v>5</v>
      </c>
      <c r="AJ255" s="144">
        <v>7.1294999999999997E-2</v>
      </c>
      <c r="AK255" s="79" t="s">
        <v>651</v>
      </c>
      <c r="AL255" s="79" t="s">
        <v>652</v>
      </c>
      <c r="AM255" s="138">
        <v>0</v>
      </c>
      <c r="AN255" s="138">
        <v>0</v>
      </c>
      <c r="AO255" s="138">
        <v>0</v>
      </c>
      <c r="AP255" s="138">
        <v>0</v>
      </c>
      <c r="AQ255" s="138">
        <v>0</v>
      </c>
      <c r="AR255" s="138">
        <v>0</v>
      </c>
      <c r="AS255" s="138">
        <v>0</v>
      </c>
      <c r="AT255" s="138">
        <v>0</v>
      </c>
      <c r="AU255" s="138">
        <v>0</v>
      </c>
      <c r="AV255" s="138">
        <v>0</v>
      </c>
      <c r="AW255" s="138">
        <v>0</v>
      </c>
      <c r="AX255" s="138">
        <v>0</v>
      </c>
      <c r="AY255" s="138">
        <v>0</v>
      </c>
      <c r="AZ255" s="138">
        <v>0</v>
      </c>
      <c r="BA255" s="138">
        <v>0</v>
      </c>
      <c r="BB255" s="138">
        <v>0</v>
      </c>
      <c r="BC255" s="138">
        <v>0</v>
      </c>
      <c r="BD255" s="138">
        <v>0</v>
      </c>
      <c r="BE255" s="138">
        <v>0</v>
      </c>
      <c r="BF255" s="138">
        <v>0</v>
      </c>
      <c r="BG255" s="138">
        <v>0</v>
      </c>
      <c r="BH255" s="22">
        <f t="shared" si="9"/>
        <v>0</v>
      </c>
      <c r="BI255" s="22">
        <f t="shared" si="10"/>
        <v>0</v>
      </c>
      <c r="BJ255" s="22">
        <f t="shared" si="11"/>
        <v>0</v>
      </c>
    </row>
    <row r="256" spans="1:62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1046843.7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1046843.7</v>
      </c>
      <c r="AE256" s="142">
        <v>44291</v>
      </c>
      <c r="AF256" s="142">
        <v>45387</v>
      </c>
      <c r="AG256" s="143">
        <v>1046843.7</v>
      </c>
      <c r="AH256" s="83">
        <v>1.3888888888888888E-2</v>
      </c>
      <c r="AI256" s="83">
        <v>3</v>
      </c>
      <c r="AJ256" s="144">
        <v>6.1652999999999999E-2</v>
      </c>
      <c r="AK256" s="79" t="s">
        <v>651</v>
      </c>
      <c r="AL256" s="79" t="s">
        <v>652</v>
      </c>
      <c r="AM256" s="138">
        <v>1046843.7</v>
      </c>
      <c r="AN256" s="138">
        <v>0</v>
      </c>
      <c r="AO256" s="138">
        <v>0</v>
      </c>
      <c r="AP256" s="138">
        <v>0</v>
      </c>
      <c r="AQ256" s="138">
        <v>0</v>
      </c>
      <c r="AR256" s="138">
        <v>0</v>
      </c>
      <c r="AS256" s="138">
        <v>0</v>
      </c>
      <c r="AT256" s="138">
        <v>0</v>
      </c>
      <c r="AU256" s="138">
        <v>0</v>
      </c>
      <c r="AV256" s="138">
        <v>0</v>
      </c>
      <c r="AW256" s="138">
        <v>0</v>
      </c>
      <c r="AX256" s="138">
        <v>0</v>
      </c>
      <c r="AY256" s="138">
        <v>0</v>
      </c>
      <c r="AZ256" s="138">
        <v>0</v>
      </c>
      <c r="BA256" s="138">
        <v>0</v>
      </c>
      <c r="BB256" s="138">
        <v>0</v>
      </c>
      <c r="BC256" s="138">
        <v>0</v>
      </c>
      <c r="BD256" s="138">
        <v>0</v>
      </c>
      <c r="BE256" s="138">
        <v>0</v>
      </c>
      <c r="BF256" s="138">
        <v>0</v>
      </c>
      <c r="BG256" s="138">
        <v>0</v>
      </c>
      <c r="BH256" s="22">
        <f t="shared" si="9"/>
        <v>1046843.7</v>
      </c>
      <c r="BI256" s="22">
        <f t="shared" si="10"/>
        <v>0</v>
      </c>
      <c r="BJ256" s="22">
        <f t="shared" si="11"/>
        <v>1046843.7</v>
      </c>
    </row>
    <row r="257" spans="1:62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42">
        <v>44291</v>
      </c>
      <c r="AF257" s="142">
        <v>46117</v>
      </c>
      <c r="AG257" s="143">
        <v>914591.86</v>
      </c>
      <c r="AH257" s="83">
        <v>2.0138888888888888</v>
      </c>
      <c r="AI257" s="83">
        <v>5</v>
      </c>
      <c r="AJ257" s="144">
        <v>7.1294999999999997E-2</v>
      </c>
      <c r="AK257" s="79" t="s">
        <v>651</v>
      </c>
      <c r="AL257" s="79" t="s">
        <v>652</v>
      </c>
      <c r="AM257" s="138">
        <v>0</v>
      </c>
      <c r="AN257" s="138">
        <v>0</v>
      </c>
      <c r="AO257" s="138">
        <v>0</v>
      </c>
      <c r="AP257" s="138">
        <v>0</v>
      </c>
      <c r="AQ257" s="138">
        <v>0</v>
      </c>
      <c r="AR257" s="138">
        <v>0</v>
      </c>
      <c r="AS257" s="138">
        <v>0</v>
      </c>
      <c r="AT257" s="138">
        <v>0</v>
      </c>
      <c r="AU257" s="138">
        <v>0</v>
      </c>
      <c r="AV257" s="138">
        <v>0</v>
      </c>
      <c r="AW257" s="138">
        <v>0</v>
      </c>
      <c r="AX257" s="138">
        <v>0</v>
      </c>
      <c r="AY257" s="138">
        <v>0</v>
      </c>
      <c r="AZ257" s="138">
        <v>0</v>
      </c>
      <c r="BA257" s="138">
        <v>0</v>
      </c>
      <c r="BB257" s="138">
        <v>0</v>
      </c>
      <c r="BC257" s="138">
        <v>0</v>
      </c>
      <c r="BD257" s="138">
        <v>0</v>
      </c>
      <c r="BE257" s="138">
        <v>0</v>
      </c>
      <c r="BF257" s="138">
        <v>0</v>
      </c>
      <c r="BG257" s="138">
        <v>0</v>
      </c>
      <c r="BH257" s="22">
        <f t="shared" si="9"/>
        <v>0</v>
      </c>
      <c r="BI257" s="22">
        <f t="shared" si="10"/>
        <v>0</v>
      </c>
      <c r="BJ257" s="22">
        <f t="shared" si="11"/>
        <v>0</v>
      </c>
    </row>
    <row r="258" spans="1:62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407342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407342</v>
      </c>
      <c r="AE258" s="142">
        <v>44291</v>
      </c>
      <c r="AF258" s="142">
        <v>45387</v>
      </c>
      <c r="AG258" s="143">
        <v>407342</v>
      </c>
      <c r="AH258" s="83">
        <v>1.3888888888888888E-2</v>
      </c>
      <c r="AI258" s="83">
        <v>3</v>
      </c>
      <c r="AJ258" s="144">
        <v>6.1652999999999999E-2</v>
      </c>
      <c r="AK258" s="79" t="s">
        <v>651</v>
      </c>
      <c r="AL258" s="79" t="s">
        <v>652</v>
      </c>
      <c r="AM258" s="138">
        <v>407342</v>
      </c>
      <c r="AN258" s="138">
        <v>0</v>
      </c>
      <c r="AO258" s="138">
        <v>0</v>
      </c>
      <c r="AP258" s="138">
        <v>0</v>
      </c>
      <c r="AQ258" s="138">
        <v>0</v>
      </c>
      <c r="AR258" s="138">
        <v>0</v>
      </c>
      <c r="AS258" s="138">
        <v>0</v>
      </c>
      <c r="AT258" s="138">
        <v>0</v>
      </c>
      <c r="AU258" s="138">
        <v>0</v>
      </c>
      <c r="AV258" s="138">
        <v>0</v>
      </c>
      <c r="AW258" s="138">
        <v>0</v>
      </c>
      <c r="AX258" s="138">
        <v>0</v>
      </c>
      <c r="AY258" s="138">
        <v>0</v>
      </c>
      <c r="AZ258" s="138">
        <v>0</v>
      </c>
      <c r="BA258" s="138">
        <v>0</v>
      </c>
      <c r="BB258" s="138">
        <v>0</v>
      </c>
      <c r="BC258" s="138">
        <v>0</v>
      </c>
      <c r="BD258" s="138">
        <v>0</v>
      </c>
      <c r="BE258" s="138">
        <v>0</v>
      </c>
      <c r="BF258" s="138">
        <v>0</v>
      </c>
      <c r="BG258" s="138">
        <v>0</v>
      </c>
      <c r="BH258" s="22">
        <f t="shared" si="9"/>
        <v>407342</v>
      </c>
      <c r="BI258" s="22">
        <f t="shared" si="10"/>
        <v>0</v>
      </c>
      <c r="BJ258" s="22">
        <f t="shared" si="11"/>
        <v>407342</v>
      </c>
    </row>
    <row r="259" spans="1:62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42">
        <v>44291</v>
      </c>
      <c r="AF259" s="142">
        <v>46117</v>
      </c>
      <c r="AG259" s="143">
        <v>406652.05</v>
      </c>
      <c r="AH259" s="83">
        <v>2.0138888888888888</v>
      </c>
      <c r="AI259" s="83">
        <v>5</v>
      </c>
      <c r="AJ259" s="144">
        <v>7.1294999999999997E-2</v>
      </c>
      <c r="AK259" s="79" t="s">
        <v>651</v>
      </c>
      <c r="AL259" s="79" t="s">
        <v>652</v>
      </c>
      <c r="AM259" s="138">
        <v>0</v>
      </c>
      <c r="AN259" s="138">
        <v>0</v>
      </c>
      <c r="AO259" s="138">
        <v>0</v>
      </c>
      <c r="AP259" s="138">
        <v>0</v>
      </c>
      <c r="AQ259" s="138">
        <v>0</v>
      </c>
      <c r="AR259" s="138">
        <v>0</v>
      </c>
      <c r="AS259" s="138">
        <v>0</v>
      </c>
      <c r="AT259" s="138">
        <v>0</v>
      </c>
      <c r="AU259" s="138">
        <v>0</v>
      </c>
      <c r="AV259" s="138">
        <v>0</v>
      </c>
      <c r="AW259" s="138">
        <v>0</v>
      </c>
      <c r="AX259" s="138">
        <v>0</v>
      </c>
      <c r="AY259" s="138">
        <v>0</v>
      </c>
      <c r="AZ259" s="138">
        <v>0</v>
      </c>
      <c r="BA259" s="138">
        <v>0</v>
      </c>
      <c r="BB259" s="138">
        <v>0</v>
      </c>
      <c r="BC259" s="138">
        <v>0</v>
      </c>
      <c r="BD259" s="138">
        <v>0</v>
      </c>
      <c r="BE259" s="138">
        <v>0</v>
      </c>
      <c r="BF259" s="138">
        <v>0</v>
      </c>
      <c r="BG259" s="138">
        <v>0</v>
      </c>
      <c r="BH259" s="22">
        <f t="shared" ref="BH259:BH322" si="12">SUM(AM259:AU259)</f>
        <v>0</v>
      </c>
      <c r="BI259" s="22">
        <f t="shared" si="10"/>
        <v>0</v>
      </c>
      <c r="BJ259" s="22">
        <f t="shared" si="11"/>
        <v>0</v>
      </c>
    </row>
    <row r="260" spans="1:62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807991.24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807991.24</v>
      </c>
      <c r="AE260" s="142">
        <v>44291</v>
      </c>
      <c r="AF260" s="142">
        <v>45387</v>
      </c>
      <c r="AG260" s="143">
        <v>807991.24</v>
      </c>
      <c r="AH260" s="83">
        <v>1.3888888888888888E-2</v>
      </c>
      <c r="AI260" s="83">
        <v>3</v>
      </c>
      <c r="AJ260" s="144">
        <v>6.1652999999999999E-2</v>
      </c>
      <c r="AK260" s="79" t="s">
        <v>651</v>
      </c>
      <c r="AL260" s="79" t="s">
        <v>652</v>
      </c>
      <c r="AM260" s="138">
        <v>807991.24</v>
      </c>
      <c r="AN260" s="138">
        <v>0</v>
      </c>
      <c r="AO260" s="138">
        <v>0</v>
      </c>
      <c r="AP260" s="138">
        <v>0</v>
      </c>
      <c r="AQ260" s="138">
        <v>0</v>
      </c>
      <c r="AR260" s="138">
        <v>0</v>
      </c>
      <c r="AS260" s="138">
        <v>0</v>
      </c>
      <c r="AT260" s="138">
        <v>0</v>
      </c>
      <c r="AU260" s="138">
        <v>0</v>
      </c>
      <c r="AV260" s="138">
        <v>0</v>
      </c>
      <c r="AW260" s="138">
        <v>0</v>
      </c>
      <c r="AX260" s="138">
        <v>0</v>
      </c>
      <c r="AY260" s="138">
        <v>0</v>
      </c>
      <c r="AZ260" s="138">
        <v>0</v>
      </c>
      <c r="BA260" s="138">
        <v>0</v>
      </c>
      <c r="BB260" s="138">
        <v>0</v>
      </c>
      <c r="BC260" s="138">
        <v>0</v>
      </c>
      <c r="BD260" s="138">
        <v>0</v>
      </c>
      <c r="BE260" s="138">
        <v>0</v>
      </c>
      <c r="BF260" s="138">
        <v>0</v>
      </c>
      <c r="BG260" s="138">
        <v>0</v>
      </c>
      <c r="BH260" s="22">
        <f t="shared" si="12"/>
        <v>807991.24</v>
      </c>
      <c r="BI260" s="22">
        <f t="shared" ref="BI260:BI323" si="13">SUM(AV260:BG260)</f>
        <v>0</v>
      </c>
      <c r="BJ260" s="22">
        <f t="shared" ref="BJ260:BJ323" si="14">BH260+BI260</f>
        <v>807991.24</v>
      </c>
    </row>
    <row r="261" spans="1:62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732840.14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732840.14</v>
      </c>
      <c r="AE261" s="142">
        <v>44291</v>
      </c>
      <c r="AF261" s="142">
        <v>45387</v>
      </c>
      <c r="AG261" s="143">
        <v>732840.14</v>
      </c>
      <c r="AH261" s="83">
        <v>1.3888888888888888E-2</v>
      </c>
      <c r="AI261" s="83">
        <v>3</v>
      </c>
      <c r="AJ261" s="144">
        <v>6.1652999999999999E-2</v>
      </c>
      <c r="AK261" s="79" t="s">
        <v>651</v>
      </c>
      <c r="AL261" s="79" t="s">
        <v>652</v>
      </c>
      <c r="AM261" s="138">
        <v>732840.14</v>
      </c>
      <c r="AN261" s="138">
        <v>0</v>
      </c>
      <c r="AO261" s="138">
        <v>0</v>
      </c>
      <c r="AP261" s="138">
        <v>0</v>
      </c>
      <c r="AQ261" s="138">
        <v>0</v>
      </c>
      <c r="AR261" s="138">
        <v>0</v>
      </c>
      <c r="AS261" s="138">
        <v>0</v>
      </c>
      <c r="AT261" s="138">
        <v>0</v>
      </c>
      <c r="AU261" s="138">
        <v>0</v>
      </c>
      <c r="AV261" s="138">
        <v>0</v>
      </c>
      <c r="AW261" s="138">
        <v>0</v>
      </c>
      <c r="AX261" s="138">
        <v>0</v>
      </c>
      <c r="AY261" s="138">
        <v>0</v>
      </c>
      <c r="AZ261" s="138">
        <v>0</v>
      </c>
      <c r="BA261" s="138">
        <v>0</v>
      </c>
      <c r="BB261" s="138">
        <v>0</v>
      </c>
      <c r="BC261" s="138">
        <v>0</v>
      </c>
      <c r="BD261" s="138">
        <v>0</v>
      </c>
      <c r="BE261" s="138">
        <v>0</v>
      </c>
      <c r="BF261" s="138">
        <v>0</v>
      </c>
      <c r="BG261" s="138">
        <v>0</v>
      </c>
      <c r="BH261" s="22">
        <f t="shared" si="12"/>
        <v>732840.14</v>
      </c>
      <c r="BI261" s="22">
        <f t="shared" si="13"/>
        <v>0</v>
      </c>
      <c r="BJ261" s="22">
        <f t="shared" si="14"/>
        <v>732840.14</v>
      </c>
    </row>
    <row r="262" spans="1:62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42">
        <v>44291</v>
      </c>
      <c r="AF262" s="142">
        <v>46117</v>
      </c>
      <c r="AG262" s="143">
        <v>731588.55</v>
      </c>
      <c r="AH262" s="83">
        <v>2.0138888888888888</v>
      </c>
      <c r="AI262" s="83">
        <v>5</v>
      </c>
      <c r="AJ262" s="144">
        <v>7.1294999999999997E-2</v>
      </c>
      <c r="AK262" s="79" t="s">
        <v>651</v>
      </c>
      <c r="AL262" s="79" t="s">
        <v>652</v>
      </c>
      <c r="AM262" s="138">
        <v>0</v>
      </c>
      <c r="AN262" s="138">
        <v>0</v>
      </c>
      <c r="AO262" s="138">
        <v>0</v>
      </c>
      <c r="AP262" s="138">
        <v>0</v>
      </c>
      <c r="AQ262" s="138">
        <v>0</v>
      </c>
      <c r="AR262" s="138">
        <v>0</v>
      </c>
      <c r="AS262" s="138">
        <v>0</v>
      </c>
      <c r="AT262" s="138">
        <v>0</v>
      </c>
      <c r="AU262" s="138">
        <v>0</v>
      </c>
      <c r="AV262" s="138">
        <v>0</v>
      </c>
      <c r="AW262" s="138">
        <v>0</v>
      </c>
      <c r="AX262" s="138">
        <v>0</v>
      </c>
      <c r="AY262" s="138">
        <v>0</v>
      </c>
      <c r="AZ262" s="138">
        <v>0</v>
      </c>
      <c r="BA262" s="138">
        <v>0</v>
      </c>
      <c r="BB262" s="138">
        <v>0</v>
      </c>
      <c r="BC262" s="138">
        <v>0</v>
      </c>
      <c r="BD262" s="138">
        <v>0</v>
      </c>
      <c r="BE262" s="138">
        <v>0</v>
      </c>
      <c r="BF262" s="138">
        <v>0</v>
      </c>
      <c r="BG262" s="138">
        <v>0</v>
      </c>
      <c r="BH262" s="22">
        <f t="shared" si="12"/>
        <v>0</v>
      </c>
      <c r="BI262" s="22">
        <f t="shared" si="13"/>
        <v>0</v>
      </c>
      <c r="BJ262" s="22">
        <f t="shared" si="14"/>
        <v>0</v>
      </c>
    </row>
    <row r="263" spans="1:62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530714.43000000005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530714.43000000005</v>
      </c>
      <c r="AE263" s="142">
        <v>44291</v>
      </c>
      <c r="AF263" s="142">
        <v>45387</v>
      </c>
      <c r="AG263" s="143">
        <v>530714.43000000005</v>
      </c>
      <c r="AH263" s="83">
        <v>1.3888888888888888E-2</v>
      </c>
      <c r="AI263" s="83">
        <v>3</v>
      </c>
      <c r="AJ263" s="144">
        <v>6.1652999999999999E-2</v>
      </c>
      <c r="AK263" s="79" t="s">
        <v>651</v>
      </c>
      <c r="AL263" s="79" t="s">
        <v>652</v>
      </c>
      <c r="AM263" s="138">
        <v>530714.43000000005</v>
      </c>
      <c r="AN263" s="138">
        <v>0</v>
      </c>
      <c r="AO263" s="138">
        <v>0</v>
      </c>
      <c r="AP263" s="138">
        <v>0</v>
      </c>
      <c r="AQ263" s="138">
        <v>0</v>
      </c>
      <c r="AR263" s="138">
        <v>0</v>
      </c>
      <c r="AS263" s="138">
        <v>0</v>
      </c>
      <c r="AT263" s="138">
        <v>0</v>
      </c>
      <c r="AU263" s="138">
        <v>0</v>
      </c>
      <c r="AV263" s="138">
        <v>0</v>
      </c>
      <c r="AW263" s="138">
        <v>0</v>
      </c>
      <c r="AX263" s="138">
        <v>0</v>
      </c>
      <c r="AY263" s="138">
        <v>0</v>
      </c>
      <c r="AZ263" s="138">
        <v>0</v>
      </c>
      <c r="BA263" s="138">
        <v>0</v>
      </c>
      <c r="BB263" s="138">
        <v>0</v>
      </c>
      <c r="BC263" s="138">
        <v>0</v>
      </c>
      <c r="BD263" s="138">
        <v>0</v>
      </c>
      <c r="BE263" s="138">
        <v>0</v>
      </c>
      <c r="BF263" s="138">
        <v>0</v>
      </c>
      <c r="BG263" s="138">
        <v>0</v>
      </c>
      <c r="BH263" s="22">
        <f t="shared" si="12"/>
        <v>530714.43000000005</v>
      </c>
      <c r="BI263" s="22">
        <f t="shared" si="13"/>
        <v>0</v>
      </c>
      <c r="BJ263" s="22">
        <f t="shared" si="14"/>
        <v>530714.43000000005</v>
      </c>
    </row>
    <row r="264" spans="1:62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86414.34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86414.34</v>
      </c>
      <c r="AE264" s="142">
        <v>44291</v>
      </c>
      <c r="AF264" s="142">
        <v>45387</v>
      </c>
      <c r="AG264" s="143">
        <v>86414.34</v>
      </c>
      <c r="AH264" s="83">
        <v>1.3888888888888888E-2</v>
      </c>
      <c r="AI264" s="83">
        <v>3</v>
      </c>
      <c r="AJ264" s="144">
        <v>6.1652999999999999E-2</v>
      </c>
      <c r="AK264" s="79" t="s">
        <v>651</v>
      </c>
      <c r="AL264" s="79" t="s">
        <v>652</v>
      </c>
      <c r="AM264" s="138">
        <v>86414.34</v>
      </c>
      <c r="AN264" s="138">
        <v>0</v>
      </c>
      <c r="AO264" s="138">
        <v>0</v>
      </c>
      <c r="AP264" s="138">
        <v>0</v>
      </c>
      <c r="AQ264" s="138">
        <v>0</v>
      </c>
      <c r="AR264" s="138">
        <v>0</v>
      </c>
      <c r="AS264" s="138">
        <v>0</v>
      </c>
      <c r="AT264" s="138">
        <v>0</v>
      </c>
      <c r="AU264" s="138">
        <v>0</v>
      </c>
      <c r="AV264" s="138">
        <v>0</v>
      </c>
      <c r="AW264" s="138">
        <v>0</v>
      </c>
      <c r="AX264" s="138">
        <v>0</v>
      </c>
      <c r="AY264" s="138">
        <v>0</v>
      </c>
      <c r="AZ264" s="138">
        <v>0</v>
      </c>
      <c r="BA264" s="138">
        <v>0</v>
      </c>
      <c r="BB264" s="138">
        <v>0</v>
      </c>
      <c r="BC264" s="138">
        <v>0</v>
      </c>
      <c r="BD264" s="138">
        <v>0</v>
      </c>
      <c r="BE264" s="138">
        <v>0</v>
      </c>
      <c r="BF264" s="138">
        <v>0</v>
      </c>
      <c r="BG264" s="138">
        <v>0</v>
      </c>
      <c r="BH264" s="22">
        <f t="shared" si="12"/>
        <v>86414.34</v>
      </c>
      <c r="BI264" s="22">
        <f t="shared" si="13"/>
        <v>0</v>
      </c>
      <c r="BJ264" s="22">
        <f t="shared" si="14"/>
        <v>86414.34</v>
      </c>
    </row>
    <row r="265" spans="1:62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577549.48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577549.48</v>
      </c>
      <c r="AE265" s="142">
        <v>44291</v>
      </c>
      <c r="AF265" s="142">
        <v>45387</v>
      </c>
      <c r="AG265" s="143">
        <v>577549.48</v>
      </c>
      <c r="AH265" s="83">
        <v>1.3888888888888888E-2</v>
      </c>
      <c r="AI265" s="83">
        <v>3</v>
      </c>
      <c r="AJ265" s="144">
        <v>6.1652999999999999E-2</v>
      </c>
      <c r="AK265" s="79" t="s">
        <v>651</v>
      </c>
      <c r="AL265" s="79" t="s">
        <v>652</v>
      </c>
      <c r="AM265" s="138">
        <v>577549.48</v>
      </c>
      <c r="AN265" s="138">
        <v>0</v>
      </c>
      <c r="AO265" s="138">
        <v>0</v>
      </c>
      <c r="AP265" s="138">
        <v>0</v>
      </c>
      <c r="AQ265" s="138">
        <v>0</v>
      </c>
      <c r="AR265" s="138">
        <v>0</v>
      </c>
      <c r="AS265" s="138">
        <v>0</v>
      </c>
      <c r="AT265" s="138">
        <v>0</v>
      </c>
      <c r="AU265" s="138">
        <v>0</v>
      </c>
      <c r="AV265" s="138">
        <v>0</v>
      </c>
      <c r="AW265" s="138">
        <v>0</v>
      </c>
      <c r="AX265" s="138">
        <v>0</v>
      </c>
      <c r="AY265" s="138">
        <v>0</v>
      </c>
      <c r="AZ265" s="138">
        <v>0</v>
      </c>
      <c r="BA265" s="138">
        <v>0</v>
      </c>
      <c r="BB265" s="138">
        <v>0</v>
      </c>
      <c r="BC265" s="138">
        <v>0</v>
      </c>
      <c r="BD265" s="138">
        <v>0</v>
      </c>
      <c r="BE265" s="138">
        <v>0</v>
      </c>
      <c r="BF265" s="138">
        <v>0</v>
      </c>
      <c r="BG265" s="138">
        <v>0</v>
      </c>
      <c r="BH265" s="22">
        <f t="shared" si="12"/>
        <v>577549.48</v>
      </c>
      <c r="BI265" s="22">
        <f t="shared" si="13"/>
        <v>0</v>
      </c>
      <c r="BJ265" s="22">
        <f t="shared" si="14"/>
        <v>577549.48</v>
      </c>
    </row>
    <row r="266" spans="1:62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42">
        <v>44291</v>
      </c>
      <c r="AF266" s="142">
        <v>46117</v>
      </c>
      <c r="AG266" s="143">
        <v>576488.34</v>
      </c>
      <c r="AH266" s="83">
        <v>2.0138888888888888</v>
      </c>
      <c r="AI266" s="83">
        <v>5</v>
      </c>
      <c r="AJ266" s="144">
        <v>7.1294999999999997E-2</v>
      </c>
      <c r="AK266" s="79" t="s">
        <v>651</v>
      </c>
      <c r="AL266" s="79" t="s">
        <v>652</v>
      </c>
      <c r="AM266" s="138">
        <v>0</v>
      </c>
      <c r="AN266" s="138">
        <v>0</v>
      </c>
      <c r="AO266" s="138">
        <v>0</v>
      </c>
      <c r="AP266" s="138">
        <v>0</v>
      </c>
      <c r="AQ266" s="138">
        <v>0</v>
      </c>
      <c r="AR266" s="138">
        <v>0</v>
      </c>
      <c r="AS266" s="138">
        <v>0</v>
      </c>
      <c r="AT266" s="138">
        <v>0</v>
      </c>
      <c r="AU266" s="138">
        <v>0</v>
      </c>
      <c r="AV266" s="138">
        <v>0</v>
      </c>
      <c r="AW266" s="138">
        <v>0</v>
      </c>
      <c r="AX266" s="138">
        <v>0</v>
      </c>
      <c r="AY266" s="138">
        <v>0</v>
      </c>
      <c r="AZ266" s="138">
        <v>0</v>
      </c>
      <c r="BA266" s="138">
        <v>0</v>
      </c>
      <c r="BB266" s="138">
        <v>0</v>
      </c>
      <c r="BC266" s="138">
        <v>0</v>
      </c>
      <c r="BD266" s="138">
        <v>0</v>
      </c>
      <c r="BE266" s="138">
        <v>0</v>
      </c>
      <c r="BF266" s="138">
        <v>0</v>
      </c>
      <c r="BG266" s="138">
        <v>0</v>
      </c>
      <c r="BH266" s="22">
        <f t="shared" si="12"/>
        <v>0</v>
      </c>
      <c r="BI266" s="22">
        <f t="shared" si="13"/>
        <v>0</v>
      </c>
      <c r="BJ266" s="22">
        <f t="shared" si="14"/>
        <v>0</v>
      </c>
    </row>
    <row r="267" spans="1:62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610232.5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610232.5</v>
      </c>
      <c r="AE267" s="142">
        <v>44291</v>
      </c>
      <c r="AF267" s="142">
        <v>45387</v>
      </c>
      <c r="AG267" s="143">
        <v>610232.5</v>
      </c>
      <c r="AH267" s="83">
        <v>1.3888888888888888E-2</v>
      </c>
      <c r="AI267" s="83">
        <v>3</v>
      </c>
      <c r="AJ267" s="144">
        <v>6.1652999999999999E-2</v>
      </c>
      <c r="AK267" s="79" t="s">
        <v>651</v>
      </c>
      <c r="AL267" s="79" t="s">
        <v>652</v>
      </c>
      <c r="AM267" s="138">
        <v>610232.5</v>
      </c>
      <c r="AN267" s="138">
        <v>0</v>
      </c>
      <c r="AO267" s="138">
        <v>0</v>
      </c>
      <c r="AP267" s="138">
        <v>0</v>
      </c>
      <c r="AQ267" s="138">
        <v>0</v>
      </c>
      <c r="AR267" s="138">
        <v>0</v>
      </c>
      <c r="AS267" s="138">
        <v>0</v>
      </c>
      <c r="AT267" s="138">
        <v>0</v>
      </c>
      <c r="AU267" s="138">
        <v>0</v>
      </c>
      <c r="AV267" s="138">
        <v>0</v>
      </c>
      <c r="AW267" s="138">
        <v>0</v>
      </c>
      <c r="AX267" s="138">
        <v>0</v>
      </c>
      <c r="AY267" s="138">
        <v>0</v>
      </c>
      <c r="AZ267" s="138">
        <v>0</v>
      </c>
      <c r="BA267" s="138">
        <v>0</v>
      </c>
      <c r="BB267" s="138">
        <v>0</v>
      </c>
      <c r="BC267" s="138">
        <v>0</v>
      </c>
      <c r="BD267" s="138">
        <v>0</v>
      </c>
      <c r="BE267" s="138">
        <v>0</v>
      </c>
      <c r="BF267" s="138">
        <v>0</v>
      </c>
      <c r="BG267" s="138">
        <v>0</v>
      </c>
      <c r="BH267" s="22">
        <f t="shared" si="12"/>
        <v>610232.5</v>
      </c>
      <c r="BI267" s="22">
        <f t="shared" si="13"/>
        <v>0</v>
      </c>
      <c r="BJ267" s="22">
        <f t="shared" si="14"/>
        <v>610232.5</v>
      </c>
    </row>
    <row r="268" spans="1:62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42">
        <v>44291</v>
      </c>
      <c r="AF268" s="142">
        <v>46117</v>
      </c>
      <c r="AG268" s="143">
        <v>609111.47</v>
      </c>
      <c r="AH268" s="83">
        <v>2.0138888888888888</v>
      </c>
      <c r="AI268" s="83">
        <v>5</v>
      </c>
      <c r="AJ268" s="144">
        <v>7.1294999999999997E-2</v>
      </c>
      <c r="AK268" s="79" t="s">
        <v>651</v>
      </c>
      <c r="AL268" s="79" t="s">
        <v>652</v>
      </c>
      <c r="AM268" s="138">
        <v>0</v>
      </c>
      <c r="AN268" s="138">
        <v>0</v>
      </c>
      <c r="AO268" s="138">
        <v>0</v>
      </c>
      <c r="AP268" s="138">
        <v>0</v>
      </c>
      <c r="AQ268" s="138">
        <v>0</v>
      </c>
      <c r="AR268" s="138">
        <v>0</v>
      </c>
      <c r="AS268" s="138">
        <v>0</v>
      </c>
      <c r="AT268" s="138">
        <v>0</v>
      </c>
      <c r="AU268" s="138">
        <v>0</v>
      </c>
      <c r="AV268" s="138">
        <v>0</v>
      </c>
      <c r="AW268" s="138">
        <v>0</v>
      </c>
      <c r="AX268" s="138">
        <v>0</v>
      </c>
      <c r="AY268" s="138">
        <v>0</v>
      </c>
      <c r="AZ268" s="138">
        <v>0</v>
      </c>
      <c r="BA268" s="138">
        <v>0</v>
      </c>
      <c r="BB268" s="138">
        <v>0</v>
      </c>
      <c r="BC268" s="138">
        <v>0</v>
      </c>
      <c r="BD268" s="138">
        <v>0</v>
      </c>
      <c r="BE268" s="138">
        <v>0</v>
      </c>
      <c r="BF268" s="138">
        <v>0</v>
      </c>
      <c r="BG268" s="138">
        <v>0</v>
      </c>
      <c r="BH268" s="22">
        <f t="shared" si="12"/>
        <v>0</v>
      </c>
      <c r="BI268" s="22">
        <f t="shared" si="13"/>
        <v>0</v>
      </c>
      <c r="BJ268" s="22">
        <f t="shared" si="14"/>
        <v>0</v>
      </c>
    </row>
    <row r="269" spans="1:62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98809.57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98809.57</v>
      </c>
      <c r="AE269" s="142">
        <v>44291</v>
      </c>
      <c r="AF269" s="142">
        <v>45387</v>
      </c>
      <c r="AG269" s="143">
        <v>98809.57</v>
      </c>
      <c r="AH269" s="83">
        <v>1.3888888888888888E-2</v>
      </c>
      <c r="AI269" s="83">
        <v>3</v>
      </c>
      <c r="AJ269" s="144">
        <v>6.1652999999999999E-2</v>
      </c>
      <c r="AK269" s="79" t="s">
        <v>651</v>
      </c>
      <c r="AL269" s="79" t="s">
        <v>652</v>
      </c>
      <c r="AM269" s="138">
        <v>98809.57</v>
      </c>
      <c r="AN269" s="138">
        <v>0</v>
      </c>
      <c r="AO269" s="138">
        <v>0</v>
      </c>
      <c r="AP269" s="138">
        <v>0</v>
      </c>
      <c r="AQ269" s="138">
        <v>0</v>
      </c>
      <c r="AR269" s="138">
        <v>0</v>
      </c>
      <c r="AS269" s="138">
        <v>0</v>
      </c>
      <c r="AT269" s="138">
        <v>0</v>
      </c>
      <c r="AU269" s="138">
        <v>0</v>
      </c>
      <c r="AV269" s="138">
        <v>0</v>
      </c>
      <c r="AW269" s="138">
        <v>0</v>
      </c>
      <c r="AX269" s="138">
        <v>0</v>
      </c>
      <c r="AY269" s="138">
        <v>0</v>
      </c>
      <c r="AZ269" s="138">
        <v>0</v>
      </c>
      <c r="BA269" s="138">
        <v>0</v>
      </c>
      <c r="BB269" s="138">
        <v>0</v>
      </c>
      <c r="BC269" s="138">
        <v>0</v>
      </c>
      <c r="BD269" s="138">
        <v>0</v>
      </c>
      <c r="BE269" s="138">
        <v>0</v>
      </c>
      <c r="BF269" s="138">
        <v>0</v>
      </c>
      <c r="BG269" s="138">
        <v>0</v>
      </c>
      <c r="BH269" s="22">
        <f t="shared" si="12"/>
        <v>98809.57</v>
      </c>
      <c r="BI269" s="22">
        <f t="shared" si="13"/>
        <v>0</v>
      </c>
      <c r="BJ269" s="22">
        <f t="shared" si="14"/>
        <v>98809.57</v>
      </c>
    </row>
    <row r="270" spans="1:62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367303.46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367303.46</v>
      </c>
      <c r="AE270" s="142">
        <v>44291</v>
      </c>
      <c r="AF270" s="142">
        <v>45387</v>
      </c>
      <c r="AG270" s="143">
        <v>367303.46</v>
      </c>
      <c r="AH270" s="83">
        <v>1.3888888888888888E-2</v>
      </c>
      <c r="AI270" s="83">
        <v>3</v>
      </c>
      <c r="AJ270" s="144">
        <v>6.1652999999999999E-2</v>
      </c>
      <c r="AK270" s="79" t="s">
        <v>651</v>
      </c>
      <c r="AL270" s="79" t="s">
        <v>652</v>
      </c>
      <c r="AM270" s="138">
        <v>367303.46</v>
      </c>
      <c r="AN270" s="138">
        <v>0</v>
      </c>
      <c r="AO270" s="138">
        <v>0</v>
      </c>
      <c r="AP270" s="138">
        <v>0</v>
      </c>
      <c r="AQ270" s="138">
        <v>0</v>
      </c>
      <c r="AR270" s="138">
        <v>0</v>
      </c>
      <c r="AS270" s="138">
        <v>0</v>
      </c>
      <c r="AT270" s="138">
        <v>0</v>
      </c>
      <c r="AU270" s="138">
        <v>0</v>
      </c>
      <c r="AV270" s="138">
        <v>0</v>
      </c>
      <c r="AW270" s="138">
        <v>0</v>
      </c>
      <c r="AX270" s="138">
        <v>0</v>
      </c>
      <c r="AY270" s="138">
        <v>0</v>
      </c>
      <c r="AZ270" s="138">
        <v>0</v>
      </c>
      <c r="BA270" s="138">
        <v>0</v>
      </c>
      <c r="BB270" s="138">
        <v>0</v>
      </c>
      <c r="BC270" s="138">
        <v>0</v>
      </c>
      <c r="BD270" s="138">
        <v>0</v>
      </c>
      <c r="BE270" s="138">
        <v>0</v>
      </c>
      <c r="BF270" s="138">
        <v>0</v>
      </c>
      <c r="BG270" s="138">
        <v>0</v>
      </c>
      <c r="BH270" s="22">
        <f t="shared" si="12"/>
        <v>367303.46</v>
      </c>
      <c r="BI270" s="22">
        <f t="shared" si="13"/>
        <v>0</v>
      </c>
      <c r="BJ270" s="22">
        <f t="shared" si="14"/>
        <v>367303.46</v>
      </c>
    </row>
    <row r="271" spans="1:62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42">
        <v>44291</v>
      </c>
      <c r="AF271" s="142">
        <v>46117</v>
      </c>
      <c r="AG271" s="143">
        <v>366628.74</v>
      </c>
      <c r="AH271" s="83">
        <v>2.0138888888888888</v>
      </c>
      <c r="AI271" s="83">
        <v>5</v>
      </c>
      <c r="AJ271" s="144">
        <v>7.1294999999999997E-2</v>
      </c>
      <c r="AK271" s="79" t="s">
        <v>651</v>
      </c>
      <c r="AL271" s="79" t="s">
        <v>652</v>
      </c>
      <c r="AM271" s="138">
        <v>0</v>
      </c>
      <c r="AN271" s="138">
        <v>0</v>
      </c>
      <c r="AO271" s="138">
        <v>0</v>
      </c>
      <c r="AP271" s="138">
        <v>0</v>
      </c>
      <c r="AQ271" s="138">
        <v>0</v>
      </c>
      <c r="AR271" s="138">
        <v>0</v>
      </c>
      <c r="AS271" s="138">
        <v>0</v>
      </c>
      <c r="AT271" s="138">
        <v>0</v>
      </c>
      <c r="AU271" s="138">
        <v>0</v>
      </c>
      <c r="AV271" s="138">
        <v>0</v>
      </c>
      <c r="AW271" s="138">
        <v>0</v>
      </c>
      <c r="AX271" s="138">
        <v>0</v>
      </c>
      <c r="AY271" s="138">
        <v>0</v>
      </c>
      <c r="AZ271" s="138">
        <v>0</v>
      </c>
      <c r="BA271" s="138">
        <v>0</v>
      </c>
      <c r="BB271" s="138">
        <v>0</v>
      </c>
      <c r="BC271" s="138">
        <v>0</v>
      </c>
      <c r="BD271" s="138">
        <v>0</v>
      </c>
      <c r="BE271" s="138">
        <v>0</v>
      </c>
      <c r="BF271" s="138">
        <v>0</v>
      </c>
      <c r="BG271" s="138">
        <v>0</v>
      </c>
      <c r="BH271" s="22">
        <f t="shared" si="12"/>
        <v>0</v>
      </c>
      <c r="BI271" s="22">
        <f t="shared" si="13"/>
        <v>0</v>
      </c>
      <c r="BJ271" s="22">
        <f t="shared" si="14"/>
        <v>0</v>
      </c>
    </row>
    <row r="272" spans="1:62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394885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394885</v>
      </c>
      <c r="AE272" s="142">
        <v>44291</v>
      </c>
      <c r="AF272" s="142">
        <v>45387</v>
      </c>
      <c r="AG272" s="143">
        <v>394885</v>
      </c>
      <c r="AH272" s="83">
        <v>1.3888888888888888E-2</v>
      </c>
      <c r="AI272" s="83">
        <v>3</v>
      </c>
      <c r="AJ272" s="144">
        <v>6.1652999999999999E-2</v>
      </c>
      <c r="AK272" s="79" t="s">
        <v>651</v>
      </c>
      <c r="AL272" s="79" t="s">
        <v>652</v>
      </c>
      <c r="AM272" s="138">
        <v>394885</v>
      </c>
      <c r="AN272" s="138">
        <v>0</v>
      </c>
      <c r="AO272" s="138">
        <v>0</v>
      </c>
      <c r="AP272" s="138">
        <v>0</v>
      </c>
      <c r="AQ272" s="138">
        <v>0</v>
      </c>
      <c r="AR272" s="138">
        <v>0</v>
      </c>
      <c r="AS272" s="138">
        <v>0</v>
      </c>
      <c r="AT272" s="138">
        <v>0</v>
      </c>
      <c r="AU272" s="138">
        <v>0</v>
      </c>
      <c r="AV272" s="138">
        <v>0</v>
      </c>
      <c r="AW272" s="138">
        <v>0</v>
      </c>
      <c r="AX272" s="138">
        <v>0</v>
      </c>
      <c r="AY272" s="138">
        <v>0</v>
      </c>
      <c r="AZ272" s="138">
        <v>0</v>
      </c>
      <c r="BA272" s="138">
        <v>0</v>
      </c>
      <c r="BB272" s="138">
        <v>0</v>
      </c>
      <c r="BC272" s="138">
        <v>0</v>
      </c>
      <c r="BD272" s="138">
        <v>0</v>
      </c>
      <c r="BE272" s="138">
        <v>0</v>
      </c>
      <c r="BF272" s="138">
        <v>0</v>
      </c>
      <c r="BG272" s="138">
        <v>0</v>
      </c>
      <c r="BH272" s="22">
        <f t="shared" si="12"/>
        <v>394885</v>
      </c>
      <c r="BI272" s="22">
        <f t="shared" si="13"/>
        <v>0</v>
      </c>
      <c r="BJ272" s="22">
        <f t="shared" si="14"/>
        <v>394885</v>
      </c>
    </row>
    <row r="273" spans="1:62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349431.73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349431.73</v>
      </c>
      <c r="AE273" s="142">
        <v>44291</v>
      </c>
      <c r="AF273" s="142">
        <v>45387</v>
      </c>
      <c r="AG273" s="143">
        <v>349431.73</v>
      </c>
      <c r="AH273" s="83">
        <v>1.3888888888888888E-2</v>
      </c>
      <c r="AI273" s="83">
        <v>3</v>
      </c>
      <c r="AJ273" s="144">
        <v>6.1652999999999999E-2</v>
      </c>
      <c r="AK273" s="79" t="s">
        <v>651</v>
      </c>
      <c r="AL273" s="79" t="s">
        <v>652</v>
      </c>
      <c r="AM273" s="138">
        <v>349431.73</v>
      </c>
      <c r="AN273" s="138">
        <v>0</v>
      </c>
      <c r="AO273" s="138">
        <v>0</v>
      </c>
      <c r="AP273" s="138">
        <v>0</v>
      </c>
      <c r="AQ273" s="138">
        <v>0</v>
      </c>
      <c r="AR273" s="138">
        <v>0</v>
      </c>
      <c r="AS273" s="138">
        <v>0</v>
      </c>
      <c r="AT273" s="138">
        <v>0</v>
      </c>
      <c r="AU273" s="138">
        <v>0</v>
      </c>
      <c r="AV273" s="138">
        <v>0</v>
      </c>
      <c r="AW273" s="138">
        <v>0</v>
      </c>
      <c r="AX273" s="138">
        <v>0</v>
      </c>
      <c r="AY273" s="138">
        <v>0</v>
      </c>
      <c r="AZ273" s="138">
        <v>0</v>
      </c>
      <c r="BA273" s="138">
        <v>0</v>
      </c>
      <c r="BB273" s="138">
        <v>0</v>
      </c>
      <c r="BC273" s="138">
        <v>0</v>
      </c>
      <c r="BD273" s="138">
        <v>0</v>
      </c>
      <c r="BE273" s="138">
        <v>0</v>
      </c>
      <c r="BF273" s="138">
        <v>0</v>
      </c>
      <c r="BG273" s="138">
        <v>0</v>
      </c>
      <c r="BH273" s="22">
        <f t="shared" si="12"/>
        <v>349431.73</v>
      </c>
      <c r="BI273" s="22">
        <f t="shared" si="13"/>
        <v>0</v>
      </c>
      <c r="BJ273" s="22">
        <f t="shared" si="14"/>
        <v>349431.73</v>
      </c>
    </row>
    <row r="274" spans="1:62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197410.32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197410.32</v>
      </c>
      <c r="AE274" s="142">
        <v>44291</v>
      </c>
      <c r="AF274" s="142">
        <v>45387</v>
      </c>
      <c r="AG274" s="143">
        <v>197410.32</v>
      </c>
      <c r="AH274" s="83">
        <v>1.3888888888888888E-2</v>
      </c>
      <c r="AI274" s="83">
        <v>3</v>
      </c>
      <c r="AJ274" s="144">
        <v>6.1652999999999999E-2</v>
      </c>
      <c r="AK274" s="79" t="s">
        <v>651</v>
      </c>
      <c r="AL274" s="79" t="s">
        <v>652</v>
      </c>
      <c r="AM274" s="138">
        <v>197410.32</v>
      </c>
      <c r="AN274" s="138">
        <v>0</v>
      </c>
      <c r="AO274" s="138">
        <v>0</v>
      </c>
      <c r="AP274" s="138">
        <v>0</v>
      </c>
      <c r="AQ274" s="138">
        <v>0</v>
      </c>
      <c r="AR274" s="138">
        <v>0</v>
      </c>
      <c r="AS274" s="138">
        <v>0</v>
      </c>
      <c r="AT274" s="138">
        <v>0</v>
      </c>
      <c r="AU274" s="138">
        <v>0</v>
      </c>
      <c r="AV274" s="138">
        <v>0</v>
      </c>
      <c r="AW274" s="138">
        <v>0</v>
      </c>
      <c r="AX274" s="138">
        <v>0</v>
      </c>
      <c r="AY274" s="138">
        <v>0</v>
      </c>
      <c r="AZ274" s="138">
        <v>0</v>
      </c>
      <c r="BA274" s="138">
        <v>0</v>
      </c>
      <c r="BB274" s="138">
        <v>0</v>
      </c>
      <c r="BC274" s="138">
        <v>0</v>
      </c>
      <c r="BD274" s="138">
        <v>0</v>
      </c>
      <c r="BE274" s="138">
        <v>0</v>
      </c>
      <c r="BF274" s="138">
        <v>0</v>
      </c>
      <c r="BG274" s="138">
        <v>0</v>
      </c>
      <c r="BH274" s="22">
        <f t="shared" si="12"/>
        <v>197410.32</v>
      </c>
      <c r="BI274" s="22">
        <f t="shared" si="13"/>
        <v>0</v>
      </c>
      <c r="BJ274" s="22">
        <f t="shared" si="14"/>
        <v>197410.32</v>
      </c>
    </row>
    <row r="275" spans="1:62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214594.34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214594.34</v>
      </c>
      <c r="AE275" s="142">
        <v>44291</v>
      </c>
      <c r="AF275" s="142">
        <v>45387</v>
      </c>
      <c r="AG275" s="143">
        <v>214594.34</v>
      </c>
      <c r="AH275" s="83">
        <v>1.3888888888888888E-2</v>
      </c>
      <c r="AI275" s="83">
        <v>3</v>
      </c>
      <c r="AJ275" s="144">
        <v>6.1652999999999999E-2</v>
      </c>
      <c r="AK275" s="79" t="s">
        <v>651</v>
      </c>
      <c r="AL275" s="79" t="s">
        <v>652</v>
      </c>
      <c r="AM275" s="138">
        <v>214594.34</v>
      </c>
      <c r="AN275" s="138">
        <v>0</v>
      </c>
      <c r="AO275" s="138">
        <v>0</v>
      </c>
      <c r="AP275" s="138">
        <v>0</v>
      </c>
      <c r="AQ275" s="138">
        <v>0</v>
      </c>
      <c r="AR275" s="138">
        <v>0</v>
      </c>
      <c r="AS275" s="138">
        <v>0</v>
      </c>
      <c r="AT275" s="138">
        <v>0</v>
      </c>
      <c r="AU275" s="138">
        <v>0</v>
      </c>
      <c r="AV275" s="138">
        <v>0</v>
      </c>
      <c r="AW275" s="138">
        <v>0</v>
      </c>
      <c r="AX275" s="138">
        <v>0</v>
      </c>
      <c r="AY275" s="138">
        <v>0</v>
      </c>
      <c r="AZ275" s="138">
        <v>0</v>
      </c>
      <c r="BA275" s="138">
        <v>0</v>
      </c>
      <c r="BB275" s="138">
        <v>0</v>
      </c>
      <c r="BC275" s="138">
        <v>0</v>
      </c>
      <c r="BD275" s="138">
        <v>0</v>
      </c>
      <c r="BE275" s="138">
        <v>0</v>
      </c>
      <c r="BF275" s="138">
        <v>0</v>
      </c>
      <c r="BG275" s="138">
        <v>0</v>
      </c>
      <c r="BH275" s="22">
        <f t="shared" si="12"/>
        <v>214594.34</v>
      </c>
      <c r="BI275" s="22">
        <f t="shared" si="13"/>
        <v>0</v>
      </c>
      <c r="BJ275" s="22">
        <f t="shared" si="14"/>
        <v>214594.34</v>
      </c>
    </row>
    <row r="276" spans="1:62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84941.37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84941.37</v>
      </c>
      <c r="AE276" s="142">
        <v>44291</v>
      </c>
      <c r="AF276" s="142">
        <v>45387</v>
      </c>
      <c r="AG276" s="143">
        <v>84941.37</v>
      </c>
      <c r="AH276" s="83">
        <v>1.3888888888888888E-2</v>
      </c>
      <c r="AI276" s="83">
        <v>3</v>
      </c>
      <c r="AJ276" s="144">
        <v>6.1652999999999999E-2</v>
      </c>
      <c r="AK276" s="79" t="s">
        <v>651</v>
      </c>
      <c r="AL276" s="79" t="s">
        <v>652</v>
      </c>
      <c r="AM276" s="138">
        <v>84941.37</v>
      </c>
      <c r="AN276" s="138">
        <v>0</v>
      </c>
      <c r="AO276" s="138">
        <v>0</v>
      </c>
      <c r="AP276" s="138">
        <v>0</v>
      </c>
      <c r="AQ276" s="138">
        <v>0</v>
      </c>
      <c r="AR276" s="138">
        <v>0</v>
      </c>
      <c r="AS276" s="138">
        <v>0</v>
      </c>
      <c r="AT276" s="138">
        <v>0</v>
      </c>
      <c r="AU276" s="138">
        <v>0</v>
      </c>
      <c r="AV276" s="138">
        <v>0</v>
      </c>
      <c r="AW276" s="138">
        <v>0</v>
      </c>
      <c r="AX276" s="138">
        <v>0</v>
      </c>
      <c r="AY276" s="138">
        <v>0</v>
      </c>
      <c r="AZ276" s="138">
        <v>0</v>
      </c>
      <c r="BA276" s="138">
        <v>0</v>
      </c>
      <c r="BB276" s="138">
        <v>0</v>
      </c>
      <c r="BC276" s="138">
        <v>0</v>
      </c>
      <c r="BD276" s="138">
        <v>0</v>
      </c>
      <c r="BE276" s="138">
        <v>0</v>
      </c>
      <c r="BF276" s="138">
        <v>0</v>
      </c>
      <c r="BG276" s="138">
        <v>0</v>
      </c>
      <c r="BH276" s="22">
        <f t="shared" si="12"/>
        <v>84941.37</v>
      </c>
      <c r="BI276" s="22">
        <f t="shared" si="13"/>
        <v>0</v>
      </c>
      <c r="BJ276" s="22">
        <f t="shared" si="14"/>
        <v>84941.37</v>
      </c>
    </row>
    <row r="277" spans="1:62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1179098.1000000001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1179098.1000000001</v>
      </c>
      <c r="AE277" s="142">
        <v>44291</v>
      </c>
      <c r="AF277" s="142">
        <v>45387</v>
      </c>
      <c r="AG277" s="143">
        <v>1179098.1000000001</v>
      </c>
      <c r="AH277" s="83">
        <v>1.3888888888888888E-2</v>
      </c>
      <c r="AI277" s="83">
        <v>3</v>
      </c>
      <c r="AJ277" s="144">
        <v>6.1652999999999999E-2</v>
      </c>
      <c r="AK277" s="79" t="s">
        <v>651</v>
      </c>
      <c r="AL277" s="79" t="s">
        <v>652</v>
      </c>
      <c r="AM277" s="138">
        <v>1179098.1000000001</v>
      </c>
      <c r="AN277" s="138">
        <v>0</v>
      </c>
      <c r="AO277" s="138">
        <v>0</v>
      </c>
      <c r="AP277" s="138">
        <v>0</v>
      </c>
      <c r="AQ277" s="138">
        <v>0</v>
      </c>
      <c r="AR277" s="138">
        <v>0</v>
      </c>
      <c r="AS277" s="138">
        <v>0</v>
      </c>
      <c r="AT277" s="138">
        <v>0</v>
      </c>
      <c r="AU277" s="138">
        <v>0</v>
      </c>
      <c r="AV277" s="138">
        <v>0</v>
      </c>
      <c r="AW277" s="138">
        <v>0</v>
      </c>
      <c r="AX277" s="138">
        <v>0</v>
      </c>
      <c r="AY277" s="138">
        <v>0</v>
      </c>
      <c r="AZ277" s="138">
        <v>0</v>
      </c>
      <c r="BA277" s="138">
        <v>0</v>
      </c>
      <c r="BB277" s="138">
        <v>0</v>
      </c>
      <c r="BC277" s="138">
        <v>0</v>
      </c>
      <c r="BD277" s="138">
        <v>0</v>
      </c>
      <c r="BE277" s="138">
        <v>0</v>
      </c>
      <c r="BF277" s="138">
        <v>0</v>
      </c>
      <c r="BG277" s="138">
        <v>0</v>
      </c>
      <c r="BH277" s="22">
        <f t="shared" si="12"/>
        <v>1179098.1000000001</v>
      </c>
      <c r="BI277" s="22">
        <f t="shared" si="13"/>
        <v>0</v>
      </c>
      <c r="BJ277" s="22">
        <f t="shared" si="14"/>
        <v>1179098.1000000001</v>
      </c>
    </row>
    <row r="278" spans="1:62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42">
        <v>44291</v>
      </c>
      <c r="AF278" s="142">
        <v>46117</v>
      </c>
      <c r="AG278" s="143">
        <v>1177695.76</v>
      </c>
      <c r="AH278" s="83">
        <v>2.0138888888888888</v>
      </c>
      <c r="AI278" s="83">
        <v>5</v>
      </c>
      <c r="AJ278" s="144">
        <v>7.1294999999999997E-2</v>
      </c>
      <c r="AK278" s="79" t="s">
        <v>651</v>
      </c>
      <c r="AL278" s="79" t="s">
        <v>652</v>
      </c>
      <c r="AM278" s="138">
        <v>0</v>
      </c>
      <c r="AN278" s="138">
        <v>0</v>
      </c>
      <c r="AO278" s="138">
        <v>0</v>
      </c>
      <c r="AP278" s="138">
        <v>0</v>
      </c>
      <c r="AQ278" s="138">
        <v>0</v>
      </c>
      <c r="AR278" s="138">
        <v>0</v>
      </c>
      <c r="AS278" s="138">
        <v>0</v>
      </c>
      <c r="AT278" s="138">
        <v>0</v>
      </c>
      <c r="AU278" s="138">
        <v>0</v>
      </c>
      <c r="AV278" s="138">
        <v>0</v>
      </c>
      <c r="AW278" s="138">
        <v>0</v>
      </c>
      <c r="AX278" s="138">
        <v>0</v>
      </c>
      <c r="AY278" s="138">
        <v>0</v>
      </c>
      <c r="AZ278" s="138">
        <v>0</v>
      </c>
      <c r="BA278" s="138">
        <v>0</v>
      </c>
      <c r="BB278" s="138">
        <v>0</v>
      </c>
      <c r="BC278" s="138">
        <v>0</v>
      </c>
      <c r="BD278" s="138">
        <v>0</v>
      </c>
      <c r="BE278" s="138">
        <v>0</v>
      </c>
      <c r="BF278" s="138">
        <v>0</v>
      </c>
      <c r="BG278" s="138">
        <v>0</v>
      </c>
      <c r="BH278" s="22">
        <f t="shared" si="12"/>
        <v>0</v>
      </c>
      <c r="BI278" s="22">
        <f t="shared" si="13"/>
        <v>0</v>
      </c>
      <c r="BJ278" s="22">
        <f t="shared" si="14"/>
        <v>0</v>
      </c>
    </row>
    <row r="279" spans="1:62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174293.61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174293.61</v>
      </c>
      <c r="AE279" s="142">
        <v>44291</v>
      </c>
      <c r="AF279" s="142">
        <v>45387</v>
      </c>
      <c r="AG279" s="143">
        <v>174293.61</v>
      </c>
      <c r="AH279" s="83">
        <v>1.3888888888888888E-2</v>
      </c>
      <c r="AI279" s="83">
        <v>3</v>
      </c>
      <c r="AJ279" s="144">
        <v>6.1652999999999999E-2</v>
      </c>
      <c r="AK279" s="79" t="s">
        <v>651</v>
      </c>
      <c r="AL279" s="79" t="s">
        <v>652</v>
      </c>
      <c r="AM279" s="138">
        <v>174293.61</v>
      </c>
      <c r="AN279" s="138">
        <v>0</v>
      </c>
      <c r="AO279" s="138">
        <v>0</v>
      </c>
      <c r="AP279" s="138">
        <v>0</v>
      </c>
      <c r="AQ279" s="138">
        <v>0</v>
      </c>
      <c r="AR279" s="138">
        <v>0</v>
      </c>
      <c r="AS279" s="138">
        <v>0</v>
      </c>
      <c r="AT279" s="138">
        <v>0</v>
      </c>
      <c r="AU279" s="138">
        <v>0</v>
      </c>
      <c r="AV279" s="138">
        <v>0</v>
      </c>
      <c r="AW279" s="138">
        <v>0</v>
      </c>
      <c r="AX279" s="138">
        <v>0</v>
      </c>
      <c r="AY279" s="138">
        <v>0</v>
      </c>
      <c r="AZ279" s="138">
        <v>0</v>
      </c>
      <c r="BA279" s="138">
        <v>0</v>
      </c>
      <c r="BB279" s="138">
        <v>0</v>
      </c>
      <c r="BC279" s="138">
        <v>0</v>
      </c>
      <c r="BD279" s="138">
        <v>0</v>
      </c>
      <c r="BE279" s="138">
        <v>0</v>
      </c>
      <c r="BF279" s="138">
        <v>0</v>
      </c>
      <c r="BG279" s="138">
        <v>0</v>
      </c>
      <c r="BH279" s="22">
        <f t="shared" si="12"/>
        <v>174293.61</v>
      </c>
      <c r="BI279" s="22">
        <f t="shared" si="13"/>
        <v>0</v>
      </c>
      <c r="BJ279" s="22">
        <f t="shared" si="14"/>
        <v>174293.61</v>
      </c>
    </row>
    <row r="280" spans="1:62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825166.01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825166.01</v>
      </c>
      <c r="AE280" s="142">
        <v>44291</v>
      </c>
      <c r="AF280" s="142">
        <v>45387</v>
      </c>
      <c r="AG280" s="143">
        <v>825166.01</v>
      </c>
      <c r="AH280" s="83">
        <v>1.3888888888888888E-2</v>
      </c>
      <c r="AI280" s="83">
        <v>3</v>
      </c>
      <c r="AJ280" s="144">
        <v>6.1652999999999999E-2</v>
      </c>
      <c r="AK280" s="79" t="s">
        <v>651</v>
      </c>
      <c r="AL280" s="79" t="s">
        <v>652</v>
      </c>
      <c r="AM280" s="138">
        <v>825166.01</v>
      </c>
      <c r="AN280" s="138">
        <v>0</v>
      </c>
      <c r="AO280" s="138">
        <v>0</v>
      </c>
      <c r="AP280" s="138">
        <v>0</v>
      </c>
      <c r="AQ280" s="138">
        <v>0</v>
      </c>
      <c r="AR280" s="138">
        <v>0</v>
      </c>
      <c r="AS280" s="138">
        <v>0</v>
      </c>
      <c r="AT280" s="138">
        <v>0</v>
      </c>
      <c r="AU280" s="138">
        <v>0</v>
      </c>
      <c r="AV280" s="138">
        <v>0</v>
      </c>
      <c r="AW280" s="138">
        <v>0</v>
      </c>
      <c r="AX280" s="138">
        <v>0</v>
      </c>
      <c r="AY280" s="138">
        <v>0</v>
      </c>
      <c r="AZ280" s="138">
        <v>0</v>
      </c>
      <c r="BA280" s="138">
        <v>0</v>
      </c>
      <c r="BB280" s="138">
        <v>0</v>
      </c>
      <c r="BC280" s="138">
        <v>0</v>
      </c>
      <c r="BD280" s="138">
        <v>0</v>
      </c>
      <c r="BE280" s="138">
        <v>0</v>
      </c>
      <c r="BF280" s="138">
        <v>0</v>
      </c>
      <c r="BG280" s="138">
        <v>0</v>
      </c>
      <c r="BH280" s="22">
        <f t="shared" si="12"/>
        <v>825166.01</v>
      </c>
      <c r="BI280" s="22">
        <f t="shared" si="13"/>
        <v>0</v>
      </c>
      <c r="BJ280" s="22">
        <f t="shared" si="14"/>
        <v>825166.01</v>
      </c>
    </row>
    <row r="281" spans="1:62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42">
        <v>44291</v>
      </c>
      <c r="AF281" s="142">
        <v>46117</v>
      </c>
      <c r="AG281" s="143">
        <v>825166.01</v>
      </c>
      <c r="AH281" s="83">
        <v>2.0138888888888888</v>
      </c>
      <c r="AI281" s="83">
        <v>5</v>
      </c>
      <c r="AJ281" s="144">
        <v>7.1294999999999997E-2</v>
      </c>
      <c r="AK281" s="79" t="s">
        <v>651</v>
      </c>
      <c r="AL281" s="79" t="s">
        <v>652</v>
      </c>
      <c r="AM281" s="138">
        <v>0</v>
      </c>
      <c r="AN281" s="138">
        <v>0</v>
      </c>
      <c r="AO281" s="138">
        <v>0</v>
      </c>
      <c r="AP281" s="138">
        <v>0</v>
      </c>
      <c r="AQ281" s="138">
        <v>0</v>
      </c>
      <c r="AR281" s="138">
        <v>0</v>
      </c>
      <c r="AS281" s="138">
        <v>0</v>
      </c>
      <c r="AT281" s="138">
        <v>0</v>
      </c>
      <c r="AU281" s="138">
        <v>0</v>
      </c>
      <c r="AV281" s="138">
        <v>0</v>
      </c>
      <c r="AW281" s="138">
        <v>0</v>
      </c>
      <c r="AX281" s="138">
        <v>0</v>
      </c>
      <c r="AY281" s="138">
        <v>0</v>
      </c>
      <c r="AZ281" s="138">
        <v>0</v>
      </c>
      <c r="BA281" s="138">
        <v>0</v>
      </c>
      <c r="BB281" s="138">
        <v>0</v>
      </c>
      <c r="BC281" s="138">
        <v>0</v>
      </c>
      <c r="BD281" s="138">
        <v>0</v>
      </c>
      <c r="BE281" s="138">
        <v>0</v>
      </c>
      <c r="BF281" s="138">
        <v>0</v>
      </c>
      <c r="BG281" s="138">
        <v>0</v>
      </c>
      <c r="BH281" s="22">
        <f t="shared" si="12"/>
        <v>0</v>
      </c>
      <c r="BI281" s="22">
        <f t="shared" si="13"/>
        <v>0</v>
      </c>
      <c r="BJ281" s="22">
        <f t="shared" si="14"/>
        <v>0</v>
      </c>
    </row>
    <row r="282" spans="1:62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355480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355480</v>
      </c>
      <c r="AE282" s="142">
        <v>44291</v>
      </c>
      <c r="AF282" s="142">
        <v>45387</v>
      </c>
      <c r="AG282" s="143">
        <v>355480</v>
      </c>
      <c r="AH282" s="83">
        <v>1.3888888888888888E-2</v>
      </c>
      <c r="AI282" s="83">
        <v>3</v>
      </c>
      <c r="AJ282" s="144">
        <v>6.1652999999999999E-2</v>
      </c>
      <c r="AK282" s="79" t="s">
        <v>651</v>
      </c>
      <c r="AL282" s="79" t="s">
        <v>652</v>
      </c>
      <c r="AM282" s="138">
        <v>355480</v>
      </c>
      <c r="AN282" s="138">
        <v>0</v>
      </c>
      <c r="AO282" s="138">
        <v>0</v>
      </c>
      <c r="AP282" s="138">
        <v>0</v>
      </c>
      <c r="AQ282" s="138">
        <v>0</v>
      </c>
      <c r="AR282" s="138">
        <v>0</v>
      </c>
      <c r="AS282" s="138">
        <v>0</v>
      </c>
      <c r="AT282" s="138">
        <v>0</v>
      </c>
      <c r="AU282" s="138">
        <v>0</v>
      </c>
      <c r="AV282" s="138">
        <v>0</v>
      </c>
      <c r="AW282" s="138">
        <v>0</v>
      </c>
      <c r="AX282" s="138">
        <v>0</v>
      </c>
      <c r="AY282" s="138">
        <v>0</v>
      </c>
      <c r="AZ282" s="138">
        <v>0</v>
      </c>
      <c r="BA282" s="138">
        <v>0</v>
      </c>
      <c r="BB282" s="138">
        <v>0</v>
      </c>
      <c r="BC282" s="138">
        <v>0</v>
      </c>
      <c r="BD282" s="138">
        <v>0</v>
      </c>
      <c r="BE282" s="138">
        <v>0</v>
      </c>
      <c r="BF282" s="138">
        <v>0</v>
      </c>
      <c r="BG282" s="138">
        <v>0</v>
      </c>
      <c r="BH282" s="22">
        <f t="shared" si="12"/>
        <v>355480</v>
      </c>
      <c r="BI282" s="22">
        <f t="shared" si="13"/>
        <v>0</v>
      </c>
      <c r="BJ282" s="22">
        <f t="shared" si="14"/>
        <v>355480</v>
      </c>
    </row>
    <row r="283" spans="1:62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197044.7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197044.7</v>
      </c>
      <c r="AE283" s="142">
        <v>44291</v>
      </c>
      <c r="AF283" s="142">
        <v>45387</v>
      </c>
      <c r="AG283" s="143">
        <v>197044.7</v>
      </c>
      <c r="AH283" s="83">
        <v>1.3888888888888888E-2</v>
      </c>
      <c r="AI283" s="83">
        <v>3</v>
      </c>
      <c r="AJ283" s="144">
        <v>6.1652999999999999E-2</v>
      </c>
      <c r="AK283" s="79" t="s">
        <v>651</v>
      </c>
      <c r="AL283" s="79" t="s">
        <v>652</v>
      </c>
      <c r="AM283" s="138">
        <v>197044.7</v>
      </c>
      <c r="AN283" s="138">
        <v>0</v>
      </c>
      <c r="AO283" s="138">
        <v>0</v>
      </c>
      <c r="AP283" s="138">
        <v>0</v>
      </c>
      <c r="AQ283" s="138">
        <v>0</v>
      </c>
      <c r="AR283" s="138">
        <v>0</v>
      </c>
      <c r="AS283" s="138">
        <v>0</v>
      </c>
      <c r="AT283" s="138">
        <v>0</v>
      </c>
      <c r="AU283" s="138">
        <v>0</v>
      </c>
      <c r="AV283" s="138">
        <v>0</v>
      </c>
      <c r="AW283" s="138">
        <v>0</v>
      </c>
      <c r="AX283" s="138">
        <v>0</v>
      </c>
      <c r="AY283" s="138">
        <v>0</v>
      </c>
      <c r="AZ283" s="138">
        <v>0</v>
      </c>
      <c r="BA283" s="138">
        <v>0</v>
      </c>
      <c r="BB283" s="138">
        <v>0</v>
      </c>
      <c r="BC283" s="138">
        <v>0</v>
      </c>
      <c r="BD283" s="138">
        <v>0</v>
      </c>
      <c r="BE283" s="138">
        <v>0</v>
      </c>
      <c r="BF283" s="138">
        <v>0</v>
      </c>
      <c r="BG283" s="138">
        <v>0</v>
      </c>
      <c r="BH283" s="22">
        <f t="shared" si="12"/>
        <v>197044.7</v>
      </c>
      <c r="BI283" s="22">
        <f t="shared" si="13"/>
        <v>0</v>
      </c>
      <c r="BJ283" s="22">
        <f t="shared" si="14"/>
        <v>197044.7</v>
      </c>
    </row>
    <row r="284" spans="1:62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128855.61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128855.61</v>
      </c>
      <c r="AE284" s="142">
        <v>44291</v>
      </c>
      <c r="AF284" s="142">
        <v>45387</v>
      </c>
      <c r="AG284" s="143">
        <v>128855.61</v>
      </c>
      <c r="AH284" s="83">
        <v>1.3888888888888888E-2</v>
      </c>
      <c r="AI284" s="83">
        <v>3</v>
      </c>
      <c r="AJ284" s="144">
        <v>6.1652999999999999E-2</v>
      </c>
      <c r="AK284" s="79" t="s">
        <v>651</v>
      </c>
      <c r="AL284" s="79" t="s">
        <v>652</v>
      </c>
      <c r="AM284" s="138">
        <v>128855.61</v>
      </c>
      <c r="AN284" s="138">
        <v>0</v>
      </c>
      <c r="AO284" s="138">
        <v>0</v>
      </c>
      <c r="AP284" s="138">
        <v>0</v>
      </c>
      <c r="AQ284" s="138">
        <v>0</v>
      </c>
      <c r="AR284" s="138">
        <v>0</v>
      </c>
      <c r="AS284" s="138">
        <v>0</v>
      </c>
      <c r="AT284" s="138">
        <v>0</v>
      </c>
      <c r="AU284" s="138">
        <v>0</v>
      </c>
      <c r="AV284" s="138">
        <v>0</v>
      </c>
      <c r="AW284" s="138">
        <v>0</v>
      </c>
      <c r="AX284" s="138">
        <v>0</v>
      </c>
      <c r="AY284" s="138">
        <v>0</v>
      </c>
      <c r="AZ284" s="138">
        <v>0</v>
      </c>
      <c r="BA284" s="138">
        <v>0</v>
      </c>
      <c r="BB284" s="138">
        <v>0</v>
      </c>
      <c r="BC284" s="138">
        <v>0</v>
      </c>
      <c r="BD284" s="138">
        <v>0</v>
      </c>
      <c r="BE284" s="138">
        <v>0</v>
      </c>
      <c r="BF284" s="138">
        <v>0</v>
      </c>
      <c r="BG284" s="138">
        <v>0</v>
      </c>
      <c r="BH284" s="22">
        <f t="shared" si="12"/>
        <v>128855.61</v>
      </c>
      <c r="BI284" s="22">
        <f t="shared" si="13"/>
        <v>0</v>
      </c>
      <c r="BJ284" s="22">
        <f t="shared" si="14"/>
        <v>128855.61</v>
      </c>
    </row>
    <row r="285" spans="1:62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155389.68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155389.68</v>
      </c>
      <c r="AE285" s="142">
        <v>44291</v>
      </c>
      <c r="AF285" s="142">
        <v>45387</v>
      </c>
      <c r="AG285" s="143">
        <v>155389.68</v>
      </c>
      <c r="AH285" s="83">
        <v>1.3888888888888888E-2</v>
      </c>
      <c r="AI285" s="83">
        <v>3</v>
      </c>
      <c r="AJ285" s="144">
        <v>6.1652999999999999E-2</v>
      </c>
      <c r="AK285" s="79" t="s">
        <v>651</v>
      </c>
      <c r="AL285" s="79" t="s">
        <v>652</v>
      </c>
      <c r="AM285" s="138">
        <v>155389.68</v>
      </c>
      <c r="AN285" s="138">
        <v>0</v>
      </c>
      <c r="AO285" s="138">
        <v>0</v>
      </c>
      <c r="AP285" s="138">
        <v>0</v>
      </c>
      <c r="AQ285" s="138">
        <v>0</v>
      </c>
      <c r="AR285" s="138">
        <v>0</v>
      </c>
      <c r="AS285" s="138">
        <v>0</v>
      </c>
      <c r="AT285" s="138">
        <v>0</v>
      </c>
      <c r="AU285" s="138">
        <v>0</v>
      </c>
      <c r="AV285" s="138">
        <v>0</v>
      </c>
      <c r="AW285" s="138">
        <v>0</v>
      </c>
      <c r="AX285" s="138">
        <v>0</v>
      </c>
      <c r="AY285" s="138">
        <v>0</v>
      </c>
      <c r="AZ285" s="138">
        <v>0</v>
      </c>
      <c r="BA285" s="138">
        <v>0</v>
      </c>
      <c r="BB285" s="138">
        <v>0</v>
      </c>
      <c r="BC285" s="138">
        <v>0</v>
      </c>
      <c r="BD285" s="138">
        <v>0</v>
      </c>
      <c r="BE285" s="138">
        <v>0</v>
      </c>
      <c r="BF285" s="138">
        <v>0</v>
      </c>
      <c r="BG285" s="138">
        <v>0</v>
      </c>
      <c r="BH285" s="22">
        <f t="shared" si="12"/>
        <v>155389.68</v>
      </c>
      <c r="BI285" s="22">
        <f t="shared" si="13"/>
        <v>0</v>
      </c>
      <c r="BJ285" s="22">
        <f t="shared" si="14"/>
        <v>155389.68</v>
      </c>
    </row>
    <row r="286" spans="1:62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108467.13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108467.13</v>
      </c>
      <c r="AE286" s="142">
        <v>44291</v>
      </c>
      <c r="AF286" s="142">
        <v>45387</v>
      </c>
      <c r="AG286" s="143">
        <v>108467.13</v>
      </c>
      <c r="AH286" s="83">
        <v>1.3888888888888888E-2</v>
      </c>
      <c r="AI286" s="83">
        <v>3</v>
      </c>
      <c r="AJ286" s="144">
        <v>6.1652999999999999E-2</v>
      </c>
      <c r="AK286" s="79" t="s">
        <v>651</v>
      </c>
      <c r="AL286" s="79" t="s">
        <v>652</v>
      </c>
      <c r="AM286" s="138">
        <v>108467.13</v>
      </c>
      <c r="AN286" s="138">
        <v>0</v>
      </c>
      <c r="AO286" s="138">
        <v>0</v>
      </c>
      <c r="AP286" s="138">
        <v>0</v>
      </c>
      <c r="AQ286" s="138">
        <v>0</v>
      </c>
      <c r="AR286" s="138">
        <v>0</v>
      </c>
      <c r="AS286" s="138">
        <v>0</v>
      </c>
      <c r="AT286" s="138">
        <v>0</v>
      </c>
      <c r="AU286" s="138">
        <v>0</v>
      </c>
      <c r="AV286" s="138">
        <v>0</v>
      </c>
      <c r="AW286" s="138">
        <v>0</v>
      </c>
      <c r="AX286" s="138">
        <v>0</v>
      </c>
      <c r="AY286" s="138">
        <v>0</v>
      </c>
      <c r="AZ286" s="138">
        <v>0</v>
      </c>
      <c r="BA286" s="138">
        <v>0</v>
      </c>
      <c r="BB286" s="138">
        <v>0</v>
      </c>
      <c r="BC286" s="138">
        <v>0</v>
      </c>
      <c r="BD286" s="138">
        <v>0</v>
      </c>
      <c r="BE286" s="138">
        <v>0</v>
      </c>
      <c r="BF286" s="138">
        <v>0</v>
      </c>
      <c r="BG286" s="138">
        <v>0</v>
      </c>
      <c r="BH286" s="22">
        <f t="shared" si="12"/>
        <v>108467.13</v>
      </c>
      <c r="BI286" s="22">
        <f t="shared" si="13"/>
        <v>0</v>
      </c>
      <c r="BJ286" s="22">
        <f t="shared" si="14"/>
        <v>108467.13</v>
      </c>
    </row>
    <row r="287" spans="1:62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220751.16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220751.16</v>
      </c>
      <c r="AE287" s="142">
        <v>44291</v>
      </c>
      <c r="AF287" s="142">
        <v>45387</v>
      </c>
      <c r="AG287" s="143">
        <v>220751.16</v>
      </c>
      <c r="AH287" s="83">
        <v>1.3888888888888888E-2</v>
      </c>
      <c r="AI287" s="83">
        <v>3</v>
      </c>
      <c r="AJ287" s="144">
        <v>6.1652999999999999E-2</v>
      </c>
      <c r="AK287" s="79" t="s">
        <v>651</v>
      </c>
      <c r="AL287" s="79" t="s">
        <v>652</v>
      </c>
      <c r="AM287" s="138">
        <v>220751.16</v>
      </c>
      <c r="AN287" s="138">
        <v>0</v>
      </c>
      <c r="AO287" s="138">
        <v>0</v>
      </c>
      <c r="AP287" s="138">
        <v>0</v>
      </c>
      <c r="AQ287" s="138">
        <v>0</v>
      </c>
      <c r="AR287" s="138">
        <v>0</v>
      </c>
      <c r="AS287" s="138">
        <v>0</v>
      </c>
      <c r="AT287" s="138">
        <v>0</v>
      </c>
      <c r="AU287" s="138">
        <v>0</v>
      </c>
      <c r="AV287" s="138">
        <v>0</v>
      </c>
      <c r="AW287" s="138">
        <v>0</v>
      </c>
      <c r="AX287" s="138">
        <v>0</v>
      </c>
      <c r="AY287" s="138">
        <v>0</v>
      </c>
      <c r="AZ287" s="138">
        <v>0</v>
      </c>
      <c r="BA287" s="138">
        <v>0</v>
      </c>
      <c r="BB287" s="138">
        <v>0</v>
      </c>
      <c r="BC287" s="138">
        <v>0</v>
      </c>
      <c r="BD287" s="138">
        <v>0</v>
      </c>
      <c r="BE287" s="138">
        <v>0</v>
      </c>
      <c r="BF287" s="138">
        <v>0</v>
      </c>
      <c r="BG287" s="138">
        <v>0</v>
      </c>
      <c r="BH287" s="22">
        <f t="shared" si="12"/>
        <v>220751.16</v>
      </c>
      <c r="BI287" s="22">
        <f t="shared" si="13"/>
        <v>0</v>
      </c>
      <c r="BJ287" s="22">
        <f t="shared" si="14"/>
        <v>220751.16</v>
      </c>
    </row>
    <row r="288" spans="1:62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114784.95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114784.95</v>
      </c>
      <c r="AE288" s="142">
        <v>44291</v>
      </c>
      <c r="AF288" s="142">
        <v>45387</v>
      </c>
      <c r="AG288" s="143">
        <v>114784.95</v>
      </c>
      <c r="AH288" s="83">
        <v>1.3888888888888888E-2</v>
      </c>
      <c r="AI288" s="83">
        <v>3</v>
      </c>
      <c r="AJ288" s="144">
        <v>6.1652999999999999E-2</v>
      </c>
      <c r="AK288" s="79" t="s">
        <v>651</v>
      </c>
      <c r="AL288" s="79" t="s">
        <v>652</v>
      </c>
      <c r="AM288" s="138">
        <v>114784.95</v>
      </c>
      <c r="AN288" s="138">
        <v>0</v>
      </c>
      <c r="AO288" s="138">
        <v>0</v>
      </c>
      <c r="AP288" s="138">
        <v>0</v>
      </c>
      <c r="AQ288" s="138">
        <v>0</v>
      </c>
      <c r="AR288" s="138">
        <v>0</v>
      </c>
      <c r="AS288" s="138">
        <v>0</v>
      </c>
      <c r="AT288" s="138">
        <v>0</v>
      </c>
      <c r="AU288" s="138">
        <v>0</v>
      </c>
      <c r="AV288" s="138">
        <v>0</v>
      </c>
      <c r="AW288" s="138">
        <v>0</v>
      </c>
      <c r="AX288" s="138">
        <v>0</v>
      </c>
      <c r="AY288" s="138">
        <v>0</v>
      </c>
      <c r="AZ288" s="138">
        <v>0</v>
      </c>
      <c r="BA288" s="138">
        <v>0</v>
      </c>
      <c r="BB288" s="138">
        <v>0</v>
      </c>
      <c r="BC288" s="138">
        <v>0</v>
      </c>
      <c r="BD288" s="138">
        <v>0</v>
      </c>
      <c r="BE288" s="138">
        <v>0</v>
      </c>
      <c r="BF288" s="138">
        <v>0</v>
      </c>
      <c r="BG288" s="138">
        <v>0</v>
      </c>
      <c r="BH288" s="22">
        <f t="shared" si="12"/>
        <v>114784.95</v>
      </c>
      <c r="BI288" s="22">
        <f t="shared" si="13"/>
        <v>0</v>
      </c>
      <c r="BJ288" s="22">
        <f t="shared" si="14"/>
        <v>114784.95</v>
      </c>
    </row>
    <row r="289" spans="1:62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2">
        <v>41640</v>
      </c>
      <c r="AF289" s="142">
        <v>45292</v>
      </c>
      <c r="AG289" s="143">
        <v>53326480</v>
      </c>
      <c r="AH289" s="83">
        <v>0</v>
      </c>
      <c r="AI289" s="83">
        <v>0</v>
      </c>
      <c r="AJ289" s="144">
        <v>6.5000000000000002E-2</v>
      </c>
      <c r="AK289" s="79" t="s">
        <v>651</v>
      </c>
      <c r="AL289" s="79" t="s">
        <v>652</v>
      </c>
      <c r="AM289" s="138">
        <v>0</v>
      </c>
      <c r="AN289" s="138">
        <v>0</v>
      </c>
      <c r="AO289" s="138">
        <v>0</v>
      </c>
      <c r="AP289" s="138">
        <v>0</v>
      </c>
      <c r="AQ289" s="138">
        <v>0</v>
      </c>
      <c r="AR289" s="138">
        <v>0</v>
      </c>
      <c r="AS289" s="138">
        <v>0</v>
      </c>
      <c r="AT289" s="138">
        <v>0</v>
      </c>
      <c r="AU289" s="138">
        <v>0</v>
      </c>
      <c r="AV289" s="138">
        <v>0</v>
      </c>
      <c r="AW289" s="138">
        <v>0</v>
      </c>
      <c r="AX289" s="138">
        <v>0</v>
      </c>
      <c r="AY289" s="138">
        <v>0</v>
      </c>
      <c r="AZ289" s="138">
        <v>0</v>
      </c>
      <c r="BA289" s="138">
        <v>0</v>
      </c>
      <c r="BB289" s="138">
        <v>0</v>
      </c>
      <c r="BC289" s="138">
        <v>0</v>
      </c>
      <c r="BD289" s="138">
        <v>0</v>
      </c>
      <c r="BE289" s="138">
        <v>0</v>
      </c>
      <c r="BF289" s="138">
        <v>0</v>
      </c>
      <c r="BG289" s="138">
        <v>0</v>
      </c>
      <c r="BH289" s="22">
        <f t="shared" si="12"/>
        <v>0</v>
      </c>
      <c r="BI289" s="22">
        <f t="shared" si="13"/>
        <v>0</v>
      </c>
      <c r="BJ289" s="22">
        <f t="shared" si="14"/>
        <v>0</v>
      </c>
    </row>
    <row r="290" spans="1:62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2">
        <v>41968</v>
      </c>
      <c r="AF290" s="142">
        <v>45621</v>
      </c>
      <c r="AG290" s="143">
        <v>26856444.289999999</v>
      </c>
      <c r="AH290" s="83">
        <v>0.65277777777777779</v>
      </c>
      <c r="AI290" s="83">
        <v>10</v>
      </c>
      <c r="AJ290" s="144">
        <v>6.5000000000000002E-2</v>
      </c>
      <c r="AK290" s="79" t="s">
        <v>651</v>
      </c>
      <c r="AL290" s="79" t="s">
        <v>652</v>
      </c>
      <c r="AM290" s="138">
        <v>0</v>
      </c>
      <c r="AN290" s="138">
        <v>0</v>
      </c>
      <c r="AO290" s="138">
        <v>0</v>
      </c>
      <c r="AP290" s="138">
        <v>0</v>
      </c>
      <c r="AQ290" s="138">
        <v>0</v>
      </c>
      <c r="AR290" s="138">
        <v>0</v>
      </c>
      <c r="AS290" s="138">
        <v>0</v>
      </c>
      <c r="AT290" s="138">
        <v>5371288.8600000003</v>
      </c>
      <c r="AU290" s="138">
        <v>0</v>
      </c>
      <c r="AV290" s="138">
        <v>0</v>
      </c>
      <c r="AW290" s="138">
        <v>0</v>
      </c>
      <c r="AX290" s="138">
        <v>0</v>
      </c>
      <c r="AY290" s="138">
        <v>0</v>
      </c>
      <c r="AZ290" s="138">
        <v>0</v>
      </c>
      <c r="BA290" s="138">
        <v>0</v>
      </c>
      <c r="BB290" s="138">
        <v>0</v>
      </c>
      <c r="BC290" s="138">
        <v>0</v>
      </c>
      <c r="BD290" s="138">
        <v>0</v>
      </c>
      <c r="BE290" s="138">
        <v>0</v>
      </c>
      <c r="BF290" s="138">
        <v>0</v>
      </c>
      <c r="BG290" s="138">
        <v>0</v>
      </c>
      <c r="BH290" s="22">
        <f t="shared" si="12"/>
        <v>5371288.8600000003</v>
      </c>
      <c r="BI290" s="22">
        <f t="shared" si="13"/>
        <v>0</v>
      </c>
      <c r="BJ290" s="22">
        <f t="shared" si="14"/>
        <v>5371288.8600000003</v>
      </c>
    </row>
    <row r="291" spans="1:62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2">
        <v>42003</v>
      </c>
      <c r="AF291" s="142">
        <v>45290</v>
      </c>
      <c r="AG291" s="143">
        <v>2530427.46</v>
      </c>
      <c r="AH291" s="83">
        <v>0</v>
      </c>
      <c r="AI291" s="83">
        <v>0</v>
      </c>
      <c r="AJ291" s="144">
        <v>6.2100000000000002E-2</v>
      </c>
      <c r="AK291" s="79" t="s">
        <v>651</v>
      </c>
      <c r="AL291" s="79" t="s">
        <v>652</v>
      </c>
      <c r="AM291" s="138">
        <v>0</v>
      </c>
      <c r="AN291" s="138">
        <v>0</v>
      </c>
      <c r="AO291" s="138">
        <v>0</v>
      </c>
      <c r="AP291" s="138">
        <v>0</v>
      </c>
      <c r="AQ291" s="138">
        <v>0</v>
      </c>
      <c r="AR291" s="138">
        <v>0</v>
      </c>
      <c r="AS291" s="138">
        <v>0</v>
      </c>
      <c r="AT291" s="138">
        <v>0</v>
      </c>
      <c r="AU291" s="138">
        <v>0</v>
      </c>
      <c r="AV291" s="138">
        <v>0</v>
      </c>
      <c r="AW291" s="138">
        <v>0</v>
      </c>
      <c r="AX291" s="138">
        <v>0</v>
      </c>
      <c r="AY291" s="138">
        <v>0</v>
      </c>
      <c r="AZ291" s="138">
        <v>0</v>
      </c>
      <c r="BA291" s="138">
        <v>0</v>
      </c>
      <c r="BB291" s="138">
        <v>0</v>
      </c>
      <c r="BC291" s="138">
        <v>0</v>
      </c>
      <c r="BD291" s="138">
        <v>0</v>
      </c>
      <c r="BE291" s="138">
        <v>0</v>
      </c>
      <c r="BF291" s="138">
        <v>0</v>
      </c>
      <c r="BG291" s="138">
        <v>0</v>
      </c>
      <c r="BH291" s="22">
        <f t="shared" si="12"/>
        <v>0</v>
      </c>
      <c r="BI291" s="22">
        <f t="shared" si="13"/>
        <v>0</v>
      </c>
      <c r="BJ291" s="22">
        <f t="shared" si="14"/>
        <v>0</v>
      </c>
    </row>
    <row r="292" spans="1:62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613974.47</v>
      </c>
      <c r="AE292" s="142">
        <v>42003</v>
      </c>
      <c r="AF292" s="142">
        <v>45656</v>
      </c>
      <c r="AG292" s="143">
        <v>3069872.43</v>
      </c>
      <c r="AH292" s="83">
        <v>0.75</v>
      </c>
      <c r="AI292" s="83">
        <v>10</v>
      </c>
      <c r="AJ292" s="144">
        <v>6.5000000000000002E-2</v>
      </c>
      <c r="AK292" s="79" t="s">
        <v>651</v>
      </c>
      <c r="AL292" s="79" t="s">
        <v>652</v>
      </c>
      <c r="AM292" s="138">
        <v>0</v>
      </c>
      <c r="AN292" s="138">
        <v>0</v>
      </c>
      <c r="AO292" s="138">
        <v>0</v>
      </c>
      <c r="AP292" s="138">
        <v>0</v>
      </c>
      <c r="AQ292" s="138">
        <v>0</v>
      </c>
      <c r="AR292" s="138">
        <v>0</v>
      </c>
      <c r="AS292" s="138">
        <v>0</v>
      </c>
      <c r="AT292" s="138">
        <v>0</v>
      </c>
      <c r="AU292" s="138">
        <v>613974.49</v>
      </c>
      <c r="AV292" s="138">
        <v>0</v>
      </c>
      <c r="AW292" s="138">
        <v>0</v>
      </c>
      <c r="AX292" s="138">
        <v>0</v>
      </c>
      <c r="AY292" s="138">
        <v>0</v>
      </c>
      <c r="AZ292" s="138">
        <v>0</v>
      </c>
      <c r="BA292" s="138">
        <v>0</v>
      </c>
      <c r="BB292" s="138">
        <v>0</v>
      </c>
      <c r="BC292" s="138">
        <v>0</v>
      </c>
      <c r="BD292" s="138">
        <v>0</v>
      </c>
      <c r="BE292" s="138">
        <v>0</v>
      </c>
      <c r="BF292" s="138">
        <v>0</v>
      </c>
      <c r="BG292" s="138">
        <v>0</v>
      </c>
      <c r="BH292" s="22">
        <f t="shared" si="12"/>
        <v>613974.49</v>
      </c>
      <c r="BI292" s="22">
        <f t="shared" si="13"/>
        <v>0</v>
      </c>
      <c r="BJ292" s="22">
        <f t="shared" si="14"/>
        <v>613974.49</v>
      </c>
    </row>
    <row r="293" spans="1:62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909927.5</v>
      </c>
      <c r="AE293" s="142">
        <v>43677</v>
      </c>
      <c r="AF293" s="142">
        <v>45504</v>
      </c>
      <c r="AG293" s="143">
        <v>1819855</v>
      </c>
      <c r="AH293" s="83">
        <v>0.33333333333333331</v>
      </c>
      <c r="AI293" s="83">
        <v>5</v>
      </c>
      <c r="AJ293" s="144">
        <v>5.0700000000000002E-2</v>
      </c>
      <c r="AK293" s="79" t="s">
        <v>651</v>
      </c>
      <c r="AL293" s="79" t="s">
        <v>652</v>
      </c>
      <c r="AM293" s="138">
        <v>0</v>
      </c>
      <c r="AN293" s="138">
        <v>0</v>
      </c>
      <c r="AO293" s="138">
        <v>0</v>
      </c>
      <c r="AP293" s="138">
        <v>909927.5</v>
      </c>
      <c r="AQ293" s="138">
        <v>0</v>
      </c>
      <c r="AR293" s="138">
        <v>0</v>
      </c>
      <c r="AS293" s="138">
        <v>0</v>
      </c>
      <c r="AT293" s="138">
        <v>0</v>
      </c>
      <c r="AU293" s="138">
        <v>0</v>
      </c>
      <c r="AV293" s="138">
        <v>0</v>
      </c>
      <c r="AW293" s="138">
        <v>0</v>
      </c>
      <c r="AX293" s="138">
        <v>0</v>
      </c>
      <c r="AY293" s="138">
        <v>0</v>
      </c>
      <c r="AZ293" s="138">
        <v>0</v>
      </c>
      <c r="BA293" s="138">
        <v>0</v>
      </c>
      <c r="BB293" s="138">
        <v>0</v>
      </c>
      <c r="BC293" s="138">
        <v>0</v>
      </c>
      <c r="BD293" s="138">
        <v>0</v>
      </c>
      <c r="BE293" s="138">
        <v>0</v>
      </c>
      <c r="BF293" s="138">
        <v>0</v>
      </c>
      <c r="BG293" s="138">
        <v>0</v>
      </c>
      <c r="BH293" s="22">
        <f t="shared" si="12"/>
        <v>909927.5</v>
      </c>
      <c r="BI293" s="22">
        <f t="shared" si="13"/>
        <v>0</v>
      </c>
      <c r="BJ293" s="22">
        <f t="shared" si="14"/>
        <v>909927.5</v>
      </c>
    </row>
    <row r="294" spans="1:62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3523627.5</v>
      </c>
      <c r="AE294" s="142">
        <v>43677</v>
      </c>
      <c r="AF294" s="142">
        <v>45869</v>
      </c>
      <c r="AG294" s="143">
        <v>3523627.5</v>
      </c>
      <c r="AH294" s="83">
        <v>1.3333333333333333</v>
      </c>
      <c r="AI294" s="83">
        <v>6</v>
      </c>
      <c r="AJ294" s="144">
        <v>5.3600000000000002E-2</v>
      </c>
      <c r="AK294" s="79" t="s">
        <v>651</v>
      </c>
      <c r="AL294" s="79" t="s">
        <v>652</v>
      </c>
      <c r="AM294" s="138">
        <v>0</v>
      </c>
      <c r="AN294" s="138">
        <v>0</v>
      </c>
      <c r="AO294" s="138">
        <v>0</v>
      </c>
      <c r="AP294" s="138">
        <v>0</v>
      </c>
      <c r="AQ294" s="138">
        <v>0</v>
      </c>
      <c r="AR294" s="138">
        <v>0</v>
      </c>
      <c r="AS294" s="138">
        <v>0</v>
      </c>
      <c r="AT294" s="138">
        <v>0</v>
      </c>
      <c r="AU294" s="138">
        <v>0</v>
      </c>
      <c r="AV294" s="138">
        <v>1761813.75</v>
      </c>
      <c r="AW294" s="138">
        <v>0</v>
      </c>
      <c r="AX294" s="138">
        <v>0</v>
      </c>
      <c r="AY294" s="138">
        <v>0</v>
      </c>
      <c r="AZ294" s="138">
        <v>0</v>
      </c>
      <c r="BA294" s="138">
        <v>0</v>
      </c>
      <c r="BB294" s="138">
        <v>1761813.75</v>
      </c>
      <c r="BC294" s="138">
        <v>0</v>
      </c>
      <c r="BD294" s="138">
        <v>0</v>
      </c>
      <c r="BE294" s="138">
        <v>0</v>
      </c>
      <c r="BF294" s="138">
        <v>0</v>
      </c>
      <c r="BG294" s="138">
        <v>0</v>
      </c>
      <c r="BH294" s="22">
        <f t="shared" si="12"/>
        <v>0</v>
      </c>
      <c r="BI294" s="22">
        <f t="shared" si="13"/>
        <v>3523627.5</v>
      </c>
      <c r="BJ294" s="22">
        <f t="shared" si="14"/>
        <v>3523627.5</v>
      </c>
    </row>
    <row r="295" spans="1:62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4465267.5</v>
      </c>
      <c r="AE295" s="142">
        <v>43677</v>
      </c>
      <c r="AF295" s="142">
        <v>46234</v>
      </c>
      <c r="AG295" s="143">
        <v>4465267.5</v>
      </c>
      <c r="AH295" s="83">
        <v>2.3333333333333335</v>
      </c>
      <c r="AI295" s="83">
        <v>7</v>
      </c>
      <c r="AJ295" s="144">
        <v>5.6399999999999999E-2</v>
      </c>
      <c r="AK295" s="79" t="s">
        <v>651</v>
      </c>
      <c r="AL295" s="79" t="s">
        <v>652</v>
      </c>
      <c r="AM295" s="138">
        <v>0</v>
      </c>
      <c r="AN295" s="138">
        <v>0</v>
      </c>
      <c r="AO295" s="138">
        <v>0</v>
      </c>
      <c r="AP295" s="138">
        <v>0</v>
      </c>
      <c r="AQ295" s="138">
        <v>0</v>
      </c>
      <c r="AR295" s="138">
        <v>0</v>
      </c>
      <c r="AS295" s="138">
        <v>0</v>
      </c>
      <c r="AT295" s="138">
        <v>0</v>
      </c>
      <c r="AU295" s="138">
        <v>0</v>
      </c>
      <c r="AV295" s="138">
        <v>0</v>
      </c>
      <c r="AW295" s="138">
        <v>0</v>
      </c>
      <c r="AX295" s="138">
        <v>0</v>
      </c>
      <c r="AY295" s="138">
        <v>0</v>
      </c>
      <c r="AZ295" s="138">
        <v>0</v>
      </c>
      <c r="BA295" s="138">
        <v>0</v>
      </c>
      <c r="BB295" s="138">
        <v>2232633.75</v>
      </c>
      <c r="BC295" s="138">
        <v>0</v>
      </c>
      <c r="BD295" s="138">
        <v>0</v>
      </c>
      <c r="BE295" s="138">
        <v>0</v>
      </c>
      <c r="BF295" s="138">
        <v>0</v>
      </c>
      <c r="BG295" s="138">
        <v>0</v>
      </c>
      <c r="BH295" s="22">
        <f t="shared" si="12"/>
        <v>0</v>
      </c>
      <c r="BI295" s="22">
        <f t="shared" si="13"/>
        <v>2232633.75</v>
      </c>
      <c r="BJ295" s="22">
        <f t="shared" si="14"/>
        <v>2232633.75</v>
      </c>
    </row>
    <row r="296" spans="1:62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1534442.5</v>
      </c>
      <c r="AE296" s="142">
        <v>43677</v>
      </c>
      <c r="AF296" s="142">
        <v>46599</v>
      </c>
      <c r="AG296" s="143">
        <v>1534442.5</v>
      </c>
      <c r="AH296" s="83">
        <v>3.3333333333333335</v>
      </c>
      <c r="AI296" s="83">
        <v>8</v>
      </c>
      <c r="AJ296" s="144">
        <v>5.9299999999999999E-2</v>
      </c>
      <c r="AK296" s="79" t="s">
        <v>651</v>
      </c>
      <c r="AL296" s="79" t="s">
        <v>652</v>
      </c>
      <c r="AM296" s="138">
        <v>0</v>
      </c>
      <c r="AN296" s="138">
        <v>0</v>
      </c>
      <c r="AO296" s="138">
        <v>0</v>
      </c>
      <c r="AP296" s="138">
        <v>0</v>
      </c>
      <c r="AQ296" s="138">
        <v>0</v>
      </c>
      <c r="AR296" s="138">
        <v>0</v>
      </c>
      <c r="AS296" s="138">
        <v>0</v>
      </c>
      <c r="AT296" s="138">
        <v>0</v>
      </c>
      <c r="AU296" s="138">
        <v>0</v>
      </c>
      <c r="AV296" s="138">
        <v>0</v>
      </c>
      <c r="AW296" s="138">
        <v>0</v>
      </c>
      <c r="AX296" s="138">
        <v>0</v>
      </c>
      <c r="AY296" s="138">
        <v>0</v>
      </c>
      <c r="AZ296" s="138">
        <v>0</v>
      </c>
      <c r="BA296" s="138">
        <v>0</v>
      </c>
      <c r="BB296" s="138">
        <v>511480.83</v>
      </c>
      <c r="BC296" s="138">
        <v>0</v>
      </c>
      <c r="BD296" s="138">
        <v>0</v>
      </c>
      <c r="BE296" s="138">
        <v>0</v>
      </c>
      <c r="BF296" s="138">
        <v>0</v>
      </c>
      <c r="BG296" s="138">
        <v>0</v>
      </c>
      <c r="BH296" s="22">
        <f t="shared" si="12"/>
        <v>0</v>
      </c>
      <c r="BI296" s="22">
        <f t="shared" si="13"/>
        <v>511480.83</v>
      </c>
      <c r="BJ296" s="22">
        <f t="shared" si="14"/>
        <v>511480.83</v>
      </c>
    </row>
    <row r="297" spans="1:62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106200</v>
      </c>
      <c r="AE297" s="142">
        <v>43677</v>
      </c>
      <c r="AF297" s="142">
        <v>46965</v>
      </c>
      <c r="AG297" s="143">
        <v>106200</v>
      </c>
      <c r="AH297" s="83">
        <v>4.333333333333333</v>
      </c>
      <c r="AI297" s="83">
        <v>9</v>
      </c>
      <c r="AJ297" s="144">
        <v>6.2100000000000002E-2</v>
      </c>
      <c r="AK297" s="79" t="s">
        <v>651</v>
      </c>
      <c r="AL297" s="79" t="s">
        <v>652</v>
      </c>
      <c r="AM297" s="138">
        <v>0</v>
      </c>
      <c r="AN297" s="138">
        <v>0</v>
      </c>
      <c r="AO297" s="138">
        <v>0</v>
      </c>
      <c r="AP297" s="138">
        <v>0</v>
      </c>
      <c r="AQ297" s="138">
        <v>0</v>
      </c>
      <c r="AR297" s="138">
        <v>0</v>
      </c>
      <c r="AS297" s="138">
        <v>0</v>
      </c>
      <c r="AT297" s="138">
        <v>0</v>
      </c>
      <c r="AU297" s="138">
        <v>0</v>
      </c>
      <c r="AV297" s="138">
        <v>0</v>
      </c>
      <c r="AW297" s="138">
        <v>0</v>
      </c>
      <c r="AX297" s="138">
        <v>0</v>
      </c>
      <c r="AY297" s="138">
        <v>0</v>
      </c>
      <c r="AZ297" s="138">
        <v>0</v>
      </c>
      <c r="BA297" s="138">
        <v>0</v>
      </c>
      <c r="BB297" s="138">
        <v>26550</v>
      </c>
      <c r="BC297" s="138">
        <v>0</v>
      </c>
      <c r="BD297" s="138">
        <v>0</v>
      </c>
      <c r="BE297" s="138">
        <v>0</v>
      </c>
      <c r="BF297" s="138">
        <v>0</v>
      </c>
      <c r="BG297" s="138">
        <v>0</v>
      </c>
      <c r="BH297" s="22">
        <f t="shared" si="12"/>
        <v>0</v>
      </c>
      <c r="BI297" s="22">
        <f t="shared" si="13"/>
        <v>26550</v>
      </c>
      <c r="BJ297" s="22">
        <f t="shared" si="14"/>
        <v>26550</v>
      </c>
    </row>
    <row r="298" spans="1:62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0</v>
      </c>
      <c r="Z298" s="77">
        <v>763.4</v>
      </c>
      <c r="AA298" s="77">
        <v>0</v>
      </c>
      <c r="AB298" s="77">
        <v>0</v>
      </c>
      <c r="AC298" s="77">
        <v>0</v>
      </c>
      <c r="AD298" s="77">
        <v>180687.5</v>
      </c>
      <c r="AE298" s="142">
        <v>43678</v>
      </c>
      <c r="AF298" s="142">
        <v>45505</v>
      </c>
      <c r="AG298" s="143">
        <v>361375</v>
      </c>
      <c r="AH298" s="83">
        <v>0.33611111111111114</v>
      </c>
      <c r="AI298" s="83">
        <v>5</v>
      </c>
      <c r="AJ298" s="144">
        <v>5.0700000000000002E-2</v>
      </c>
      <c r="AK298" s="79" t="s">
        <v>651</v>
      </c>
      <c r="AL298" s="79" t="s">
        <v>652</v>
      </c>
      <c r="AM298" s="138">
        <v>0</v>
      </c>
      <c r="AN298" s="138">
        <v>0</v>
      </c>
      <c r="AO298" s="138">
        <v>0</v>
      </c>
      <c r="AP298" s="138">
        <v>0</v>
      </c>
      <c r="AQ298" s="138">
        <v>180687.5</v>
      </c>
      <c r="AR298" s="138">
        <v>0</v>
      </c>
      <c r="AS298" s="138">
        <v>0</v>
      </c>
      <c r="AT298" s="138">
        <v>0</v>
      </c>
      <c r="AU298" s="138">
        <v>0</v>
      </c>
      <c r="AV298" s="138">
        <v>0</v>
      </c>
      <c r="AW298" s="138">
        <v>0</v>
      </c>
      <c r="AX298" s="138">
        <v>0</v>
      </c>
      <c r="AY298" s="138">
        <v>0</v>
      </c>
      <c r="AZ298" s="138">
        <v>0</v>
      </c>
      <c r="BA298" s="138">
        <v>0</v>
      </c>
      <c r="BB298" s="138">
        <v>0</v>
      </c>
      <c r="BC298" s="138">
        <v>0</v>
      </c>
      <c r="BD298" s="138">
        <v>0</v>
      </c>
      <c r="BE298" s="138">
        <v>0</v>
      </c>
      <c r="BF298" s="138">
        <v>0</v>
      </c>
      <c r="BG298" s="138">
        <v>0</v>
      </c>
      <c r="BH298" s="22">
        <f t="shared" si="12"/>
        <v>180687.5</v>
      </c>
      <c r="BI298" s="22">
        <f t="shared" si="13"/>
        <v>0</v>
      </c>
      <c r="BJ298" s="22">
        <f t="shared" si="14"/>
        <v>180687.5</v>
      </c>
    </row>
    <row r="299" spans="1:62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2">
        <v>43678</v>
      </c>
      <c r="AF299" s="142">
        <v>45870</v>
      </c>
      <c r="AG299" s="143">
        <v>1503910</v>
      </c>
      <c r="AH299" s="83">
        <v>1.336111111111111</v>
      </c>
      <c r="AI299" s="83">
        <v>6</v>
      </c>
      <c r="AJ299" s="144">
        <v>5.3600000000000002E-2</v>
      </c>
      <c r="AK299" s="79" t="s">
        <v>651</v>
      </c>
      <c r="AL299" s="79" t="s">
        <v>652</v>
      </c>
      <c r="AM299" s="138">
        <v>0</v>
      </c>
      <c r="AN299" s="138">
        <v>0</v>
      </c>
      <c r="AO299" s="138">
        <v>0</v>
      </c>
      <c r="AP299" s="138">
        <v>0</v>
      </c>
      <c r="AQ299" s="138">
        <v>0</v>
      </c>
      <c r="AR299" s="138">
        <v>0</v>
      </c>
      <c r="AS299" s="138">
        <v>0</v>
      </c>
      <c r="AT299" s="138">
        <v>0</v>
      </c>
      <c r="AU299" s="138">
        <v>0</v>
      </c>
      <c r="AV299" s="138">
        <v>0</v>
      </c>
      <c r="AW299" s="138">
        <v>751955</v>
      </c>
      <c r="AX299" s="138">
        <v>0</v>
      </c>
      <c r="AY299" s="138">
        <v>0</v>
      </c>
      <c r="AZ299" s="138">
        <v>0</v>
      </c>
      <c r="BA299" s="138">
        <v>0</v>
      </c>
      <c r="BB299" s="138">
        <v>0</v>
      </c>
      <c r="BC299" s="138">
        <v>751955</v>
      </c>
      <c r="BD299" s="138">
        <v>0</v>
      </c>
      <c r="BE299" s="138">
        <v>0</v>
      </c>
      <c r="BF299" s="138">
        <v>0</v>
      </c>
      <c r="BG299" s="138">
        <v>0</v>
      </c>
      <c r="BH299" s="22">
        <f t="shared" si="12"/>
        <v>0</v>
      </c>
      <c r="BI299" s="22">
        <f t="shared" si="13"/>
        <v>1503910</v>
      </c>
      <c r="BJ299" s="22">
        <f t="shared" si="14"/>
        <v>1503910</v>
      </c>
    </row>
    <row r="300" spans="1:62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2">
        <v>43678</v>
      </c>
      <c r="AF300" s="142">
        <v>46235</v>
      </c>
      <c r="AG300" s="143">
        <v>1777522.5</v>
      </c>
      <c r="AH300" s="83">
        <v>2.3361111111111112</v>
      </c>
      <c r="AI300" s="83">
        <v>7</v>
      </c>
      <c r="AJ300" s="144">
        <v>5.6399999999999999E-2</v>
      </c>
      <c r="AK300" s="79" t="s">
        <v>651</v>
      </c>
      <c r="AL300" s="79" t="s">
        <v>652</v>
      </c>
      <c r="AM300" s="138">
        <v>0</v>
      </c>
      <c r="AN300" s="138">
        <v>0</v>
      </c>
      <c r="AO300" s="138">
        <v>0</v>
      </c>
      <c r="AP300" s="138">
        <v>0</v>
      </c>
      <c r="AQ300" s="138">
        <v>0</v>
      </c>
      <c r="AR300" s="138">
        <v>0</v>
      </c>
      <c r="AS300" s="138">
        <v>0</v>
      </c>
      <c r="AT300" s="138">
        <v>0</v>
      </c>
      <c r="AU300" s="138">
        <v>0</v>
      </c>
      <c r="AV300" s="138">
        <v>0</v>
      </c>
      <c r="AW300" s="138">
        <v>0</v>
      </c>
      <c r="AX300" s="138">
        <v>0</v>
      </c>
      <c r="AY300" s="138">
        <v>0</v>
      </c>
      <c r="AZ300" s="138">
        <v>0</v>
      </c>
      <c r="BA300" s="138">
        <v>0</v>
      </c>
      <c r="BB300" s="138">
        <v>0</v>
      </c>
      <c r="BC300" s="138">
        <v>888761.25</v>
      </c>
      <c r="BD300" s="138">
        <v>0</v>
      </c>
      <c r="BE300" s="138">
        <v>0</v>
      </c>
      <c r="BF300" s="138">
        <v>0</v>
      </c>
      <c r="BG300" s="138">
        <v>0</v>
      </c>
      <c r="BH300" s="22">
        <f t="shared" si="12"/>
        <v>0</v>
      </c>
      <c r="BI300" s="22">
        <f t="shared" si="13"/>
        <v>888761.25</v>
      </c>
      <c r="BJ300" s="22">
        <f t="shared" si="14"/>
        <v>888761.25</v>
      </c>
    </row>
    <row r="301" spans="1:62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2">
        <v>43678</v>
      </c>
      <c r="AF301" s="142">
        <v>46600</v>
      </c>
      <c r="AG301" s="143">
        <v>748267.5</v>
      </c>
      <c r="AH301" s="83">
        <v>3.3361111111111112</v>
      </c>
      <c r="AI301" s="83">
        <v>8</v>
      </c>
      <c r="AJ301" s="144">
        <v>5.9299999999999999E-2</v>
      </c>
      <c r="AK301" s="79" t="s">
        <v>651</v>
      </c>
      <c r="AL301" s="79" t="s">
        <v>652</v>
      </c>
      <c r="AM301" s="138">
        <v>0</v>
      </c>
      <c r="AN301" s="138">
        <v>0</v>
      </c>
      <c r="AO301" s="138">
        <v>0</v>
      </c>
      <c r="AP301" s="138">
        <v>0</v>
      </c>
      <c r="AQ301" s="138">
        <v>0</v>
      </c>
      <c r="AR301" s="138">
        <v>0</v>
      </c>
      <c r="AS301" s="138">
        <v>0</v>
      </c>
      <c r="AT301" s="138">
        <v>0</v>
      </c>
      <c r="AU301" s="138">
        <v>0</v>
      </c>
      <c r="AV301" s="138">
        <v>0</v>
      </c>
      <c r="AW301" s="138">
        <v>0</v>
      </c>
      <c r="AX301" s="138">
        <v>0</v>
      </c>
      <c r="AY301" s="138">
        <v>0</v>
      </c>
      <c r="AZ301" s="138">
        <v>0</v>
      </c>
      <c r="BA301" s="138">
        <v>0</v>
      </c>
      <c r="BB301" s="138">
        <v>0</v>
      </c>
      <c r="BC301" s="138">
        <v>249422.5</v>
      </c>
      <c r="BD301" s="138">
        <v>0</v>
      </c>
      <c r="BE301" s="138">
        <v>0</v>
      </c>
      <c r="BF301" s="138">
        <v>0</v>
      </c>
      <c r="BG301" s="138">
        <v>0</v>
      </c>
      <c r="BH301" s="22">
        <f t="shared" si="12"/>
        <v>0</v>
      </c>
      <c r="BI301" s="22">
        <f t="shared" si="13"/>
        <v>249422.5</v>
      </c>
      <c r="BJ301" s="22">
        <f t="shared" si="14"/>
        <v>249422.5</v>
      </c>
    </row>
    <row r="302" spans="1:62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2">
        <v>43678</v>
      </c>
      <c r="AF302" s="142">
        <v>46966</v>
      </c>
      <c r="AG302" s="143">
        <v>106200</v>
      </c>
      <c r="AH302" s="83">
        <v>4.3361111111111112</v>
      </c>
      <c r="AI302" s="83">
        <v>9</v>
      </c>
      <c r="AJ302" s="144">
        <v>6.2100000000000002E-2</v>
      </c>
      <c r="AK302" s="79" t="s">
        <v>651</v>
      </c>
      <c r="AL302" s="79" t="s">
        <v>652</v>
      </c>
      <c r="AM302" s="138">
        <v>0</v>
      </c>
      <c r="AN302" s="138">
        <v>0</v>
      </c>
      <c r="AO302" s="138">
        <v>0</v>
      </c>
      <c r="AP302" s="138">
        <v>0</v>
      </c>
      <c r="AQ302" s="138">
        <v>0</v>
      </c>
      <c r="AR302" s="138">
        <v>0</v>
      </c>
      <c r="AS302" s="138">
        <v>0</v>
      </c>
      <c r="AT302" s="138">
        <v>0</v>
      </c>
      <c r="AU302" s="138">
        <v>0</v>
      </c>
      <c r="AV302" s="138">
        <v>0</v>
      </c>
      <c r="AW302" s="138">
        <v>0</v>
      </c>
      <c r="AX302" s="138">
        <v>0</v>
      </c>
      <c r="AY302" s="138">
        <v>0</v>
      </c>
      <c r="AZ302" s="138">
        <v>0</v>
      </c>
      <c r="BA302" s="138">
        <v>0</v>
      </c>
      <c r="BB302" s="138">
        <v>0</v>
      </c>
      <c r="BC302" s="138">
        <v>26550</v>
      </c>
      <c r="BD302" s="138">
        <v>0</v>
      </c>
      <c r="BE302" s="138">
        <v>0</v>
      </c>
      <c r="BF302" s="138">
        <v>0</v>
      </c>
      <c r="BG302" s="138">
        <v>0</v>
      </c>
      <c r="BH302" s="22">
        <f t="shared" si="12"/>
        <v>0</v>
      </c>
      <c r="BI302" s="22">
        <f t="shared" si="13"/>
        <v>26550</v>
      </c>
      <c r="BJ302" s="22">
        <f t="shared" si="14"/>
        <v>26550</v>
      </c>
    </row>
    <row r="303" spans="1:62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0</v>
      </c>
      <c r="Z303" s="77">
        <v>1874.24</v>
      </c>
      <c r="AA303" s="77">
        <v>0</v>
      </c>
      <c r="AB303" s="77">
        <v>0</v>
      </c>
      <c r="AC303" s="77">
        <v>0</v>
      </c>
      <c r="AD303" s="77">
        <v>443606.25</v>
      </c>
      <c r="AE303" s="142">
        <v>43679</v>
      </c>
      <c r="AF303" s="142">
        <v>45506</v>
      </c>
      <c r="AG303" s="143">
        <v>887212.5</v>
      </c>
      <c r="AH303" s="83">
        <v>0.33888888888888891</v>
      </c>
      <c r="AI303" s="83">
        <v>5</v>
      </c>
      <c r="AJ303" s="144">
        <v>5.0700000000000002E-2</v>
      </c>
      <c r="AK303" s="79" t="s">
        <v>651</v>
      </c>
      <c r="AL303" s="79" t="s">
        <v>652</v>
      </c>
      <c r="AM303" s="138">
        <v>0</v>
      </c>
      <c r="AN303" s="138">
        <v>0</v>
      </c>
      <c r="AO303" s="138">
        <v>0</v>
      </c>
      <c r="AP303" s="138">
        <v>0</v>
      </c>
      <c r="AQ303" s="138">
        <v>443606.25</v>
      </c>
      <c r="AR303" s="138">
        <v>0</v>
      </c>
      <c r="AS303" s="138">
        <v>0</v>
      </c>
      <c r="AT303" s="138">
        <v>0</v>
      </c>
      <c r="AU303" s="138">
        <v>0</v>
      </c>
      <c r="AV303" s="138">
        <v>0</v>
      </c>
      <c r="AW303" s="138">
        <v>0</v>
      </c>
      <c r="AX303" s="138">
        <v>0</v>
      </c>
      <c r="AY303" s="138">
        <v>0</v>
      </c>
      <c r="AZ303" s="138">
        <v>0</v>
      </c>
      <c r="BA303" s="138">
        <v>0</v>
      </c>
      <c r="BB303" s="138">
        <v>0</v>
      </c>
      <c r="BC303" s="138">
        <v>0</v>
      </c>
      <c r="BD303" s="138">
        <v>0</v>
      </c>
      <c r="BE303" s="138">
        <v>0</v>
      </c>
      <c r="BF303" s="138">
        <v>0</v>
      </c>
      <c r="BG303" s="138">
        <v>0</v>
      </c>
      <c r="BH303" s="22">
        <f t="shared" si="12"/>
        <v>443606.25</v>
      </c>
      <c r="BI303" s="22">
        <f t="shared" si="13"/>
        <v>0</v>
      </c>
      <c r="BJ303" s="22">
        <f t="shared" si="14"/>
        <v>443606.25</v>
      </c>
    </row>
    <row r="304" spans="1:62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2">
        <v>43679</v>
      </c>
      <c r="AF304" s="142">
        <v>45871</v>
      </c>
      <c r="AG304" s="143">
        <v>1101677.5</v>
      </c>
      <c r="AH304" s="83">
        <v>1.3388888888888888</v>
      </c>
      <c r="AI304" s="83">
        <v>6</v>
      </c>
      <c r="AJ304" s="144">
        <v>5.3600000000000002E-2</v>
      </c>
      <c r="AK304" s="79" t="s">
        <v>651</v>
      </c>
      <c r="AL304" s="79" t="s">
        <v>652</v>
      </c>
      <c r="AM304" s="138">
        <v>0</v>
      </c>
      <c r="AN304" s="138">
        <v>0</v>
      </c>
      <c r="AO304" s="138">
        <v>0</v>
      </c>
      <c r="AP304" s="138">
        <v>0</v>
      </c>
      <c r="AQ304" s="138">
        <v>0</v>
      </c>
      <c r="AR304" s="138">
        <v>0</v>
      </c>
      <c r="AS304" s="138">
        <v>0</v>
      </c>
      <c r="AT304" s="138">
        <v>0</v>
      </c>
      <c r="AU304" s="138">
        <v>0</v>
      </c>
      <c r="AV304" s="138">
        <v>0</v>
      </c>
      <c r="AW304" s="138">
        <v>550838.75</v>
      </c>
      <c r="AX304" s="138">
        <v>0</v>
      </c>
      <c r="AY304" s="138">
        <v>0</v>
      </c>
      <c r="AZ304" s="138">
        <v>0</v>
      </c>
      <c r="BA304" s="138">
        <v>0</v>
      </c>
      <c r="BB304" s="138">
        <v>0</v>
      </c>
      <c r="BC304" s="138">
        <v>550838.75</v>
      </c>
      <c r="BD304" s="138">
        <v>0</v>
      </c>
      <c r="BE304" s="138">
        <v>0</v>
      </c>
      <c r="BF304" s="138">
        <v>0</v>
      </c>
      <c r="BG304" s="138">
        <v>0</v>
      </c>
      <c r="BH304" s="22">
        <f t="shared" si="12"/>
        <v>0</v>
      </c>
      <c r="BI304" s="22">
        <f t="shared" si="13"/>
        <v>1101677.5</v>
      </c>
      <c r="BJ304" s="22">
        <f t="shared" si="14"/>
        <v>1101677.5</v>
      </c>
    </row>
    <row r="305" spans="1:62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2">
        <v>43679</v>
      </c>
      <c r="AF305" s="142">
        <v>46236</v>
      </c>
      <c r="AG305" s="143">
        <v>1409362.5</v>
      </c>
      <c r="AH305" s="83">
        <v>2.338888888888889</v>
      </c>
      <c r="AI305" s="83">
        <v>7</v>
      </c>
      <c r="AJ305" s="144">
        <v>5.6399999999999999E-2</v>
      </c>
      <c r="AK305" s="79" t="s">
        <v>651</v>
      </c>
      <c r="AL305" s="79" t="s">
        <v>652</v>
      </c>
      <c r="AM305" s="138">
        <v>0</v>
      </c>
      <c r="AN305" s="138">
        <v>0</v>
      </c>
      <c r="AO305" s="138">
        <v>0</v>
      </c>
      <c r="AP305" s="138">
        <v>0</v>
      </c>
      <c r="AQ305" s="138">
        <v>0</v>
      </c>
      <c r="AR305" s="138">
        <v>0</v>
      </c>
      <c r="AS305" s="138">
        <v>0</v>
      </c>
      <c r="AT305" s="138">
        <v>0</v>
      </c>
      <c r="AU305" s="138">
        <v>0</v>
      </c>
      <c r="AV305" s="138">
        <v>0</v>
      </c>
      <c r="AW305" s="138">
        <v>0</v>
      </c>
      <c r="AX305" s="138">
        <v>0</v>
      </c>
      <c r="AY305" s="138">
        <v>0</v>
      </c>
      <c r="AZ305" s="138">
        <v>0</v>
      </c>
      <c r="BA305" s="138">
        <v>0</v>
      </c>
      <c r="BB305" s="138">
        <v>0</v>
      </c>
      <c r="BC305" s="138">
        <v>704681.25</v>
      </c>
      <c r="BD305" s="138">
        <v>0</v>
      </c>
      <c r="BE305" s="138">
        <v>0</v>
      </c>
      <c r="BF305" s="138">
        <v>0</v>
      </c>
      <c r="BG305" s="138">
        <v>0</v>
      </c>
      <c r="BH305" s="22">
        <f t="shared" si="12"/>
        <v>0</v>
      </c>
      <c r="BI305" s="22">
        <f t="shared" si="13"/>
        <v>704681.25</v>
      </c>
      <c r="BJ305" s="22">
        <f t="shared" si="14"/>
        <v>704681.25</v>
      </c>
    </row>
    <row r="306" spans="1:62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2">
        <v>43679</v>
      </c>
      <c r="AF306" s="142">
        <v>46601</v>
      </c>
      <c r="AG306" s="143">
        <v>416245</v>
      </c>
      <c r="AH306" s="83">
        <v>3.338888888888889</v>
      </c>
      <c r="AI306" s="83">
        <v>8</v>
      </c>
      <c r="AJ306" s="144">
        <v>5.9299999999999999E-2</v>
      </c>
      <c r="AK306" s="79" t="s">
        <v>651</v>
      </c>
      <c r="AL306" s="79" t="s">
        <v>652</v>
      </c>
      <c r="AM306" s="138">
        <v>0</v>
      </c>
      <c r="AN306" s="138">
        <v>0</v>
      </c>
      <c r="AO306" s="138">
        <v>0</v>
      </c>
      <c r="AP306" s="138">
        <v>0</v>
      </c>
      <c r="AQ306" s="138">
        <v>0</v>
      </c>
      <c r="AR306" s="138">
        <v>0</v>
      </c>
      <c r="AS306" s="138">
        <v>0</v>
      </c>
      <c r="AT306" s="138">
        <v>0</v>
      </c>
      <c r="AU306" s="138">
        <v>0</v>
      </c>
      <c r="AV306" s="138">
        <v>0</v>
      </c>
      <c r="AW306" s="138">
        <v>0</v>
      </c>
      <c r="AX306" s="138">
        <v>0</v>
      </c>
      <c r="AY306" s="138">
        <v>0</v>
      </c>
      <c r="AZ306" s="138">
        <v>0</v>
      </c>
      <c r="BA306" s="138">
        <v>0</v>
      </c>
      <c r="BB306" s="138">
        <v>0</v>
      </c>
      <c r="BC306" s="138">
        <v>138748.32999999999</v>
      </c>
      <c r="BD306" s="138">
        <v>0</v>
      </c>
      <c r="BE306" s="138">
        <v>0</v>
      </c>
      <c r="BF306" s="138">
        <v>0</v>
      </c>
      <c r="BG306" s="138">
        <v>0</v>
      </c>
      <c r="BH306" s="22">
        <f t="shared" si="12"/>
        <v>0</v>
      </c>
      <c r="BI306" s="22">
        <f t="shared" si="13"/>
        <v>138748.32999999999</v>
      </c>
      <c r="BJ306" s="22">
        <f t="shared" si="14"/>
        <v>138748.32999999999</v>
      </c>
    </row>
    <row r="307" spans="1:62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0</v>
      </c>
      <c r="Z307" s="77">
        <v>769.64</v>
      </c>
      <c r="AA307" s="77">
        <v>0</v>
      </c>
      <c r="AB307" s="77">
        <v>0</v>
      </c>
      <c r="AC307" s="77">
        <v>0</v>
      </c>
      <c r="AD307" s="77">
        <v>182162.5</v>
      </c>
      <c r="AE307" s="142">
        <v>43679</v>
      </c>
      <c r="AF307" s="142">
        <v>45506</v>
      </c>
      <c r="AG307" s="143">
        <v>364325</v>
      </c>
      <c r="AH307" s="83">
        <v>0.33888888888888891</v>
      </c>
      <c r="AI307" s="83">
        <v>5</v>
      </c>
      <c r="AJ307" s="144">
        <v>5.0700000000000002E-2</v>
      </c>
      <c r="AK307" s="79" t="s">
        <v>651</v>
      </c>
      <c r="AL307" s="79" t="s">
        <v>652</v>
      </c>
      <c r="AM307" s="138">
        <v>0</v>
      </c>
      <c r="AN307" s="138">
        <v>0</v>
      </c>
      <c r="AO307" s="138">
        <v>0</v>
      </c>
      <c r="AP307" s="138">
        <v>0</v>
      </c>
      <c r="AQ307" s="138">
        <v>182162.5</v>
      </c>
      <c r="AR307" s="138">
        <v>0</v>
      </c>
      <c r="AS307" s="138">
        <v>0</v>
      </c>
      <c r="AT307" s="138">
        <v>0</v>
      </c>
      <c r="AU307" s="138">
        <v>0</v>
      </c>
      <c r="AV307" s="138">
        <v>0</v>
      </c>
      <c r="AW307" s="138">
        <v>0</v>
      </c>
      <c r="AX307" s="138">
        <v>0</v>
      </c>
      <c r="AY307" s="138">
        <v>0</v>
      </c>
      <c r="AZ307" s="138">
        <v>0</v>
      </c>
      <c r="BA307" s="138">
        <v>0</v>
      </c>
      <c r="BB307" s="138">
        <v>0</v>
      </c>
      <c r="BC307" s="138">
        <v>0</v>
      </c>
      <c r="BD307" s="138">
        <v>0</v>
      </c>
      <c r="BE307" s="138">
        <v>0</v>
      </c>
      <c r="BF307" s="138">
        <v>0</v>
      </c>
      <c r="BG307" s="138">
        <v>0</v>
      </c>
      <c r="BH307" s="22">
        <f t="shared" si="12"/>
        <v>182162.5</v>
      </c>
      <c r="BI307" s="22">
        <f t="shared" si="13"/>
        <v>0</v>
      </c>
      <c r="BJ307" s="22">
        <f t="shared" si="14"/>
        <v>182162.5</v>
      </c>
    </row>
    <row r="308" spans="1:62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2">
        <v>43679</v>
      </c>
      <c r="AF308" s="142">
        <v>45871</v>
      </c>
      <c r="AG308" s="143">
        <v>929692.5</v>
      </c>
      <c r="AH308" s="83">
        <v>1.3388888888888888</v>
      </c>
      <c r="AI308" s="83">
        <v>6</v>
      </c>
      <c r="AJ308" s="144">
        <v>5.3600000000000002E-2</v>
      </c>
      <c r="AK308" s="79" t="s">
        <v>651</v>
      </c>
      <c r="AL308" s="79" t="s">
        <v>652</v>
      </c>
      <c r="AM308" s="138">
        <v>0</v>
      </c>
      <c r="AN308" s="138">
        <v>0</v>
      </c>
      <c r="AO308" s="138">
        <v>0</v>
      </c>
      <c r="AP308" s="138">
        <v>0</v>
      </c>
      <c r="AQ308" s="138">
        <v>0</v>
      </c>
      <c r="AR308" s="138">
        <v>0</v>
      </c>
      <c r="AS308" s="138">
        <v>0</v>
      </c>
      <c r="AT308" s="138">
        <v>0</v>
      </c>
      <c r="AU308" s="138">
        <v>0</v>
      </c>
      <c r="AV308" s="138">
        <v>0</v>
      </c>
      <c r="AW308" s="138">
        <v>464846.25</v>
      </c>
      <c r="AX308" s="138">
        <v>0</v>
      </c>
      <c r="AY308" s="138">
        <v>0</v>
      </c>
      <c r="AZ308" s="138">
        <v>0</v>
      </c>
      <c r="BA308" s="138">
        <v>0</v>
      </c>
      <c r="BB308" s="138">
        <v>0</v>
      </c>
      <c r="BC308" s="138">
        <v>464846.25</v>
      </c>
      <c r="BD308" s="138">
        <v>0</v>
      </c>
      <c r="BE308" s="138">
        <v>0</v>
      </c>
      <c r="BF308" s="138">
        <v>0</v>
      </c>
      <c r="BG308" s="138">
        <v>0</v>
      </c>
      <c r="BH308" s="22">
        <f t="shared" si="12"/>
        <v>0</v>
      </c>
      <c r="BI308" s="22">
        <f t="shared" si="13"/>
        <v>929692.5</v>
      </c>
      <c r="BJ308" s="22">
        <f t="shared" si="14"/>
        <v>929692.5</v>
      </c>
    </row>
    <row r="309" spans="1:62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2">
        <v>43679</v>
      </c>
      <c r="AF309" s="142">
        <v>46236</v>
      </c>
      <c r="AG309" s="143">
        <v>828802.5</v>
      </c>
      <c r="AH309" s="83">
        <v>2.338888888888889</v>
      </c>
      <c r="AI309" s="83">
        <v>7</v>
      </c>
      <c r="AJ309" s="144">
        <v>5.6399999999999999E-2</v>
      </c>
      <c r="AK309" s="79" t="s">
        <v>651</v>
      </c>
      <c r="AL309" s="79" t="s">
        <v>652</v>
      </c>
      <c r="AM309" s="138">
        <v>0</v>
      </c>
      <c r="AN309" s="138">
        <v>0</v>
      </c>
      <c r="AO309" s="138">
        <v>0</v>
      </c>
      <c r="AP309" s="138">
        <v>0</v>
      </c>
      <c r="AQ309" s="138">
        <v>0</v>
      </c>
      <c r="AR309" s="138">
        <v>0</v>
      </c>
      <c r="AS309" s="138">
        <v>0</v>
      </c>
      <c r="AT309" s="138">
        <v>0</v>
      </c>
      <c r="AU309" s="138">
        <v>0</v>
      </c>
      <c r="AV309" s="138">
        <v>0</v>
      </c>
      <c r="AW309" s="138">
        <v>0</v>
      </c>
      <c r="AX309" s="138">
        <v>0</v>
      </c>
      <c r="AY309" s="138">
        <v>0</v>
      </c>
      <c r="AZ309" s="138">
        <v>0</v>
      </c>
      <c r="BA309" s="138">
        <v>0</v>
      </c>
      <c r="BB309" s="138">
        <v>0</v>
      </c>
      <c r="BC309" s="138">
        <v>414401.25</v>
      </c>
      <c r="BD309" s="138">
        <v>0</v>
      </c>
      <c r="BE309" s="138">
        <v>0</v>
      </c>
      <c r="BF309" s="138">
        <v>0</v>
      </c>
      <c r="BG309" s="138">
        <v>0</v>
      </c>
      <c r="BH309" s="22">
        <f t="shared" si="12"/>
        <v>0</v>
      </c>
      <c r="BI309" s="22">
        <f t="shared" si="13"/>
        <v>414401.25</v>
      </c>
      <c r="BJ309" s="22">
        <f t="shared" si="14"/>
        <v>414401.25</v>
      </c>
    </row>
    <row r="310" spans="1:62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2">
        <v>43679</v>
      </c>
      <c r="AF310" s="142">
        <v>46601</v>
      </c>
      <c r="AG310" s="143">
        <v>311962.5</v>
      </c>
      <c r="AH310" s="83">
        <v>3.338888888888889</v>
      </c>
      <c r="AI310" s="83">
        <v>8</v>
      </c>
      <c r="AJ310" s="144">
        <v>5.9299999999999999E-2</v>
      </c>
      <c r="AK310" s="79" t="s">
        <v>651</v>
      </c>
      <c r="AL310" s="79" t="s">
        <v>652</v>
      </c>
      <c r="AM310" s="138">
        <v>0</v>
      </c>
      <c r="AN310" s="138">
        <v>0</v>
      </c>
      <c r="AO310" s="138">
        <v>0</v>
      </c>
      <c r="AP310" s="138">
        <v>0</v>
      </c>
      <c r="AQ310" s="138">
        <v>0</v>
      </c>
      <c r="AR310" s="138">
        <v>0</v>
      </c>
      <c r="AS310" s="138">
        <v>0</v>
      </c>
      <c r="AT310" s="138">
        <v>0</v>
      </c>
      <c r="AU310" s="138">
        <v>0</v>
      </c>
      <c r="AV310" s="138">
        <v>0</v>
      </c>
      <c r="AW310" s="138">
        <v>0</v>
      </c>
      <c r="AX310" s="138">
        <v>0</v>
      </c>
      <c r="AY310" s="138">
        <v>0</v>
      </c>
      <c r="AZ310" s="138">
        <v>0</v>
      </c>
      <c r="BA310" s="138">
        <v>0</v>
      </c>
      <c r="BB310" s="138">
        <v>0</v>
      </c>
      <c r="BC310" s="138">
        <v>103987.5</v>
      </c>
      <c r="BD310" s="138">
        <v>0</v>
      </c>
      <c r="BE310" s="138">
        <v>0</v>
      </c>
      <c r="BF310" s="138">
        <v>0</v>
      </c>
      <c r="BG310" s="138">
        <v>0</v>
      </c>
      <c r="BH310" s="22">
        <f t="shared" si="12"/>
        <v>0</v>
      </c>
      <c r="BI310" s="22">
        <f t="shared" si="13"/>
        <v>103987.5</v>
      </c>
      <c r="BJ310" s="22">
        <f t="shared" si="14"/>
        <v>103987.5</v>
      </c>
    </row>
    <row r="311" spans="1:62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0</v>
      </c>
      <c r="Z311" s="77">
        <v>417.54</v>
      </c>
      <c r="AA311" s="77">
        <v>0</v>
      </c>
      <c r="AB311" s="77">
        <v>0</v>
      </c>
      <c r="AC311" s="77">
        <v>0</v>
      </c>
      <c r="AD311" s="77">
        <v>98825</v>
      </c>
      <c r="AE311" s="142">
        <v>43682</v>
      </c>
      <c r="AF311" s="142">
        <v>45509</v>
      </c>
      <c r="AG311" s="143">
        <v>197650</v>
      </c>
      <c r="AH311" s="83">
        <v>0.34722222222222221</v>
      </c>
      <c r="AI311" s="83">
        <v>5</v>
      </c>
      <c r="AJ311" s="144">
        <v>5.0700000000000002E-2</v>
      </c>
      <c r="AK311" s="79" t="s">
        <v>651</v>
      </c>
      <c r="AL311" s="79" t="s">
        <v>652</v>
      </c>
      <c r="AM311" s="138">
        <v>0</v>
      </c>
      <c r="AN311" s="138">
        <v>0</v>
      </c>
      <c r="AO311" s="138">
        <v>0</v>
      </c>
      <c r="AP311" s="138">
        <v>0</v>
      </c>
      <c r="AQ311" s="138">
        <v>98825</v>
      </c>
      <c r="AR311" s="138">
        <v>0</v>
      </c>
      <c r="AS311" s="138">
        <v>0</v>
      </c>
      <c r="AT311" s="138">
        <v>0</v>
      </c>
      <c r="AU311" s="138">
        <v>0</v>
      </c>
      <c r="AV311" s="138">
        <v>0</v>
      </c>
      <c r="AW311" s="138">
        <v>0</v>
      </c>
      <c r="AX311" s="138">
        <v>0</v>
      </c>
      <c r="AY311" s="138">
        <v>0</v>
      </c>
      <c r="AZ311" s="138">
        <v>0</v>
      </c>
      <c r="BA311" s="138">
        <v>0</v>
      </c>
      <c r="BB311" s="138">
        <v>0</v>
      </c>
      <c r="BC311" s="138">
        <v>0</v>
      </c>
      <c r="BD311" s="138">
        <v>0</v>
      </c>
      <c r="BE311" s="138">
        <v>0</v>
      </c>
      <c r="BF311" s="138">
        <v>0</v>
      </c>
      <c r="BG311" s="138">
        <v>0</v>
      </c>
      <c r="BH311" s="22">
        <f t="shared" si="12"/>
        <v>98825</v>
      </c>
      <c r="BI311" s="22">
        <f t="shared" si="13"/>
        <v>0</v>
      </c>
      <c r="BJ311" s="22">
        <f t="shared" si="14"/>
        <v>98825</v>
      </c>
    </row>
    <row r="312" spans="1:62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2">
        <v>43682</v>
      </c>
      <c r="AF312" s="142">
        <v>45874</v>
      </c>
      <c r="AG312" s="143">
        <v>475392.5</v>
      </c>
      <c r="AH312" s="83">
        <v>1.3472222222222223</v>
      </c>
      <c r="AI312" s="83">
        <v>6</v>
      </c>
      <c r="AJ312" s="144">
        <v>5.3600000000000002E-2</v>
      </c>
      <c r="AK312" s="79" t="s">
        <v>651</v>
      </c>
      <c r="AL312" s="79" t="s">
        <v>652</v>
      </c>
      <c r="AM312" s="138">
        <v>0</v>
      </c>
      <c r="AN312" s="138">
        <v>0</v>
      </c>
      <c r="AO312" s="138">
        <v>0</v>
      </c>
      <c r="AP312" s="138">
        <v>0</v>
      </c>
      <c r="AQ312" s="138">
        <v>0</v>
      </c>
      <c r="AR312" s="138">
        <v>0</v>
      </c>
      <c r="AS312" s="138">
        <v>0</v>
      </c>
      <c r="AT312" s="138">
        <v>0</v>
      </c>
      <c r="AU312" s="138">
        <v>0</v>
      </c>
      <c r="AV312" s="138">
        <v>0</v>
      </c>
      <c r="AW312" s="138">
        <v>237696.25</v>
      </c>
      <c r="AX312" s="138">
        <v>0</v>
      </c>
      <c r="AY312" s="138">
        <v>0</v>
      </c>
      <c r="AZ312" s="138">
        <v>0</v>
      </c>
      <c r="BA312" s="138">
        <v>0</v>
      </c>
      <c r="BB312" s="138">
        <v>0</v>
      </c>
      <c r="BC312" s="138">
        <v>237696.25</v>
      </c>
      <c r="BD312" s="138">
        <v>0</v>
      </c>
      <c r="BE312" s="138">
        <v>0</v>
      </c>
      <c r="BF312" s="138">
        <v>0</v>
      </c>
      <c r="BG312" s="138">
        <v>0</v>
      </c>
      <c r="BH312" s="22">
        <f t="shared" si="12"/>
        <v>0</v>
      </c>
      <c r="BI312" s="22">
        <f t="shared" si="13"/>
        <v>475392.5</v>
      </c>
      <c r="BJ312" s="22">
        <f t="shared" si="14"/>
        <v>475392.5</v>
      </c>
    </row>
    <row r="313" spans="1:62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2">
        <v>43682</v>
      </c>
      <c r="AF313" s="142">
        <v>46239</v>
      </c>
      <c r="AG313" s="143">
        <v>954472.5</v>
      </c>
      <c r="AH313" s="83">
        <v>2.3472222222222223</v>
      </c>
      <c r="AI313" s="83">
        <v>7</v>
      </c>
      <c r="AJ313" s="144">
        <v>5.6399999999999999E-2</v>
      </c>
      <c r="AK313" s="79" t="s">
        <v>651</v>
      </c>
      <c r="AL313" s="79" t="s">
        <v>652</v>
      </c>
      <c r="AM313" s="138">
        <v>0</v>
      </c>
      <c r="AN313" s="138">
        <v>0</v>
      </c>
      <c r="AO313" s="138">
        <v>0</v>
      </c>
      <c r="AP313" s="138">
        <v>0</v>
      </c>
      <c r="AQ313" s="138">
        <v>0</v>
      </c>
      <c r="AR313" s="138">
        <v>0</v>
      </c>
      <c r="AS313" s="138">
        <v>0</v>
      </c>
      <c r="AT313" s="138">
        <v>0</v>
      </c>
      <c r="AU313" s="138">
        <v>0</v>
      </c>
      <c r="AV313" s="138">
        <v>0</v>
      </c>
      <c r="AW313" s="138">
        <v>0</v>
      </c>
      <c r="AX313" s="138">
        <v>0</v>
      </c>
      <c r="AY313" s="138">
        <v>0</v>
      </c>
      <c r="AZ313" s="138">
        <v>0</v>
      </c>
      <c r="BA313" s="138">
        <v>0</v>
      </c>
      <c r="BB313" s="138">
        <v>0</v>
      </c>
      <c r="BC313" s="138">
        <v>477236.25</v>
      </c>
      <c r="BD313" s="138">
        <v>0</v>
      </c>
      <c r="BE313" s="138">
        <v>0</v>
      </c>
      <c r="BF313" s="138">
        <v>0</v>
      </c>
      <c r="BG313" s="138">
        <v>0</v>
      </c>
      <c r="BH313" s="22">
        <f t="shared" si="12"/>
        <v>0</v>
      </c>
      <c r="BI313" s="22">
        <f t="shared" si="13"/>
        <v>477236.25</v>
      </c>
      <c r="BJ313" s="22">
        <f t="shared" si="14"/>
        <v>477236.25</v>
      </c>
    </row>
    <row r="314" spans="1:62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2">
        <v>43682</v>
      </c>
      <c r="AF314" s="142">
        <v>46604</v>
      </c>
      <c r="AG314" s="143">
        <v>311962.5</v>
      </c>
      <c r="AH314" s="83">
        <v>3.3472222222222223</v>
      </c>
      <c r="AI314" s="83">
        <v>8</v>
      </c>
      <c r="AJ314" s="144">
        <v>5.9299999999999999E-2</v>
      </c>
      <c r="AK314" s="79" t="s">
        <v>651</v>
      </c>
      <c r="AL314" s="79" t="s">
        <v>652</v>
      </c>
      <c r="AM314" s="138">
        <v>0</v>
      </c>
      <c r="AN314" s="138">
        <v>0</v>
      </c>
      <c r="AO314" s="138">
        <v>0</v>
      </c>
      <c r="AP314" s="138">
        <v>0</v>
      </c>
      <c r="AQ314" s="138">
        <v>0</v>
      </c>
      <c r="AR314" s="138">
        <v>0</v>
      </c>
      <c r="AS314" s="138">
        <v>0</v>
      </c>
      <c r="AT314" s="138">
        <v>0</v>
      </c>
      <c r="AU314" s="138">
        <v>0</v>
      </c>
      <c r="AV314" s="138">
        <v>0</v>
      </c>
      <c r="AW314" s="138">
        <v>0</v>
      </c>
      <c r="AX314" s="138">
        <v>0</v>
      </c>
      <c r="AY314" s="138">
        <v>0</v>
      </c>
      <c r="AZ314" s="138">
        <v>0</v>
      </c>
      <c r="BA314" s="138">
        <v>0</v>
      </c>
      <c r="BB314" s="138">
        <v>0</v>
      </c>
      <c r="BC314" s="138">
        <v>103987.5</v>
      </c>
      <c r="BD314" s="138">
        <v>0</v>
      </c>
      <c r="BE314" s="138">
        <v>0</v>
      </c>
      <c r="BF314" s="138">
        <v>0</v>
      </c>
      <c r="BG314" s="138">
        <v>0</v>
      </c>
      <c r="BH314" s="22">
        <f t="shared" si="12"/>
        <v>0</v>
      </c>
      <c r="BI314" s="22">
        <f t="shared" si="13"/>
        <v>103987.5</v>
      </c>
      <c r="BJ314" s="22">
        <f t="shared" si="14"/>
        <v>103987.5</v>
      </c>
    </row>
    <row r="315" spans="1:62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0</v>
      </c>
      <c r="Z315" s="77">
        <v>975.29</v>
      </c>
      <c r="AA315" s="77">
        <v>0</v>
      </c>
      <c r="AB315" s="77">
        <v>0</v>
      </c>
      <c r="AC315" s="77">
        <v>0</v>
      </c>
      <c r="AD315" s="77">
        <v>230837.5</v>
      </c>
      <c r="AE315" s="142">
        <v>43683</v>
      </c>
      <c r="AF315" s="142">
        <v>45510</v>
      </c>
      <c r="AG315" s="143">
        <v>461675</v>
      </c>
      <c r="AH315" s="83">
        <v>0.35</v>
      </c>
      <c r="AI315" s="83">
        <v>5</v>
      </c>
      <c r="AJ315" s="144">
        <v>5.0700000000000002E-2</v>
      </c>
      <c r="AK315" s="79" t="s">
        <v>651</v>
      </c>
      <c r="AL315" s="79" t="s">
        <v>652</v>
      </c>
      <c r="AM315" s="138">
        <v>0</v>
      </c>
      <c r="AN315" s="138">
        <v>0</v>
      </c>
      <c r="AO315" s="138">
        <v>0</v>
      </c>
      <c r="AP315" s="138">
        <v>0</v>
      </c>
      <c r="AQ315" s="138">
        <v>230837.5</v>
      </c>
      <c r="AR315" s="138">
        <v>0</v>
      </c>
      <c r="AS315" s="138">
        <v>0</v>
      </c>
      <c r="AT315" s="138">
        <v>0</v>
      </c>
      <c r="AU315" s="138">
        <v>0</v>
      </c>
      <c r="AV315" s="138">
        <v>0</v>
      </c>
      <c r="AW315" s="138">
        <v>0</v>
      </c>
      <c r="AX315" s="138">
        <v>0</v>
      </c>
      <c r="AY315" s="138">
        <v>0</v>
      </c>
      <c r="AZ315" s="138">
        <v>0</v>
      </c>
      <c r="BA315" s="138">
        <v>0</v>
      </c>
      <c r="BB315" s="138">
        <v>0</v>
      </c>
      <c r="BC315" s="138">
        <v>0</v>
      </c>
      <c r="BD315" s="138">
        <v>0</v>
      </c>
      <c r="BE315" s="138">
        <v>0</v>
      </c>
      <c r="BF315" s="138">
        <v>0</v>
      </c>
      <c r="BG315" s="138">
        <v>0</v>
      </c>
      <c r="BH315" s="22">
        <f t="shared" si="12"/>
        <v>230837.5</v>
      </c>
      <c r="BI315" s="22">
        <f t="shared" si="13"/>
        <v>0</v>
      </c>
      <c r="BJ315" s="22">
        <f t="shared" si="14"/>
        <v>230837.5</v>
      </c>
    </row>
    <row r="316" spans="1:62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2">
        <v>43683</v>
      </c>
      <c r="AF316" s="142">
        <v>45875</v>
      </c>
      <c r="AG316" s="143">
        <v>511382.5</v>
      </c>
      <c r="AH316" s="83">
        <v>1.35</v>
      </c>
      <c r="AI316" s="83">
        <v>6</v>
      </c>
      <c r="AJ316" s="144">
        <v>5.3600000000000002E-2</v>
      </c>
      <c r="AK316" s="79" t="s">
        <v>651</v>
      </c>
      <c r="AL316" s="79" t="s">
        <v>652</v>
      </c>
      <c r="AM316" s="138">
        <v>0</v>
      </c>
      <c r="AN316" s="138">
        <v>0</v>
      </c>
      <c r="AO316" s="138">
        <v>0</v>
      </c>
      <c r="AP316" s="138">
        <v>0</v>
      </c>
      <c r="AQ316" s="138">
        <v>0</v>
      </c>
      <c r="AR316" s="138">
        <v>0</v>
      </c>
      <c r="AS316" s="138">
        <v>0</v>
      </c>
      <c r="AT316" s="138">
        <v>0</v>
      </c>
      <c r="AU316" s="138">
        <v>0</v>
      </c>
      <c r="AV316" s="138">
        <v>0</v>
      </c>
      <c r="AW316" s="138">
        <v>255691.25</v>
      </c>
      <c r="AX316" s="138">
        <v>0</v>
      </c>
      <c r="AY316" s="138">
        <v>0</v>
      </c>
      <c r="AZ316" s="138">
        <v>0</v>
      </c>
      <c r="BA316" s="138">
        <v>0</v>
      </c>
      <c r="BB316" s="138">
        <v>0</v>
      </c>
      <c r="BC316" s="138">
        <v>255691.25</v>
      </c>
      <c r="BD316" s="138">
        <v>0</v>
      </c>
      <c r="BE316" s="138">
        <v>0</v>
      </c>
      <c r="BF316" s="138">
        <v>0</v>
      </c>
      <c r="BG316" s="138">
        <v>0</v>
      </c>
      <c r="BH316" s="22">
        <f t="shared" si="12"/>
        <v>0</v>
      </c>
      <c r="BI316" s="22">
        <f t="shared" si="13"/>
        <v>511382.5</v>
      </c>
      <c r="BJ316" s="22">
        <f t="shared" si="14"/>
        <v>511382.5</v>
      </c>
    </row>
    <row r="317" spans="1:62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2">
        <v>43683</v>
      </c>
      <c r="AF317" s="142">
        <v>46240</v>
      </c>
      <c r="AG317" s="143">
        <v>819362.5</v>
      </c>
      <c r="AH317" s="83">
        <v>2.35</v>
      </c>
      <c r="AI317" s="83">
        <v>7</v>
      </c>
      <c r="AJ317" s="144">
        <v>5.6399999999999999E-2</v>
      </c>
      <c r="AK317" s="79" t="s">
        <v>651</v>
      </c>
      <c r="AL317" s="79" t="s">
        <v>652</v>
      </c>
      <c r="AM317" s="138">
        <v>0</v>
      </c>
      <c r="AN317" s="138">
        <v>0</v>
      </c>
      <c r="AO317" s="138">
        <v>0</v>
      </c>
      <c r="AP317" s="138">
        <v>0</v>
      </c>
      <c r="AQ317" s="138">
        <v>0</v>
      </c>
      <c r="AR317" s="138">
        <v>0</v>
      </c>
      <c r="AS317" s="138">
        <v>0</v>
      </c>
      <c r="AT317" s="138">
        <v>0</v>
      </c>
      <c r="AU317" s="138">
        <v>0</v>
      </c>
      <c r="AV317" s="138">
        <v>0</v>
      </c>
      <c r="AW317" s="138">
        <v>0</v>
      </c>
      <c r="AX317" s="138">
        <v>0</v>
      </c>
      <c r="AY317" s="138">
        <v>0</v>
      </c>
      <c r="AZ317" s="138">
        <v>0</v>
      </c>
      <c r="BA317" s="138">
        <v>0</v>
      </c>
      <c r="BB317" s="138">
        <v>0</v>
      </c>
      <c r="BC317" s="138">
        <v>409681.25</v>
      </c>
      <c r="BD317" s="138">
        <v>0</v>
      </c>
      <c r="BE317" s="138">
        <v>0</v>
      </c>
      <c r="BF317" s="138">
        <v>0</v>
      </c>
      <c r="BG317" s="138">
        <v>0</v>
      </c>
      <c r="BH317" s="22">
        <f t="shared" si="12"/>
        <v>0</v>
      </c>
      <c r="BI317" s="22">
        <f t="shared" si="13"/>
        <v>409681.25</v>
      </c>
      <c r="BJ317" s="22">
        <f t="shared" si="14"/>
        <v>409681.25</v>
      </c>
    </row>
    <row r="318" spans="1:62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2">
        <v>43683</v>
      </c>
      <c r="AF318" s="142">
        <v>46605</v>
      </c>
      <c r="AG318" s="143">
        <v>304587.5</v>
      </c>
      <c r="AH318" s="83">
        <v>3.35</v>
      </c>
      <c r="AI318" s="83">
        <v>8</v>
      </c>
      <c r="AJ318" s="144">
        <v>5.9299999999999999E-2</v>
      </c>
      <c r="AK318" s="79" t="s">
        <v>651</v>
      </c>
      <c r="AL318" s="79" t="s">
        <v>652</v>
      </c>
      <c r="AM318" s="138">
        <v>0</v>
      </c>
      <c r="AN318" s="138">
        <v>0</v>
      </c>
      <c r="AO318" s="138">
        <v>0</v>
      </c>
      <c r="AP318" s="138">
        <v>0</v>
      </c>
      <c r="AQ318" s="138">
        <v>0</v>
      </c>
      <c r="AR318" s="138">
        <v>0</v>
      </c>
      <c r="AS318" s="138">
        <v>0</v>
      </c>
      <c r="AT318" s="138">
        <v>0</v>
      </c>
      <c r="AU318" s="138">
        <v>0</v>
      </c>
      <c r="AV318" s="138">
        <v>0</v>
      </c>
      <c r="AW318" s="138">
        <v>0</v>
      </c>
      <c r="AX318" s="138">
        <v>0</v>
      </c>
      <c r="AY318" s="138">
        <v>0</v>
      </c>
      <c r="AZ318" s="138">
        <v>0</v>
      </c>
      <c r="BA318" s="138">
        <v>0</v>
      </c>
      <c r="BB318" s="138">
        <v>0</v>
      </c>
      <c r="BC318" s="138">
        <v>101529.16</v>
      </c>
      <c r="BD318" s="138">
        <v>0</v>
      </c>
      <c r="BE318" s="138">
        <v>0</v>
      </c>
      <c r="BF318" s="138">
        <v>0</v>
      </c>
      <c r="BG318" s="138">
        <v>0</v>
      </c>
      <c r="BH318" s="22">
        <f t="shared" si="12"/>
        <v>0</v>
      </c>
      <c r="BI318" s="22">
        <f t="shared" si="13"/>
        <v>101529.16</v>
      </c>
      <c r="BJ318" s="22">
        <f t="shared" si="14"/>
        <v>101529.16</v>
      </c>
    </row>
    <row r="319" spans="1:62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2">
        <v>43683</v>
      </c>
      <c r="AF319" s="142">
        <v>47336</v>
      </c>
      <c r="AG319" s="143">
        <v>53100</v>
      </c>
      <c r="AH319" s="83">
        <v>5.35</v>
      </c>
      <c r="AI319" s="83">
        <v>10</v>
      </c>
      <c r="AJ319" s="144">
        <v>6.5000000000000002E-2</v>
      </c>
      <c r="AK319" s="79" t="s">
        <v>651</v>
      </c>
      <c r="AL319" s="79" t="s">
        <v>652</v>
      </c>
      <c r="AM319" s="138">
        <v>0</v>
      </c>
      <c r="AN319" s="138">
        <v>0</v>
      </c>
      <c r="AO319" s="138">
        <v>0</v>
      </c>
      <c r="AP319" s="138">
        <v>0</v>
      </c>
      <c r="AQ319" s="138">
        <v>0</v>
      </c>
      <c r="AR319" s="138">
        <v>0</v>
      </c>
      <c r="AS319" s="138">
        <v>0</v>
      </c>
      <c r="AT319" s="138">
        <v>0</v>
      </c>
      <c r="AU319" s="138">
        <v>0</v>
      </c>
      <c r="AV319" s="138">
        <v>0</v>
      </c>
      <c r="AW319" s="138">
        <v>0</v>
      </c>
      <c r="AX319" s="138">
        <v>0</v>
      </c>
      <c r="AY319" s="138">
        <v>0</v>
      </c>
      <c r="AZ319" s="138">
        <v>0</v>
      </c>
      <c r="BA319" s="138">
        <v>0</v>
      </c>
      <c r="BB319" s="138">
        <v>0</v>
      </c>
      <c r="BC319" s="138">
        <v>10620</v>
      </c>
      <c r="BD319" s="138">
        <v>0</v>
      </c>
      <c r="BE319" s="138">
        <v>0</v>
      </c>
      <c r="BF319" s="138">
        <v>0</v>
      </c>
      <c r="BG319" s="138">
        <v>0</v>
      </c>
      <c r="BH319" s="22">
        <f t="shared" si="12"/>
        <v>0</v>
      </c>
      <c r="BI319" s="22">
        <f t="shared" si="13"/>
        <v>10620</v>
      </c>
      <c r="BJ319" s="22">
        <f t="shared" si="14"/>
        <v>10620</v>
      </c>
    </row>
    <row r="320" spans="1:62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0</v>
      </c>
      <c r="Z320" s="77">
        <v>631.29</v>
      </c>
      <c r="AA320" s="77">
        <v>0</v>
      </c>
      <c r="AB320" s="77">
        <v>0</v>
      </c>
      <c r="AC320" s="77">
        <v>0</v>
      </c>
      <c r="AD320" s="77">
        <v>149417.5</v>
      </c>
      <c r="AE320" s="142">
        <v>43683</v>
      </c>
      <c r="AF320" s="142">
        <v>45510</v>
      </c>
      <c r="AG320" s="143">
        <v>298835</v>
      </c>
      <c r="AH320" s="83">
        <v>0.35</v>
      </c>
      <c r="AI320" s="83">
        <v>5</v>
      </c>
      <c r="AJ320" s="144">
        <v>5.0700000000000002E-2</v>
      </c>
      <c r="AK320" s="79" t="s">
        <v>651</v>
      </c>
      <c r="AL320" s="79" t="s">
        <v>652</v>
      </c>
      <c r="AM320" s="138">
        <v>0</v>
      </c>
      <c r="AN320" s="138">
        <v>0</v>
      </c>
      <c r="AO320" s="138">
        <v>0</v>
      </c>
      <c r="AP320" s="138">
        <v>0</v>
      </c>
      <c r="AQ320" s="138">
        <v>149417.5</v>
      </c>
      <c r="AR320" s="138">
        <v>0</v>
      </c>
      <c r="AS320" s="138">
        <v>0</v>
      </c>
      <c r="AT320" s="138">
        <v>0</v>
      </c>
      <c r="AU320" s="138">
        <v>0</v>
      </c>
      <c r="AV320" s="138">
        <v>0</v>
      </c>
      <c r="AW320" s="138">
        <v>0</v>
      </c>
      <c r="AX320" s="138">
        <v>0</v>
      </c>
      <c r="AY320" s="138">
        <v>0</v>
      </c>
      <c r="AZ320" s="138">
        <v>0</v>
      </c>
      <c r="BA320" s="138">
        <v>0</v>
      </c>
      <c r="BB320" s="138">
        <v>0</v>
      </c>
      <c r="BC320" s="138">
        <v>0</v>
      </c>
      <c r="BD320" s="138">
        <v>0</v>
      </c>
      <c r="BE320" s="138">
        <v>0</v>
      </c>
      <c r="BF320" s="138">
        <v>0</v>
      </c>
      <c r="BG320" s="138">
        <v>0</v>
      </c>
      <c r="BH320" s="22">
        <f t="shared" si="12"/>
        <v>149417.5</v>
      </c>
      <c r="BI320" s="22">
        <f t="shared" si="13"/>
        <v>0</v>
      </c>
      <c r="BJ320" s="22">
        <f t="shared" si="14"/>
        <v>149417.5</v>
      </c>
    </row>
    <row r="321" spans="1:62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2">
        <v>43683</v>
      </c>
      <c r="AF321" s="142">
        <v>45875</v>
      </c>
      <c r="AG321" s="143">
        <v>881312.5</v>
      </c>
      <c r="AH321" s="83">
        <v>1.35</v>
      </c>
      <c r="AI321" s="83">
        <v>6</v>
      </c>
      <c r="AJ321" s="144">
        <v>5.3600000000000002E-2</v>
      </c>
      <c r="AK321" s="79" t="s">
        <v>651</v>
      </c>
      <c r="AL321" s="79" t="s">
        <v>652</v>
      </c>
      <c r="AM321" s="138">
        <v>0</v>
      </c>
      <c r="AN321" s="138">
        <v>0</v>
      </c>
      <c r="AO321" s="138">
        <v>0</v>
      </c>
      <c r="AP321" s="138">
        <v>0</v>
      </c>
      <c r="AQ321" s="138">
        <v>0</v>
      </c>
      <c r="AR321" s="138">
        <v>0</v>
      </c>
      <c r="AS321" s="138">
        <v>0</v>
      </c>
      <c r="AT321" s="138">
        <v>0</v>
      </c>
      <c r="AU321" s="138">
        <v>0</v>
      </c>
      <c r="AV321" s="138">
        <v>0</v>
      </c>
      <c r="AW321" s="138">
        <v>440656.25</v>
      </c>
      <c r="AX321" s="138">
        <v>0</v>
      </c>
      <c r="AY321" s="138">
        <v>0</v>
      </c>
      <c r="AZ321" s="138">
        <v>0</v>
      </c>
      <c r="BA321" s="138">
        <v>0</v>
      </c>
      <c r="BB321" s="138">
        <v>0</v>
      </c>
      <c r="BC321" s="138">
        <v>440656.25</v>
      </c>
      <c r="BD321" s="138">
        <v>0</v>
      </c>
      <c r="BE321" s="138">
        <v>0</v>
      </c>
      <c r="BF321" s="138">
        <v>0</v>
      </c>
      <c r="BG321" s="138">
        <v>0</v>
      </c>
      <c r="BH321" s="22">
        <f t="shared" si="12"/>
        <v>0</v>
      </c>
      <c r="BI321" s="22">
        <f t="shared" si="13"/>
        <v>881312.5</v>
      </c>
      <c r="BJ321" s="22">
        <f t="shared" si="14"/>
        <v>881312.5</v>
      </c>
    </row>
    <row r="322" spans="1:62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2">
        <v>43683</v>
      </c>
      <c r="AF322" s="142">
        <v>46240</v>
      </c>
      <c r="AG322" s="143">
        <v>1077487.5</v>
      </c>
      <c r="AH322" s="83">
        <v>2.35</v>
      </c>
      <c r="AI322" s="83">
        <v>7</v>
      </c>
      <c r="AJ322" s="144">
        <v>5.6399999999999999E-2</v>
      </c>
      <c r="AK322" s="79" t="s">
        <v>651</v>
      </c>
      <c r="AL322" s="79" t="s">
        <v>652</v>
      </c>
      <c r="AM322" s="138">
        <v>0</v>
      </c>
      <c r="AN322" s="138">
        <v>0</v>
      </c>
      <c r="AO322" s="138">
        <v>0</v>
      </c>
      <c r="AP322" s="138">
        <v>0</v>
      </c>
      <c r="AQ322" s="138">
        <v>0</v>
      </c>
      <c r="AR322" s="138">
        <v>0</v>
      </c>
      <c r="AS322" s="138">
        <v>0</v>
      </c>
      <c r="AT322" s="138">
        <v>0</v>
      </c>
      <c r="AU322" s="138">
        <v>0</v>
      </c>
      <c r="AV322" s="138">
        <v>0</v>
      </c>
      <c r="AW322" s="138">
        <v>0</v>
      </c>
      <c r="AX322" s="138">
        <v>0</v>
      </c>
      <c r="AY322" s="138">
        <v>0</v>
      </c>
      <c r="AZ322" s="138">
        <v>0</v>
      </c>
      <c r="BA322" s="138">
        <v>0</v>
      </c>
      <c r="BB322" s="138">
        <v>0</v>
      </c>
      <c r="BC322" s="138">
        <v>538743.75</v>
      </c>
      <c r="BD322" s="138">
        <v>0</v>
      </c>
      <c r="BE322" s="138">
        <v>0</v>
      </c>
      <c r="BF322" s="138">
        <v>0</v>
      </c>
      <c r="BG322" s="138">
        <v>0</v>
      </c>
      <c r="BH322" s="22">
        <f t="shared" si="12"/>
        <v>0</v>
      </c>
      <c r="BI322" s="22">
        <f t="shared" si="13"/>
        <v>538743.75</v>
      </c>
      <c r="BJ322" s="22">
        <f t="shared" si="14"/>
        <v>538743.75</v>
      </c>
    </row>
    <row r="323" spans="1:62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2">
        <v>43683</v>
      </c>
      <c r="AF323" s="142">
        <v>46605</v>
      </c>
      <c r="AG323" s="143">
        <v>416392.5</v>
      </c>
      <c r="AH323" s="83">
        <v>3.35</v>
      </c>
      <c r="AI323" s="83">
        <v>8</v>
      </c>
      <c r="AJ323" s="144">
        <v>5.9299999999999999E-2</v>
      </c>
      <c r="AK323" s="79" t="s">
        <v>651</v>
      </c>
      <c r="AL323" s="79" t="s">
        <v>652</v>
      </c>
      <c r="AM323" s="138">
        <v>0</v>
      </c>
      <c r="AN323" s="138">
        <v>0</v>
      </c>
      <c r="AO323" s="138">
        <v>0</v>
      </c>
      <c r="AP323" s="138">
        <v>0</v>
      </c>
      <c r="AQ323" s="138">
        <v>0</v>
      </c>
      <c r="AR323" s="138">
        <v>0</v>
      </c>
      <c r="AS323" s="138">
        <v>0</v>
      </c>
      <c r="AT323" s="138">
        <v>0</v>
      </c>
      <c r="AU323" s="138">
        <v>0</v>
      </c>
      <c r="AV323" s="138">
        <v>0</v>
      </c>
      <c r="AW323" s="138">
        <v>0</v>
      </c>
      <c r="AX323" s="138">
        <v>0</v>
      </c>
      <c r="AY323" s="138">
        <v>0</v>
      </c>
      <c r="AZ323" s="138">
        <v>0</v>
      </c>
      <c r="BA323" s="138">
        <v>0</v>
      </c>
      <c r="BB323" s="138">
        <v>0</v>
      </c>
      <c r="BC323" s="138">
        <v>138797.5</v>
      </c>
      <c r="BD323" s="138">
        <v>0</v>
      </c>
      <c r="BE323" s="138">
        <v>0</v>
      </c>
      <c r="BF323" s="138">
        <v>0</v>
      </c>
      <c r="BG323" s="138">
        <v>0</v>
      </c>
      <c r="BH323" s="22">
        <f t="shared" ref="BH323:BH386" si="15">SUM(AM323:AU323)</f>
        <v>0</v>
      </c>
      <c r="BI323" s="22">
        <f t="shared" si="13"/>
        <v>138797.5</v>
      </c>
      <c r="BJ323" s="22">
        <f t="shared" si="14"/>
        <v>138797.5</v>
      </c>
    </row>
    <row r="324" spans="1:62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0</v>
      </c>
      <c r="Z324" s="77">
        <v>1756.14</v>
      </c>
      <c r="AA324" s="77">
        <v>0</v>
      </c>
      <c r="AB324" s="77">
        <v>0</v>
      </c>
      <c r="AC324" s="77">
        <v>0</v>
      </c>
      <c r="AD324" s="77">
        <v>415655</v>
      </c>
      <c r="AE324" s="142">
        <v>43684</v>
      </c>
      <c r="AF324" s="142">
        <v>45511</v>
      </c>
      <c r="AG324" s="143">
        <v>831310</v>
      </c>
      <c r="AH324" s="83">
        <v>0.3527777777777778</v>
      </c>
      <c r="AI324" s="83">
        <v>5</v>
      </c>
      <c r="AJ324" s="144">
        <v>5.0700000000000002E-2</v>
      </c>
      <c r="AK324" s="79" t="s">
        <v>651</v>
      </c>
      <c r="AL324" s="79" t="s">
        <v>652</v>
      </c>
      <c r="AM324" s="138">
        <v>0</v>
      </c>
      <c r="AN324" s="138">
        <v>0</v>
      </c>
      <c r="AO324" s="138">
        <v>0</v>
      </c>
      <c r="AP324" s="138">
        <v>0</v>
      </c>
      <c r="AQ324" s="138">
        <v>415655</v>
      </c>
      <c r="AR324" s="138">
        <v>0</v>
      </c>
      <c r="AS324" s="138">
        <v>0</v>
      </c>
      <c r="AT324" s="138">
        <v>0</v>
      </c>
      <c r="AU324" s="138">
        <v>0</v>
      </c>
      <c r="AV324" s="138">
        <v>0</v>
      </c>
      <c r="AW324" s="138">
        <v>0</v>
      </c>
      <c r="AX324" s="138">
        <v>0</v>
      </c>
      <c r="AY324" s="138">
        <v>0</v>
      </c>
      <c r="AZ324" s="138">
        <v>0</v>
      </c>
      <c r="BA324" s="138">
        <v>0</v>
      </c>
      <c r="BB324" s="138">
        <v>0</v>
      </c>
      <c r="BC324" s="138">
        <v>0</v>
      </c>
      <c r="BD324" s="138">
        <v>0</v>
      </c>
      <c r="BE324" s="138">
        <v>0</v>
      </c>
      <c r="BF324" s="138">
        <v>0</v>
      </c>
      <c r="BG324" s="138">
        <v>0</v>
      </c>
      <c r="BH324" s="22">
        <f t="shared" si="15"/>
        <v>415655</v>
      </c>
      <c r="BI324" s="22">
        <f t="shared" ref="BI324:BI387" si="16">SUM(AV324:BG324)</f>
        <v>0</v>
      </c>
      <c r="BJ324" s="22">
        <f t="shared" ref="BJ324:BJ387" si="17">BH324+BI324</f>
        <v>415655</v>
      </c>
    </row>
    <row r="325" spans="1:62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2">
        <v>43684</v>
      </c>
      <c r="AF325" s="142">
        <v>45876</v>
      </c>
      <c r="AG325" s="143">
        <v>1202567.5</v>
      </c>
      <c r="AH325" s="83">
        <v>1.3527777777777779</v>
      </c>
      <c r="AI325" s="83">
        <v>6</v>
      </c>
      <c r="AJ325" s="144">
        <v>5.3600000000000002E-2</v>
      </c>
      <c r="AK325" s="79" t="s">
        <v>651</v>
      </c>
      <c r="AL325" s="79" t="s">
        <v>652</v>
      </c>
      <c r="AM325" s="138">
        <v>0</v>
      </c>
      <c r="AN325" s="138">
        <v>0</v>
      </c>
      <c r="AO325" s="138">
        <v>0</v>
      </c>
      <c r="AP325" s="138">
        <v>0</v>
      </c>
      <c r="AQ325" s="138">
        <v>0</v>
      </c>
      <c r="AR325" s="138">
        <v>0</v>
      </c>
      <c r="AS325" s="138">
        <v>0</v>
      </c>
      <c r="AT325" s="138">
        <v>0</v>
      </c>
      <c r="AU325" s="138">
        <v>0</v>
      </c>
      <c r="AV325" s="138">
        <v>0</v>
      </c>
      <c r="AW325" s="138">
        <v>601283.75</v>
      </c>
      <c r="AX325" s="138">
        <v>0</v>
      </c>
      <c r="AY325" s="138">
        <v>0</v>
      </c>
      <c r="AZ325" s="138">
        <v>0</v>
      </c>
      <c r="BA325" s="138">
        <v>0</v>
      </c>
      <c r="BB325" s="138">
        <v>0</v>
      </c>
      <c r="BC325" s="138">
        <v>601283.75</v>
      </c>
      <c r="BD325" s="138">
        <v>0</v>
      </c>
      <c r="BE325" s="138">
        <v>0</v>
      </c>
      <c r="BF325" s="138">
        <v>0</v>
      </c>
      <c r="BG325" s="138">
        <v>0</v>
      </c>
      <c r="BH325" s="22">
        <f t="shared" si="15"/>
        <v>0</v>
      </c>
      <c r="BI325" s="22">
        <f t="shared" si="16"/>
        <v>1202567.5</v>
      </c>
      <c r="BJ325" s="22">
        <f t="shared" si="17"/>
        <v>1202567.5</v>
      </c>
    </row>
    <row r="326" spans="1:62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2">
        <v>43684</v>
      </c>
      <c r="AF326" s="142">
        <v>46241</v>
      </c>
      <c r="AG326" s="143">
        <v>1044152.5</v>
      </c>
      <c r="AH326" s="83">
        <v>2.3527777777777779</v>
      </c>
      <c r="AI326" s="83">
        <v>7</v>
      </c>
      <c r="AJ326" s="144">
        <v>5.6399999999999999E-2</v>
      </c>
      <c r="AK326" s="79" t="s">
        <v>651</v>
      </c>
      <c r="AL326" s="79" t="s">
        <v>652</v>
      </c>
      <c r="AM326" s="138">
        <v>0</v>
      </c>
      <c r="AN326" s="138">
        <v>0</v>
      </c>
      <c r="AO326" s="138">
        <v>0</v>
      </c>
      <c r="AP326" s="138">
        <v>0</v>
      </c>
      <c r="AQ326" s="138">
        <v>0</v>
      </c>
      <c r="AR326" s="138">
        <v>0</v>
      </c>
      <c r="AS326" s="138">
        <v>0</v>
      </c>
      <c r="AT326" s="138">
        <v>0</v>
      </c>
      <c r="AU326" s="138">
        <v>0</v>
      </c>
      <c r="AV326" s="138">
        <v>0</v>
      </c>
      <c r="AW326" s="138">
        <v>0</v>
      </c>
      <c r="AX326" s="138">
        <v>0</v>
      </c>
      <c r="AY326" s="138">
        <v>0</v>
      </c>
      <c r="AZ326" s="138">
        <v>0</v>
      </c>
      <c r="BA326" s="138">
        <v>0</v>
      </c>
      <c r="BB326" s="138">
        <v>0</v>
      </c>
      <c r="BC326" s="138">
        <v>522076.25</v>
      </c>
      <c r="BD326" s="138">
        <v>0</v>
      </c>
      <c r="BE326" s="138">
        <v>0</v>
      </c>
      <c r="BF326" s="138">
        <v>0</v>
      </c>
      <c r="BG326" s="138">
        <v>0</v>
      </c>
      <c r="BH326" s="22">
        <f t="shared" si="15"/>
        <v>0</v>
      </c>
      <c r="BI326" s="22">
        <f t="shared" si="16"/>
        <v>522076.25</v>
      </c>
      <c r="BJ326" s="22">
        <f t="shared" si="17"/>
        <v>522076.25</v>
      </c>
    </row>
    <row r="327" spans="1:62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2">
        <v>43684</v>
      </c>
      <c r="AF327" s="142">
        <v>46606</v>
      </c>
      <c r="AG327" s="143">
        <v>309012.5</v>
      </c>
      <c r="AH327" s="83">
        <v>3.3527777777777779</v>
      </c>
      <c r="AI327" s="83">
        <v>8</v>
      </c>
      <c r="AJ327" s="144">
        <v>5.9299999999999999E-2</v>
      </c>
      <c r="AK327" s="79" t="s">
        <v>651</v>
      </c>
      <c r="AL327" s="79" t="s">
        <v>652</v>
      </c>
      <c r="AM327" s="138">
        <v>0</v>
      </c>
      <c r="AN327" s="138">
        <v>0</v>
      </c>
      <c r="AO327" s="138">
        <v>0</v>
      </c>
      <c r="AP327" s="138">
        <v>0</v>
      </c>
      <c r="AQ327" s="138">
        <v>0</v>
      </c>
      <c r="AR327" s="138">
        <v>0</v>
      </c>
      <c r="AS327" s="138">
        <v>0</v>
      </c>
      <c r="AT327" s="138">
        <v>0</v>
      </c>
      <c r="AU327" s="138">
        <v>0</v>
      </c>
      <c r="AV327" s="138">
        <v>0</v>
      </c>
      <c r="AW327" s="138">
        <v>0</v>
      </c>
      <c r="AX327" s="138">
        <v>0</v>
      </c>
      <c r="AY327" s="138">
        <v>0</v>
      </c>
      <c r="AZ327" s="138">
        <v>0</v>
      </c>
      <c r="BA327" s="138">
        <v>0</v>
      </c>
      <c r="BB327" s="138">
        <v>0</v>
      </c>
      <c r="BC327" s="138">
        <v>103004.16</v>
      </c>
      <c r="BD327" s="138">
        <v>0</v>
      </c>
      <c r="BE327" s="138">
        <v>0</v>
      </c>
      <c r="BF327" s="138">
        <v>0</v>
      </c>
      <c r="BG327" s="138">
        <v>0</v>
      </c>
      <c r="BH327" s="22">
        <f t="shared" si="15"/>
        <v>0</v>
      </c>
      <c r="BI327" s="22">
        <f t="shared" si="16"/>
        <v>103004.16</v>
      </c>
      <c r="BJ327" s="22">
        <f t="shared" si="17"/>
        <v>103004.16</v>
      </c>
    </row>
    <row r="328" spans="1:62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2">
        <v>43684</v>
      </c>
      <c r="AF328" s="142">
        <v>46972</v>
      </c>
      <c r="AG328" s="143">
        <v>106200</v>
      </c>
      <c r="AH328" s="83">
        <v>4.3527777777777779</v>
      </c>
      <c r="AI328" s="83">
        <v>9</v>
      </c>
      <c r="AJ328" s="144">
        <v>6.2100000000000002E-2</v>
      </c>
      <c r="AK328" s="79" t="s">
        <v>651</v>
      </c>
      <c r="AL328" s="79" t="s">
        <v>652</v>
      </c>
      <c r="AM328" s="138">
        <v>0</v>
      </c>
      <c r="AN328" s="138">
        <v>0</v>
      </c>
      <c r="AO328" s="138">
        <v>0</v>
      </c>
      <c r="AP328" s="138">
        <v>0</v>
      </c>
      <c r="AQ328" s="138">
        <v>0</v>
      </c>
      <c r="AR328" s="138">
        <v>0</v>
      </c>
      <c r="AS328" s="138">
        <v>0</v>
      </c>
      <c r="AT328" s="138">
        <v>0</v>
      </c>
      <c r="AU328" s="138">
        <v>0</v>
      </c>
      <c r="AV328" s="138">
        <v>0</v>
      </c>
      <c r="AW328" s="138">
        <v>0</v>
      </c>
      <c r="AX328" s="138">
        <v>0</v>
      </c>
      <c r="AY328" s="138">
        <v>0</v>
      </c>
      <c r="AZ328" s="138">
        <v>0</v>
      </c>
      <c r="BA328" s="138">
        <v>0</v>
      </c>
      <c r="BB328" s="138">
        <v>0</v>
      </c>
      <c r="BC328" s="138">
        <v>26550</v>
      </c>
      <c r="BD328" s="138">
        <v>0</v>
      </c>
      <c r="BE328" s="138">
        <v>0</v>
      </c>
      <c r="BF328" s="138">
        <v>0</v>
      </c>
      <c r="BG328" s="138">
        <v>0</v>
      </c>
      <c r="BH328" s="22">
        <f t="shared" si="15"/>
        <v>0</v>
      </c>
      <c r="BI328" s="22">
        <f t="shared" si="16"/>
        <v>26550</v>
      </c>
      <c r="BJ328" s="22">
        <f t="shared" si="17"/>
        <v>26550</v>
      </c>
    </row>
    <row r="329" spans="1:62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0</v>
      </c>
      <c r="Z329" s="77">
        <v>966.25</v>
      </c>
      <c r="AA329" s="77">
        <v>0</v>
      </c>
      <c r="AB329" s="77">
        <v>0</v>
      </c>
      <c r="AC329" s="77">
        <v>0</v>
      </c>
      <c r="AD329" s="77">
        <v>228698.75</v>
      </c>
      <c r="AE329" s="142">
        <v>43685</v>
      </c>
      <c r="AF329" s="142">
        <v>45512</v>
      </c>
      <c r="AG329" s="143">
        <v>457397.5</v>
      </c>
      <c r="AH329" s="83">
        <v>0.35555555555555557</v>
      </c>
      <c r="AI329" s="83">
        <v>5</v>
      </c>
      <c r="AJ329" s="144">
        <v>5.0700000000000002E-2</v>
      </c>
      <c r="AK329" s="79" t="s">
        <v>651</v>
      </c>
      <c r="AL329" s="79" t="s">
        <v>652</v>
      </c>
      <c r="AM329" s="138">
        <v>0</v>
      </c>
      <c r="AN329" s="138">
        <v>0</v>
      </c>
      <c r="AO329" s="138">
        <v>0</v>
      </c>
      <c r="AP329" s="138">
        <v>0</v>
      </c>
      <c r="AQ329" s="138">
        <v>228698.75</v>
      </c>
      <c r="AR329" s="138">
        <v>0</v>
      </c>
      <c r="AS329" s="138">
        <v>0</v>
      </c>
      <c r="AT329" s="138">
        <v>0</v>
      </c>
      <c r="AU329" s="138">
        <v>0</v>
      </c>
      <c r="AV329" s="138">
        <v>0</v>
      </c>
      <c r="AW329" s="138">
        <v>0</v>
      </c>
      <c r="AX329" s="138">
        <v>0</v>
      </c>
      <c r="AY329" s="138">
        <v>0</v>
      </c>
      <c r="AZ329" s="138">
        <v>0</v>
      </c>
      <c r="BA329" s="138">
        <v>0</v>
      </c>
      <c r="BB329" s="138">
        <v>0</v>
      </c>
      <c r="BC329" s="138">
        <v>0</v>
      </c>
      <c r="BD329" s="138">
        <v>0</v>
      </c>
      <c r="BE329" s="138">
        <v>0</v>
      </c>
      <c r="BF329" s="138">
        <v>0</v>
      </c>
      <c r="BG329" s="138">
        <v>0</v>
      </c>
      <c r="BH329" s="22">
        <f t="shared" si="15"/>
        <v>228698.75</v>
      </c>
      <c r="BI329" s="22">
        <f t="shared" si="16"/>
        <v>0</v>
      </c>
      <c r="BJ329" s="22">
        <f t="shared" si="17"/>
        <v>228698.75</v>
      </c>
    </row>
    <row r="330" spans="1:62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2">
        <v>43685</v>
      </c>
      <c r="AF330" s="142">
        <v>45877</v>
      </c>
      <c r="AG330" s="143">
        <v>750922.5</v>
      </c>
      <c r="AH330" s="83">
        <v>1.3555555555555556</v>
      </c>
      <c r="AI330" s="83">
        <v>6</v>
      </c>
      <c r="AJ330" s="144">
        <v>5.3600000000000002E-2</v>
      </c>
      <c r="AK330" s="79" t="s">
        <v>651</v>
      </c>
      <c r="AL330" s="79" t="s">
        <v>652</v>
      </c>
      <c r="AM330" s="138">
        <v>0</v>
      </c>
      <c r="AN330" s="138">
        <v>0</v>
      </c>
      <c r="AO330" s="138">
        <v>0</v>
      </c>
      <c r="AP330" s="138">
        <v>0</v>
      </c>
      <c r="AQ330" s="138">
        <v>0</v>
      </c>
      <c r="AR330" s="138">
        <v>0</v>
      </c>
      <c r="AS330" s="138">
        <v>0</v>
      </c>
      <c r="AT330" s="138">
        <v>0</v>
      </c>
      <c r="AU330" s="138">
        <v>0</v>
      </c>
      <c r="AV330" s="138">
        <v>0</v>
      </c>
      <c r="AW330" s="138">
        <v>375461.25</v>
      </c>
      <c r="AX330" s="138">
        <v>0</v>
      </c>
      <c r="AY330" s="138">
        <v>0</v>
      </c>
      <c r="AZ330" s="138">
        <v>0</v>
      </c>
      <c r="BA330" s="138">
        <v>0</v>
      </c>
      <c r="BB330" s="138">
        <v>0</v>
      </c>
      <c r="BC330" s="138">
        <v>375461.25</v>
      </c>
      <c r="BD330" s="138">
        <v>0</v>
      </c>
      <c r="BE330" s="138">
        <v>0</v>
      </c>
      <c r="BF330" s="138">
        <v>0</v>
      </c>
      <c r="BG330" s="138">
        <v>0</v>
      </c>
      <c r="BH330" s="22">
        <f t="shared" si="15"/>
        <v>0</v>
      </c>
      <c r="BI330" s="22">
        <f t="shared" si="16"/>
        <v>750922.5</v>
      </c>
      <c r="BJ330" s="22">
        <f t="shared" si="17"/>
        <v>750922.5</v>
      </c>
    </row>
    <row r="331" spans="1:62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2">
        <v>43685</v>
      </c>
      <c r="AF331" s="142">
        <v>46242</v>
      </c>
      <c r="AG331" s="143">
        <v>862580</v>
      </c>
      <c r="AH331" s="83">
        <v>2.3555555555555556</v>
      </c>
      <c r="AI331" s="83">
        <v>7</v>
      </c>
      <c r="AJ331" s="144">
        <v>5.6399999999999999E-2</v>
      </c>
      <c r="AK331" s="79" t="s">
        <v>651</v>
      </c>
      <c r="AL331" s="79" t="s">
        <v>652</v>
      </c>
      <c r="AM331" s="138">
        <v>0</v>
      </c>
      <c r="AN331" s="138">
        <v>0</v>
      </c>
      <c r="AO331" s="138">
        <v>0</v>
      </c>
      <c r="AP331" s="138">
        <v>0</v>
      </c>
      <c r="AQ331" s="138">
        <v>0</v>
      </c>
      <c r="AR331" s="138">
        <v>0</v>
      </c>
      <c r="AS331" s="138">
        <v>0</v>
      </c>
      <c r="AT331" s="138">
        <v>0</v>
      </c>
      <c r="AU331" s="138">
        <v>0</v>
      </c>
      <c r="AV331" s="138">
        <v>0</v>
      </c>
      <c r="AW331" s="138">
        <v>0</v>
      </c>
      <c r="AX331" s="138">
        <v>0</v>
      </c>
      <c r="AY331" s="138">
        <v>0</v>
      </c>
      <c r="AZ331" s="138">
        <v>0</v>
      </c>
      <c r="BA331" s="138">
        <v>0</v>
      </c>
      <c r="BB331" s="138">
        <v>0</v>
      </c>
      <c r="BC331" s="138">
        <v>431290</v>
      </c>
      <c r="BD331" s="138">
        <v>0</v>
      </c>
      <c r="BE331" s="138">
        <v>0</v>
      </c>
      <c r="BF331" s="138">
        <v>0</v>
      </c>
      <c r="BG331" s="138">
        <v>0</v>
      </c>
      <c r="BH331" s="22">
        <f t="shared" si="15"/>
        <v>0</v>
      </c>
      <c r="BI331" s="22">
        <f t="shared" si="16"/>
        <v>431290</v>
      </c>
      <c r="BJ331" s="22">
        <f t="shared" si="17"/>
        <v>431290</v>
      </c>
    </row>
    <row r="332" spans="1:62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2">
        <v>43685</v>
      </c>
      <c r="AF332" s="142">
        <v>46607</v>
      </c>
      <c r="AG332" s="143">
        <v>470377.5</v>
      </c>
      <c r="AH332" s="83">
        <v>3.3555555555555556</v>
      </c>
      <c r="AI332" s="83">
        <v>8</v>
      </c>
      <c r="AJ332" s="144">
        <v>5.9299999999999999E-2</v>
      </c>
      <c r="AK332" s="79" t="s">
        <v>651</v>
      </c>
      <c r="AL332" s="79" t="s">
        <v>652</v>
      </c>
      <c r="AM332" s="138">
        <v>0</v>
      </c>
      <c r="AN332" s="138">
        <v>0</v>
      </c>
      <c r="AO332" s="138">
        <v>0</v>
      </c>
      <c r="AP332" s="138">
        <v>0</v>
      </c>
      <c r="AQ332" s="138">
        <v>0</v>
      </c>
      <c r="AR332" s="138">
        <v>0</v>
      </c>
      <c r="AS332" s="138">
        <v>0</v>
      </c>
      <c r="AT332" s="138">
        <v>0</v>
      </c>
      <c r="AU332" s="138">
        <v>0</v>
      </c>
      <c r="AV332" s="138">
        <v>0</v>
      </c>
      <c r="AW332" s="138">
        <v>0</v>
      </c>
      <c r="AX332" s="138">
        <v>0</v>
      </c>
      <c r="AY332" s="138">
        <v>0</v>
      </c>
      <c r="AZ332" s="138">
        <v>0</v>
      </c>
      <c r="BA332" s="138">
        <v>0</v>
      </c>
      <c r="BB332" s="138">
        <v>0</v>
      </c>
      <c r="BC332" s="138">
        <v>156792.5</v>
      </c>
      <c r="BD332" s="138">
        <v>0</v>
      </c>
      <c r="BE332" s="138">
        <v>0</v>
      </c>
      <c r="BF332" s="138">
        <v>0</v>
      </c>
      <c r="BG332" s="138">
        <v>0</v>
      </c>
      <c r="BH332" s="22">
        <f t="shared" si="15"/>
        <v>0</v>
      </c>
      <c r="BI332" s="22">
        <f t="shared" si="16"/>
        <v>156792.5</v>
      </c>
      <c r="BJ332" s="22">
        <f t="shared" si="17"/>
        <v>156792.5</v>
      </c>
    </row>
    <row r="333" spans="1:62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0</v>
      </c>
      <c r="Z333" s="77">
        <v>1785.74</v>
      </c>
      <c r="AA333" s="77">
        <v>0</v>
      </c>
      <c r="AB333" s="77">
        <v>0</v>
      </c>
      <c r="AC333" s="77">
        <v>0</v>
      </c>
      <c r="AD333" s="77">
        <v>422661.25</v>
      </c>
      <c r="AE333" s="142">
        <v>43689</v>
      </c>
      <c r="AF333" s="142">
        <v>45516</v>
      </c>
      <c r="AG333" s="143">
        <v>845322.5</v>
      </c>
      <c r="AH333" s="83">
        <v>0.36666666666666664</v>
      </c>
      <c r="AI333" s="83">
        <v>5</v>
      </c>
      <c r="AJ333" s="144">
        <v>5.0700000000000002E-2</v>
      </c>
      <c r="AK333" s="79" t="s">
        <v>651</v>
      </c>
      <c r="AL333" s="79" t="s">
        <v>652</v>
      </c>
      <c r="AM333" s="138">
        <v>0</v>
      </c>
      <c r="AN333" s="138">
        <v>0</v>
      </c>
      <c r="AO333" s="138">
        <v>0</v>
      </c>
      <c r="AP333" s="138">
        <v>0</v>
      </c>
      <c r="AQ333" s="138">
        <v>422661.25</v>
      </c>
      <c r="AR333" s="138">
        <v>0</v>
      </c>
      <c r="AS333" s="138">
        <v>0</v>
      </c>
      <c r="AT333" s="138">
        <v>0</v>
      </c>
      <c r="AU333" s="138">
        <v>0</v>
      </c>
      <c r="AV333" s="138">
        <v>0</v>
      </c>
      <c r="AW333" s="138">
        <v>0</v>
      </c>
      <c r="AX333" s="138">
        <v>0</v>
      </c>
      <c r="AY333" s="138">
        <v>0</v>
      </c>
      <c r="AZ333" s="138">
        <v>0</v>
      </c>
      <c r="BA333" s="138">
        <v>0</v>
      </c>
      <c r="BB333" s="138">
        <v>0</v>
      </c>
      <c r="BC333" s="138">
        <v>0</v>
      </c>
      <c r="BD333" s="138">
        <v>0</v>
      </c>
      <c r="BE333" s="138">
        <v>0</v>
      </c>
      <c r="BF333" s="138">
        <v>0</v>
      </c>
      <c r="BG333" s="138">
        <v>0</v>
      </c>
      <c r="BH333" s="22">
        <f t="shared" si="15"/>
        <v>422661.25</v>
      </c>
      <c r="BI333" s="22">
        <f t="shared" si="16"/>
        <v>0</v>
      </c>
      <c r="BJ333" s="22">
        <f t="shared" si="17"/>
        <v>422661.25</v>
      </c>
    </row>
    <row r="334" spans="1:62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2">
        <v>43689</v>
      </c>
      <c r="AF334" s="142">
        <v>45881</v>
      </c>
      <c r="AG334" s="143">
        <v>1099907.5</v>
      </c>
      <c r="AH334" s="83">
        <v>1.3666666666666667</v>
      </c>
      <c r="AI334" s="83">
        <v>6</v>
      </c>
      <c r="AJ334" s="144">
        <v>5.3600000000000002E-2</v>
      </c>
      <c r="AK334" s="79" t="s">
        <v>651</v>
      </c>
      <c r="AL334" s="79" t="s">
        <v>652</v>
      </c>
      <c r="AM334" s="138">
        <v>0</v>
      </c>
      <c r="AN334" s="138">
        <v>0</v>
      </c>
      <c r="AO334" s="138">
        <v>0</v>
      </c>
      <c r="AP334" s="138">
        <v>0</v>
      </c>
      <c r="AQ334" s="138">
        <v>0</v>
      </c>
      <c r="AR334" s="138">
        <v>0</v>
      </c>
      <c r="AS334" s="138">
        <v>0</v>
      </c>
      <c r="AT334" s="138">
        <v>0</v>
      </c>
      <c r="AU334" s="138">
        <v>0</v>
      </c>
      <c r="AV334" s="138">
        <v>0</v>
      </c>
      <c r="AW334" s="138">
        <v>549953.75</v>
      </c>
      <c r="AX334" s="138">
        <v>0</v>
      </c>
      <c r="AY334" s="138">
        <v>0</v>
      </c>
      <c r="AZ334" s="138">
        <v>0</v>
      </c>
      <c r="BA334" s="138">
        <v>0</v>
      </c>
      <c r="BB334" s="138">
        <v>0</v>
      </c>
      <c r="BC334" s="138">
        <v>549953.75</v>
      </c>
      <c r="BD334" s="138">
        <v>0</v>
      </c>
      <c r="BE334" s="138">
        <v>0</v>
      </c>
      <c r="BF334" s="138">
        <v>0</v>
      </c>
      <c r="BG334" s="138">
        <v>0</v>
      </c>
      <c r="BH334" s="22">
        <f t="shared" si="15"/>
        <v>0</v>
      </c>
      <c r="BI334" s="22">
        <f t="shared" si="16"/>
        <v>1099907.5</v>
      </c>
      <c r="BJ334" s="22">
        <f t="shared" si="17"/>
        <v>1099907.5</v>
      </c>
    </row>
    <row r="335" spans="1:62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2">
        <v>43689</v>
      </c>
      <c r="AF335" s="142">
        <v>46246</v>
      </c>
      <c r="AG335" s="143">
        <v>1248292.5</v>
      </c>
      <c r="AH335" s="83">
        <v>2.3666666666666667</v>
      </c>
      <c r="AI335" s="83">
        <v>7</v>
      </c>
      <c r="AJ335" s="144">
        <v>5.6399999999999999E-2</v>
      </c>
      <c r="AK335" s="79" t="s">
        <v>651</v>
      </c>
      <c r="AL335" s="79" t="s">
        <v>652</v>
      </c>
      <c r="AM335" s="138">
        <v>0</v>
      </c>
      <c r="AN335" s="138">
        <v>0</v>
      </c>
      <c r="AO335" s="138">
        <v>0</v>
      </c>
      <c r="AP335" s="138">
        <v>0</v>
      </c>
      <c r="AQ335" s="138">
        <v>0</v>
      </c>
      <c r="AR335" s="138">
        <v>0</v>
      </c>
      <c r="AS335" s="138">
        <v>0</v>
      </c>
      <c r="AT335" s="138">
        <v>0</v>
      </c>
      <c r="AU335" s="138">
        <v>0</v>
      </c>
      <c r="AV335" s="138">
        <v>0</v>
      </c>
      <c r="AW335" s="138">
        <v>0</v>
      </c>
      <c r="AX335" s="138">
        <v>0</v>
      </c>
      <c r="AY335" s="138">
        <v>0</v>
      </c>
      <c r="AZ335" s="138">
        <v>0</v>
      </c>
      <c r="BA335" s="138">
        <v>0</v>
      </c>
      <c r="BB335" s="138">
        <v>0</v>
      </c>
      <c r="BC335" s="138">
        <v>624146.25</v>
      </c>
      <c r="BD335" s="138">
        <v>0</v>
      </c>
      <c r="BE335" s="138">
        <v>0</v>
      </c>
      <c r="BF335" s="138">
        <v>0</v>
      </c>
      <c r="BG335" s="138">
        <v>0</v>
      </c>
      <c r="BH335" s="22">
        <f t="shared" si="15"/>
        <v>0</v>
      </c>
      <c r="BI335" s="22">
        <f t="shared" si="16"/>
        <v>624146.25</v>
      </c>
      <c r="BJ335" s="22">
        <f t="shared" si="17"/>
        <v>624146.25</v>
      </c>
    </row>
    <row r="336" spans="1:62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2">
        <v>43689</v>
      </c>
      <c r="AF336" s="142">
        <v>46611</v>
      </c>
      <c r="AG336" s="143">
        <v>522002.5</v>
      </c>
      <c r="AH336" s="83">
        <v>3.3666666666666667</v>
      </c>
      <c r="AI336" s="83">
        <v>8</v>
      </c>
      <c r="AJ336" s="144">
        <v>5.9299999999999999E-2</v>
      </c>
      <c r="AK336" s="79" t="s">
        <v>651</v>
      </c>
      <c r="AL336" s="79" t="s">
        <v>652</v>
      </c>
      <c r="AM336" s="138">
        <v>0</v>
      </c>
      <c r="AN336" s="138">
        <v>0</v>
      </c>
      <c r="AO336" s="138">
        <v>0</v>
      </c>
      <c r="AP336" s="138">
        <v>0</v>
      </c>
      <c r="AQ336" s="138">
        <v>0</v>
      </c>
      <c r="AR336" s="138">
        <v>0</v>
      </c>
      <c r="AS336" s="138">
        <v>0</v>
      </c>
      <c r="AT336" s="138">
        <v>0</v>
      </c>
      <c r="AU336" s="138">
        <v>0</v>
      </c>
      <c r="AV336" s="138">
        <v>0</v>
      </c>
      <c r="AW336" s="138">
        <v>0</v>
      </c>
      <c r="AX336" s="138">
        <v>0</v>
      </c>
      <c r="AY336" s="138">
        <v>0</v>
      </c>
      <c r="AZ336" s="138">
        <v>0</v>
      </c>
      <c r="BA336" s="138">
        <v>0</v>
      </c>
      <c r="BB336" s="138">
        <v>0</v>
      </c>
      <c r="BC336" s="138">
        <v>174000.83</v>
      </c>
      <c r="BD336" s="138">
        <v>0</v>
      </c>
      <c r="BE336" s="138">
        <v>0</v>
      </c>
      <c r="BF336" s="138">
        <v>0</v>
      </c>
      <c r="BG336" s="138">
        <v>0</v>
      </c>
      <c r="BH336" s="22">
        <f t="shared" si="15"/>
        <v>0</v>
      </c>
      <c r="BI336" s="22">
        <f t="shared" si="16"/>
        <v>174000.83</v>
      </c>
      <c r="BJ336" s="22">
        <f t="shared" si="17"/>
        <v>174000.83</v>
      </c>
    </row>
    <row r="337" spans="1:62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0</v>
      </c>
      <c r="Z337" s="77">
        <v>1163.49</v>
      </c>
      <c r="AA337" s="77">
        <v>0</v>
      </c>
      <c r="AB337" s="77">
        <v>0</v>
      </c>
      <c r="AC337" s="77">
        <v>0</v>
      </c>
      <c r="AD337" s="77">
        <v>275382.5</v>
      </c>
      <c r="AE337" s="142">
        <v>43690</v>
      </c>
      <c r="AF337" s="142">
        <v>45517</v>
      </c>
      <c r="AG337" s="143">
        <v>550765</v>
      </c>
      <c r="AH337" s="83">
        <v>0.36944444444444446</v>
      </c>
      <c r="AI337" s="83">
        <v>5</v>
      </c>
      <c r="AJ337" s="144">
        <v>5.0700000000000002E-2</v>
      </c>
      <c r="AK337" s="79" t="s">
        <v>651</v>
      </c>
      <c r="AL337" s="79" t="s">
        <v>652</v>
      </c>
      <c r="AM337" s="138">
        <v>0</v>
      </c>
      <c r="AN337" s="138">
        <v>0</v>
      </c>
      <c r="AO337" s="138">
        <v>0</v>
      </c>
      <c r="AP337" s="138">
        <v>0</v>
      </c>
      <c r="AQ337" s="138">
        <v>275382.5</v>
      </c>
      <c r="AR337" s="138">
        <v>0</v>
      </c>
      <c r="AS337" s="138">
        <v>0</v>
      </c>
      <c r="AT337" s="138">
        <v>0</v>
      </c>
      <c r="AU337" s="138">
        <v>0</v>
      </c>
      <c r="AV337" s="138">
        <v>0</v>
      </c>
      <c r="AW337" s="138">
        <v>0</v>
      </c>
      <c r="AX337" s="138">
        <v>0</v>
      </c>
      <c r="AY337" s="138">
        <v>0</v>
      </c>
      <c r="AZ337" s="138">
        <v>0</v>
      </c>
      <c r="BA337" s="138">
        <v>0</v>
      </c>
      <c r="BB337" s="138">
        <v>0</v>
      </c>
      <c r="BC337" s="138">
        <v>0</v>
      </c>
      <c r="BD337" s="138">
        <v>0</v>
      </c>
      <c r="BE337" s="138">
        <v>0</v>
      </c>
      <c r="BF337" s="138">
        <v>0</v>
      </c>
      <c r="BG337" s="138">
        <v>0</v>
      </c>
      <c r="BH337" s="22">
        <f t="shared" si="15"/>
        <v>275382.5</v>
      </c>
      <c r="BI337" s="22">
        <f t="shared" si="16"/>
        <v>0</v>
      </c>
      <c r="BJ337" s="22">
        <f t="shared" si="17"/>
        <v>275382.5</v>
      </c>
    </row>
    <row r="338" spans="1:62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2">
        <v>43690</v>
      </c>
      <c r="AF338" s="142">
        <v>45882</v>
      </c>
      <c r="AG338" s="143">
        <v>1273220</v>
      </c>
      <c r="AH338" s="83">
        <v>1.3694444444444445</v>
      </c>
      <c r="AI338" s="83">
        <v>6</v>
      </c>
      <c r="AJ338" s="144">
        <v>5.3600000000000002E-2</v>
      </c>
      <c r="AK338" s="79" t="s">
        <v>651</v>
      </c>
      <c r="AL338" s="79" t="s">
        <v>652</v>
      </c>
      <c r="AM338" s="138">
        <v>0</v>
      </c>
      <c r="AN338" s="138">
        <v>0</v>
      </c>
      <c r="AO338" s="138">
        <v>0</v>
      </c>
      <c r="AP338" s="138">
        <v>0</v>
      </c>
      <c r="AQ338" s="138">
        <v>0</v>
      </c>
      <c r="AR338" s="138">
        <v>0</v>
      </c>
      <c r="AS338" s="138">
        <v>0</v>
      </c>
      <c r="AT338" s="138">
        <v>0</v>
      </c>
      <c r="AU338" s="138">
        <v>0</v>
      </c>
      <c r="AV338" s="138">
        <v>0</v>
      </c>
      <c r="AW338" s="138">
        <v>636610</v>
      </c>
      <c r="AX338" s="138">
        <v>0</v>
      </c>
      <c r="AY338" s="138">
        <v>0</v>
      </c>
      <c r="AZ338" s="138">
        <v>0</v>
      </c>
      <c r="BA338" s="138">
        <v>0</v>
      </c>
      <c r="BB338" s="138">
        <v>0</v>
      </c>
      <c r="BC338" s="138">
        <v>636610</v>
      </c>
      <c r="BD338" s="138">
        <v>0</v>
      </c>
      <c r="BE338" s="138">
        <v>0</v>
      </c>
      <c r="BF338" s="138">
        <v>0</v>
      </c>
      <c r="BG338" s="138">
        <v>0</v>
      </c>
      <c r="BH338" s="22">
        <f t="shared" si="15"/>
        <v>0</v>
      </c>
      <c r="BI338" s="22">
        <f t="shared" si="16"/>
        <v>1273220</v>
      </c>
      <c r="BJ338" s="22">
        <f t="shared" si="17"/>
        <v>1273220</v>
      </c>
    </row>
    <row r="339" spans="1:62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2">
        <v>43690</v>
      </c>
      <c r="AF339" s="142">
        <v>46247</v>
      </c>
      <c r="AG339" s="143">
        <v>1866317.5</v>
      </c>
      <c r="AH339" s="83">
        <v>2.3694444444444445</v>
      </c>
      <c r="AI339" s="83">
        <v>7</v>
      </c>
      <c r="AJ339" s="144">
        <v>5.6399999999999999E-2</v>
      </c>
      <c r="AK339" s="79" t="s">
        <v>651</v>
      </c>
      <c r="AL339" s="79" t="s">
        <v>652</v>
      </c>
      <c r="AM339" s="138">
        <v>0</v>
      </c>
      <c r="AN339" s="138">
        <v>0</v>
      </c>
      <c r="AO339" s="138">
        <v>0</v>
      </c>
      <c r="AP339" s="138">
        <v>0</v>
      </c>
      <c r="AQ339" s="138">
        <v>0</v>
      </c>
      <c r="AR339" s="138">
        <v>0</v>
      </c>
      <c r="AS339" s="138">
        <v>0</v>
      </c>
      <c r="AT339" s="138">
        <v>0</v>
      </c>
      <c r="AU339" s="138">
        <v>0</v>
      </c>
      <c r="AV339" s="138">
        <v>0</v>
      </c>
      <c r="AW339" s="138">
        <v>0</v>
      </c>
      <c r="AX339" s="138">
        <v>0</v>
      </c>
      <c r="AY339" s="138">
        <v>0</v>
      </c>
      <c r="AZ339" s="138">
        <v>0</v>
      </c>
      <c r="BA339" s="138">
        <v>0</v>
      </c>
      <c r="BB339" s="138">
        <v>0</v>
      </c>
      <c r="BC339" s="138">
        <v>933158.75</v>
      </c>
      <c r="BD339" s="138">
        <v>0</v>
      </c>
      <c r="BE339" s="138">
        <v>0</v>
      </c>
      <c r="BF339" s="138">
        <v>0</v>
      </c>
      <c r="BG339" s="138">
        <v>0</v>
      </c>
      <c r="BH339" s="22">
        <f t="shared" si="15"/>
        <v>0</v>
      </c>
      <c r="BI339" s="22">
        <f t="shared" si="16"/>
        <v>933158.75</v>
      </c>
      <c r="BJ339" s="22">
        <f t="shared" si="17"/>
        <v>933158.75</v>
      </c>
    </row>
    <row r="340" spans="1:62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2">
        <v>43690</v>
      </c>
      <c r="AF340" s="142">
        <v>46612</v>
      </c>
      <c r="AG340" s="143">
        <v>704902.5</v>
      </c>
      <c r="AH340" s="83">
        <v>3.3694444444444445</v>
      </c>
      <c r="AI340" s="83">
        <v>8</v>
      </c>
      <c r="AJ340" s="144">
        <v>5.9299999999999999E-2</v>
      </c>
      <c r="AK340" s="79" t="s">
        <v>651</v>
      </c>
      <c r="AL340" s="79" t="s">
        <v>652</v>
      </c>
      <c r="AM340" s="138">
        <v>0</v>
      </c>
      <c r="AN340" s="138">
        <v>0</v>
      </c>
      <c r="AO340" s="138">
        <v>0</v>
      </c>
      <c r="AP340" s="138">
        <v>0</v>
      </c>
      <c r="AQ340" s="138">
        <v>0</v>
      </c>
      <c r="AR340" s="138">
        <v>0</v>
      </c>
      <c r="AS340" s="138">
        <v>0</v>
      </c>
      <c r="AT340" s="138">
        <v>0</v>
      </c>
      <c r="AU340" s="138">
        <v>0</v>
      </c>
      <c r="AV340" s="138">
        <v>0</v>
      </c>
      <c r="AW340" s="138">
        <v>0</v>
      </c>
      <c r="AX340" s="138">
        <v>0</v>
      </c>
      <c r="AY340" s="138">
        <v>0</v>
      </c>
      <c r="AZ340" s="138">
        <v>0</v>
      </c>
      <c r="BA340" s="138">
        <v>0</v>
      </c>
      <c r="BB340" s="138">
        <v>0</v>
      </c>
      <c r="BC340" s="138">
        <v>234967.5</v>
      </c>
      <c r="BD340" s="138">
        <v>0</v>
      </c>
      <c r="BE340" s="138">
        <v>0</v>
      </c>
      <c r="BF340" s="138">
        <v>0</v>
      </c>
      <c r="BG340" s="138">
        <v>0</v>
      </c>
      <c r="BH340" s="22">
        <f t="shared" si="15"/>
        <v>0</v>
      </c>
      <c r="BI340" s="22">
        <f t="shared" si="16"/>
        <v>234967.5</v>
      </c>
      <c r="BJ340" s="22">
        <f t="shared" si="17"/>
        <v>234967.5</v>
      </c>
    </row>
    <row r="341" spans="1:62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2">
        <v>43690</v>
      </c>
      <c r="AF341" s="142">
        <v>46978</v>
      </c>
      <c r="AG341" s="143">
        <v>51920</v>
      </c>
      <c r="AH341" s="83">
        <v>4.3694444444444445</v>
      </c>
      <c r="AI341" s="83">
        <v>9</v>
      </c>
      <c r="AJ341" s="144">
        <v>6.2100000000000002E-2</v>
      </c>
      <c r="AK341" s="79" t="s">
        <v>651</v>
      </c>
      <c r="AL341" s="79" t="s">
        <v>652</v>
      </c>
      <c r="AM341" s="138">
        <v>0</v>
      </c>
      <c r="AN341" s="138">
        <v>0</v>
      </c>
      <c r="AO341" s="138">
        <v>0</v>
      </c>
      <c r="AP341" s="138">
        <v>0</v>
      </c>
      <c r="AQ341" s="138">
        <v>0</v>
      </c>
      <c r="AR341" s="138">
        <v>0</v>
      </c>
      <c r="AS341" s="138">
        <v>0</v>
      </c>
      <c r="AT341" s="138">
        <v>0</v>
      </c>
      <c r="AU341" s="138">
        <v>0</v>
      </c>
      <c r="AV341" s="138">
        <v>0</v>
      </c>
      <c r="AW341" s="138">
        <v>0</v>
      </c>
      <c r="AX341" s="138">
        <v>0</v>
      </c>
      <c r="AY341" s="138">
        <v>0</v>
      </c>
      <c r="AZ341" s="138">
        <v>0</v>
      </c>
      <c r="BA341" s="138">
        <v>0</v>
      </c>
      <c r="BB341" s="138">
        <v>0</v>
      </c>
      <c r="BC341" s="138">
        <v>12980</v>
      </c>
      <c r="BD341" s="138">
        <v>0</v>
      </c>
      <c r="BE341" s="138">
        <v>0</v>
      </c>
      <c r="BF341" s="138">
        <v>0</v>
      </c>
      <c r="BG341" s="138">
        <v>0</v>
      </c>
      <c r="BH341" s="22">
        <f t="shared" si="15"/>
        <v>0</v>
      </c>
      <c r="BI341" s="22">
        <f t="shared" si="16"/>
        <v>12980</v>
      </c>
      <c r="BJ341" s="22">
        <f t="shared" si="17"/>
        <v>12980</v>
      </c>
    </row>
    <row r="342" spans="1:62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0</v>
      </c>
      <c r="Z342" s="77">
        <v>973.73</v>
      </c>
      <c r="AA342" s="77">
        <v>0</v>
      </c>
      <c r="AB342" s="77">
        <v>0</v>
      </c>
      <c r="AC342" s="77">
        <v>0</v>
      </c>
      <c r="AD342" s="77">
        <v>230468.75</v>
      </c>
      <c r="AE342" s="142">
        <v>43691</v>
      </c>
      <c r="AF342" s="142">
        <v>45518</v>
      </c>
      <c r="AG342" s="143">
        <v>460937.5</v>
      </c>
      <c r="AH342" s="83">
        <v>0.37222222222222223</v>
      </c>
      <c r="AI342" s="83">
        <v>5</v>
      </c>
      <c r="AJ342" s="144">
        <v>5.0700000000000002E-2</v>
      </c>
      <c r="AK342" s="79" t="s">
        <v>651</v>
      </c>
      <c r="AL342" s="79" t="s">
        <v>652</v>
      </c>
      <c r="AM342" s="138">
        <v>0</v>
      </c>
      <c r="AN342" s="138">
        <v>0</v>
      </c>
      <c r="AO342" s="138">
        <v>0</v>
      </c>
      <c r="AP342" s="138">
        <v>0</v>
      </c>
      <c r="AQ342" s="138">
        <v>230468.75</v>
      </c>
      <c r="AR342" s="138">
        <v>0</v>
      </c>
      <c r="AS342" s="138">
        <v>0</v>
      </c>
      <c r="AT342" s="138">
        <v>0</v>
      </c>
      <c r="AU342" s="138">
        <v>0</v>
      </c>
      <c r="AV342" s="138">
        <v>0</v>
      </c>
      <c r="AW342" s="138">
        <v>0</v>
      </c>
      <c r="AX342" s="138">
        <v>0</v>
      </c>
      <c r="AY342" s="138">
        <v>0</v>
      </c>
      <c r="AZ342" s="138">
        <v>0</v>
      </c>
      <c r="BA342" s="138">
        <v>0</v>
      </c>
      <c r="BB342" s="138">
        <v>0</v>
      </c>
      <c r="BC342" s="138">
        <v>0</v>
      </c>
      <c r="BD342" s="138">
        <v>0</v>
      </c>
      <c r="BE342" s="138">
        <v>0</v>
      </c>
      <c r="BF342" s="138">
        <v>0</v>
      </c>
      <c r="BG342" s="138">
        <v>0</v>
      </c>
      <c r="BH342" s="22">
        <f t="shared" si="15"/>
        <v>230468.75</v>
      </c>
      <c r="BI342" s="22">
        <f t="shared" si="16"/>
        <v>0</v>
      </c>
      <c r="BJ342" s="22">
        <f t="shared" si="17"/>
        <v>230468.75</v>
      </c>
    </row>
    <row r="343" spans="1:62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2">
        <v>43691</v>
      </c>
      <c r="AF343" s="142">
        <v>45883</v>
      </c>
      <c r="AG343" s="143">
        <v>1143272.5</v>
      </c>
      <c r="AH343" s="83">
        <v>1.3722222222222222</v>
      </c>
      <c r="AI343" s="83">
        <v>6</v>
      </c>
      <c r="AJ343" s="144">
        <v>5.3600000000000002E-2</v>
      </c>
      <c r="AK343" s="79" t="s">
        <v>651</v>
      </c>
      <c r="AL343" s="79" t="s">
        <v>652</v>
      </c>
      <c r="AM343" s="138">
        <v>0</v>
      </c>
      <c r="AN343" s="138">
        <v>0</v>
      </c>
      <c r="AO343" s="138">
        <v>0</v>
      </c>
      <c r="AP343" s="138">
        <v>0</v>
      </c>
      <c r="AQ343" s="138">
        <v>0</v>
      </c>
      <c r="AR343" s="138">
        <v>0</v>
      </c>
      <c r="AS343" s="138">
        <v>0</v>
      </c>
      <c r="AT343" s="138">
        <v>0</v>
      </c>
      <c r="AU343" s="138">
        <v>0</v>
      </c>
      <c r="AV343" s="138">
        <v>0</v>
      </c>
      <c r="AW343" s="138">
        <v>571636.25</v>
      </c>
      <c r="AX343" s="138">
        <v>0</v>
      </c>
      <c r="AY343" s="138">
        <v>0</v>
      </c>
      <c r="AZ343" s="138">
        <v>0</v>
      </c>
      <c r="BA343" s="138">
        <v>0</v>
      </c>
      <c r="BB343" s="138">
        <v>0</v>
      </c>
      <c r="BC343" s="138">
        <v>571636.25</v>
      </c>
      <c r="BD343" s="138">
        <v>0</v>
      </c>
      <c r="BE343" s="138">
        <v>0</v>
      </c>
      <c r="BF343" s="138">
        <v>0</v>
      </c>
      <c r="BG343" s="138">
        <v>0</v>
      </c>
      <c r="BH343" s="22">
        <f t="shared" si="15"/>
        <v>0</v>
      </c>
      <c r="BI343" s="22">
        <f t="shared" si="16"/>
        <v>1143272.5</v>
      </c>
      <c r="BJ343" s="22">
        <f t="shared" si="17"/>
        <v>1143272.5</v>
      </c>
    </row>
    <row r="344" spans="1:62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2">
        <v>43691</v>
      </c>
      <c r="AF344" s="142">
        <v>46248</v>
      </c>
      <c r="AG344" s="143">
        <v>747530</v>
      </c>
      <c r="AH344" s="83">
        <v>2.3722222222222222</v>
      </c>
      <c r="AI344" s="83">
        <v>7</v>
      </c>
      <c r="AJ344" s="144">
        <v>5.6399999999999999E-2</v>
      </c>
      <c r="AK344" s="79" t="s">
        <v>651</v>
      </c>
      <c r="AL344" s="79" t="s">
        <v>652</v>
      </c>
      <c r="AM344" s="138">
        <v>0</v>
      </c>
      <c r="AN344" s="138">
        <v>0</v>
      </c>
      <c r="AO344" s="138">
        <v>0</v>
      </c>
      <c r="AP344" s="138">
        <v>0</v>
      </c>
      <c r="AQ344" s="138">
        <v>0</v>
      </c>
      <c r="AR344" s="138">
        <v>0</v>
      </c>
      <c r="AS344" s="138">
        <v>0</v>
      </c>
      <c r="AT344" s="138">
        <v>0</v>
      </c>
      <c r="AU344" s="138">
        <v>0</v>
      </c>
      <c r="AV344" s="138">
        <v>0</v>
      </c>
      <c r="AW344" s="138">
        <v>0</v>
      </c>
      <c r="AX344" s="138">
        <v>0</v>
      </c>
      <c r="AY344" s="138">
        <v>0</v>
      </c>
      <c r="AZ344" s="138">
        <v>0</v>
      </c>
      <c r="BA344" s="138">
        <v>0</v>
      </c>
      <c r="BB344" s="138">
        <v>0</v>
      </c>
      <c r="BC344" s="138">
        <v>373765</v>
      </c>
      <c r="BD344" s="138">
        <v>0</v>
      </c>
      <c r="BE344" s="138">
        <v>0</v>
      </c>
      <c r="BF344" s="138">
        <v>0</v>
      </c>
      <c r="BG344" s="138">
        <v>0</v>
      </c>
      <c r="BH344" s="22">
        <f t="shared" si="15"/>
        <v>0</v>
      </c>
      <c r="BI344" s="22">
        <f t="shared" si="16"/>
        <v>373765</v>
      </c>
      <c r="BJ344" s="22">
        <f t="shared" si="17"/>
        <v>373765</v>
      </c>
    </row>
    <row r="345" spans="1:62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2">
        <v>43691</v>
      </c>
      <c r="AF345" s="142">
        <v>46613</v>
      </c>
      <c r="AG345" s="143">
        <v>416982.5</v>
      </c>
      <c r="AH345" s="83">
        <v>3.3722222222222222</v>
      </c>
      <c r="AI345" s="83">
        <v>8</v>
      </c>
      <c r="AJ345" s="144">
        <v>5.9299999999999999E-2</v>
      </c>
      <c r="AK345" s="79" t="s">
        <v>651</v>
      </c>
      <c r="AL345" s="79" t="s">
        <v>652</v>
      </c>
      <c r="AM345" s="138">
        <v>0</v>
      </c>
      <c r="AN345" s="138">
        <v>0</v>
      </c>
      <c r="AO345" s="138">
        <v>0</v>
      </c>
      <c r="AP345" s="138">
        <v>0</v>
      </c>
      <c r="AQ345" s="138">
        <v>0</v>
      </c>
      <c r="AR345" s="138">
        <v>0</v>
      </c>
      <c r="AS345" s="138">
        <v>0</v>
      </c>
      <c r="AT345" s="138">
        <v>0</v>
      </c>
      <c r="AU345" s="138">
        <v>0</v>
      </c>
      <c r="AV345" s="138">
        <v>0</v>
      </c>
      <c r="AW345" s="138">
        <v>0</v>
      </c>
      <c r="AX345" s="138">
        <v>0</v>
      </c>
      <c r="AY345" s="138">
        <v>0</v>
      </c>
      <c r="AZ345" s="138">
        <v>0</v>
      </c>
      <c r="BA345" s="138">
        <v>0</v>
      </c>
      <c r="BB345" s="138">
        <v>0</v>
      </c>
      <c r="BC345" s="138">
        <v>138994.17000000001</v>
      </c>
      <c r="BD345" s="138">
        <v>0</v>
      </c>
      <c r="BE345" s="138">
        <v>0</v>
      </c>
      <c r="BF345" s="138">
        <v>0</v>
      </c>
      <c r="BG345" s="138">
        <v>0</v>
      </c>
      <c r="BH345" s="22">
        <f t="shared" si="15"/>
        <v>0</v>
      </c>
      <c r="BI345" s="22">
        <f t="shared" si="16"/>
        <v>138994.17000000001</v>
      </c>
      <c r="BJ345" s="22">
        <f t="shared" si="17"/>
        <v>138994.17000000001</v>
      </c>
    </row>
    <row r="346" spans="1:62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2">
        <v>43691</v>
      </c>
      <c r="AF346" s="142">
        <v>46979</v>
      </c>
      <c r="AG346" s="143">
        <v>53100</v>
      </c>
      <c r="AH346" s="83">
        <v>4.3722222222222218</v>
      </c>
      <c r="AI346" s="83">
        <v>9</v>
      </c>
      <c r="AJ346" s="144">
        <v>6.2100000000000002E-2</v>
      </c>
      <c r="AK346" s="79" t="s">
        <v>651</v>
      </c>
      <c r="AL346" s="79" t="s">
        <v>652</v>
      </c>
      <c r="AM346" s="138">
        <v>0</v>
      </c>
      <c r="AN346" s="138">
        <v>0</v>
      </c>
      <c r="AO346" s="138">
        <v>0</v>
      </c>
      <c r="AP346" s="138">
        <v>0</v>
      </c>
      <c r="AQ346" s="138">
        <v>0</v>
      </c>
      <c r="AR346" s="138">
        <v>0</v>
      </c>
      <c r="AS346" s="138">
        <v>0</v>
      </c>
      <c r="AT346" s="138">
        <v>0</v>
      </c>
      <c r="AU346" s="138">
        <v>0</v>
      </c>
      <c r="AV346" s="138">
        <v>0</v>
      </c>
      <c r="AW346" s="138">
        <v>0</v>
      </c>
      <c r="AX346" s="138">
        <v>0</v>
      </c>
      <c r="AY346" s="138">
        <v>0</v>
      </c>
      <c r="AZ346" s="138">
        <v>0</v>
      </c>
      <c r="BA346" s="138">
        <v>0</v>
      </c>
      <c r="BB346" s="138">
        <v>0</v>
      </c>
      <c r="BC346" s="138">
        <v>13275</v>
      </c>
      <c r="BD346" s="138">
        <v>0</v>
      </c>
      <c r="BE346" s="138">
        <v>0</v>
      </c>
      <c r="BF346" s="138">
        <v>0</v>
      </c>
      <c r="BG346" s="138">
        <v>0</v>
      </c>
      <c r="BH346" s="22">
        <f t="shared" si="15"/>
        <v>0</v>
      </c>
      <c r="BI346" s="22">
        <f t="shared" si="16"/>
        <v>13275</v>
      </c>
      <c r="BJ346" s="22">
        <f t="shared" si="17"/>
        <v>13275</v>
      </c>
    </row>
    <row r="347" spans="1:62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0</v>
      </c>
      <c r="Z347" s="77">
        <v>1822.51</v>
      </c>
      <c r="AA347" s="77">
        <v>0</v>
      </c>
      <c r="AB347" s="77">
        <v>0</v>
      </c>
      <c r="AC347" s="77">
        <v>0</v>
      </c>
      <c r="AD347" s="77">
        <v>431363.75</v>
      </c>
      <c r="AE347" s="142">
        <v>43691</v>
      </c>
      <c r="AF347" s="142">
        <v>45518</v>
      </c>
      <c r="AG347" s="143">
        <v>862727.5</v>
      </c>
      <c r="AH347" s="83">
        <v>0.37222222222222223</v>
      </c>
      <c r="AI347" s="83">
        <v>5</v>
      </c>
      <c r="AJ347" s="144">
        <v>5.0700000000000002E-2</v>
      </c>
      <c r="AK347" s="79" t="s">
        <v>651</v>
      </c>
      <c r="AL347" s="79" t="s">
        <v>652</v>
      </c>
      <c r="AM347" s="138">
        <v>0</v>
      </c>
      <c r="AN347" s="138">
        <v>0</v>
      </c>
      <c r="AO347" s="138">
        <v>0</v>
      </c>
      <c r="AP347" s="138">
        <v>0</v>
      </c>
      <c r="AQ347" s="138">
        <v>431363.75</v>
      </c>
      <c r="AR347" s="138">
        <v>0</v>
      </c>
      <c r="AS347" s="138">
        <v>0</v>
      </c>
      <c r="AT347" s="138">
        <v>0</v>
      </c>
      <c r="AU347" s="138">
        <v>0</v>
      </c>
      <c r="AV347" s="138">
        <v>0</v>
      </c>
      <c r="AW347" s="138">
        <v>0</v>
      </c>
      <c r="AX347" s="138">
        <v>0</v>
      </c>
      <c r="AY347" s="138">
        <v>0</v>
      </c>
      <c r="AZ347" s="138">
        <v>0</v>
      </c>
      <c r="BA347" s="138">
        <v>0</v>
      </c>
      <c r="BB347" s="138">
        <v>0</v>
      </c>
      <c r="BC347" s="138">
        <v>0</v>
      </c>
      <c r="BD347" s="138">
        <v>0</v>
      </c>
      <c r="BE347" s="138">
        <v>0</v>
      </c>
      <c r="BF347" s="138">
        <v>0</v>
      </c>
      <c r="BG347" s="138">
        <v>0</v>
      </c>
      <c r="BH347" s="22">
        <f t="shared" si="15"/>
        <v>431363.75</v>
      </c>
      <c r="BI347" s="22">
        <f t="shared" si="16"/>
        <v>0</v>
      </c>
      <c r="BJ347" s="22">
        <f t="shared" si="17"/>
        <v>431363.75</v>
      </c>
    </row>
    <row r="348" spans="1:62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2">
        <v>43691</v>
      </c>
      <c r="AF348" s="142">
        <v>45883</v>
      </c>
      <c r="AG348" s="143">
        <v>837800</v>
      </c>
      <c r="AH348" s="83">
        <v>1.3722222222222222</v>
      </c>
      <c r="AI348" s="83">
        <v>6</v>
      </c>
      <c r="AJ348" s="144">
        <v>5.3600000000000002E-2</v>
      </c>
      <c r="AK348" s="79" t="s">
        <v>651</v>
      </c>
      <c r="AL348" s="79" t="s">
        <v>652</v>
      </c>
      <c r="AM348" s="138">
        <v>0</v>
      </c>
      <c r="AN348" s="138">
        <v>0</v>
      </c>
      <c r="AO348" s="138">
        <v>0</v>
      </c>
      <c r="AP348" s="138">
        <v>0</v>
      </c>
      <c r="AQ348" s="138">
        <v>0</v>
      </c>
      <c r="AR348" s="138">
        <v>0</v>
      </c>
      <c r="AS348" s="138">
        <v>0</v>
      </c>
      <c r="AT348" s="138">
        <v>0</v>
      </c>
      <c r="AU348" s="138">
        <v>0</v>
      </c>
      <c r="AV348" s="138">
        <v>0</v>
      </c>
      <c r="AW348" s="138">
        <v>418900</v>
      </c>
      <c r="AX348" s="138">
        <v>0</v>
      </c>
      <c r="AY348" s="138">
        <v>0</v>
      </c>
      <c r="AZ348" s="138">
        <v>0</v>
      </c>
      <c r="BA348" s="138">
        <v>0</v>
      </c>
      <c r="BB348" s="138">
        <v>0</v>
      </c>
      <c r="BC348" s="138">
        <v>418900</v>
      </c>
      <c r="BD348" s="138">
        <v>0</v>
      </c>
      <c r="BE348" s="138">
        <v>0</v>
      </c>
      <c r="BF348" s="138">
        <v>0</v>
      </c>
      <c r="BG348" s="138">
        <v>0</v>
      </c>
      <c r="BH348" s="22">
        <f t="shared" si="15"/>
        <v>0</v>
      </c>
      <c r="BI348" s="22">
        <f t="shared" si="16"/>
        <v>837800</v>
      </c>
      <c r="BJ348" s="22">
        <f t="shared" si="17"/>
        <v>837800</v>
      </c>
    </row>
    <row r="349" spans="1:62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2">
        <v>43691</v>
      </c>
      <c r="AF349" s="142">
        <v>46248</v>
      </c>
      <c r="AG349" s="143">
        <v>1506417.5</v>
      </c>
      <c r="AH349" s="83">
        <v>2.3722222222222222</v>
      </c>
      <c r="AI349" s="83">
        <v>7</v>
      </c>
      <c r="AJ349" s="144">
        <v>5.6399999999999999E-2</v>
      </c>
      <c r="AK349" s="79" t="s">
        <v>651</v>
      </c>
      <c r="AL349" s="79" t="s">
        <v>652</v>
      </c>
      <c r="AM349" s="138">
        <v>0</v>
      </c>
      <c r="AN349" s="138">
        <v>0</v>
      </c>
      <c r="AO349" s="138">
        <v>0</v>
      </c>
      <c r="AP349" s="138">
        <v>0</v>
      </c>
      <c r="AQ349" s="138">
        <v>0</v>
      </c>
      <c r="AR349" s="138">
        <v>0</v>
      </c>
      <c r="AS349" s="138">
        <v>0</v>
      </c>
      <c r="AT349" s="138">
        <v>0</v>
      </c>
      <c r="AU349" s="138">
        <v>0</v>
      </c>
      <c r="AV349" s="138">
        <v>0</v>
      </c>
      <c r="AW349" s="138">
        <v>0</v>
      </c>
      <c r="AX349" s="138">
        <v>0</v>
      </c>
      <c r="AY349" s="138">
        <v>0</v>
      </c>
      <c r="AZ349" s="138">
        <v>0</v>
      </c>
      <c r="BA349" s="138">
        <v>0</v>
      </c>
      <c r="BB349" s="138">
        <v>0</v>
      </c>
      <c r="BC349" s="138">
        <v>753208.75</v>
      </c>
      <c r="BD349" s="138">
        <v>0</v>
      </c>
      <c r="BE349" s="138">
        <v>0</v>
      </c>
      <c r="BF349" s="138">
        <v>0</v>
      </c>
      <c r="BG349" s="138">
        <v>0</v>
      </c>
      <c r="BH349" s="22">
        <f t="shared" si="15"/>
        <v>0</v>
      </c>
      <c r="BI349" s="22">
        <f t="shared" si="16"/>
        <v>753208.75</v>
      </c>
      <c r="BJ349" s="22">
        <f t="shared" si="17"/>
        <v>753208.75</v>
      </c>
    </row>
    <row r="350" spans="1:62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2">
        <v>43691</v>
      </c>
      <c r="AF350" s="142">
        <v>46613</v>
      </c>
      <c r="AG350" s="143">
        <v>403265</v>
      </c>
      <c r="AH350" s="83">
        <v>3.3722222222222222</v>
      </c>
      <c r="AI350" s="83">
        <v>8</v>
      </c>
      <c r="AJ350" s="144">
        <v>5.9299999999999999E-2</v>
      </c>
      <c r="AK350" s="79" t="s">
        <v>651</v>
      </c>
      <c r="AL350" s="79" t="s">
        <v>652</v>
      </c>
      <c r="AM350" s="138">
        <v>0</v>
      </c>
      <c r="AN350" s="138">
        <v>0</v>
      </c>
      <c r="AO350" s="138">
        <v>0</v>
      </c>
      <c r="AP350" s="138">
        <v>0</v>
      </c>
      <c r="AQ350" s="138">
        <v>0</v>
      </c>
      <c r="AR350" s="138">
        <v>0</v>
      </c>
      <c r="AS350" s="138">
        <v>0</v>
      </c>
      <c r="AT350" s="138">
        <v>0</v>
      </c>
      <c r="AU350" s="138">
        <v>0</v>
      </c>
      <c r="AV350" s="138">
        <v>0</v>
      </c>
      <c r="AW350" s="138">
        <v>0</v>
      </c>
      <c r="AX350" s="138">
        <v>0</v>
      </c>
      <c r="AY350" s="138">
        <v>0</v>
      </c>
      <c r="AZ350" s="138">
        <v>0</v>
      </c>
      <c r="BA350" s="138">
        <v>0</v>
      </c>
      <c r="BB350" s="138">
        <v>0</v>
      </c>
      <c r="BC350" s="138">
        <v>134421.66</v>
      </c>
      <c r="BD350" s="138">
        <v>0</v>
      </c>
      <c r="BE350" s="138">
        <v>0</v>
      </c>
      <c r="BF350" s="138">
        <v>0</v>
      </c>
      <c r="BG350" s="138">
        <v>0</v>
      </c>
      <c r="BH350" s="22">
        <f t="shared" si="15"/>
        <v>0</v>
      </c>
      <c r="BI350" s="22">
        <f t="shared" si="16"/>
        <v>134421.66</v>
      </c>
      <c r="BJ350" s="22">
        <f t="shared" si="17"/>
        <v>134421.66</v>
      </c>
    </row>
    <row r="351" spans="1:62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2">
        <v>43691</v>
      </c>
      <c r="AF351" s="142">
        <v>46979</v>
      </c>
      <c r="AG351" s="143">
        <v>53100</v>
      </c>
      <c r="AH351" s="83">
        <v>4.3722222222222218</v>
      </c>
      <c r="AI351" s="83">
        <v>9</v>
      </c>
      <c r="AJ351" s="144">
        <v>6.2100000000000002E-2</v>
      </c>
      <c r="AK351" s="79" t="s">
        <v>651</v>
      </c>
      <c r="AL351" s="79" t="s">
        <v>652</v>
      </c>
      <c r="AM351" s="138">
        <v>0</v>
      </c>
      <c r="AN351" s="138">
        <v>0</v>
      </c>
      <c r="AO351" s="138">
        <v>0</v>
      </c>
      <c r="AP351" s="138">
        <v>0</v>
      </c>
      <c r="AQ351" s="138">
        <v>0</v>
      </c>
      <c r="AR351" s="138">
        <v>0</v>
      </c>
      <c r="AS351" s="138">
        <v>0</v>
      </c>
      <c r="AT351" s="138">
        <v>0</v>
      </c>
      <c r="AU351" s="138">
        <v>0</v>
      </c>
      <c r="AV351" s="138">
        <v>0</v>
      </c>
      <c r="AW351" s="138">
        <v>0</v>
      </c>
      <c r="AX351" s="138">
        <v>0</v>
      </c>
      <c r="AY351" s="138">
        <v>0</v>
      </c>
      <c r="AZ351" s="138">
        <v>0</v>
      </c>
      <c r="BA351" s="138">
        <v>0</v>
      </c>
      <c r="BB351" s="138">
        <v>0</v>
      </c>
      <c r="BC351" s="138">
        <v>13275</v>
      </c>
      <c r="BD351" s="138">
        <v>0</v>
      </c>
      <c r="BE351" s="138">
        <v>0</v>
      </c>
      <c r="BF351" s="138">
        <v>0</v>
      </c>
      <c r="BG351" s="138">
        <v>0</v>
      </c>
      <c r="BH351" s="22">
        <f t="shared" si="15"/>
        <v>0</v>
      </c>
      <c r="BI351" s="22">
        <f t="shared" si="16"/>
        <v>13275</v>
      </c>
      <c r="BJ351" s="22">
        <f t="shared" si="17"/>
        <v>13275</v>
      </c>
    </row>
    <row r="352" spans="1:62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0</v>
      </c>
      <c r="Z352" s="77">
        <v>854.39</v>
      </c>
      <c r="AA352" s="77">
        <v>0</v>
      </c>
      <c r="AB352" s="77">
        <v>0</v>
      </c>
      <c r="AC352" s="77">
        <v>0</v>
      </c>
      <c r="AD352" s="77">
        <v>202222.5</v>
      </c>
      <c r="AE352" s="142">
        <v>43693</v>
      </c>
      <c r="AF352" s="142">
        <v>45520</v>
      </c>
      <c r="AG352" s="143">
        <v>404445</v>
      </c>
      <c r="AH352" s="83">
        <v>0.37777777777777777</v>
      </c>
      <c r="AI352" s="83">
        <v>5</v>
      </c>
      <c r="AJ352" s="144">
        <v>5.0700000000000002E-2</v>
      </c>
      <c r="AK352" s="79" t="s">
        <v>651</v>
      </c>
      <c r="AL352" s="79" t="s">
        <v>652</v>
      </c>
      <c r="AM352" s="138">
        <v>0</v>
      </c>
      <c r="AN352" s="138">
        <v>0</v>
      </c>
      <c r="AO352" s="138">
        <v>0</v>
      </c>
      <c r="AP352" s="138">
        <v>0</v>
      </c>
      <c r="AQ352" s="138">
        <v>202222.5</v>
      </c>
      <c r="AR352" s="138">
        <v>0</v>
      </c>
      <c r="AS352" s="138">
        <v>0</v>
      </c>
      <c r="AT352" s="138">
        <v>0</v>
      </c>
      <c r="AU352" s="138">
        <v>0</v>
      </c>
      <c r="AV352" s="138">
        <v>0</v>
      </c>
      <c r="AW352" s="138">
        <v>0</v>
      </c>
      <c r="AX352" s="138">
        <v>0</v>
      </c>
      <c r="AY352" s="138">
        <v>0</v>
      </c>
      <c r="AZ352" s="138">
        <v>0</v>
      </c>
      <c r="BA352" s="138">
        <v>0</v>
      </c>
      <c r="BB352" s="138">
        <v>0</v>
      </c>
      <c r="BC352" s="138">
        <v>0</v>
      </c>
      <c r="BD352" s="138">
        <v>0</v>
      </c>
      <c r="BE352" s="138">
        <v>0</v>
      </c>
      <c r="BF352" s="138">
        <v>0</v>
      </c>
      <c r="BG352" s="138">
        <v>0</v>
      </c>
      <c r="BH352" s="22">
        <f t="shared" si="15"/>
        <v>202222.5</v>
      </c>
      <c r="BI352" s="22">
        <f t="shared" si="16"/>
        <v>0</v>
      </c>
      <c r="BJ352" s="22">
        <f t="shared" si="17"/>
        <v>202222.5</v>
      </c>
    </row>
    <row r="353" spans="1:62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2">
        <v>43693</v>
      </c>
      <c r="AF353" s="142">
        <v>45885</v>
      </c>
      <c r="AG353" s="143">
        <v>1602882.5</v>
      </c>
      <c r="AH353" s="83">
        <v>1.3777777777777778</v>
      </c>
      <c r="AI353" s="83">
        <v>6</v>
      </c>
      <c r="AJ353" s="144">
        <v>5.3600000000000002E-2</v>
      </c>
      <c r="AK353" s="79" t="s">
        <v>651</v>
      </c>
      <c r="AL353" s="79" t="s">
        <v>652</v>
      </c>
      <c r="AM353" s="138">
        <v>0</v>
      </c>
      <c r="AN353" s="138">
        <v>0</v>
      </c>
      <c r="AO353" s="138">
        <v>0</v>
      </c>
      <c r="AP353" s="138">
        <v>0</v>
      </c>
      <c r="AQ353" s="138">
        <v>0</v>
      </c>
      <c r="AR353" s="138">
        <v>0</v>
      </c>
      <c r="AS353" s="138">
        <v>0</v>
      </c>
      <c r="AT353" s="138">
        <v>0</v>
      </c>
      <c r="AU353" s="138">
        <v>0</v>
      </c>
      <c r="AV353" s="138">
        <v>0</v>
      </c>
      <c r="AW353" s="138">
        <v>801441.25</v>
      </c>
      <c r="AX353" s="138">
        <v>0</v>
      </c>
      <c r="AY353" s="138">
        <v>0</v>
      </c>
      <c r="AZ353" s="138">
        <v>0</v>
      </c>
      <c r="BA353" s="138">
        <v>0</v>
      </c>
      <c r="BB353" s="138">
        <v>0</v>
      </c>
      <c r="BC353" s="138">
        <v>801441.25</v>
      </c>
      <c r="BD353" s="138">
        <v>0</v>
      </c>
      <c r="BE353" s="138">
        <v>0</v>
      </c>
      <c r="BF353" s="138">
        <v>0</v>
      </c>
      <c r="BG353" s="138">
        <v>0</v>
      </c>
      <c r="BH353" s="22">
        <f t="shared" si="15"/>
        <v>0</v>
      </c>
      <c r="BI353" s="22">
        <f t="shared" si="16"/>
        <v>1602882.5</v>
      </c>
      <c r="BJ353" s="22">
        <f t="shared" si="17"/>
        <v>1602882.5</v>
      </c>
    </row>
    <row r="354" spans="1:62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2">
        <v>43693</v>
      </c>
      <c r="AF354" s="142">
        <v>46250</v>
      </c>
      <c r="AG354" s="143">
        <v>1291952.5</v>
      </c>
      <c r="AH354" s="83">
        <v>2.3777777777777778</v>
      </c>
      <c r="AI354" s="83">
        <v>7</v>
      </c>
      <c r="AJ354" s="144">
        <v>5.6399999999999999E-2</v>
      </c>
      <c r="AK354" s="79" t="s">
        <v>651</v>
      </c>
      <c r="AL354" s="79" t="s">
        <v>652</v>
      </c>
      <c r="AM354" s="138">
        <v>0</v>
      </c>
      <c r="AN354" s="138">
        <v>0</v>
      </c>
      <c r="AO354" s="138">
        <v>0</v>
      </c>
      <c r="AP354" s="138">
        <v>0</v>
      </c>
      <c r="AQ354" s="138">
        <v>0</v>
      </c>
      <c r="AR354" s="138">
        <v>0</v>
      </c>
      <c r="AS354" s="138">
        <v>0</v>
      </c>
      <c r="AT354" s="138">
        <v>0</v>
      </c>
      <c r="AU354" s="138">
        <v>0</v>
      </c>
      <c r="AV354" s="138">
        <v>0</v>
      </c>
      <c r="AW354" s="138">
        <v>0</v>
      </c>
      <c r="AX354" s="138">
        <v>0</v>
      </c>
      <c r="AY354" s="138">
        <v>0</v>
      </c>
      <c r="AZ354" s="138">
        <v>0</v>
      </c>
      <c r="BA354" s="138">
        <v>0</v>
      </c>
      <c r="BB354" s="138">
        <v>0</v>
      </c>
      <c r="BC354" s="138">
        <v>645976.25</v>
      </c>
      <c r="BD354" s="138">
        <v>0</v>
      </c>
      <c r="BE354" s="138">
        <v>0</v>
      </c>
      <c r="BF354" s="138">
        <v>0</v>
      </c>
      <c r="BG354" s="138">
        <v>0</v>
      </c>
      <c r="BH354" s="22">
        <f t="shared" si="15"/>
        <v>0</v>
      </c>
      <c r="BI354" s="22">
        <f t="shared" si="16"/>
        <v>645976.25</v>
      </c>
      <c r="BJ354" s="22">
        <f t="shared" si="17"/>
        <v>645976.25</v>
      </c>
    </row>
    <row r="355" spans="1:62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2">
        <v>43693</v>
      </c>
      <c r="AF355" s="142">
        <v>46615</v>
      </c>
      <c r="AG355" s="143">
        <v>623482.5</v>
      </c>
      <c r="AH355" s="83">
        <v>3.3777777777777778</v>
      </c>
      <c r="AI355" s="83">
        <v>8</v>
      </c>
      <c r="AJ355" s="144">
        <v>5.9299999999999999E-2</v>
      </c>
      <c r="AK355" s="79" t="s">
        <v>651</v>
      </c>
      <c r="AL355" s="79" t="s">
        <v>652</v>
      </c>
      <c r="AM355" s="138">
        <v>0</v>
      </c>
      <c r="AN355" s="138">
        <v>0</v>
      </c>
      <c r="AO355" s="138">
        <v>0</v>
      </c>
      <c r="AP355" s="138">
        <v>0</v>
      </c>
      <c r="AQ355" s="138">
        <v>0</v>
      </c>
      <c r="AR355" s="138">
        <v>0</v>
      </c>
      <c r="AS355" s="138">
        <v>0</v>
      </c>
      <c r="AT355" s="138">
        <v>0</v>
      </c>
      <c r="AU355" s="138">
        <v>0</v>
      </c>
      <c r="AV355" s="138">
        <v>0</v>
      </c>
      <c r="AW355" s="138">
        <v>0</v>
      </c>
      <c r="AX355" s="138">
        <v>0</v>
      </c>
      <c r="AY355" s="138">
        <v>0</v>
      </c>
      <c r="AZ355" s="138">
        <v>0</v>
      </c>
      <c r="BA355" s="138">
        <v>0</v>
      </c>
      <c r="BB355" s="138">
        <v>0</v>
      </c>
      <c r="BC355" s="138">
        <v>207827.5</v>
      </c>
      <c r="BD355" s="138">
        <v>0</v>
      </c>
      <c r="BE355" s="138">
        <v>0</v>
      </c>
      <c r="BF355" s="138">
        <v>0</v>
      </c>
      <c r="BG355" s="138">
        <v>0</v>
      </c>
      <c r="BH355" s="22">
        <f t="shared" si="15"/>
        <v>0</v>
      </c>
      <c r="BI355" s="22">
        <f t="shared" si="16"/>
        <v>207827.5</v>
      </c>
      <c r="BJ355" s="22">
        <f t="shared" si="17"/>
        <v>207827.5</v>
      </c>
    </row>
    <row r="356" spans="1:62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0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262033.75</v>
      </c>
      <c r="AE356" s="142">
        <v>43696</v>
      </c>
      <c r="AF356" s="142">
        <v>45523</v>
      </c>
      <c r="AG356" s="143">
        <v>524067.5</v>
      </c>
      <c r="AH356" s="83">
        <v>0.38611111111111113</v>
      </c>
      <c r="AI356" s="83">
        <v>5</v>
      </c>
      <c r="AJ356" s="144">
        <v>5.0700000000000002E-2</v>
      </c>
      <c r="AK356" s="79" t="s">
        <v>651</v>
      </c>
      <c r="AL356" s="79" t="s">
        <v>652</v>
      </c>
      <c r="AM356" s="138">
        <v>0</v>
      </c>
      <c r="AN356" s="138">
        <v>0</v>
      </c>
      <c r="AO356" s="138">
        <v>0</v>
      </c>
      <c r="AP356" s="138">
        <v>0</v>
      </c>
      <c r="AQ356" s="138">
        <v>262033.75</v>
      </c>
      <c r="AR356" s="138">
        <v>0</v>
      </c>
      <c r="AS356" s="138">
        <v>0</v>
      </c>
      <c r="AT356" s="138">
        <v>0</v>
      </c>
      <c r="AU356" s="138">
        <v>0</v>
      </c>
      <c r="AV356" s="138">
        <v>0</v>
      </c>
      <c r="AW356" s="138">
        <v>0</v>
      </c>
      <c r="AX356" s="138">
        <v>0</v>
      </c>
      <c r="AY356" s="138">
        <v>0</v>
      </c>
      <c r="AZ356" s="138">
        <v>0</v>
      </c>
      <c r="BA356" s="138">
        <v>0</v>
      </c>
      <c r="BB356" s="138">
        <v>0</v>
      </c>
      <c r="BC356" s="138">
        <v>0</v>
      </c>
      <c r="BD356" s="138">
        <v>0</v>
      </c>
      <c r="BE356" s="138">
        <v>0</v>
      </c>
      <c r="BF356" s="138">
        <v>0</v>
      </c>
      <c r="BG356" s="138">
        <v>0</v>
      </c>
      <c r="BH356" s="22">
        <f t="shared" si="15"/>
        <v>262033.75</v>
      </c>
      <c r="BI356" s="22">
        <f t="shared" si="16"/>
        <v>0</v>
      </c>
      <c r="BJ356" s="22">
        <f t="shared" si="17"/>
        <v>262033.75</v>
      </c>
    </row>
    <row r="357" spans="1:62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2">
        <v>43696</v>
      </c>
      <c r="AF357" s="142">
        <v>45888</v>
      </c>
      <c r="AG357" s="143">
        <v>765230</v>
      </c>
      <c r="AH357" s="83">
        <v>1.3861111111111111</v>
      </c>
      <c r="AI357" s="83">
        <v>6</v>
      </c>
      <c r="AJ357" s="144">
        <v>5.3600000000000002E-2</v>
      </c>
      <c r="AK357" s="79" t="s">
        <v>651</v>
      </c>
      <c r="AL357" s="79" t="s">
        <v>652</v>
      </c>
      <c r="AM357" s="138">
        <v>0</v>
      </c>
      <c r="AN357" s="138">
        <v>0</v>
      </c>
      <c r="AO357" s="138">
        <v>0</v>
      </c>
      <c r="AP357" s="138">
        <v>0</v>
      </c>
      <c r="AQ357" s="138">
        <v>0</v>
      </c>
      <c r="AR357" s="138">
        <v>0</v>
      </c>
      <c r="AS357" s="138">
        <v>0</v>
      </c>
      <c r="AT357" s="138">
        <v>0</v>
      </c>
      <c r="AU357" s="138">
        <v>0</v>
      </c>
      <c r="AV357" s="138">
        <v>0</v>
      </c>
      <c r="AW357" s="138">
        <v>382615</v>
      </c>
      <c r="AX357" s="138">
        <v>0</v>
      </c>
      <c r="AY357" s="138">
        <v>0</v>
      </c>
      <c r="AZ357" s="138">
        <v>0</v>
      </c>
      <c r="BA357" s="138">
        <v>0</v>
      </c>
      <c r="BB357" s="138">
        <v>0</v>
      </c>
      <c r="BC357" s="138">
        <v>382615</v>
      </c>
      <c r="BD357" s="138">
        <v>0</v>
      </c>
      <c r="BE357" s="138">
        <v>0</v>
      </c>
      <c r="BF357" s="138">
        <v>0</v>
      </c>
      <c r="BG357" s="138">
        <v>0</v>
      </c>
      <c r="BH357" s="22">
        <f t="shared" si="15"/>
        <v>0</v>
      </c>
      <c r="BI357" s="22">
        <f t="shared" si="16"/>
        <v>765230</v>
      </c>
      <c r="BJ357" s="22">
        <f t="shared" si="17"/>
        <v>765230</v>
      </c>
    </row>
    <row r="358" spans="1:62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2">
        <v>43696</v>
      </c>
      <c r="AF358" s="142">
        <v>46253</v>
      </c>
      <c r="AG358" s="143">
        <v>1036777.5</v>
      </c>
      <c r="AH358" s="83">
        <v>2.3861111111111111</v>
      </c>
      <c r="AI358" s="83">
        <v>7</v>
      </c>
      <c r="AJ358" s="144">
        <v>5.6399999999999999E-2</v>
      </c>
      <c r="AK358" s="79" t="s">
        <v>651</v>
      </c>
      <c r="AL358" s="79" t="s">
        <v>652</v>
      </c>
      <c r="AM358" s="138">
        <v>0</v>
      </c>
      <c r="AN358" s="138">
        <v>0</v>
      </c>
      <c r="AO358" s="138">
        <v>0</v>
      </c>
      <c r="AP358" s="138">
        <v>0</v>
      </c>
      <c r="AQ358" s="138">
        <v>0</v>
      </c>
      <c r="AR358" s="138">
        <v>0</v>
      </c>
      <c r="AS358" s="138">
        <v>0</v>
      </c>
      <c r="AT358" s="138">
        <v>0</v>
      </c>
      <c r="AU358" s="138">
        <v>0</v>
      </c>
      <c r="AV358" s="138">
        <v>0</v>
      </c>
      <c r="AW358" s="138">
        <v>0</v>
      </c>
      <c r="AX358" s="138">
        <v>0</v>
      </c>
      <c r="AY358" s="138">
        <v>0</v>
      </c>
      <c r="AZ358" s="138">
        <v>0</v>
      </c>
      <c r="BA358" s="138">
        <v>0</v>
      </c>
      <c r="BB358" s="138">
        <v>0</v>
      </c>
      <c r="BC358" s="138">
        <v>518388.75</v>
      </c>
      <c r="BD358" s="138">
        <v>0</v>
      </c>
      <c r="BE358" s="138">
        <v>0</v>
      </c>
      <c r="BF358" s="138">
        <v>0</v>
      </c>
      <c r="BG358" s="138">
        <v>0</v>
      </c>
      <c r="BH358" s="22">
        <f t="shared" si="15"/>
        <v>0</v>
      </c>
      <c r="BI358" s="22">
        <f t="shared" si="16"/>
        <v>518388.75</v>
      </c>
      <c r="BJ358" s="22">
        <f t="shared" si="17"/>
        <v>518388.75</v>
      </c>
    </row>
    <row r="359" spans="1:62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2">
        <v>43696</v>
      </c>
      <c r="AF359" s="142">
        <v>46618</v>
      </c>
      <c r="AG359" s="143">
        <v>157825</v>
      </c>
      <c r="AH359" s="83">
        <v>3.3861111111111111</v>
      </c>
      <c r="AI359" s="83">
        <v>8</v>
      </c>
      <c r="AJ359" s="144">
        <v>5.9299999999999999E-2</v>
      </c>
      <c r="AK359" s="79" t="s">
        <v>651</v>
      </c>
      <c r="AL359" s="79" t="s">
        <v>652</v>
      </c>
      <c r="AM359" s="138">
        <v>0</v>
      </c>
      <c r="AN359" s="138">
        <v>0</v>
      </c>
      <c r="AO359" s="138">
        <v>0</v>
      </c>
      <c r="AP359" s="138">
        <v>0</v>
      </c>
      <c r="AQ359" s="138">
        <v>0</v>
      </c>
      <c r="AR359" s="138">
        <v>0</v>
      </c>
      <c r="AS359" s="138">
        <v>0</v>
      </c>
      <c r="AT359" s="138">
        <v>0</v>
      </c>
      <c r="AU359" s="138">
        <v>0</v>
      </c>
      <c r="AV359" s="138">
        <v>0</v>
      </c>
      <c r="AW359" s="138">
        <v>0</v>
      </c>
      <c r="AX359" s="138">
        <v>0</v>
      </c>
      <c r="AY359" s="138">
        <v>0</v>
      </c>
      <c r="AZ359" s="138">
        <v>0</v>
      </c>
      <c r="BA359" s="138">
        <v>0</v>
      </c>
      <c r="BB359" s="138">
        <v>0</v>
      </c>
      <c r="BC359" s="138">
        <v>52608.33</v>
      </c>
      <c r="BD359" s="138">
        <v>0</v>
      </c>
      <c r="BE359" s="138">
        <v>0</v>
      </c>
      <c r="BF359" s="138">
        <v>0</v>
      </c>
      <c r="BG359" s="138">
        <v>0</v>
      </c>
      <c r="BH359" s="22">
        <f t="shared" si="15"/>
        <v>0</v>
      </c>
      <c r="BI359" s="22">
        <f t="shared" si="16"/>
        <v>52608.33</v>
      </c>
      <c r="BJ359" s="22">
        <f t="shared" si="17"/>
        <v>52608.33</v>
      </c>
    </row>
    <row r="360" spans="1:62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0</v>
      </c>
      <c r="Z360" s="77">
        <v>1600.03</v>
      </c>
      <c r="AA360" s="77">
        <v>0</v>
      </c>
      <c r="AB360" s="77">
        <v>0</v>
      </c>
      <c r="AC360" s="77">
        <v>0</v>
      </c>
      <c r="AD360" s="77">
        <v>378706.25</v>
      </c>
      <c r="AE360" s="142">
        <v>43697</v>
      </c>
      <c r="AF360" s="142">
        <v>45524</v>
      </c>
      <c r="AG360" s="143">
        <v>757412.5</v>
      </c>
      <c r="AH360" s="83">
        <v>0.3888888888888889</v>
      </c>
      <c r="AI360" s="83">
        <v>5</v>
      </c>
      <c r="AJ360" s="144">
        <v>5.0700000000000002E-2</v>
      </c>
      <c r="AK360" s="79" t="s">
        <v>651</v>
      </c>
      <c r="AL360" s="79" t="s">
        <v>652</v>
      </c>
      <c r="AM360" s="138">
        <v>0</v>
      </c>
      <c r="AN360" s="138">
        <v>0</v>
      </c>
      <c r="AO360" s="138">
        <v>0</v>
      </c>
      <c r="AP360" s="138">
        <v>0</v>
      </c>
      <c r="AQ360" s="138">
        <v>378706.25</v>
      </c>
      <c r="AR360" s="138">
        <v>0</v>
      </c>
      <c r="AS360" s="138">
        <v>0</v>
      </c>
      <c r="AT360" s="138">
        <v>0</v>
      </c>
      <c r="AU360" s="138">
        <v>0</v>
      </c>
      <c r="AV360" s="138">
        <v>0</v>
      </c>
      <c r="AW360" s="138">
        <v>0</v>
      </c>
      <c r="AX360" s="138">
        <v>0</v>
      </c>
      <c r="AY360" s="138">
        <v>0</v>
      </c>
      <c r="AZ360" s="138">
        <v>0</v>
      </c>
      <c r="BA360" s="138">
        <v>0</v>
      </c>
      <c r="BB360" s="138">
        <v>0</v>
      </c>
      <c r="BC360" s="138">
        <v>0</v>
      </c>
      <c r="BD360" s="138">
        <v>0</v>
      </c>
      <c r="BE360" s="138">
        <v>0</v>
      </c>
      <c r="BF360" s="138">
        <v>0</v>
      </c>
      <c r="BG360" s="138">
        <v>0</v>
      </c>
      <c r="BH360" s="22">
        <f t="shared" si="15"/>
        <v>378706.25</v>
      </c>
      <c r="BI360" s="22">
        <f t="shared" si="16"/>
        <v>0</v>
      </c>
      <c r="BJ360" s="22">
        <f t="shared" si="17"/>
        <v>378706.25</v>
      </c>
    </row>
    <row r="361" spans="1:62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2">
        <v>43697</v>
      </c>
      <c r="AF361" s="142">
        <v>45889</v>
      </c>
      <c r="AG361" s="143">
        <v>648262.5</v>
      </c>
      <c r="AH361" s="83">
        <v>1.3888888888888888</v>
      </c>
      <c r="AI361" s="83">
        <v>6</v>
      </c>
      <c r="AJ361" s="144">
        <v>5.3600000000000002E-2</v>
      </c>
      <c r="AK361" s="79" t="s">
        <v>651</v>
      </c>
      <c r="AL361" s="79" t="s">
        <v>652</v>
      </c>
      <c r="AM361" s="138">
        <v>0</v>
      </c>
      <c r="AN361" s="138">
        <v>0</v>
      </c>
      <c r="AO361" s="138">
        <v>0</v>
      </c>
      <c r="AP361" s="138">
        <v>0</v>
      </c>
      <c r="AQ361" s="138">
        <v>0</v>
      </c>
      <c r="AR361" s="138">
        <v>0</v>
      </c>
      <c r="AS361" s="138">
        <v>0</v>
      </c>
      <c r="AT361" s="138">
        <v>0</v>
      </c>
      <c r="AU361" s="138">
        <v>0</v>
      </c>
      <c r="AV361" s="138">
        <v>0</v>
      </c>
      <c r="AW361" s="138">
        <v>324131.25</v>
      </c>
      <c r="AX361" s="138">
        <v>0</v>
      </c>
      <c r="AY361" s="138">
        <v>0</v>
      </c>
      <c r="AZ361" s="138">
        <v>0</v>
      </c>
      <c r="BA361" s="138">
        <v>0</v>
      </c>
      <c r="BB361" s="138">
        <v>0</v>
      </c>
      <c r="BC361" s="138">
        <v>324131.25</v>
      </c>
      <c r="BD361" s="138">
        <v>0</v>
      </c>
      <c r="BE361" s="138">
        <v>0</v>
      </c>
      <c r="BF361" s="138">
        <v>0</v>
      </c>
      <c r="BG361" s="138">
        <v>0</v>
      </c>
      <c r="BH361" s="22">
        <f t="shared" si="15"/>
        <v>0</v>
      </c>
      <c r="BI361" s="22">
        <f t="shared" si="16"/>
        <v>648262.5</v>
      </c>
      <c r="BJ361" s="22">
        <f t="shared" si="17"/>
        <v>648262.5</v>
      </c>
    </row>
    <row r="362" spans="1:62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2">
        <v>43697</v>
      </c>
      <c r="AF362" s="142">
        <v>46254</v>
      </c>
      <c r="AG362" s="143">
        <v>1081470</v>
      </c>
      <c r="AH362" s="83">
        <v>2.3888888888888888</v>
      </c>
      <c r="AI362" s="83">
        <v>7</v>
      </c>
      <c r="AJ362" s="144">
        <v>5.6399999999999999E-2</v>
      </c>
      <c r="AK362" s="79" t="s">
        <v>651</v>
      </c>
      <c r="AL362" s="79" t="s">
        <v>652</v>
      </c>
      <c r="AM362" s="138">
        <v>0</v>
      </c>
      <c r="AN362" s="138">
        <v>0</v>
      </c>
      <c r="AO362" s="138">
        <v>0</v>
      </c>
      <c r="AP362" s="138">
        <v>0</v>
      </c>
      <c r="AQ362" s="138">
        <v>0</v>
      </c>
      <c r="AR362" s="138">
        <v>0</v>
      </c>
      <c r="AS362" s="138">
        <v>0</v>
      </c>
      <c r="AT362" s="138">
        <v>0</v>
      </c>
      <c r="AU362" s="138">
        <v>0</v>
      </c>
      <c r="AV362" s="138">
        <v>0</v>
      </c>
      <c r="AW362" s="138">
        <v>0</v>
      </c>
      <c r="AX362" s="138">
        <v>0</v>
      </c>
      <c r="AY362" s="138">
        <v>0</v>
      </c>
      <c r="AZ362" s="138">
        <v>0</v>
      </c>
      <c r="BA362" s="138">
        <v>0</v>
      </c>
      <c r="BB362" s="138">
        <v>0</v>
      </c>
      <c r="BC362" s="138">
        <v>540735</v>
      </c>
      <c r="BD362" s="138">
        <v>0</v>
      </c>
      <c r="BE362" s="138">
        <v>0</v>
      </c>
      <c r="BF362" s="138">
        <v>0</v>
      </c>
      <c r="BG362" s="138">
        <v>0</v>
      </c>
      <c r="BH362" s="22">
        <f t="shared" si="15"/>
        <v>0</v>
      </c>
      <c r="BI362" s="22">
        <f t="shared" si="16"/>
        <v>540735</v>
      </c>
      <c r="BJ362" s="22">
        <f t="shared" si="17"/>
        <v>540735</v>
      </c>
    </row>
    <row r="363" spans="1:62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2">
        <v>43697</v>
      </c>
      <c r="AF363" s="142">
        <v>46619</v>
      </c>
      <c r="AG363" s="143">
        <v>315502.5</v>
      </c>
      <c r="AH363" s="83">
        <v>3.3888888888888888</v>
      </c>
      <c r="AI363" s="83">
        <v>8</v>
      </c>
      <c r="AJ363" s="144">
        <v>5.9299999999999999E-2</v>
      </c>
      <c r="AK363" s="79" t="s">
        <v>651</v>
      </c>
      <c r="AL363" s="79" t="s">
        <v>652</v>
      </c>
      <c r="AM363" s="138">
        <v>0</v>
      </c>
      <c r="AN363" s="138">
        <v>0</v>
      </c>
      <c r="AO363" s="138">
        <v>0</v>
      </c>
      <c r="AP363" s="138">
        <v>0</v>
      </c>
      <c r="AQ363" s="138">
        <v>0</v>
      </c>
      <c r="AR363" s="138">
        <v>0</v>
      </c>
      <c r="AS363" s="138">
        <v>0</v>
      </c>
      <c r="AT363" s="138">
        <v>0</v>
      </c>
      <c r="AU363" s="138">
        <v>0</v>
      </c>
      <c r="AV363" s="138">
        <v>0</v>
      </c>
      <c r="AW363" s="138">
        <v>0</v>
      </c>
      <c r="AX363" s="138">
        <v>0</v>
      </c>
      <c r="AY363" s="138">
        <v>0</v>
      </c>
      <c r="AZ363" s="138">
        <v>0</v>
      </c>
      <c r="BA363" s="138">
        <v>0</v>
      </c>
      <c r="BB363" s="138">
        <v>0</v>
      </c>
      <c r="BC363" s="138">
        <v>105167.5</v>
      </c>
      <c r="BD363" s="138">
        <v>0</v>
      </c>
      <c r="BE363" s="138">
        <v>0</v>
      </c>
      <c r="BF363" s="138">
        <v>0</v>
      </c>
      <c r="BG363" s="138">
        <v>0</v>
      </c>
      <c r="BH363" s="22">
        <f t="shared" si="15"/>
        <v>0</v>
      </c>
      <c r="BI363" s="22">
        <f t="shared" si="16"/>
        <v>105167.5</v>
      </c>
      <c r="BJ363" s="22">
        <f t="shared" si="17"/>
        <v>105167.5</v>
      </c>
    </row>
    <row r="364" spans="1:62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2">
        <v>43697</v>
      </c>
      <c r="AF364" s="142">
        <v>47350</v>
      </c>
      <c r="AG364" s="143">
        <v>53100</v>
      </c>
      <c r="AH364" s="83">
        <v>5.3888888888888893</v>
      </c>
      <c r="AI364" s="83">
        <v>10</v>
      </c>
      <c r="AJ364" s="144">
        <v>6.5000000000000002E-2</v>
      </c>
      <c r="AK364" s="79" t="s">
        <v>651</v>
      </c>
      <c r="AL364" s="79" t="s">
        <v>652</v>
      </c>
      <c r="AM364" s="138">
        <v>0</v>
      </c>
      <c r="AN364" s="138">
        <v>0</v>
      </c>
      <c r="AO364" s="138">
        <v>0</v>
      </c>
      <c r="AP364" s="138">
        <v>0</v>
      </c>
      <c r="AQ364" s="138">
        <v>0</v>
      </c>
      <c r="AR364" s="138">
        <v>0</v>
      </c>
      <c r="AS364" s="138">
        <v>0</v>
      </c>
      <c r="AT364" s="138">
        <v>0</v>
      </c>
      <c r="AU364" s="138">
        <v>0</v>
      </c>
      <c r="AV364" s="138">
        <v>0</v>
      </c>
      <c r="AW364" s="138">
        <v>0</v>
      </c>
      <c r="AX364" s="138">
        <v>0</v>
      </c>
      <c r="AY364" s="138">
        <v>0</v>
      </c>
      <c r="AZ364" s="138">
        <v>0</v>
      </c>
      <c r="BA364" s="138">
        <v>0</v>
      </c>
      <c r="BB364" s="138">
        <v>0</v>
      </c>
      <c r="BC364" s="138">
        <v>10620</v>
      </c>
      <c r="BD364" s="138">
        <v>0</v>
      </c>
      <c r="BE364" s="138">
        <v>0</v>
      </c>
      <c r="BF364" s="138">
        <v>0</v>
      </c>
      <c r="BG364" s="138">
        <v>0</v>
      </c>
      <c r="BH364" s="22">
        <f t="shared" si="15"/>
        <v>0</v>
      </c>
      <c r="BI364" s="22">
        <f t="shared" si="16"/>
        <v>10620</v>
      </c>
      <c r="BJ364" s="22">
        <f t="shared" si="17"/>
        <v>10620</v>
      </c>
    </row>
    <row r="365" spans="1:62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0</v>
      </c>
      <c r="Z365" s="77">
        <v>1372.88</v>
      </c>
      <c r="AA365" s="77">
        <v>0</v>
      </c>
      <c r="AB365" s="77">
        <v>0</v>
      </c>
      <c r="AC365" s="77">
        <v>0</v>
      </c>
      <c r="AD365" s="77">
        <v>324942.5</v>
      </c>
      <c r="AE365" s="142">
        <v>43698</v>
      </c>
      <c r="AF365" s="142">
        <v>45525</v>
      </c>
      <c r="AG365" s="143">
        <v>649885</v>
      </c>
      <c r="AH365" s="83">
        <v>0.39166666666666666</v>
      </c>
      <c r="AI365" s="83">
        <v>5</v>
      </c>
      <c r="AJ365" s="144">
        <v>5.0700000000000002E-2</v>
      </c>
      <c r="AK365" s="79" t="s">
        <v>651</v>
      </c>
      <c r="AL365" s="79" t="s">
        <v>652</v>
      </c>
      <c r="AM365" s="138">
        <v>0</v>
      </c>
      <c r="AN365" s="138">
        <v>0</v>
      </c>
      <c r="AO365" s="138">
        <v>0</v>
      </c>
      <c r="AP365" s="138">
        <v>0</v>
      </c>
      <c r="AQ365" s="138">
        <v>324942.5</v>
      </c>
      <c r="AR365" s="138">
        <v>0</v>
      </c>
      <c r="AS365" s="138">
        <v>0</v>
      </c>
      <c r="AT365" s="138">
        <v>0</v>
      </c>
      <c r="AU365" s="138">
        <v>0</v>
      </c>
      <c r="AV365" s="138">
        <v>0</v>
      </c>
      <c r="AW365" s="138">
        <v>0</v>
      </c>
      <c r="AX365" s="138">
        <v>0</v>
      </c>
      <c r="AY365" s="138">
        <v>0</v>
      </c>
      <c r="AZ365" s="138">
        <v>0</v>
      </c>
      <c r="BA365" s="138">
        <v>0</v>
      </c>
      <c r="BB365" s="138">
        <v>0</v>
      </c>
      <c r="BC365" s="138">
        <v>0</v>
      </c>
      <c r="BD365" s="138">
        <v>0</v>
      </c>
      <c r="BE365" s="138">
        <v>0</v>
      </c>
      <c r="BF365" s="138">
        <v>0</v>
      </c>
      <c r="BG365" s="138">
        <v>0</v>
      </c>
      <c r="BH365" s="22">
        <f t="shared" si="15"/>
        <v>324942.5</v>
      </c>
      <c r="BI365" s="22">
        <f t="shared" si="16"/>
        <v>0</v>
      </c>
      <c r="BJ365" s="22">
        <f t="shared" si="17"/>
        <v>324942.5</v>
      </c>
    </row>
    <row r="366" spans="1:62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2">
        <v>43698</v>
      </c>
      <c r="AF366" s="142">
        <v>45890</v>
      </c>
      <c r="AG366" s="143">
        <v>1526182.5</v>
      </c>
      <c r="AH366" s="83">
        <v>1.3916666666666666</v>
      </c>
      <c r="AI366" s="83">
        <v>6</v>
      </c>
      <c r="AJ366" s="144">
        <v>5.3600000000000002E-2</v>
      </c>
      <c r="AK366" s="79" t="s">
        <v>651</v>
      </c>
      <c r="AL366" s="79" t="s">
        <v>652</v>
      </c>
      <c r="AM366" s="138">
        <v>0</v>
      </c>
      <c r="AN366" s="138">
        <v>0</v>
      </c>
      <c r="AO366" s="138">
        <v>0</v>
      </c>
      <c r="AP366" s="138">
        <v>0</v>
      </c>
      <c r="AQ366" s="138">
        <v>0</v>
      </c>
      <c r="AR366" s="138">
        <v>0</v>
      </c>
      <c r="AS366" s="138">
        <v>0</v>
      </c>
      <c r="AT366" s="138">
        <v>0</v>
      </c>
      <c r="AU366" s="138">
        <v>0</v>
      </c>
      <c r="AV366" s="138">
        <v>0</v>
      </c>
      <c r="AW366" s="138">
        <v>763091.25</v>
      </c>
      <c r="AX366" s="138">
        <v>0</v>
      </c>
      <c r="AY366" s="138">
        <v>0</v>
      </c>
      <c r="AZ366" s="138">
        <v>0</v>
      </c>
      <c r="BA366" s="138">
        <v>0</v>
      </c>
      <c r="BB366" s="138">
        <v>0</v>
      </c>
      <c r="BC366" s="138">
        <v>763091.25</v>
      </c>
      <c r="BD366" s="138">
        <v>0</v>
      </c>
      <c r="BE366" s="138">
        <v>0</v>
      </c>
      <c r="BF366" s="138">
        <v>0</v>
      </c>
      <c r="BG366" s="138">
        <v>0</v>
      </c>
      <c r="BH366" s="22">
        <f t="shared" si="15"/>
        <v>0</v>
      </c>
      <c r="BI366" s="22">
        <f t="shared" si="16"/>
        <v>1526182.5</v>
      </c>
      <c r="BJ366" s="22">
        <f t="shared" si="17"/>
        <v>1526182.5</v>
      </c>
    </row>
    <row r="367" spans="1:62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2">
        <v>43698</v>
      </c>
      <c r="AF367" s="142">
        <v>46255</v>
      </c>
      <c r="AG367" s="143">
        <v>1467772.5</v>
      </c>
      <c r="AH367" s="83">
        <v>2.3916666666666666</v>
      </c>
      <c r="AI367" s="83">
        <v>7</v>
      </c>
      <c r="AJ367" s="144">
        <v>5.6399999999999999E-2</v>
      </c>
      <c r="AK367" s="79" t="s">
        <v>651</v>
      </c>
      <c r="AL367" s="79" t="s">
        <v>652</v>
      </c>
      <c r="AM367" s="138">
        <v>0</v>
      </c>
      <c r="AN367" s="138">
        <v>0</v>
      </c>
      <c r="AO367" s="138">
        <v>0</v>
      </c>
      <c r="AP367" s="138">
        <v>0</v>
      </c>
      <c r="AQ367" s="138">
        <v>0</v>
      </c>
      <c r="AR367" s="138">
        <v>0</v>
      </c>
      <c r="AS367" s="138">
        <v>0</v>
      </c>
      <c r="AT367" s="138">
        <v>0</v>
      </c>
      <c r="AU367" s="138">
        <v>0</v>
      </c>
      <c r="AV367" s="138">
        <v>0</v>
      </c>
      <c r="AW367" s="138">
        <v>0</v>
      </c>
      <c r="AX367" s="138">
        <v>0</v>
      </c>
      <c r="AY367" s="138">
        <v>0</v>
      </c>
      <c r="AZ367" s="138">
        <v>0</v>
      </c>
      <c r="BA367" s="138">
        <v>0</v>
      </c>
      <c r="BB367" s="138">
        <v>0</v>
      </c>
      <c r="BC367" s="138">
        <v>733886.25</v>
      </c>
      <c r="BD367" s="138">
        <v>0</v>
      </c>
      <c r="BE367" s="138">
        <v>0</v>
      </c>
      <c r="BF367" s="138">
        <v>0</v>
      </c>
      <c r="BG367" s="138">
        <v>0</v>
      </c>
      <c r="BH367" s="22">
        <f t="shared" si="15"/>
        <v>0</v>
      </c>
      <c r="BI367" s="22">
        <f t="shared" si="16"/>
        <v>733886.25</v>
      </c>
      <c r="BJ367" s="22">
        <f t="shared" si="17"/>
        <v>733886.25</v>
      </c>
    </row>
    <row r="368" spans="1:62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2">
        <v>43698</v>
      </c>
      <c r="AF368" s="142">
        <v>46620</v>
      </c>
      <c r="AG368" s="143">
        <v>315650</v>
      </c>
      <c r="AH368" s="83">
        <v>3.3916666666666666</v>
      </c>
      <c r="AI368" s="83">
        <v>8</v>
      </c>
      <c r="AJ368" s="144">
        <v>5.9299999999999999E-2</v>
      </c>
      <c r="AK368" s="79" t="s">
        <v>651</v>
      </c>
      <c r="AL368" s="79" t="s">
        <v>652</v>
      </c>
      <c r="AM368" s="138">
        <v>0</v>
      </c>
      <c r="AN368" s="138">
        <v>0</v>
      </c>
      <c r="AO368" s="138">
        <v>0</v>
      </c>
      <c r="AP368" s="138">
        <v>0</v>
      </c>
      <c r="AQ368" s="138">
        <v>0</v>
      </c>
      <c r="AR368" s="138">
        <v>0</v>
      </c>
      <c r="AS368" s="138">
        <v>0</v>
      </c>
      <c r="AT368" s="138">
        <v>0</v>
      </c>
      <c r="AU368" s="138">
        <v>0</v>
      </c>
      <c r="AV368" s="138">
        <v>0</v>
      </c>
      <c r="AW368" s="138">
        <v>0</v>
      </c>
      <c r="AX368" s="138">
        <v>0</v>
      </c>
      <c r="AY368" s="138">
        <v>0</v>
      </c>
      <c r="AZ368" s="138">
        <v>0</v>
      </c>
      <c r="BA368" s="138">
        <v>0</v>
      </c>
      <c r="BB368" s="138">
        <v>0</v>
      </c>
      <c r="BC368" s="138">
        <v>105216.66</v>
      </c>
      <c r="BD368" s="138">
        <v>0</v>
      </c>
      <c r="BE368" s="138">
        <v>0</v>
      </c>
      <c r="BF368" s="138">
        <v>0</v>
      </c>
      <c r="BG368" s="138">
        <v>0</v>
      </c>
      <c r="BH368" s="22">
        <f t="shared" si="15"/>
        <v>0</v>
      </c>
      <c r="BI368" s="22">
        <f t="shared" si="16"/>
        <v>105216.66</v>
      </c>
      <c r="BJ368" s="22">
        <f t="shared" si="17"/>
        <v>105216.66</v>
      </c>
    </row>
    <row r="369" spans="1:62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2">
        <v>43698</v>
      </c>
      <c r="AF369" s="142">
        <v>46986</v>
      </c>
      <c r="AG369" s="143">
        <v>106200</v>
      </c>
      <c r="AH369" s="83">
        <v>4.3916666666666666</v>
      </c>
      <c r="AI369" s="83">
        <v>9</v>
      </c>
      <c r="AJ369" s="144">
        <v>6.2100000000000002E-2</v>
      </c>
      <c r="AK369" s="79" t="s">
        <v>651</v>
      </c>
      <c r="AL369" s="79" t="s">
        <v>652</v>
      </c>
      <c r="AM369" s="138">
        <v>0</v>
      </c>
      <c r="AN369" s="138">
        <v>0</v>
      </c>
      <c r="AO369" s="138">
        <v>0</v>
      </c>
      <c r="AP369" s="138">
        <v>0</v>
      </c>
      <c r="AQ369" s="138">
        <v>0</v>
      </c>
      <c r="AR369" s="138">
        <v>0</v>
      </c>
      <c r="AS369" s="138">
        <v>0</v>
      </c>
      <c r="AT369" s="138">
        <v>0</v>
      </c>
      <c r="AU369" s="138">
        <v>0</v>
      </c>
      <c r="AV369" s="138">
        <v>0</v>
      </c>
      <c r="AW369" s="138">
        <v>0</v>
      </c>
      <c r="AX369" s="138">
        <v>0</v>
      </c>
      <c r="AY369" s="138">
        <v>0</v>
      </c>
      <c r="AZ369" s="138">
        <v>0</v>
      </c>
      <c r="BA369" s="138">
        <v>0</v>
      </c>
      <c r="BB369" s="138">
        <v>0</v>
      </c>
      <c r="BC369" s="138">
        <v>26550</v>
      </c>
      <c r="BD369" s="138">
        <v>0</v>
      </c>
      <c r="BE369" s="138">
        <v>0</v>
      </c>
      <c r="BF369" s="138">
        <v>0</v>
      </c>
      <c r="BG369" s="138">
        <v>0</v>
      </c>
      <c r="BH369" s="22">
        <f t="shared" si="15"/>
        <v>0</v>
      </c>
      <c r="BI369" s="22">
        <f t="shared" si="16"/>
        <v>26550</v>
      </c>
      <c r="BJ369" s="22">
        <f t="shared" si="17"/>
        <v>26550</v>
      </c>
    </row>
    <row r="370" spans="1:62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2">
        <v>43698</v>
      </c>
      <c r="AF370" s="142">
        <v>47351</v>
      </c>
      <c r="AG370" s="143">
        <v>53100</v>
      </c>
      <c r="AH370" s="83">
        <v>5.3916666666666666</v>
      </c>
      <c r="AI370" s="83">
        <v>10</v>
      </c>
      <c r="AJ370" s="144">
        <v>6.5000000000000002E-2</v>
      </c>
      <c r="AK370" s="79" t="s">
        <v>651</v>
      </c>
      <c r="AL370" s="79" t="s">
        <v>652</v>
      </c>
      <c r="AM370" s="138">
        <v>0</v>
      </c>
      <c r="AN370" s="138">
        <v>0</v>
      </c>
      <c r="AO370" s="138">
        <v>0</v>
      </c>
      <c r="AP370" s="138">
        <v>0</v>
      </c>
      <c r="AQ370" s="138">
        <v>0</v>
      </c>
      <c r="AR370" s="138">
        <v>0</v>
      </c>
      <c r="AS370" s="138">
        <v>0</v>
      </c>
      <c r="AT370" s="138">
        <v>0</v>
      </c>
      <c r="AU370" s="138">
        <v>0</v>
      </c>
      <c r="AV370" s="138">
        <v>0</v>
      </c>
      <c r="AW370" s="138">
        <v>0</v>
      </c>
      <c r="AX370" s="138">
        <v>0</v>
      </c>
      <c r="AY370" s="138">
        <v>0</v>
      </c>
      <c r="AZ370" s="138">
        <v>0</v>
      </c>
      <c r="BA370" s="138">
        <v>0</v>
      </c>
      <c r="BB370" s="138">
        <v>0</v>
      </c>
      <c r="BC370" s="138">
        <v>10620</v>
      </c>
      <c r="BD370" s="138">
        <v>0</v>
      </c>
      <c r="BE370" s="138">
        <v>0</v>
      </c>
      <c r="BF370" s="138">
        <v>0</v>
      </c>
      <c r="BG370" s="138">
        <v>0</v>
      </c>
      <c r="BH370" s="22">
        <f t="shared" si="15"/>
        <v>0</v>
      </c>
      <c r="BI370" s="22">
        <f t="shared" si="16"/>
        <v>10620</v>
      </c>
      <c r="BJ370" s="22">
        <f t="shared" si="17"/>
        <v>10620</v>
      </c>
    </row>
    <row r="371" spans="1:62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0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303407.5</v>
      </c>
      <c r="AE371" s="142">
        <v>43699</v>
      </c>
      <c r="AF371" s="142">
        <v>45526</v>
      </c>
      <c r="AG371" s="143">
        <v>606815</v>
      </c>
      <c r="AH371" s="83">
        <v>0.39444444444444443</v>
      </c>
      <c r="AI371" s="83">
        <v>5</v>
      </c>
      <c r="AJ371" s="144">
        <v>5.0700000000000002E-2</v>
      </c>
      <c r="AK371" s="79" t="s">
        <v>651</v>
      </c>
      <c r="AL371" s="79" t="s">
        <v>652</v>
      </c>
      <c r="AM371" s="138">
        <v>0</v>
      </c>
      <c r="AN371" s="138">
        <v>0</v>
      </c>
      <c r="AO371" s="138">
        <v>0</v>
      </c>
      <c r="AP371" s="138">
        <v>0</v>
      </c>
      <c r="AQ371" s="138">
        <v>303407.5</v>
      </c>
      <c r="AR371" s="138">
        <v>0</v>
      </c>
      <c r="AS371" s="138">
        <v>0</v>
      </c>
      <c r="AT371" s="138">
        <v>0</v>
      </c>
      <c r="AU371" s="138">
        <v>0</v>
      </c>
      <c r="AV371" s="138">
        <v>0</v>
      </c>
      <c r="AW371" s="138">
        <v>0</v>
      </c>
      <c r="AX371" s="138">
        <v>0</v>
      </c>
      <c r="AY371" s="138">
        <v>0</v>
      </c>
      <c r="AZ371" s="138">
        <v>0</v>
      </c>
      <c r="BA371" s="138">
        <v>0</v>
      </c>
      <c r="BB371" s="138">
        <v>0</v>
      </c>
      <c r="BC371" s="138">
        <v>0</v>
      </c>
      <c r="BD371" s="138">
        <v>0</v>
      </c>
      <c r="BE371" s="138">
        <v>0</v>
      </c>
      <c r="BF371" s="138">
        <v>0</v>
      </c>
      <c r="BG371" s="138">
        <v>0</v>
      </c>
      <c r="BH371" s="22">
        <f t="shared" si="15"/>
        <v>303407.5</v>
      </c>
      <c r="BI371" s="22">
        <f t="shared" si="16"/>
        <v>0</v>
      </c>
      <c r="BJ371" s="22">
        <f t="shared" si="17"/>
        <v>303407.5</v>
      </c>
    </row>
    <row r="372" spans="1:62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2">
        <v>43699</v>
      </c>
      <c r="AF372" s="142">
        <v>45891</v>
      </c>
      <c r="AG372" s="143">
        <v>1238557.5</v>
      </c>
      <c r="AH372" s="83">
        <v>1.3944444444444444</v>
      </c>
      <c r="AI372" s="83">
        <v>6</v>
      </c>
      <c r="AJ372" s="144">
        <v>5.3600000000000002E-2</v>
      </c>
      <c r="AK372" s="79" t="s">
        <v>651</v>
      </c>
      <c r="AL372" s="79" t="s">
        <v>652</v>
      </c>
      <c r="AM372" s="138">
        <v>0</v>
      </c>
      <c r="AN372" s="138">
        <v>0</v>
      </c>
      <c r="AO372" s="138">
        <v>0</v>
      </c>
      <c r="AP372" s="138">
        <v>0</v>
      </c>
      <c r="AQ372" s="138">
        <v>0</v>
      </c>
      <c r="AR372" s="138">
        <v>0</v>
      </c>
      <c r="AS372" s="138">
        <v>0</v>
      </c>
      <c r="AT372" s="138">
        <v>0</v>
      </c>
      <c r="AU372" s="138">
        <v>0</v>
      </c>
      <c r="AV372" s="138">
        <v>0</v>
      </c>
      <c r="AW372" s="138">
        <v>619278.75</v>
      </c>
      <c r="AX372" s="138">
        <v>0</v>
      </c>
      <c r="AY372" s="138">
        <v>0</v>
      </c>
      <c r="AZ372" s="138">
        <v>0</v>
      </c>
      <c r="BA372" s="138">
        <v>0</v>
      </c>
      <c r="BB372" s="138">
        <v>0</v>
      </c>
      <c r="BC372" s="138">
        <v>619278.75</v>
      </c>
      <c r="BD372" s="138">
        <v>0</v>
      </c>
      <c r="BE372" s="138">
        <v>0</v>
      </c>
      <c r="BF372" s="138">
        <v>0</v>
      </c>
      <c r="BG372" s="138">
        <v>0</v>
      </c>
      <c r="BH372" s="22">
        <f t="shared" si="15"/>
        <v>0</v>
      </c>
      <c r="BI372" s="22">
        <f t="shared" si="16"/>
        <v>1238557.5</v>
      </c>
      <c r="BJ372" s="22">
        <f t="shared" si="17"/>
        <v>1238557.5</v>
      </c>
    </row>
    <row r="373" spans="1:62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2">
        <v>43699</v>
      </c>
      <c r="AF373" s="142">
        <v>46256</v>
      </c>
      <c r="AG373" s="143">
        <v>1540637.5</v>
      </c>
      <c r="AH373" s="83">
        <v>2.3944444444444444</v>
      </c>
      <c r="AI373" s="83">
        <v>7</v>
      </c>
      <c r="AJ373" s="144">
        <v>5.6399999999999999E-2</v>
      </c>
      <c r="AK373" s="79" t="s">
        <v>651</v>
      </c>
      <c r="AL373" s="79" t="s">
        <v>652</v>
      </c>
      <c r="AM373" s="138">
        <v>0</v>
      </c>
      <c r="AN373" s="138">
        <v>0</v>
      </c>
      <c r="AO373" s="138">
        <v>0</v>
      </c>
      <c r="AP373" s="138">
        <v>0</v>
      </c>
      <c r="AQ373" s="138">
        <v>0</v>
      </c>
      <c r="AR373" s="138">
        <v>0</v>
      </c>
      <c r="AS373" s="138">
        <v>0</v>
      </c>
      <c r="AT373" s="138">
        <v>0</v>
      </c>
      <c r="AU373" s="138">
        <v>0</v>
      </c>
      <c r="AV373" s="138">
        <v>0</v>
      </c>
      <c r="AW373" s="138">
        <v>0</v>
      </c>
      <c r="AX373" s="138">
        <v>0</v>
      </c>
      <c r="AY373" s="138">
        <v>0</v>
      </c>
      <c r="AZ373" s="138">
        <v>0</v>
      </c>
      <c r="BA373" s="138">
        <v>0</v>
      </c>
      <c r="BB373" s="138">
        <v>0</v>
      </c>
      <c r="BC373" s="138">
        <v>770318.75</v>
      </c>
      <c r="BD373" s="138">
        <v>0</v>
      </c>
      <c r="BE373" s="138">
        <v>0</v>
      </c>
      <c r="BF373" s="138">
        <v>0</v>
      </c>
      <c r="BG373" s="138">
        <v>0</v>
      </c>
      <c r="BH373" s="22">
        <f t="shared" si="15"/>
        <v>0</v>
      </c>
      <c r="BI373" s="22">
        <f t="shared" si="16"/>
        <v>770318.75</v>
      </c>
      <c r="BJ373" s="22">
        <f t="shared" si="17"/>
        <v>770318.75</v>
      </c>
    </row>
    <row r="374" spans="1:62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2">
        <v>43699</v>
      </c>
      <c r="AF374" s="142">
        <v>46621</v>
      </c>
      <c r="AG374" s="143">
        <v>384090</v>
      </c>
      <c r="AH374" s="83">
        <v>3.3944444444444444</v>
      </c>
      <c r="AI374" s="83">
        <v>8</v>
      </c>
      <c r="AJ374" s="144">
        <v>5.9299999999999999E-2</v>
      </c>
      <c r="AK374" s="79" t="s">
        <v>651</v>
      </c>
      <c r="AL374" s="79" t="s">
        <v>652</v>
      </c>
      <c r="AM374" s="138">
        <v>0</v>
      </c>
      <c r="AN374" s="138">
        <v>0</v>
      </c>
      <c r="AO374" s="138">
        <v>0</v>
      </c>
      <c r="AP374" s="138">
        <v>0</v>
      </c>
      <c r="AQ374" s="138">
        <v>0</v>
      </c>
      <c r="AR374" s="138">
        <v>0</v>
      </c>
      <c r="AS374" s="138">
        <v>0</v>
      </c>
      <c r="AT374" s="138">
        <v>0</v>
      </c>
      <c r="AU374" s="138">
        <v>0</v>
      </c>
      <c r="AV374" s="138">
        <v>0</v>
      </c>
      <c r="AW374" s="138">
        <v>0</v>
      </c>
      <c r="AX374" s="138">
        <v>0</v>
      </c>
      <c r="AY374" s="138">
        <v>0</v>
      </c>
      <c r="AZ374" s="138">
        <v>0</v>
      </c>
      <c r="BA374" s="138">
        <v>0</v>
      </c>
      <c r="BB374" s="138">
        <v>0</v>
      </c>
      <c r="BC374" s="138">
        <v>128030</v>
      </c>
      <c r="BD374" s="138">
        <v>0</v>
      </c>
      <c r="BE374" s="138">
        <v>0</v>
      </c>
      <c r="BF374" s="138">
        <v>0</v>
      </c>
      <c r="BG374" s="138">
        <v>0</v>
      </c>
      <c r="BH374" s="22">
        <f t="shared" si="15"/>
        <v>0</v>
      </c>
      <c r="BI374" s="22">
        <f t="shared" si="16"/>
        <v>128030</v>
      </c>
      <c r="BJ374" s="22">
        <f t="shared" si="17"/>
        <v>128030</v>
      </c>
    </row>
    <row r="375" spans="1:62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2">
        <v>43699</v>
      </c>
      <c r="AF375" s="142">
        <v>46987</v>
      </c>
      <c r="AG375" s="143">
        <v>53100</v>
      </c>
      <c r="AH375" s="83">
        <v>4.3944444444444448</v>
      </c>
      <c r="AI375" s="83">
        <v>9</v>
      </c>
      <c r="AJ375" s="144">
        <v>6.2100000000000002E-2</v>
      </c>
      <c r="AK375" s="79" t="s">
        <v>651</v>
      </c>
      <c r="AL375" s="79" t="s">
        <v>652</v>
      </c>
      <c r="AM375" s="138">
        <v>0</v>
      </c>
      <c r="AN375" s="138">
        <v>0</v>
      </c>
      <c r="AO375" s="138">
        <v>0</v>
      </c>
      <c r="AP375" s="138">
        <v>0</v>
      </c>
      <c r="AQ375" s="138">
        <v>0</v>
      </c>
      <c r="AR375" s="138">
        <v>0</v>
      </c>
      <c r="AS375" s="138">
        <v>0</v>
      </c>
      <c r="AT375" s="138">
        <v>0</v>
      </c>
      <c r="AU375" s="138">
        <v>0</v>
      </c>
      <c r="AV375" s="138">
        <v>0</v>
      </c>
      <c r="AW375" s="138">
        <v>0</v>
      </c>
      <c r="AX375" s="138">
        <v>0</v>
      </c>
      <c r="AY375" s="138">
        <v>0</v>
      </c>
      <c r="AZ375" s="138">
        <v>0</v>
      </c>
      <c r="BA375" s="138">
        <v>0</v>
      </c>
      <c r="BB375" s="138">
        <v>0</v>
      </c>
      <c r="BC375" s="138">
        <v>13275</v>
      </c>
      <c r="BD375" s="138">
        <v>0</v>
      </c>
      <c r="BE375" s="138">
        <v>0</v>
      </c>
      <c r="BF375" s="138">
        <v>0</v>
      </c>
      <c r="BG375" s="138">
        <v>0</v>
      </c>
      <c r="BH375" s="22">
        <f t="shared" si="15"/>
        <v>0</v>
      </c>
      <c r="BI375" s="22">
        <f t="shared" si="16"/>
        <v>13275</v>
      </c>
      <c r="BJ375" s="22">
        <f t="shared" si="17"/>
        <v>13275</v>
      </c>
    </row>
    <row r="376" spans="1:62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265500</v>
      </c>
      <c r="AE376" s="142">
        <v>43700</v>
      </c>
      <c r="AF376" s="142">
        <v>45527</v>
      </c>
      <c r="AG376" s="143">
        <v>531000</v>
      </c>
      <c r="AH376" s="83">
        <v>0.3972222222222222</v>
      </c>
      <c r="AI376" s="83">
        <v>5</v>
      </c>
      <c r="AJ376" s="144">
        <v>5.0700000000000002E-2</v>
      </c>
      <c r="AK376" s="79" t="s">
        <v>651</v>
      </c>
      <c r="AL376" s="79" t="s">
        <v>652</v>
      </c>
      <c r="AM376" s="138">
        <v>0</v>
      </c>
      <c r="AN376" s="138">
        <v>0</v>
      </c>
      <c r="AO376" s="138">
        <v>0</v>
      </c>
      <c r="AP376" s="138">
        <v>0</v>
      </c>
      <c r="AQ376" s="138">
        <v>265500</v>
      </c>
      <c r="AR376" s="138">
        <v>0</v>
      </c>
      <c r="AS376" s="138">
        <v>0</v>
      </c>
      <c r="AT376" s="138">
        <v>0</v>
      </c>
      <c r="AU376" s="138">
        <v>0</v>
      </c>
      <c r="AV376" s="138">
        <v>0</v>
      </c>
      <c r="AW376" s="138">
        <v>0</v>
      </c>
      <c r="AX376" s="138">
        <v>0</v>
      </c>
      <c r="AY376" s="138">
        <v>0</v>
      </c>
      <c r="AZ376" s="138">
        <v>0</v>
      </c>
      <c r="BA376" s="138">
        <v>0</v>
      </c>
      <c r="BB376" s="138">
        <v>0</v>
      </c>
      <c r="BC376" s="138">
        <v>0</v>
      </c>
      <c r="BD376" s="138">
        <v>0</v>
      </c>
      <c r="BE376" s="138">
        <v>0</v>
      </c>
      <c r="BF376" s="138">
        <v>0</v>
      </c>
      <c r="BG376" s="138">
        <v>0</v>
      </c>
      <c r="BH376" s="22">
        <f t="shared" si="15"/>
        <v>265500</v>
      </c>
      <c r="BI376" s="22">
        <f t="shared" si="16"/>
        <v>0</v>
      </c>
      <c r="BJ376" s="22">
        <f t="shared" si="17"/>
        <v>265500</v>
      </c>
    </row>
    <row r="377" spans="1:62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2">
        <v>43700</v>
      </c>
      <c r="AF377" s="142">
        <v>45892</v>
      </c>
      <c r="AG377" s="143">
        <v>1232067.5</v>
      </c>
      <c r="AH377" s="83">
        <v>1.3972222222222221</v>
      </c>
      <c r="AI377" s="83">
        <v>6</v>
      </c>
      <c r="AJ377" s="144">
        <v>5.3600000000000002E-2</v>
      </c>
      <c r="AK377" s="79" t="s">
        <v>651</v>
      </c>
      <c r="AL377" s="79" t="s">
        <v>652</v>
      </c>
      <c r="AM377" s="138">
        <v>0</v>
      </c>
      <c r="AN377" s="138">
        <v>0</v>
      </c>
      <c r="AO377" s="138">
        <v>0</v>
      </c>
      <c r="AP377" s="138">
        <v>0</v>
      </c>
      <c r="AQ377" s="138">
        <v>0</v>
      </c>
      <c r="AR377" s="138">
        <v>0</v>
      </c>
      <c r="AS377" s="138">
        <v>0</v>
      </c>
      <c r="AT377" s="138">
        <v>0</v>
      </c>
      <c r="AU377" s="138">
        <v>0</v>
      </c>
      <c r="AV377" s="138">
        <v>0</v>
      </c>
      <c r="AW377" s="138">
        <v>616033.75</v>
      </c>
      <c r="AX377" s="138">
        <v>0</v>
      </c>
      <c r="AY377" s="138">
        <v>0</v>
      </c>
      <c r="AZ377" s="138">
        <v>0</v>
      </c>
      <c r="BA377" s="138">
        <v>0</v>
      </c>
      <c r="BB377" s="138">
        <v>0</v>
      </c>
      <c r="BC377" s="138">
        <v>616033.75</v>
      </c>
      <c r="BD377" s="138">
        <v>0</v>
      </c>
      <c r="BE377" s="138">
        <v>0</v>
      </c>
      <c r="BF377" s="138">
        <v>0</v>
      </c>
      <c r="BG377" s="138">
        <v>0</v>
      </c>
      <c r="BH377" s="22">
        <f t="shared" si="15"/>
        <v>0</v>
      </c>
      <c r="BI377" s="22">
        <f t="shared" si="16"/>
        <v>1232067.5</v>
      </c>
      <c r="BJ377" s="22">
        <f t="shared" si="17"/>
        <v>1232067.5</v>
      </c>
    </row>
    <row r="378" spans="1:62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2">
        <v>43700</v>
      </c>
      <c r="AF378" s="142">
        <v>46257</v>
      </c>
      <c r="AG378" s="143">
        <v>1091500</v>
      </c>
      <c r="AH378" s="83">
        <v>2.3972222222222221</v>
      </c>
      <c r="AI378" s="83">
        <v>7</v>
      </c>
      <c r="AJ378" s="144">
        <v>5.6399999999999999E-2</v>
      </c>
      <c r="AK378" s="79" t="s">
        <v>651</v>
      </c>
      <c r="AL378" s="79" t="s">
        <v>652</v>
      </c>
      <c r="AM378" s="138">
        <v>0</v>
      </c>
      <c r="AN378" s="138">
        <v>0</v>
      </c>
      <c r="AO378" s="138">
        <v>0</v>
      </c>
      <c r="AP378" s="138">
        <v>0</v>
      </c>
      <c r="AQ378" s="138">
        <v>0</v>
      </c>
      <c r="AR378" s="138">
        <v>0</v>
      </c>
      <c r="AS378" s="138">
        <v>0</v>
      </c>
      <c r="AT378" s="138">
        <v>0</v>
      </c>
      <c r="AU378" s="138">
        <v>0</v>
      </c>
      <c r="AV378" s="138">
        <v>0</v>
      </c>
      <c r="AW378" s="138">
        <v>0</v>
      </c>
      <c r="AX378" s="138">
        <v>0</v>
      </c>
      <c r="AY378" s="138">
        <v>0</v>
      </c>
      <c r="AZ378" s="138">
        <v>0</v>
      </c>
      <c r="BA378" s="138">
        <v>0</v>
      </c>
      <c r="BB378" s="138">
        <v>0</v>
      </c>
      <c r="BC378" s="138">
        <v>545750</v>
      </c>
      <c r="BD378" s="138">
        <v>0</v>
      </c>
      <c r="BE378" s="138">
        <v>0</v>
      </c>
      <c r="BF378" s="138">
        <v>0</v>
      </c>
      <c r="BG378" s="138">
        <v>0</v>
      </c>
      <c r="BH378" s="22">
        <f t="shared" si="15"/>
        <v>0</v>
      </c>
      <c r="BI378" s="22">
        <f t="shared" si="16"/>
        <v>545750</v>
      </c>
      <c r="BJ378" s="22">
        <f t="shared" si="17"/>
        <v>545750</v>
      </c>
    </row>
    <row r="379" spans="1:62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2">
        <v>43700</v>
      </c>
      <c r="AF379" s="142">
        <v>46622</v>
      </c>
      <c r="AG379" s="143">
        <v>418457.5</v>
      </c>
      <c r="AH379" s="83">
        <v>3.3972222222222221</v>
      </c>
      <c r="AI379" s="83">
        <v>8</v>
      </c>
      <c r="AJ379" s="144">
        <v>5.9299999999999999E-2</v>
      </c>
      <c r="AK379" s="79" t="s">
        <v>651</v>
      </c>
      <c r="AL379" s="79" t="s">
        <v>652</v>
      </c>
      <c r="AM379" s="138">
        <v>0</v>
      </c>
      <c r="AN379" s="138">
        <v>0</v>
      </c>
      <c r="AO379" s="138">
        <v>0</v>
      </c>
      <c r="AP379" s="138">
        <v>0</v>
      </c>
      <c r="AQ379" s="138">
        <v>0</v>
      </c>
      <c r="AR379" s="138">
        <v>0</v>
      </c>
      <c r="AS379" s="138">
        <v>0</v>
      </c>
      <c r="AT379" s="138">
        <v>0</v>
      </c>
      <c r="AU379" s="138">
        <v>0</v>
      </c>
      <c r="AV379" s="138">
        <v>0</v>
      </c>
      <c r="AW379" s="138">
        <v>0</v>
      </c>
      <c r="AX379" s="138">
        <v>0</v>
      </c>
      <c r="AY379" s="138">
        <v>0</v>
      </c>
      <c r="AZ379" s="138">
        <v>0</v>
      </c>
      <c r="BA379" s="138">
        <v>0</v>
      </c>
      <c r="BB379" s="138">
        <v>0</v>
      </c>
      <c r="BC379" s="138">
        <v>139485.82999999999</v>
      </c>
      <c r="BD379" s="138">
        <v>0</v>
      </c>
      <c r="BE379" s="138">
        <v>0</v>
      </c>
      <c r="BF379" s="138">
        <v>0</v>
      </c>
      <c r="BG379" s="138">
        <v>0</v>
      </c>
      <c r="BH379" s="22">
        <f t="shared" si="15"/>
        <v>0</v>
      </c>
      <c r="BI379" s="22">
        <f t="shared" si="16"/>
        <v>139485.82999999999</v>
      </c>
      <c r="BJ379" s="22">
        <f t="shared" si="17"/>
        <v>139485.82999999999</v>
      </c>
    </row>
    <row r="380" spans="1:62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0</v>
      </c>
      <c r="Z380" s="77">
        <v>1265.69</v>
      </c>
      <c r="AA380" s="77">
        <v>0</v>
      </c>
      <c r="AB380" s="77">
        <v>0</v>
      </c>
      <c r="AC380" s="77">
        <v>0</v>
      </c>
      <c r="AD380" s="77">
        <v>299572.5</v>
      </c>
      <c r="AE380" s="142">
        <v>43703</v>
      </c>
      <c r="AF380" s="142">
        <v>45530</v>
      </c>
      <c r="AG380" s="143">
        <v>599145</v>
      </c>
      <c r="AH380" s="83">
        <v>0.40555555555555556</v>
      </c>
      <c r="AI380" s="83">
        <v>5</v>
      </c>
      <c r="AJ380" s="144">
        <v>5.0700000000000002E-2</v>
      </c>
      <c r="AK380" s="79" t="s">
        <v>651</v>
      </c>
      <c r="AL380" s="79" t="s">
        <v>652</v>
      </c>
      <c r="AM380" s="138">
        <v>0</v>
      </c>
      <c r="AN380" s="138">
        <v>0</v>
      </c>
      <c r="AO380" s="138">
        <v>0</v>
      </c>
      <c r="AP380" s="138">
        <v>0</v>
      </c>
      <c r="AQ380" s="138">
        <v>299572.5</v>
      </c>
      <c r="AR380" s="138">
        <v>0</v>
      </c>
      <c r="AS380" s="138">
        <v>0</v>
      </c>
      <c r="AT380" s="138">
        <v>0</v>
      </c>
      <c r="AU380" s="138">
        <v>0</v>
      </c>
      <c r="AV380" s="138">
        <v>0</v>
      </c>
      <c r="AW380" s="138">
        <v>0</v>
      </c>
      <c r="AX380" s="138">
        <v>0</v>
      </c>
      <c r="AY380" s="138">
        <v>0</v>
      </c>
      <c r="AZ380" s="138">
        <v>0</v>
      </c>
      <c r="BA380" s="138">
        <v>0</v>
      </c>
      <c r="BB380" s="138">
        <v>0</v>
      </c>
      <c r="BC380" s="138">
        <v>0</v>
      </c>
      <c r="BD380" s="138">
        <v>0</v>
      </c>
      <c r="BE380" s="138">
        <v>0</v>
      </c>
      <c r="BF380" s="138">
        <v>0</v>
      </c>
      <c r="BG380" s="138">
        <v>0</v>
      </c>
      <c r="BH380" s="22">
        <f t="shared" si="15"/>
        <v>299572.5</v>
      </c>
      <c r="BI380" s="22">
        <f t="shared" si="16"/>
        <v>0</v>
      </c>
      <c r="BJ380" s="22">
        <f t="shared" si="17"/>
        <v>299572.5</v>
      </c>
    </row>
    <row r="381" spans="1:62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2">
        <v>43703</v>
      </c>
      <c r="AF381" s="142">
        <v>45895</v>
      </c>
      <c r="AG381" s="143">
        <v>882787.5</v>
      </c>
      <c r="AH381" s="83">
        <v>1.4055555555555554</v>
      </c>
      <c r="AI381" s="83">
        <v>6</v>
      </c>
      <c r="AJ381" s="144">
        <v>5.3600000000000002E-2</v>
      </c>
      <c r="AK381" s="79" t="s">
        <v>651</v>
      </c>
      <c r="AL381" s="79" t="s">
        <v>652</v>
      </c>
      <c r="AM381" s="138">
        <v>0</v>
      </c>
      <c r="AN381" s="138">
        <v>0</v>
      </c>
      <c r="AO381" s="138">
        <v>0</v>
      </c>
      <c r="AP381" s="138">
        <v>0</v>
      </c>
      <c r="AQ381" s="138">
        <v>0</v>
      </c>
      <c r="AR381" s="138">
        <v>0</v>
      </c>
      <c r="AS381" s="138">
        <v>0</v>
      </c>
      <c r="AT381" s="138">
        <v>0</v>
      </c>
      <c r="AU381" s="138">
        <v>0</v>
      </c>
      <c r="AV381" s="138">
        <v>0</v>
      </c>
      <c r="AW381" s="138">
        <v>441393.75</v>
      </c>
      <c r="AX381" s="138">
        <v>0</v>
      </c>
      <c r="AY381" s="138">
        <v>0</v>
      </c>
      <c r="AZ381" s="138">
        <v>0</v>
      </c>
      <c r="BA381" s="138">
        <v>0</v>
      </c>
      <c r="BB381" s="138">
        <v>0</v>
      </c>
      <c r="BC381" s="138">
        <v>441393.75</v>
      </c>
      <c r="BD381" s="138">
        <v>0</v>
      </c>
      <c r="BE381" s="138">
        <v>0</v>
      </c>
      <c r="BF381" s="138">
        <v>0</v>
      </c>
      <c r="BG381" s="138">
        <v>0</v>
      </c>
      <c r="BH381" s="22">
        <f t="shared" si="15"/>
        <v>0</v>
      </c>
      <c r="BI381" s="22">
        <f t="shared" si="16"/>
        <v>882787.5</v>
      </c>
      <c r="BJ381" s="22">
        <f t="shared" si="17"/>
        <v>882787.5</v>
      </c>
    </row>
    <row r="382" spans="1:62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2">
        <v>43703</v>
      </c>
      <c r="AF382" s="142">
        <v>46260</v>
      </c>
      <c r="AG382" s="143">
        <v>1616895</v>
      </c>
      <c r="AH382" s="83">
        <v>2.4055555555555554</v>
      </c>
      <c r="AI382" s="83">
        <v>7</v>
      </c>
      <c r="AJ382" s="144">
        <v>5.6399999999999999E-2</v>
      </c>
      <c r="AK382" s="79" t="s">
        <v>651</v>
      </c>
      <c r="AL382" s="79" t="s">
        <v>652</v>
      </c>
      <c r="AM382" s="138">
        <v>0</v>
      </c>
      <c r="AN382" s="138">
        <v>0</v>
      </c>
      <c r="AO382" s="138">
        <v>0</v>
      </c>
      <c r="AP382" s="138">
        <v>0</v>
      </c>
      <c r="AQ382" s="138">
        <v>0</v>
      </c>
      <c r="AR382" s="138">
        <v>0</v>
      </c>
      <c r="AS382" s="138">
        <v>0</v>
      </c>
      <c r="AT382" s="138">
        <v>0</v>
      </c>
      <c r="AU382" s="138">
        <v>0</v>
      </c>
      <c r="AV382" s="138">
        <v>0</v>
      </c>
      <c r="AW382" s="138">
        <v>0</v>
      </c>
      <c r="AX382" s="138">
        <v>0</v>
      </c>
      <c r="AY382" s="138">
        <v>0</v>
      </c>
      <c r="AZ382" s="138">
        <v>0</v>
      </c>
      <c r="BA382" s="138">
        <v>0</v>
      </c>
      <c r="BB382" s="138">
        <v>0</v>
      </c>
      <c r="BC382" s="138">
        <v>808447.5</v>
      </c>
      <c r="BD382" s="138">
        <v>0</v>
      </c>
      <c r="BE382" s="138">
        <v>0</v>
      </c>
      <c r="BF382" s="138">
        <v>0</v>
      </c>
      <c r="BG382" s="138">
        <v>0</v>
      </c>
      <c r="BH382" s="22">
        <f t="shared" si="15"/>
        <v>0</v>
      </c>
      <c r="BI382" s="22">
        <f t="shared" si="16"/>
        <v>808447.5</v>
      </c>
      <c r="BJ382" s="22">
        <f t="shared" si="17"/>
        <v>808447.5</v>
      </c>
    </row>
    <row r="383" spans="1:62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2">
        <v>43703</v>
      </c>
      <c r="AF383" s="142">
        <v>46625</v>
      </c>
      <c r="AG383" s="143">
        <v>709475</v>
      </c>
      <c r="AH383" s="83">
        <v>3.4055555555555554</v>
      </c>
      <c r="AI383" s="83">
        <v>8</v>
      </c>
      <c r="AJ383" s="144">
        <v>5.9299999999999999E-2</v>
      </c>
      <c r="AK383" s="79" t="s">
        <v>651</v>
      </c>
      <c r="AL383" s="79" t="s">
        <v>652</v>
      </c>
      <c r="AM383" s="138">
        <v>0</v>
      </c>
      <c r="AN383" s="138">
        <v>0</v>
      </c>
      <c r="AO383" s="138">
        <v>0</v>
      </c>
      <c r="AP383" s="138">
        <v>0</v>
      </c>
      <c r="AQ383" s="138">
        <v>0</v>
      </c>
      <c r="AR383" s="138">
        <v>0</v>
      </c>
      <c r="AS383" s="138">
        <v>0</v>
      </c>
      <c r="AT383" s="138">
        <v>0</v>
      </c>
      <c r="AU383" s="138">
        <v>0</v>
      </c>
      <c r="AV383" s="138">
        <v>0</v>
      </c>
      <c r="AW383" s="138">
        <v>0</v>
      </c>
      <c r="AX383" s="138">
        <v>0</v>
      </c>
      <c r="AY383" s="138">
        <v>0</v>
      </c>
      <c r="AZ383" s="138">
        <v>0</v>
      </c>
      <c r="BA383" s="138">
        <v>0</v>
      </c>
      <c r="BB383" s="138">
        <v>0</v>
      </c>
      <c r="BC383" s="138">
        <v>236491.66</v>
      </c>
      <c r="BD383" s="138">
        <v>0</v>
      </c>
      <c r="BE383" s="138">
        <v>0</v>
      </c>
      <c r="BF383" s="138">
        <v>0</v>
      </c>
      <c r="BG383" s="138">
        <v>0</v>
      </c>
      <c r="BH383" s="22">
        <f t="shared" si="15"/>
        <v>0</v>
      </c>
      <c r="BI383" s="22">
        <f t="shared" si="16"/>
        <v>236491.66</v>
      </c>
      <c r="BJ383" s="22">
        <f t="shared" si="17"/>
        <v>236491.66</v>
      </c>
    </row>
    <row r="384" spans="1:62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0</v>
      </c>
      <c r="Z384" s="77">
        <v>1420.56</v>
      </c>
      <c r="AA384" s="77">
        <v>0</v>
      </c>
      <c r="AB384" s="77">
        <v>0</v>
      </c>
      <c r="AC384" s="77">
        <v>0</v>
      </c>
      <c r="AD384" s="77">
        <v>336226.25</v>
      </c>
      <c r="AE384" s="142">
        <v>43704</v>
      </c>
      <c r="AF384" s="142">
        <v>45531</v>
      </c>
      <c r="AG384" s="143">
        <v>672452.5</v>
      </c>
      <c r="AH384" s="83">
        <v>0.40833333333333333</v>
      </c>
      <c r="AI384" s="83">
        <v>5</v>
      </c>
      <c r="AJ384" s="144">
        <v>5.0700000000000002E-2</v>
      </c>
      <c r="AK384" s="79" t="s">
        <v>651</v>
      </c>
      <c r="AL384" s="79" t="s">
        <v>652</v>
      </c>
      <c r="AM384" s="138">
        <v>0</v>
      </c>
      <c r="AN384" s="138">
        <v>0</v>
      </c>
      <c r="AO384" s="138">
        <v>0</v>
      </c>
      <c r="AP384" s="138">
        <v>0</v>
      </c>
      <c r="AQ384" s="138">
        <v>336226.25</v>
      </c>
      <c r="AR384" s="138">
        <v>0</v>
      </c>
      <c r="AS384" s="138">
        <v>0</v>
      </c>
      <c r="AT384" s="138">
        <v>0</v>
      </c>
      <c r="AU384" s="138">
        <v>0</v>
      </c>
      <c r="AV384" s="138">
        <v>0</v>
      </c>
      <c r="AW384" s="138">
        <v>0</v>
      </c>
      <c r="AX384" s="138">
        <v>0</v>
      </c>
      <c r="AY384" s="138">
        <v>0</v>
      </c>
      <c r="AZ384" s="138">
        <v>0</v>
      </c>
      <c r="BA384" s="138">
        <v>0</v>
      </c>
      <c r="BB384" s="138">
        <v>0</v>
      </c>
      <c r="BC384" s="138">
        <v>0</v>
      </c>
      <c r="BD384" s="138">
        <v>0</v>
      </c>
      <c r="BE384" s="138">
        <v>0</v>
      </c>
      <c r="BF384" s="138">
        <v>0</v>
      </c>
      <c r="BG384" s="138">
        <v>0</v>
      </c>
      <c r="BH384" s="22">
        <f t="shared" si="15"/>
        <v>336226.25</v>
      </c>
      <c r="BI384" s="22">
        <f t="shared" si="16"/>
        <v>0</v>
      </c>
      <c r="BJ384" s="22">
        <f t="shared" si="17"/>
        <v>336226.25</v>
      </c>
    </row>
    <row r="385" spans="1:62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2">
        <v>43704</v>
      </c>
      <c r="AF385" s="142">
        <v>45896</v>
      </c>
      <c r="AG385" s="143">
        <v>1668962.5</v>
      </c>
      <c r="AH385" s="83">
        <v>1.4083333333333334</v>
      </c>
      <c r="AI385" s="83">
        <v>6</v>
      </c>
      <c r="AJ385" s="144">
        <v>5.3600000000000002E-2</v>
      </c>
      <c r="AK385" s="79" t="s">
        <v>651</v>
      </c>
      <c r="AL385" s="79" t="s">
        <v>652</v>
      </c>
      <c r="AM385" s="138">
        <v>0</v>
      </c>
      <c r="AN385" s="138">
        <v>0</v>
      </c>
      <c r="AO385" s="138">
        <v>0</v>
      </c>
      <c r="AP385" s="138">
        <v>0</v>
      </c>
      <c r="AQ385" s="138">
        <v>0</v>
      </c>
      <c r="AR385" s="138">
        <v>0</v>
      </c>
      <c r="AS385" s="138">
        <v>0</v>
      </c>
      <c r="AT385" s="138">
        <v>0</v>
      </c>
      <c r="AU385" s="138">
        <v>0</v>
      </c>
      <c r="AV385" s="138">
        <v>0</v>
      </c>
      <c r="AW385" s="138">
        <v>834481.25</v>
      </c>
      <c r="AX385" s="138">
        <v>0</v>
      </c>
      <c r="AY385" s="138">
        <v>0</v>
      </c>
      <c r="AZ385" s="138">
        <v>0</v>
      </c>
      <c r="BA385" s="138">
        <v>0</v>
      </c>
      <c r="BB385" s="138">
        <v>0</v>
      </c>
      <c r="BC385" s="138">
        <v>834481.25</v>
      </c>
      <c r="BD385" s="138">
        <v>0</v>
      </c>
      <c r="BE385" s="138">
        <v>0</v>
      </c>
      <c r="BF385" s="138">
        <v>0</v>
      </c>
      <c r="BG385" s="138">
        <v>0</v>
      </c>
      <c r="BH385" s="22">
        <f t="shared" si="15"/>
        <v>0</v>
      </c>
      <c r="BI385" s="22">
        <f t="shared" si="16"/>
        <v>1668962.5</v>
      </c>
      <c r="BJ385" s="22">
        <f t="shared" si="17"/>
        <v>1668962.5</v>
      </c>
    </row>
    <row r="386" spans="1:62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2">
        <v>43704</v>
      </c>
      <c r="AF386" s="142">
        <v>46261</v>
      </c>
      <c r="AG386" s="143">
        <v>1625007.5</v>
      </c>
      <c r="AH386" s="83">
        <v>2.4083333333333332</v>
      </c>
      <c r="AI386" s="83">
        <v>7</v>
      </c>
      <c r="AJ386" s="144">
        <v>5.6399999999999999E-2</v>
      </c>
      <c r="AK386" s="79" t="s">
        <v>651</v>
      </c>
      <c r="AL386" s="79" t="s">
        <v>652</v>
      </c>
      <c r="AM386" s="138">
        <v>0</v>
      </c>
      <c r="AN386" s="138">
        <v>0</v>
      </c>
      <c r="AO386" s="138">
        <v>0</v>
      </c>
      <c r="AP386" s="138">
        <v>0</v>
      </c>
      <c r="AQ386" s="138">
        <v>0</v>
      </c>
      <c r="AR386" s="138">
        <v>0</v>
      </c>
      <c r="AS386" s="138">
        <v>0</v>
      </c>
      <c r="AT386" s="138">
        <v>0</v>
      </c>
      <c r="AU386" s="138">
        <v>0</v>
      </c>
      <c r="AV386" s="138">
        <v>0</v>
      </c>
      <c r="AW386" s="138">
        <v>0</v>
      </c>
      <c r="AX386" s="138">
        <v>0</v>
      </c>
      <c r="AY386" s="138">
        <v>0</v>
      </c>
      <c r="AZ386" s="138">
        <v>0</v>
      </c>
      <c r="BA386" s="138">
        <v>0</v>
      </c>
      <c r="BB386" s="138">
        <v>0</v>
      </c>
      <c r="BC386" s="138">
        <v>812503.75</v>
      </c>
      <c r="BD386" s="138">
        <v>0</v>
      </c>
      <c r="BE386" s="138">
        <v>0</v>
      </c>
      <c r="BF386" s="138">
        <v>0</v>
      </c>
      <c r="BG386" s="138">
        <v>0</v>
      </c>
      <c r="BH386" s="22">
        <f t="shared" si="15"/>
        <v>0</v>
      </c>
      <c r="BI386" s="22">
        <f t="shared" si="16"/>
        <v>812503.75</v>
      </c>
      <c r="BJ386" s="22">
        <f t="shared" si="17"/>
        <v>812503.75</v>
      </c>
    </row>
    <row r="387" spans="1:62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2">
        <v>43704</v>
      </c>
      <c r="AF387" s="142">
        <v>46626</v>
      </c>
      <c r="AG387" s="143">
        <v>955800</v>
      </c>
      <c r="AH387" s="83">
        <v>3.4083333333333332</v>
      </c>
      <c r="AI387" s="83">
        <v>8</v>
      </c>
      <c r="AJ387" s="144">
        <v>5.9299999999999999E-2</v>
      </c>
      <c r="AK387" s="79" t="s">
        <v>651</v>
      </c>
      <c r="AL387" s="79" t="s">
        <v>652</v>
      </c>
      <c r="AM387" s="138">
        <v>0</v>
      </c>
      <c r="AN387" s="138">
        <v>0</v>
      </c>
      <c r="AO387" s="138">
        <v>0</v>
      </c>
      <c r="AP387" s="138">
        <v>0</v>
      </c>
      <c r="AQ387" s="138">
        <v>0</v>
      </c>
      <c r="AR387" s="138">
        <v>0</v>
      </c>
      <c r="AS387" s="138">
        <v>0</v>
      </c>
      <c r="AT387" s="138">
        <v>0</v>
      </c>
      <c r="AU387" s="138">
        <v>0</v>
      </c>
      <c r="AV387" s="138">
        <v>0</v>
      </c>
      <c r="AW387" s="138">
        <v>0</v>
      </c>
      <c r="AX387" s="138">
        <v>0</v>
      </c>
      <c r="AY387" s="138">
        <v>0</v>
      </c>
      <c r="AZ387" s="138">
        <v>0</v>
      </c>
      <c r="BA387" s="138">
        <v>0</v>
      </c>
      <c r="BB387" s="138">
        <v>0</v>
      </c>
      <c r="BC387" s="138">
        <v>318600</v>
      </c>
      <c r="BD387" s="138">
        <v>0</v>
      </c>
      <c r="BE387" s="138">
        <v>0</v>
      </c>
      <c r="BF387" s="138">
        <v>0</v>
      </c>
      <c r="BG387" s="138">
        <v>0</v>
      </c>
      <c r="BH387" s="22">
        <f t="shared" ref="BH387:BH450" si="18">SUM(AM387:AU387)</f>
        <v>0</v>
      </c>
      <c r="BI387" s="22">
        <f t="shared" si="16"/>
        <v>318600</v>
      </c>
      <c r="BJ387" s="22">
        <f t="shared" si="17"/>
        <v>318600</v>
      </c>
    </row>
    <row r="388" spans="1:62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0</v>
      </c>
      <c r="Z388" s="77">
        <v>853.77</v>
      </c>
      <c r="AA388" s="77">
        <v>0</v>
      </c>
      <c r="AB388" s="77">
        <v>0</v>
      </c>
      <c r="AC388" s="77">
        <v>0</v>
      </c>
      <c r="AD388" s="77">
        <v>202075</v>
      </c>
      <c r="AE388" s="142">
        <v>43705</v>
      </c>
      <c r="AF388" s="142">
        <v>45532</v>
      </c>
      <c r="AG388" s="143">
        <v>404150</v>
      </c>
      <c r="AH388" s="83">
        <v>0.41111111111111109</v>
      </c>
      <c r="AI388" s="83">
        <v>5</v>
      </c>
      <c r="AJ388" s="144">
        <v>5.0700000000000002E-2</v>
      </c>
      <c r="AK388" s="79" t="s">
        <v>651</v>
      </c>
      <c r="AL388" s="79" t="s">
        <v>652</v>
      </c>
      <c r="AM388" s="138">
        <v>0</v>
      </c>
      <c r="AN388" s="138">
        <v>0</v>
      </c>
      <c r="AO388" s="138">
        <v>0</v>
      </c>
      <c r="AP388" s="138">
        <v>0</v>
      </c>
      <c r="AQ388" s="138">
        <v>202075</v>
      </c>
      <c r="AR388" s="138">
        <v>0</v>
      </c>
      <c r="AS388" s="138">
        <v>0</v>
      </c>
      <c r="AT388" s="138">
        <v>0</v>
      </c>
      <c r="AU388" s="138">
        <v>0</v>
      </c>
      <c r="AV388" s="138">
        <v>0</v>
      </c>
      <c r="AW388" s="138">
        <v>0</v>
      </c>
      <c r="AX388" s="138">
        <v>0</v>
      </c>
      <c r="AY388" s="138">
        <v>0</v>
      </c>
      <c r="AZ388" s="138">
        <v>0</v>
      </c>
      <c r="BA388" s="138">
        <v>0</v>
      </c>
      <c r="BB388" s="138">
        <v>0</v>
      </c>
      <c r="BC388" s="138">
        <v>0</v>
      </c>
      <c r="BD388" s="138">
        <v>0</v>
      </c>
      <c r="BE388" s="138">
        <v>0</v>
      </c>
      <c r="BF388" s="138">
        <v>0</v>
      </c>
      <c r="BG388" s="138">
        <v>0</v>
      </c>
      <c r="BH388" s="22">
        <f t="shared" si="18"/>
        <v>202075</v>
      </c>
      <c r="BI388" s="22">
        <f t="shared" ref="BI388:BI451" si="19">SUM(AV388:BG388)</f>
        <v>0</v>
      </c>
      <c r="BJ388" s="22">
        <f t="shared" ref="BJ388:BJ451" si="20">BH388+BI388</f>
        <v>202075</v>
      </c>
    </row>
    <row r="389" spans="1:62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2">
        <v>43705</v>
      </c>
      <c r="AF389" s="142">
        <v>45897</v>
      </c>
      <c r="AG389" s="143">
        <v>826147.5</v>
      </c>
      <c r="AH389" s="83">
        <v>1.4111111111111112</v>
      </c>
      <c r="AI389" s="83">
        <v>6</v>
      </c>
      <c r="AJ389" s="144">
        <v>5.3600000000000002E-2</v>
      </c>
      <c r="AK389" s="79" t="s">
        <v>651</v>
      </c>
      <c r="AL389" s="79" t="s">
        <v>652</v>
      </c>
      <c r="AM389" s="138">
        <v>0</v>
      </c>
      <c r="AN389" s="138">
        <v>0</v>
      </c>
      <c r="AO389" s="138">
        <v>0</v>
      </c>
      <c r="AP389" s="138">
        <v>0</v>
      </c>
      <c r="AQ389" s="138">
        <v>0</v>
      </c>
      <c r="AR389" s="138">
        <v>0</v>
      </c>
      <c r="AS389" s="138">
        <v>0</v>
      </c>
      <c r="AT389" s="138">
        <v>0</v>
      </c>
      <c r="AU389" s="138">
        <v>0</v>
      </c>
      <c r="AV389" s="138">
        <v>0</v>
      </c>
      <c r="AW389" s="138">
        <v>413073.75</v>
      </c>
      <c r="AX389" s="138">
        <v>0</v>
      </c>
      <c r="AY389" s="138">
        <v>0</v>
      </c>
      <c r="AZ389" s="138">
        <v>0</v>
      </c>
      <c r="BA389" s="138">
        <v>0</v>
      </c>
      <c r="BB389" s="138">
        <v>0</v>
      </c>
      <c r="BC389" s="138">
        <v>413073.75</v>
      </c>
      <c r="BD389" s="138">
        <v>0</v>
      </c>
      <c r="BE389" s="138">
        <v>0</v>
      </c>
      <c r="BF389" s="138">
        <v>0</v>
      </c>
      <c r="BG389" s="138">
        <v>0</v>
      </c>
      <c r="BH389" s="22">
        <f t="shared" si="18"/>
        <v>0</v>
      </c>
      <c r="BI389" s="22">
        <f t="shared" si="19"/>
        <v>826147.5</v>
      </c>
      <c r="BJ389" s="22">
        <f t="shared" si="20"/>
        <v>826147.5</v>
      </c>
    </row>
    <row r="390" spans="1:62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2">
        <v>43705</v>
      </c>
      <c r="AF390" s="142">
        <v>46262</v>
      </c>
      <c r="AG390" s="143">
        <v>1205812.5</v>
      </c>
      <c r="AH390" s="83">
        <v>2.411111111111111</v>
      </c>
      <c r="AI390" s="83">
        <v>7</v>
      </c>
      <c r="AJ390" s="144">
        <v>5.6399999999999999E-2</v>
      </c>
      <c r="AK390" s="79" t="s">
        <v>651</v>
      </c>
      <c r="AL390" s="79" t="s">
        <v>652</v>
      </c>
      <c r="AM390" s="138">
        <v>0</v>
      </c>
      <c r="AN390" s="138">
        <v>0</v>
      </c>
      <c r="AO390" s="138">
        <v>0</v>
      </c>
      <c r="AP390" s="138">
        <v>0</v>
      </c>
      <c r="AQ390" s="138">
        <v>0</v>
      </c>
      <c r="AR390" s="138">
        <v>0</v>
      </c>
      <c r="AS390" s="138">
        <v>0</v>
      </c>
      <c r="AT390" s="138">
        <v>0</v>
      </c>
      <c r="AU390" s="138">
        <v>0</v>
      </c>
      <c r="AV390" s="138">
        <v>0</v>
      </c>
      <c r="AW390" s="138">
        <v>0</v>
      </c>
      <c r="AX390" s="138">
        <v>0</v>
      </c>
      <c r="AY390" s="138">
        <v>0</v>
      </c>
      <c r="AZ390" s="138">
        <v>0</v>
      </c>
      <c r="BA390" s="138">
        <v>0</v>
      </c>
      <c r="BB390" s="138">
        <v>0</v>
      </c>
      <c r="BC390" s="138">
        <v>602906.25</v>
      </c>
      <c r="BD390" s="138">
        <v>0</v>
      </c>
      <c r="BE390" s="138">
        <v>0</v>
      </c>
      <c r="BF390" s="138">
        <v>0</v>
      </c>
      <c r="BG390" s="138">
        <v>0</v>
      </c>
      <c r="BH390" s="22">
        <f t="shared" si="18"/>
        <v>0</v>
      </c>
      <c r="BI390" s="22">
        <f t="shared" si="19"/>
        <v>602906.25</v>
      </c>
      <c r="BJ390" s="22">
        <f t="shared" si="20"/>
        <v>602906.25</v>
      </c>
    </row>
    <row r="391" spans="1:62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2">
        <v>43705</v>
      </c>
      <c r="AF391" s="142">
        <v>46627</v>
      </c>
      <c r="AG391" s="143">
        <v>422735</v>
      </c>
      <c r="AH391" s="83">
        <v>3.411111111111111</v>
      </c>
      <c r="AI391" s="83">
        <v>8</v>
      </c>
      <c r="AJ391" s="144">
        <v>5.9299999999999999E-2</v>
      </c>
      <c r="AK391" s="79" t="s">
        <v>651</v>
      </c>
      <c r="AL391" s="79" t="s">
        <v>652</v>
      </c>
      <c r="AM391" s="138">
        <v>0</v>
      </c>
      <c r="AN391" s="138">
        <v>0</v>
      </c>
      <c r="AO391" s="138">
        <v>0</v>
      </c>
      <c r="AP391" s="138">
        <v>0</v>
      </c>
      <c r="AQ391" s="138">
        <v>0</v>
      </c>
      <c r="AR391" s="138">
        <v>0</v>
      </c>
      <c r="AS391" s="138">
        <v>0</v>
      </c>
      <c r="AT391" s="138">
        <v>0</v>
      </c>
      <c r="AU391" s="138">
        <v>0</v>
      </c>
      <c r="AV391" s="138">
        <v>0</v>
      </c>
      <c r="AW391" s="138">
        <v>0</v>
      </c>
      <c r="AX391" s="138">
        <v>0</v>
      </c>
      <c r="AY391" s="138">
        <v>0</v>
      </c>
      <c r="AZ391" s="138">
        <v>0</v>
      </c>
      <c r="BA391" s="138">
        <v>0</v>
      </c>
      <c r="BB391" s="138">
        <v>0</v>
      </c>
      <c r="BC391" s="138">
        <v>140911.66</v>
      </c>
      <c r="BD391" s="138">
        <v>0</v>
      </c>
      <c r="BE391" s="138">
        <v>0</v>
      </c>
      <c r="BF391" s="138">
        <v>0</v>
      </c>
      <c r="BG391" s="138">
        <v>0</v>
      </c>
      <c r="BH391" s="22">
        <f t="shared" si="18"/>
        <v>0</v>
      </c>
      <c r="BI391" s="22">
        <f t="shared" si="19"/>
        <v>140911.66</v>
      </c>
      <c r="BJ391" s="22">
        <f t="shared" si="20"/>
        <v>140911.66</v>
      </c>
    </row>
    <row r="392" spans="1:62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2">
        <v>43705</v>
      </c>
      <c r="AF392" s="142">
        <v>46993</v>
      </c>
      <c r="AG392" s="143">
        <v>53100</v>
      </c>
      <c r="AH392" s="83">
        <v>4.4111111111111114</v>
      </c>
      <c r="AI392" s="83">
        <v>9</v>
      </c>
      <c r="AJ392" s="144">
        <v>6.2100000000000002E-2</v>
      </c>
      <c r="AK392" s="79" t="s">
        <v>651</v>
      </c>
      <c r="AL392" s="79" t="s">
        <v>652</v>
      </c>
      <c r="AM392" s="138">
        <v>0</v>
      </c>
      <c r="AN392" s="138">
        <v>0</v>
      </c>
      <c r="AO392" s="138">
        <v>0</v>
      </c>
      <c r="AP392" s="138">
        <v>0</v>
      </c>
      <c r="AQ392" s="138">
        <v>0</v>
      </c>
      <c r="AR392" s="138">
        <v>0</v>
      </c>
      <c r="AS392" s="138">
        <v>0</v>
      </c>
      <c r="AT392" s="138">
        <v>0</v>
      </c>
      <c r="AU392" s="138">
        <v>0</v>
      </c>
      <c r="AV392" s="138">
        <v>0</v>
      </c>
      <c r="AW392" s="138">
        <v>0</v>
      </c>
      <c r="AX392" s="138">
        <v>0</v>
      </c>
      <c r="AY392" s="138">
        <v>0</v>
      </c>
      <c r="AZ392" s="138">
        <v>0</v>
      </c>
      <c r="BA392" s="138">
        <v>0</v>
      </c>
      <c r="BB392" s="138">
        <v>0</v>
      </c>
      <c r="BC392" s="138">
        <v>13275</v>
      </c>
      <c r="BD392" s="138">
        <v>0</v>
      </c>
      <c r="BE392" s="138">
        <v>0</v>
      </c>
      <c r="BF392" s="138">
        <v>0</v>
      </c>
      <c r="BG392" s="138">
        <v>0</v>
      </c>
      <c r="BH392" s="22">
        <f t="shared" si="18"/>
        <v>0</v>
      </c>
      <c r="BI392" s="22">
        <f t="shared" si="19"/>
        <v>13275</v>
      </c>
      <c r="BJ392" s="22">
        <f t="shared" si="20"/>
        <v>13275</v>
      </c>
    </row>
    <row r="393" spans="1:62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0</v>
      </c>
      <c r="Z393" s="77">
        <v>0</v>
      </c>
      <c r="AA393" s="77">
        <v>0</v>
      </c>
      <c r="AB393" s="77">
        <v>0</v>
      </c>
      <c r="AC393" s="77">
        <v>0</v>
      </c>
      <c r="AD393" s="77">
        <v>360711.25</v>
      </c>
      <c r="AE393" s="142">
        <v>43706</v>
      </c>
      <c r="AF393" s="142">
        <v>45533</v>
      </c>
      <c r="AG393" s="143">
        <v>721422.5</v>
      </c>
      <c r="AH393" s="83">
        <v>0.41388888888888886</v>
      </c>
      <c r="AI393" s="83">
        <v>5</v>
      </c>
      <c r="AJ393" s="144">
        <v>5.0700000000000002E-2</v>
      </c>
      <c r="AK393" s="79" t="s">
        <v>651</v>
      </c>
      <c r="AL393" s="79" t="s">
        <v>652</v>
      </c>
      <c r="AM393" s="138">
        <v>0</v>
      </c>
      <c r="AN393" s="138">
        <v>0</v>
      </c>
      <c r="AO393" s="138">
        <v>0</v>
      </c>
      <c r="AP393" s="138">
        <v>0</v>
      </c>
      <c r="AQ393" s="138">
        <v>360711.25</v>
      </c>
      <c r="AR393" s="138">
        <v>0</v>
      </c>
      <c r="AS393" s="138">
        <v>0</v>
      </c>
      <c r="AT393" s="138">
        <v>0</v>
      </c>
      <c r="AU393" s="138">
        <v>0</v>
      </c>
      <c r="AV393" s="138">
        <v>0</v>
      </c>
      <c r="AW393" s="138">
        <v>0</v>
      </c>
      <c r="AX393" s="138">
        <v>0</v>
      </c>
      <c r="AY393" s="138">
        <v>0</v>
      </c>
      <c r="AZ393" s="138">
        <v>0</v>
      </c>
      <c r="BA393" s="138">
        <v>0</v>
      </c>
      <c r="BB393" s="138">
        <v>0</v>
      </c>
      <c r="BC393" s="138">
        <v>0</v>
      </c>
      <c r="BD393" s="138">
        <v>0</v>
      </c>
      <c r="BE393" s="138">
        <v>0</v>
      </c>
      <c r="BF393" s="138">
        <v>0</v>
      </c>
      <c r="BG393" s="138">
        <v>0</v>
      </c>
      <c r="BH393" s="22">
        <f t="shared" si="18"/>
        <v>360711.25</v>
      </c>
      <c r="BI393" s="22">
        <f t="shared" si="19"/>
        <v>0</v>
      </c>
      <c r="BJ393" s="22">
        <f t="shared" si="20"/>
        <v>360711.25</v>
      </c>
    </row>
    <row r="394" spans="1:62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1217612.5</v>
      </c>
      <c r="AE394" s="142">
        <v>43706</v>
      </c>
      <c r="AF394" s="142">
        <v>45898</v>
      </c>
      <c r="AG394" s="143">
        <v>1217612.5</v>
      </c>
      <c r="AH394" s="83">
        <v>1.413888888888889</v>
      </c>
      <c r="AI394" s="83">
        <v>6</v>
      </c>
      <c r="AJ394" s="144">
        <v>5.3600000000000002E-2</v>
      </c>
      <c r="AK394" s="79" t="s">
        <v>651</v>
      </c>
      <c r="AL394" s="79" t="s">
        <v>652</v>
      </c>
      <c r="AM394" s="138">
        <v>0</v>
      </c>
      <c r="AN394" s="138">
        <v>0</v>
      </c>
      <c r="AO394" s="138">
        <v>0</v>
      </c>
      <c r="AP394" s="138">
        <v>0</v>
      </c>
      <c r="AQ394" s="138">
        <v>0</v>
      </c>
      <c r="AR394" s="138">
        <v>0</v>
      </c>
      <c r="AS394" s="138">
        <v>0</v>
      </c>
      <c r="AT394" s="138">
        <v>0</v>
      </c>
      <c r="AU394" s="138">
        <v>0</v>
      </c>
      <c r="AV394" s="138">
        <v>0</v>
      </c>
      <c r="AW394" s="138">
        <v>608806.25</v>
      </c>
      <c r="AX394" s="138">
        <v>0</v>
      </c>
      <c r="AY394" s="138">
        <v>0</v>
      </c>
      <c r="AZ394" s="138">
        <v>0</v>
      </c>
      <c r="BA394" s="138">
        <v>0</v>
      </c>
      <c r="BB394" s="138">
        <v>0</v>
      </c>
      <c r="BC394" s="138">
        <v>608806.25</v>
      </c>
      <c r="BD394" s="138">
        <v>0</v>
      </c>
      <c r="BE394" s="138">
        <v>0</v>
      </c>
      <c r="BF394" s="138">
        <v>0</v>
      </c>
      <c r="BG394" s="138">
        <v>0</v>
      </c>
      <c r="BH394" s="22">
        <f t="shared" si="18"/>
        <v>0</v>
      </c>
      <c r="BI394" s="22">
        <f t="shared" si="19"/>
        <v>1217612.5</v>
      </c>
      <c r="BJ394" s="22">
        <f t="shared" si="20"/>
        <v>1217612.5</v>
      </c>
    </row>
    <row r="395" spans="1:62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1126752.5</v>
      </c>
      <c r="AE395" s="142">
        <v>43706</v>
      </c>
      <c r="AF395" s="142">
        <v>46263</v>
      </c>
      <c r="AG395" s="143">
        <v>1126752.5</v>
      </c>
      <c r="AH395" s="83">
        <v>2.4138888888888888</v>
      </c>
      <c r="AI395" s="83">
        <v>7</v>
      </c>
      <c r="AJ395" s="144">
        <v>5.6399999999999999E-2</v>
      </c>
      <c r="AK395" s="79" t="s">
        <v>651</v>
      </c>
      <c r="AL395" s="79" t="s">
        <v>652</v>
      </c>
      <c r="AM395" s="138">
        <v>0</v>
      </c>
      <c r="AN395" s="138">
        <v>0</v>
      </c>
      <c r="AO395" s="138">
        <v>0</v>
      </c>
      <c r="AP395" s="138">
        <v>0</v>
      </c>
      <c r="AQ395" s="138">
        <v>0</v>
      </c>
      <c r="AR395" s="138">
        <v>0</v>
      </c>
      <c r="AS395" s="138">
        <v>0</v>
      </c>
      <c r="AT395" s="138">
        <v>0</v>
      </c>
      <c r="AU395" s="138">
        <v>0</v>
      </c>
      <c r="AV395" s="138">
        <v>0</v>
      </c>
      <c r="AW395" s="138">
        <v>0</v>
      </c>
      <c r="AX395" s="138">
        <v>0</v>
      </c>
      <c r="AY395" s="138">
        <v>0</v>
      </c>
      <c r="AZ395" s="138">
        <v>0</v>
      </c>
      <c r="BA395" s="138">
        <v>0</v>
      </c>
      <c r="BB395" s="138">
        <v>0</v>
      </c>
      <c r="BC395" s="138">
        <v>563376.25</v>
      </c>
      <c r="BD395" s="138">
        <v>0</v>
      </c>
      <c r="BE395" s="138">
        <v>0</v>
      </c>
      <c r="BF395" s="138">
        <v>0</v>
      </c>
      <c r="BG395" s="138">
        <v>0</v>
      </c>
      <c r="BH395" s="22">
        <f t="shared" si="18"/>
        <v>0</v>
      </c>
      <c r="BI395" s="22">
        <f t="shared" si="19"/>
        <v>563376.25</v>
      </c>
      <c r="BJ395" s="22">
        <f t="shared" si="20"/>
        <v>563376.25</v>
      </c>
    </row>
    <row r="396" spans="1:62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0</v>
      </c>
      <c r="AA396" s="77">
        <v>0</v>
      </c>
      <c r="AB396" s="77">
        <v>0</v>
      </c>
      <c r="AC396" s="77">
        <v>0</v>
      </c>
      <c r="AD396" s="77">
        <v>312995</v>
      </c>
      <c r="AE396" s="142">
        <v>43706</v>
      </c>
      <c r="AF396" s="142">
        <v>46628</v>
      </c>
      <c r="AG396" s="143">
        <v>312995</v>
      </c>
      <c r="AH396" s="83">
        <v>3.4138888888888888</v>
      </c>
      <c r="AI396" s="83">
        <v>8</v>
      </c>
      <c r="AJ396" s="144">
        <v>5.9299999999999999E-2</v>
      </c>
      <c r="AK396" s="79" t="s">
        <v>651</v>
      </c>
      <c r="AL396" s="79" t="s">
        <v>652</v>
      </c>
      <c r="AM396" s="138">
        <v>0</v>
      </c>
      <c r="AN396" s="138">
        <v>0</v>
      </c>
      <c r="AO396" s="138">
        <v>0</v>
      </c>
      <c r="AP396" s="138">
        <v>0</v>
      </c>
      <c r="AQ396" s="138">
        <v>0</v>
      </c>
      <c r="AR396" s="138">
        <v>0</v>
      </c>
      <c r="AS396" s="138">
        <v>0</v>
      </c>
      <c r="AT396" s="138">
        <v>0</v>
      </c>
      <c r="AU396" s="138">
        <v>0</v>
      </c>
      <c r="AV396" s="138">
        <v>0</v>
      </c>
      <c r="AW396" s="138">
        <v>0</v>
      </c>
      <c r="AX396" s="138">
        <v>0</v>
      </c>
      <c r="AY396" s="138">
        <v>0</v>
      </c>
      <c r="AZ396" s="138">
        <v>0</v>
      </c>
      <c r="BA396" s="138">
        <v>0</v>
      </c>
      <c r="BB396" s="138">
        <v>0</v>
      </c>
      <c r="BC396" s="138">
        <v>104331.66</v>
      </c>
      <c r="BD396" s="138">
        <v>0</v>
      </c>
      <c r="BE396" s="138">
        <v>0</v>
      </c>
      <c r="BF396" s="138">
        <v>0</v>
      </c>
      <c r="BG396" s="138">
        <v>0</v>
      </c>
      <c r="BH396" s="22">
        <f t="shared" si="18"/>
        <v>0</v>
      </c>
      <c r="BI396" s="22">
        <f t="shared" si="19"/>
        <v>104331.66</v>
      </c>
      <c r="BJ396" s="22">
        <f t="shared" si="20"/>
        <v>104331.66</v>
      </c>
    </row>
    <row r="397" spans="1:62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45872.5</v>
      </c>
      <c r="AE397" s="142">
        <v>43706</v>
      </c>
      <c r="AF397" s="142">
        <v>46994</v>
      </c>
      <c r="AG397" s="143">
        <v>45872.5</v>
      </c>
      <c r="AH397" s="83">
        <v>4.4138888888888888</v>
      </c>
      <c r="AI397" s="83">
        <v>9</v>
      </c>
      <c r="AJ397" s="144">
        <v>6.2100000000000002E-2</v>
      </c>
      <c r="AK397" s="79" t="s">
        <v>651</v>
      </c>
      <c r="AL397" s="79" t="s">
        <v>652</v>
      </c>
      <c r="AM397" s="138">
        <v>0</v>
      </c>
      <c r="AN397" s="138">
        <v>0</v>
      </c>
      <c r="AO397" s="138">
        <v>0</v>
      </c>
      <c r="AP397" s="138">
        <v>0</v>
      </c>
      <c r="AQ397" s="138">
        <v>0</v>
      </c>
      <c r="AR397" s="138">
        <v>0</v>
      </c>
      <c r="AS397" s="138">
        <v>0</v>
      </c>
      <c r="AT397" s="138">
        <v>0</v>
      </c>
      <c r="AU397" s="138">
        <v>0</v>
      </c>
      <c r="AV397" s="138">
        <v>0</v>
      </c>
      <c r="AW397" s="138">
        <v>0</v>
      </c>
      <c r="AX397" s="138">
        <v>0</v>
      </c>
      <c r="AY397" s="138">
        <v>0</v>
      </c>
      <c r="AZ397" s="138">
        <v>0</v>
      </c>
      <c r="BA397" s="138">
        <v>0</v>
      </c>
      <c r="BB397" s="138">
        <v>0</v>
      </c>
      <c r="BC397" s="138">
        <v>11468.12</v>
      </c>
      <c r="BD397" s="138">
        <v>0</v>
      </c>
      <c r="BE397" s="138">
        <v>0</v>
      </c>
      <c r="BF397" s="138">
        <v>0</v>
      </c>
      <c r="BG397" s="138">
        <v>0</v>
      </c>
      <c r="BH397" s="22">
        <f t="shared" si="18"/>
        <v>0</v>
      </c>
      <c r="BI397" s="22">
        <f t="shared" si="19"/>
        <v>11468.12</v>
      </c>
      <c r="BJ397" s="22">
        <f t="shared" si="20"/>
        <v>11468.12</v>
      </c>
    </row>
    <row r="398" spans="1:62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0</v>
      </c>
      <c r="Z398" s="77">
        <v>0</v>
      </c>
      <c r="AA398" s="77">
        <v>0</v>
      </c>
      <c r="AB398" s="77">
        <v>0</v>
      </c>
      <c r="AC398" s="77">
        <v>0</v>
      </c>
      <c r="AD398" s="77">
        <v>358203.75</v>
      </c>
      <c r="AE398" s="142">
        <v>43707</v>
      </c>
      <c r="AF398" s="142">
        <v>45534</v>
      </c>
      <c r="AG398" s="143">
        <v>716407.5</v>
      </c>
      <c r="AH398" s="83">
        <v>0.41666666666666669</v>
      </c>
      <c r="AI398" s="83">
        <v>5</v>
      </c>
      <c r="AJ398" s="144">
        <v>5.0700000000000002E-2</v>
      </c>
      <c r="AK398" s="79" t="s">
        <v>651</v>
      </c>
      <c r="AL398" s="79" t="s">
        <v>652</v>
      </c>
      <c r="AM398" s="138">
        <v>0</v>
      </c>
      <c r="AN398" s="138">
        <v>0</v>
      </c>
      <c r="AO398" s="138">
        <v>0</v>
      </c>
      <c r="AP398" s="138">
        <v>0</v>
      </c>
      <c r="AQ398" s="138">
        <v>358203.75</v>
      </c>
      <c r="AR398" s="138">
        <v>0</v>
      </c>
      <c r="AS398" s="138">
        <v>0</v>
      </c>
      <c r="AT398" s="138">
        <v>0</v>
      </c>
      <c r="AU398" s="138">
        <v>0</v>
      </c>
      <c r="AV398" s="138">
        <v>0</v>
      </c>
      <c r="AW398" s="138">
        <v>0</v>
      </c>
      <c r="AX398" s="138">
        <v>0</v>
      </c>
      <c r="AY398" s="138">
        <v>0</v>
      </c>
      <c r="AZ398" s="138">
        <v>0</v>
      </c>
      <c r="BA398" s="138">
        <v>0</v>
      </c>
      <c r="BB398" s="138">
        <v>0</v>
      </c>
      <c r="BC398" s="138">
        <v>0</v>
      </c>
      <c r="BD398" s="138">
        <v>0</v>
      </c>
      <c r="BE398" s="138">
        <v>0</v>
      </c>
      <c r="BF398" s="138">
        <v>0</v>
      </c>
      <c r="BG398" s="138">
        <v>0</v>
      </c>
      <c r="BH398" s="22">
        <f t="shared" si="18"/>
        <v>358203.75</v>
      </c>
      <c r="BI398" s="22">
        <f t="shared" si="19"/>
        <v>0</v>
      </c>
      <c r="BJ398" s="22">
        <f t="shared" si="20"/>
        <v>358203.75</v>
      </c>
    </row>
    <row r="399" spans="1:62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0</v>
      </c>
      <c r="AA399" s="77">
        <v>0</v>
      </c>
      <c r="AB399" s="77">
        <v>0</v>
      </c>
      <c r="AC399" s="77">
        <v>0</v>
      </c>
      <c r="AD399" s="77">
        <v>1425882.5</v>
      </c>
      <c r="AE399" s="142">
        <v>43707</v>
      </c>
      <c r="AF399" s="142">
        <v>45899</v>
      </c>
      <c r="AG399" s="143">
        <v>1425882.5</v>
      </c>
      <c r="AH399" s="83">
        <v>1.4166666666666667</v>
      </c>
      <c r="AI399" s="83">
        <v>6</v>
      </c>
      <c r="AJ399" s="144">
        <v>5.3600000000000002E-2</v>
      </c>
      <c r="AK399" s="79" t="s">
        <v>651</v>
      </c>
      <c r="AL399" s="79" t="s">
        <v>652</v>
      </c>
      <c r="AM399" s="138">
        <v>0</v>
      </c>
      <c r="AN399" s="138">
        <v>0</v>
      </c>
      <c r="AO399" s="138">
        <v>0</v>
      </c>
      <c r="AP399" s="138">
        <v>0</v>
      </c>
      <c r="AQ399" s="138">
        <v>0</v>
      </c>
      <c r="AR399" s="138">
        <v>0</v>
      </c>
      <c r="AS399" s="138">
        <v>0</v>
      </c>
      <c r="AT399" s="138">
        <v>0</v>
      </c>
      <c r="AU399" s="138">
        <v>0</v>
      </c>
      <c r="AV399" s="138">
        <v>0</v>
      </c>
      <c r="AW399" s="138">
        <v>712941.25</v>
      </c>
      <c r="AX399" s="138">
        <v>0</v>
      </c>
      <c r="AY399" s="138">
        <v>0</v>
      </c>
      <c r="AZ399" s="138">
        <v>0</v>
      </c>
      <c r="BA399" s="138">
        <v>0</v>
      </c>
      <c r="BB399" s="138">
        <v>0</v>
      </c>
      <c r="BC399" s="138">
        <v>712941.25</v>
      </c>
      <c r="BD399" s="138">
        <v>0</v>
      </c>
      <c r="BE399" s="138">
        <v>0</v>
      </c>
      <c r="BF399" s="138">
        <v>0</v>
      </c>
      <c r="BG399" s="138">
        <v>0</v>
      </c>
      <c r="BH399" s="22">
        <f t="shared" si="18"/>
        <v>0</v>
      </c>
      <c r="BI399" s="22">
        <f t="shared" si="19"/>
        <v>1425882.5</v>
      </c>
      <c r="BJ399" s="22">
        <f t="shared" si="20"/>
        <v>1425882.5</v>
      </c>
    </row>
    <row r="400" spans="1:62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0</v>
      </c>
      <c r="AA400" s="77">
        <v>0</v>
      </c>
      <c r="AB400" s="77">
        <v>0</v>
      </c>
      <c r="AC400" s="77">
        <v>0</v>
      </c>
      <c r="AD400" s="77">
        <v>1110232.5</v>
      </c>
      <c r="AE400" s="142">
        <v>43707</v>
      </c>
      <c r="AF400" s="142">
        <v>46264</v>
      </c>
      <c r="AG400" s="143">
        <v>1110232.5</v>
      </c>
      <c r="AH400" s="83">
        <v>2.4166666666666665</v>
      </c>
      <c r="AI400" s="83">
        <v>7</v>
      </c>
      <c r="AJ400" s="144">
        <v>5.6399999999999999E-2</v>
      </c>
      <c r="AK400" s="79" t="s">
        <v>651</v>
      </c>
      <c r="AL400" s="79" t="s">
        <v>652</v>
      </c>
      <c r="AM400" s="138">
        <v>0</v>
      </c>
      <c r="AN400" s="138">
        <v>0</v>
      </c>
      <c r="AO400" s="138">
        <v>0</v>
      </c>
      <c r="AP400" s="138">
        <v>0</v>
      </c>
      <c r="AQ400" s="138">
        <v>0</v>
      </c>
      <c r="AR400" s="138">
        <v>0</v>
      </c>
      <c r="AS400" s="138">
        <v>0</v>
      </c>
      <c r="AT400" s="138">
        <v>0</v>
      </c>
      <c r="AU400" s="138">
        <v>0</v>
      </c>
      <c r="AV400" s="138">
        <v>0</v>
      </c>
      <c r="AW400" s="138">
        <v>0</v>
      </c>
      <c r="AX400" s="138">
        <v>0</v>
      </c>
      <c r="AY400" s="138">
        <v>0</v>
      </c>
      <c r="AZ400" s="138">
        <v>0</v>
      </c>
      <c r="BA400" s="138">
        <v>0</v>
      </c>
      <c r="BB400" s="138">
        <v>0</v>
      </c>
      <c r="BC400" s="138">
        <v>555116.25</v>
      </c>
      <c r="BD400" s="138">
        <v>0</v>
      </c>
      <c r="BE400" s="138">
        <v>0</v>
      </c>
      <c r="BF400" s="138">
        <v>0</v>
      </c>
      <c r="BG400" s="138">
        <v>0</v>
      </c>
      <c r="BH400" s="22">
        <f t="shared" si="18"/>
        <v>0</v>
      </c>
      <c r="BI400" s="22">
        <f t="shared" si="19"/>
        <v>555116.25</v>
      </c>
      <c r="BJ400" s="22">
        <f t="shared" si="20"/>
        <v>555116.25</v>
      </c>
    </row>
    <row r="401" spans="1:62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364620</v>
      </c>
      <c r="AE401" s="142">
        <v>43707</v>
      </c>
      <c r="AF401" s="142">
        <v>46629</v>
      </c>
      <c r="AG401" s="143">
        <v>364620</v>
      </c>
      <c r="AH401" s="83">
        <v>3.4166666666666665</v>
      </c>
      <c r="AI401" s="83">
        <v>8</v>
      </c>
      <c r="AJ401" s="144">
        <v>5.9299999999999999E-2</v>
      </c>
      <c r="AK401" s="79" t="s">
        <v>651</v>
      </c>
      <c r="AL401" s="79" t="s">
        <v>652</v>
      </c>
      <c r="AM401" s="138">
        <v>0</v>
      </c>
      <c r="AN401" s="138">
        <v>0</v>
      </c>
      <c r="AO401" s="138">
        <v>0</v>
      </c>
      <c r="AP401" s="138">
        <v>0</v>
      </c>
      <c r="AQ401" s="138">
        <v>0</v>
      </c>
      <c r="AR401" s="138">
        <v>0</v>
      </c>
      <c r="AS401" s="138">
        <v>0</v>
      </c>
      <c r="AT401" s="138">
        <v>0</v>
      </c>
      <c r="AU401" s="138">
        <v>0</v>
      </c>
      <c r="AV401" s="138">
        <v>0</v>
      </c>
      <c r="AW401" s="138">
        <v>0</v>
      </c>
      <c r="AX401" s="138">
        <v>0</v>
      </c>
      <c r="AY401" s="138">
        <v>0</v>
      </c>
      <c r="AZ401" s="138">
        <v>0</v>
      </c>
      <c r="BA401" s="138">
        <v>0</v>
      </c>
      <c r="BB401" s="138">
        <v>0</v>
      </c>
      <c r="BC401" s="138">
        <v>121540</v>
      </c>
      <c r="BD401" s="138">
        <v>0</v>
      </c>
      <c r="BE401" s="138">
        <v>0</v>
      </c>
      <c r="BF401" s="138">
        <v>0</v>
      </c>
      <c r="BG401" s="138">
        <v>0</v>
      </c>
      <c r="BH401" s="22">
        <f t="shared" si="18"/>
        <v>0</v>
      </c>
      <c r="BI401" s="22">
        <f t="shared" si="19"/>
        <v>121540</v>
      </c>
      <c r="BJ401" s="22">
        <f t="shared" si="20"/>
        <v>121540</v>
      </c>
    </row>
    <row r="402" spans="1:62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53100</v>
      </c>
      <c r="AE402" s="142">
        <v>43707</v>
      </c>
      <c r="AF402" s="142">
        <v>46995</v>
      </c>
      <c r="AG402" s="143">
        <v>53100</v>
      </c>
      <c r="AH402" s="83">
        <v>4.416666666666667</v>
      </c>
      <c r="AI402" s="83">
        <v>9</v>
      </c>
      <c r="AJ402" s="144">
        <v>6.2100000000000002E-2</v>
      </c>
      <c r="AK402" s="79" t="s">
        <v>651</v>
      </c>
      <c r="AL402" s="79" t="s">
        <v>652</v>
      </c>
      <c r="AM402" s="138">
        <v>0</v>
      </c>
      <c r="AN402" s="138">
        <v>0</v>
      </c>
      <c r="AO402" s="138">
        <v>0</v>
      </c>
      <c r="AP402" s="138">
        <v>0</v>
      </c>
      <c r="AQ402" s="138">
        <v>0</v>
      </c>
      <c r="AR402" s="138">
        <v>0</v>
      </c>
      <c r="AS402" s="138">
        <v>0</v>
      </c>
      <c r="AT402" s="138">
        <v>0</v>
      </c>
      <c r="AU402" s="138">
        <v>0</v>
      </c>
      <c r="AV402" s="138">
        <v>0</v>
      </c>
      <c r="AW402" s="138">
        <v>0</v>
      </c>
      <c r="AX402" s="138">
        <v>0</v>
      </c>
      <c r="AY402" s="138">
        <v>0</v>
      </c>
      <c r="AZ402" s="138">
        <v>0</v>
      </c>
      <c r="BA402" s="138">
        <v>0</v>
      </c>
      <c r="BB402" s="138">
        <v>0</v>
      </c>
      <c r="BC402" s="138">
        <v>13275</v>
      </c>
      <c r="BD402" s="138">
        <v>0</v>
      </c>
      <c r="BE402" s="138">
        <v>0</v>
      </c>
      <c r="BF402" s="138">
        <v>0</v>
      </c>
      <c r="BG402" s="138">
        <v>0</v>
      </c>
      <c r="BH402" s="22">
        <f t="shared" si="18"/>
        <v>0</v>
      </c>
      <c r="BI402" s="22">
        <f t="shared" si="19"/>
        <v>13275</v>
      </c>
      <c r="BJ402" s="22">
        <f t="shared" si="20"/>
        <v>13275</v>
      </c>
    </row>
    <row r="403" spans="1:62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2252177.5</v>
      </c>
      <c r="X403" s="77">
        <v>0</v>
      </c>
      <c r="Y403" s="77">
        <v>1126088.75</v>
      </c>
      <c r="Z403" s="77">
        <v>9515.4500000000007</v>
      </c>
      <c r="AA403" s="77">
        <v>0</v>
      </c>
      <c r="AB403" s="77">
        <v>0</v>
      </c>
      <c r="AC403" s="77">
        <v>0</v>
      </c>
      <c r="AD403" s="77">
        <v>1126088.75</v>
      </c>
      <c r="AE403" s="142">
        <v>43714</v>
      </c>
      <c r="AF403" s="142">
        <v>45541</v>
      </c>
      <c r="AG403" s="143">
        <v>2252177.5</v>
      </c>
      <c r="AH403" s="83">
        <v>0.43333333333333335</v>
      </c>
      <c r="AI403" s="83">
        <v>5</v>
      </c>
      <c r="AJ403" s="144">
        <v>5.0700000000000002E-2</v>
      </c>
      <c r="AK403" s="79" t="s">
        <v>651</v>
      </c>
      <c r="AL403" s="79" t="s">
        <v>652</v>
      </c>
      <c r="AM403" s="138">
        <v>0</v>
      </c>
      <c r="AN403" s="138">
        <v>0</v>
      </c>
      <c r="AO403" s="138">
        <v>0</v>
      </c>
      <c r="AP403" s="138">
        <v>0</v>
      </c>
      <c r="AQ403" s="138">
        <v>0</v>
      </c>
      <c r="AR403" s="138">
        <v>1126088.75</v>
      </c>
      <c r="AS403" s="138">
        <v>0</v>
      </c>
      <c r="AT403" s="138">
        <v>0</v>
      </c>
      <c r="AU403" s="138">
        <v>0</v>
      </c>
      <c r="AV403" s="138">
        <v>0</v>
      </c>
      <c r="AW403" s="138">
        <v>0</v>
      </c>
      <c r="AX403" s="138">
        <v>0</v>
      </c>
      <c r="AY403" s="138">
        <v>0</v>
      </c>
      <c r="AZ403" s="138">
        <v>0</v>
      </c>
      <c r="BA403" s="138">
        <v>0</v>
      </c>
      <c r="BB403" s="138">
        <v>0</v>
      </c>
      <c r="BC403" s="138">
        <v>0</v>
      </c>
      <c r="BD403" s="138">
        <v>0</v>
      </c>
      <c r="BE403" s="138">
        <v>0</v>
      </c>
      <c r="BF403" s="138">
        <v>0</v>
      </c>
      <c r="BG403" s="138">
        <v>0</v>
      </c>
      <c r="BH403" s="22">
        <f t="shared" si="18"/>
        <v>1126088.75</v>
      </c>
      <c r="BI403" s="22">
        <f t="shared" si="19"/>
        <v>0</v>
      </c>
      <c r="BJ403" s="22">
        <f t="shared" si="20"/>
        <v>1126088.75</v>
      </c>
    </row>
    <row r="404" spans="1:62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2">
        <v>43714</v>
      </c>
      <c r="AF404" s="142">
        <v>45906</v>
      </c>
      <c r="AG404" s="143">
        <v>3481737.5</v>
      </c>
      <c r="AH404" s="83">
        <v>1.4333333333333333</v>
      </c>
      <c r="AI404" s="83">
        <v>6</v>
      </c>
      <c r="AJ404" s="144">
        <v>5.3600000000000002E-2</v>
      </c>
      <c r="AK404" s="79" t="s">
        <v>651</v>
      </c>
      <c r="AL404" s="79" t="s">
        <v>652</v>
      </c>
      <c r="AM404" s="138">
        <v>0</v>
      </c>
      <c r="AN404" s="138">
        <v>0</v>
      </c>
      <c r="AO404" s="138">
        <v>0</v>
      </c>
      <c r="AP404" s="138">
        <v>0</v>
      </c>
      <c r="AQ404" s="138">
        <v>0</v>
      </c>
      <c r="AR404" s="138">
        <v>0</v>
      </c>
      <c r="AS404" s="138">
        <v>0</v>
      </c>
      <c r="AT404" s="138">
        <v>0</v>
      </c>
      <c r="AU404" s="138">
        <v>0</v>
      </c>
      <c r="AV404" s="138">
        <v>0</v>
      </c>
      <c r="AW404" s="138">
        <v>0</v>
      </c>
      <c r="AX404" s="138">
        <v>1740868.75</v>
      </c>
      <c r="AY404" s="138">
        <v>0</v>
      </c>
      <c r="AZ404" s="138">
        <v>0</v>
      </c>
      <c r="BA404" s="138">
        <v>0</v>
      </c>
      <c r="BB404" s="138">
        <v>0</v>
      </c>
      <c r="BC404" s="138">
        <v>0</v>
      </c>
      <c r="BD404" s="138">
        <v>1740868.75</v>
      </c>
      <c r="BE404" s="138">
        <v>0</v>
      </c>
      <c r="BF404" s="138">
        <v>0</v>
      </c>
      <c r="BG404" s="138">
        <v>0</v>
      </c>
      <c r="BH404" s="22">
        <f t="shared" si="18"/>
        <v>0</v>
      </c>
      <c r="BI404" s="22">
        <f t="shared" si="19"/>
        <v>3481737.5</v>
      </c>
      <c r="BJ404" s="22">
        <f t="shared" si="20"/>
        <v>3481737.5</v>
      </c>
    </row>
    <row r="405" spans="1:62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2">
        <v>43714</v>
      </c>
      <c r="AF405" s="142">
        <v>46271</v>
      </c>
      <c r="AG405" s="143">
        <v>3936037.5</v>
      </c>
      <c r="AH405" s="83">
        <v>2.4333333333333331</v>
      </c>
      <c r="AI405" s="83">
        <v>7</v>
      </c>
      <c r="AJ405" s="144">
        <v>5.6399999999999999E-2</v>
      </c>
      <c r="AK405" s="79" t="s">
        <v>651</v>
      </c>
      <c r="AL405" s="79" t="s">
        <v>652</v>
      </c>
      <c r="AM405" s="138">
        <v>0</v>
      </c>
      <c r="AN405" s="138">
        <v>0</v>
      </c>
      <c r="AO405" s="138">
        <v>0</v>
      </c>
      <c r="AP405" s="138">
        <v>0</v>
      </c>
      <c r="AQ405" s="138">
        <v>0</v>
      </c>
      <c r="AR405" s="138">
        <v>0</v>
      </c>
      <c r="AS405" s="138">
        <v>0</v>
      </c>
      <c r="AT405" s="138">
        <v>0</v>
      </c>
      <c r="AU405" s="138">
        <v>0</v>
      </c>
      <c r="AV405" s="138">
        <v>0</v>
      </c>
      <c r="AW405" s="138">
        <v>0</v>
      </c>
      <c r="AX405" s="138">
        <v>0</v>
      </c>
      <c r="AY405" s="138">
        <v>0</v>
      </c>
      <c r="AZ405" s="138">
        <v>0</v>
      </c>
      <c r="BA405" s="138">
        <v>0</v>
      </c>
      <c r="BB405" s="138">
        <v>0</v>
      </c>
      <c r="BC405" s="138">
        <v>0</v>
      </c>
      <c r="BD405" s="138">
        <v>1968018.75</v>
      </c>
      <c r="BE405" s="138">
        <v>0</v>
      </c>
      <c r="BF405" s="138">
        <v>0</v>
      </c>
      <c r="BG405" s="138">
        <v>0</v>
      </c>
      <c r="BH405" s="22">
        <f t="shared" si="18"/>
        <v>0</v>
      </c>
      <c r="BI405" s="22">
        <f t="shared" si="19"/>
        <v>1968018.75</v>
      </c>
      <c r="BJ405" s="22">
        <f t="shared" si="20"/>
        <v>1968018.75</v>
      </c>
    </row>
    <row r="406" spans="1:62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2">
        <v>43714</v>
      </c>
      <c r="AF406" s="142">
        <v>46636</v>
      </c>
      <c r="AG406" s="143">
        <v>2468855</v>
      </c>
      <c r="AH406" s="83">
        <v>3.4333333333333331</v>
      </c>
      <c r="AI406" s="83">
        <v>8</v>
      </c>
      <c r="AJ406" s="144">
        <v>5.9299999999999999E-2</v>
      </c>
      <c r="AK406" s="79" t="s">
        <v>651</v>
      </c>
      <c r="AL406" s="79" t="s">
        <v>652</v>
      </c>
      <c r="AM406" s="138">
        <v>0</v>
      </c>
      <c r="AN406" s="138">
        <v>0</v>
      </c>
      <c r="AO406" s="138">
        <v>0</v>
      </c>
      <c r="AP406" s="138">
        <v>0</v>
      </c>
      <c r="AQ406" s="138">
        <v>0</v>
      </c>
      <c r="AR406" s="138">
        <v>0</v>
      </c>
      <c r="AS406" s="138">
        <v>0</v>
      </c>
      <c r="AT406" s="138">
        <v>0</v>
      </c>
      <c r="AU406" s="138">
        <v>0</v>
      </c>
      <c r="AV406" s="138">
        <v>0</v>
      </c>
      <c r="AW406" s="138">
        <v>0</v>
      </c>
      <c r="AX406" s="138">
        <v>0</v>
      </c>
      <c r="AY406" s="138">
        <v>0</v>
      </c>
      <c r="AZ406" s="138">
        <v>0</v>
      </c>
      <c r="BA406" s="138">
        <v>0</v>
      </c>
      <c r="BB406" s="138">
        <v>0</v>
      </c>
      <c r="BC406" s="138">
        <v>0</v>
      </c>
      <c r="BD406" s="138">
        <v>822951.66</v>
      </c>
      <c r="BE406" s="138">
        <v>0</v>
      </c>
      <c r="BF406" s="138">
        <v>0</v>
      </c>
      <c r="BG406" s="138">
        <v>0</v>
      </c>
      <c r="BH406" s="22">
        <f t="shared" si="18"/>
        <v>0</v>
      </c>
      <c r="BI406" s="22">
        <f t="shared" si="19"/>
        <v>822951.66</v>
      </c>
      <c r="BJ406" s="22">
        <f t="shared" si="20"/>
        <v>822951.66</v>
      </c>
    </row>
    <row r="407" spans="1:62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2">
        <v>43714</v>
      </c>
      <c r="AF407" s="142">
        <v>47002</v>
      </c>
      <c r="AG407" s="143">
        <v>265500</v>
      </c>
      <c r="AH407" s="83">
        <v>4.4333333333333336</v>
      </c>
      <c r="AI407" s="83">
        <v>9</v>
      </c>
      <c r="AJ407" s="144">
        <v>6.2100000000000002E-2</v>
      </c>
      <c r="AK407" s="79" t="s">
        <v>651</v>
      </c>
      <c r="AL407" s="79" t="s">
        <v>652</v>
      </c>
      <c r="AM407" s="138">
        <v>0</v>
      </c>
      <c r="AN407" s="138">
        <v>0</v>
      </c>
      <c r="AO407" s="138">
        <v>0</v>
      </c>
      <c r="AP407" s="138">
        <v>0</v>
      </c>
      <c r="AQ407" s="138">
        <v>0</v>
      </c>
      <c r="AR407" s="138">
        <v>0</v>
      </c>
      <c r="AS407" s="138">
        <v>0</v>
      </c>
      <c r="AT407" s="138">
        <v>0</v>
      </c>
      <c r="AU407" s="138">
        <v>0</v>
      </c>
      <c r="AV407" s="138">
        <v>0</v>
      </c>
      <c r="AW407" s="138">
        <v>0</v>
      </c>
      <c r="AX407" s="138">
        <v>0</v>
      </c>
      <c r="AY407" s="138">
        <v>0</v>
      </c>
      <c r="AZ407" s="138">
        <v>0</v>
      </c>
      <c r="BA407" s="138">
        <v>0</v>
      </c>
      <c r="BB407" s="138">
        <v>0</v>
      </c>
      <c r="BC407" s="138">
        <v>0</v>
      </c>
      <c r="BD407" s="138">
        <v>66375</v>
      </c>
      <c r="BE407" s="138">
        <v>0</v>
      </c>
      <c r="BF407" s="138">
        <v>0</v>
      </c>
      <c r="BG407" s="138">
        <v>0</v>
      </c>
      <c r="BH407" s="22">
        <f t="shared" si="18"/>
        <v>0</v>
      </c>
      <c r="BI407" s="22">
        <f t="shared" si="19"/>
        <v>66375</v>
      </c>
      <c r="BJ407" s="22">
        <f t="shared" si="20"/>
        <v>66375</v>
      </c>
    </row>
    <row r="408" spans="1:62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44102.5</v>
      </c>
      <c r="X408" s="77">
        <v>0</v>
      </c>
      <c r="Y408" s="77">
        <v>22051.25</v>
      </c>
      <c r="Z408" s="77">
        <v>186.33</v>
      </c>
      <c r="AA408" s="77">
        <v>0</v>
      </c>
      <c r="AB408" s="77">
        <v>0</v>
      </c>
      <c r="AC408" s="77">
        <v>0</v>
      </c>
      <c r="AD408" s="77">
        <v>22051.25</v>
      </c>
      <c r="AE408" s="142">
        <v>43714</v>
      </c>
      <c r="AF408" s="142">
        <v>45541</v>
      </c>
      <c r="AG408" s="143">
        <v>44102.5</v>
      </c>
      <c r="AH408" s="83">
        <v>0.43333333333333335</v>
      </c>
      <c r="AI408" s="83">
        <v>5</v>
      </c>
      <c r="AJ408" s="144">
        <v>5.0700000000000002E-2</v>
      </c>
      <c r="AK408" s="79" t="s">
        <v>651</v>
      </c>
      <c r="AL408" s="79" t="s">
        <v>652</v>
      </c>
      <c r="AM408" s="138">
        <v>0</v>
      </c>
      <c r="AN408" s="138">
        <v>0</v>
      </c>
      <c r="AO408" s="138">
        <v>0</v>
      </c>
      <c r="AP408" s="138">
        <v>0</v>
      </c>
      <c r="AQ408" s="138">
        <v>0</v>
      </c>
      <c r="AR408" s="138">
        <v>22051.25</v>
      </c>
      <c r="AS408" s="138">
        <v>0</v>
      </c>
      <c r="AT408" s="138">
        <v>0</v>
      </c>
      <c r="AU408" s="138">
        <v>0</v>
      </c>
      <c r="AV408" s="138">
        <v>0</v>
      </c>
      <c r="AW408" s="138">
        <v>0</v>
      </c>
      <c r="AX408" s="138">
        <v>0</v>
      </c>
      <c r="AY408" s="138">
        <v>0</v>
      </c>
      <c r="AZ408" s="138">
        <v>0</v>
      </c>
      <c r="BA408" s="138">
        <v>0</v>
      </c>
      <c r="BB408" s="138">
        <v>0</v>
      </c>
      <c r="BC408" s="138">
        <v>0</v>
      </c>
      <c r="BD408" s="138">
        <v>0</v>
      </c>
      <c r="BE408" s="138">
        <v>0</v>
      </c>
      <c r="BF408" s="138">
        <v>0</v>
      </c>
      <c r="BG408" s="138">
        <v>0</v>
      </c>
      <c r="BH408" s="22">
        <f t="shared" si="18"/>
        <v>22051.25</v>
      </c>
      <c r="BI408" s="22">
        <f t="shared" si="19"/>
        <v>0</v>
      </c>
      <c r="BJ408" s="22">
        <f t="shared" si="20"/>
        <v>22051.25</v>
      </c>
    </row>
    <row r="409" spans="1:62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2">
        <v>43714</v>
      </c>
      <c r="AF409" s="142">
        <v>45906</v>
      </c>
      <c r="AG409" s="143">
        <v>42480</v>
      </c>
      <c r="AH409" s="83">
        <v>1.4333333333333333</v>
      </c>
      <c r="AI409" s="83">
        <v>6</v>
      </c>
      <c r="AJ409" s="144">
        <v>5.3600000000000002E-2</v>
      </c>
      <c r="AK409" s="79" t="s">
        <v>651</v>
      </c>
      <c r="AL409" s="79" t="s">
        <v>652</v>
      </c>
      <c r="AM409" s="138">
        <v>0</v>
      </c>
      <c r="AN409" s="138">
        <v>0</v>
      </c>
      <c r="AO409" s="138">
        <v>0</v>
      </c>
      <c r="AP409" s="138">
        <v>0</v>
      </c>
      <c r="AQ409" s="138">
        <v>0</v>
      </c>
      <c r="AR409" s="138">
        <v>0</v>
      </c>
      <c r="AS409" s="138">
        <v>0</v>
      </c>
      <c r="AT409" s="138">
        <v>0</v>
      </c>
      <c r="AU409" s="138">
        <v>0</v>
      </c>
      <c r="AV409" s="138">
        <v>0</v>
      </c>
      <c r="AW409" s="138">
        <v>0</v>
      </c>
      <c r="AX409" s="138">
        <v>21240</v>
      </c>
      <c r="AY409" s="138">
        <v>0</v>
      </c>
      <c r="AZ409" s="138">
        <v>0</v>
      </c>
      <c r="BA409" s="138">
        <v>0</v>
      </c>
      <c r="BB409" s="138">
        <v>0</v>
      </c>
      <c r="BC409" s="138">
        <v>0</v>
      </c>
      <c r="BD409" s="138">
        <v>21240</v>
      </c>
      <c r="BE409" s="138">
        <v>0</v>
      </c>
      <c r="BF409" s="138">
        <v>0</v>
      </c>
      <c r="BG409" s="138">
        <v>0</v>
      </c>
      <c r="BH409" s="22">
        <f t="shared" si="18"/>
        <v>0</v>
      </c>
      <c r="BI409" s="22">
        <f t="shared" si="19"/>
        <v>42480</v>
      </c>
      <c r="BJ409" s="22">
        <f t="shared" si="20"/>
        <v>42480</v>
      </c>
    </row>
    <row r="410" spans="1:62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2">
        <v>43714</v>
      </c>
      <c r="AF410" s="142">
        <v>46636</v>
      </c>
      <c r="AG410" s="143">
        <v>53100</v>
      </c>
      <c r="AH410" s="83">
        <v>3.4333333333333331</v>
      </c>
      <c r="AI410" s="83">
        <v>8</v>
      </c>
      <c r="AJ410" s="144">
        <v>5.9299999999999999E-2</v>
      </c>
      <c r="AK410" s="79" t="s">
        <v>651</v>
      </c>
      <c r="AL410" s="79" t="s">
        <v>652</v>
      </c>
      <c r="AM410" s="138">
        <v>0</v>
      </c>
      <c r="AN410" s="138">
        <v>0</v>
      </c>
      <c r="AO410" s="138">
        <v>0</v>
      </c>
      <c r="AP410" s="138">
        <v>0</v>
      </c>
      <c r="AQ410" s="138">
        <v>0</v>
      </c>
      <c r="AR410" s="138">
        <v>0</v>
      </c>
      <c r="AS410" s="138">
        <v>0</v>
      </c>
      <c r="AT410" s="138">
        <v>0</v>
      </c>
      <c r="AU410" s="138">
        <v>0</v>
      </c>
      <c r="AV410" s="138">
        <v>0</v>
      </c>
      <c r="AW410" s="138">
        <v>0</v>
      </c>
      <c r="AX410" s="138">
        <v>0</v>
      </c>
      <c r="AY410" s="138">
        <v>0</v>
      </c>
      <c r="AZ410" s="138">
        <v>0</v>
      </c>
      <c r="BA410" s="138">
        <v>0</v>
      </c>
      <c r="BB410" s="138">
        <v>0</v>
      </c>
      <c r="BC410" s="138">
        <v>0</v>
      </c>
      <c r="BD410" s="138">
        <v>17700</v>
      </c>
      <c r="BE410" s="138">
        <v>0</v>
      </c>
      <c r="BF410" s="138">
        <v>0</v>
      </c>
      <c r="BG410" s="138">
        <v>0</v>
      </c>
      <c r="BH410" s="22">
        <f t="shared" si="18"/>
        <v>0</v>
      </c>
      <c r="BI410" s="22">
        <f t="shared" si="19"/>
        <v>17700</v>
      </c>
      <c r="BJ410" s="22">
        <f t="shared" si="20"/>
        <v>17700</v>
      </c>
    </row>
    <row r="411" spans="1:62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4476625</v>
      </c>
      <c r="X411" s="77">
        <v>0</v>
      </c>
      <c r="Y411" s="77">
        <v>2238312.5</v>
      </c>
      <c r="Z411" s="77">
        <v>18913.740000000002</v>
      </c>
      <c r="AA411" s="77">
        <v>0</v>
      </c>
      <c r="AB411" s="77">
        <v>0</v>
      </c>
      <c r="AC411" s="77">
        <v>0</v>
      </c>
      <c r="AD411" s="77">
        <v>2238312.5</v>
      </c>
      <c r="AE411" s="142">
        <v>43721</v>
      </c>
      <c r="AF411" s="142">
        <v>45548</v>
      </c>
      <c r="AG411" s="143">
        <v>4476625</v>
      </c>
      <c r="AH411" s="83">
        <v>0.45277777777777778</v>
      </c>
      <c r="AI411" s="83">
        <v>5</v>
      </c>
      <c r="AJ411" s="144">
        <v>5.0700000000000002E-2</v>
      </c>
      <c r="AK411" s="79" t="s">
        <v>651</v>
      </c>
      <c r="AL411" s="79" t="s">
        <v>652</v>
      </c>
      <c r="AM411" s="138">
        <v>0</v>
      </c>
      <c r="AN411" s="138">
        <v>0</v>
      </c>
      <c r="AO411" s="138">
        <v>0</v>
      </c>
      <c r="AP411" s="138">
        <v>0</v>
      </c>
      <c r="AQ411" s="138">
        <v>0</v>
      </c>
      <c r="AR411" s="138">
        <v>2238312.5</v>
      </c>
      <c r="AS411" s="138">
        <v>0</v>
      </c>
      <c r="AT411" s="138">
        <v>0</v>
      </c>
      <c r="AU411" s="138">
        <v>0</v>
      </c>
      <c r="AV411" s="138">
        <v>0</v>
      </c>
      <c r="AW411" s="138">
        <v>0</v>
      </c>
      <c r="AX411" s="138">
        <v>0</v>
      </c>
      <c r="AY411" s="138">
        <v>0</v>
      </c>
      <c r="AZ411" s="138">
        <v>0</v>
      </c>
      <c r="BA411" s="138">
        <v>0</v>
      </c>
      <c r="BB411" s="138">
        <v>0</v>
      </c>
      <c r="BC411" s="138">
        <v>0</v>
      </c>
      <c r="BD411" s="138">
        <v>0</v>
      </c>
      <c r="BE411" s="138">
        <v>0</v>
      </c>
      <c r="BF411" s="138">
        <v>0</v>
      </c>
      <c r="BG411" s="138">
        <v>0</v>
      </c>
      <c r="BH411" s="22">
        <f t="shared" si="18"/>
        <v>2238312.5</v>
      </c>
      <c r="BI411" s="22">
        <f t="shared" si="19"/>
        <v>0</v>
      </c>
      <c r="BJ411" s="22">
        <f t="shared" si="20"/>
        <v>2238312.5</v>
      </c>
    </row>
    <row r="412" spans="1:62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2">
        <v>43721</v>
      </c>
      <c r="AF412" s="142">
        <v>45913</v>
      </c>
      <c r="AG412" s="143">
        <v>8260737.5</v>
      </c>
      <c r="AH412" s="83">
        <v>1.4527777777777777</v>
      </c>
      <c r="AI412" s="83">
        <v>6</v>
      </c>
      <c r="AJ412" s="144">
        <v>5.3600000000000002E-2</v>
      </c>
      <c r="AK412" s="79" t="s">
        <v>651</v>
      </c>
      <c r="AL412" s="79" t="s">
        <v>652</v>
      </c>
      <c r="AM412" s="138">
        <v>0</v>
      </c>
      <c r="AN412" s="138">
        <v>0</v>
      </c>
      <c r="AO412" s="138">
        <v>0</v>
      </c>
      <c r="AP412" s="138">
        <v>0</v>
      </c>
      <c r="AQ412" s="138">
        <v>0</v>
      </c>
      <c r="AR412" s="138">
        <v>0</v>
      </c>
      <c r="AS412" s="138">
        <v>0</v>
      </c>
      <c r="AT412" s="138">
        <v>0</v>
      </c>
      <c r="AU412" s="138">
        <v>0</v>
      </c>
      <c r="AV412" s="138">
        <v>0</v>
      </c>
      <c r="AW412" s="138">
        <v>0</v>
      </c>
      <c r="AX412" s="138">
        <v>4130368.75</v>
      </c>
      <c r="AY412" s="138">
        <v>0</v>
      </c>
      <c r="AZ412" s="138">
        <v>0</v>
      </c>
      <c r="BA412" s="138">
        <v>0</v>
      </c>
      <c r="BB412" s="138">
        <v>0</v>
      </c>
      <c r="BC412" s="138">
        <v>0</v>
      </c>
      <c r="BD412" s="138">
        <v>4130368.75</v>
      </c>
      <c r="BE412" s="138">
        <v>0</v>
      </c>
      <c r="BF412" s="138">
        <v>0</v>
      </c>
      <c r="BG412" s="138">
        <v>0</v>
      </c>
      <c r="BH412" s="22">
        <f t="shared" si="18"/>
        <v>0</v>
      </c>
      <c r="BI412" s="22">
        <f t="shared" si="19"/>
        <v>8260737.5</v>
      </c>
      <c r="BJ412" s="22">
        <f t="shared" si="20"/>
        <v>8260737.5</v>
      </c>
    </row>
    <row r="413" spans="1:62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2">
        <v>43721</v>
      </c>
      <c r="AF413" s="142">
        <v>46278</v>
      </c>
      <c r="AG413" s="143">
        <v>8758402.5</v>
      </c>
      <c r="AH413" s="83">
        <v>2.4527777777777779</v>
      </c>
      <c r="AI413" s="83">
        <v>7</v>
      </c>
      <c r="AJ413" s="144">
        <v>5.6399999999999999E-2</v>
      </c>
      <c r="AK413" s="79" t="s">
        <v>651</v>
      </c>
      <c r="AL413" s="79" t="s">
        <v>652</v>
      </c>
      <c r="AM413" s="138">
        <v>0</v>
      </c>
      <c r="AN413" s="138">
        <v>0</v>
      </c>
      <c r="AO413" s="138">
        <v>0</v>
      </c>
      <c r="AP413" s="138">
        <v>0</v>
      </c>
      <c r="AQ413" s="138">
        <v>0</v>
      </c>
      <c r="AR413" s="138">
        <v>0</v>
      </c>
      <c r="AS413" s="138">
        <v>0</v>
      </c>
      <c r="AT413" s="138">
        <v>0</v>
      </c>
      <c r="AU413" s="138">
        <v>0</v>
      </c>
      <c r="AV413" s="138">
        <v>0</v>
      </c>
      <c r="AW413" s="138">
        <v>0</v>
      </c>
      <c r="AX413" s="138">
        <v>0</v>
      </c>
      <c r="AY413" s="138">
        <v>0</v>
      </c>
      <c r="AZ413" s="138">
        <v>0</v>
      </c>
      <c r="BA413" s="138">
        <v>0</v>
      </c>
      <c r="BB413" s="138">
        <v>0</v>
      </c>
      <c r="BC413" s="138">
        <v>0</v>
      </c>
      <c r="BD413" s="138">
        <v>4379201.25</v>
      </c>
      <c r="BE413" s="138">
        <v>0</v>
      </c>
      <c r="BF413" s="138">
        <v>0</v>
      </c>
      <c r="BG413" s="138">
        <v>0</v>
      </c>
      <c r="BH413" s="22">
        <f t="shared" si="18"/>
        <v>0</v>
      </c>
      <c r="BI413" s="22">
        <f t="shared" si="19"/>
        <v>4379201.25</v>
      </c>
      <c r="BJ413" s="22">
        <f t="shared" si="20"/>
        <v>4379201.25</v>
      </c>
    </row>
    <row r="414" spans="1:62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2">
        <v>43721</v>
      </c>
      <c r="AF414" s="142">
        <v>46643</v>
      </c>
      <c r="AG414" s="143">
        <v>3474952.5</v>
      </c>
      <c r="AH414" s="83">
        <v>3.4527777777777779</v>
      </c>
      <c r="AI414" s="83">
        <v>8</v>
      </c>
      <c r="AJ414" s="144">
        <v>5.9299999999999999E-2</v>
      </c>
      <c r="AK414" s="79" t="s">
        <v>651</v>
      </c>
      <c r="AL414" s="79" t="s">
        <v>652</v>
      </c>
      <c r="AM414" s="138">
        <v>0</v>
      </c>
      <c r="AN414" s="138">
        <v>0</v>
      </c>
      <c r="AO414" s="138">
        <v>0</v>
      </c>
      <c r="AP414" s="138">
        <v>0</v>
      </c>
      <c r="AQ414" s="138">
        <v>0</v>
      </c>
      <c r="AR414" s="138">
        <v>0</v>
      </c>
      <c r="AS414" s="138">
        <v>0</v>
      </c>
      <c r="AT414" s="138">
        <v>0</v>
      </c>
      <c r="AU414" s="138">
        <v>0</v>
      </c>
      <c r="AV414" s="138">
        <v>0</v>
      </c>
      <c r="AW414" s="138">
        <v>0</v>
      </c>
      <c r="AX414" s="138">
        <v>0</v>
      </c>
      <c r="AY414" s="138">
        <v>0</v>
      </c>
      <c r="AZ414" s="138">
        <v>0</v>
      </c>
      <c r="BA414" s="138">
        <v>0</v>
      </c>
      <c r="BB414" s="138">
        <v>0</v>
      </c>
      <c r="BC414" s="138">
        <v>0</v>
      </c>
      <c r="BD414" s="138">
        <v>1158317.5</v>
      </c>
      <c r="BE414" s="138">
        <v>0</v>
      </c>
      <c r="BF414" s="138">
        <v>0</v>
      </c>
      <c r="BG414" s="138">
        <v>0</v>
      </c>
      <c r="BH414" s="22">
        <f t="shared" si="18"/>
        <v>0</v>
      </c>
      <c r="BI414" s="22">
        <f t="shared" si="19"/>
        <v>1158317.5</v>
      </c>
      <c r="BJ414" s="22">
        <f t="shared" si="20"/>
        <v>1158317.5</v>
      </c>
    </row>
    <row r="415" spans="1:62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2">
        <v>43721</v>
      </c>
      <c r="AF415" s="142">
        <v>47009</v>
      </c>
      <c r="AG415" s="143">
        <v>265500</v>
      </c>
      <c r="AH415" s="83">
        <v>4.4527777777777775</v>
      </c>
      <c r="AI415" s="83">
        <v>9</v>
      </c>
      <c r="AJ415" s="144">
        <v>6.2100000000000002E-2</v>
      </c>
      <c r="AK415" s="79" t="s">
        <v>651</v>
      </c>
      <c r="AL415" s="79" t="s">
        <v>652</v>
      </c>
      <c r="AM415" s="138">
        <v>0</v>
      </c>
      <c r="AN415" s="138">
        <v>0</v>
      </c>
      <c r="AO415" s="138">
        <v>0</v>
      </c>
      <c r="AP415" s="138">
        <v>0</v>
      </c>
      <c r="AQ415" s="138">
        <v>0</v>
      </c>
      <c r="AR415" s="138">
        <v>0</v>
      </c>
      <c r="AS415" s="138">
        <v>0</v>
      </c>
      <c r="AT415" s="138">
        <v>0</v>
      </c>
      <c r="AU415" s="138">
        <v>0</v>
      </c>
      <c r="AV415" s="138">
        <v>0</v>
      </c>
      <c r="AW415" s="138">
        <v>0</v>
      </c>
      <c r="AX415" s="138">
        <v>0</v>
      </c>
      <c r="AY415" s="138">
        <v>0</v>
      </c>
      <c r="AZ415" s="138">
        <v>0</v>
      </c>
      <c r="BA415" s="138">
        <v>0</v>
      </c>
      <c r="BB415" s="138">
        <v>0</v>
      </c>
      <c r="BC415" s="138">
        <v>0</v>
      </c>
      <c r="BD415" s="138">
        <v>66375</v>
      </c>
      <c r="BE415" s="138">
        <v>0</v>
      </c>
      <c r="BF415" s="138">
        <v>0</v>
      </c>
      <c r="BG415" s="138">
        <v>0</v>
      </c>
      <c r="BH415" s="22">
        <f t="shared" si="18"/>
        <v>0</v>
      </c>
      <c r="BI415" s="22">
        <f t="shared" si="19"/>
        <v>66375</v>
      </c>
      <c r="BJ415" s="22">
        <f t="shared" si="20"/>
        <v>66375</v>
      </c>
    </row>
    <row r="416" spans="1:62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2">
        <v>43721</v>
      </c>
      <c r="AF416" s="142">
        <v>47374</v>
      </c>
      <c r="AG416" s="143">
        <v>47937.5</v>
      </c>
      <c r="AH416" s="83">
        <v>5.4527777777777775</v>
      </c>
      <c r="AI416" s="83">
        <v>10</v>
      </c>
      <c r="AJ416" s="144">
        <v>6.5000000000000002E-2</v>
      </c>
      <c r="AK416" s="79" t="s">
        <v>651</v>
      </c>
      <c r="AL416" s="79" t="s">
        <v>652</v>
      </c>
      <c r="AM416" s="138">
        <v>0</v>
      </c>
      <c r="AN416" s="138">
        <v>0</v>
      </c>
      <c r="AO416" s="138">
        <v>0</v>
      </c>
      <c r="AP416" s="138">
        <v>0</v>
      </c>
      <c r="AQ416" s="138">
        <v>0</v>
      </c>
      <c r="AR416" s="138">
        <v>0</v>
      </c>
      <c r="AS416" s="138">
        <v>0</v>
      </c>
      <c r="AT416" s="138">
        <v>0</v>
      </c>
      <c r="AU416" s="138">
        <v>0</v>
      </c>
      <c r="AV416" s="138">
        <v>0</v>
      </c>
      <c r="AW416" s="138">
        <v>0</v>
      </c>
      <c r="AX416" s="138">
        <v>0</v>
      </c>
      <c r="AY416" s="138">
        <v>0</v>
      </c>
      <c r="AZ416" s="138">
        <v>0</v>
      </c>
      <c r="BA416" s="138">
        <v>0</v>
      </c>
      <c r="BB416" s="138">
        <v>0</v>
      </c>
      <c r="BC416" s="138">
        <v>0</v>
      </c>
      <c r="BD416" s="138">
        <v>9587.5</v>
      </c>
      <c r="BE416" s="138">
        <v>0</v>
      </c>
      <c r="BF416" s="138">
        <v>0</v>
      </c>
      <c r="BG416" s="138">
        <v>0</v>
      </c>
      <c r="BH416" s="22">
        <f t="shared" si="18"/>
        <v>0</v>
      </c>
      <c r="BI416" s="22">
        <f t="shared" si="19"/>
        <v>9587.5</v>
      </c>
      <c r="BJ416" s="22">
        <f t="shared" si="20"/>
        <v>9587.5</v>
      </c>
    </row>
    <row r="417" spans="1:62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42480</v>
      </c>
      <c r="X417" s="77">
        <v>0</v>
      </c>
      <c r="Y417" s="77">
        <v>21240</v>
      </c>
      <c r="Z417" s="77">
        <v>179.48</v>
      </c>
      <c r="AA417" s="77">
        <v>0</v>
      </c>
      <c r="AB417" s="77">
        <v>0</v>
      </c>
      <c r="AC417" s="77">
        <v>0</v>
      </c>
      <c r="AD417" s="77">
        <v>21240</v>
      </c>
      <c r="AE417" s="142">
        <v>43725</v>
      </c>
      <c r="AF417" s="142">
        <v>45552</v>
      </c>
      <c r="AG417" s="143">
        <v>42480</v>
      </c>
      <c r="AH417" s="83">
        <v>0.46388888888888891</v>
      </c>
      <c r="AI417" s="83">
        <v>5</v>
      </c>
      <c r="AJ417" s="144">
        <v>5.0700000000000002E-2</v>
      </c>
      <c r="AK417" s="79" t="s">
        <v>651</v>
      </c>
      <c r="AL417" s="79" t="s">
        <v>652</v>
      </c>
      <c r="AM417" s="138">
        <v>0</v>
      </c>
      <c r="AN417" s="138">
        <v>0</v>
      </c>
      <c r="AO417" s="138">
        <v>0</v>
      </c>
      <c r="AP417" s="138">
        <v>0</v>
      </c>
      <c r="AQ417" s="138">
        <v>0</v>
      </c>
      <c r="AR417" s="138">
        <v>21240</v>
      </c>
      <c r="AS417" s="138">
        <v>0</v>
      </c>
      <c r="AT417" s="138">
        <v>0</v>
      </c>
      <c r="AU417" s="138">
        <v>0</v>
      </c>
      <c r="AV417" s="138">
        <v>0</v>
      </c>
      <c r="AW417" s="138">
        <v>0</v>
      </c>
      <c r="AX417" s="138">
        <v>0</v>
      </c>
      <c r="AY417" s="138">
        <v>0</v>
      </c>
      <c r="AZ417" s="138">
        <v>0</v>
      </c>
      <c r="BA417" s="138">
        <v>0</v>
      </c>
      <c r="BB417" s="138">
        <v>0</v>
      </c>
      <c r="BC417" s="138">
        <v>0</v>
      </c>
      <c r="BD417" s="138">
        <v>0</v>
      </c>
      <c r="BE417" s="138">
        <v>0</v>
      </c>
      <c r="BF417" s="138">
        <v>0</v>
      </c>
      <c r="BG417" s="138">
        <v>0</v>
      </c>
      <c r="BH417" s="22">
        <f t="shared" si="18"/>
        <v>21240</v>
      </c>
      <c r="BI417" s="22">
        <f t="shared" si="19"/>
        <v>0</v>
      </c>
      <c r="BJ417" s="22">
        <f t="shared" si="20"/>
        <v>21240</v>
      </c>
    </row>
    <row r="418" spans="1:62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2">
        <v>43725</v>
      </c>
      <c r="AF418" s="142">
        <v>45917</v>
      </c>
      <c r="AG418" s="143">
        <v>38202.5</v>
      </c>
      <c r="AH418" s="83">
        <v>1.4638888888888888</v>
      </c>
      <c r="AI418" s="83">
        <v>6</v>
      </c>
      <c r="AJ418" s="144">
        <v>5.3600000000000002E-2</v>
      </c>
      <c r="AK418" s="79" t="s">
        <v>651</v>
      </c>
      <c r="AL418" s="79" t="s">
        <v>652</v>
      </c>
      <c r="AM418" s="138">
        <v>0</v>
      </c>
      <c r="AN418" s="138">
        <v>0</v>
      </c>
      <c r="AO418" s="138">
        <v>0</v>
      </c>
      <c r="AP418" s="138">
        <v>0</v>
      </c>
      <c r="AQ418" s="138">
        <v>0</v>
      </c>
      <c r="AR418" s="138">
        <v>0</v>
      </c>
      <c r="AS418" s="138">
        <v>0</v>
      </c>
      <c r="AT418" s="138">
        <v>0</v>
      </c>
      <c r="AU418" s="138">
        <v>0</v>
      </c>
      <c r="AV418" s="138">
        <v>0</v>
      </c>
      <c r="AW418" s="138">
        <v>0</v>
      </c>
      <c r="AX418" s="138">
        <v>19101.25</v>
      </c>
      <c r="AY418" s="138">
        <v>0</v>
      </c>
      <c r="AZ418" s="138">
        <v>0</v>
      </c>
      <c r="BA418" s="138">
        <v>0</v>
      </c>
      <c r="BB418" s="138">
        <v>0</v>
      </c>
      <c r="BC418" s="138">
        <v>0</v>
      </c>
      <c r="BD418" s="138">
        <v>19101.25</v>
      </c>
      <c r="BE418" s="138">
        <v>0</v>
      </c>
      <c r="BF418" s="138">
        <v>0</v>
      </c>
      <c r="BG418" s="138">
        <v>0</v>
      </c>
      <c r="BH418" s="22">
        <f t="shared" si="18"/>
        <v>0</v>
      </c>
      <c r="BI418" s="22">
        <f t="shared" si="19"/>
        <v>38202.5</v>
      </c>
      <c r="BJ418" s="22">
        <f t="shared" si="20"/>
        <v>38202.5</v>
      </c>
    </row>
    <row r="419" spans="1:62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2">
        <v>43725</v>
      </c>
      <c r="AF419" s="142">
        <v>46282</v>
      </c>
      <c r="AG419" s="143">
        <v>106200</v>
      </c>
      <c r="AH419" s="83">
        <v>2.463888888888889</v>
      </c>
      <c r="AI419" s="83">
        <v>7</v>
      </c>
      <c r="AJ419" s="144">
        <v>5.6399999999999999E-2</v>
      </c>
      <c r="AK419" s="79" t="s">
        <v>651</v>
      </c>
      <c r="AL419" s="79" t="s">
        <v>652</v>
      </c>
      <c r="AM419" s="138">
        <v>0</v>
      </c>
      <c r="AN419" s="138">
        <v>0</v>
      </c>
      <c r="AO419" s="138">
        <v>0</v>
      </c>
      <c r="AP419" s="138">
        <v>0</v>
      </c>
      <c r="AQ419" s="138">
        <v>0</v>
      </c>
      <c r="AR419" s="138">
        <v>0</v>
      </c>
      <c r="AS419" s="138">
        <v>0</v>
      </c>
      <c r="AT419" s="138">
        <v>0</v>
      </c>
      <c r="AU419" s="138">
        <v>0</v>
      </c>
      <c r="AV419" s="138">
        <v>0</v>
      </c>
      <c r="AW419" s="138">
        <v>0</v>
      </c>
      <c r="AX419" s="138">
        <v>0</v>
      </c>
      <c r="AY419" s="138">
        <v>0</v>
      </c>
      <c r="AZ419" s="138">
        <v>0</v>
      </c>
      <c r="BA419" s="138">
        <v>0</v>
      </c>
      <c r="BB419" s="138">
        <v>0</v>
      </c>
      <c r="BC419" s="138">
        <v>0</v>
      </c>
      <c r="BD419" s="138">
        <v>53100</v>
      </c>
      <c r="BE419" s="138">
        <v>0</v>
      </c>
      <c r="BF419" s="138">
        <v>0</v>
      </c>
      <c r="BG419" s="138">
        <v>0</v>
      </c>
      <c r="BH419" s="22">
        <f t="shared" si="18"/>
        <v>0</v>
      </c>
      <c r="BI419" s="22">
        <f t="shared" si="19"/>
        <v>53100</v>
      </c>
      <c r="BJ419" s="22">
        <f t="shared" si="20"/>
        <v>53100</v>
      </c>
    </row>
    <row r="420" spans="1:62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2">
        <v>43725</v>
      </c>
      <c r="AF420" s="142">
        <v>46647</v>
      </c>
      <c r="AG420" s="143">
        <v>134372.5</v>
      </c>
      <c r="AH420" s="83">
        <v>3.463888888888889</v>
      </c>
      <c r="AI420" s="83">
        <v>8</v>
      </c>
      <c r="AJ420" s="144">
        <v>5.9299999999999999E-2</v>
      </c>
      <c r="AK420" s="79" t="s">
        <v>651</v>
      </c>
      <c r="AL420" s="79" t="s">
        <v>652</v>
      </c>
      <c r="AM420" s="138">
        <v>0</v>
      </c>
      <c r="AN420" s="138">
        <v>0</v>
      </c>
      <c r="AO420" s="138">
        <v>0</v>
      </c>
      <c r="AP420" s="138">
        <v>0</v>
      </c>
      <c r="AQ420" s="138">
        <v>0</v>
      </c>
      <c r="AR420" s="138">
        <v>0</v>
      </c>
      <c r="AS420" s="138">
        <v>0</v>
      </c>
      <c r="AT420" s="138">
        <v>0</v>
      </c>
      <c r="AU420" s="138">
        <v>0</v>
      </c>
      <c r="AV420" s="138">
        <v>0</v>
      </c>
      <c r="AW420" s="138">
        <v>0</v>
      </c>
      <c r="AX420" s="138">
        <v>0</v>
      </c>
      <c r="AY420" s="138">
        <v>0</v>
      </c>
      <c r="AZ420" s="138">
        <v>0</v>
      </c>
      <c r="BA420" s="138">
        <v>0</v>
      </c>
      <c r="BB420" s="138">
        <v>0</v>
      </c>
      <c r="BC420" s="138">
        <v>0</v>
      </c>
      <c r="BD420" s="138">
        <v>44790.83</v>
      </c>
      <c r="BE420" s="138">
        <v>0</v>
      </c>
      <c r="BF420" s="138">
        <v>0</v>
      </c>
      <c r="BG420" s="138">
        <v>0</v>
      </c>
      <c r="BH420" s="22">
        <f t="shared" si="18"/>
        <v>0</v>
      </c>
      <c r="BI420" s="22">
        <f t="shared" si="19"/>
        <v>44790.83</v>
      </c>
      <c r="BJ420" s="22">
        <f t="shared" si="20"/>
        <v>44790.83</v>
      </c>
    </row>
    <row r="421" spans="1:62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2">
        <v>43725</v>
      </c>
      <c r="AF421" s="142">
        <v>47013</v>
      </c>
      <c r="AG421" s="143">
        <v>53100</v>
      </c>
      <c r="AH421" s="83">
        <v>4.4638888888888886</v>
      </c>
      <c r="AI421" s="83">
        <v>9</v>
      </c>
      <c r="AJ421" s="144">
        <v>6.2100000000000002E-2</v>
      </c>
      <c r="AK421" s="79" t="s">
        <v>651</v>
      </c>
      <c r="AL421" s="79" t="s">
        <v>652</v>
      </c>
      <c r="AM421" s="138">
        <v>0</v>
      </c>
      <c r="AN421" s="138">
        <v>0</v>
      </c>
      <c r="AO421" s="138">
        <v>0</v>
      </c>
      <c r="AP421" s="138">
        <v>0</v>
      </c>
      <c r="AQ421" s="138">
        <v>0</v>
      </c>
      <c r="AR421" s="138">
        <v>0</v>
      </c>
      <c r="AS421" s="138">
        <v>0</v>
      </c>
      <c r="AT421" s="138">
        <v>0</v>
      </c>
      <c r="AU421" s="138">
        <v>0</v>
      </c>
      <c r="AV421" s="138">
        <v>0</v>
      </c>
      <c r="AW421" s="138">
        <v>0</v>
      </c>
      <c r="AX421" s="138">
        <v>0</v>
      </c>
      <c r="AY421" s="138">
        <v>0</v>
      </c>
      <c r="AZ421" s="138">
        <v>0</v>
      </c>
      <c r="BA421" s="138">
        <v>0</v>
      </c>
      <c r="BB421" s="138">
        <v>0</v>
      </c>
      <c r="BC421" s="138">
        <v>0</v>
      </c>
      <c r="BD421" s="138">
        <v>13275</v>
      </c>
      <c r="BE421" s="138">
        <v>0</v>
      </c>
      <c r="BF421" s="138">
        <v>0</v>
      </c>
      <c r="BG421" s="138">
        <v>0</v>
      </c>
      <c r="BH421" s="22">
        <f t="shared" si="18"/>
        <v>0</v>
      </c>
      <c r="BI421" s="22">
        <f t="shared" si="19"/>
        <v>13275</v>
      </c>
      <c r="BJ421" s="22">
        <f t="shared" si="20"/>
        <v>13275</v>
      </c>
    </row>
    <row r="422" spans="1:62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3834262.5</v>
      </c>
      <c r="X422" s="77">
        <v>0</v>
      </c>
      <c r="Y422" s="77">
        <v>1917131.25</v>
      </c>
      <c r="Z422" s="77">
        <v>16199.76</v>
      </c>
      <c r="AA422" s="77">
        <v>0</v>
      </c>
      <c r="AB422" s="77">
        <v>0</v>
      </c>
      <c r="AC422" s="77">
        <v>0</v>
      </c>
      <c r="AD422" s="77">
        <v>1917131.25</v>
      </c>
      <c r="AE422" s="142">
        <v>43728</v>
      </c>
      <c r="AF422" s="142">
        <v>45555</v>
      </c>
      <c r="AG422" s="143">
        <v>3834262.5</v>
      </c>
      <c r="AH422" s="83">
        <v>0.47222222222222221</v>
      </c>
      <c r="AI422" s="83">
        <v>5</v>
      </c>
      <c r="AJ422" s="144">
        <v>5.0700000000000002E-2</v>
      </c>
      <c r="AK422" s="79" t="s">
        <v>651</v>
      </c>
      <c r="AL422" s="79" t="s">
        <v>652</v>
      </c>
      <c r="AM422" s="138">
        <v>0</v>
      </c>
      <c r="AN422" s="138">
        <v>0</v>
      </c>
      <c r="AO422" s="138">
        <v>0</v>
      </c>
      <c r="AP422" s="138">
        <v>0</v>
      </c>
      <c r="AQ422" s="138">
        <v>0</v>
      </c>
      <c r="AR422" s="138">
        <v>1917131.25</v>
      </c>
      <c r="AS422" s="138">
        <v>0</v>
      </c>
      <c r="AT422" s="138">
        <v>0</v>
      </c>
      <c r="AU422" s="138">
        <v>0</v>
      </c>
      <c r="AV422" s="138">
        <v>0</v>
      </c>
      <c r="AW422" s="138">
        <v>0</v>
      </c>
      <c r="AX422" s="138">
        <v>0</v>
      </c>
      <c r="AY422" s="138">
        <v>0</v>
      </c>
      <c r="AZ422" s="138">
        <v>0</v>
      </c>
      <c r="BA422" s="138">
        <v>0</v>
      </c>
      <c r="BB422" s="138">
        <v>0</v>
      </c>
      <c r="BC422" s="138">
        <v>0</v>
      </c>
      <c r="BD422" s="138">
        <v>0</v>
      </c>
      <c r="BE422" s="138">
        <v>0</v>
      </c>
      <c r="BF422" s="138">
        <v>0</v>
      </c>
      <c r="BG422" s="138">
        <v>0</v>
      </c>
      <c r="BH422" s="22">
        <f t="shared" si="18"/>
        <v>1917131.25</v>
      </c>
      <c r="BI422" s="22">
        <f t="shared" si="19"/>
        <v>0</v>
      </c>
      <c r="BJ422" s="22">
        <f t="shared" si="20"/>
        <v>1917131.25</v>
      </c>
    </row>
    <row r="423" spans="1:62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2">
        <v>43728</v>
      </c>
      <c r="AF423" s="142">
        <v>45920</v>
      </c>
      <c r="AG423" s="143">
        <v>6127887.5</v>
      </c>
      <c r="AH423" s="83">
        <v>1.4722222222222223</v>
      </c>
      <c r="AI423" s="83">
        <v>6</v>
      </c>
      <c r="AJ423" s="144">
        <v>5.3600000000000002E-2</v>
      </c>
      <c r="AK423" s="79" t="s">
        <v>651</v>
      </c>
      <c r="AL423" s="79" t="s">
        <v>652</v>
      </c>
      <c r="AM423" s="138">
        <v>0</v>
      </c>
      <c r="AN423" s="138">
        <v>0</v>
      </c>
      <c r="AO423" s="138">
        <v>0</v>
      </c>
      <c r="AP423" s="138">
        <v>0</v>
      </c>
      <c r="AQ423" s="138">
        <v>0</v>
      </c>
      <c r="AR423" s="138">
        <v>0</v>
      </c>
      <c r="AS423" s="138">
        <v>0</v>
      </c>
      <c r="AT423" s="138">
        <v>0</v>
      </c>
      <c r="AU423" s="138">
        <v>0</v>
      </c>
      <c r="AV423" s="138">
        <v>0</v>
      </c>
      <c r="AW423" s="138">
        <v>0</v>
      </c>
      <c r="AX423" s="138">
        <v>3063943.75</v>
      </c>
      <c r="AY423" s="138">
        <v>0</v>
      </c>
      <c r="AZ423" s="138">
        <v>0</v>
      </c>
      <c r="BA423" s="138">
        <v>0</v>
      </c>
      <c r="BB423" s="138">
        <v>0</v>
      </c>
      <c r="BC423" s="138">
        <v>0</v>
      </c>
      <c r="BD423" s="138">
        <v>3063943.75</v>
      </c>
      <c r="BE423" s="138">
        <v>0</v>
      </c>
      <c r="BF423" s="138">
        <v>0</v>
      </c>
      <c r="BG423" s="138">
        <v>0</v>
      </c>
      <c r="BH423" s="22">
        <f t="shared" si="18"/>
        <v>0</v>
      </c>
      <c r="BI423" s="22">
        <f t="shared" si="19"/>
        <v>6127887.5</v>
      </c>
      <c r="BJ423" s="22">
        <f t="shared" si="20"/>
        <v>6127887.5</v>
      </c>
    </row>
    <row r="424" spans="1:62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2">
        <v>43728</v>
      </c>
      <c r="AF424" s="142">
        <v>46285</v>
      </c>
      <c r="AG424" s="143">
        <v>7569257.5</v>
      </c>
      <c r="AH424" s="83">
        <v>2.4722222222222223</v>
      </c>
      <c r="AI424" s="83">
        <v>7</v>
      </c>
      <c r="AJ424" s="144">
        <v>5.6399999999999999E-2</v>
      </c>
      <c r="AK424" s="79" t="s">
        <v>651</v>
      </c>
      <c r="AL424" s="79" t="s">
        <v>652</v>
      </c>
      <c r="AM424" s="138">
        <v>0</v>
      </c>
      <c r="AN424" s="138">
        <v>0</v>
      </c>
      <c r="AO424" s="138">
        <v>0</v>
      </c>
      <c r="AP424" s="138">
        <v>0</v>
      </c>
      <c r="AQ424" s="138">
        <v>0</v>
      </c>
      <c r="AR424" s="138">
        <v>0</v>
      </c>
      <c r="AS424" s="138">
        <v>0</v>
      </c>
      <c r="AT424" s="138">
        <v>0</v>
      </c>
      <c r="AU424" s="138">
        <v>0</v>
      </c>
      <c r="AV424" s="138">
        <v>0</v>
      </c>
      <c r="AW424" s="138">
        <v>0</v>
      </c>
      <c r="AX424" s="138">
        <v>0</v>
      </c>
      <c r="AY424" s="138">
        <v>0</v>
      </c>
      <c r="AZ424" s="138">
        <v>0</v>
      </c>
      <c r="BA424" s="138">
        <v>0</v>
      </c>
      <c r="BB424" s="138">
        <v>0</v>
      </c>
      <c r="BC424" s="138">
        <v>0</v>
      </c>
      <c r="BD424" s="138">
        <v>3784628.75</v>
      </c>
      <c r="BE424" s="138">
        <v>0</v>
      </c>
      <c r="BF424" s="138">
        <v>0</v>
      </c>
      <c r="BG424" s="138">
        <v>0</v>
      </c>
      <c r="BH424" s="22">
        <f t="shared" si="18"/>
        <v>0</v>
      </c>
      <c r="BI424" s="22">
        <f t="shared" si="19"/>
        <v>3784628.75</v>
      </c>
      <c r="BJ424" s="22">
        <f t="shared" si="20"/>
        <v>3784628.75</v>
      </c>
    </row>
    <row r="425" spans="1:62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2">
        <v>43728</v>
      </c>
      <c r="AF425" s="142">
        <v>46650</v>
      </c>
      <c r="AG425" s="143">
        <v>3905357.5</v>
      </c>
      <c r="AH425" s="83">
        <v>3.4722222222222223</v>
      </c>
      <c r="AI425" s="83">
        <v>8</v>
      </c>
      <c r="AJ425" s="144">
        <v>5.9299999999999999E-2</v>
      </c>
      <c r="AK425" s="79" t="s">
        <v>651</v>
      </c>
      <c r="AL425" s="79" t="s">
        <v>652</v>
      </c>
      <c r="AM425" s="138">
        <v>0</v>
      </c>
      <c r="AN425" s="138">
        <v>0</v>
      </c>
      <c r="AO425" s="138">
        <v>0</v>
      </c>
      <c r="AP425" s="138">
        <v>0</v>
      </c>
      <c r="AQ425" s="138">
        <v>0</v>
      </c>
      <c r="AR425" s="138">
        <v>0</v>
      </c>
      <c r="AS425" s="138">
        <v>0</v>
      </c>
      <c r="AT425" s="138">
        <v>0</v>
      </c>
      <c r="AU425" s="138">
        <v>0</v>
      </c>
      <c r="AV425" s="138">
        <v>0</v>
      </c>
      <c r="AW425" s="138">
        <v>0</v>
      </c>
      <c r="AX425" s="138">
        <v>0</v>
      </c>
      <c r="AY425" s="138">
        <v>0</v>
      </c>
      <c r="AZ425" s="138">
        <v>0</v>
      </c>
      <c r="BA425" s="138">
        <v>0</v>
      </c>
      <c r="BB425" s="138">
        <v>0</v>
      </c>
      <c r="BC425" s="138">
        <v>0</v>
      </c>
      <c r="BD425" s="138">
        <v>1301785.83</v>
      </c>
      <c r="BE425" s="138">
        <v>0</v>
      </c>
      <c r="BF425" s="138">
        <v>0</v>
      </c>
      <c r="BG425" s="138">
        <v>0</v>
      </c>
      <c r="BH425" s="22">
        <f t="shared" si="18"/>
        <v>0</v>
      </c>
      <c r="BI425" s="22">
        <f t="shared" si="19"/>
        <v>1301785.83</v>
      </c>
      <c r="BJ425" s="22">
        <f t="shared" si="20"/>
        <v>1301785.83</v>
      </c>
    </row>
    <row r="426" spans="1:62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2">
        <v>43728</v>
      </c>
      <c r="AF426" s="142">
        <v>47016</v>
      </c>
      <c r="AG426" s="143">
        <v>199715</v>
      </c>
      <c r="AH426" s="83">
        <v>4.4722222222222223</v>
      </c>
      <c r="AI426" s="83">
        <v>9</v>
      </c>
      <c r="AJ426" s="144">
        <v>6.2100000000000002E-2</v>
      </c>
      <c r="AK426" s="79" t="s">
        <v>651</v>
      </c>
      <c r="AL426" s="79" t="s">
        <v>652</v>
      </c>
      <c r="AM426" s="138">
        <v>0</v>
      </c>
      <c r="AN426" s="138">
        <v>0</v>
      </c>
      <c r="AO426" s="138">
        <v>0</v>
      </c>
      <c r="AP426" s="138">
        <v>0</v>
      </c>
      <c r="AQ426" s="138">
        <v>0</v>
      </c>
      <c r="AR426" s="138">
        <v>0</v>
      </c>
      <c r="AS426" s="138">
        <v>0</v>
      </c>
      <c r="AT426" s="138">
        <v>0</v>
      </c>
      <c r="AU426" s="138">
        <v>0</v>
      </c>
      <c r="AV426" s="138">
        <v>0</v>
      </c>
      <c r="AW426" s="138">
        <v>0</v>
      </c>
      <c r="AX426" s="138">
        <v>0</v>
      </c>
      <c r="AY426" s="138">
        <v>0</v>
      </c>
      <c r="AZ426" s="138">
        <v>0</v>
      </c>
      <c r="BA426" s="138">
        <v>0</v>
      </c>
      <c r="BB426" s="138">
        <v>0</v>
      </c>
      <c r="BC426" s="138">
        <v>0</v>
      </c>
      <c r="BD426" s="138">
        <v>49928.75</v>
      </c>
      <c r="BE426" s="138">
        <v>0</v>
      </c>
      <c r="BF426" s="138">
        <v>0</v>
      </c>
      <c r="BG426" s="138">
        <v>0</v>
      </c>
      <c r="BH426" s="22">
        <f t="shared" si="18"/>
        <v>0</v>
      </c>
      <c r="BI426" s="22">
        <f t="shared" si="19"/>
        <v>49928.75</v>
      </c>
      <c r="BJ426" s="22">
        <f t="shared" si="20"/>
        <v>49928.75</v>
      </c>
    </row>
    <row r="427" spans="1:62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2">
        <v>43728</v>
      </c>
      <c r="AF427" s="142">
        <v>47381</v>
      </c>
      <c r="AG427" s="143">
        <v>53100</v>
      </c>
      <c r="AH427" s="83">
        <v>5.4722222222222223</v>
      </c>
      <c r="AI427" s="83">
        <v>10</v>
      </c>
      <c r="AJ427" s="144">
        <v>6.5000000000000002E-2</v>
      </c>
      <c r="AK427" s="79" t="s">
        <v>651</v>
      </c>
      <c r="AL427" s="79" t="s">
        <v>652</v>
      </c>
      <c r="AM427" s="138">
        <v>0</v>
      </c>
      <c r="AN427" s="138">
        <v>0</v>
      </c>
      <c r="AO427" s="138">
        <v>0</v>
      </c>
      <c r="AP427" s="138">
        <v>0</v>
      </c>
      <c r="AQ427" s="138">
        <v>0</v>
      </c>
      <c r="AR427" s="138">
        <v>0</v>
      </c>
      <c r="AS427" s="138">
        <v>0</v>
      </c>
      <c r="AT427" s="138">
        <v>0</v>
      </c>
      <c r="AU427" s="138">
        <v>0</v>
      </c>
      <c r="AV427" s="138">
        <v>0</v>
      </c>
      <c r="AW427" s="138">
        <v>0</v>
      </c>
      <c r="AX427" s="138">
        <v>0</v>
      </c>
      <c r="AY427" s="138">
        <v>0</v>
      </c>
      <c r="AZ427" s="138">
        <v>0</v>
      </c>
      <c r="BA427" s="138">
        <v>0</v>
      </c>
      <c r="BB427" s="138">
        <v>0</v>
      </c>
      <c r="BC427" s="138">
        <v>0</v>
      </c>
      <c r="BD427" s="138">
        <v>10620</v>
      </c>
      <c r="BE427" s="138">
        <v>0</v>
      </c>
      <c r="BF427" s="138">
        <v>0</v>
      </c>
      <c r="BG427" s="138">
        <v>0</v>
      </c>
      <c r="BH427" s="22">
        <f t="shared" si="18"/>
        <v>0</v>
      </c>
      <c r="BI427" s="22">
        <f t="shared" si="19"/>
        <v>10620</v>
      </c>
      <c r="BJ427" s="22">
        <f t="shared" si="20"/>
        <v>10620</v>
      </c>
    </row>
    <row r="428" spans="1:62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2">
        <v>43728</v>
      </c>
      <c r="AF428" s="142">
        <v>45920</v>
      </c>
      <c r="AG428" s="143">
        <v>53100</v>
      </c>
      <c r="AH428" s="83">
        <v>1.4722222222222223</v>
      </c>
      <c r="AI428" s="83">
        <v>6</v>
      </c>
      <c r="AJ428" s="144">
        <v>5.3600000000000002E-2</v>
      </c>
      <c r="AK428" s="79" t="s">
        <v>651</v>
      </c>
      <c r="AL428" s="79" t="s">
        <v>652</v>
      </c>
      <c r="AM428" s="138">
        <v>0</v>
      </c>
      <c r="AN428" s="138">
        <v>0</v>
      </c>
      <c r="AO428" s="138">
        <v>0</v>
      </c>
      <c r="AP428" s="138">
        <v>0</v>
      </c>
      <c r="AQ428" s="138">
        <v>0</v>
      </c>
      <c r="AR428" s="138">
        <v>0</v>
      </c>
      <c r="AS428" s="138">
        <v>0</v>
      </c>
      <c r="AT428" s="138">
        <v>0</v>
      </c>
      <c r="AU428" s="138">
        <v>0</v>
      </c>
      <c r="AV428" s="138">
        <v>0</v>
      </c>
      <c r="AW428" s="138">
        <v>0</v>
      </c>
      <c r="AX428" s="138">
        <v>26550</v>
      </c>
      <c r="AY428" s="138">
        <v>0</v>
      </c>
      <c r="AZ428" s="138">
        <v>0</v>
      </c>
      <c r="BA428" s="138">
        <v>0</v>
      </c>
      <c r="BB428" s="138">
        <v>0</v>
      </c>
      <c r="BC428" s="138">
        <v>0</v>
      </c>
      <c r="BD428" s="138">
        <v>26550</v>
      </c>
      <c r="BE428" s="138">
        <v>0</v>
      </c>
      <c r="BF428" s="138">
        <v>0</v>
      </c>
      <c r="BG428" s="138">
        <v>0</v>
      </c>
      <c r="BH428" s="22">
        <f t="shared" si="18"/>
        <v>0</v>
      </c>
      <c r="BI428" s="22">
        <f t="shared" si="19"/>
        <v>53100</v>
      </c>
      <c r="BJ428" s="22">
        <f t="shared" si="20"/>
        <v>53100</v>
      </c>
    </row>
    <row r="429" spans="1:62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2">
        <v>43728</v>
      </c>
      <c r="AF429" s="142">
        <v>46285</v>
      </c>
      <c r="AG429" s="143">
        <v>53100</v>
      </c>
      <c r="AH429" s="83">
        <v>2.4722222222222223</v>
      </c>
      <c r="AI429" s="83">
        <v>7</v>
      </c>
      <c r="AJ429" s="144">
        <v>5.6399999999999999E-2</v>
      </c>
      <c r="AK429" s="79" t="s">
        <v>651</v>
      </c>
      <c r="AL429" s="79" t="s">
        <v>652</v>
      </c>
      <c r="AM429" s="138">
        <v>0</v>
      </c>
      <c r="AN429" s="138">
        <v>0</v>
      </c>
      <c r="AO429" s="138">
        <v>0</v>
      </c>
      <c r="AP429" s="138">
        <v>0</v>
      </c>
      <c r="AQ429" s="138">
        <v>0</v>
      </c>
      <c r="AR429" s="138">
        <v>0</v>
      </c>
      <c r="AS429" s="138">
        <v>0</v>
      </c>
      <c r="AT429" s="138">
        <v>0</v>
      </c>
      <c r="AU429" s="138">
        <v>0</v>
      </c>
      <c r="AV429" s="138">
        <v>0</v>
      </c>
      <c r="AW429" s="138">
        <v>0</v>
      </c>
      <c r="AX429" s="138">
        <v>0</v>
      </c>
      <c r="AY429" s="138">
        <v>0</v>
      </c>
      <c r="AZ429" s="138">
        <v>0</v>
      </c>
      <c r="BA429" s="138">
        <v>0</v>
      </c>
      <c r="BB429" s="138">
        <v>0</v>
      </c>
      <c r="BC429" s="138">
        <v>0</v>
      </c>
      <c r="BD429" s="138">
        <v>26550</v>
      </c>
      <c r="BE429" s="138">
        <v>0</v>
      </c>
      <c r="BF429" s="138">
        <v>0</v>
      </c>
      <c r="BG429" s="138">
        <v>0</v>
      </c>
      <c r="BH429" s="22">
        <f t="shared" si="18"/>
        <v>0</v>
      </c>
      <c r="BI429" s="22">
        <f t="shared" si="19"/>
        <v>26550</v>
      </c>
      <c r="BJ429" s="22">
        <f t="shared" si="20"/>
        <v>26550</v>
      </c>
    </row>
    <row r="430" spans="1:62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2">
        <v>43728</v>
      </c>
      <c r="AF430" s="142">
        <v>46650</v>
      </c>
      <c r="AG430" s="143">
        <v>156055</v>
      </c>
      <c r="AH430" s="83">
        <v>3.4722222222222223</v>
      </c>
      <c r="AI430" s="83">
        <v>8</v>
      </c>
      <c r="AJ430" s="144">
        <v>5.9299999999999999E-2</v>
      </c>
      <c r="AK430" s="79" t="s">
        <v>651</v>
      </c>
      <c r="AL430" s="79" t="s">
        <v>652</v>
      </c>
      <c r="AM430" s="138">
        <v>0</v>
      </c>
      <c r="AN430" s="138">
        <v>0</v>
      </c>
      <c r="AO430" s="138">
        <v>0</v>
      </c>
      <c r="AP430" s="138">
        <v>0</v>
      </c>
      <c r="AQ430" s="138">
        <v>0</v>
      </c>
      <c r="AR430" s="138">
        <v>0</v>
      </c>
      <c r="AS430" s="138">
        <v>0</v>
      </c>
      <c r="AT430" s="138">
        <v>0</v>
      </c>
      <c r="AU430" s="138">
        <v>0</v>
      </c>
      <c r="AV430" s="138">
        <v>0</v>
      </c>
      <c r="AW430" s="138">
        <v>0</v>
      </c>
      <c r="AX430" s="138">
        <v>0</v>
      </c>
      <c r="AY430" s="138">
        <v>0</v>
      </c>
      <c r="AZ430" s="138">
        <v>0</v>
      </c>
      <c r="BA430" s="138">
        <v>0</v>
      </c>
      <c r="BB430" s="138">
        <v>0</v>
      </c>
      <c r="BC430" s="138">
        <v>0</v>
      </c>
      <c r="BD430" s="138">
        <v>52018.33</v>
      </c>
      <c r="BE430" s="138">
        <v>0</v>
      </c>
      <c r="BF430" s="138">
        <v>0</v>
      </c>
      <c r="BG430" s="138">
        <v>0</v>
      </c>
      <c r="BH430" s="22">
        <f t="shared" si="18"/>
        <v>0</v>
      </c>
      <c r="BI430" s="22">
        <f t="shared" si="19"/>
        <v>52018.33</v>
      </c>
      <c r="BJ430" s="22">
        <f t="shared" si="20"/>
        <v>52018.33</v>
      </c>
    </row>
    <row r="431" spans="1:62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2">
        <v>43735</v>
      </c>
      <c r="AF431" s="142">
        <v>46657</v>
      </c>
      <c r="AG431" s="143">
        <v>104577.5</v>
      </c>
      <c r="AH431" s="83">
        <v>3.4916666666666667</v>
      </c>
      <c r="AI431" s="83">
        <v>8</v>
      </c>
      <c r="AJ431" s="144">
        <v>5.9299999999999999E-2</v>
      </c>
      <c r="AK431" s="79" t="s">
        <v>651</v>
      </c>
      <c r="AL431" s="79" t="s">
        <v>652</v>
      </c>
      <c r="AM431" s="138">
        <v>0</v>
      </c>
      <c r="AN431" s="138">
        <v>0</v>
      </c>
      <c r="AO431" s="138">
        <v>0</v>
      </c>
      <c r="AP431" s="138">
        <v>0</v>
      </c>
      <c r="AQ431" s="138">
        <v>0</v>
      </c>
      <c r="AR431" s="138">
        <v>0</v>
      </c>
      <c r="AS431" s="138">
        <v>0</v>
      </c>
      <c r="AT431" s="138">
        <v>0</v>
      </c>
      <c r="AU431" s="138">
        <v>0</v>
      </c>
      <c r="AV431" s="138">
        <v>0</v>
      </c>
      <c r="AW431" s="138">
        <v>0</v>
      </c>
      <c r="AX431" s="138">
        <v>0</v>
      </c>
      <c r="AY431" s="138">
        <v>0</v>
      </c>
      <c r="AZ431" s="138">
        <v>0</v>
      </c>
      <c r="BA431" s="138">
        <v>0</v>
      </c>
      <c r="BB431" s="138">
        <v>0</v>
      </c>
      <c r="BC431" s="138">
        <v>0</v>
      </c>
      <c r="BD431" s="138">
        <v>34859.160000000003</v>
      </c>
      <c r="BE431" s="138">
        <v>0</v>
      </c>
      <c r="BF431" s="138">
        <v>0</v>
      </c>
      <c r="BG431" s="138">
        <v>0</v>
      </c>
      <c r="BH431" s="22">
        <f t="shared" si="18"/>
        <v>0</v>
      </c>
      <c r="BI431" s="22">
        <f t="shared" si="19"/>
        <v>34859.160000000003</v>
      </c>
      <c r="BJ431" s="22">
        <f t="shared" si="20"/>
        <v>34859.160000000003</v>
      </c>
    </row>
    <row r="432" spans="1:62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2387582.5</v>
      </c>
      <c r="X432" s="77">
        <v>0</v>
      </c>
      <c r="Y432" s="77">
        <v>1193791.25</v>
      </c>
      <c r="Z432" s="77">
        <v>10087.540000000001</v>
      </c>
      <c r="AA432" s="77">
        <v>0</v>
      </c>
      <c r="AB432" s="77">
        <v>0</v>
      </c>
      <c r="AC432" s="77">
        <v>0</v>
      </c>
      <c r="AD432" s="77">
        <v>1193791.25</v>
      </c>
      <c r="AE432" s="142">
        <v>43735</v>
      </c>
      <c r="AF432" s="142">
        <v>45562</v>
      </c>
      <c r="AG432" s="143">
        <v>2387582.5</v>
      </c>
      <c r="AH432" s="83">
        <v>0.49166666666666664</v>
      </c>
      <c r="AI432" s="83">
        <v>5</v>
      </c>
      <c r="AJ432" s="144">
        <v>5.0700000000000002E-2</v>
      </c>
      <c r="AK432" s="79" t="s">
        <v>651</v>
      </c>
      <c r="AL432" s="79" t="s">
        <v>652</v>
      </c>
      <c r="AM432" s="138">
        <v>0</v>
      </c>
      <c r="AN432" s="138">
        <v>0</v>
      </c>
      <c r="AO432" s="138">
        <v>0</v>
      </c>
      <c r="AP432" s="138">
        <v>0</v>
      </c>
      <c r="AQ432" s="138">
        <v>0</v>
      </c>
      <c r="AR432" s="138">
        <v>1193791.25</v>
      </c>
      <c r="AS432" s="138">
        <v>0</v>
      </c>
      <c r="AT432" s="138">
        <v>0</v>
      </c>
      <c r="AU432" s="138">
        <v>0</v>
      </c>
      <c r="AV432" s="138">
        <v>0</v>
      </c>
      <c r="AW432" s="138">
        <v>0</v>
      </c>
      <c r="AX432" s="138">
        <v>0</v>
      </c>
      <c r="AY432" s="138">
        <v>0</v>
      </c>
      <c r="AZ432" s="138">
        <v>0</v>
      </c>
      <c r="BA432" s="138">
        <v>0</v>
      </c>
      <c r="BB432" s="138">
        <v>0</v>
      </c>
      <c r="BC432" s="138">
        <v>0</v>
      </c>
      <c r="BD432" s="138">
        <v>0</v>
      </c>
      <c r="BE432" s="138">
        <v>0</v>
      </c>
      <c r="BF432" s="138">
        <v>0</v>
      </c>
      <c r="BG432" s="138">
        <v>0</v>
      </c>
      <c r="BH432" s="22">
        <f t="shared" si="18"/>
        <v>1193791.25</v>
      </c>
      <c r="BI432" s="22">
        <f t="shared" si="19"/>
        <v>0</v>
      </c>
      <c r="BJ432" s="22">
        <f t="shared" si="20"/>
        <v>1193791.25</v>
      </c>
    </row>
    <row r="433" spans="1:62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2">
        <v>43735</v>
      </c>
      <c r="AF433" s="142">
        <v>45927</v>
      </c>
      <c r="AG433" s="143">
        <v>2323715</v>
      </c>
      <c r="AH433" s="83">
        <v>1.4916666666666667</v>
      </c>
      <c r="AI433" s="83">
        <v>6</v>
      </c>
      <c r="AJ433" s="144">
        <v>5.3600000000000002E-2</v>
      </c>
      <c r="AK433" s="79" t="s">
        <v>651</v>
      </c>
      <c r="AL433" s="79" t="s">
        <v>652</v>
      </c>
      <c r="AM433" s="138">
        <v>0</v>
      </c>
      <c r="AN433" s="138">
        <v>0</v>
      </c>
      <c r="AO433" s="138">
        <v>0</v>
      </c>
      <c r="AP433" s="138">
        <v>0</v>
      </c>
      <c r="AQ433" s="138">
        <v>0</v>
      </c>
      <c r="AR433" s="138">
        <v>0</v>
      </c>
      <c r="AS433" s="138">
        <v>0</v>
      </c>
      <c r="AT433" s="138">
        <v>0</v>
      </c>
      <c r="AU433" s="138">
        <v>0</v>
      </c>
      <c r="AV433" s="138">
        <v>0</v>
      </c>
      <c r="AW433" s="138">
        <v>0</v>
      </c>
      <c r="AX433" s="138">
        <v>1161857.5</v>
      </c>
      <c r="AY433" s="138">
        <v>0</v>
      </c>
      <c r="AZ433" s="138">
        <v>0</v>
      </c>
      <c r="BA433" s="138">
        <v>0</v>
      </c>
      <c r="BB433" s="138">
        <v>0</v>
      </c>
      <c r="BC433" s="138">
        <v>0</v>
      </c>
      <c r="BD433" s="138">
        <v>1161857.5</v>
      </c>
      <c r="BE433" s="138">
        <v>0</v>
      </c>
      <c r="BF433" s="138">
        <v>0</v>
      </c>
      <c r="BG433" s="138">
        <v>0</v>
      </c>
      <c r="BH433" s="22">
        <f t="shared" si="18"/>
        <v>0</v>
      </c>
      <c r="BI433" s="22">
        <f t="shared" si="19"/>
        <v>2323715</v>
      </c>
      <c r="BJ433" s="22">
        <f t="shared" si="20"/>
        <v>2323715</v>
      </c>
    </row>
    <row r="434" spans="1:62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2">
        <v>43735</v>
      </c>
      <c r="AF434" s="142">
        <v>46292</v>
      </c>
      <c r="AG434" s="143">
        <v>3107530</v>
      </c>
      <c r="AH434" s="83">
        <v>2.4916666666666667</v>
      </c>
      <c r="AI434" s="83">
        <v>7</v>
      </c>
      <c r="AJ434" s="144">
        <v>5.6399999999999999E-2</v>
      </c>
      <c r="AK434" s="79" t="s">
        <v>651</v>
      </c>
      <c r="AL434" s="79" t="s">
        <v>652</v>
      </c>
      <c r="AM434" s="138">
        <v>0</v>
      </c>
      <c r="AN434" s="138">
        <v>0</v>
      </c>
      <c r="AO434" s="138">
        <v>0</v>
      </c>
      <c r="AP434" s="138">
        <v>0</v>
      </c>
      <c r="AQ434" s="138">
        <v>0</v>
      </c>
      <c r="AR434" s="138">
        <v>0</v>
      </c>
      <c r="AS434" s="138">
        <v>0</v>
      </c>
      <c r="AT434" s="138">
        <v>0</v>
      </c>
      <c r="AU434" s="138">
        <v>0</v>
      </c>
      <c r="AV434" s="138">
        <v>0</v>
      </c>
      <c r="AW434" s="138">
        <v>0</v>
      </c>
      <c r="AX434" s="138">
        <v>0</v>
      </c>
      <c r="AY434" s="138">
        <v>0</v>
      </c>
      <c r="AZ434" s="138">
        <v>0</v>
      </c>
      <c r="BA434" s="138">
        <v>0</v>
      </c>
      <c r="BB434" s="138">
        <v>0</v>
      </c>
      <c r="BC434" s="138">
        <v>0</v>
      </c>
      <c r="BD434" s="138">
        <v>1553765</v>
      </c>
      <c r="BE434" s="138">
        <v>0</v>
      </c>
      <c r="BF434" s="138">
        <v>0</v>
      </c>
      <c r="BG434" s="138">
        <v>0</v>
      </c>
      <c r="BH434" s="22">
        <f t="shared" si="18"/>
        <v>0</v>
      </c>
      <c r="BI434" s="22">
        <f t="shared" si="19"/>
        <v>1553765</v>
      </c>
      <c r="BJ434" s="22">
        <f t="shared" si="20"/>
        <v>1553765</v>
      </c>
    </row>
    <row r="435" spans="1:62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2">
        <v>43735</v>
      </c>
      <c r="AF435" s="142">
        <v>46657</v>
      </c>
      <c r="AG435" s="143">
        <v>1261125</v>
      </c>
      <c r="AH435" s="83">
        <v>3.4916666666666667</v>
      </c>
      <c r="AI435" s="83">
        <v>8</v>
      </c>
      <c r="AJ435" s="144">
        <v>5.9299999999999999E-2</v>
      </c>
      <c r="AK435" s="79" t="s">
        <v>651</v>
      </c>
      <c r="AL435" s="79" t="s">
        <v>652</v>
      </c>
      <c r="AM435" s="138">
        <v>0</v>
      </c>
      <c r="AN435" s="138">
        <v>0</v>
      </c>
      <c r="AO435" s="138">
        <v>0</v>
      </c>
      <c r="AP435" s="138">
        <v>0</v>
      </c>
      <c r="AQ435" s="138">
        <v>0</v>
      </c>
      <c r="AR435" s="138">
        <v>0</v>
      </c>
      <c r="AS435" s="138">
        <v>0</v>
      </c>
      <c r="AT435" s="138">
        <v>0</v>
      </c>
      <c r="AU435" s="138">
        <v>0</v>
      </c>
      <c r="AV435" s="138">
        <v>0</v>
      </c>
      <c r="AW435" s="138">
        <v>0</v>
      </c>
      <c r="AX435" s="138">
        <v>0</v>
      </c>
      <c r="AY435" s="138">
        <v>0</v>
      </c>
      <c r="AZ435" s="138">
        <v>0</v>
      </c>
      <c r="BA435" s="138">
        <v>0</v>
      </c>
      <c r="BB435" s="138">
        <v>0</v>
      </c>
      <c r="BC435" s="138">
        <v>0</v>
      </c>
      <c r="BD435" s="138">
        <v>420375</v>
      </c>
      <c r="BE435" s="138">
        <v>0</v>
      </c>
      <c r="BF435" s="138">
        <v>0</v>
      </c>
      <c r="BG435" s="138">
        <v>0</v>
      </c>
      <c r="BH435" s="22">
        <f t="shared" si="18"/>
        <v>0</v>
      </c>
      <c r="BI435" s="22">
        <f t="shared" si="19"/>
        <v>420375</v>
      </c>
      <c r="BJ435" s="22">
        <f t="shared" si="20"/>
        <v>420375</v>
      </c>
    </row>
    <row r="436" spans="1:62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2">
        <v>43735</v>
      </c>
      <c r="AF436" s="142">
        <v>47023</v>
      </c>
      <c r="AG436" s="143">
        <v>159300</v>
      </c>
      <c r="AH436" s="83">
        <v>4.4916666666666663</v>
      </c>
      <c r="AI436" s="83">
        <v>9</v>
      </c>
      <c r="AJ436" s="144">
        <v>6.2100000000000002E-2</v>
      </c>
      <c r="AK436" s="79" t="s">
        <v>651</v>
      </c>
      <c r="AL436" s="79" t="s">
        <v>652</v>
      </c>
      <c r="AM436" s="138">
        <v>0</v>
      </c>
      <c r="AN436" s="138">
        <v>0</v>
      </c>
      <c r="AO436" s="138">
        <v>0</v>
      </c>
      <c r="AP436" s="138">
        <v>0</v>
      </c>
      <c r="AQ436" s="138">
        <v>0</v>
      </c>
      <c r="AR436" s="138">
        <v>0</v>
      </c>
      <c r="AS436" s="138">
        <v>0</v>
      </c>
      <c r="AT436" s="138">
        <v>0</v>
      </c>
      <c r="AU436" s="138">
        <v>0</v>
      </c>
      <c r="AV436" s="138">
        <v>0</v>
      </c>
      <c r="AW436" s="138">
        <v>0</v>
      </c>
      <c r="AX436" s="138">
        <v>0</v>
      </c>
      <c r="AY436" s="138">
        <v>0</v>
      </c>
      <c r="AZ436" s="138">
        <v>0</v>
      </c>
      <c r="BA436" s="138">
        <v>0</v>
      </c>
      <c r="BB436" s="138">
        <v>0</v>
      </c>
      <c r="BC436" s="138">
        <v>0</v>
      </c>
      <c r="BD436" s="138">
        <v>39825</v>
      </c>
      <c r="BE436" s="138">
        <v>0</v>
      </c>
      <c r="BF436" s="138">
        <v>0</v>
      </c>
      <c r="BG436" s="138">
        <v>0</v>
      </c>
      <c r="BH436" s="22">
        <f t="shared" si="18"/>
        <v>0</v>
      </c>
      <c r="BI436" s="22">
        <f t="shared" si="19"/>
        <v>39825</v>
      </c>
      <c r="BJ436" s="22">
        <f t="shared" si="20"/>
        <v>39825</v>
      </c>
    </row>
    <row r="437" spans="1:62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2358967.5</v>
      </c>
      <c r="X437" s="77">
        <v>0</v>
      </c>
      <c r="Y437" s="77">
        <v>0</v>
      </c>
      <c r="Z437" s="77">
        <v>9966.64</v>
      </c>
      <c r="AA437" s="77">
        <v>0</v>
      </c>
      <c r="AB437" s="77">
        <v>0</v>
      </c>
      <c r="AC437" s="77">
        <v>0</v>
      </c>
      <c r="AD437" s="77">
        <v>2358967.5</v>
      </c>
      <c r="AE437" s="142">
        <v>43742</v>
      </c>
      <c r="AF437" s="142">
        <v>45569</v>
      </c>
      <c r="AG437" s="143">
        <v>2358967.5</v>
      </c>
      <c r="AH437" s="83">
        <v>0.51111111111111107</v>
      </c>
      <c r="AI437" s="83">
        <v>5</v>
      </c>
      <c r="AJ437" s="144">
        <v>5.0700000000000002E-2</v>
      </c>
      <c r="AK437" s="79" t="s">
        <v>651</v>
      </c>
      <c r="AL437" s="79" t="s">
        <v>652</v>
      </c>
      <c r="AM437" s="138">
        <v>1179483.75</v>
      </c>
      <c r="AN437" s="138">
        <v>0</v>
      </c>
      <c r="AO437" s="138">
        <v>0</v>
      </c>
      <c r="AP437" s="138">
        <v>0</v>
      </c>
      <c r="AQ437" s="138">
        <v>0</v>
      </c>
      <c r="AR437" s="138">
        <v>0</v>
      </c>
      <c r="AS437" s="138">
        <v>1179483.75</v>
      </c>
      <c r="AT437" s="138">
        <v>0</v>
      </c>
      <c r="AU437" s="138">
        <v>0</v>
      </c>
      <c r="AV437" s="138">
        <v>0</v>
      </c>
      <c r="AW437" s="138">
        <v>0</v>
      </c>
      <c r="AX437" s="138">
        <v>0</v>
      </c>
      <c r="AY437" s="138">
        <v>0</v>
      </c>
      <c r="AZ437" s="138">
        <v>0</v>
      </c>
      <c r="BA437" s="138">
        <v>0</v>
      </c>
      <c r="BB437" s="138">
        <v>0</v>
      </c>
      <c r="BC437" s="138">
        <v>0</v>
      </c>
      <c r="BD437" s="138">
        <v>0</v>
      </c>
      <c r="BE437" s="138">
        <v>0</v>
      </c>
      <c r="BF437" s="138">
        <v>0</v>
      </c>
      <c r="BG437" s="138">
        <v>0</v>
      </c>
      <c r="BH437" s="22">
        <f t="shared" si="18"/>
        <v>2358967.5</v>
      </c>
      <c r="BI437" s="22">
        <f t="shared" si="19"/>
        <v>0</v>
      </c>
      <c r="BJ437" s="22">
        <f t="shared" si="20"/>
        <v>2358967.5</v>
      </c>
    </row>
    <row r="438" spans="1:62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2">
        <v>43742</v>
      </c>
      <c r="AF438" s="142">
        <v>45934</v>
      </c>
      <c r="AG438" s="143">
        <v>3100892.5</v>
      </c>
      <c r="AH438" s="83">
        <v>1.5111111111111111</v>
      </c>
      <c r="AI438" s="83">
        <v>6</v>
      </c>
      <c r="AJ438" s="144">
        <v>5.3600000000000002E-2</v>
      </c>
      <c r="AK438" s="79" t="s">
        <v>651</v>
      </c>
      <c r="AL438" s="79" t="s">
        <v>652</v>
      </c>
      <c r="AM438" s="138">
        <v>0</v>
      </c>
      <c r="AN438" s="138">
        <v>0</v>
      </c>
      <c r="AO438" s="138">
        <v>0</v>
      </c>
      <c r="AP438" s="138">
        <v>0</v>
      </c>
      <c r="AQ438" s="138">
        <v>0</v>
      </c>
      <c r="AR438" s="138">
        <v>0</v>
      </c>
      <c r="AS438" s="138">
        <v>0</v>
      </c>
      <c r="AT438" s="138">
        <v>0</v>
      </c>
      <c r="AU438" s="138">
        <v>0</v>
      </c>
      <c r="AV438" s="138">
        <v>0</v>
      </c>
      <c r="AW438" s="138">
        <v>0</v>
      </c>
      <c r="AX438" s="138">
        <v>0</v>
      </c>
      <c r="AY438" s="138">
        <v>1550446.25</v>
      </c>
      <c r="AZ438" s="138">
        <v>0</v>
      </c>
      <c r="BA438" s="138">
        <v>0</v>
      </c>
      <c r="BB438" s="138">
        <v>0</v>
      </c>
      <c r="BC438" s="138">
        <v>0</v>
      </c>
      <c r="BD438" s="138">
        <v>0</v>
      </c>
      <c r="BE438" s="138">
        <v>1550446.25</v>
      </c>
      <c r="BF438" s="138">
        <v>0</v>
      </c>
      <c r="BG438" s="138">
        <v>0</v>
      </c>
      <c r="BH438" s="22">
        <f t="shared" si="18"/>
        <v>0</v>
      </c>
      <c r="BI438" s="22">
        <f t="shared" si="19"/>
        <v>3100892.5</v>
      </c>
      <c r="BJ438" s="22">
        <f t="shared" si="20"/>
        <v>3100892.5</v>
      </c>
    </row>
    <row r="439" spans="1:62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2">
        <v>43742</v>
      </c>
      <c r="AF439" s="142">
        <v>46299</v>
      </c>
      <c r="AG439" s="143">
        <v>2746745</v>
      </c>
      <c r="AH439" s="83">
        <v>2.5111111111111111</v>
      </c>
      <c r="AI439" s="83">
        <v>7</v>
      </c>
      <c r="AJ439" s="144">
        <v>5.6399999999999999E-2</v>
      </c>
      <c r="AK439" s="79" t="s">
        <v>651</v>
      </c>
      <c r="AL439" s="79" t="s">
        <v>652</v>
      </c>
      <c r="AM439" s="138">
        <v>0</v>
      </c>
      <c r="AN439" s="138">
        <v>0</v>
      </c>
      <c r="AO439" s="138">
        <v>0</v>
      </c>
      <c r="AP439" s="138">
        <v>0</v>
      </c>
      <c r="AQ439" s="138">
        <v>0</v>
      </c>
      <c r="AR439" s="138">
        <v>0</v>
      </c>
      <c r="AS439" s="138">
        <v>0</v>
      </c>
      <c r="AT439" s="138">
        <v>0</v>
      </c>
      <c r="AU439" s="138">
        <v>0</v>
      </c>
      <c r="AV439" s="138">
        <v>0</v>
      </c>
      <c r="AW439" s="138">
        <v>0</v>
      </c>
      <c r="AX439" s="138">
        <v>0</v>
      </c>
      <c r="AY439" s="138">
        <v>0</v>
      </c>
      <c r="AZ439" s="138">
        <v>0</v>
      </c>
      <c r="BA439" s="138">
        <v>0</v>
      </c>
      <c r="BB439" s="138">
        <v>0</v>
      </c>
      <c r="BC439" s="138">
        <v>0</v>
      </c>
      <c r="BD439" s="138">
        <v>0</v>
      </c>
      <c r="BE439" s="138">
        <v>1373372.5</v>
      </c>
      <c r="BF439" s="138">
        <v>0</v>
      </c>
      <c r="BG439" s="138">
        <v>0</v>
      </c>
      <c r="BH439" s="22">
        <f t="shared" si="18"/>
        <v>0</v>
      </c>
      <c r="BI439" s="22">
        <f t="shared" si="19"/>
        <v>1373372.5</v>
      </c>
      <c r="BJ439" s="22">
        <f t="shared" si="20"/>
        <v>1373372.5</v>
      </c>
    </row>
    <row r="440" spans="1:62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2">
        <v>43742</v>
      </c>
      <c r="AF440" s="142">
        <v>46664</v>
      </c>
      <c r="AG440" s="143">
        <v>1514235</v>
      </c>
      <c r="AH440" s="83">
        <v>3.5111111111111111</v>
      </c>
      <c r="AI440" s="83">
        <v>8</v>
      </c>
      <c r="AJ440" s="144">
        <v>5.9299999999999999E-2</v>
      </c>
      <c r="AK440" s="79" t="s">
        <v>651</v>
      </c>
      <c r="AL440" s="79" t="s">
        <v>652</v>
      </c>
      <c r="AM440" s="138">
        <v>0</v>
      </c>
      <c r="AN440" s="138">
        <v>0</v>
      </c>
      <c r="AO440" s="138">
        <v>0</v>
      </c>
      <c r="AP440" s="138">
        <v>0</v>
      </c>
      <c r="AQ440" s="138">
        <v>0</v>
      </c>
      <c r="AR440" s="138">
        <v>0</v>
      </c>
      <c r="AS440" s="138">
        <v>0</v>
      </c>
      <c r="AT440" s="138">
        <v>0</v>
      </c>
      <c r="AU440" s="138">
        <v>0</v>
      </c>
      <c r="AV440" s="138">
        <v>0</v>
      </c>
      <c r="AW440" s="138">
        <v>0</v>
      </c>
      <c r="AX440" s="138">
        <v>0</v>
      </c>
      <c r="AY440" s="138">
        <v>0</v>
      </c>
      <c r="AZ440" s="138">
        <v>0</v>
      </c>
      <c r="BA440" s="138">
        <v>0</v>
      </c>
      <c r="BB440" s="138">
        <v>0</v>
      </c>
      <c r="BC440" s="138">
        <v>0</v>
      </c>
      <c r="BD440" s="138">
        <v>0</v>
      </c>
      <c r="BE440" s="138">
        <v>504745</v>
      </c>
      <c r="BF440" s="138">
        <v>0</v>
      </c>
      <c r="BG440" s="138">
        <v>0</v>
      </c>
      <c r="BH440" s="22">
        <f t="shared" si="18"/>
        <v>0</v>
      </c>
      <c r="BI440" s="22">
        <f t="shared" si="19"/>
        <v>504745</v>
      </c>
      <c r="BJ440" s="22">
        <f t="shared" si="20"/>
        <v>504745</v>
      </c>
    </row>
    <row r="441" spans="1:62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2">
        <v>43742</v>
      </c>
      <c r="AF441" s="142">
        <v>47395</v>
      </c>
      <c r="AG441" s="143">
        <v>53100</v>
      </c>
      <c r="AH441" s="83">
        <v>5.5111111111111111</v>
      </c>
      <c r="AI441" s="83">
        <v>10</v>
      </c>
      <c r="AJ441" s="144">
        <v>6.5000000000000002E-2</v>
      </c>
      <c r="AK441" s="79" t="s">
        <v>651</v>
      </c>
      <c r="AL441" s="79" t="s">
        <v>652</v>
      </c>
      <c r="AM441" s="138">
        <v>0</v>
      </c>
      <c r="AN441" s="138">
        <v>0</v>
      </c>
      <c r="AO441" s="138">
        <v>0</v>
      </c>
      <c r="AP441" s="138">
        <v>0</v>
      </c>
      <c r="AQ441" s="138">
        <v>0</v>
      </c>
      <c r="AR441" s="138">
        <v>0</v>
      </c>
      <c r="AS441" s="138">
        <v>0</v>
      </c>
      <c r="AT441" s="138">
        <v>0</v>
      </c>
      <c r="AU441" s="138">
        <v>0</v>
      </c>
      <c r="AV441" s="138">
        <v>0</v>
      </c>
      <c r="AW441" s="138">
        <v>0</v>
      </c>
      <c r="AX441" s="138">
        <v>0</v>
      </c>
      <c r="AY441" s="138">
        <v>0</v>
      </c>
      <c r="AZ441" s="138">
        <v>0</v>
      </c>
      <c r="BA441" s="138">
        <v>0</v>
      </c>
      <c r="BB441" s="138">
        <v>0</v>
      </c>
      <c r="BC441" s="138">
        <v>0</v>
      </c>
      <c r="BD441" s="138">
        <v>0</v>
      </c>
      <c r="BE441" s="138">
        <v>10620</v>
      </c>
      <c r="BF441" s="138">
        <v>0</v>
      </c>
      <c r="BG441" s="138">
        <v>0</v>
      </c>
      <c r="BH441" s="22">
        <f t="shared" si="18"/>
        <v>0</v>
      </c>
      <c r="BI441" s="22">
        <f t="shared" si="19"/>
        <v>10620</v>
      </c>
      <c r="BJ441" s="22">
        <f t="shared" si="20"/>
        <v>10620</v>
      </c>
    </row>
    <row r="442" spans="1:62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2515170</v>
      </c>
      <c r="X442" s="77">
        <v>0</v>
      </c>
      <c r="Y442" s="77">
        <v>0</v>
      </c>
      <c r="Z442" s="77">
        <v>10626.59</v>
      </c>
      <c r="AA442" s="77">
        <v>0</v>
      </c>
      <c r="AB442" s="77">
        <v>0</v>
      </c>
      <c r="AC442" s="77">
        <v>0</v>
      </c>
      <c r="AD442" s="77">
        <v>2515170</v>
      </c>
      <c r="AE442" s="142">
        <v>43753</v>
      </c>
      <c r="AF442" s="142">
        <v>45580</v>
      </c>
      <c r="AG442" s="143">
        <v>2515170</v>
      </c>
      <c r="AH442" s="83">
        <v>0.54166666666666663</v>
      </c>
      <c r="AI442" s="83">
        <v>5</v>
      </c>
      <c r="AJ442" s="144">
        <v>5.0700000000000002E-2</v>
      </c>
      <c r="AK442" s="79" t="s">
        <v>651</v>
      </c>
      <c r="AL442" s="79" t="s">
        <v>652</v>
      </c>
      <c r="AM442" s="138">
        <v>1257585</v>
      </c>
      <c r="AN442" s="138">
        <v>0</v>
      </c>
      <c r="AO442" s="138">
        <v>0</v>
      </c>
      <c r="AP442" s="138">
        <v>0</v>
      </c>
      <c r="AQ442" s="138">
        <v>0</v>
      </c>
      <c r="AR442" s="138">
        <v>0</v>
      </c>
      <c r="AS442" s="138">
        <v>1257585</v>
      </c>
      <c r="AT442" s="138">
        <v>0</v>
      </c>
      <c r="AU442" s="138">
        <v>0</v>
      </c>
      <c r="AV442" s="138">
        <v>0</v>
      </c>
      <c r="AW442" s="138">
        <v>0</v>
      </c>
      <c r="AX442" s="138">
        <v>0</v>
      </c>
      <c r="AY442" s="138">
        <v>0</v>
      </c>
      <c r="AZ442" s="138">
        <v>0</v>
      </c>
      <c r="BA442" s="138">
        <v>0</v>
      </c>
      <c r="BB442" s="138">
        <v>0</v>
      </c>
      <c r="BC442" s="138">
        <v>0</v>
      </c>
      <c r="BD442" s="138">
        <v>0</v>
      </c>
      <c r="BE442" s="138">
        <v>0</v>
      </c>
      <c r="BF442" s="138">
        <v>0</v>
      </c>
      <c r="BG442" s="138">
        <v>0</v>
      </c>
      <c r="BH442" s="22">
        <f t="shared" si="18"/>
        <v>2515170</v>
      </c>
      <c r="BI442" s="22">
        <f t="shared" si="19"/>
        <v>0</v>
      </c>
      <c r="BJ442" s="22">
        <f t="shared" si="20"/>
        <v>2515170</v>
      </c>
    </row>
    <row r="443" spans="1:62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2">
        <v>43753</v>
      </c>
      <c r="AF443" s="142">
        <v>45945</v>
      </c>
      <c r="AG443" s="143">
        <v>3258422.5</v>
      </c>
      <c r="AH443" s="83">
        <v>1.5416666666666667</v>
      </c>
      <c r="AI443" s="83">
        <v>6</v>
      </c>
      <c r="AJ443" s="144">
        <v>5.3600000000000002E-2</v>
      </c>
      <c r="AK443" s="79" t="s">
        <v>651</v>
      </c>
      <c r="AL443" s="79" t="s">
        <v>652</v>
      </c>
      <c r="AM443" s="138">
        <v>0</v>
      </c>
      <c r="AN443" s="138">
        <v>0</v>
      </c>
      <c r="AO443" s="138">
        <v>0</v>
      </c>
      <c r="AP443" s="138">
        <v>0</v>
      </c>
      <c r="AQ443" s="138">
        <v>0</v>
      </c>
      <c r="AR443" s="138">
        <v>0</v>
      </c>
      <c r="AS443" s="138">
        <v>0</v>
      </c>
      <c r="AT443" s="138">
        <v>0</v>
      </c>
      <c r="AU443" s="138">
        <v>0</v>
      </c>
      <c r="AV443" s="138">
        <v>0</v>
      </c>
      <c r="AW443" s="138">
        <v>0</v>
      </c>
      <c r="AX443" s="138">
        <v>0</v>
      </c>
      <c r="AY443" s="138">
        <v>1629211.25</v>
      </c>
      <c r="AZ443" s="138">
        <v>0</v>
      </c>
      <c r="BA443" s="138">
        <v>0</v>
      </c>
      <c r="BB443" s="138">
        <v>0</v>
      </c>
      <c r="BC443" s="138">
        <v>0</v>
      </c>
      <c r="BD443" s="138">
        <v>0</v>
      </c>
      <c r="BE443" s="138">
        <v>1629211.25</v>
      </c>
      <c r="BF443" s="138">
        <v>0</v>
      </c>
      <c r="BG443" s="138">
        <v>0</v>
      </c>
      <c r="BH443" s="22">
        <f t="shared" si="18"/>
        <v>0</v>
      </c>
      <c r="BI443" s="22">
        <f t="shared" si="19"/>
        <v>3258422.5</v>
      </c>
      <c r="BJ443" s="22">
        <f t="shared" si="20"/>
        <v>3258422.5</v>
      </c>
    </row>
    <row r="444" spans="1:62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2">
        <v>43753</v>
      </c>
      <c r="AF444" s="142">
        <v>46310</v>
      </c>
      <c r="AG444" s="143">
        <v>2894835</v>
      </c>
      <c r="AH444" s="83">
        <v>2.5416666666666665</v>
      </c>
      <c r="AI444" s="83">
        <v>7</v>
      </c>
      <c r="AJ444" s="144">
        <v>5.6399999999999999E-2</v>
      </c>
      <c r="AK444" s="79" t="s">
        <v>651</v>
      </c>
      <c r="AL444" s="79" t="s">
        <v>652</v>
      </c>
      <c r="AM444" s="138">
        <v>0</v>
      </c>
      <c r="AN444" s="138">
        <v>0</v>
      </c>
      <c r="AO444" s="138">
        <v>0</v>
      </c>
      <c r="AP444" s="138">
        <v>0</v>
      </c>
      <c r="AQ444" s="138">
        <v>0</v>
      </c>
      <c r="AR444" s="138">
        <v>0</v>
      </c>
      <c r="AS444" s="138">
        <v>0</v>
      </c>
      <c r="AT444" s="138">
        <v>0</v>
      </c>
      <c r="AU444" s="138">
        <v>0</v>
      </c>
      <c r="AV444" s="138">
        <v>0</v>
      </c>
      <c r="AW444" s="138">
        <v>0</v>
      </c>
      <c r="AX444" s="138">
        <v>0</v>
      </c>
      <c r="AY444" s="138">
        <v>0</v>
      </c>
      <c r="AZ444" s="138">
        <v>0</v>
      </c>
      <c r="BA444" s="138">
        <v>0</v>
      </c>
      <c r="BB444" s="138">
        <v>0</v>
      </c>
      <c r="BC444" s="138">
        <v>0</v>
      </c>
      <c r="BD444" s="138">
        <v>0</v>
      </c>
      <c r="BE444" s="138">
        <v>1447417.5</v>
      </c>
      <c r="BF444" s="138">
        <v>0</v>
      </c>
      <c r="BG444" s="138">
        <v>0</v>
      </c>
      <c r="BH444" s="22">
        <f t="shared" si="18"/>
        <v>0</v>
      </c>
      <c r="BI444" s="22">
        <f t="shared" si="19"/>
        <v>1447417.5</v>
      </c>
      <c r="BJ444" s="22">
        <f t="shared" si="20"/>
        <v>1447417.5</v>
      </c>
    </row>
    <row r="445" spans="1:62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2">
        <v>43753</v>
      </c>
      <c r="AF445" s="142">
        <v>46675</v>
      </c>
      <c r="AG445" s="143">
        <v>1584592.5</v>
      </c>
      <c r="AH445" s="83">
        <v>3.5416666666666665</v>
      </c>
      <c r="AI445" s="83">
        <v>8</v>
      </c>
      <c r="AJ445" s="144">
        <v>5.9299999999999999E-2</v>
      </c>
      <c r="AK445" s="79" t="s">
        <v>651</v>
      </c>
      <c r="AL445" s="79" t="s">
        <v>652</v>
      </c>
      <c r="AM445" s="138">
        <v>0</v>
      </c>
      <c r="AN445" s="138">
        <v>0</v>
      </c>
      <c r="AO445" s="138">
        <v>0</v>
      </c>
      <c r="AP445" s="138">
        <v>0</v>
      </c>
      <c r="AQ445" s="138">
        <v>0</v>
      </c>
      <c r="AR445" s="138">
        <v>0</v>
      </c>
      <c r="AS445" s="138">
        <v>0</v>
      </c>
      <c r="AT445" s="138">
        <v>0</v>
      </c>
      <c r="AU445" s="138">
        <v>0</v>
      </c>
      <c r="AV445" s="138">
        <v>0</v>
      </c>
      <c r="AW445" s="138">
        <v>0</v>
      </c>
      <c r="AX445" s="138">
        <v>0</v>
      </c>
      <c r="AY445" s="138">
        <v>0</v>
      </c>
      <c r="AZ445" s="138">
        <v>0</v>
      </c>
      <c r="BA445" s="138">
        <v>0</v>
      </c>
      <c r="BB445" s="138">
        <v>0</v>
      </c>
      <c r="BC445" s="138">
        <v>0</v>
      </c>
      <c r="BD445" s="138">
        <v>0</v>
      </c>
      <c r="BE445" s="138">
        <v>528197.5</v>
      </c>
      <c r="BF445" s="138">
        <v>0</v>
      </c>
      <c r="BG445" s="138">
        <v>0</v>
      </c>
      <c r="BH445" s="22">
        <f t="shared" si="18"/>
        <v>0</v>
      </c>
      <c r="BI445" s="22">
        <f t="shared" si="19"/>
        <v>528197.5</v>
      </c>
      <c r="BJ445" s="22">
        <f t="shared" si="20"/>
        <v>528197.5</v>
      </c>
    </row>
    <row r="446" spans="1:62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2">
        <v>43753</v>
      </c>
      <c r="AF446" s="142">
        <v>47041</v>
      </c>
      <c r="AG446" s="143">
        <v>53100</v>
      </c>
      <c r="AH446" s="83">
        <v>4.541666666666667</v>
      </c>
      <c r="AI446" s="83">
        <v>9</v>
      </c>
      <c r="AJ446" s="144">
        <v>6.2100000000000002E-2</v>
      </c>
      <c r="AK446" s="79" t="s">
        <v>651</v>
      </c>
      <c r="AL446" s="79" t="s">
        <v>652</v>
      </c>
      <c r="AM446" s="138">
        <v>0</v>
      </c>
      <c r="AN446" s="138">
        <v>0</v>
      </c>
      <c r="AO446" s="138">
        <v>0</v>
      </c>
      <c r="AP446" s="138">
        <v>0</v>
      </c>
      <c r="AQ446" s="138">
        <v>0</v>
      </c>
      <c r="AR446" s="138">
        <v>0</v>
      </c>
      <c r="AS446" s="138">
        <v>0</v>
      </c>
      <c r="AT446" s="138">
        <v>0</v>
      </c>
      <c r="AU446" s="138">
        <v>0</v>
      </c>
      <c r="AV446" s="138">
        <v>0</v>
      </c>
      <c r="AW446" s="138">
        <v>0</v>
      </c>
      <c r="AX446" s="138">
        <v>0</v>
      </c>
      <c r="AY446" s="138">
        <v>0</v>
      </c>
      <c r="AZ446" s="138">
        <v>0</v>
      </c>
      <c r="BA446" s="138">
        <v>0</v>
      </c>
      <c r="BB446" s="138">
        <v>0</v>
      </c>
      <c r="BC446" s="138">
        <v>0</v>
      </c>
      <c r="BD446" s="138">
        <v>0</v>
      </c>
      <c r="BE446" s="138">
        <v>13275</v>
      </c>
      <c r="BF446" s="138">
        <v>0</v>
      </c>
      <c r="BG446" s="138">
        <v>0</v>
      </c>
      <c r="BH446" s="22">
        <f t="shared" si="18"/>
        <v>0</v>
      </c>
      <c r="BI446" s="22">
        <f t="shared" si="19"/>
        <v>13275</v>
      </c>
      <c r="BJ446" s="22">
        <f t="shared" si="20"/>
        <v>13275</v>
      </c>
    </row>
    <row r="447" spans="1:62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1191210</v>
      </c>
      <c r="X447" s="77">
        <v>0</v>
      </c>
      <c r="Y447" s="77">
        <v>0</v>
      </c>
      <c r="Z447" s="77">
        <v>5032.8599999999997</v>
      </c>
      <c r="AA447" s="77">
        <v>0</v>
      </c>
      <c r="AB447" s="77">
        <v>0</v>
      </c>
      <c r="AC447" s="77">
        <v>0</v>
      </c>
      <c r="AD447" s="77">
        <v>1191210</v>
      </c>
      <c r="AE447" s="142">
        <v>43759</v>
      </c>
      <c r="AF447" s="142">
        <v>45586</v>
      </c>
      <c r="AG447" s="143">
        <v>1191210</v>
      </c>
      <c r="AH447" s="83">
        <v>0.55833333333333335</v>
      </c>
      <c r="AI447" s="83">
        <v>5</v>
      </c>
      <c r="AJ447" s="144">
        <v>5.0700000000000002E-2</v>
      </c>
      <c r="AK447" s="79" t="s">
        <v>651</v>
      </c>
      <c r="AL447" s="79" t="s">
        <v>652</v>
      </c>
      <c r="AM447" s="138">
        <v>595605</v>
      </c>
      <c r="AN447" s="138">
        <v>0</v>
      </c>
      <c r="AO447" s="138">
        <v>0</v>
      </c>
      <c r="AP447" s="138">
        <v>0</v>
      </c>
      <c r="AQ447" s="138">
        <v>0</v>
      </c>
      <c r="AR447" s="138">
        <v>0</v>
      </c>
      <c r="AS447" s="138">
        <v>595605</v>
      </c>
      <c r="AT447" s="138">
        <v>0</v>
      </c>
      <c r="AU447" s="138">
        <v>0</v>
      </c>
      <c r="AV447" s="138">
        <v>0</v>
      </c>
      <c r="AW447" s="138">
        <v>0</v>
      </c>
      <c r="AX447" s="138">
        <v>0</v>
      </c>
      <c r="AY447" s="138">
        <v>0</v>
      </c>
      <c r="AZ447" s="138">
        <v>0</v>
      </c>
      <c r="BA447" s="138">
        <v>0</v>
      </c>
      <c r="BB447" s="138">
        <v>0</v>
      </c>
      <c r="BC447" s="138">
        <v>0</v>
      </c>
      <c r="BD447" s="138">
        <v>0</v>
      </c>
      <c r="BE447" s="138">
        <v>0</v>
      </c>
      <c r="BF447" s="138">
        <v>0</v>
      </c>
      <c r="BG447" s="138">
        <v>0</v>
      </c>
      <c r="BH447" s="22">
        <f t="shared" si="18"/>
        <v>1191210</v>
      </c>
      <c r="BI447" s="22">
        <f t="shared" si="19"/>
        <v>0</v>
      </c>
      <c r="BJ447" s="22">
        <f t="shared" si="20"/>
        <v>1191210</v>
      </c>
    </row>
    <row r="448" spans="1:62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2">
        <v>43759</v>
      </c>
      <c r="AF448" s="142">
        <v>45951</v>
      </c>
      <c r="AG448" s="143">
        <v>1893605</v>
      </c>
      <c r="AH448" s="83">
        <v>1.5583333333333333</v>
      </c>
      <c r="AI448" s="83">
        <v>6</v>
      </c>
      <c r="AJ448" s="144">
        <v>5.3600000000000002E-2</v>
      </c>
      <c r="AK448" s="79" t="s">
        <v>651</v>
      </c>
      <c r="AL448" s="79" t="s">
        <v>652</v>
      </c>
      <c r="AM448" s="138">
        <v>0</v>
      </c>
      <c r="AN448" s="138">
        <v>0</v>
      </c>
      <c r="AO448" s="138">
        <v>0</v>
      </c>
      <c r="AP448" s="138">
        <v>0</v>
      </c>
      <c r="AQ448" s="138">
        <v>0</v>
      </c>
      <c r="AR448" s="138">
        <v>0</v>
      </c>
      <c r="AS448" s="138">
        <v>0</v>
      </c>
      <c r="AT448" s="138">
        <v>0</v>
      </c>
      <c r="AU448" s="138">
        <v>0</v>
      </c>
      <c r="AV448" s="138">
        <v>0</v>
      </c>
      <c r="AW448" s="138">
        <v>0</v>
      </c>
      <c r="AX448" s="138">
        <v>0</v>
      </c>
      <c r="AY448" s="138">
        <v>946802.5</v>
      </c>
      <c r="AZ448" s="138">
        <v>0</v>
      </c>
      <c r="BA448" s="138">
        <v>0</v>
      </c>
      <c r="BB448" s="138">
        <v>0</v>
      </c>
      <c r="BC448" s="138">
        <v>0</v>
      </c>
      <c r="BD448" s="138">
        <v>0</v>
      </c>
      <c r="BE448" s="138">
        <v>946802.5</v>
      </c>
      <c r="BF448" s="138">
        <v>0</v>
      </c>
      <c r="BG448" s="138">
        <v>0</v>
      </c>
      <c r="BH448" s="22">
        <f t="shared" si="18"/>
        <v>0</v>
      </c>
      <c r="BI448" s="22">
        <f t="shared" si="19"/>
        <v>1893605</v>
      </c>
      <c r="BJ448" s="22">
        <f t="shared" si="20"/>
        <v>1893605</v>
      </c>
    </row>
    <row r="449" spans="1:62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2">
        <v>43759</v>
      </c>
      <c r="AF449" s="142">
        <v>46316</v>
      </c>
      <c r="AG449" s="143">
        <v>1357147.5</v>
      </c>
      <c r="AH449" s="83">
        <v>2.5583333333333331</v>
      </c>
      <c r="AI449" s="83">
        <v>7</v>
      </c>
      <c r="AJ449" s="144">
        <v>5.6399999999999999E-2</v>
      </c>
      <c r="AK449" s="79" t="s">
        <v>651</v>
      </c>
      <c r="AL449" s="79" t="s">
        <v>652</v>
      </c>
      <c r="AM449" s="138">
        <v>0</v>
      </c>
      <c r="AN449" s="138">
        <v>0</v>
      </c>
      <c r="AO449" s="138">
        <v>0</v>
      </c>
      <c r="AP449" s="138">
        <v>0</v>
      </c>
      <c r="AQ449" s="138">
        <v>0</v>
      </c>
      <c r="AR449" s="138">
        <v>0</v>
      </c>
      <c r="AS449" s="138">
        <v>0</v>
      </c>
      <c r="AT449" s="138">
        <v>0</v>
      </c>
      <c r="AU449" s="138">
        <v>0</v>
      </c>
      <c r="AV449" s="138">
        <v>0</v>
      </c>
      <c r="AW449" s="138">
        <v>0</v>
      </c>
      <c r="AX449" s="138">
        <v>0</v>
      </c>
      <c r="AY449" s="138">
        <v>0</v>
      </c>
      <c r="AZ449" s="138">
        <v>0</v>
      </c>
      <c r="BA449" s="138">
        <v>0</v>
      </c>
      <c r="BB449" s="138">
        <v>0</v>
      </c>
      <c r="BC449" s="138">
        <v>0</v>
      </c>
      <c r="BD449" s="138">
        <v>0</v>
      </c>
      <c r="BE449" s="138">
        <v>678573.75</v>
      </c>
      <c r="BF449" s="138">
        <v>0</v>
      </c>
      <c r="BG449" s="138">
        <v>0</v>
      </c>
      <c r="BH449" s="22">
        <f t="shared" si="18"/>
        <v>0</v>
      </c>
      <c r="BI449" s="22">
        <f t="shared" si="19"/>
        <v>678573.75</v>
      </c>
      <c r="BJ449" s="22">
        <f t="shared" si="20"/>
        <v>678573.75</v>
      </c>
    </row>
    <row r="450" spans="1:62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2">
        <v>43759</v>
      </c>
      <c r="AF450" s="142">
        <v>46681</v>
      </c>
      <c r="AG450" s="143">
        <v>698265</v>
      </c>
      <c r="AH450" s="83">
        <v>3.5583333333333331</v>
      </c>
      <c r="AI450" s="83">
        <v>8</v>
      </c>
      <c r="AJ450" s="144">
        <v>5.9299999999999999E-2</v>
      </c>
      <c r="AK450" s="79" t="s">
        <v>651</v>
      </c>
      <c r="AL450" s="79" t="s">
        <v>652</v>
      </c>
      <c r="AM450" s="138">
        <v>0</v>
      </c>
      <c r="AN450" s="138">
        <v>0</v>
      </c>
      <c r="AO450" s="138">
        <v>0</v>
      </c>
      <c r="AP450" s="138">
        <v>0</v>
      </c>
      <c r="AQ450" s="138">
        <v>0</v>
      </c>
      <c r="AR450" s="138">
        <v>0</v>
      </c>
      <c r="AS450" s="138">
        <v>0</v>
      </c>
      <c r="AT450" s="138">
        <v>0</v>
      </c>
      <c r="AU450" s="138">
        <v>0</v>
      </c>
      <c r="AV450" s="138">
        <v>0</v>
      </c>
      <c r="AW450" s="138">
        <v>0</v>
      </c>
      <c r="AX450" s="138">
        <v>0</v>
      </c>
      <c r="AY450" s="138">
        <v>0</v>
      </c>
      <c r="AZ450" s="138">
        <v>0</v>
      </c>
      <c r="BA450" s="138">
        <v>0</v>
      </c>
      <c r="BB450" s="138">
        <v>0</v>
      </c>
      <c r="BC450" s="138">
        <v>0</v>
      </c>
      <c r="BD450" s="138">
        <v>0</v>
      </c>
      <c r="BE450" s="138">
        <v>232755</v>
      </c>
      <c r="BF450" s="138">
        <v>0</v>
      </c>
      <c r="BG450" s="138">
        <v>0</v>
      </c>
      <c r="BH450" s="22">
        <f t="shared" si="18"/>
        <v>0</v>
      </c>
      <c r="BI450" s="22">
        <f t="shared" si="19"/>
        <v>232755</v>
      </c>
      <c r="BJ450" s="22">
        <f t="shared" si="20"/>
        <v>232755</v>
      </c>
    </row>
    <row r="451" spans="1:62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2">
        <v>43759</v>
      </c>
      <c r="AF451" s="142">
        <v>47047</v>
      </c>
      <c r="AG451" s="143">
        <v>53100</v>
      </c>
      <c r="AH451" s="83">
        <v>4.5583333333333336</v>
      </c>
      <c r="AI451" s="83">
        <v>9</v>
      </c>
      <c r="AJ451" s="144">
        <v>6.2100000000000002E-2</v>
      </c>
      <c r="AK451" s="79" t="s">
        <v>651</v>
      </c>
      <c r="AL451" s="79" t="s">
        <v>652</v>
      </c>
      <c r="AM451" s="138">
        <v>0</v>
      </c>
      <c r="AN451" s="138">
        <v>0</v>
      </c>
      <c r="AO451" s="138">
        <v>0</v>
      </c>
      <c r="AP451" s="138">
        <v>0</v>
      </c>
      <c r="AQ451" s="138">
        <v>0</v>
      </c>
      <c r="AR451" s="138">
        <v>0</v>
      </c>
      <c r="AS451" s="138">
        <v>0</v>
      </c>
      <c r="AT451" s="138">
        <v>0</v>
      </c>
      <c r="AU451" s="138">
        <v>0</v>
      </c>
      <c r="AV451" s="138">
        <v>0</v>
      </c>
      <c r="AW451" s="138">
        <v>0</v>
      </c>
      <c r="AX451" s="138">
        <v>0</v>
      </c>
      <c r="AY451" s="138">
        <v>0</v>
      </c>
      <c r="AZ451" s="138">
        <v>0</v>
      </c>
      <c r="BA451" s="138">
        <v>0</v>
      </c>
      <c r="BB451" s="138">
        <v>0</v>
      </c>
      <c r="BC451" s="138">
        <v>0</v>
      </c>
      <c r="BD451" s="138">
        <v>0</v>
      </c>
      <c r="BE451" s="138">
        <v>13275</v>
      </c>
      <c r="BF451" s="138">
        <v>0</v>
      </c>
      <c r="BG451" s="138">
        <v>0</v>
      </c>
      <c r="BH451" s="22">
        <f t="shared" ref="BH451:BH514" si="21">SUM(AM451:AU451)</f>
        <v>0</v>
      </c>
      <c r="BI451" s="22">
        <f t="shared" si="19"/>
        <v>13275</v>
      </c>
      <c r="BJ451" s="22">
        <f t="shared" si="20"/>
        <v>13275</v>
      </c>
    </row>
    <row r="452" spans="1:62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43512.5</v>
      </c>
      <c r="X452" s="77">
        <v>0</v>
      </c>
      <c r="Y452" s="77">
        <v>0</v>
      </c>
      <c r="Z452" s="77">
        <v>183.84</v>
      </c>
      <c r="AA452" s="77">
        <v>0</v>
      </c>
      <c r="AB452" s="77">
        <v>0</v>
      </c>
      <c r="AC452" s="77">
        <v>0</v>
      </c>
      <c r="AD452" s="77">
        <v>43512.5</v>
      </c>
      <c r="AE452" s="142">
        <v>43766</v>
      </c>
      <c r="AF452" s="142">
        <v>45593</v>
      </c>
      <c r="AG452" s="143">
        <v>43512.5</v>
      </c>
      <c r="AH452" s="83">
        <v>0.57777777777777772</v>
      </c>
      <c r="AI452" s="83">
        <v>5</v>
      </c>
      <c r="AJ452" s="144">
        <v>5.0700000000000002E-2</v>
      </c>
      <c r="AK452" s="79" t="s">
        <v>651</v>
      </c>
      <c r="AL452" s="79" t="s">
        <v>652</v>
      </c>
      <c r="AM452" s="138">
        <v>21756.25</v>
      </c>
      <c r="AN452" s="138">
        <v>0</v>
      </c>
      <c r="AO452" s="138">
        <v>0</v>
      </c>
      <c r="AP452" s="138">
        <v>0</v>
      </c>
      <c r="AQ452" s="138">
        <v>0</v>
      </c>
      <c r="AR452" s="138">
        <v>0</v>
      </c>
      <c r="AS452" s="138">
        <v>21756.25</v>
      </c>
      <c r="AT452" s="138">
        <v>0</v>
      </c>
      <c r="AU452" s="138">
        <v>0</v>
      </c>
      <c r="AV452" s="138">
        <v>0</v>
      </c>
      <c r="AW452" s="138">
        <v>0</v>
      </c>
      <c r="AX452" s="138">
        <v>0</v>
      </c>
      <c r="AY452" s="138">
        <v>0</v>
      </c>
      <c r="AZ452" s="138">
        <v>0</v>
      </c>
      <c r="BA452" s="138">
        <v>0</v>
      </c>
      <c r="BB452" s="138">
        <v>0</v>
      </c>
      <c r="BC452" s="138">
        <v>0</v>
      </c>
      <c r="BD452" s="138">
        <v>0</v>
      </c>
      <c r="BE452" s="138">
        <v>0</v>
      </c>
      <c r="BF452" s="138">
        <v>0</v>
      </c>
      <c r="BG452" s="138">
        <v>0</v>
      </c>
      <c r="BH452" s="22">
        <f t="shared" si="21"/>
        <v>43512.5</v>
      </c>
      <c r="BI452" s="22">
        <f t="shared" ref="BI452:BI515" si="22">SUM(AV452:BG452)</f>
        <v>0</v>
      </c>
      <c r="BJ452" s="22">
        <f t="shared" ref="BJ452:BJ515" si="23">BH452+BI452</f>
        <v>43512.5</v>
      </c>
    </row>
    <row r="453" spans="1:62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2">
        <v>43766</v>
      </c>
      <c r="AF453" s="142">
        <v>45958</v>
      </c>
      <c r="AG453" s="143">
        <v>53100</v>
      </c>
      <c r="AH453" s="83">
        <v>1.5777777777777777</v>
      </c>
      <c r="AI453" s="83">
        <v>6</v>
      </c>
      <c r="AJ453" s="144">
        <v>5.3600000000000002E-2</v>
      </c>
      <c r="AK453" s="79" t="s">
        <v>651</v>
      </c>
      <c r="AL453" s="79" t="s">
        <v>652</v>
      </c>
      <c r="AM453" s="138">
        <v>0</v>
      </c>
      <c r="AN453" s="138">
        <v>0</v>
      </c>
      <c r="AO453" s="138">
        <v>0</v>
      </c>
      <c r="AP453" s="138">
        <v>0</v>
      </c>
      <c r="AQ453" s="138">
        <v>0</v>
      </c>
      <c r="AR453" s="138">
        <v>0</v>
      </c>
      <c r="AS453" s="138">
        <v>0</v>
      </c>
      <c r="AT453" s="138">
        <v>0</v>
      </c>
      <c r="AU453" s="138">
        <v>0</v>
      </c>
      <c r="AV453" s="138">
        <v>0</v>
      </c>
      <c r="AW453" s="138">
        <v>0</v>
      </c>
      <c r="AX453" s="138">
        <v>0</v>
      </c>
      <c r="AY453" s="138">
        <v>26550</v>
      </c>
      <c r="AZ453" s="138">
        <v>0</v>
      </c>
      <c r="BA453" s="138">
        <v>0</v>
      </c>
      <c r="BB453" s="138">
        <v>0</v>
      </c>
      <c r="BC453" s="138">
        <v>0</v>
      </c>
      <c r="BD453" s="138">
        <v>0</v>
      </c>
      <c r="BE453" s="138">
        <v>26550</v>
      </c>
      <c r="BF453" s="138">
        <v>0</v>
      </c>
      <c r="BG453" s="138">
        <v>0</v>
      </c>
      <c r="BH453" s="22">
        <f t="shared" si="21"/>
        <v>0</v>
      </c>
      <c r="BI453" s="22">
        <f t="shared" si="22"/>
        <v>53100</v>
      </c>
      <c r="BJ453" s="22">
        <f t="shared" si="23"/>
        <v>53100</v>
      </c>
    </row>
    <row r="454" spans="1:62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2">
        <v>43766</v>
      </c>
      <c r="AF454" s="142">
        <v>47054</v>
      </c>
      <c r="AG454" s="143">
        <v>155465</v>
      </c>
      <c r="AH454" s="83">
        <v>4.5777777777777775</v>
      </c>
      <c r="AI454" s="83">
        <v>9</v>
      </c>
      <c r="AJ454" s="144">
        <v>6.2100000000000002E-2</v>
      </c>
      <c r="AK454" s="79" t="s">
        <v>651</v>
      </c>
      <c r="AL454" s="79" t="s">
        <v>652</v>
      </c>
      <c r="AM454" s="138">
        <v>0</v>
      </c>
      <c r="AN454" s="138">
        <v>0</v>
      </c>
      <c r="AO454" s="138">
        <v>0</v>
      </c>
      <c r="AP454" s="138">
        <v>0</v>
      </c>
      <c r="AQ454" s="138">
        <v>0</v>
      </c>
      <c r="AR454" s="138">
        <v>0</v>
      </c>
      <c r="AS454" s="138">
        <v>0</v>
      </c>
      <c r="AT454" s="138">
        <v>0</v>
      </c>
      <c r="AU454" s="138">
        <v>0</v>
      </c>
      <c r="AV454" s="138">
        <v>0</v>
      </c>
      <c r="AW454" s="138">
        <v>0</v>
      </c>
      <c r="AX454" s="138">
        <v>0</v>
      </c>
      <c r="AY454" s="138">
        <v>0</v>
      </c>
      <c r="AZ454" s="138">
        <v>0</v>
      </c>
      <c r="BA454" s="138">
        <v>0</v>
      </c>
      <c r="BB454" s="138">
        <v>0</v>
      </c>
      <c r="BC454" s="138">
        <v>0</v>
      </c>
      <c r="BD454" s="138">
        <v>0</v>
      </c>
      <c r="BE454" s="138">
        <v>38866.25</v>
      </c>
      <c r="BF454" s="138">
        <v>0</v>
      </c>
      <c r="BG454" s="138">
        <v>0</v>
      </c>
      <c r="BH454" s="22">
        <f t="shared" si="21"/>
        <v>0</v>
      </c>
      <c r="BI454" s="22">
        <f t="shared" si="22"/>
        <v>38866.25</v>
      </c>
      <c r="BJ454" s="22">
        <f t="shared" si="23"/>
        <v>38866.25</v>
      </c>
    </row>
    <row r="455" spans="1:62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2">
        <v>43766</v>
      </c>
      <c r="AF455" s="142">
        <v>47419</v>
      </c>
      <c r="AG455" s="143">
        <v>43365</v>
      </c>
      <c r="AH455" s="83">
        <v>5.5777777777777775</v>
      </c>
      <c r="AI455" s="83">
        <v>10</v>
      </c>
      <c r="AJ455" s="144">
        <v>6.5000000000000002E-2</v>
      </c>
      <c r="AK455" s="79" t="s">
        <v>651</v>
      </c>
      <c r="AL455" s="79" t="s">
        <v>652</v>
      </c>
      <c r="AM455" s="138">
        <v>0</v>
      </c>
      <c r="AN455" s="138">
        <v>0</v>
      </c>
      <c r="AO455" s="138">
        <v>0</v>
      </c>
      <c r="AP455" s="138">
        <v>0</v>
      </c>
      <c r="AQ455" s="138">
        <v>0</v>
      </c>
      <c r="AR455" s="138">
        <v>0</v>
      </c>
      <c r="AS455" s="138">
        <v>0</v>
      </c>
      <c r="AT455" s="138">
        <v>0</v>
      </c>
      <c r="AU455" s="138">
        <v>0</v>
      </c>
      <c r="AV455" s="138">
        <v>0</v>
      </c>
      <c r="AW455" s="138">
        <v>0</v>
      </c>
      <c r="AX455" s="138">
        <v>0</v>
      </c>
      <c r="AY455" s="138">
        <v>0</v>
      </c>
      <c r="AZ455" s="138">
        <v>0</v>
      </c>
      <c r="BA455" s="138">
        <v>0</v>
      </c>
      <c r="BB455" s="138">
        <v>0</v>
      </c>
      <c r="BC455" s="138">
        <v>0</v>
      </c>
      <c r="BD455" s="138">
        <v>0</v>
      </c>
      <c r="BE455" s="138">
        <v>8673</v>
      </c>
      <c r="BF455" s="138">
        <v>0</v>
      </c>
      <c r="BG455" s="138">
        <v>0</v>
      </c>
      <c r="BH455" s="22">
        <f t="shared" si="21"/>
        <v>0</v>
      </c>
      <c r="BI455" s="22">
        <f t="shared" si="22"/>
        <v>8673</v>
      </c>
      <c r="BJ455" s="22">
        <f t="shared" si="23"/>
        <v>8673</v>
      </c>
    </row>
    <row r="456" spans="1:62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1120852.5</v>
      </c>
      <c r="X456" s="77">
        <v>0</v>
      </c>
      <c r="Y456" s="77">
        <v>0</v>
      </c>
      <c r="Z456" s="77">
        <v>4735.6000000000004</v>
      </c>
      <c r="AA456" s="77">
        <v>0</v>
      </c>
      <c r="AB456" s="77">
        <v>0</v>
      </c>
      <c r="AC456" s="77">
        <v>0</v>
      </c>
      <c r="AD456" s="77">
        <v>1120852.5</v>
      </c>
      <c r="AE456" s="142">
        <v>43766</v>
      </c>
      <c r="AF456" s="142">
        <v>45593</v>
      </c>
      <c r="AG456" s="143">
        <v>1120852.5</v>
      </c>
      <c r="AH456" s="83">
        <v>0.57777777777777772</v>
      </c>
      <c r="AI456" s="83">
        <v>5</v>
      </c>
      <c r="AJ456" s="144">
        <v>5.0700000000000002E-2</v>
      </c>
      <c r="AK456" s="79" t="s">
        <v>651</v>
      </c>
      <c r="AL456" s="79" t="s">
        <v>652</v>
      </c>
      <c r="AM456" s="138">
        <v>560426.25</v>
      </c>
      <c r="AN456" s="138">
        <v>0</v>
      </c>
      <c r="AO456" s="138">
        <v>0</v>
      </c>
      <c r="AP456" s="138">
        <v>0</v>
      </c>
      <c r="AQ456" s="138">
        <v>0</v>
      </c>
      <c r="AR456" s="138">
        <v>0</v>
      </c>
      <c r="AS456" s="138">
        <v>560426.25</v>
      </c>
      <c r="AT456" s="138">
        <v>0</v>
      </c>
      <c r="AU456" s="138">
        <v>0</v>
      </c>
      <c r="AV456" s="138">
        <v>0</v>
      </c>
      <c r="AW456" s="138">
        <v>0</v>
      </c>
      <c r="AX456" s="138">
        <v>0</v>
      </c>
      <c r="AY456" s="138">
        <v>0</v>
      </c>
      <c r="AZ456" s="138">
        <v>0</v>
      </c>
      <c r="BA456" s="138">
        <v>0</v>
      </c>
      <c r="BB456" s="138">
        <v>0</v>
      </c>
      <c r="BC456" s="138">
        <v>0</v>
      </c>
      <c r="BD456" s="138">
        <v>0</v>
      </c>
      <c r="BE456" s="138">
        <v>0</v>
      </c>
      <c r="BF456" s="138">
        <v>0</v>
      </c>
      <c r="BG456" s="138">
        <v>0</v>
      </c>
      <c r="BH456" s="22">
        <f t="shared" si="21"/>
        <v>1120852.5</v>
      </c>
      <c r="BI456" s="22">
        <f t="shared" si="22"/>
        <v>0</v>
      </c>
      <c r="BJ456" s="22">
        <f t="shared" si="23"/>
        <v>1120852.5</v>
      </c>
    </row>
    <row r="457" spans="1:62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2">
        <v>43766</v>
      </c>
      <c r="AF457" s="142">
        <v>45958</v>
      </c>
      <c r="AG457" s="143">
        <v>1554502.5</v>
      </c>
      <c r="AH457" s="83">
        <v>1.5777777777777777</v>
      </c>
      <c r="AI457" s="83">
        <v>6</v>
      </c>
      <c r="AJ457" s="144">
        <v>5.3600000000000002E-2</v>
      </c>
      <c r="AK457" s="79" t="s">
        <v>651</v>
      </c>
      <c r="AL457" s="79" t="s">
        <v>652</v>
      </c>
      <c r="AM457" s="138">
        <v>0</v>
      </c>
      <c r="AN457" s="138">
        <v>0</v>
      </c>
      <c r="AO457" s="138">
        <v>0</v>
      </c>
      <c r="AP457" s="138">
        <v>0</v>
      </c>
      <c r="AQ457" s="138">
        <v>0</v>
      </c>
      <c r="AR457" s="138">
        <v>0</v>
      </c>
      <c r="AS457" s="138">
        <v>0</v>
      </c>
      <c r="AT457" s="138">
        <v>0</v>
      </c>
      <c r="AU457" s="138">
        <v>0</v>
      </c>
      <c r="AV457" s="138">
        <v>0</v>
      </c>
      <c r="AW457" s="138">
        <v>0</v>
      </c>
      <c r="AX457" s="138">
        <v>0</v>
      </c>
      <c r="AY457" s="138">
        <v>777251.25</v>
      </c>
      <c r="AZ457" s="138">
        <v>0</v>
      </c>
      <c r="BA457" s="138">
        <v>0</v>
      </c>
      <c r="BB457" s="138">
        <v>0</v>
      </c>
      <c r="BC457" s="138">
        <v>0</v>
      </c>
      <c r="BD457" s="138">
        <v>0</v>
      </c>
      <c r="BE457" s="138">
        <v>777251.25</v>
      </c>
      <c r="BF457" s="138">
        <v>0</v>
      </c>
      <c r="BG457" s="138">
        <v>0</v>
      </c>
      <c r="BH457" s="22">
        <f t="shared" si="21"/>
        <v>0</v>
      </c>
      <c r="BI457" s="22">
        <f t="shared" si="22"/>
        <v>1554502.5</v>
      </c>
      <c r="BJ457" s="22">
        <f t="shared" si="23"/>
        <v>1554502.5</v>
      </c>
    </row>
    <row r="458" spans="1:62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2">
        <v>43766</v>
      </c>
      <c r="AF458" s="142">
        <v>46323</v>
      </c>
      <c r="AG458" s="143">
        <v>1707755</v>
      </c>
      <c r="AH458" s="83">
        <v>2.5777777777777779</v>
      </c>
      <c r="AI458" s="83">
        <v>7</v>
      </c>
      <c r="AJ458" s="144">
        <v>5.6399999999999999E-2</v>
      </c>
      <c r="AK458" s="79" t="s">
        <v>651</v>
      </c>
      <c r="AL458" s="79" t="s">
        <v>652</v>
      </c>
      <c r="AM458" s="138">
        <v>0</v>
      </c>
      <c r="AN458" s="138">
        <v>0</v>
      </c>
      <c r="AO458" s="138">
        <v>0</v>
      </c>
      <c r="AP458" s="138">
        <v>0</v>
      </c>
      <c r="AQ458" s="138">
        <v>0</v>
      </c>
      <c r="AR458" s="138">
        <v>0</v>
      </c>
      <c r="AS458" s="138">
        <v>0</v>
      </c>
      <c r="AT458" s="138">
        <v>0</v>
      </c>
      <c r="AU458" s="138">
        <v>0</v>
      </c>
      <c r="AV458" s="138">
        <v>0</v>
      </c>
      <c r="AW458" s="138">
        <v>0</v>
      </c>
      <c r="AX458" s="138">
        <v>0</v>
      </c>
      <c r="AY458" s="138">
        <v>0</v>
      </c>
      <c r="AZ458" s="138">
        <v>0</v>
      </c>
      <c r="BA458" s="138">
        <v>0</v>
      </c>
      <c r="BB458" s="138">
        <v>0</v>
      </c>
      <c r="BC458" s="138">
        <v>0</v>
      </c>
      <c r="BD458" s="138">
        <v>0</v>
      </c>
      <c r="BE458" s="138">
        <v>853877.5</v>
      </c>
      <c r="BF458" s="138">
        <v>0</v>
      </c>
      <c r="BG458" s="138">
        <v>0</v>
      </c>
      <c r="BH458" s="22">
        <f t="shared" si="21"/>
        <v>0</v>
      </c>
      <c r="BI458" s="22">
        <f t="shared" si="22"/>
        <v>853877.5</v>
      </c>
      <c r="BJ458" s="22">
        <f t="shared" si="23"/>
        <v>853877.5</v>
      </c>
    </row>
    <row r="459" spans="1:62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2">
        <v>43766</v>
      </c>
      <c r="AF459" s="142">
        <v>46688</v>
      </c>
      <c r="AG459" s="143">
        <v>1079995</v>
      </c>
      <c r="AH459" s="83">
        <v>3.5777777777777779</v>
      </c>
      <c r="AI459" s="83">
        <v>8</v>
      </c>
      <c r="AJ459" s="144">
        <v>5.9299999999999999E-2</v>
      </c>
      <c r="AK459" s="79" t="s">
        <v>651</v>
      </c>
      <c r="AL459" s="79" t="s">
        <v>652</v>
      </c>
      <c r="AM459" s="138">
        <v>0</v>
      </c>
      <c r="AN459" s="138">
        <v>0</v>
      </c>
      <c r="AO459" s="138">
        <v>0</v>
      </c>
      <c r="AP459" s="138">
        <v>0</v>
      </c>
      <c r="AQ459" s="138">
        <v>0</v>
      </c>
      <c r="AR459" s="138">
        <v>0</v>
      </c>
      <c r="AS459" s="138">
        <v>0</v>
      </c>
      <c r="AT459" s="138">
        <v>0</v>
      </c>
      <c r="AU459" s="138">
        <v>0</v>
      </c>
      <c r="AV459" s="138">
        <v>0</v>
      </c>
      <c r="AW459" s="138">
        <v>0</v>
      </c>
      <c r="AX459" s="138">
        <v>0</v>
      </c>
      <c r="AY459" s="138">
        <v>0</v>
      </c>
      <c r="AZ459" s="138">
        <v>0</v>
      </c>
      <c r="BA459" s="138">
        <v>0</v>
      </c>
      <c r="BB459" s="138">
        <v>0</v>
      </c>
      <c r="BC459" s="138">
        <v>0</v>
      </c>
      <c r="BD459" s="138">
        <v>0</v>
      </c>
      <c r="BE459" s="138">
        <v>359998.33</v>
      </c>
      <c r="BF459" s="138">
        <v>0</v>
      </c>
      <c r="BG459" s="138">
        <v>0</v>
      </c>
      <c r="BH459" s="22">
        <f t="shared" si="21"/>
        <v>0</v>
      </c>
      <c r="BI459" s="22">
        <f t="shared" si="22"/>
        <v>359998.33</v>
      </c>
      <c r="BJ459" s="22">
        <f t="shared" si="23"/>
        <v>359998.33</v>
      </c>
    </row>
    <row r="460" spans="1:62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2">
        <v>43766</v>
      </c>
      <c r="AF460" s="142">
        <v>47054</v>
      </c>
      <c r="AG460" s="143">
        <v>106200</v>
      </c>
      <c r="AH460" s="83">
        <v>4.5777777777777775</v>
      </c>
      <c r="AI460" s="83">
        <v>9</v>
      </c>
      <c r="AJ460" s="144">
        <v>6.2100000000000002E-2</v>
      </c>
      <c r="AK460" s="79" t="s">
        <v>651</v>
      </c>
      <c r="AL460" s="79" t="s">
        <v>652</v>
      </c>
      <c r="AM460" s="138">
        <v>0</v>
      </c>
      <c r="AN460" s="138">
        <v>0</v>
      </c>
      <c r="AO460" s="138">
        <v>0</v>
      </c>
      <c r="AP460" s="138">
        <v>0</v>
      </c>
      <c r="AQ460" s="138">
        <v>0</v>
      </c>
      <c r="AR460" s="138">
        <v>0</v>
      </c>
      <c r="AS460" s="138">
        <v>0</v>
      </c>
      <c r="AT460" s="138">
        <v>0</v>
      </c>
      <c r="AU460" s="138">
        <v>0</v>
      </c>
      <c r="AV460" s="138">
        <v>0</v>
      </c>
      <c r="AW460" s="138">
        <v>0</v>
      </c>
      <c r="AX460" s="138">
        <v>0</v>
      </c>
      <c r="AY460" s="138">
        <v>0</v>
      </c>
      <c r="AZ460" s="138">
        <v>0</v>
      </c>
      <c r="BA460" s="138">
        <v>0</v>
      </c>
      <c r="BB460" s="138">
        <v>0</v>
      </c>
      <c r="BC460" s="138">
        <v>0</v>
      </c>
      <c r="BD460" s="138">
        <v>0</v>
      </c>
      <c r="BE460" s="138">
        <v>26550</v>
      </c>
      <c r="BF460" s="138">
        <v>0</v>
      </c>
      <c r="BG460" s="138">
        <v>0</v>
      </c>
      <c r="BH460" s="22">
        <f t="shared" si="21"/>
        <v>0</v>
      </c>
      <c r="BI460" s="22">
        <f t="shared" si="22"/>
        <v>26550</v>
      </c>
      <c r="BJ460" s="22">
        <f t="shared" si="23"/>
        <v>26550</v>
      </c>
    </row>
    <row r="461" spans="1:62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263140</v>
      </c>
      <c r="X461" s="77">
        <v>0</v>
      </c>
      <c r="Y461" s="77">
        <v>0</v>
      </c>
      <c r="Z461" s="77">
        <v>1111.77</v>
      </c>
      <c r="AA461" s="77">
        <v>0</v>
      </c>
      <c r="AB461" s="77">
        <v>0</v>
      </c>
      <c r="AC461" s="77">
        <v>0</v>
      </c>
      <c r="AD461" s="77">
        <v>263140</v>
      </c>
      <c r="AE461" s="142">
        <v>43776</v>
      </c>
      <c r="AF461" s="142">
        <v>45603</v>
      </c>
      <c r="AG461" s="143">
        <v>263140</v>
      </c>
      <c r="AH461" s="83">
        <v>0.60277777777777775</v>
      </c>
      <c r="AI461" s="83">
        <v>5</v>
      </c>
      <c r="AJ461" s="144">
        <v>5.0700000000000002E-2</v>
      </c>
      <c r="AK461" s="79" t="s">
        <v>651</v>
      </c>
      <c r="AL461" s="79" t="s">
        <v>652</v>
      </c>
      <c r="AM461" s="138">
        <v>0</v>
      </c>
      <c r="AN461" s="138">
        <v>131570</v>
      </c>
      <c r="AO461" s="138">
        <v>0</v>
      </c>
      <c r="AP461" s="138">
        <v>0</v>
      </c>
      <c r="AQ461" s="138">
        <v>0</v>
      </c>
      <c r="AR461" s="138">
        <v>0</v>
      </c>
      <c r="AS461" s="138">
        <v>0</v>
      </c>
      <c r="AT461" s="138">
        <v>131570</v>
      </c>
      <c r="AU461" s="138">
        <v>0</v>
      </c>
      <c r="AV461" s="138">
        <v>0</v>
      </c>
      <c r="AW461" s="138">
        <v>0</v>
      </c>
      <c r="AX461" s="138">
        <v>0</v>
      </c>
      <c r="AY461" s="138">
        <v>0</v>
      </c>
      <c r="AZ461" s="138">
        <v>0</v>
      </c>
      <c r="BA461" s="138">
        <v>0</v>
      </c>
      <c r="BB461" s="138">
        <v>0</v>
      </c>
      <c r="BC461" s="138">
        <v>0</v>
      </c>
      <c r="BD461" s="138">
        <v>0</v>
      </c>
      <c r="BE461" s="138">
        <v>0</v>
      </c>
      <c r="BF461" s="138">
        <v>0</v>
      </c>
      <c r="BG461" s="138">
        <v>0</v>
      </c>
      <c r="BH461" s="22">
        <f t="shared" si="21"/>
        <v>263140</v>
      </c>
      <c r="BI461" s="22">
        <f t="shared" si="22"/>
        <v>0</v>
      </c>
      <c r="BJ461" s="22">
        <f t="shared" si="23"/>
        <v>263140</v>
      </c>
    </row>
    <row r="462" spans="1:62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2">
        <v>43776</v>
      </c>
      <c r="AF462" s="142">
        <v>45968</v>
      </c>
      <c r="AG462" s="143">
        <v>898127.5</v>
      </c>
      <c r="AH462" s="83">
        <v>1.6027777777777779</v>
      </c>
      <c r="AI462" s="83">
        <v>6</v>
      </c>
      <c r="AJ462" s="144">
        <v>5.3600000000000002E-2</v>
      </c>
      <c r="AK462" s="79" t="s">
        <v>651</v>
      </c>
      <c r="AL462" s="79" t="s">
        <v>652</v>
      </c>
      <c r="AM462" s="138">
        <v>0</v>
      </c>
      <c r="AN462" s="138">
        <v>0</v>
      </c>
      <c r="AO462" s="138">
        <v>0</v>
      </c>
      <c r="AP462" s="138">
        <v>0</v>
      </c>
      <c r="AQ462" s="138">
        <v>0</v>
      </c>
      <c r="AR462" s="138">
        <v>0</v>
      </c>
      <c r="AS462" s="138">
        <v>0</v>
      </c>
      <c r="AT462" s="138">
        <v>0</v>
      </c>
      <c r="AU462" s="138">
        <v>0</v>
      </c>
      <c r="AV462" s="138">
        <v>0</v>
      </c>
      <c r="AW462" s="138">
        <v>0</v>
      </c>
      <c r="AX462" s="138">
        <v>0</v>
      </c>
      <c r="AY462" s="138">
        <v>0</v>
      </c>
      <c r="AZ462" s="138">
        <v>449063.75</v>
      </c>
      <c r="BA462" s="138">
        <v>0</v>
      </c>
      <c r="BB462" s="138">
        <v>0</v>
      </c>
      <c r="BC462" s="138">
        <v>0</v>
      </c>
      <c r="BD462" s="138">
        <v>0</v>
      </c>
      <c r="BE462" s="138">
        <v>0</v>
      </c>
      <c r="BF462" s="138">
        <v>449063.75</v>
      </c>
      <c r="BG462" s="138">
        <v>0</v>
      </c>
      <c r="BH462" s="22">
        <f t="shared" si="21"/>
        <v>0</v>
      </c>
      <c r="BI462" s="22">
        <f t="shared" si="22"/>
        <v>898127.5</v>
      </c>
      <c r="BJ462" s="22">
        <f t="shared" si="23"/>
        <v>898127.5</v>
      </c>
    </row>
    <row r="463" spans="1:62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2">
        <v>43776</v>
      </c>
      <c r="AF463" s="142">
        <v>46333</v>
      </c>
      <c r="AG463" s="143">
        <v>1040907.5</v>
      </c>
      <c r="AH463" s="83">
        <v>2.6027777777777779</v>
      </c>
      <c r="AI463" s="83">
        <v>7</v>
      </c>
      <c r="AJ463" s="144">
        <v>5.6399999999999999E-2</v>
      </c>
      <c r="AK463" s="79" t="s">
        <v>651</v>
      </c>
      <c r="AL463" s="79" t="s">
        <v>652</v>
      </c>
      <c r="AM463" s="138">
        <v>0</v>
      </c>
      <c r="AN463" s="138">
        <v>0</v>
      </c>
      <c r="AO463" s="138">
        <v>0</v>
      </c>
      <c r="AP463" s="138">
        <v>0</v>
      </c>
      <c r="AQ463" s="138">
        <v>0</v>
      </c>
      <c r="AR463" s="138">
        <v>0</v>
      </c>
      <c r="AS463" s="138">
        <v>0</v>
      </c>
      <c r="AT463" s="138">
        <v>0</v>
      </c>
      <c r="AU463" s="138">
        <v>0</v>
      </c>
      <c r="AV463" s="138">
        <v>0</v>
      </c>
      <c r="AW463" s="138">
        <v>0</v>
      </c>
      <c r="AX463" s="138">
        <v>0</v>
      </c>
      <c r="AY463" s="138">
        <v>0</v>
      </c>
      <c r="AZ463" s="138">
        <v>0</v>
      </c>
      <c r="BA463" s="138">
        <v>0</v>
      </c>
      <c r="BB463" s="138">
        <v>0</v>
      </c>
      <c r="BC463" s="138">
        <v>0</v>
      </c>
      <c r="BD463" s="138">
        <v>0</v>
      </c>
      <c r="BE463" s="138">
        <v>0</v>
      </c>
      <c r="BF463" s="138">
        <v>520453.75</v>
      </c>
      <c r="BG463" s="138">
        <v>0</v>
      </c>
      <c r="BH463" s="22">
        <f t="shared" si="21"/>
        <v>0</v>
      </c>
      <c r="BI463" s="22">
        <f t="shared" si="22"/>
        <v>520453.75</v>
      </c>
      <c r="BJ463" s="22">
        <f t="shared" si="23"/>
        <v>520453.75</v>
      </c>
    </row>
    <row r="464" spans="1:62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2">
        <v>43776</v>
      </c>
      <c r="AF464" s="142">
        <v>46698</v>
      </c>
      <c r="AG464" s="143">
        <v>498845</v>
      </c>
      <c r="AH464" s="83">
        <v>3.6027777777777779</v>
      </c>
      <c r="AI464" s="83">
        <v>8</v>
      </c>
      <c r="AJ464" s="144">
        <v>5.9299999999999999E-2</v>
      </c>
      <c r="AK464" s="79" t="s">
        <v>651</v>
      </c>
      <c r="AL464" s="79" t="s">
        <v>652</v>
      </c>
      <c r="AM464" s="138">
        <v>0</v>
      </c>
      <c r="AN464" s="138">
        <v>0</v>
      </c>
      <c r="AO464" s="138">
        <v>0</v>
      </c>
      <c r="AP464" s="138">
        <v>0</v>
      </c>
      <c r="AQ464" s="138">
        <v>0</v>
      </c>
      <c r="AR464" s="138">
        <v>0</v>
      </c>
      <c r="AS464" s="138">
        <v>0</v>
      </c>
      <c r="AT464" s="138">
        <v>0</v>
      </c>
      <c r="AU464" s="138">
        <v>0</v>
      </c>
      <c r="AV464" s="138">
        <v>0</v>
      </c>
      <c r="AW464" s="138">
        <v>0</v>
      </c>
      <c r="AX464" s="138">
        <v>0</v>
      </c>
      <c r="AY464" s="138">
        <v>0</v>
      </c>
      <c r="AZ464" s="138">
        <v>0</v>
      </c>
      <c r="BA464" s="138">
        <v>0</v>
      </c>
      <c r="BB464" s="138">
        <v>0</v>
      </c>
      <c r="BC464" s="138">
        <v>0</v>
      </c>
      <c r="BD464" s="138">
        <v>0</v>
      </c>
      <c r="BE464" s="138">
        <v>0</v>
      </c>
      <c r="BF464" s="138">
        <v>166281.66</v>
      </c>
      <c r="BG464" s="138">
        <v>0</v>
      </c>
      <c r="BH464" s="22">
        <f t="shared" si="21"/>
        <v>0</v>
      </c>
      <c r="BI464" s="22">
        <f t="shared" si="22"/>
        <v>166281.66</v>
      </c>
      <c r="BJ464" s="22">
        <f t="shared" si="23"/>
        <v>166281.66</v>
      </c>
    </row>
    <row r="465" spans="1:62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2">
        <v>43776</v>
      </c>
      <c r="AF465" s="142">
        <v>47429</v>
      </c>
      <c r="AG465" s="143">
        <v>53100</v>
      </c>
      <c r="AH465" s="83">
        <v>5.6027777777777779</v>
      </c>
      <c r="AI465" s="83">
        <v>10</v>
      </c>
      <c r="AJ465" s="144">
        <v>6.5000000000000002E-2</v>
      </c>
      <c r="AK465" s="79" t="s">
        <v>651</v>
      </c>
      <c r="AL465" s="79" t="s">
        <v>652</v>
      </c>
      <c r="AM465" s="138">
        <v>0</v>
      </c>
      <c r="AN465" s="138">
        <v>0</v>
      </c>
      <c r="AO465" s="138">
        <v>0</v>
      </c>
      <c r="AP465" s="138">
        <v>0</v>
      </c>
      <c r="AQ465" s="138">
        <v>0</v>
      </c>
      <c r="AR465" s="138">
        <v>0</v>
      </c>
      <c r="AS465" s="138">
        <v>0</v>
      </c>
      <c r="AT465" s="138">
        <v>0</v>
      </c>
      <c r="AU465" s="138">
        <v>0</v>
      </c>
      <c r="AV465" s="138">
        <v>0</v>
      </c>
      <c r="AW465" s="138">
        <v>0</v>
      </c>
      <c r="AX465" s="138">
        <v>0</v>
      </c>
      <c r="AY465" s="138">
        <v>0</v>
      </c>
      <c r="AZ465" s="138">
        <v>0</v>
      </c>
      <c r="BA465" s="138">
        <v>0</v>
      </c>
      <c r="BB465" s="138">
        <v>0</v>
      </c>
      <c r="BC465" s="138">
        <v>0</v>
      </c>
      <c r="BD465" s="138">
        <v>0</v>
      </c>
      <c r="BE465" s="138">
        <v>0</v>
      </c>
      <c r="BF465" s="138">
        <v>10620</v>
      </c>
      <c r="BG465" s="138">
        <v>0</v>
      </c>
      <c r="BH465" s="22">
        <f t="shared" si="21"/>
        <v>0</v>
      </c>
      <c r="BI465" s="22">
        <f t="shared" si="22"/>
        <v>10620</v>
      </c>
      <c r="BJ465" s="22">
        <f t="shared" si="23"/>
        <v>10620</v>
      </c>
    </row>
    <row r="466" spans="1:62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142337.5</v>
      </c>
      <c r="X466" s="77">
        <v>0</v>
      </c>
      <c r="Y466" s="77">
        <v>0</v>
      </c>
      <c r="Z466" s="77">
        <v>601.38</v>
      </c>
      <c r="AA466" s="77">
        <v>0</v>
      </c>
      <c r="AB466" s="77">
        <v>0</v>
      </c>
      <c r="AC466" s="77">
        <v>0</v>
      </c>
      <c r="AD466" s="77">
        <v>142337.5</v>
      </c>
      <c r="AE466" s="142">
        <v>43780</v>
      </c>
      <c r="AF466" s="142">
        <v>45607</v>
      </c>
      <c r="AG466" s="143">
        <v>142337.5</v>
      </c>
      <c r="AH466" s="83">
        <v>0.61388888888888893</v>
      </c>
      <c r="AI466" s="83">
        <v>5</v>
      </c>
      <c r="AJ466" s="144">
        <v>5.0700000000000002E-2</v>
      </c>
      <c r="AK466" s="79" t="s">
        <v>651</v>
      </c>
      <c r="AL466" s="79" t="s">
        <v>652</v>
      </c>
      <c r="AM466" s="138">
        <v>0</v>
      </c>
      <c r="AN466" s="138">
        <v>71168.75</v>
      </c>
      <c r="AO466" s="138">
        <v>0</v>
      </c>
      <c r="AP466" s="138">
        <v>0</v>
      </c>
      <c r="AQ466" s="138">
        <v>0</v>
      </c>
      <c r="AR466" s="138">
        <v>0</v>
      </c>
      <c r="AS466" s="138">
        <v>0</v>
      </c>
      <c r="AT466" s="138">
        <v>71168.75</v>
      </c>
      <c r="AU466" s="138">
        <v>0</v>
      </c>
      <c r="AV466" s="138">
        <v>0</v>
      </c>
      <c r="AW466" s="138">
        <v>0</v>
      </c>
      <c r="AX466" s="138">
        <v>0</v>
      </c>
      <c r="AY466" s="138">
        <v>0</v>
      </c>
      <c r="AZ466" s="138">
        <v>0</v>
      </c>
      <c r="BA466" s="138">
        <v>0</v>
      </c>
      <c r="BB466" s="138">
        <v>0</v>
      </c>
      <c r="BC466" s="138">
        <v>0</v>
      </c>
      <c r="BD466" s="138">
        <v>0</v>
      </c>
      <c r="BE466" s="138">
        <v>0</v>
      </c>
      <c r="BF466" s="138">
        <v>0</v>
      </c>
      <c r="BG466" s="138">
        <v>0</v>
      </c>
      <c r="BH466" s="22">
        <f t="shared" si="21"/>
        <v>142337.5</v>
      </c>
      <c r="BI466" s="22">
        <f t="shared" si="22"/>
        <v>0</v>
      </c>
      <c r="BJ466" s="22">
        <f t="shared" si="23"/>
        <v>142337.5</v>
      </c>
    </row>
    <row r="467" spans="1:62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2">
        <v>43780</v>
      </c>
      <c r="AF467" s="142">
        <v>46337</v>
      </c>
      <c r="AG467" s="143">
        <v>363882.5</v>
      </c>
      <c r="AH467" s="83">
        <v>2.6138888888888889</v>
      </c>
      <c r="AI467" s="83">
        <v>7</v>
      </c>
      <c r="AJ467" s="144">
        <v>5.6399999999999999E-2</v>
      </c>
      <c r="AK467" s="79" t="s">
        <v>651</v>
      </c>
      <c r="AL467" s="79" t="s">
        <v>652</v>
      </c>
      <c r="AM467" s="138">
        <v>0</v>
      </c>
      <c r="AN467" s="138">
        <v>0</v>
      </c>
      <c r="AO467" s="138">
        <v>0</v>
      </c>
      <c r="AP467" s="138">
        <v>0</v>
      </c>
      <c r="AQ467" s="138">
        <v>0</v>
      </c>
      <c r="AR467" s="138">
        <v>0</v>
      </c>
      <c r="AS467" s="138">
        <v>0</v>
      </c>
      <c r="AT467" s="138">
        <v>0</v>
      </c>
      <c r="AU467" s="138">
        <v>0</v>
      </c>
      <c r="AV467" s="138">
        <v>0</v>
      </c>
      <c r="AW467" s="138">
        <v>0</v>
      </c>
      <c r="AX467" s="138">
        <v>0</v>
      </c>
      <c r="AY467" s="138">
        <v>0</v>
      </c>
      <c r="AZ467" s="138">
        <v>0</v>
      </c>
      <c r="BA467" s="138">
        <v>0</v>
      </c>
      <c r="BB467" s="138">
        <v>0</v>
      </c>
      <c r="BC467" s="138">
        <v>0</v>
      </c>
      <c r="BD467" s="138">
        <v>0</v>
      </c>
      <c r="BE467" s="138">
        <v>0</v>
      </c>
      <c r="BF467" s="138">
        <v>181941.25</v>
      </c>
      <c r="BG467" s="138">
        <v>0</v>
      </c>
      <c r="BH467" s="22">
        <f t="shared" si="21"/>
        <v>0</v>
      </c>
      <c r="BI467" s="22">
        <f t="shared" si="22"/>
        <v>181941.25</v>
      </c>
      <c r="BJ467" s="22">
        <f t="shared" si="23"/>
        <v>181941.25</v>
      </c>
    </row>
    <row r="468" spans="1:62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2">
        <v>43780</v>
      </c>
      <c r="AF468" s="142">
        <v>46702</v>
      </c>
      <c r="AG468" s="143">
        <v>788977.5</v>
      </c>
      <c r="AH468" s="83">
        <v>3.6138888888888889</v>
      </c>
      <c r="AI468" s="83">
        <v>8</v>
      </c>
      <c r="AJ468" s="144">
        <v>5.9299999999999999E-2</v>
      </c>
      <c r="AK468" s="79" t="s">
        <v>651</v>
      </c>
      <c r="AL468" s="79" t="s">
        <v>652</v>
      </c>
      <c r="AM468" s="138">
        <v>0</v>
      </c>
      <c r="AN468" s="138">
        <v>0</v>
      </c>
      <c r="AO468" s="138">
        <v>0</v>
      </c>
      <c r="AP468" s="138">
        <v>0</v>
      </c>
      <c r="AQ468" s="138">
        <v>0</v>
      </c>
      <c r="AR468" s="138">
        <v>0</v>
      </c>
      <c r="AS468" s="138">
        <v>0</v>
      </c>
      <c r="AT468" s="138">
        <v>0</v>
      </c>
      <c r="AU468" s="138">
        <v>0</v>
      </c>
      <c r="AV468" s="138">
        <v>0</v>
      </c>
      <c r="AW468" s="138">
        <v>0</v>
      </c>
      <c r="AX468" s="138">
        <v>0</v>
      </c>
      <c r="AY468" s="138">
        <v>0</v>
      </c>
      <c r="AZ468" s="138">
        <v>0</v>
      </c>
      <c r="BA468" s="138">
        <v>0</v>
      </c>
      <c r="BB468" s="138">
        <v>0</v>
      </c>
      <c r="BC468" s="138">
        <v>0</v>
      </c>
      <c r="BD468" s="138">
        <v>0</v>
      </c>
      <c r="BE468" s="138">
        <v>0</v>
      </c>
      <c r="BF468" s="138">
        <v>262992.5</v>
      </c>
      <c r="BG468" s="138">
        <v>0</v>
      </c>
      <c r="BH468" s="22">
        <f t="shared" si="21"/>
        <v>0</v>
      </c>
      <c r="BI468" s="22">
        <f t="shared" si="22"/>
        <v>262992.5</v>
      </c>
      <c r="BJ468" s="22">
        <f t="shared" si="23"/>
        <v>262992.5</v>
      </c>
    </row>
    <row r="469" spans="1:62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2">
        <v>43780</v>
      </c>
      <c r="AF469" s="142">
        <v>47068</v>
      </c>
      <c r="AG469" s="143">
        <v>371700</v>
      </c>
      <c r="AH469" s="83">
        <v>4.6138888888888889</v>
      </c>
      <c r="AI469" s="83">
        <v>9</v>
      </c>
      <c r="AJ469" s="144">
        <v>6.2100000000000002E-2</v>
      </c>
      <c r="AK469" s="79" t="s">
        <v>651</v>
      </c>
      <c r="AL469" s="79" t="s">
        <v>652</v>
      </c>
      <c r="AM469" s="138">
        <v>0</v>
      </c>
      <c r="AN469" s="138">
        <v>0</v>
      </c>
      <c r="AO469" s="138">
        <v>0</v>
      </c>
      <c r="AP469" s="138">
        <v>0</v>
      </c>
      <c r="AQ469" s="138">
        <v>0</v>
      </c>
      <c r="AR469" s="138">
        <v>0</v>
      </c>
      <c r="AS469" s="138">
        <v>0</v>
      </c>
      <c r="AT469" s="138">
        <v>0</v>
      </c>
      <c r="AU469" s="138">
        <v>0</v>
      </c>
      <c r="AV469" s="138">
        <v>0</v>
      </c>
      <c r="AW469" s="138">
        <v>0</v>
      </c>
      <c r="AX469" s="138">
        <v>0</v>
      </c>
      <c r="AY469" s="138">
        <v>0</v>
      </c>
      <c r="AZ469" s="138">
        <v>0</v>
      </c>
      <c r="BA469" s="138">
        <v>0</v>
      </c>
      <c r="BB469" s="138">
        <v>0</v>
      </c>
      <c r="BC469" s="138">
        <v>0</v>
      </c>
      <c r="BD469" s="138">
        <v>0</v>
      </c>
      <c r="BE469" s="138">
        <v>0</v>
      </c>
      <c r="BF469" s="138">
        <v>92925</v>
      </c>
      <c r="BG469" s="138">
        <v>0</v>
      </c>
      <c r="BH469" s="22">
        <f t="shared" si="21"/>
        <v>0</v>
      </c>
      <c r="BI469" s="22">
        <f t="shared" si="22"/>
        <v>92925</v>
      </c>
      <c r="BJ469" s="22">
        <f t="shared" si="23"/>
        <v>92925</v>
      </c>
    </row>
    <row r="470" spans="1:62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2">
        <v>43780</v>
      </c>
      <c r="AF470" s="142">
        <v>47433</v>
      </c>
      <c r="AG470" s="143">
        <v>424800</v>
      </c>
      <c r="AH470" s="83">
        <v>5.6138888888888889</v>
      </c>
      <c r="AI470" s="83">
        <v>10</v>
      </c>
      <c r="AJ470" s="144">
        <v>6.5000000000000002E-2</v>
      </c>
      <c r="AK470" s="79" t="s">
        <v>651</v>
      </c>
      <c r="AL470" s="79" t="s">
        <v>652</v>
      </c>
      <c r="AM470" s="138">
        <v>0</v>
      </c>
      <c r="AN470" s="138">
        <v>0</v>
      </c>
      <c r="AO470" s="138">
        <v>0</v>
      </c>
      <c r="AP470" s="138">
        <v>0</v>
      </c>
      <c r="AQ470" s="138">
        <v>0</v>
      </c>
      <c r="AR470" s="138">
        <v>0</v>
      </c>
      <c r="AS470" s="138">
        <v>0</v>
      </c>
      <c r="AT470" s="138">
        <v>0</v>
      </c>
      <c r="AU470" s="138">
        <v>0</v>
      </c>
      <c r="AV470" s="138">
        <v>0</v>
      </c>
      <c r="AW470" s="138">
        <v>0</v>
      </c>
      <c r="AX470" s="138">
        <v>0</v>
      </c>
      <c r="AY470" s="138">
        <v>0</v>
      </c>
      <c r="AZ470" s="138">
        <v>0</v>
      </c>
      <c r="BA470" s="138">
        <v>0</v>
      </c>
      <c r="BB470" s="138">
        <v>0</v>
      </c>
      <c r="BC470" s="138">
        <v>0</v>
      </c>
      <c r="BD470" s="138">
        <v>0</v>
      </c>
      <c r="BE470" s="138">
        <v>0</v>
      </c>
      <c r="BF470" s="138">
        <v>84960</v>
      </c>
      <c r="BG470" s="138">
        <v>0</v>
      </c>
      <c r="BH470" s="22">
        <f t="shared" si="21"/>
        <v>0</v>
      </c>
      <c r="BI470" s="22">
        <f t="shared" si="22"/>
        <v>84960</v>
      </c>
      <c r="BJ470" s="22">
        <f t="shared" si="23"/>
        <v>84960</v>
      </c>
    </row>
    <row r="471" spans="1:62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53100</v>
      </c>
      <c r="X471" s="77">
        <v>0</v>
      </c>
      <c r="Y471" s="77">
        <v>0</v>
      </c>
      <c r="Z471" s="77">
        <v>224.35</v>
      </c>
      <c r="AA471" s="77">
        <v>0</v>
      </c>
      <c r="AB471" s="77">
        <v>0</v>
      </c>
      <c r="AC471" s="77">
        <v>0</v>
      </c>
      <c r="AD471" s="77">
        <v>53100</v>
      </c>
      <c r="AE471" s="142">
        <v>43784</v>
      </c>
      <c r="AF471" s="142">
        <v>45611</v>
      </c>
      <c r="AG471" s="143">
        <v>53100</v>
      </c>
      <c r="AH471" s="83">
        <v>0.625</v>
      </c>
      <c r="AI471" s="83">
        <v>5</v>
      </c>
      <c r="AJ471" s="144">
        <v>5.0700000000000002E-2</v>
      </c>
      <c r="AK471" s="79" t="s">
        <v>651</v>
      </c>
      <c r="AL471" s="79" t="s">
        <v>652</v>
      </c>
      <c r="AM471" s="138">
        <v>0</v>
      </c>
      <c r="AN471" s="138">
        <v>26550</v>
      </c>
      <c r="AO471" s="138">
        <v>0</v>
      </c>
      <c r="AP471" s="138">
        <v>0</v>
      </c>
      <c r="AQ471" s="138">
        <v>0</v>
      </c>
      <c r="AR471" s="138">
        <v>0</v>
      </c>
      <c r="AS471" s="138">
        <v>0</v>
      </c>
      <c r="AT471" s="138">
        <v>26550</v>
      </c>
      <c r="AU471" s="138">
        <v>0</v>
      </c>
      <c r="AV471" s="138">
        <v>0</v>
      </c>
      <c r="AW471" s="138">
        <v>0</v>
      </c>
      <c r="AX471" s="138">
        <v>0</v>
      </c>
      <c r="AY471" s="138">
        <v>0</v>
      </c>
      <c r="AZ471" s="138">
        <v>0</v>
      </c>
      <c r="BA471" s="138">
        <v>0</v>
      </c>
      <c r="BB471" s="138">
        <v>0</v>
      </c>
      <c r="BC471" s="138">
        <v>0</v>
      </c>
      <c r="BD471" s="138">
        <v>0</v>
      </c>
      <c r="BE471" s="138">
        <v>0</v>
      </c>
      <c r="BF471" s="138">
        <v>0</v>
      </c>
      <c r="BG471" s="138">
        <v>0</v>
      </c>
      <c r="BH471" s="22">
        <f t="shared" si="21"/>
        <v>53100</v>
      </c>
      <c r="BI471" s="22">
        <f t="shared" si="22"/>
        <v>0</v>
      </c>
      <c r="BJ471" s="22">
        <f t="shared" si="23"/>
        <v>53100</v>
      </c>
    </row>
    <row r="472" spans="1:62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2">
        <v>43784</v>
      </c>
      <c r="AF472" s="142">
        <v>45976</v>
      </c>
      <c r="AG472" s="143">
        <v>88500</v>
      </c>
      <c r="AH472" s="83">
        <v>1.625</v>
      </c>
      <c r="AI472" s="83">
        <v>6</v>
      </c>
      <c r="AJ472" s="144">
        <v>5.3600000000000002E-2</v>
      </c>
      <c r="AK472" s="79" t="s">
        <v>651</v>
      </c>
      <c r="AL472" s="79" t="s">
        <v>652</v>
      </c>
      <c r="AM472" s="138">
        <v>0</v>
      </c>
      <c r="AN472" s="138">
        <v>0</v>
      </c>
      <c r="AO472" s="138">
        <v>0</v>
      </c>
      <c r="AP472" s="138">
        <v>0</v>
      </c>
      <c r="AQ472" s="138">
        <v>0</v>
      </c>
      <c r="AR472" s="138">
        <v>0</v>
      </c>
      <c r="AS472" s="138">
        <v>0</v>
      </c>
      <c r="AT472" s="138">
        <v>0</v>
      </c>
      <c r="AU472" s="138">
        <v>0</v>
      </c>
      <c r="AV472" s="138">
        <v>0</v>
      </c>
      <c r="AW472" s="138">
        <v>0</v>
      </c>
      <c r="AX472" s="138">
        <v>0</v>
      </c>
      <c r="AY472" s="138">
        <v>0</v>
      </c>
      <c r="AZ472" s="138">
        <v>44250</v>
      </c>
      <c r="BA472" s="138">
        <v>0</v>
      </c>
      <c r="BB472" s="138">
        <v>0</v>
      </c>
      <c r="BC472" s="138">
        <v>0</v>
      </c>
      <c r="BD472" s="138">
        <v>0</v>
      </c>
      <c r="BE472" s="138">
        <v>0</v>
      </c>
      <c r="BF472" s="138">
        <v>44250</v>
      </c>
      <c r="BG472" s="138">
        <v>0</v>
      </c>
      <c r="BH472" s="22">
        <f t="shared" si="21"/>
        <v>0</v>
      </c>
      <c r="BI472" s="22">
        <f t="shared" si="22"/>
        <v>88500</v>
      </c>
      <c r="BJ472" s="22">
        <f t="shared" si="23"/>
        <v>88500</v>
      </c>
    </row>
    <row r="473" spans="1:62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2">
        <v>43784</v>
      </c>
      <c r="AF473" s="142">
        <v>46341</v>
      </c>
      <c r="AG473" s="143">
        <v>146762.5</v>
      </c>
      <c r="AH473" s="83">
        <v>2.625</v>
      </c>
      <c r="AI473" s="83">
        <v>7</v>
      </c>
      <c r="AJ473" s="144">
        <v>5.6399999999999999E-2</v>
      </c>
      <c r="AK473" s="79" t="s">
        <v>651</v>
      </c>
      <c r="AL473" s="79" t="s">
        <v>652</v>
      </c>
      <c r="AM473" s="138">
        <v>0</v>
      </c>
      <c r="AN473" s="138">
        <v>0</v>
      </c>
      <c r="AO473" s="138">
        <v>0</v>
      </c>
      <c r="AP473" s="138">
        <v>0</v>
      </c>
      <c r="AQ473" s="138">
        <v>0</v>
      </c>
      <c r="AR473" s="138">
        <v>0</v>
      </c>
      <c r="AS473" s="138">
        <v>0</v>
      </c>
      <c r="AT473" s="138">
        <v>0</v>
      </c>
      <c r="AU473" s="138">
        <v>0</v>
      </c>
      <c r="AV473" s="138">
        <v>0</v>
      </c>
      <c r="AW473" s="138">
        <v>0</v>
      </c>
      <c r="AX473" s="138">
        <v>0</v>
      </c>
      <c r="AY473" s="138">
        <v>0</v>
      </c>
      <c r="AZ473" s="138">
        <v>0</v>
      </c>
      <c r="BA473" s="138">
        <v>0</v>
      </c>
      <c r="BB473" s="138">
        <v>0</v>
      </c>
      <c r="BC473" s="138">
        <v>0</v>
      </c>
      <c r="BD473" s="138">
        <v>0</v>
      </c>
      <c r="BE473" s="138">
        <v>0</v>
      </c>
      <c r="BF473" s="138">
        <v>73381.25</v>
      </c>
      <c r="BG473" s="138">
        <v>0</v>
      </c>
      <c r="BH473" s="22">
        <f t="shared" si="21"/>
        <v>0</v>
      </c>
      <c r="BI473" s="22">
        <f t="shared" si="22"/>
        <v>73381.25</v>
      </c>
      <c r="BJ473" s="22">
        <f t="shared" si="23"/>
        <v>73381.25</v>
      </c>
    </row>
    <row r="474" spans="1:62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2">
        <v>43784</v>
      </c>
      <c r="AF474" s="142">
        <v>46706</v>
      </c>
      <c r="AG474" s="143">
        <v>143517.5</v>
      </c>
      <c r="AH474" s="83">
        <v>3.625</v>
      </c>
      <c r="AI474" s="83">
        <v>8</v>
      </c>
      <c r="AJ474" s="144">
        <v>5.9299999999999999E-2</v>
      </c>
      <c r="AK474" s="79" t="s">
        <v>651</v>
      </c>
      <c r="AL474" s="79" t="s">
        <v>652</v>
      </c>
      <c r="AM474" s="138">
        <v>0</v>
      </c>
      <c r="AN474" s="138">
        <v>0</v>
      </c>
      <c r="AO474" s="138">
        <v>0</v>
      </c>
      <c r="AP474" s="138">
        <v>0</v>
      </c>
      <c r="AQ474" s="138">
        <v>0</v>
      </c>
      <c r="AR474" s="138">
        <v>0</v>
      </c>
      <c r="AS474" s="138">
        <v>0</v>
      </c>
      <c r="AT474" s="138">
        <v>0</v>
      </c>
      <c r="AU474" s="138">
        <v>0</v>
      </c>
      <c r="AV474" s="138">
        <v>0</v>
      </c>
      <c r="AW474" s="138">
        <v>0</v>
      </c>
      <c r="AX474" s="138">
        <v>0</v>
      </c>
      <c r="AY474" s="138">
        <v>0</v>
      </c>
      <c r="AZ474" s="138">
        <v>0</v>
      </c>
      <c r="BA474" s="138">
        <v>0</v>
      </c>
      <c r="BB474" s="138">
        <v>0</v>
      </c>
      <c r="BC474" s="138">
        <v>0</v>
      </c>
      <c r="BD474" s="138">
        <v>0</v>
      </c>
      <c r="BE474" s="138">
        <v>0</v>
      </c>
      <c r="BF474" s="138">
        <v>47839.16</v>
      </c>
      <c r="BG474" s="138">
        <v>0</v>
      </c>
      <c r="BH474" s="22">
        <f t="shared" si="21"/>
        <v>0</v>
      </c>
      <c r="BI474" s="22">
        <f t="shared" si="22"/>
        <v>47839.16</v>
      </c>
      <c r="BJ474" s="22">
        <f t="shared" si="23"/>
        <v>47839.16</v>
      </c>
    </row>
    <row r="475" spans="1:62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2">
        <v>43784</v>
      </c>
      <c r="AF475" s="142">
        <v>47072</v>
      </c>
      <c r="AG475" s="143">
        <v>188357.5</v>
      </c>
      <c r="AH475" s="83">
        <v>4.625</v>
      </c>
      <c r="AI475" s="83">
        <v>9</v>
      </c>
      <c r="AJ475" s="144">
        <v>6.2100000000000002E-2</v>
      </c>
      <c r="AK475" s="79" t="s">
        <v>651</v>
      </c>
      <c r="AL475" s="79" t="s">
        <v>652</v>
      </c>
      <c r="AM475" s="138">
        <v>0</v>
      </c>
      <c r="AN475" s="138">
        <v>0</v>
      </c>
      <c r="AO475" s="138">
        <v>0</v>
      </c>
      <c r="AP475" s="138">
        <v>0</v>
      </c>
      <c r="AQ475" s="138">
        <v>0</v>
      </c>
      <c r="AR475" s="138">
        <v>0</v>
      </c>
      <c r="AS475" s="138">
        <v>0</v>
      </c>
      <c r="AT475" s="138">
        <v>0</v>
      </c>
      <c r="AU475" s="138">
        <v>0</v>
      </c>
      <c r="AV475" s="138">
        <v>0</v>
      </c>
      <c r="AW475" s="138">
        <v>0</v>
      </c>
      <c r="AX475" s="138">
        <v>0</v>
      </c>
      <c r="AY475" s="138">
        <v>0</v>
      </c>
      <c r="AZ475" s="138">
        <v>0</v>
      </c>
      <c r="BA475" s="138">
        <v>0</v>
      </c>
      <c r="BB475" s="138">
        <v>0</v>
      </c>
      <c r="BC475" s="138">
        <v>0</v>
      </c>
      <c r="BD475" s="138">
        <v>0</v>
      </c>
      <c r="BE475" s="138">
        <v>0</v>
      </c>
      <c r="BF475" s="138">
        <v>47089.37</v>
      </c>
      <c r="BG475" s="138">
        <v>0</v>
      </c>
      <c r="BH475" s="22">
        <f t="shared" si="21"/>
        <v>0</v>
      </c>
      <c r="BI475" s="22">
        <f t="shared" si="22"/>
        <v>47089.37</v>
      </c>
      <c r="BJ475" s="22">
        <f t="shared" si="23"/>
        <v>47089.37</v>
      </c>
    </row>
    <row r="476" spans="1:62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2">
        <v>43784</v>
      </c>
      <c r="AF476" s="142">
        <v>47437</v>
      </c>
      <c r="AG476" s="143">
        <v>106200</v>
      </c>
      <c r="AH476" s="83">
        <v>5.625</v>
      </c>
      <c r="AI476" s="83">
        <v>10</v>
      </c>
      <c r="AJ476" s="144">
        <v>6.5000000000000002E-2</v>
      </c>
      <c r="AK476" s="79" t="s">
        <v>651</v>
      </c>
      <c r="AL476" s="79" t="s">
        <v>652</v>
      </c>
      <c r="AM476" s="138">
        <v>0</v>
      </c>
      <c r="AN476" s="138">
        <v>0</v>
      </c>
      <c r="AO476" s="138">
        <v>0</v>
      </c>
      <c r="AP476" s="138">
        <v>0</v>
      </c>
      <c r="AQ476" s="138">
        <v>0</v>
      </c>
      <c r="AR476" s="138">
        <v>0</v>
      </c>
      <c r="AS476" s="138">
        <v>0</v>
      </c>
      <c r="AT476" s="138">
        <v>0</v>
      </c>
      <c r="AU476" s="138">
        <v>0</v>
      </c>
      <c r="AV476" s="138">
        <v>0</v>
      </c>
      <c r="AW476" s="138">
        <v>0</v>
      </c>
      <c r="AX476" s="138">
        <v>0</v>
      </c>
      <c r="AY476" s="138">
        <v>0</v>
      </c>
      <c r="AZ476" s="138">
        <v>0</v>
      </c>
      <c r="BA476" s="138">
        <v>0</v>
      </c>
      <c r="BB476" s="138">
        <v>0</v>
      </c>
      <c r="BC476" s="138">
        <v>0</v>
      </c>
      <c r="BD476" s="138">
        <v>0</v>
      </c>
      <c r="BE476" s="138">
        <v>0</v>
      </c>
      <c r="BF476" s="138">
        <v>21240</v>
      </c>
      <c r="BG476" s="138">
        <v>0</v>
      </c>
      <c r="BH476" s="22">
        <f t="shared" si="21"/>
        <v>0</v>
      </c>
      <c r="BI476" s="22">
        <f t="shared" si="22"/>
        <v>21240</v>
      </c>
      <c r="BJ476" s="22">
        <f t="shared" si="23"/>
        <v>21240</v>
      </c>
    </row>
    <row r="477" spans="1:62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2">
        <v>43790</v>
      </c>
      <c r="AF477" s="142">
        <v>45982</v>
      </c>
      <c r="AG477" s="143">
        <v>47495</v>
      </c>
      <c r="AH477" s="83">
        <v>1.6416666666666666</v>
      </c>
      <c r="AI477" s="83">
        <v>6</v>
      </c>
      <c r="AJ477" s="144">
        <v>5.3600000000000002E-2</v>
      </c>
      <c r="AK477" s="79" t="s">
        <v>651</v>
      </c>
      <c r="AL477" s="79" t="s">
        <v>652</v>
      </c>
      <c r="AM477" s="138">
        <v>0</v>
      </c>
      <c r="AN477" s="138">
        <v>0</v>
      </c>
      <c r="AO477" s="138">
        <v>0</v>
      </c>
      <c r="AP477" s="138">
        <v>0</v>
      </c>
      <c r="AQ477" s="138">
        <v>0</v>
      </c>
      <c r="AR477" s="138">
        <v>0</v>
      </c>
      <c r="AS477" s="138">
        <v>0</v>
      </c>
      <c r="AT477" s="138">
        <v>0</v>
      </c>
      <c r="AU477" s="138">
        <v>0</v>
      </c>
      <c r="AV477" s="138">
        <v>0</v>
      </c>
      <c r="AW477" s="138">
        <v>0</v>
      </c>
      <c r="AX477" s="138">
        <v>0</v>
      </c>
      <c r="AY477" s="138">
        <v>0</v>
      </c>
      <c r="AZ477" s="138">
        <v>23747.5</v>
      </c>
      <c r="BA477" s="138">
        <v>0</v>
      </c>
      <c r="BB477" s="138">
        <v>0</v>
      </c>
      <c r="BC477" s="138">
        <v>0</v>
      </c>
      <c r="BD477" s="138">
        <v>0</v>
      </c>
      <c r="BE477" s="138">
        <v>0</v>
      </c>
      <c r="BF477" s="138">
        <v>23747.5</v>
      </c>
      <c r="BG477" s="138">
        <v>0</v>
      </c>
      <c r="BH477" s="22">
        <f t="shared" si="21"/>
        <v>0</v>
      </c>
      <c r="BI477" s="22">
        <f t="shared" si="22"/>
        <v>47495</v>
      </c>
      <c r="BJ477" s="22">
        <f t="shared" si="23"/>
        <v>47495</v>
      </c>
    </row>
    <row r="478" spans="1:62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2">
        <v>43790</v>
      </c>
      <c r="AF478" s="142">
        <v>46347</v>
      </c>
      <c r="AG478" s="143">
        <v>155465</v>
      </c>
      <c r="AH478" s="83">
        <v>2.6416666666666666</v>
      </c>
      <c r="AI478" s="83">
        <v>7</v>
      </c>
      <c r="AJ478" s="144">
        <v>5.6399999999999999E-2</v>
      </c>
      <c r="AK478" s="79" t="s">
        <v>651</v>
      </c>
      <c r="AL478" s="79" t="s">
        <v>652</v>
      </c>
      <c r="AM478" s="138">
        <v>0</v>
      </c>
      <c r="AN478" s="138">
        <v>0</v>
      </c>
      <c r="AO478" s="138">
        <v>0</v>
      </c>
      <c r="AP478" s="138">
        <v>0</v>
      </c>
      <c r="AQ478" s="138">
        <v>0</v>
      </c>
      <c r="AR478" s="138">
        <v>0</v>
      </c>
      <c r="AS478" s="138">
        <v>0</v>
      </c>
      <c r="AT478" s="138">
        <v>0</v>
      </c>
      <c r="AU478" s="138">
        <v>0</v>
      </c>
      <c r="AV478" s="138">
        <v>0</v>
      </c>
      <c r="AW478" s="138">
        <v>0</v>
      </c>
      <c r="AX478" s="138">
        <v>0</v>
      </c>
      <c r="AY478" s="138">
        <v>0</v>
      </c>
      <c r="AZ478" s="138">
        <v>0</v>
      </c>
      <c r="BA478" s="138">
        <v>0</v>
      </c>
      <c r="BB478" s="138">
        <v>0</v>
      </c>
      <c r="BC478" s="138">
        <v>0</v>
      </c>
      <c r="BD478" s="138">
        <v>0</v>
      </c>
      <c r="BE478" s="138">
        <v>0</v>
      </c>
      <c r="BF478" s="138">
        <v>77732.5</v>
      </c>
      <c r="BG478" s="138">
        <v>0</v>
      </c>
      <c r="BH478" s="22">
        <f t="shared" si="21"/>
        <v>0</v>
      </c>
      <c r="BI478" s="22">
        <f t="shared" si="22"/>
        <v>77732.5</v>
      </c>
      <c r="BJ478" s="22">
        <f t="shared" si="23"/>
        <v>77732.5</v>
      </c>
    </row>
    <row r="479" spans="1:62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2">
        <v>43790</v>
      </c>
      <c r="AF479" s="142">
        <v>46712</v>
      </c>
      <c r="AG479" s="143">
        <v>206795</v>
      </c>
      <c r="AH479" s="83">
        <v>3.6416666666666666</v>
      </c>
      <c r="AI479" s="83">
        <v>8</v>
      </c>
      <c r="AJ479" s="144">
        <v>5.9299999999999999E-2</v>
      </c>
      <c r="AK479" s="79" t="s">
        <v>651</v>
      </c>
      <c r="AL479" s="79" t="s">
        <v>652</v>
      </c>
      <c r="AM479" s="138">
        <v>0</v>
      </c>
      <c r="AN479" s="138">
        <v>0</v>
      </c>
      <c r="AO479" s="138">
        <v>0</v>
      </c>
      <c r="AP479" s="138">
        <v>0</v>
      </c>
      <c r="AQ479" s="138">
        <v>0</v>
      </c>
      <c r="AR479" s="138">
        <v>0</v>
      </c>
      <c r="AS479" s="138">
        <v>0</v>
      </c>
      <c r="AT479" s="138">
        <v>0</v>
      </c>
      <c r="AU479" s="138">
        <v>0</v>
      </c>
      <c r="AV479" s="138">
        <v>0</v>
      </c>
      <c r="AW479" s="138">
        <v>0</v>
      </c>
      <c r="AX479" s="138">
        <v>0</v>
      </c>
      <c r="AY479" s="138">
        <v>0</v>
      </c>
      <c r="AZ479" s="138">
        <v>0</v>
      </c>
      <c r="BA479" s="138">
        <v>0</v>
      </c>
      <c r="BB479" s="138">
        <v>0</v>
      </c>
      <c r="BC479" s="138">
        <v>0</v>
      </c>
      <c r="BD479" s="138">
        <v>0</v>
      </c>
      <c r="BE479" s="138">
        <v>0</v>
      </c>
      <c r="BF479" s="138">
        <v>68931.66</v>
      </c>
      <c r="BG479" s="138">
        <v>0</v>
      </c>
      <c r="BH479" s="22">
        <f t="shared" si="21"/>
        <v>0</v>
      </c>
      <c r="BI479" s="22">
        <f t="shared" si="22"/>
        <v>68931.66</v>
      </c>
      <c r="BJ479" s="22">
        <f t="shared" si="23"/>
        <v>68931.66</v>
      </c>
    </row>
    <row r="480" spans="1:62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2">
        <v>43790</v>
      </c>
      <c r="AF480" s="142">
        <v>47078</v>
      </c>
      <c r="AG480" s="143">
        <v>172427.5</v>
      </c>
      <c r="AH480" s="83">
        <v>4.6416666666666666</v>
      </c>
      <c r="AI480" s="83">
        <v>9</v>
      </c>
      <c r="AJ480" s="144">
        <v>6.2100000000000002E-2</v>
      </c>
      <c r="AK480" s="79" t="s">
        <v>651</v>
      </c>
      <c r="AL480" s="79" t="s">
        <v>652</v>
      </c>
      <c r="AM480" s="138">
        <v>0</v>
      </c>
      <c r="AN480" s="138">
        <v>0</v>
      </c>
      <c r="AO480" s="138">
        <v>0</v>
      </c>
      <c r="AP480" s="138">
        <v>0</v>
      </c>
      <c r="AQ480" s="138">
        <v>0</v>
      </c>
      <c r="AR480" s="138">
        <v>0</v>
      </c>
      <c r="AS480" s="138">
        <v>0</v>
      </c>
      <c r="AT480" s="138">
        <v>0</v>
      </c>
      <c r="AU480" s="138">
        <v>0</v>
      </c>
      <c r="AV480" s="138">
        <v>0</v>
      </c>
      <c r="AW480" s="138">
        <v>0</v>
      </c>
      <c r="AX480" s="138">
        <v>0</v>
      </c>
      <c r="AY480" s="138">
        <v>0</v>
      </c>
      <c r="AZ480" s="138">
        <v>0</v>
      </c>
      <c r="BA480" s="138">
        <v>0</v>
      </c>
      <c r="BB480" s="138">
        <v>0</v>
      </c>
      <c r="BC480" s="138">
        <v>0</v>
      </c>
      <c r="BD480" s="138">
        <v>0</v>
      </c>
      <c r="BE480" s="138">
        <v>0</v>
      </c>
      <c r="BF480" s="138">
        <v>43106.87</v>
      </c>
      <c r="BG480" s="138">
        <v>0</v>
      </c>
      <c r="BH480" s="22">
        <f t="shared" si="21"/>
        <v>0</v>
      </c>
      <c r="BI480" s="22">
        <f t="shared" si="22"/>
        <v>43106.87</v>
      </c>
      <c r="BJ480" s="22">
        <f t="shared" si="23"/>
        <v>43106.87</v>
      </c>
    </row>
    <row r="481" spans="1:62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2">
        <v>43790</v>
      </c>
      <c r="AF481" s="142">
        <v>47443</v>
      </c>
      <c r="AG481" s="143">
        <v>53100</v>
      </c>
      <c r="AH481" s="83">
        <v>5.6416666666666666</v>
      </c>
      <c r="AI481" s="83">
        <v>10</v>
      </c>
      <c r="AJ481" s="144">
        <v>6.5000000000000002E-2</v>
      </c>
      <c r="AK481" s="79" t="s">
        <v>651</v>
      </c>
      <c r="AL481" s="79" t="s">
        <v>652</v>
      </c>
      <c r="AM481" s="138">
        <v>0</v>
      </c>
      <c r="AN481" s="138">
        <v>0</v>
      </c>
      <c r="AO481" s="138">
        <v>0</v>
      </c>
      <c r="AP481" s="138">
        <v>0</v>
      </c>
      <c r="AQ481" s="138">
        <v>0</v>
      </c>
      <c r="AR481" s="138">
        <v>0</v>
      </c>
      <c r="AS481" s="138">
        <v>0</v>
      </c>
      <c r="AT481" s="138">
        <v>0</v>
      </c>
      <c r="AU481" s="138">
        <v>0</v>
      </c>
      <c r="AV481" s="138">
        <v>0</v>
      </c>
      <c r="AW481" s="138">
        <v>0</v>
      </c>
      <c r="AX481" s="138">
        <v>0</v>
      </c>
      <c r="AY481" s="138">
        <v>0</v>
      </c>
      <c r="AZ481" s="138">
        <v>0</v>
      </c>
      <c r="BA481" s="138">
        <v>0</v>
      </c>
      <c r="BB481" s="138">
        <v>0</v>
      </c>
      <c r="BC481" s="138">
        <v>0</v>
      </c>
      <c r="BD481" s="138">
        <v>0</v>
      </c>
      <c r="BE481" s="138">
        <v>0</v>
      </c>
      <c r="BF481" s="138">
        <v>10620</v>
      </c>
      <c r="BG481" s="138">
        <v>0</v>
      </c>
      <c r="BH481" s="22">
        <f t="shared" si="21"/>
        <v>0</v>
      </c>
      <c r="BI481" s="22">
        <f t="shared" si="22"/>
        <v>10620</v>
      </c>
      <c r="BJ481" s="22">
        <f t="shared" si="23"/>
        <v>10620</v>
      </c>
    </row>
    <row r="482" spans="1:62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53100</v>
      </c>
      <c r="X482" s="77">
        <v>0</v>
      </c>
      <c r="Y482" s="77">
        <v>0</v>
      </c>
      <c r="Z482" s="77">
        <v>224.35</v>
      </c>
      <c r="AA482" s="77">
        <v>0</v>
      </c>
      <c r="AB482" s="77">
        <v>0</v>
      </c>
      <c r="AC482" s="77">
        <v>0</v>
      </c>
      <c r="AD482" s="77">
        <v>53100</v>
      </c>
      <c r="AE482" s="142">
        <v>43803</v>
      </c>
      <c r="AF482" s="142">
        <v>45630</v>
      </c>
      <c r="AG482" s="143">
        <v>53100</v>
      </c>
      <c r="AH482" s="83">
        <v>0.67777777777777781</v>
      </c>
      <c r="AI482" s="83">
        <v>5</v>
      </c>
      <c r="AJ482" s="144">
        <v>5.0700000000000002E-2</v>
      </c>
      <c r="AK482" s="79" t="s">
        <v>651</v>
      </c>
      <c r="AL482" s="79" t="s">
        <v>652</v>
      </c>
      <c r="AM482" s="138">
        <v>0</v>
      </c>
      <c r="AN482" s="138">
        <v>0</v>
      </c>
      <c r="AO482" s="138">
        <v>26550</v>
      </c>
      <c r="AP482" s="138">
        <v>0</v>
      </c>
      <c r="AQ482" s="138">
        <v>0</v>
      </c>
      <c r="AR482" s="138">
        <v>0</v>
      </c>
      <c r="AS482" s="138">
        <v>0</v>
      </c>
      <c r="AT482" s="138">
        <v>0</v>
      </c>
      <c r="AU482" s="138">
        <v>26550</v>
      </c>
      <c r="AV482" s="138">
        <v>0</v>
      </c>
      <c r="AW482" s="138">
        <v>0</v>
      </c>
      <c r="AX482" s="138">
        <v>0</v>
      </c>
      <c r="AY482" s="138">
        <v>0</v>
      </c>
      <c r="AZ482" s="138">
        <v>0</v>
      </c>
      <c r="BA482" s="138">
        <v>0</v>
      </c>
      <c r="BB482" s="138">
        <v>0</v>
      </c>
      <c r="BC482" s="138">
        <v>0</v>
      </c>
      <c r="BD482" s="138">
        <v>0</v>
      </c>
      <c r="BE482" s="138">
        <v>0</v>
      </c>
      <c r="BF482" s="138">
        <v>0</v>
      </c>
      <c r="BG482" s="138">
        <v>0</v>
      </c>
      <c r="BH482" s="22">
        <f t="shared" si="21"/>
        <v>53100</v>
      </c>
      <c r="BI482" s="22">
        <f t="shared" si="22"/>
        <v>0</v>
      </c>
      <c r="BJ482" s="22">
        <f t="shared" si="23"/>
        <v>53100</v>
      </c>
    </row>
    <row r="483" spans="1:62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2">
        <v>43803</v>
      </c>
      <c r="AF483" s="142">
        <v>46360</v>
      </c>
      <c r="AG483" s="143">
        <v>53100</v>
      </c>
      <c r="AH483" s="83">
        <v>2.6777777777777776</v>
      </c>
      <c r="AI483" s="83">
        <v>7</v>
      </c>
      <c r="AJ483" s="144">
        <v>5.6399999999999999E-2</v>
      </c>
      <c r="AK483" s="79" t="s">
        <v>651</v>
      </c>
      <c r="AL483" s="79" t="s">
        <v>652</v>
      </c>
      <c r="AM483" s="138">
        <v>0</v>
      </c>
      <c r="AN483" s="138">
        <v>0</v>
      </c>
      <c r="AO483" s="138">
        <v>0</v>
      </c>
      <c r="AP483" s="138">
        <v>0</v>
      </c>
      <c r="AQ483" s="138">
        <v>0</v>
      </c>
      <c r="AR483" s="138">
        <v>0</v>
      </c>
      <c r="AS483" s="138">
        <v>0</v>
      </c>
      <c r="AT483" s="138">
        <v>0</v>
      </c>
      <c r="AU483" s="138">
        <v>0</v>
      </c>
      <c r="AV483" s="138">
        <v>0</v>
      </c>
      <c r="AW483" s="138">
        <v>0</v>
      </c>
      <c r="AX483" s="138">
        <v>0</v>
      </c>
      <c r="AY483" s="138">
        <v>0</v>
      </c>
      <c r="AZ483" s="138">
        <v>0</v>
      </c>
      <c r="BA483" s="138">
        <v>0</v>
      </c>
      <c r="BB483" s="138">
        <v>0</v>
      </c>
      <c r="BC483" s="138">
        <v>0</v>
      </c>
      <c r="BD483" s="138">
        <v>0</v>
      </c>
      <c r="BE483" s="138">
        <v>0</v>
      </c>
      <c r="BF483" s="138">
        <v>0</v>
      </c>
      <c r="BG483" s="138">
        <v>26550</v>
      </c>
      <c r="BH483" s="22">
        <f t="shared" si="21"/>
        <v>0</v>
      </c>
      <c r="BI483" s="22">
        <f t="shared" si="22"/>
        <v>26550</v>
      </c>
      <c r="BJ483" s="22">
        <f t="shared" si="23"/>
        <v>26550</v>
      </c>
    </row>
    <row r="484" spans="1:62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2">
        <v>43803</v>
      </c>
      <c r="AF484" s="142">
        <v>46725</v>
      </c>
      <c r="AG484" s="143">
        <v>49855</v>
      </c>
      <c r="AH484" s="83">
        <v>3.6777777777777776</v>
      </c>
      <c r="AI484" s="83">
        <v>8</v>
      </c>
      <c r="AJ484" s="144">
        <v>5.9299999999999999E-2</v>
      </c>
      <c r="AK484" s="79" t="s">
        <v>651</v>
      </c>
      <c r="AL484" s="79" t="s">
        <v>652</v>
      </c>
      <c r="AM484" s="138">
        <v>0</v>
      </c>
      <c r="AN484" s="138">
        <v>0</v>
      </c>
      <c r="AO484" s="138">
        <v>0</v>
      </c>
      <c r="AP484" s="138">
        <v>0</v>
      </c>
      <c r="AQ484" s="138">
        <v>0</v>
      </c>
      <c r="AR484" s="138">
        <v>0</v>
      </c>
      <c r="AS484" s="138">
        <v>0</v>
      </c>
      <c r="AT484" s="138">
        <v>0</v>
      </c>
      <c r="AU484" s="138">
        <v>0</v>
      </c>
      <c r="AV484" s="138">
        <v>0</v>
      </c>
      <c r="AW484" s="138">
        <v>0</v>
      </c>
      <c r="AX484" s="138">
        <v>0</v>
      </c>
      <c r="AY484" s="138">
        <v>0</v>
      </c>
      <c r="AZ484" s="138">
        <v>0</v>
      </c>
      <c r="BA484" s="138">
        <v>0</v>
      </c>
      <c r="BB484" s="138">
        <v>0</v>
      </c>
      <c r="BC484" s="138">
        <v>0</v>
      </c>
      <c r="BD484" s="138">
        <v>0</v>
      </c>
      <c r="BE484" s="138">
        <v>0</v>
      </c>
      <c r="BF484" s="138">
        <v>0</v>
      </c>
      <c r="BG484" s="138">
        <v>16618.330000000002</v>
      </c>
      <c r="BH484" s="22">
        <f t="shared" si="21"/>
        <v>0</v>
      </c>
      <c r="BI484" s="22">
        <f t="shared" si="22"/>
        <v>16618.330000000002</v>
      </c>
      <c r="BJ484" s="22">
        <f t="shared" si="23"/>
        <v>16618.330000000002</v>
      </c>
    </row>
    <row r="485" spans="1:62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70100</v>
      </c>
      <c r="X485" s="77">
        <v>0</v>
      </c>
      <c r="Y485" s="77">
        <v>0</v>
      </c>
      <c r="Z485" s="77">
        <v>296.17</v>
      </c>
      <c r="AA485" s="77">
        <v>0</v>
      </c>
      <c r="AB485" s="77">
        <v>0</v>
      </c>
      <c r="AC485" s="77">
        <v>0</v>
      </c>
      <c r="AD485" s="77">
        <v>70100</v>
      </c>
      <c r="AE485" s="142">
        <v>43803</v>
      </c>
      <c r="AF485" s="142">
        <v>45630</v>
      </c>
      <c r="AG485" s="143">
        <v>70100</v>
      </c>
      <c r="AH485" s="83">
        <v>0.67777777777777781</v>
      </c>
      <c r="AI485" s="83">
        <v>5</v>
      </c>
      <c r="AJ485" s="144">
        <v>5.0700000000000002E-2</v>
      </c>
      <c r="AK485" s="79" t="s">
        <v>651</v>
      </c>
      <c r="AL485" s="79" t="s">
        <v>652</v>
      </c>
      <c r="AM485" s="138">
        <v>0</v>
      </c>
      <c r="AN485" s="138">
        <v>0</v>
      </c>
      <c r="AO485" s="138">
        <v>35050</v>
      </c>
      <c r="AP485" s="138">
        <v>0</v>
      </c>
      <c r="AQ485" s="138">
        <v>0</v>
      </c>
      <c r="AR485" s="138">
        <v>0</v>
      </c>
      <c r="AS485" s="138">
        <v>0</v>
      </c>
      <c r="AT485" s="138">
        <v>0</v>
      </c>
      <c r="AU485" s="138">
        <v>35050</v>
      </c>
      <c r="AV485" s="138">
        <v>0</v>
      </c>
      <c r="AW485" s="138">
        <v>0</v>
      </c>
      <c r="AX485" s="138">
        <v>0</v>
      </c>
      <c r="AY485" s="138">
        <v>0</v>
      </c>
      <c r="AZ485" s="138">
        <v>0</v>
      </c>
      <c r="BA485" s="138">
        <v>0</v>
      </c>
      <c r="BB485" s="138">
        <v>0</v>
      </c>
      <c r="BC485" s="138">
        <v>0</v>
      </c>
      <c r="BD485" s="138">
        <v>0</v>
      </c>
      <c r="BE485" s="138">
        <v>0</v>
      </c>
      <c r="BF485" s="138">
        <v>0</v>
      </c>
      <c r="BG485" s="138">
        <v>0</v>
      </c>
      <c r="BH485" s="22">
        <f t="shared" si="21"/>
        <v>70100</v>
      </c>
      <c r="BI485" s="22">
        <f t="shared" si="22"/>
        <v>0</v>
      </c>
      <c r="BJ485" s="22">
        <f t="shared" si="23"/>
        <v>70100</v>
      </c>
    </row>
    <row r="486" spans="1:62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2">
        <v>43803</v>
      </c>
      <c r="AF486" s="142">
        <v>45995</v>
      </c>
      <c r="AG486" s="143">
        <v>46462.5</v>
      </c>
      <c r="AH486" s="83">
        <v>1.6777777777777778</v>
      </c>
      <c r="AI486" s="83">
        <v>6</v>
      </c>
      <c r="AJ486" s="144">
        <v>5.3600000000000002E-2</v>
      </c>
      <c r="AK486" s="79" t="s">
        <v>651</v>
      </c>
      <c r="AL486" s="79" t="s">
        <v>652</v>
      </c>
      <c r="AM486" s="138">
        <v>0</v>
      </c>
      <c r="AN486" s="138">
        <v>0</v>
      </c>
      <c r="AO486" s="138">
        <v>0</v>
      </c>
      <c r="AP486" s="138">
        <v>0</v>
      </c>
      <c r="AQ486" s="138">
        <v>0</v>
      </c>
      <c r="AR486" s="138">
        <v>0</v>
      </c>
      <c r="AS486" s="138">
        <v>0</v>
      </c>
      <c r="AT486" s="138">
        <v>0</v>
      </c>
      <c r="AU486" s="138">
        <v>0</v>
      </c>
      <c r="AV486" s="138">
        <v>0</v>
      </c>
      <c r="AW486" s="138">
        <v>0</v>
      </c>
      <c r="AX486" s="138">
        <v>0</v>
      </c>
      <c r="AY486" s="138">
        <v>0</v>
      </c>
      <c r="AZ486" s="138">
        <v>0</v>
      </c>
      <c r="BA486" s="138">
        <v>23231.25</v>
      </c>
      <c r="BB486" s="138">
        <v>0</v>
      </c>
      <c r="BC486" s="138">
        <v>0</v>
      </c>
      <c r="BD486" s="138">
        <v>0</v>
      </c>
      <c r="BE486" s="138">
        <v>0</v>
      </c>
      <c r="BF486" s="138">
        <v>0</v>
      </c>
      <c r="BG486" s="138">
        <v>23231.25</v>
      </c>
      <c r="BH486" s="22">
        <f t="shared" si="21"/>
        <v>0</v>
      </c>
      <c r="BI486" s="22">
        <f t="shared" si="22"/>
        <v>46462.5</v>
      </c>
      <c r="BJ486" s="22">
        <f t="shared" si="23"/>
        <v>46462.5</v>
      </c>
    </row>
    <row r="487" spans="1:62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2">
        <v>43803</v>
      </c>
      <c r="AF487" s="142">
        <v>46360</v>
      </c>
      <c r="AG487" s="143">
        <v>143665</v>
      </c>
      <c r="AH487" s="83">
        <v>2.6777777777777776</v>
      </c>
      <c r="AI487" s="83">
        <v>7</v>
      </c>
      <c r="AJ487" s="144">
        <v>5.6399999999999999E-2</v>
      </c>
      <c r="AK487" s="79" t="s">
        <v>651</v>
      </c>
      <c r="AL487" s="79" t="s">
        <v>652</v>
      </c>
      <c r="AM487" s="138">
        <v>0</v>
      </c>
      <c r="AN487" s="138">
        <v>0</v>
      </c>
      <c r="AO487" s="138">
        <v>0</v>
      </c>
      <c r="AP487" s="138">
        <v>0</v>
      </c>
      <c r="AQ487" s="138">
        <v>0</v>
      </c>
      <c r="AR487" s="138">
        <v>0</v>
      </c>
      <c r="AS487" s="138">
        <v>0</v>
      </c>
      <c r="AT487" s="138">
        <v>0</v>
      </c>
      <c r="AU487" s="138">
        <v>0</v>
      </c>
      <c r="AV487" s="138">
        <v>0</v>
      </c>
      <c r="AW487" s="138">
        <v>0</v>
      </c>
      <c r="AX487" s="138">
        <v>0</v>
      </c>
      <c r="AY487" s="138">
        <v>0</v>
      </c>
      <c r="AZ487" s="138">
        <v>0</v>
      </c>
      <c r="BA487" s="138">
        <v>0</v>
      </c>
      <c r="BB487" s="138">
        <v>0</v>
      </c>
      <c r="BC487" s="138">
        <v>0</v>
      </c>
      <c r="BD487" s="138">
        <v>0</v>
      </c>
      <c r="BE487" s="138">
        <v>0</v>
      </c>
      <c r="BF487" s="138">
        <v>0</v>
      </c>
      <c r="BG487" s="138">
        <v>71832.5</v>
      </c>
      <c r="BH487" s="22">
        <f t="shared" si="21"/>
        <v>0</v>
      </c>
      <c r="BI487" s="22">
        <f t="shared" si="22"/>
        <v>71832.5</v>
      </c>
      <c r="BJ487" s="22">
        <f t="shared" si="23"/>
        <v>71832.5</v>
      </c>
    </row>
    <row r="488" spans="1:62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2">
        <v>43803</v>
      </c>
      <c r="AF488" s="142">
        <v>46725</v>
      </c>
      <c r="AG488" s="143">
        <v>100300</v>
      </c>
      <c r="AH488" s="83">
        <v>3.6777777777777776</v>
      </c>
      <c r="AI488" s="83">
        <v>8</v>
      </c>
      <c r="AJ488" s="144">
        <v>5.9299999999999999E-2</v>
      </c>
      <c r="AK488" s="79" t="s">
        <v>651</v>
      </c>
      <c r="AL488" s="79" t="s">
        <v>652</v>
      </c>
      <c r="AM488" s="138">
        <v>0</v>
      </c>
      <c r="AN488" s="138">
        <v>0</v>
      </c>
      <c r="AO488" s="138">
        <v>0</v>
      </c>
      <c r="AP488" s="138">
        <v>0</v>
      </c>
      <c r="AQ488" s="138">
        <v>0</v>
      </c>
      <c r="AR488" s="138">
        <v>0</v>
      </c>
      <c r="AS488" s="138">
        <v>0</v>
      </c>
      <c r="AT488" s="138">
        <v>0</v>
      </c>
      <c r="AU488" s="138">
        <v>0</v>
      </c>
      <c r="AV488" s="138">
        <v>0</v>
      </c>
      <c r="AW488" s="138">
        <v>0</v>
      </c>
      <c r="AX488" s="138">
        <v>0</v>
      </c>
      <c r="AY488" s="138">
        <v>0</v>
      </c>
      <c r="AZ488" s="138">
        <v>0</v>
      </c>
      <c r="BA488" s="138">
        <v>0</v>
      </c>
      <c r="BB488" s="138">
        <v>0</v>
      </c>
      <c r="BC488" s="138">
        <v>0</v>
      </c>
      <c r="BD488" s="138">
        <v>0</v>
      </c>
      <c r="BE488" s="138">
        <v>0</v>
      </c>
      <c r="BF488" s="138">
        <v>0</v>
      </c>
      <c r="BG488" s="138">
        <v>33433.339999999997</v>
      </c>
      <c r="BH488" s="22">
        <f t="shared" si="21"/>
        <v>0</v>
      </c>
      <c r="BI488" s="22">
        <f t="shared" si="22"/>
        <v>33433.339999999997</v>
      </c>
      <c r="BJ488" s="22">
        <f t="shared" si="23"/>
        <v>33433.339999999997</v>
      </c>
    </row>
    <row r="489" spans="1:62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50002.5</v>
      </c>
      <c r="X489" s="77">
        <v>0</v>
      </c>
      <c r="Y489" s="77">
        <v>0</v>
      </c>
      <c r="Z489" s="77">
        <v>211.26</v>
      </c>
      <c r="AA489" s="77">
        <v>0</v>
      </c>
      <c r="AB489" s="77">
        <v>0</v>
      </c>
      <c r="AC489" s="77">
        <v>0</v>
      </c>
      <c r="AD489" s="77">
        <v>50002.5</v>
      </c>
      <c r="AE489" s="142">
        <v>43803</v>
      </c>
      <c r="AF489" s="142">
        <v>45630</v>
      </c>
      <c r="AG489" s="143">
        <v>50002.5</v>
      </c>
      <c r="AH489" s="83">
        <v>0.67777777777777781</v>
      </c>
      <c r="AI489" s="83">
        <v>5</v>
      </c>
      <c r="AJ489" s="144">
        <v>5.0700000000000002E-2</v>
      </c>
      <c r="AK489" s="79" t="s">
        <v>651</v>
      </c>
      <c r="AL489" s="79" t="s">
        <v>652</v>
      </c>
      <c r="AM489" s="138">
        <v>0</v>
      </c>
      <c r="AN489" s="138">
        <v>0</v>
      </c>
      <c r="AO489" s="138">
        <v>25001.25</v>
      </c>
      <c r="AP489" s="138">
        <v>0</v>
      </c>
      <c r="AQ489" s="138">
        <v>0</v>
      </c>
      <c r="AR489" s="138">
        <v>0</v>
      </c>
      <c r="AS489" s="138">
        <v>0</v>
      </c>
      <c r="AT489" s="138">
        <v>0</v>
      </c>
      <c r="AU489" s="138">
        <v>25001.25</v>
      </c>
      <c r="AV489" s="138">
        <v>0</v>
      </c>
      <c r="AW489" s="138">
        <v>0</v>
      </c>
      <c r="AX489" s="138">
        <v>0</v>
      </c>
      <c r="AY489" s="138">
        <v>0</v>
      </c>
      <c r="AZ489" s="138">
        <v>0</v>
      </c>
      <c r="BA489" s="138">
        <v>0</v>
      </c>
      <c r="BB489" s="138">
        <v>0</v>
      </c>
      <c r="BC489" s="138">
        <v>0</v>
      </c>
      <c r="BD489" s="138">
        <v>0</v>
      </c>
      <c r="BE489" s="138">
        <v>0</v>
      </c>
      <c r="BF489" s="138">
        <v>0</v>
      </c>
      <c r="BG489" s="138">
        <v>0</v>
      </c>
      <c r="BH489" s="22">
        <f t="shared" si="21"/>
        <v>50002.5</v>
      </c>
      <c r="BI489" s="22">
        <f t="shared" si="22"/>
        <v>0</v>
      </c>
      <c r="BJ489" s="22">
        <f t="shared" si="23"/>
        <v>50002.5</v>
      </c>
    </row>
    <row r="490" spans="1:62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2">
        <v>43803</v>
      </c>
      <c r="AF490" s="142">
        <v>46725</v>
      </c>
      <c r="AG490" s="143">
        <v>53100</v>
      </c>
      <c r="AH490" s="83">
        <v>3.6777777777777776</v>
      </c>
      <c r="AI490" s="83">
        <v>8</v>
      </c>
      <c r="AJ490" s="144">
        <v>5.9299999999999999E-2</v>
      </c>
      <c r="AK490" s="79" t="s">
        <v>651</v>
      </c>
      <c r="AL490" s="79" t="s">
        <v>652</v>
      </c>
      <c r="AM490" s="138">
        <v>0</v>
      </c>
      <c r="AN490" s="138">
        <v>0</v>
      </c>
      <c r="AO490" s="138">
        <v>0</v>
      </c>
      <c r="AP490" s="138">
        <v>0</v>
      </c>
      <c r="AQ490" s="138">
        <v>0</v>
      </c>
      <c r="AR490" s="138">
        <v>0</v>
      </c>
      <c r="AS490" s="138">
        <v>0</v>
      </c>
      <c r="AT490" s="138">
        <v>0</v>
      </c>
      <c r="AU490" s="138">
        <v>0</v>
      </c>
      <c r="AV490" s="138">
        <v>0</v>
      </c>
      <c r="AW490" s="138">
        <v>0</v>
      </c>
      <c r="AX490" s="138">
        <v>0</v>
      </c>
      <c r="AY490" s="138">
        <v>0</v>
      </c>
      <c r="AZ490" s="138">
        <v>0</v>
      </c>
      <c r="BA490" s="138">
        <v>0</v>
      </c>
      <c r="BB490" s="138">
        <v>0</v>
      </c>
      <c r="BC490" s="138">
        <v>0</v>
      </c>
      <c r="BD490" s="138">
        <v>0</v>
      </c>
      <c r="BE490" s="138">
        <v>0</v>
      </c>
      <c r="BF490" s="138">
        <v>0</v>
      </c>
      <c r="BG490" s="138">
        <v>17700</v>
      </c>
      <c r="BH490" s="22">
        <f t="shared" si="21"/>
        <v>0</v>
      </c>
      <c r="BI490" s="22">
        <f t="shared" si="22"/>
        <v>17700</v>
      </c>
      <c r="BJ490" s="22">
        <f t="shared" si="23"/>
        <v>17700</v>
      </c>
    </row>
    <row r="491" spans="1:62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2">
        <v>43803</v>
      </c>
      <c r="AF491" s="142">
        <v>47091</v>
      </c>
      <c r="AG491" s="143">
        <v>235852.5</v>
      </c>
      <c r="AH491" s="83">
        <v>4.677777777777778</v>
      </c>
      <c r="AI491" s="83">
        <v>9</v>
      </c>
      <c r="AJ491" s="144">
        <v>6.2100000000000002E-2</v>
      </c>
      <c r="AK491" s="79" t="s">
        <v>651</v>
      </c>
      <c r="AL491" s="79" t="s">
        <v>652</v>
      </c>
      <c r="AM491" s="138">
        <v>0</v>
      </c>
      <c r="AN491" s="138">
        <v>0</v>
      </c>
      <c r="AO491" s="138">
        <v>0</v>
      </c>
      <c r="AP491" s="138">
        <v>0</v>
      </c>
      <c r="AQ491" s="138">
        <v>0</v>
      </c>
      <c r="AR491" s="138">
        <v>0</v>
      </c>
      <c r="AS491" s="138">
        <v>0</v>
      </c>
      <c r="AT491" s="138">
        <v>0</v>
      </c>
      <c r="AU491" s="138">
        <v>0</v>
      </c>
      <c r="AV491" s="138">
        <v>0</v>
      </c>
      <c r="AW491" s="138">
        <v>0</v>
      </c>
      <c r="AX491" s="138">
        <v>0</v>
      </c>
      <c r="AY491" s="138">
        <v>0</v>
      </c>
      <c r="AZ491" s="138">
        <v>0</v>
      </c>
      <c r="BA491" s="138">
        <v>0</v>
      </c>
      <c r="BB491" s="138">
        <v>0</v>
      </c>
      <c r="BC491" s="138">
        <v>0</v>
      </c>
      <c r="BD491" s="138">
        <v>0</v>
      </c>
      <c r="BE491" s="138">
        <v>0</v>
      </c>
      <c r="BF491" s="138">
        <v>0</v>
      </c>
      <c r="BG491" s="138">
        <v>58963.13</v>
      </c>
      <c r="BH491" s="22">
        <f t="shared" si="21"/>
        <v>0</v>
      </c>
      <c r="BI491" s="22">
        <f t="shared" si="22"/>
        <v>58963.13</v>
      </c>
      <c r="BJ491" s="22">
        <f t="shared" si="23"/>
        <v>58963.13</v>
      </c>
    </row>
    <row r="492" spans="1:62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53100</v>
      </c>
      <c r="X492" s="77">
        <v>0</v>
      </c>
      <c r="Y492" s="77">
        <v>0</v>
      </c>
      <c r="Z492" s="77">
        <v>224.35</v>
      </c>
      <c r="AA492" s="77">
        <v>0</v>
      </c>
      <c r="AB492" s="77">
        <v>0</v>
      </c>
      <c r="AC492" s="77">
        <v>0</v>
      </c>
      <c r="AD492" s="77">
        <v>53100</v>
      </c>
      <c r="AE492" s="142">
        <v>43803</v>
      </c>
      <c r="AF492" s="142">
        <v>45630</v>
      </c>
      <c r="AG492" s="143">
        <v>53100</v>
      </c>
      <c r="AH492" s="83">
        <v>0.67777777777777781</v>
      </c>
      <c r="AI492" s="83">
        <v>5</v>
      </c>
      <c r="AJ492" s="144">
        <v>5.0700000000000002E-2</v>
      </c>
      <c r="AK492" s="79" t="s">
        <v>651</v>
      </c>
      <c r="AL492" s="79" t="s">
        <v>652</v>
      </c>
      <c r="AM492" s="138">
        <v>0</v>
      </c>
      <c r="AN492" s="138">
        <v>0</v>
      </c>
      <c r="AO492" s="138">
        <v>26550</v>
      </c>
      <c r="AP492" s="138">
        <v>0</v>
      </c>
      <c r="AQ492" s="138">
        <v>0</v>
      </c>
      <c r="AR492" s="138">
        <v>0</v>
      </c>
      <c r="AS492" s="138">
        <v>0</v>
      </c>
      <c r="AT492" s="138">
        <v>0</v>
      </c>
      <c r="AU492" s="138">
        <v>26550</v>
      </c>
      <c r="AV492" s="138">
        <v>0</v>
      </c>
      <c r="AW492" s="138">
        <v>0</v>
      </c>
      <c r="AX492" s="138">
        <v>0</v>
      </c>
      <c r="AY492" s="138">
        <v>0</v>
      </c>
      <c r="AZ492" s="138">
        <v>0</v>
      </c>
      <c r="BA492" s="138">
        <v>0</v>
      </c>
      <c r="BB492" s="138">
        <v>0</v>
      </c>
      <c r="BC492" s="138">
        <v>0</v>
      </c>
      <c r="BD492" s="138">
        <v>0</v>
      </c>
      <c r="BE492" s="138">
        <v>0</v>
      </c>
      <c r="BF492" s="138">
        <v>0</v>
      </c>
      <c r="BG492" s="138">
        <v>0</v>
      </c>
      <c r="BH492" s="22">
        <f t="shared" si="21"/>
        <v>53100</v>
      </c>
      <c r="BI492" s="22">
        <f t="shared" si="22"/>
        <v>0</v>
      </c>
      <c r="BJ492" s="22">
        <f t="shared" si="23"/>
        <v>53100</v>
      </c>
    </row>
    <row r="493" spans="1:62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106200</v>
      </c>
      <c r="X493" s="77">
        <v>0</v>
      </c>
      <c r="Y493" s="77">
        <v>0</v>
      </c>
      <c r="Z493" s="77">
        <v>448.69</v>
      </c>
      <c r="AA493" s="77">
        <v>0</v>
      </c>
      <c r="AB493" s="77">
        <v>0</v>
      </c>
      <c r="AC493" s="77">
        <v>0</v>
      </c>
      <c r="AD493" s="77">
        <v>106200</v>
      </c>
      <c r="AE493" s="142">
        <v>43803</v>
      </c>
      <c r="AF493" s="142">
        <v>45630</v>
      </c>
      <c r="AG493" s="143">
        <v>106200</v>
      </c>
      <c r="AH493" s="83">
        <v>0.67777777777777781</v>
      </c>
      <c r="AI493" s="83">
        <v>5</v>
      </c>
      <c r="AJ493" s="144">
        <v>5.0700000000000002E-2</v>
      </c>
      <c r="AK493" s="79" t="s">
        <v>651</v>
      </c>
      <c r="AL493" s="79" t="s">
        <v>652</v>
      </c>
      <c r="AM493" s="138">
        <v>0</v>
      </c>
      <c r="AN493" s="138">
        <v>0</v>
      </c>
      <c r="AO493" s="138">
        <v>53100</v>
      </c>
      <c r="AP493" s="138">
        <v>0</v>
      </c>
      <c r="AQ493" s="138">
        <v>0</v>
      </c>
      <c r="AR493" s="138">
        <v>0</v>
      </c>
      <c r="AS493" s="138">
        <v>0</v>
      </c>
      <c r="AT493" s="138">
        <v>0</v>
      </c>
      <c r="AU493" s="138">
        <v>53100</v>
      </c>
      <c r="AV493" s="138">
        <v>0</v>
      </c>
      <c r="AW493" s="138">
        <v>0</v>
      </c>
      <c r="AX493" s="138">
        <v>0</v>
      </c>
      <c r="AY493" s="138">
        <v>0</v>
      </c>
      <c r="AZ493" s="138">
        <v>0</v>
      </c>
      <c r="BA493" s="138">
        <v>0</v>
      </c>
      <c r="BB493" s="138">
        <v>0</v>
      </c>
      <c r="BC493" s="138">
        <v>0</v>
      </c>
      <c r="BD493" s="138">
        <v>0</v>
      </c>
      <c r="BE493" s="138">
        <v>0</v>
      </c>
      <c r="BF493" s="138">
        <v>0</v>
      </c>
      <c r="BG493" s="138">
        <v>0</v>
      </c>
      <c r="BH493" s="22">
        <f t="shared" si="21"/>
        <v>106200</v>
      </c>
      <c r="BI493" s="22">
        <f t="shared" si="22"/>
        <v>0</v>
      </c>
      <c r="BJ493" s="22">
        <f t="shared" si="23"/>
        <v>106200</v>
      </c>
    </row>
    <row r="494" spans="1:62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2">
        <v>43803</v>
      </c>
      <c r="AF494" s="142">
        <v>45995</v>
      </c>
      <c r="AG494" s="143">
        <v>308275</v>
      </c>
      <c r="AH494" s="83">
        <v>1.6777777777777778</v>
      </c>
      <c r="AI494" s="83">
        <v>6</v>
      </c>
      <c r="AJ494" s="144">
        <v>5.3600000000000002E-2</v>
      </c>
      <c r="AK494" s="79" t="s">
        <v>651</v>
      </c>
      <c r="AL494" s="79" t="s">
        <v>652</v>
      </c>
      <c r="AM494" s="138">
        <v>0</v>
      </c>
      <c r="AN494" s="138">
        <v>0</v>
      </c>
      <c r="AO494" s="138">
        <v>0</v>
      </c>
      <c r="AP494" s="138">
        <v>0</v>
      </c>
      <c r="AQ494" s="138">
        <v>0</v>
      </c>
      <c r="AR494" s="138">
        <v>0</v>
      </c>
      <c r="AS494" s="138">
        <v>0</v>
      </c>
      <c r="AT494" s="138">
        <v>0</v>
      </c>
      <c r="AU494" s="138">
        <v>0</v>
      </c>
      <c r="AV494" s="138">
        <v>0</v>
      </c>
      <c r="AW494" s="138">
        <v>0</v>
      </c>
      <c r="AX494" s="138">
        <v>0</v>
      </c>
      <c r="AY494" s="138">
        <v>0</v>
      </c>
      <c r="AZ494" s="138">
        <v>0</v>
      </c>
      <c r="BA494" s="138">
        <v>154137.5</v>
      </c>
      <c r="BB494" s="138">
        <v>0</v>
      </c>
      <c r="BC494" s="138">
        <v>0</v>
      </c>
      <c r="BD494" s="138">
        <v>0</v>
      </c>
      <c r="BE494" s="138">
        <v>0</v>
      </c>
      <c r="BF494" s="138">
        <v>0</v>
      </c>
      <c r="BG494" s="138">
        <v>154137.5</v>
      </c>
      <c r="BH494" s="22">
        <f t="shared" si="21"/>
        <v>0</v>
      </c>
      <c r="BI494" s="22">
        <f t="shared" si="22"/>
        <v>308275</v>
      </c>
      <c r="BJ494" s="22">
        <f t="shared" si="23"/>
        <v>308275</v>
      </c>
    </row>
    <row r="495" spans="1:62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2">
        <v>43803</v>
      </c>
      <c r="AF495" s="142">
        <v>46360</v>
      </c>
      <c r="AG495" s="143">
        <v>305767.5</v>
      </c>
      <c r="AH495" s="83">
        <v>2.6777777777777776</v>
      </c>
      <c r="AI495" s="83">
        <v>7</v>
      </c>
      <c r="AJ495" s="144">
        <v>5.6399999999999999E-2</v>
      </c>
      <c r="AK495" s="79" t="s">
        <v>651</v>
      </c>
      <c r="AL495" s="79" t="s">
        <v>652</v>
      </c>
      <c r="AM495" s="138">
        <v>0</v>
      </c>
      <c r="AN495" s="138">
        <v>0</v>
      </c>
      <c r="AO495" s="138">
        <v>0</v>
      </c>
      <c r="AP495" s="138">
        <v>0</v>
      </c>
      <c r="AQ495" s="138">
        <v>0</v>
      </c>
      <c r="AR495" s="138">
        <v>0</v>
      </c>
      <c r="AS495" s="138">
        <v>0</v>
      </c>
      <c r="AT495" s="138">
        <v>0</v>
      </c>
      <c r="AU495" s="138">
        <v>0</v>
      </c>
      <c r="AV495" s="138">
        <v>0</v>
      </c>
      <c r="AW495" s="138">
        <v>0</v>
      </c>
      <c r="AX495" s="138">
        <v>0</v>
      </c>
      <c r="AY495" s="138">
        <v>0</v>
      </c>
      <c r="AZ495" s="138">
        <v>0</v>
      </c>
      <c r="BA495" s="138">
        <v>0</v>
      </c>
      <c r="BB495" s="138">
        <v>0</v>
      </c>
      <c r="BC495" s="138">
        <v>0</v>
      </c>
      <c r="BD495" s="138">
        <v>0</v>
      </c>
      <c r="BE495" s="138">
        <v>0</v>
      </c>
      <c r="BF495" s="138">
        <v>0</v>
      </c>
      <c r="BG495" s="138">
        <v>152883.75</v>
      </c>
      <c r="BH495" s="22">
        <f t="shared" si="21"/>
        <v>0</v>
      </c>
      <c r="BI495" s="22">
        <f t="shared" si="22"/>
        <v>152883.75</v>
      </c>
      <c r="BJ495" s="22">
        <f t="shared" si="23"/>
        <v>152883.75</v>
      </c>
    </row>
    <row r="496" spans="1:62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2">
        <v>43803</v>
      </c>
      <c r="AF496" s="142">
        <v>46725</v>
      </c>
      <c r="AG496" s="143">
        <v>257535</v>
      </c>
      <c r="AH496" s="83">
        <v>3.6777777777777776</v>
      </c>
      <c r="AI496" s="83">
        <v>8</v>
      </c>
      <c r="AJ496" s="144">
        <v>5.9299999999999999E-2</v>
      </c>
      <c r="AK496" s="79" t="s">
        <v>651</v>
      </c>
      <c r="AL496" s="79" t="s">
        <v>652</v>
      </c>
      <c r="AM496" s="138">
        <v>0</v>
      </c>
      <c r="AN496" s="138">
        <v>0</v>
      </c>
      <c r="AO496" s="138">
        <v>0</v>
      </c>
      <c r="AP496" s="138">
        <v>0</v>
      </c>
      <c r="AQ496" s="138">
        <v>0</v>
      </c>
      <c r="AR496" s="138">
        <v>0</v>
      </c>
      <c r="AS496" s="138">
        <v>0</v>
      </c>
      <c r="AT496" s="138">
        <v>0</v>
      </c>
      <c r="AU496" s="138">
        <v>0</v>
      </c>
      <c r="AV496" s="138">
        <v>0</v>
      </c>
      <c r="AW496" s="138">
        <v>0</v>
      </c>
      <c r="AX496" s="138">
        <v>0</v>
      </c>
      <c r="AY496" s="138">
        <v>0</v>
      </c>
      <c r="AZ496" s="138">
        <v>0</v>
      </c>
      <c r="BA496" s="138">
        <v>0</v>
      </c>
      <c r="BB496" s="138">
        <v>0</v>
      </c>
      <c r="BC496" s="138">
        <v>0</v>
      </c>
      <c r="BD496" s="138">
        <v>0</v>
      </c>
      <c r="BE496" s="138">
        <v>0</v>
      </c>
      <c r="BF496" s="138">
        <v>0</v>
      </c>
      <c r="BG496" s="138">
        <v>85845</v>
      </c>
      <c r="BH496" s="22">
        <f t="shared" si="21"/>
        <v>0</v>
      </c>
      <c r="BI496" s="22">
        <f t="shared" si="22"/>
        <v>85845</v>
      </c>
      <c r="BJ496" s="22">
        <f t="shared" si="23"/>
        <v>85845</v>
      </c>
    </row>
    <row r="497" spans="1:62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2">
        <v>43803</v>
      </c>
      <c r="AF497" s="142">
        <v>47091</v>
      </c>
      <c r="AG497" s="143">
        <v>53100</v>
      </c>
      <c r="AH497" s="83">
        <v>4.677777777777778</v>
      </c>
      <c r="AI497" s="83">
        <v>9</v>
      </c>
      <c r="AJ497" s="144">
        <v>6.2100000000000002E-2</v>
      </c>
      <c r="AK497" s="79" t="s">
        <v>651</v>
      </c>
      <c r="AL497" s="79" t="s">
        <v>652</v>
      </c>
      <c r="AM497" s="138">
        <v>0</v>
      </c>
      <c r="AN497" s="138">
        <v>0</v>
      </c>
      <c r="AO497" s="138">
        <v>0</v>
      </c>
      <c r="AP497" s="138">
        <v>0</v>
      </c>
      <c r="AQ497" s="138">
        <v>0</v>
      </c>
      <c r="AR497" s="138">
        <v>0</v>
      </c>
      <c r="AS497" s="138">
        <v>0</v>
      </c>
      <c r="AT497" s="138">
        <v>0</v>
      </c>
      <c r="AU497" s="138">
        <v>0</v>
      </c>
      <c r="AV497" s="138">
        <v>0</v>
      </c>
      <c r="AW497" s="138">
        <v>0</v>
      </c>
      <c r="AX497" s="138">
        <v>0</v>
      </c>
      <c r="AY497" s="138">
        <v>0</v>
      </c>
      <c r="AZ497" s="138">
        <v>0</v>
      </c>
      <c r="BA497" s="138">
        <v>0</v>
      </c>
      <c r="BB497" s="138">
        <v>0</v>
      </c>
      <c r="BC497" s="138">
        <v>0</v>
      </c>
      <c r="BD497" s="138">
        <v>0</v>
      </c>
      <c r="BE497" s="138">
        <v>0</v>
      </c>
      <c r="BF497" s="138">
        <v>0</v>
      </c>
      <c r="BG497" s="138">
        <v>13275</v>
      </c>
      <c r="BH497" s="22">
        <f t="shared" si="21"/>
        <v>0</v>
      </c>
      <c r="BI497" s="22">
        <f t="shared" si="22"/>
        <v>13275</v>
      </c>
      <c r="BJ497" s="22">
        <f t="shared" si="23"/>
        <v>13275</v>
      </c>
    </row>
    <row r="498" spans="1:62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53100</v>
      </c>
      <c r="X498" s="77">
        <v>0</v>
      </c>
      <c r="Y498" s="77">
        <v>0</v>
      </c>
      <c r="Z498" s="77">
        <v>224.35</v>
      </c>
      <c r="AA498" s="77">
        <v>0</v>
      </c>
      <c r="AB498" s="77">
        <v>0</v>
      </c>
      <c r="AC498" s="77">
        <v>0</v>
      </c>
      <c r="AD498" s="77">
        <v>53100</v>
      </c>
      <c r="AE498" s="142">
        <v>43803</v>
      </c>
      <c r="AF498" s="142">
        <v>45630</v>
      </c>
      <c r="AG498" s="143">
        <v>53100</v>
      </c>
      <c r="AH498" s="83">
        <v>0.67777777777777781</v>
      </c>
      <c r="AI498" s="83">
        <v>5</v>
      </c>
      <c r="AJ498" s="144">
        <v>5.0700000000000002E-2</v>
      </c>
      <c r="AK498" s="79" t="s">
        <v>651</v>
      </c>
      <c r="AL498" s="79" t="s">
        <v>652</v>
      </c>
      <c r="AM498" s="138">
        <v>0</v>
      </c>
      <c r="AN498" s="138">
        <v>0</v>
      </c>
      <c r="AO498" s="138">
        <v>26550</v>
      </c>
      <c r="AP498" s="138">
        <v>0</v>
      </c>
      <c r="AQ498" s="138">
        <v>0</v>
      </c>
      <c r="AR498" s="138">
        <v>0</v>
      </c>
      <c r="AS498" s="138">
        <v>0</v>
      </c>
      <c r="AT498" s="138">
        <v>0</v>
      </c>
      <c r="AU498" s="138">
        <v>26550</v>
      </c>
      <c r="AV498" s="138">
        <v>0</v>
      </c>
      <c r="AW498" s="138">
        <v>0</v>
      </c>
      <c r="AX498" s="138">
        <v>0</v>
      </c>
      <c r="AY498" s="138">
        <v>0</v>
      </c>
      <c r="AZ498" s="138">
        <v>0</v>
      </c>
      <c r="BA498" s="138">
        <v>0</v>
      </c>
      <c r="BB498" s="138">
        <v>0</v>
      </c>
      <c r="BC498" s="138">
        <v>0</v>
      </c>
      <c r="BD498" s="138">
        <v>0</v>
      </c>
      <c r="BE498" s="138">
        <v>0</v>
      </c>
      <c r="BF498" s="138">
        <v>0</v>
      </c>
      <c r="BG498" s="138">
        <v>0</v>
      </c>
      <c r="BH498" s="22">
        <f t="shared" si="21"/>
        <v>53100</v>
      </c>
      <c r="BI498" s="22">
        <f t="shared" si="22"/>
        <v>0</v>
      </c>
      <c r="BJ498" s="22">
        <f t="shared" si="23"/>
        <v>53100</v>
      </c>
    </row>
    <row r="499" spans="1:62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2">
        <v>43803</v>
      </c>
      <c r="AF499" s="142">
        <v>45995</v>
      </c>
      <c r="AG499" s="143">
        <v>53100</v>
      </c>
      <c r="AH499" s="83">
        <v>1.6777777777777778</v>
      </c>
      <c r="AI499" s="83">
        <v>6</v>
      </c>
      <c r="AJ499" s="144">
        <v>5.3600000000000002E-2</v>
      </c>
      <c r="AK499" s="79" t="s">
        <v>651</v>
      </c>
      <c r="AL499" s="79" t="s">
        <v>652</v>
      </c>
      <c r="AM499" s="138">
        <v>0</v>
      </c>
      <c r="AN499" s="138">
        <v>0</v>
      </c>
      <c r="AO499" s="138">
        <v>0</v>
      </c>
      <c r="AP499" s="138">
        <v>0</v>
      </c>
      <c r="AQ499" s="138">
        <v>0</v>
      </c>
      <c r="AR499" s="138">
        <v>0</v>
      </c>
      <c r="AS499" s="138">
        <v>0</v>
      </c>
      <c r="AT499" s="138">
        <v>0</v>
      </c>
      <c r="AU499" s="138">
        <v>0</v>
      </c>
      <c r="AV499" s="138">
        <v>0</v>
      </c>
      <c r="AW499" s="138">
        <v>0</v>
      </c>
      <c r="AX499" s="138">
        <v>0</v>
      </c>
      <c r="AY499" s="138">
        <v>0</v>
      </c>
      <c r="AZ499" s="138">
        <v>0</v>
      </c>
      <c r="BA499" s="138">
        <v>26550</v>
      </c>
      <c r="BB499" s="138">
        <v>0</v>
      </c>
      <c r="BC499" s="138">
        <v>0</v>
      </c>
      <c r="BD499" s="138">
        <v>0</v>
      </c>
      <c r="BE499" s="138">
        <v>0</v>
      </c>
      <c r="BF499" s="138">
        <v>0</v>
      </c>
      <c r="BG499" s="138">
        <v>26550</v>
      </c>
      <c r="BH499" s="22">
        <f t="shared" si="21"/>
        <v>0</v>
      </c>
      <c r="BI499" s="22">
        <f t="shared" si="22"/>
        <v>53100</v>
      </c>
      <c r="BJ499" s="22">
        <f t="shared" si="23"/>
        <v>53100</v>
      </c>
    </row>
    <row r="500" spans="1:62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2">
        <v>43803</v>
      </c>
      <c r="AF500" s="142">
        <v>46360</v>
      </c>
      <c r="AG500" s="143">
        <v>259747.5</v>
      </c>
      <c r="AH500" s="83">
        <v>2.6777777777777776</v>
      </c>
      <c r="AI500" s="83">
        <v>7</v>
      </c>
      <c r="AJ500" s="144">
        <v>5.6399999999999999E-2</v>
      </c>
      <c r="AK500" s="79" t="s">
        <v>651</v>
      </c>
      <c r="AL500" s="79" t="s">
        <v>652</v>
      </c>
      <c r="AM500" s="138">
        <v>0</v>
      </c>
      <c r="AN500" s="138">
        <v>0</v>
      </c>
      <c r="AO500" s="138">
        <v>0</v>
      </c>
      <c r="AP500" s="138">
        <v>0</v>
      </c>
      <c r="AQ500" s="138">
        <v>0</v>
      </c>
      <c r="AR500" s="138">
        <v>0</v>
      </c>
      <c r="AS500" s="138">
        <v>0</v>
      </c>
      <c r="AT500" s="138">
        <v>0</v>
      </c>
      <c r="AU500" s="138">
        <v>0</v>
      </c>
      <c r="AV500" s="138">
        <v>0</v>
      </c>
      <c r="AW500" s="138">
        <v>0</v>
      </c>
      <c r="AX500" s="138">
        <v>0</v>
      </c>
      <c r="AY500" s="138">
        <v>0</v>
      </c>
      <c r="AZ500" s="138">
        <v>0</v>
      </c>
      <c r="BA500" s="138">
        <v>0</v>
      </c>
      <c r="BB500" s="138">
        <v>0</v>
      </c>
      <c r="BC500" s="138">
        <v>0</v>
      </c>
      <c r="BD500" s="138">
        <v>0</v>
      </c>
      <c r="BE500" s="138">
        <v>0</v>
      </c>
      <c r="BF500" s="138">
        <v>0</v>
      </c>
      <c r="BG500" s="138">
        <v>129873.75</v>
      </c>
      <c r="BH500" s="22">
        <f t="shared" si="21"/>
        <v>0</v>
      </c>
      <c r="BI500" s="22">
        <f t="shared" si="22"/>
        <v>129873.75</v>
      </c>
      <c r="BJ500" s="22">
        <f t="shared" si="23"/>
        <v>129873.75</v>
      </c>
    </row>
    <row r="501" spans="1:62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2">
        <v>43803</v>
      </c>
      <c r="AF501" s="142">
        <v>46725</v>
      </c>
      <c r="AG501" s="143">
        <v>98235</v>
      </c>
      <c r="AH501" s="83">
        <v>3.6777777777777776</v>
      </c>
      <c r="AI501" s="83">
        <v>8</v>
      </c>
      <c r="AJ501" s="144">
        <v>5.9299999999999999E-2</v>
      </c>
      <c r="AK501" s="79" t="s">
        <v>651</v>
      </c>
      <c r="AL501" s="79" t="s">
        <v>652</v>
      </c>
      <c r="AM501" s="138">
        <v>0</v>
      </c>
      <c r="AN501" s="138">
        <v>0</v>
      </c>
      <c r="AO501" s="138">
        <v>0</v>
      </c>
      <c r="AP501" s="138">
        <v>0</v>
      </c>
      <c r="AQ501" s="138">
        <v>0</v>
      </c>
      <c r="AR501" s="138">
        <v>0</v>
      </c>
      <c r="AS501" s="138">
        <v>0</v>
      </c>
      <c r="AT501" s="138">
        <v>0</v>
      </c>
      <c r="AU501" s="138">
        <v>0</v>
      </c>
      <c r="AV501" s="138">
        <v>0</v>
      </c>
      <c r="AW501" s="138">
        <v>0</v>
      </c>
      <c r="AX501" s="138">
        <v>0</v>
      </c>
      <c r="AY501" s="138">
        <v>0</v>
      </c>
      <c r="AZ501" s="138">
        <v>0</v>
      </c>
      <c r="BA501" s="138">
        <v>0</v>
      </c>
      <c r="BB501" s="138">
        <v>0</v>
      </c>
      <c r="BC501" s="138">
        <v>0</v>
      </c>
      <c r="BD501" s="138">
        <v>0</v>
      </c>
      <c r="BE501" s="138">
        <v>0</v>
      </c>
      <c r="BF501" s="138">
        <v>0</v>
      </c>
      <c r="BG501" s="138">
        <v>32745</v>
      </c>
      <c r="BH501" s="22">
        <f t="shared" si="21"/>
        <v>0</v>
      </c>
      <c r="BI501" s="22">
        <f t="shared" si="22"/>
        <v>32745</v>
      </c>
      <c r="BJ501" s="22">
        <f t="shared" si="23"/>
        <v>32745</v>
      </c>
    </row>
    <row r="502" spans="1:62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2">
        <v>43803</v>
      </c>
      <c r="AF502" s="142">
        <v>47091</v>
      </c>
      <c r="AG502" s="143">
        <v>53100</v>
      </c>
      <c r="AH502" s="83">
        <v>4.677777777777778</v>
      </c>
      <c r="AI502" s="83">
        <v>9</v>
      </c>
      <c r="AJ502" s="144">
        <v>6.2100000000000002E-2</v>
      </c>
      <c r="AK502" s="79" t="s">
        <v>651</v>
      </c>
      <c r="AL502" s="79" t="s">
        <v>652</v>
      </c>
      <c r="AM502" s="138">
        <v>0</v>
      </c>
      <c r="AN502" s="138">
        <v>0</v>
      </c>
      <c r="AO502" s="138">
        <v>0</v>
      </c>
      <c r="AP502" s="138">
        <v>0</v>
      </c>
      <c r="AQ502" s="138">
        <v>0</v>
      </c>
      <c r="AR502" s="138">
        <v>0</v>
      </c>
      <c r="AS502" s="138">
        <v>0</v>
      </c>
      <c r="AT502" s="138">
        <v>0</v>
      </c>
      <c r="AU502" s="138">
        <v>0</v>
      </c>
      <c r="AV502" s="138">
        <v>0</v>
      </c>
      <c r="AW502" s="138">
        <v>0</v>
      </c>
      <c r="AX502" s="138">
        <v>0</v>
      </c>
      <c r="AY502" s="138">
        <v>0</v>
      </c>
      <c r="AZ502" s="138">
        <v>0</v>
      </c>
      <c r="BA502" s="138">
        <v>0</v>
      </c>
      <c r="BB502" s="138">
        <v>0</v>
      </c>
      <c r="BC502" s="138">
        <v>0</v>
      </c>
      <c r="BD502" s="138">
        <v>0</v>
      </c>
      <c r="BE502" s="138">
        <v>0</v>
      </c>
      <c r="BF502" s="138">
        <v>0</v>
      </c>
      <c r="BG502" s="138">
        <v>13275</v>
      </c>
      <c r="BH502" s="22">
        <f t="shared" si="21"/>
        <v>0</v>
      </c>
      <c r="BI502" s="22">
        <f t="shared" si="22"/>
        <v>13275</v>
      </c>
      <c r="BJ502" s="22">
        <f t="shared" si="23"/>
        <v>13275</v>
      </c>
    </row>
    <row r="503" spans="1:62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2">
        <v>43803</v>
      </c>
      <c r="AF503" s="142">
        <v>47456</v>
      </c>
      <c r="AG503" s="143">
        <v>53100</v>
      </c>
      <c r="AH503" s="83">
        <v>5.677777777777778</v>
      </c>
      <c r="AI503" s="83">
        <v>10</v>
      </c>
      <c r="AJ503" s="144">
        <v>6.5000000000000002E-2</v>
      </c>
      <c r="AK503" s="79" t="s">
        <v>651</v>
      </c>
      <c r="AL503" s="79" t="s">
        <v>652</v>
      </c>
      <c r="AM503" s="138">
        <v>0</v>
      </c>
      <c r="AN503" s="138">
        <v>0</v>
      </c>
      <c r="AO503" s="138">
        <v>0</v>
      </c>
      <c r="AP503" s="138">
        <v>0</v>
      </c>
      <c r="AQ503" s="138">
        <v>0</v>
      </c>
      <c r="AR503" s="138">
        <v>0</v>
      </c>
      <c r="AS503" s="138">
        <v>0</v>
      </c>
      <c r="AT503" s="138">
        <v>0</v>
      </c>
      <c r="AU503" s="138">
        <v>0</v>
      </c>
      <c r="AV503" s="138">
        <v>0</v>
      </c>
      <c r="AW503" s="138">
        <v>0</v>
      </c>
      <c r="AX503" s="138">
        <v>0</v>
      </c>
      <c r="AY503" s="138">
        <v>0</v>
      </c>
      <c r="AZ503" s="138">
        <v>0</v>
      </c>
      <c r="BA503" s="138">
        <v>0</v>
      </c>
      <c r="BB503" s="138">
        <v>0</v>
      </c>
      <c r="BC503" s="138">
        <v>0</v>
      </c>
      <c r="BD503" s="138">
        <v>0</v>
      </c>
      <c r="BE503" s="138">
        <v>0</v>
      </c>
      <c r="BF503" s="138">
        <v>0</v>
      </c>
      <c r="BG503" s="138">
        <v>10620</v>
      </c>
      <c r="BH503" s="22">
        <f t="shared" si="21"/>
        <v>0</v>
      </c>
      <c r="BI503" s="22">
        <f t="shared" si="22"/>
        <v>10620</v>
      </c>
      <c r="BJ503" s="22">
        <f t="shared" si="23"/>
        <v>10620</v>
      </c>
    </row>
    <row r="504" spans="1:62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2">
        <v>43803</v>
      </c>
      <c r="AF504" s="142">
        <v>46725</v>
      </c>
      <c r="AG504" s="143">
        <v>51772.5</v>
      </c>
      <c r="AH504" s="83">
        <v>3.6777777777777776</v>
      </c>
      <c r="AI504" s="83">
        <v>8</v>
      </c>
      <c r="AJ504" s="144">
        <v>5.9299999999999999E-2</v>
      </c>
      <c r="AK504" s="79" t="s">
        <v>651</v>
      </c>
      <c r="AL504" s="79" t="s">
        <v>652</v>
      </c>
      <c r="AM504" s="138">
        <v>0</v>
      </c>
      <c r="AN504" s="138">
        <v>0</v>
      </c>
      <c r="AO504" s="138">
        <v>0</v>
      </c>
      <c r="AP504" s="138">
        <v>0</v>
      </c>
      <c r="AQ504" s="138">
        <v>0</v>
      </c>
      <c r="AR504" s="138">
        <v>0</v>
      </c>
      <c r="AS504" s="138">
        <v>0</v>
      </c>
      <c r="AT504" s="138">
        <v>0</v>
      </c>
      <c r="AU504" s="138">
        <v>0</v>
      </c>
      <c r="AV504" s="138">
        <v>0</v>
      </c>
      <c r="AW504" s="138">
        <v>0</v>
      </c>
      <c r="AX504" s="138">
        <v>0</v>
      </c>
      <c r="AY504" s="138">
        <v>0</v>
      </c>
      <c r="AZ504" s="138">
        <v>0</v>
      </c>
      <c r="BA504" s="138">
        <v>0</v>
      </c>
      <c r="BB504" s="138">
        <v>0</v>
      </c>
      <c r="BC504" s="138">
        <v>0</v>
      </c>
      <c r="BD504" s="138">
        <v>0</v>
      </c>
      <c r="BE504" s="138">
        <v>0</v>
      </c>
      <c r="BF504" s="138">
        <v>0</v>
      </c>
      <c r="BG504" s="138">
        <v>17257.5</v>
      </c>
      <c r="BH504" s="22">
        <f t="shared" si="21"/>
        <v>0</v>
      </c>
      <c r="BI504" s="22">
        <f t="shared" si="22"/>
        <v>17257.5</v>
      </c>
      <c r="BJ504" s="22">
        <f t="shared" si="23"/>
        <v>17257.5</v>
      </c>
    </row>
    <row r="505" spans="1:62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2">
        <v>43803</v>
      </c>
      <c r="AF505" s="142">
        <v>47091</v>
      </c>
      <c r="AG505" s="143">
        <v>53100</v>
      </c>
      <c r="AH505" s="83">
        <v>4.677777777777778</v>
      </c>
      <c r="AI505" s="83">
        <v>9</v>
      </c>
      <c r="AJ505" s="144">
        <v>6.2100000000000002E-2</v>
      </c>
      <c r="AK505" s="79" t="s">
        <v>651</v>
      </c>
      <c r="AL505" s="79" t="s">
        <v>652</v>
      </c>
      <c r="AM505" s="138">
        <v>0</v>
      </c>
      <c r="AN505" s="138">
        <v>0</v>
      </c>
      <c r="AO505" s="138">
        <v>0</v>
      </c>
      <c r="AP505" s="138">
        <v>0</v>
      </c>
      <c r="AQ505" s="138">
        <v>0</v>
      </c>
      <c r="AR505" s="138">
        <v>0</v>
      </c>
      <c r="AS505" s="138">
        <v>0</v>
      </c>
      <c r="AT505" s="138">
        <v>0</v>
      </c>
      <c r="AU505" s="138">
        <v>0</v>
      </c>
      <c r="AV505" s="138">
        <v>0</v>
      </c>
      <c r="AW505" s="138">
        <v>0</v>
      </c>
      <c r="AX505" s="138">
        <v>0</v>
      </c>
      <c r="AY505" s="138">
        <v>0</v>
      </c>
      <c r="AZ505" s="138">
        <v>0</v>
      </c>
      <c r="BA505" s="138">
        <v>0</v>
      </c>
      <c r="BB505" s="138">
        <v>0</v>
      </c>
      <c r="BC505" s="138">
        <v>0</v>
      </c>
      <c r="BD505" s="138">
        <v>0</v>
      </c>
      <c r="BE505" s="138">
        <v>0</v>
      </c>
      <c r="BF505" s="138">
        <v>0</v>
      </c>
      <c r="BG505" s="138">
        <v>13275</v>
      </c>
      <c r="BH505" s="22">
        <f t="shared" si="21"/>
        <v>0</v>
      </c>
      <c r="BI505" s="22">
        <f t="shared" si="22"/>
        <v>13275</v>
      </c>
      <c r="BJ505" s="22">
        <f t="shared" si="23"/>
        <v>13275</v>
      </c>
    </row>
    <row r="506" spans="1:62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2">
        <v>43804</v>
      </c>
      <c r="AF506" s="142">
        <v>45996</v>
      </c>
      <c r="AG506" s="143">
        <v>53100</v>
      </c>
      <c r="AH506" s="83">
        <v>1.6805555555555556</v>
      </c>
      <c r="AI506" s="83">
        <v>6</v>
      </c>
      <c r="AJ506" s="144">
        <v>5.3600000000000002E-2</v>
      </c>
      <c r="AK506" s="79" t="s">
        <v>651</v>
      </c>
      <c r="AL506" s="79" t="s">
        <v>652</v>
      </c>
      <c r="AM506" s="138">
        <v>0</v>
      </c>
      <c r="AN506" s="138">
        <v>0</v>
      </c>
      <c r="AO506" s="138">
        <v>0</v>
      </c>
      <c r="AP506" s="138">
        <v>0</v>
      </c>
      <c r="AQ506" s="138">
        <v>0</v>
      </c>
      <c r="AR506" s="138">
        <v>0</v>
      </c>
      <c r="AS506" s="138">
        <v>0</v>
      </c>
      <c r="AT506" s="138">
        <v>0</v>
      </c>
      <c r="AU506" s="138">
        <v>0</v>
      </c>
      <c r="AV506" s="138">
        <v>0</v>
      </c>
      <c r="AW506" s="138">
        <v>0</v>
      </c>
      <c r="AX506" s="138">
        <v>0</v>
      </c>
      <c r="AY506" s="138">
        <v>0</v>
      </c>
      <c r="AZ506" s="138">
        <v>0</v>
      </c>
      <c r="BA506" s="138">
        <v>26550</v>
      </c>
      <c r="BB506" s="138">
        <v>0</v>
      </c>
      <c r="BC506" s="138">
        <v>0</v>
      </c>
      <c r="BD506" s="138">
        <v>0</v>
      </c>
      <c r="BE506" s="138">
        <v>0</v>
      </c>
      <c r="BF506" s="138">
        <v>0</v>
      </c>
      <c r="BG506" s="138">
        <v>26550</v>
      </c>
      <c r="BH506" s="22">
        <f t="shared" si="21"/>
        <v>0</v>
      </c>
      <c r="BI506" s="22">
        <f t="shared" si="22"/>
        <v>53100</v>
      </c>
      <c r="BJ506" s="22">
        <f t="shared" si="23"/>
        <v>53100</v>
      </c>
    </row>
    <row r="507" spans="1:62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2">
        <v>43804</v>
      </c>
      <c r="AF507" s="142">
        <v>46726</v>
      </c>
      <c r="AG507" s="143">
        <v>106200</v>
      </c>
      <c r="AH507" s="83">
        <v>3.6805555555555554</v>
      </c>
      <c r="AI507" s="83">
        <v>8</v>
      </c>
      <c r="AJ507" s="144">
        <v>5.9299999999999999E-2</v>
      </c>
      <c r="AK507" s="79" t="s">
        <v>651</v>
      </c>
      <c r="AL507" s="79" t="s">
        <v>652</v>
      </c>
      <c r="AM507" s="138">
        <v>0</v>
      </c>
      <c r="AN507" s="138">
        <v>0</v>
      </c>
      <c r="AO507" s="138">
        <v>0</v>
      </c>
      <c r="AP507" s="138">
        <v>0</v>
      </c>
      <c r="AQ507" s="138">
        <v>0</v>
      </c>
      <c r="AR507" s="138">
        <v>0</v>
      </c>
      <c r="AS507" s="138">
        <v>0</v>
      </c>
      <c r="AT507" s="138">
        <v>0</v>
      </c>
      <c r="AU507" s="138">
        <v>0</v>
      </c>
      <c r="AV507" s="138">
        <v>0</v>
      </c>
      <c r="AW507" s="138">
        <v>0</v>
      </c>
      <c r="AX507" s="138">
        <v>0</v>
      </c>
      <c r="AY507" s="138">
        <v>0</v>
      </c>
      <c r="AZ507" s="138">
        <v>0</v>
      </c>
      <c r="BA507" s="138">
        <v>0</v>
      </c>
      <c r="BB507" s="138">
        <v>0</v>
      </c>
      <c r="BC507" s="138">
        <v>0</v>
      </c>
      <c r="BD507" s="138">
        <v>0</v>
      </c>
      <c r="BE507" s="138">
        <v>0</v>
      </c>
      <c r="BF507" s="138">
        <v>0</v>
      </c>
      <c r="BG507" s="138">
        <v>35400</v>
      </c>
      <c r="BH507" s="22">
        <f t="shared" si="21"/>
        <v>0</v>
      </c>
      <c r="BI507" s="22">
        <f t="shared" si="22"/>
        <v>35400</v>
      </c>
      <c r="BJ507" s="22">
        <f t="shared" si="23"/>
        <v>35400</v>
      </c>
    </row>
    <row r="508" spans="1:62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2">
        <v>43804</v>
      </c>
      <c r="AF508" s="142">
        <v>47092</v>
      </c>
      <c r="AG508" s="143">
        <v>100300</v>
      </c>
      <c r="AH508" s="83">
        <v>4.6805555555555554</v>
      </c>
      <c r="AI508" s="83">
        <v>9</v>
      </c>
      <c r="AJ508" s="144">
        <v>6.2100000000000002E-2</v>
      </c>
      <c r="AK508" s="79" t="s">
        <v>651</v>
      </c>
      <c r="AL508" s="79" t="s">
        <v>652</v>
      </c>
      <c r="AM508" s="138">
        <v>0</v>
      </c>
      <c r="AN508" s="138">
        <v>0</v>
      </c>
      <c r="AO508" s="138">
        <v>0</v>
      </c>
      <c r="AP508" s="138">
        <v>0</v>
      </c>
      <c r="AQ508" s="138">
        <v>0</v>
      </c>
      <c r="AR508" s="138">
        <v>0</v>
      </c>
      <c r="AS508" s="138">
        <v>0</v>
      </c>
      <c r="AT508" s="138">
        <v>0</v>
      </c>
      <c r="AU508" s="138">
        <v>0</v>
      </c>
      <c r="AV508" s="138">
        <v>0</v>
      </c>
      <c r="AW508" s="138">
        <v>0</v>
      </c>
      <c r="AX508" s="138">
        <v>0</v>
      </c>
      <c r="AY508" s="138">
        <v>0</v>
      </c>
      <c r="AZ508" s="138">
        <v>0</v>
      </c>
      <c r="BA508" s="138">
        <v>0</v>
      </c>
      <c r="BB508" s="138">
        <v>0</v>
      </c>
      <c r="BC508" s="138">
        <v>0</v>
      </c>
      <c r="BD508" s="138">
        <v>0</v>
      </c>
      <c r="BE508" s="138">
        <v>0</v>
      </c>
      <c r="BF508" s="138">
        <v>0</v>
      </c>
      <c r="BG508" s="138">
        <v>25075</v>
      </c>
      <c r="BH508" s="22">
        <f t="shared" si="21"/>
        <v>0</v>
      </c>
      <c r="BI508" s="22">
        <f t="shared" si="22"/>
        <v>25075</v>
      </c>
      <c r="BJ508" s="22">
        <f t="shared" si="23"/>
        <v>25075</v>
      </c>
    </row>
    <row r="509" spans="1:62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418310</v>
      </c>
      <c r="X509" s="77">
        <v>0</v>
      </c>
      <c r="Y509" s="77">
        <v>0</v>
      </c>
      <c r="Z509" s="77">
        <v>1767.36</v>
      </c>
      <c r="AA509" s="77">
        <v>0</v>
      </c>
      <c r="AB509" s="77">
        <v>0</v>
      </c>
      <c r="AC509" s="77">
        <v>0</v>
      </c>
      <c r="AD509" s="77">
        <v>418310</v>
      </c>
      <c r="AE509" s="142">
        <v>43804</v>
      </c>
      <c r="AF509" s="142">
        <v>45631</v>
      </c>
      <c r="AG509" s="143">
        <v>418310</v>
      </c>
      <c r="AH509" s="83">
        <v>0.68055555555555558</v>
      </c>
      <c r="AI509" s="83">
        <v>5</v>
      </c>
      <c r="AJ509" s="144">
        <v>5.0700000000000002E-2</v>
      </c>
      <c r="AK509" s="79" t="s">
        <v>651</v>
      </c>
      <c r="AL509" s="79" t="s">
        <v>652</v>
      </c>
      <c r="AM509" s="138">
        <v>0</v>
      </c>
      <c r="AN509" s="138">
        <v>0</v>
      </c>
      <c r="AO509" s="138">
        <v>209155</v>
      </c>
      <c r="AP509" s="138">
        <v>0</v>
      </c>
      <c r="AQ509" s="138">
        <v>0</v>
      </c>
      <c r="AR509" s="138">
        <v>0</v>
      </c>
      <c r="AS509" s="138">
        <v>0</v>
      </c>
      <c r="AT509" s="138">
        <v>0</v>
      </c>
      <c r="AU509" s="138">
        <v>209155</v>
      </c>
      <c r="AV509" s="138">
        <v>0</v>
      </c>
      <c r="AW509" s="138">
        <v>0</v>
      </c>
      <c r="AX509" s="138">
        <v>0</v>
      </c>
      <c r="AY509" s="138">
        <v>0</v>
      </c>
      <c r="AZ509" s="138">
        <v>0</v>
      </c>
      <c r="BA509" s="138">
        <v>0</v>
      </c>
      <c r="BB509" s="138">
        <v>0</v>
      </c>
      <c r="BC509" s="138">
        <v>0</v>
      </c>
      <c r="BD509" s="138">
        <v>0</v>
      </c>
      <c r="BE509" s="138">
        <v>0</v>
      </c>
      <c r="BF509" s="138">
        <v>0</v>
      </c>
      <c r="BG509" s="138">
        <v>0</v>
      </c>
      <c r="BH509" s="22">
        <f t="shared" si="21"/>
        <v>418310</v>
      </c>
      <c r="BI509" s="22">
        <f t="shared" si="22"/>
        <v>0</v>
      </c>
      <c r="BJ509" s="22">
        <f t="shared" si="23"/>
        <v>418310</v>
      </c>
    </row>
    <row r="510" spans="1:62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2">
        <v>43804</v>
      </c>
      <c r="AF510" s="142">
        <v>45996</v>
      </c>
      <c r="AG510" s="143">
        <v>207237.5</v>
      </c>
      <c r="AH510" s="83">
        <v>1.6805555555555556</v>
      </c>
      <c r="AI510" s="83">
        <v>6</v>
      </c>
      <c r="AJ510" s="144">
        <v>5.3600000000000002E-2</v>
      </c>
      <c r="AK510" s="79" t="s">
        <v>651</v>
      </c>
      <c r="AL510" s="79" t="s">
        <v>652</v>
      </c>
      <c r="AM510" s="138">
        <v>0</v>
      </c>
      <c r="AN510" s="138">
        <v>0</v>
      </c>
      <c r="AO510" s="138">
        <v>0</v>
      </c>
      <c r="AP510" s="138">
        <v>0</v>
      </c>
      <c r="AQ510" s="138">
        <v>0</v>
      </c>
      <c r="AR510" s="138">
        <v>0</v>
      </c>
      <c r="AS510" s="138">
        <v>0</v>
      </c>
      <c r="AT510" s="138">
        <v>0</v>
      </c>
      <c r="AU510" s="138">
        <v>0</v>
      </c>
      <c r="AV510" s="138">
        <v>0</v>
      </c>
      <c r="AW510" s="138">
        <v>0</v>
      </c>
      <c r="AX510" s="138">
        <v>0</v>
      </c>
      <c r="AY510" s="138">
        <v>0</v>
      </c>
      <c r="AZ510" s="138">
        <v>0</v>
      </c>
      <c r="BA510" s="138">
        <v>103618.75</v>
      </c>
      <c r="BB510" s="138">
        <v>0</v>
      </c>
      <c r="BC510" s="138">
        <v>0</v>
      </c>
      <c r="BD510" s="138">
        <v>0</v>
      </c>
      <c r="BE510" s="138">
        <v>0</v>
      </c>
      <c r="BF510" s="138">
        <v>0</v>
      </c>
      <c r="BG510" s="138">
        <v>103618.75</v>
      </c>
      <c r="BH510" s="22">
        <f t="shared" si="21"/>
        <v>0</v>
      </c>
      <c r="BI510" s="22">
        <f t="shared" si="22"/>
        <v>207237.5</v>
      </c>
      <c r="BJ510" s="22">
        <f t="shared" si="23"/>
        <v>207237.5</v>
      </c>
    </row>
    <row r="511" spans="1:62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2">
        <v>43804</v>
      </c>
      <c r="AF511" s="142">
        <v>46361</v>
      </c>
      <c r="AG511" s="143">
        <v>251340</v>
      </c>
      <c r="AH511" s="83">
        <v>2.6805555555555554</v>
      </c>
      <c r="AI511" s="83">
        <v>7</v>
      </c>
      <c r="AJ511" s="144">
        <v>5.6399999999999999E-2</v>
      </c>
      <c r="AK511" s="79" t="s">
        <v>651</v>
      </c>
      <c r="AL511" s="79" t="s">
        <v>652</v>
      </c>
      <c r="AM511" s="138">
        <v>0</v>
      </c>
      <c r="AN511" s="138">
        <v>0</v>
      </c>
      <c r="AO511" s="138">
        <v>0</v>
      </c>
      <c r="AP511" s="138">
        <v>0</v>
      </c>
      <c r="AQ511" s="138">
        <v>0</v>
      </c>
      <c r="AR511" s="138">
        <v>0</v>
      </c>
      <c r="AS511" s="138">
        <v>0</v>
      </c>
      <c r="AT511" s="138">
        <v>0</v>
      </c>
      <c r="AU511" s="138">
        <v>0</v>
      </c>
      <c r="AV511" s="138">
        <v>0</v>
      </c>
      <c r="AW511" s="138">
        <v>0</v>
      </c>
      <c r="AX511" s="138">
        <v>0</v>
      </c>
      <c r="AY511" s="138">
        <v>0</v>
      </c>
      <c r="AZ511" s="138">
        <v>0</v>
      </c>
      <c r="BA511" s="138">
        <v>0</v>
      </c>
      <c r="BB511" s="138">
        <v>0</v>
      </c>
      <c r="BC511" s="138">
        <v>0</v>
      </c>
      <c r="BD511" s="138">
        <v>0</v>
      </c>
      <c r="BE511" s="138">
        <v>0</v>
      </c>
      <c r="BF511" s="138">
        <v>0</v>
      </c>
      <c r="BG511" s="138">
        <v>125670</v>
      </c>
      <c r="BH511" s="22">
        <f t="shared" si="21"/>
        <v>0</v>
      </c>
      <c r="BI511" s="22">
        <f t="shared" si="22"/>
        <v>125670</v>
      </c>
      <c r="BJ511" s="22">
        <f t="shared" si="23"/>
        <v>125670</v>
      </c>
    </row>
    <row r="512" spans="1:62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2">
        <v>43804</v>
      </c>
      <c r="AF512" s="142">
        <v>46726</v>
      </c>
      <c r="AG512" s="143">
        <v>515807.5</v>
      </c>
      <c r="AH512" s="83">
        <v>3.6805555555555554</v>
      </c>
      <c r="AI512" s="83">
        <v>8</v>
      </c>
      <c r="AJ512" s="144">
        <v>5.9299999999999999E-2</v>
      </c>
      <c r="AK512" s="79" t="s">
        <v>651</v>
      </c>
      <c r="AL512" s="79" t="s">
        <v>652</v>
      </c>
      <c r="AM512" s="138">
        <v>0</v>
      </c>
      <c r="AN512" s="138">
        <v>0</v>
      </c>
      <c r="AO512" s="138">
        <v>0</v>
      </c>
      <c r="AP512" s="138">
        <v>0</v>
      </c>
      <c r="AQ512" s="138">
        <v>0</v>
      </c>
      <c r="AR512" s="138">
        <v>0</v>
      </c>
      <c r="AS512" s="138">
        <v>0</v>
      </c>
      <c r="AT512" s="138">
        <v>0</v>
      </c>
      <c r="AU512" s="138">
        <v>0</v>
      </c>
      <c r="AV512" s="138">
        <v>0</v>
      </c>
      <c r="AW512" s="138">
        <v>0</v>
      </c>
      <c r="AX512" s="138">
        <v>0</v>
      </c>
      <c r="AY512" s="138">
        <v>0</v>
      </c>
      <c r="AZ512" s="138">
        <v>0</v>
      </c>
      <c r="BA512" s="138">
        <v>0</v>
      </c>
      <c r="BB512" s="138">
        <v>0</v>
      </c>
      <c r="BC512" s="138">
        <v>0</v>
      </c>
      <c r="BD512" s="138">
        <v>0</v>
      </c>
      <c r="BE512" s="138">
        <v>0</v>
      </c>
      <c r="BF512" s="138">
        <v>0</v>
      </c>
      <c r="BG512" s="138">
        <v>171935.84</v>
      </c>
      <c r="BH512" s="22">
        <f t="shared" si="21"/>
        <v>0</v>
      </c>
      <c r="BI512" s="22">
        <f t="shared" si="22"/>
        <v>171935.84</v>
      </c>
      <c r="BJ512" s="22">
        <f t="shared" si="23"/>
        <v>171935.84</v>
      </c>
    </row>
    <row r="513" spans="1:62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2">
        <v>43804</v>
      </c>
      <c r="AF513" s="142">
        <v>47092</v>
      </c>
      <c r="AG513" s="143">
        <v>260927.5</v>
      </c>
      <c r="AH513" s="83">
        <v>4.6805555555555554</v>
      </c>
      <c r="AI513" s="83">
        <v>9</v>
      </c>
      <c r="AJ513" s="144">
        <v>6.2100000000000002E-2</v>
      </c>
      <c r="AK513" s="79" t="s">
        <v>651</v>
      </c>
      <c r="AL513" s="79" t="s">
        <v>652</v>
      </c>
      <c r="AM513" s="138">
        <v>0</v>
      </c>
      <c r="AN513" s="138">
        <v>0</v>
      </c>
      <c r="AO513" s="138">
        <v>0</v>
      </c>
      <c r="AP513" s="138">
        <v>0</v>
      </c>
      <c r="AQ513" s="138">
        <v>0</v>
      </c>
      <c r="AR513" s="138">
        <v>0</v>
      </c>
      <c r="AS513" s="138">
        <v>0</v>
      </c>
      <c r="AT513" s="138">
        <v>0</v>
      </c>
      <c r="AU513" s="138">
        <v>0</v>
      </c>
      <c r="AV513" s="138">
        <v>0</v>
      </c>
      <c r="AW513" s="138">
        <v>0</v>
      </c>
      <c r="AX513" s="138">
        <v>0</v>
      </c>
      <c r="AY513" s="138">
        <v>0</v>
      </c>
      <c r="AZ513" s="138">
        <v>0</v>
      </c>
      <c r="BA513" s="138">
        <v>0</v>
      </c>
      <c r="BB513" s="138">
        <v>0</v>
      </c>
      <c r="BC513" s="138">
        <v>0</v>
      </c>
      <c r="BD513" s="138">
        <v>0</v>
      </c>
      <c r="BE513" s="138">
        <v>0</v>
      </c>
      <c r="BF513" s="138">
        <v>0</v>
      </c>
      <c r="BG513" s="138">
        <v>65231.88</v>
      </c>
      <c r="BH513" s="22">
        <f t="shared" si="21"/>
        <v>0</v>
      </c>
      <c r="BI513" s="22">
        <f t="shared" si="22"/>
        <v>65231.88</v>
      </c>
      <c r="BJ513" s="22">
        <f t="shared" si="23"/>
        <v>65231.88</v>
      </c>
    </row>
    <row r="514" spans="1:62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2">
        <v>43804</v>
      </c>
      <c r="AF514" s="142">
        <v>47457</v>
      </c>
      <c r="AG514" s="143">
        <v>159300</v>
      </c>
      <c r="AH514" s="83">
        <v>5.6805555555555554</v>
      </c>
      <c r="AI514" s="83">
        <v>10</v>
      </c>
      <c r="AJ514" s="144">
        <v>6.5000000000000002E-2</v>
      </c>
      <c r="AK514" s="79" t="s">
        <v>651</v>
      </c>
      <c r="AL514" s="79" t="s">
        <v>652</v>
      </c>
      <c r="AM514" s="138">
        <v>0</v>
      </c>
      <c r="AN514" s="138">
        <v>0</v>
      </c>
      <c r="AO514" s="138">
        <v>0</v>
      </c>
      <c r="AP514" s="138">
        <v>0</v>
      </c>
      <c r="AQ514" s="138">
        <v>0</v>
      </c>
      <c r="AR514" s="138">
        <v>0</v>
      </c>
      <c r="AS514" s="138">
        <v>0</v>
      </c>
      <c r="AT514" s="138">
        <v>0</v>
      </c>
      <c r="AU514" s="138">
        <v>0</v>
      </c>
      <c r="AV514" s="138">
        <v>0</v>
      </c>
      <c r="AW514" s="138">
        <v>0</v>
      </c>
      <c r="AX514" s="138">
        <v>0</v>
      </c>
      <c r="AY514" s="138">
        <v>0</v>
      </c>
      <c r="AZ514" s="138">
        <v>0</v>
      </c>
      <c r="BA514" s="138">
        <v>0</v>
      </c>
      <c r="BB514" s="138">
        <v>0</v>
      </c>
      <c r="BC514" s="138">
        <v>0</v>
      </c>
      <c r="BD514" s="138">
        <v>0</v>
      </c>
      <c r="BE514" s="138">
        <v>0</v>
      </c>
      <c r="BF514" s="138">
        <v>0</v>
      </c>
      <c r="BG514" s="138">
        <v>31860</v>
      </c>
      <c r="BH514" s="22">
        <f t="shared" si="21"/>
        <v>0</v>
      </c>
      <c r="BI514" s="22">
        <f t="shared" si="22"/>
        <v>31860</v>
      </c>
      <c r="BJ514" s="22">
        <f t="shared" si="23"/>
        <v>31860</v>
      </c>
    </row>
    <row r="515" spans="1:62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148680</v>
      </c>
      <c r="X515" s="77">
        <v>0</v>
      </c>
      <c r="Y515" s="77">
        <v>0</v>
      </c>
      <c r="Z515" s="77">
        <v>628.16999999999996</v>
      </c>
      <c r="AA515" s="77">
        <v>0</v>
      </c>
      <c r="AB515" s="77">
        <v>0</v>
      </c>
      <c r="AC515" s="77">
        <v>0</v>
      </c>
      <c r="AD515" s="77">
        <v>148680</v>
      </c>
      <c r="AE515" s="142">
        <v>43808</v>
      </c>
      <c r="AF515" s="142">
        <v>45635</v>
      </c>
      <c r="AG515" s="143">
        <v>148680</v>
      </c>
      <c r="AH515" s="83">
        <v>0.69166666666666665</v>
      </c>
      <c r="AI515" s="83">
        <v>5</v>
      </c>
      <c r="AJ515" s="144">
        <v>5.0700000000000002E-2</v>
      </c>
      <c r="AK515" s="79" t="s">
        <v>651</v>
      </c>
      <c r="AL515" s="79" t="s">
        <v>652</v>
      </c>
      <c r="AM515" s="138">
        <v>0</v>
      </c>
      <c r="AN515" s="138">
        <v>0</v>
      </c>
      <c r="AO515" s="138">
        <v>74340</v>
      </c>
      <c r="AP515" s="138">
        <v>0</v>
      </c>
      <c r="AQ515" s="138">
        <v>0</v>
      </c>
      <c r="AR515" s="138">
        <v>0</v>
      </c>
      <c r="AS515" s="138">
        <v>0</v>
      </c>
      <c r="AT515" s="138">
        <v>0</v>
      </c>
      <c r="AU515" s="138">
        <v>74340</v>
      </c>
      <c r="AV515" s="138">
        <v>0</v>
      </c>
      <c r="AW515" s="138">
        <v>0</v>
      </c>
      <c r="AX515" s="138">
        <v>0</v>
      </c>
      <c r="AY515" s="138">
        <v>0</v>
      </c>
      <c r="AZ515" s="138">
        <v>0</v>
      </c>
      <c r="BA515" s="138">
        <v>0</v>
      </c>
      <c r="BB515" s="138">
        <v>0</v>
      </c>
      <c r="BC515" s="138">
        <v>0</v>
      </c>
      <c r="BD515" s="138">
        <v>0</v>
      </c>
      <c r="BE515" s="138">
        <v>0</v>
      </c>
      <c r="BF515" s="138">
        <v>0</v>
      </c>
      <c r="BG515" s="138">
        <v>0</v>
      </c>
      <c r="BH515" s="22">
        <f t="shared" ref="BH515:BH578" si="24">SUM(AM515:AU515)</f>
        <v>148680</v>
      </c>
      <c r="BI515" s="22">
        <f t="shared" si="22"/>
        <v>0</v>
      </c>
      <c r="BJ515" s="22">
        <f t="shared" si="23"/>
        <v>148680</v>
      </c>
    </row>
    <row r="516" spans="1:62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2">
        <v>43808</v>
      </c>
      <c r="AF516" s="142">
        <v>46000</v>
      </c>
      <c r="AG516" s="143">
        <v>325975</v>
      </c>
      <c r="AH516" s="83">
        <v>1.6916666666666667</v>
      </c>
      <c r="AI516" s="83">
        <v>6</v>
      </c>
      <c r="AJ516" s="144">
        <v>5.3600000000000002E-2</v>
      </c>
      <c r="AK516" s="79" t="s">
        <v>651</v>
      </c>
      <c r="AL516" s="79" t="s">
        <v>652</v>
      </c>
      <c r="AM516" s="138">
        <v>0</v>
      </c>
      <c r="AN516" s="138">
        <v>0</v>
      </c>
      <c r="AO516" s="138">
        <v>0</v>
      </c>
      <c r="AP516" s="138">
        <v>0</v>
      </c>
      <c r="AQ516" s="138">
        <v>0</v>
      </c>
      <c r="AR516" s="138">
        <v>0</v>
      </c>
      <c r="AS516" s="138">
        <v>0</v>
      </c>
      <c r="AT516" s="138">
        <v>0</v>
      </c>
      <c r="AU516" s="138">
        <v>0</v>
      </c>
      <c r="AV516" s="138">
        <v>0</v>
      </c>
      <c r="AW516" s="138">
        <v>0</v>
      </c>
      <c r="AX516" s="138">
        <v>0</v>
      </c>
      <c r="AY516" s="138">
        <v>0</v>
      </c>
      <c r="AZ516" s="138">
        <v>0</v>
      </c>
      <c r="BA516" s="138">
        <v>162987.5</v>
      </c>
      <c r="BB516" s="138">
        <v>0</v>
      </c>
      <c r="BC516" s="138">
        <v>0</v>
      </c>
      <c r="BD516" s="138">
        <v>0</v>
      </c>
      <c r="BE516" s="138">
        <v>0</v>
      </c>
      <c r="BF516" s="138">
        <v>0</v>
      </c>
      <c r="BG516" s="138">
        <v>162987.5</v>
      </c>
      <c r="BH516" s="22">
        <f t="shared" si="24"/>
        <v>0</v>
      </c>
      <c r="BI516" s="22">
        <f t="shared" ref="BI516:BI579" si="25">SUM(AV516:BG516)</f>
        <v>325975</v>
      </c>
      <c r="BJ516" s="22">
        <f t="shared" ref="BJ516:BJ579" si="26">BH516+BI516</f>
        <v>325975</v>
      </c>
    </row>
    <row r="517" spans="1:62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2">
        <v>43808</v>
      </c>
      <c r="AF517" s="142">
        <v>46365</v>
      </c>
      <c r="AG517" s="143">
        <v>153695</v>
      </c>
      <c r="AH517" s="83">
        <v>2.6916666666666669</v>
      </c>
      <c r="AI517" s="83">
        <v>7</v>
      </c>
      <c r="AJ517" s="144">
        <v>5.6399999999999999E-2</v>
      </c>
      <c r="AK517" s="79" t="s">
        <v>651</v>
      </c>
      <c r="AL517" s="79" t="s">
        <v>652</v>
      </c>
      <c r="AM517" s="138">
        <v>0</v>
      </c>
      <c r="AN517" s="138">
        <v>0</v>
      </c>
      <c r="AO517" s="138">
        <v>0</v>
      </c>
      <c r="AP517" s="138">
        <v>0</v>
      </c>
      <c r="AQ517" s="138">
        <v>0</v>
      </c>
      <c r="AR517" s="138">
        <v>0</v>
      </c>
      <c r="AS517" s="138">
        <v>0</v>
      </c>
      <c r="AT517" s="138">
        <v>0</v>
      </c>
      <c r="AU517" s="138">
        <v>0</v>
      </c>
      <c r="AV517" s="138">
        <v>0</v>
      </c>
      <c r="AW517" s="138">
        <v>0</v>
      </c>
      <c r="AX517" s="138">
        <v>0</v>
      </c>
      <c r="AY517" s="138">
        <v>0</v>
      </c>
      <c r="AZ517" s="138">
        <v>0</v>
      </c>
      <c r="BA517" s="138">
        <v>0</v>
      </c>
      <c r="BB517" s="138">
        <v>0</v>
      </c>
      <c r="BC517" s="138">
        <v>0</v>
      </c>
      <c r="BD517" s="138">
        <v>0</v>
      </c>
      <c r="BE517" s="138">
        <v>0</v>
      </c>
      <c r="BF517" s="138">
        <v>0</v>
      </c>
      <c r="BG517" s="138">
        <v>76847.5</v>
      </c>
      <c r="BH517" s="22">
        <f t="shared" si="24"/>
        <v>0</v>
      </c>
      <c r="BI517" s="22">
        <f t="shared" si="25"/>
        <v>76847.5</v>
      </c>
      <c r="BJ517" s="22">
        <f t="shared" si="26"/>
        <v>76847.5</v>
      </c>
    </row>
    <row r="518" spans="1:62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2">
        <v>43808</v>
      </c>
      <c r="AF518" s="142">
        <v>46730</v>
      </c>
      <c r="AG518" s="143">
        <v>822460</v>
      </c>
      <c r="AH518" s="83">
        <v>3.6916666666666669</v>
      </c>
      <c r="AI518" s="83">
        <v>8</v>
      </c>
      <c r="AJ518" s="144">
        <v>5.9299999999999999E-2</v>
      </c>
      <c r="AK518" s="79" t="s">
        <v>651</v>
      </c>
      <c r="AL518" s="79" t="s">
        <v>652</v>
      </c>
      <c r="AM518" s="138">
        <v>0</v>
      </c>
      <c r="AN518" s="138">
        <v>0</v>
      </c>
      <c r="AO518" s="138">
        <v>0</v>
      </c>
      <c r="AP518" s="138">
        <v>0</v>
      </c>
      <c r="AQ518" s="138">
        <v>0</v>
      </c>
      <c r="AR518" s="138">
        <v>0</v>
      </c>
      <c r="AS518" s="138">
        <v>0</v>
      </c>
      <c r="AT518" s="138">
        <v>0</v>
      </c>
      <c r="AU518" s="138">
        <v>0</v>
      </c>
      <c r="AV518" s="138">
        <v>0</v>
      </c>
      <c r="AW518" s="138">
        <v>0</v>
      </c>
      <c r="AX518" s="138">
        <v>0</v>
      </c>
      <c r="AY518" s="138">
        <v>0</v>
      </c>
      <c r="AZ518" s="138">
        <v>0</v>
      </c>
      <c r="BA518" s="138">
        <v>0</v>
      </c>
      <c r="BB518" s="138">
        <v>0</v>
      </c>
      <c r="BC518" s="138">
        <v>0</v>
      </c>
      <c r="BD518" s="138">
        <v>0</v>
      </c>
      <c r="BE518" s="138">
        <v>0</v>
      </c>
      <c r="BF518" s="138">
        <v>0</v>
      </c>
      <c r="BG518" s="138">
        <v>274153.34000000003</v>
      </c>
      <c r="BH518" s="22">
        <f t="shared" si="24"/>
        <v>0</v>
      </c>
      <c r="BI518" s="22">
        <f t="shared" si="25"/>
        <v>274153.34000000003</v>
      </c>
      <c r="BJ518" s="22">
        <f t="shared" si="26"/>
        <v>274153.34000000003</v>
      </c>
    </row>
    <row r="519" spans="1:62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2">
        <v>43808</v>
      </c>
      <c r="AF519" s="142">
        <v>47096</v>
      </c>
      <c r="AG519" s="143">
        <v>541030</v>
      </c>
      <c r="AH519" s="83">
        <v>4.6916666666666664</v>
      </c>
      <c r="AI519" s="83">
        <v>9</v>
      </c>
      <c r="AJ519" s="144">
        <v>6.2100000000000002E-2</v>
      </c>
      <c r="AK519" s="79" t="s">
        <v>651</v>
      </c>
      <c r="AL519" s="79" t="s">
        <v>652</v>
      </c>
      <c r="AM519" s="138">
        <v>0</v>
      </c>
      <c r="AN519" s="138">
        <v>0</v>
      </c>
      <c r="AO519" s="138">
        <v>0</v>
      </c>
      <c r="AP519" s="138">
        <v>0</v>
      </c>
      <c r="AQ519" s="138">
        <v>0</v>
      </c>
      <c r="AR519" s="138">
        <v>0</v>
      </c>
      <c r="AS519" s="138">
        <v>0</v>
      </c>
      <c r="AT519" s="138">
        <v>0</v>
      </c>
      <c r="AU519" s="138">
        <v>0</v>
      </c>
      <c r="AV519" s="138">
        <v>0</v>
      </c>
      <c r="AW519" s="138">
        <v>0</v>
      </c>
      <c r="AX519" s="138">
        <v>0</v>
      </c>
      <c r="AY519" s="138">
        <v>0</v>
      </c>
      <c r="AZ519" s="138">
        <v>0</v>
      </c>
      <c r="BA519" s="138">
        <v>0</v>
      </c>
      <c r="BB519" s="138">
        <v>0</v>
      </c>
      <c r="BC519" s="138">
        <v>0</v>
      </c>
      <c r="BD519" s="138">
        <v>0</v>
      </c>
      <c r="BE519" s="138">
        <v>0</v>
      </c>
      <c r="BF519" s="138">
        <v>0</v>
      </c>
      <c r="BG519" s="138">
        <v>135257.5</v>
      </c>
      <c r="BH519" s="22">
        <f t="shared" si="24"/>
        <v>0</v>
      </c>
      <c r="BI519" s="22">
        <f t="shared" si="25"/>
        <v>135257.5</v>
      </c>
      <c r="BJ519" s="22">
        <f t="shared" si="26"/>
        <v>135257.5</v>
      </c>
    </row>
    <row r="520" spans="1:62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2">
        <v>43808</v>
      </c>
      <c r="AF520" s="142">
        <v>47461</v>
      </c>
      <c r="AG520" s="143">
        <v>252667.5</v>
      </c>
      <c r="AH520" s="83">
        <v>5.6916666666666664</v>
      </c>
      <c r="AI520" s="83">
        <v>10</v>
      </c>
      <c r="AJ520" s="144">
        <v>6.5000000000000002E-2</v>
      </c>
      <c r="AK520" s="79" t="s">
        <v>651</v>
      </c>
      <c r="AL520" s="79" t="s">
        <v>652</v>
      </c>
      <c r="AM520" s="138">
        <v>0</v>
      </c>
      <c r="AN520" s="138">
        <v>0</v>
      </c>
      <c r="AO520" s="138">
        <v>0</v>
      </c>
      <c r="AP520" s="138">
        <v>0</v>
      </c>
      <c r="AQ520" s="138">
        <v>0</v>
      </c>
      <c r="AR520" s="138">
        <v>0</v>
      </c>
      <c r="AS520" s="138">
        <v>0</v>
      </c>
      <c r="AT520" s="138">
        <v>0</v>
      </c>
      <c r="AU520" s="138">
        <v>0</v>
      </c>
      <c r="AV520" s="138">
        <v>0</v>
      </c>
      <c r="AW520" s="138">
        <v>0</v>
      </c>
      <c r="AX520" s="138">
        <v>0</v>
      </c>
      <c r="AY520" s="138">
        <v>0</v>
      </c>
      <c r="AZ520" s="138">
        <v>0</v>
      </c>
      <c r="BA520" s="138">
        <v>0</v>
      </c>
      <c r="BB520" s="138">
        <v>0</v>
      </c>
      <c r="BC520" s="138">
        <v>0</v>
      </c>
      <c r="BD520" s="138">
        <v>0</v>
      </c>
      <c r="BE520" s="138">
        <v>0</v>
      </c>
      <c r="BF520" s="138">
        <v>0</v>
      </c>
      <c r="BG520" s="138">
        <v>50533.5</v>
      </c>
      <c r="BH520" s="22">
        <f t="shared" si="24"/>
        <v>0</v>
      </c>
      <c r="BI520" s="22">
        <f t="shared" si="25"/>
        <v>50533.5</v>
      </c>
      <c r="BJ520" s="22">
        <f t="shared" si="26"/>
        <v>50533.5</v>
      </c>
    </row>
    <row r="521" spans="1:62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46167.5</v>
      </c>
      <c r="X521" s="77">
        <v>0</v>
      </c>
      <c r="Y521" s="77">
        <v>0</v>
      </c>
      <c r="Z521" s="77">
        <v>195.06</v>
      </c>
      <c r="AA521" s="77">
        <v>0</v>
      </c>
      <c r="AB521" s="77">
        <v>0</v>
      </c>
      <c r="AC521" s="77">
        <v>0</v>
      </c>
      <c r="AD521" s="77">
        <v>46167.5</v>
      </c>
      <c r="AE521" s="142">
        <v>43809</v>
      </c>
      <c r="AF521" s="142">
        <v>45636</v>
      </c>
      <c r="AG521" s="143">
        <v>46167.5</v>
      </c>
      <c r="AH521" s="83">
        <v>0.69444444444444442</v>
      </c>
      <c r="AI521" s="83">
        <v>5</v>
      </c>
      <c r="AJ521" s="144">
        <v>5.0700000000000002E-2</v>
      </c>
      <c r="AK521" s="79" t="s">
        <v>651</v>
      </c>
      <c r="AL521" s="79" t="s">
        <v>652</v>
      </c>
      <c r="AM521" s="138">
        <v>0</v>
      </c>
      <c r="AN521" s="138">
        <v>0</v>
      </c>
      <c r="AO521" s="138">
        <v>23083.75</v>
      </c>
      <c r="AP521" s="138">
        <v>0</v>
      </c>
      <c r="AQ521" s="138">
        <v>0</v>
      </c>
      <c r="AR521" s="138">
        <v>0</v>
      </c>
      <c r="AS521" s="138">
        <v>0</v>
      </c>
      <c r="AT521" s="138">
        <v>0</v>
      </c>
      <c r="AU521" s="138">
        <v>23083.75</v>
      </c>
      <c r="AV521" s="138">
        <v>0</v>
      </c>
      <c r="AW521" s="138">
        <v>0</v>
      </c>
      <c r="AX521" s="138">
        <v>0</v>
      </c>
      <c r="AY521" s="138">
        <v>0</v>
      </c>
      <c r="AZ521" s="138">
        <v>0</v>
      </c>
      <c r="BA521" s="138">
        <v>0</v>
      </c>
      <c r="BB521" s="138">
        <v>0</v>
      </c>
      <c r="BC521" s="138">
        <v>0</v>
      </c>
      <c r="BD521" s="138">
        <v>0</v>
      </c>
      <c r="BE521" s="138">
        <v>0</v>
      </c>
      <c r="BF521" s="138">
        <v>0</v>
      </c>
      <c r="BG521" s="138">
        <v>0</v>
      </c>
      <c r="BH521" s="22">
        <f t="shared" si="24"/>
        <v>46167.5</v>
      </c>
      <c r="BI521" s="22">
        <f t="shared" si="25"/>
        <v>0</v>
      </c>
      <c r="BJ521" s="22">
        <f t="shared" si="26"/>
        <v>46167.5</v>
      </c>
    </row>
    <row r="522" spans="1:62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2">
        <v>43809</v>
      </c>
      <c r="AF522" s="142">
        <v>46001</v>
      </c>
      <c r="AG522" s="143">
        <v>106200</v>
      </c>
      <c r="AH522" s="83">
        <v>1.6944444444444444</v>
      </c>
      <c r="AI522" s="83">
        <v>6</v>
      </c>
      <c r="AJ522" s="144">
        <v>5.3600000000000002E-2</v>
      </c>
      <c r="AK522" s="79" t="s">
        <v>651</v>
      </c>
      <c r="AL522" s="79" t="s">
        <v>652</v>
      </c>
      <c r="AM522" s="138">
        <v>0</v>
      </c>
      <c r="AN522" s="138">
        <v>0</v>
      </c>
      <c r="AO522" s="138">
        <v>0</v>
      </c>
      <c r="AP522" s="138">
        <v>0</v>
      </c>
      <c r="AQ522" s="138">
        <v>0</v>
      </c>
      <c r="AR522" s="138">
        <v>0</v>
      </c>
      <c r="AS522" s="138">
        <v>0</v>
      </c>
      <c r="AT522" s="138">
        <v>0</v>
      </c>
      <c r="AU522" s="138">
        <v>0</v>
      </c>
      <c r="AV522" s="138">
        <v>0</v>
      </c>
      <c r="AW522" s="138">
        <v>0</v>
      </c>
      <c r="AX522" s="138">
        <v>0</v>
      </c>
      <c r="AY522" s="138">
        <v>0</v>
      </c>
      <c r="AZ522" s="138">
        <v>0</v>
      </c>
      <c r="BA522" s="138">
        <v>53100</v>
      </c>
      <c r="BB522" s="138">
        <v>0</v>
      </c>
      <c r="BC522" s="138">
        <v>0</v>
      </c>
      <c r="BD522" s="138">
        <v>0</v>
      </c>
      <c r="BE522" s="138">
        <v>0</v>
      </c>
      <c r="BF522" s="138">
        <v>0</v>
      </c>
      <c r="BG522" s="138">
        <v>53100</v>
      </c>
      <c r="BH522" s="22">
        <f t="shared" si="24"/>
        <v>0</v>
      </c>
      <c r="BI522" s="22">
        <f t="shared" si="25"/>
        <v>106200</v>
      </c>
      <c r="BJ522" s="22">
        <f t="shared" si="26"/>
        <v>106200</v>
      </c>
    </row>
    <row r="523" spans="1:62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2">
        <v>43809</v>
      </c>
      <c r="AF523" s="142">
        <v>46366</v>
      </c>
      <c r="AG523" s="143">
        <v>53100</v>
      </c>
      <c r="AH523" s="83">
        <v>2.6944444444444446</v>
      </c>
      <c r="AI523" s="83">
        <v>7</v>
      </c>
      <c r="AJ523" s="144">
        <v>5.6399999999999999E-2</v>
      </c>
      <c r="AK523" s="79" t="s">
        <v>651</v>
      </c>
      <c r="AL523" s="79" t="s">
        <v>652</v>
      </c>
      <c r="AM523" s="138">
        <v>0</v>
      </c>
      <c r="AN523" s="138">
        <v>0</v>
      </c>
      <c r="AO523" s="138">
        <v>0</v>
      </c>
      <c r="AP523" s="138">
        <v>0</v>
      </c>
      <c r="AQ523" s="138">
        <v>0</v>
      </c>
      <c r="AR523" s="138">
        <v>0</v>
      </c>
      <c r="AS523" s="138">
        <v>0</v>
      </c>
      <c r="AT523" s="138">
        <v>0</v>
      </c>
      <c r="AU523" s="138">
        <v>0</v>
      </c>
      <c r="AV523" s="138">
        <v>0</v>
      </c>
      <c r="AW523" s="138">
        <v>0</v>
      </c>
      <c r="AX523" s="138">
        <v>0</v>
      </c>
      <c r="AY523" s="138">
        <v>0</v>
      </c>
      <c r="AZ523" s="138">
        <v>0</v>
      </c>
      <c r="BA523" s="138">
        <v>0</v>
      </c>
      <c r="BB523" s="138">
        <v>0</v>
      </c>
      <c r="BC523" s="138">
        <v>0</v>
      </c>
      <c r="BD523" s="138">
        <v>0</v>
      </c>
      <c r="BE523" s="138">
        <v>0</v>
      </c>
      <c r="BF523" s="138">
        <v>0</v>
      </c>
      <c r="BG523" s="138">
        <v>26550</v>
      </c>
      <c r="BH523" s="22">
        <f t="shared" si="24"/>
        <v>0</v>
      </c>
      <c r="BI523" s="22">
        <f t="shared" si="25"/>
        <v>26550</v>
      </c>
      <c r="BJ523" s="22">
        <f t="shared" si="26"/>
        <v>26550</v>
      </c>
    </row>
    <row r="524" spans="1:62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2">
        <v>43809</v>
      </c>
      <c r="AF524" s="142">
        <v>46731</v>
      </c>
      <c r="AG524" s="143">
        <v>159300</v>
      </c>
      <c r="AH524" s="83">
        <v>3.6944444444444446</v>
      </c>
      <c r="AI524" s="83">
        <v>8</v>
      </c>
      <c r="AJ524" s="144">
        <v>5.9299999999999999E-2</v>
      </c>
      <c r="AK524" s="79" t="s">
        <v>651</v>
      </c>
      <c r="AL524" s="79" t="s">
        <v>652</v>
      </c>
      <c r="AM524" s="138">
        <v>0</v>
      </c>
      <c r="AN524" s="138">
        <v>0</v>
      </c>
      <c r="AO524" s="138">
        <v>0</v>
      </c>
      <c r="AP524" s="138">
        <v>0</v>
      </c>
      <c r="AQ524" s="138">
        <v>0</v>
      </c>
      <c r="AR524" s="138">
        <v>0</v>
      </c>
      <c r="AS524" s="138">
        <v>0</v>
      </c>
      <c r="AT524" s="138">
        <v>0</v>
      </c>
      <c r="AU524" s="138">
        <v>0</v>
      </c>
      <c r="AV524" s="138">
        <v>0</v>
      </c>
      <c r="AW524" s="138">
        <v>0</v>
      </c>
      <c r="AX524" s="138">
        <v>0</v>
      </c>
      <c r="AY524" s="138">
        <v>0</v>
      </c>
      <c r="AZ524" s="138">
        <v>0</v>
      </c>
      <c r="BA524" s="138">
        <v>0</v>
      </c>
      <c r="BB524" s="138">
        <v>0</v>
      </c>
      <c r="BC524" s="138">
        <v>0</v>
      </c>
      <c r="BD524" s="138">
        <v>0</v>
      </c>
      <c r="BE524" s="138">
        <v>0</v>
      </c>
      <c r="BF524" s="138">
        <v>0</v>
      </c>
      <c r="BG524" s="138">
        <v>53100</v>
      </c>
      <c r="BH524" s="22">
        <f t="shared" si="24"/>
        <v>0</v>
      </c>
      <c r="BI524" s="22">
        <f t="shared" si="25"/>
        <v>53100</v>
      </c>
      <c r="BJ524" s="22">
        <f t="shared" si="26"/>
        <v>53100</v>
      </c>
    </row>
    <row r="525" spans="1:62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2">
        <v>43809</v>
      </c>
      <c r="AF525" s="142">
        <v>47097</v>
      </c>
      <c r="AG525" s="143">
        <v>254290</v>
      </c>
      <c r="AH525" s="83">
        <v>4.6944444444444446</v>
      </c>
      <c r="AI525" s="83">
        <v>9</v>
      </c>
      <c r="AJ525" s="144">
        <v>6.2100000000000002E-2</v>
      </c>
      <c r="AK525" s="79" t="s">
        <v>651</v>
      </c>
      <c r="AL525" s="79" t="s">
        <v>652</v>
      </c>
      <c r="AM525" s="138">
        <v>0</v>
      </c>
      <c r="AN525" s="138">
        <v>0</v>
      </c>
      <c r="AO525" s="138">
        <v>0</v>
      </c>
      <c r="AP525" s="138">
        <v>0</v>
      </c>
      <c r="AQ525" s="138">
        <v>0</v>
      </c>
      <c r="AR525" s="138">
        <v>0</v>
      </c>
      <c r="AS525" s="138">
        <v>0</v>
      </c>
      <c r="AT525" s="138">
        <v>0</v>
      </c>
      <c r="AU525" s="138">
        <v>0</v>
      </c>
      <c r="AV525" s="138">
        <v>0</v>
      </c>
      <c r="AW525" s="138">
        <v>0</v>
      </c>
      <c r="AX525" s="138">
        <v>0</v>
      </c>
      <c r="AY525" s="138">
        <v>0</v>
      </c>
      <c r="AZ525" s="138">
        <v>0</v>
      </c>
      <c r="BA525" s="138">
        <v>0</v>
      </c>
      <c r="BB525" s="138">
        <v>0</v>
      </c>
      <c r="BC525" s="138">
        <v>0</v>
      </c>
      <c r="BD525" s="138">
        <v>0</v>
      </c>
      <c r="BE525" s="138">
        <v>0</v>
      </c>
      <c r="BF525" s="138">
        <v>0</v>
      </c>
      <c r="BG525" s="138">
        <v>63572.5</v>
      </c>
      <c r="BH525" s="22">
        <f t="shared" si="24"/>
        <v>0</v>
      </c>
      <c r="BI525" s="22">
        <f t="shared" si="25"/>
        <v>63572.5</v>
      </c>
      <c r="BJ525" s="22">
        <f t="shared" si="26"/>
        <v>63572.5</v>
      </c>
    </row>
    <row r="526" spans="1:62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53100</v>
      </c>
      <c r="X526" s="77">
        <v>0</v>
      </c>
      <c r="Y526" s="77">
        <v>0</v>
      </c>
      <c r="Z526" s="77">
        <v>224.35</v>
      </c>
      <c r="AA526" s="77">
        <v>0</v>
      </c>
      <c r="AB526" s="77">
        <v>0</v>
      </c>
      <c r="AC526" s="77">
        <v>0</v>
      </c>
      <c r="AD526" s="77">
        <v>53100</v>
      </c>
      <c r="AE526" s="142">
        <v>43809</v>
      </c>
      <c r="AF526" s="142">
        <v>45636</v>
      </c>
      <c r="AG526" s="143">
        <v>53100</v>
      </c>
      <c r="AH526" s="83">
        <v>0.69444444444444442</v>
      </c>
      <c r="AI526" s="83">
        <v>5</v>
      </c>
      <c r="AJ526" s="144">
        <v>5.0700000000000002E-2</v>
      </c>
      <c r="AK526" s="79" t="s">
        <v>651</v>
      </c>
      <c r="AL526" s="79" t="s">
        <v>652</v>
      </c>
      <c r="AM526" s="138">
        <v>0</v>
      </c>
      <c r="AN526" s="138">
        <v>0</v>
      </c>
      <c r="AO526" s="138">
        <v>26550</v>
      </c>
      <c r="AP526" s="138">
        <v>0</v>
      </c>
      <c r="AQ526" s="138">
        <v>0</v>
      </c>
      <c r="AR526" s="138">
        <v>0</v>
      </c>
      <c r="AS526" s="138">
        <v>0</v>
      </c>
      <c r="AT526" s="138">
        <v>0</v>
      </c>
      <c r="AU526" s="138">
        <v>26550</v>
      </c>
      <c r="AV526" s="138">
        <v>0</v>
      </c>
      <c r="AW526" s="138">
        <v>0</v>
      </c>
      <c r="AX526" s="138">
        <v>0</v>
      </c>
      <c r="AY526" s="138">
        <v>0</v>
      </c>
      <c r="AZ526" s="138">
        <v>0</v>
      </c>
      <c r="BA526" s="138">
        <v>0</v>
      </c>
      <c r="BB526" s="138">
        <v>0</v>
      </c>
      <c r="BC526" s="138">
        <v>0</v>
      </c>
      <c r="BD526" s="138">
        <v>0</v>
      </c>
      <c r="BE526" s="138">
        <v>0</v>
      </c>
      <c r="BF526" s="138">
        <v>0</v>
      </c>
      <c r="BG526" s="138">
        <v>0</v>
      </c>
      <c r="BH526" s="22">
        <f t="shared" si="24"/>
        <v>53100</v>
      </c>
      <c r="BI526" s="22">
        <f t="shared" si="25"/>
        <v>0</v>
      </c>
      <c r="BJ526" s="22">
        <f t="shared" si="26"/>
        <v>53100</v>
      </c>
    </row>
    <row r="527" spans="1:62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2">
        <v>43809</v>
      </c>
      <c r="AF527" s="142">
        <v>46001</v>
      </c>
      <c r="AG527" s="143">
        <v>53100</v>
      </c>
      <c r="AH527" s="83">
        <v>1.6944444444444444</v>
      </c>
      <c r="AI527" s="83">
        <v>6</v>
      </c>
      <c r="AJ527" s="144">
        <v>5.3600000000000002E-2</v>
      </c>
      <c r="AK527" s="79" t="s">
        <v>651</v>
      </c>
      <c r="AL527" s="79" t="s">
        <v>652</v>
      </c>
      <c r="AM527" s="138">
        <v>0</v>
      </c>
      <c r="AN527" s="138">
        <v>0</v>
      </c>
      <c r="AO527" s="138">
        <v>0</v>
      </c>
      <c r="AP527" s="138">
        <v>0</v>
      </c>
      <c r="AQ527" s="138">
        <v>0</v>
      </c>
      <c r="AR527" s="138">
        <v>0</v>
      </c>
      <c r="AS527" s="138">
        <v>0</v>
      </c>
      <c r="AT527" s="138">
        <v>0</v>
      </c>
      <c r="AU527" s="138">
        <v>0</v>
      </c>
      <c r="AV527" s="138">
        <v>0</v>
      </c>
      <c r="AW527" s="138">
        <v>0</v>
      </c>
      <c r="AX527" s="138">
        <v>0</v>
      </c>
      <c r="AY527" s="138">
        <v>0</v>
      </c>
      <c r="AZ527" s="138">
        <v>0</v>
      </c>
      <c r="BA527" s="138">
        <v>26550</v>
      </c>
      <c r="BB527" s="138">
        <v>0</v>
      </c>
      <c r="BC527" s="138">
        <v>0</v>
      </c>
      <c r="BD527" s="138">
        <v>0</v>
      </c>
      <c r="BE527" s="138">
        <v>0</v>
      </c>
      <c r="BF527" s="138">
        <v>0</v>
      </c>
      <c r="BG527" s="138">
        <v>26550</v>
      </c>
      <c r="BH527" s="22">
        <f t="shared" si="24"/>
        <v>0</v>
      </c>
      <c r="BI527" s="22">
        <f t="shared" si="25"/>
        <v>53100</v>
      </c>
      <c r="BJ527" s="22">
        <f t="shared" si="26"/>
        <v>53100</v>
      </c>
    </row>
    <row r="528" spans="1:62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2">
        <v>43809</v>
      </c>
      <c r="AF528" s="142">
        <v>47097</v>
      </c>
      <c r="AG528" s="143">
        <v>212400</v>
      </c>
      <c r="AH528" s="83">
        <v>4.6944444444444446</v>
      </c>
      <c r="AI528" s="83">
        <v>9</v>
      </c>
      <c r="AJ528" s="144">
        <v>6.2100000000000002E-2</v>
      </c>
      <c r="AK528" s="79" t="s">
        <v>651</v>
      </c>
      <c r="AL528" s="79" t="s">
        <v>652</v>
      </c>
      <c r="AM528" s="138">
        <v>0</v>
      </c>
      <c r="AN528" s="138">
        <v>0</v>
      </c>
      <c r="AO528" s="138">
        <v>0</v>
      </c>
      <c r="AP528" s="138">
        <v>0</v>
      </c>
      <c r="AQ528" s="138">
        <v>0</v>
      </c>
      <c r="AR528" s="138">
        <v>0</v>
      </c>
      <c r="AS528" s="138">
        <v>0</v>
      </c>
      <c r="AT528" s="138">
        <v>0</v>
      </c>
      <c r="AU528" s="138">
        <v>0</v>
      </c>
      <c r="AV528" s="138">
        <v>0</v>
      </c>
      <c r="AW528" s="138">
        <v>0</v>
      </c>
      <c r="AX528" s="138">
        <v>0</v>
      </c>
      <c r="AY528" s="138">
        <v>0</v>
      </c>
      <c r="AZ528" s="138">
        <v>0</v>
      </c>
      <c r="BA528" s="138">
        <v>0</v>
      </c>
      <c r="BB528" s="138">
        <v>0</v>
      </c>
      <c r="BC528" s="138">
        <v>0</v>
      </c>
      <c r="BD528" s="138">
        <v>0</v>
      </c>
      <c r="BE528" s="138">
        <v>0</v>
      </c>
      <c r="BF528" s="138">
        <v>0</v>
      </c>
      <c r="BG528" s="138">
        <v>53100</v>
      </c>
      <c r="BH528" s="22">
        <f t="shared" si="24"/>
        <v>0</v>
      </c>
      <c r="BI528" s="22">
        <f t="shared" si="25"/>
        <v>53100</v>
      </c>
      <c r="BJ528" s="22">
        <f t="shared" si="26"/>
        <v>53100</v>
      </c>
    </row>
    <row r="529" spans="1:62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2">
        <v>43809</v>
      </c>
      <c r="AF529" s="142">
        <v>46366</v>
      </c>
      <c r="AG529" s="143">
        <v>51330</v>
      </c>
      <c r="AH529" s="83">
        <v>2.6944444444444446</v>
      </c>
      <c r="AI529" s="83">
        <v>7</v>
      </c>
      <c r="AJ529" s="144">
        <v>5.6399999999999999E-2</v>
      </c>
      <c r="AK529" s="79" t="s">
        <v>651</v>
      </c>
      <c r="AL529" s="79" t="s">
        <v>652</v>
      </c>
      <c r="AM529" s="138">
        <v>0</v>
      </c>
      <c r="AN529" s="138">
        <v>0</v>
      </c>
      <c r="AO529" s="138">
        <v>0</v>
      </c>
      <c r="AP529" s="138">
        <v>0</v>
      </c>
      <c r="AQ529" s="138">
        <v>0</v>
      </c>
      <c r="AR529" s="138">
        <v>0</v>
      </c>
      <c r="AS529" s="138">
        <v>0</v>
      </c>
      <c r="AT529" s="138">
        <v>0</v>
      </c>
      <c r="AU529" s="138">
        <v>0</v>
      </c>
      <c r="AV529" s="138">
        <v>0</v>
      </c>
      <c r="AW529" s="138">
        <v>0</v>
      </c>
      <c r="AX529" s="138">
        <v>0</v>
      </c>
      <c r="AY529" s="138">
        <v>0</v>
      </c>
      <c r="AZ529" s="138">
        <v>0</v>
      </c>
      <c r="BA529" s="138">
        <v>0</v>
      </c>
      <c r="BB529" s="138">
        <v>0</v>
      </c>
      <c r="BC529" s="138">
        <v>0</v>
      </c>
      <c r="BD529" s="138">
        <v>0</v>
      </c>
      <c r="BE529" s="138">
        <v>0</v>
      </c>
      <c r="BF529" s="138">
        <v>0</v>
      </c>
      <c r="BG529" s="138">
        <v>25665</v>
      </c>
      <c r="BH529" s="22">
        <f t="shared" si="24"/>
        <v>0</v>
      </c>
      <c r="BI529" s="22">
        <f t="shared" si="25"/>
        <v>25665</v>
      </c>
      <c r="BJ529" s="22">
        <f t="shared" si="26"/>
        <v>25665</v>
      </c>
    </row>
    <row r="530" spans="1:62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2">
        <v>43809</v>
      </c>
      <c r="AF530" s="142">
        <v>46731</v>
      </c>
      <c r="AG530" s="143">
        <v>53100</v>
      </c>
      <c r="AH530" s="83">
        <v>3.6944444444444446</v>
      </c>
      <c r="AI530" s="83">
        <v>8</v>
      </c>
      <c r="AJ530" s="144">
        <v>5.9299999999999999E-2</v>
      </c>
      <c r="AK530" s="79" t="s">
        <v>651</v>
      </c>
      <c r="AL530" s="79" t="s">
        <v>652</v>
      </c>
      <c r="AM530" s="138">
        <v>0</v>
      </c>
      <c r="AN530" s="138">
        <v>0</v>
      </c>
      <c r="AO530" s="138">
        <v>0</v>
      </c>
      <c r="AP530" s="138">
        <v>0</v>
      </c>
      <c r="AQ530" s="138">
        <v>0</v>
      </c>
      <c r="AR530" s="138">
        <v>0</v>
      </c>
      <c r="AS530" s="138">
        <v>0</v>
      </c>
      <c r="AT530" s="138">
        <v>0</v>
      </c>
      <c r="AU530" s="138">
        <v>0</v>
      </c>
      <c r="AV530" s="138">
        <v>0</v>
      </c>
      <c r="AW530" s="138">
        <v>0</v>
      </c>
      <c r="AX530" s="138">
        <v>0</v>
      </c>
      <c r="AY530" s="138">
        <v>0</v>
      </c>
      <c r="AZ530" s="138">
        <v>0</v>
      </c>
      <c r="BA530" s="138">
        <v>0</v>
      </c>
      <c r="BB530" s="138">
        <v>0</v>
      </c>
      <c r="BC530" s="138">
        <v>0</v>
      </c>
      <c r="BD530" s="138">
        <v>0</v>
      </c>
      <c r="BE530" s="138">
        <v>0</v>
      </c>
      <c r="BF530" s="138">
        <v>0</v>
      </c>
      <c r="BG530" s="138">
        <v>17700</v>
      </c>
      <c r="BH530" s="22">
        <f t="shared" si="24"/>
        <v>0</v>
      </c>
      <c r="BI530" s="22">
        <f t="shared" si="25"/>
        <v>17700</v>
      </c>
      <c r="BJ530" s="22">
        <f t="shared" si="26"/>
        <v>17700</v>
      </c>
    </row>
    <row r="531" spans="1:62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2">
        <v>43809</v>
      </c>
      <c r="AF531" s="142">
        <v>47097</v>
      </c>
      <c r="AG531" s="143">
        <v>112837.5</v>
      </c>
      <c r="AH531" s="83">
        <v>4.6944444444444446</v>
      </c>
      <c r="AI531" s="83">
        <v>9</v>
      </c>
      <c r="AJ531" s="144">
        <v>6.2100000000000002E-2</v>
      </c>
      <c r="AK531" s="79" t="s">
        <v>651</v>
      </c>
      <c r="AL531" s="79" t="s">
        <v>652</v>
      </c>
      <c r="AM531" s="138">
        <v>0</v>
      </c>
      <c r="AN531" s="138">
        <v>0</v>
      </c>
      <c r="AO531" s="138">
        <v>0</v>
      </c>
      <c r="AP531" s="138">
        <v>0</v>
      </c>
      <c r="AQ531" s="138">
        <v>0</v>
      </c>
      <c r="AR531" s="138">
        <v>0</v>
      </c>
      <c r="AS531" s="138">
        <v>0</v>
      </c>
      <c r="AT531" s="138">
        <v>0</v>
      </c>
      <c r="AU531" s="138">
        <v>0</v>
      </c>
      <c r="AV531" s="138">
        <v>0</v>
      </c>
      <c r="AW531" s="138">
        <v>0</v>
      </c>
      <c r="AX531" s="138">
        <v>0</v>
      </c>
      <c r="AY531" s="138">
        <v>0</v>
      </c>
      <c r="AZ531" s="138">
        <v>0</v>
      </c>
      <c r="BA531" s="138">
        <v>0</v>
      </c>
      <c r="BB531" s="138">
        <v>0</v>
      </c>
      <c r="BC531" s="138">
        <v>0</v>
      </c>
      <c r="BD531" s="138">
        <v>0</v>
      </c>
      <c r="BE531" s="138">
        <v>0</v>
      </c>
      <c r="BF531" s="138">
        <v>0</v>
      </c>
      <c r="BG531" s="138">
        <v>28209.38</v>
      </c>
      <c r="BH531" s="22">
        <f t="shared" si="24"/>
        <v>0</v>
      </c>
      <c r="BI531" s="22">
        <f t="shared" si="25"/>
        <v>28209.38</v>
      </c>
      <c r="BJ531" s="22">
        <f t="shared" si="26"/>
        <v>28209.38</v>
      </c>
    </row>
    <row r="532" spans="1:62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259452.5</v>
      </c>
      <c r="X532" s="77">
        <v>0</v>
      </c>
      <c r="Y532" s="77">
        <v>0</v>
      </c>
      <c r="Z532" s="77">
        <v>1096.19</v>
      </c>
      <c r="AA532" s="77">
        <v>0</v>
      </c>
      <c r="AB532" s="77">
        <v>0</v>
      </c>
      <c r="AC532" s="77">
        <v>0</v>
      </c>
      <c r="AD532" s="77">
        <v>259452.5</v>
      </c>
      <c r="AE532" s="142">
        <v>43810</v>
      </c>
      <c r="AF532" s="142">
        <v>45637</v>
      </c>
      <c r="AG532" s="143">
        <v>259452.5</v>
      </c>
      <c r="AH532" s="83">
        <v>0.69722222222222219</v>
      </c>
      <c r="AI532" s="83">
        <v>5</v>
      </c>
      <c r="AJ532" s="144">
        <v>5.0700000000000002E-2</v>
      </c>
      <c r="AK532" s="79" t="s">
        <v>651</v>
      </c>
      <c r="AL532" s="79" t="s">
        <v>652</v>
      </c>
      <c r="AM532" s="138">
        <v>0</v>
      </c>
      <c r="AN532" s="138">
        <v>0</v>
      </c>
      <c r="AO532" s="138">
        <v>129726.25</v>
      </c>
      <c r="AP532" s="138">
        <v>0</v>
      </c>
      <c r="AQ532" s="138">
        <v>0</v>
      </c>
      <c r="AR532" s="138">
        <v>0</v>
      </c>
      <c r="AS532" s="138">
        <v>0</v>
      </c>
      <c r="AT532" s="138">
        <v>0</v>
      </c>
      <c r="AU532" s="138">
        <v>129726.25</v>
      </c>
      <c r="AV532" s="138">
        <v>0</v>
      </c>
      <c r="AW532" s="138">
        <v>0</v>
      </c>
      <c r="AX532" s="138">
        <v>0</v>
      </c>
      <c r="AY532" s="138">
        <v>0</v>
      </c>
      <c r="AZ532" s="138">
        <v>0</v>
      </c>
      <c r="BA532" s="138">
        <v>0</v>
      </c>
      <c r="BB532" s="138">
        <v>0</v>
      </c>
      <c r="BC532" s="138">
        <v>0</v>
      </c>
      <c r="BD532" s="138">
        <v>0</v>
      </c>
      <c r="BE532" s="138">
        <v>0</v>
      </c>
      <c r="BF532" s="138">
        <v>0</v>
      </c>
      <c r="BG532" s="138">
        <v>0</v>
      </c>
      <c r="BH532" s="22">
        <f t="shared" si="24"/>
        <v>259452.5</v>
      </c>
      <c r="BI532" s="22">
        <f t="shared" si="25"/>
        <v>0</v>
      </c>
      <c r="BJ532" s="22">
        <f t="shared" si="26"/>
        <v>259452.5</v>
      </c>
    </row>
    <row r="533" spans="1:62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2">
        <v>43810</v>
      </c>
      <c r="AF533" s="142">
        <v>46002</v>
      </c>
      <c r="AG533" s="143">
        <v>518905</v>
      </c>
      <c r="AH533" s="83">
        <v>1.6972222222222222</v>
      </c>
      <c r="AI533" s="83">
        <v>6</v>
      </c>
      <c r="AJ533" s="144">
        <v>5.3600000000000002E-2</v>
      </c>
      <c r="AK533" s="79" t="s">
        <v>651</v>
      </c>
      <c r="AL533" s="79" t="s">
        <v>652</v>
      </c>
      <c r="AM533" s="138">
        <v>0</v>
      </c>
      <c r="AN533" s="138">
        <v>0</v>
      </c>
      <c r="AO533" s="138">
        <v>0</v>
      </c>
      <c r="AP533" s="138">
        <v>0</v>
      </c>
      <c r="AQ533" s="138">
        <v>0</v>
      </c>
      <c r="AR533" s="138">
        <v>0</v>
      </c>
      <c r="AS533" s="138">
        <v>0</v>
      </c>
      <c r="AT533" s="138">
        <v>0</v>
      </c>
      <c r="AU533" s="138">
        <v>0</v>
      </c>
      <c r="AV533" s="138">
        <v>0</v>
      </c>
      <c r="AW533" s="138">
        <v>0</v>
      </c>
      <c r="AX533" s="138">
        <v>0</v>
      </c>
      <c r="AY533" s="138">
        <v>0</v>
      </c>
      <c r="AZ533" s="138">
        <v>0</v>
      </c>
      <c r="BA533" s="138">
        <v>259452.5</v>
      </c>
      <c r="BB533" s="138">
        <v>0</v>
      </c>
      <c r="BC533" s="138">
        <v>0</v>
      </c>
      <c r="BD533" s="138">
        <v>0</v>
      </c>
      <c r="BE533" s="138">
        <v>0</v>
      </c>
      <c r="BF533" s="138">
        <v>0</v>
      </c>
      <c r="BG533" s="138">
        <v>259452.5</v>
      </c>
      <c r="BH533" s="22">
        <f t="shared" si="24"/>
        <v>0</v>
      </c>
      <c r="BI533" s="22">
        <f t="shared" si="25"/>
        <v>518905</v>
      </c>
      <c r="BJ533" s="22">
        <f t="shared" si="26"/>
        <v>518905</v>
      </c>
    </row>
    <row r="534" spans="1:62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2">
        <v>43810</v>
      </c>
      <c r="AF534" s="142">
        <v>46367</v>
      </c>
      <c r="AG534" s="143">
        <v>805645</v>
      </c>
      <c r="AH534" s="83">
        <v>2.6972222222222224</v>
      </c>
      <c r="AI534" s="83">
        <v>7</v>
      </c>
      <c r="AJ534" s="144">
        <v>5.6399999999999999E-2</v>
      </c>
      <c r="AK534" s="79" t="s">
        <v>651</v>
      </c>
      <c r="AL534" s="79" t="s">
        <v>652</v>
      </c>
      <c r="AM534" s="138">
        <v>0</v>
      </c>
      <c r="AN534" s="138">
        <v>0</v>
      </c>
      <c r="AO534" s="138">
        <v>0</v>
      </c>
      <c r="AP534" s="138">
        <v>0</v>
      </c>
      <c r="AQ534" s="138">
        <v>0</v>
      </c>
      <c r="AR534" s="138">
        <v>0</v>
      </c>
      <c r="AS534" s="138">
        <v>0</v>
      </c>
      <c r="AT534" s="138">
        <v>0</v>
      </c>
      <c r="AU534" s="138">
        <v>0</v>
      </c>
      <c r="AV534" s="138">
        <v>0</v>
      </c>
      <c r="AW534" s="138">
        <v>0</v>
      </c>
      <c r="AX534" s="138">
        <v>0</v>
      </c>
      <c r="AY534" s="138">
        <v>0</v>
      </c>
      <c r="AZ534" s="138">
        <v>0</v>
      </c>
      <c r="BA534" s="138">
        <v>0</v>
      </c>
      <c r="BB534" s="138">
        <v>0</v>
      </c>
      <c r="BC534" s="138">
        <v>0</v>
      </c>
      <c r="BD534" s="138">
        <v>0</v>
      </c>
      <c r="BE534" s="138">
        <v>0</v>
      </c>
      <c r="BF534" s="138">
        <v>0</v>
      </c>
      <c r="BG534" s="138">
        <v>402822.5</v>
      </c>
      <c r="BH534" s="22">
        <f t="shared" si="24"/>
        <v>0</v>
      </c>
      <c r="BI534" s="22">
        <f t="shared" si="25"/>
        <v>402822.5</v>
      </c>
      <c r="BJ534" s="22">
        <f t="shared" si="26"/>
        <v>402822.5</v>
      </c>
    </row>
    <row r="535" spans="1:62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2">
        <v>43810</v>
      </c>
      <c r="AF535" s="142">
        <v>46732</v>
      </c>
      <c r="AG535" s="143">
        <v>562565</v>
      </c>
      <c r="AH535" s="83">
        <v>3.6972222222222224</v>
      </c>
      <c r="AI535" s="83">
        <v>8</v>
      </c>
      <c r="AJ535" s="144">
        <v>5.9299999999999999E-2</v>
      </c>
      <c r="AK535" s="79" t="s">
        <v>651</v>
      </c>
      <c r="AL535" s="79" t="s">
        <v>652</v>
      </c>
      <c r="AM535" s="138">
        <v>0</v>
      </c>
      <c r="AN535" s="138">
        <v>0</v>
      </c>
      <c r="AO535" s="138">
        <v>0</v>
      </c>
      <c r="AP535" s="138">
        <v>0</v>
      </c>
      <c r="AQ535" s="138">
        <v>0</v>
      </c>
      <c r="AR535" s="138">
        <v>0</v>
      </c>
      <c r="AS535" s="138">
        <v>0</v>
      </c>
      <c r="AT535" s="138">
        <v>0</v>
      </c>
      <c r="AU535" s="138">
        <v>0</v>
      </c>
      <c r="AV535" s="138">
        <v>0</v>
      </c>
      <c r="AW535" s="138">
        <v>0</v>
      </c>
      <c r="AX535" s="138">
        <v>0</v>
      </c>
      <c r="AY535" s="138">
        <v>0</v>
      </c>
      <c r="AZ535" s="138">
        <v>0</v>
      </c>
      <c r="BA535" s="138">
        <v>0</v>
      </c>
      <c r="BB535" s="138">
        <v>0</v>
      </c>
      <c r="BC535" s="138">
        <v>0</v>
      </c>
      <c r="BD535" s="138">
        <v>0</v>
      </c>
      <c r="BE535" s="138">
        <v>0</v>
      </c>
      <c r="BF535" s="138">
        <v>0</v>
      </c>
      <c r="BG535" s="138">
        <v>187521.67</v>
      </c>
      <c r="BH535" s="22">
        <f t="shared" si="24"/>
        <v>0</v>
      </c>
      <c r="BI535" s="22">
        <f t="shared" si="25"/>
        <v>187521.67</v>
      </c>
      <c r="BJ535" s="22">
        <f t="shared" si="26"/>
        <v>187521.67</v>
      </c>
    </row>
    <row r="536" spans="1:62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2">
        <v>43810</v>
      </c>
      <c r="AF536" s="142">
        <v>47098</v>
      </c>
      <c r="AG536" s="143">
        <v>159300</v>
      </c>
      <c r="AH536" s="83">
        <v>4.697222222222222</v>
      </c>
      <c r="AI536" s="83">
        <v>9</v>
      </c>
      <c r="AJ536" s="144">
        <v>6.2100000000000002E-2</v>
      </c>
      <c r="AK536" s="79" t="s">
        <v>651</v>
      </c>
      <c r="AL536" s="79" t="s">
        <v>652</v>
      </c>
      <c r="AM536" s="138">
        <v>0</v>
      </c>
      <c r="AN536" s="138">
        <v>0</v>
      </c>
      <c r="AO536" s="138">
        <v>0</v>
      </c>
      <c r="AP536" s="138">
        <v>0</v>
      </c>
      <c r="AQ536" s="138">
        <v>0</v>
      </c>
      <c r="AR536" s="138">
        <v>0</v>
      </c>
      <c r="AS536" s="138">
        <v>0</v>
      </c>
      <c r="AT536" s="138">
        <v>0</v>
      </c>
      <c r="AU536" s="138">
        <v>0</v>
      </c>
      <c r="AV536" s="138">
        <v>0</v>
      </c>
      <c r="AW536" s="138">
        <v>0</v>
      </c>
      <c r="AX536" s="138">
        <v>0</v>
      </c>
      <c r="AY536" s="138">
        <v>0</v>
      </c>
      <c r="AZ536" s="138">
        <v>0</v>
      </c>
      <c r="BA536" s="138">
        <v>0</v>
      </c>
      <c r="BB536" s="138">
        <v>0</v>
      </c>
      <c r="BC536" s="138">
        <v>0</v>
      </c>
      <c r="BD536" s="138">
        <v>0</v>
      </c>
      <c r="BE536" s="138">
        <v>0</v>
      </c>
      <c r="BF536" s="138">
        <v>0</v>
      </c>
      <c r="BG536" s="138">
        <v>39825</v>
      </c>
      <c r="BH536" s="22">
        <f t="shared" si="24"/>
        <v>0</v>
      </c>
      <c r="BI536" s="22">
        <f t="shared" si="25"/>
        <v>39825</v>
      </c>
      <c r="BJ536" s="22">
        <f t="shared" si="26"/>
        <v>39825</v>
      </c>
    </row>
    <row r="537" spans="1:62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2">
        <v>43810</v>
      </c>
      <c r="AF537" s="142">
        <v>47463</v>
      </c>
      <c r="AG537" s="143">
        <v>159300</v>
      </c>
      <c r="AH537" s="83">
        <v>5.697222222222222</v>
      </c>
      <c r="AI537" s="83">
        <v>10</v>
      </c>
      <c r="AJ537" s="144">
        <v>6.5000000000000002E-2</v>
      </c>
      <c r="AK537" s="79" t="s">
        <v>651</v>
      </c>
      <c r="AL537" s="79" t="s">
        <v>652</v>
      </c>
      <c r="AM537" s="138">
        <v>0</v>
      </c>
      <c r="AN537" s="138">
        <v>0</v>
      </c>
      <c r="AO537" s="138">
        <v>0</v>
      </c>
      <c r="AP537" s="138">
        <v>0</v>
      </c>
      <c r="AQ537" s="138">
        <v>0</v>
      </c>
      <c r="AR537" s="138">
        <v>0</v>
      </c>
      <c r="AS537" s="138">
        <v>0</v>
      </c>
      <c r="AT537" s="138">
        <v>0</v>
      </c>
      <c r="AU537" s="138">
        <v>0</v>
      </c>
      <c r="AV537" s="138">
        <v>0</v>
      </c>
      <c r="AW537" s="138">
        <v>0</v>
      </c>
      <c r="AX537" s="138">
        <v>0</v>
      </c>
      <c r="AY537" s="138">
        <v>0</v>
      </c>
      <c r="AZ537" s="138">
        <v>0</v>
      </c>
      <c r="BA537" s="138">
        <v>0</v>
      </c>
      <c r="BB537" s="138">
        <v>0</v>
      </c>
      <c r="BC537" s="138">
        <v>0</v>
      </c>
      <c r="BD537" s="138">
        <v>0</v>
      </c>
      <c r="BE537" s="138">
        <v>0</v>
      </c>
      <c r="BF537" s="138">
        <v>0</v>
      </c>
      <c r="BG537" s="138">
        <v>31860</v>
      </c>
      <c r="BH537" s="22">
        <f t="shared" si="24"/>
        <v>0</v>
      </c>
      <c r="BI537" s="22">
        <f t="shared" si="25"/>
        <v>31860</v>
      </c>
      <c r="BJ537" s="22">
        <f t="shared" si="26"/>
        <v>31860</v>
      </c>
    </row>
    <row r="538" spans="1:62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53100</v>
      </c>
      <c r="X538" s="77">
        <v>0</v>
      </c>
      <c r="Y538" s="77">
        <v>0</v>
      </c>
      <c r="Z538" s="77">
        <v>224.35</v>
      </c>
      <c r="AA538" s="77">
        <v>0</v>
      </c>
      <c r="AB538" s="77">
        <v>0</v>
      </c>
      <c r="AC538" s="77">
        <v>0</v>
      </c>
      <c r="AD538" s="77">
        <v>53100</v>
      </c>
      <c r="AE538" s="142">
        <v>43810</v>
      </c>
      <c r="AF538" s="142">
        <v>45637</v>
      </c>
      <c r="AG538" s="143">
        <v>53100</v>
      </c>
      <c r="AH538" s="83">
        <v>0.69722222222222219</v>
      </c>
      <c r="AI538" s="83">
        <v>5</v>
      </c>
      <c r="AJ538" s="144">
        <v>5.0700000000000002E-2</v>
      </c>
      <c r="AK538" s="79" t="s">
        <v>651</v>
      </c>
      <c r="AL538" s="79" t="s">
        <v>652</v>
      </c>
      <c r="AM538" s="138">
        <v>0</v>
      </c>
      <c r="AN538" s="138">
        <v>0</v>
      </c>
      <c r="AO538" s="138">
        <v>26550</v>
      </c>
      <c r="AP538" s="138">
        <v>0</v>
      </c>
      <c r="AQ538" s="138">
        <v>0</v>
      </c>
      <c r="AR538" s="138">
        <v>0</v>
      </c>
      <c r="AS538" s="138">
        <v>0</v>
      </c>
      <c r="AT538" s="138">
        <v>0</v>
      </c>
      <c r="AU538" s="138">
        <v>26550</v>
      </c>
      <c r="AV538" s="138">
        <v>0</v>
      </c>
      <c r="AW538" s="138">
        <v>0</v>
      </c>
      <c r="AX538" s="138">
        <v>0</v>
      </c>
      <c r="AY538" s="138">
        <v>0</v>
      </c>
      <c r="AZ538" s="138">
        <v>0</v>
      </c>
      <c r="BA538" s="138">
        <v>0</v>
      </c>
      <c r="BB538" s="138">
        <v>0</v>
      </c>
      <c r="BC538" s="138">
        <v>0</v>
      </c>
      <c r="BD538" s="138">
        <v>0</v>
      </c>
      <c r="BE538" s="138">
        <v>0</v>
      </c>
      <c r="BF538" s="138">
        <v>0</v>
      </c>
      <c r="BG538" s="138">
        <v>0</v>
      </c>
      <c r="BH538" s="22">
        <f t="shared" si="24"/>
        <v>53100</v>
      </c>
      <c r="BI538" s="22">
        <f t="shared" si="25"/>
        <v>0</v>
      </c>
      <c r="BJ538" s="22">
        <f t="shared" si="26"/>
        <v>53100</v>
      </c>
    </row>
    <row r="539" spans="1:62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2">
        <v>43810</v>
      </c>
      <c r="AF539" s="142">
        <v>46002</v>
      </c>
      <c r="AG539" s="143">
        <v>407690</v>
      </c>
      <c r="AH539" s="83">
        <v>1.6972222222222222</v>
      </c>
      <c r="AI539" s="83">
        <v>6</v>
      </c>
      <c r="AJ539" s="144">
        <v>5.3600000000000002E-2</v>
      </c>
      <c r="AK539" s="79" t="s">
        <v>651</v>
      </c>
      <c r="AL539" s="79" t="s">
        <v>652</v>
      </c>
      <c r="AM539" s="138">
        <v>0</v>
      </c>
      <c r="AN539" s="138">
        <v>0</v>
      </c>
      <c r="AO539" s="138">
        <v>0</v>
      </c>
      <c r="AP539" s="138">
        <v>0</v>
      </c>
      <c r="AQ539" s="138">
        <v>0</v>
      </c>
      <c r="AR539" s="138">
        <v>0</v>
      </c>
      <c r="AS539" s="138">
        <v>0</v>
      </c>
      <c r="AT539" s="138">
        <v>0</v>
      </c>
      <c r="AU539" s="138">
        <v>0</v>
      </c>
      <c r="AV539" s="138">
        <v>0</v>
      </c>
      <c r="AW539" s="138">
        <v>0</v>
      </c>
      <c r="AX539" s="138">
        <v>0</v>
      </c>
      <c r="AY539" s="138">
        <v>0</v>
      </c>
      <c r="AZ539" s="138">
        <v>0</v>
      </c>
      <c r="BA539" s="138">
        <v>203845</v>
      </c>
      <c r="BB539" s="138">
        <v>0</v>
      </c>
      <c r="BC539" s="138">
        <v>0</v>
      </c>
      <c r="BD539" s="138">
        <v>0</v>
      </c>
      <c r="BE539" s="138">
        <v>0</v>
      </c>
      <c r="BF539" s="138">
        <v>0</v>
      </c>
      <c r="BG539" s="138">
        <v>203845</v>
      </c>
      <c r="BH539" s="22">
        <f t="shared" si="24"/>
        <v>0</v>
      </c>
      <c r="BI539" s="22">
        <f t="shared" si="25"/>
        <v>407690</v>
      </c>
      <c r="BJ539" s="22">
        <f t="shared" si="26"/>
        <v>407690</v>
      </c>
    </row>
    <row r="540" spans="1:62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2">
        <v>43810</v>
      </c>
      <c r="AF540" s="142">
        <v>46367</v>
      </c>
      <c r="AG540" s="143">
        <v>364767.5</v>
      </c>
      <c r="AH540" s="83">
        <v>2.6972222222222224</v>
      </c>
      <c r="AI540" s="83">
        <v>7</v>
      </c>
      <c r="AJ540" s="144">
        <v>5.6399999999999999E-2</v>
      </c>
      <c r="AK540" s="79" t="s">
        <v>651</v>
      </c>
      <c r="AL540" s="79" t="s">
        <v>652</v>
      </c>
      <c r="AM540" s="138">
        <v>0</v>
      </c>
      <c r="AN540" s="138">
        <v>0</v>
      </c>
      <c r="AO540" s="138">
        <v>0</v>
      </c>
      <c r="AP540" s="138">
        <v>0</v>
      </c>
      <c r="AQ540" s="138">
        <v>0</v>
      </c>
      <c r="AR540" s="138">
        <v>0</v>
      </c>
      <c r="AS540" s="138">
        <v>0</v>
      </c>
      <c r="AT540" s="138">
        <v>0</v>
      </c>
      <c r="AU540" s="138">
        <v>0</v>
      </c>
      <c r="AV540" s="138">
        <v>0</v>
      </c>
      <c r="AW540" s="138">
        <v>0</v>
      </c>
      <c r="AX540" s="138">
        <v>0</v>
      </c>
      <c r="AY540" s="138">
        <v>0</v>
      </c>
      <c r="AZ540" s="138">
        <v>0</v>
      </c>
      <c r="BA540" s="138">
        <v>0</v>
      </c>
      <c r="BB540" s="138">
        <v>0</v>
      </c>
      <c r="BC540" s="138">
        <v>0</v>
      </c>
      <c r="BD540" s="138">
        <v>0</v>
      </c>
      <c r="BE540" s="138">
        <v>0</v>
      </c>
      <c r="BF540" s="138">
        <v>0</v>
      </c>
      <c r="BG540" s="138">
        <v>182383.75</v>
      </c>
      <c r="BH540" s="22">
        <f t="shared" si="24"/>
        <v>0</v>
      </c>
      <c r="BI540" s="22">
        <f t="shared" si="25"/>
        <v>182383.75</v>
      </c>
      <c r="BJ540" s="22">
        <f t="shared" si="26"/>
        <v>182383.75</v>
      </c>
    </row>
    <row r="541" spans="1:62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2">
        <v>43810</v>
      </c>
      <c r="AF541" s="142">
        <v>46732</v>
      </c>
      <c r="AG541" s="143">
        <v>969222.5</v>
      </c>
      <c r="AH541" s="83">
        <v>3.6972222222222224</v>
      </c>
      <c r="AI541" s="83">
        <v>8</v>
      </c>
      <c r="AJ541" s="144">
        <v>5.9299999999999999E-2</v>
      </c>
      <c r="AK541" s="79" t="s">
        <v>651</v>
      </c>
      <c r="AL541" s="79" t="s">
        <v>652</v>
      </c>
      <c r="AM541" s="138">
        <v>0</v>
      </c>
      <c r="AN541" s="138">
        <v>0</v>
      </c>
      <c r="AO541" s="138">
        <v>0</v>
      </c>
      <c r="AP541" s="138">
        <v>0</v>
      </c>
      <c r="AQ541" s="138">
        <v>0</v>
      </c>
      <c r="AR541" s="138">
        <v>0</v>
      </c>
      <c r="AS541" s="138">
        <v>0</v>
      </c>
      <c r="AT541" s="138">
        <v>0</v>
      </c>
      <c r="AU541" s="138">
        <v>0</v>
      </c>
      <c r="AV541" s="138">
        <v>0</v>
      </c>
      <c r="AW541" s="138">
        <v>0</v>
      </c>
      <c r="AX541" s="138">
        <v>0</v>
      </c>
      <c r="AY541" s="138">
        <v>0</v>
      </c>
      <c r="AZ541" s="138">
        <v>0</v>
      </c>
      <c r="BA541" s="138">
        <v>0</v>
      </c>
      <c r="BB541" s="138">
        <v>0</v>
      </c>
      <c r="BC541" s="138">
        <v>0</v>
      </c>
      <c r="BD541" s="138">
        <v>0</v>
      </c>
      <c r="BE541" s="138">
        <v>0</v>
      </c>
      <c r="BF541" s="138">
        <v>0</v>
      </c>
      <c r="BG541" s="138">
        <v>323074.17</v>
      </c>
      <c r="BH541" s="22">
        <f t="shared" si="24"/>
        <v>0</v>
      </c>
      <c r="BI541" s="22">
        <f t="shared" si="25"/>
        <v>323074.17</v>
      </c>
      <c r="BJ541" s="22">
        <f t="shared" si="26"/>
        <v>323074.17</v>
      </c>
    </row>
    <row r="542" spans="1:62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2">
        <v>43810</v>
      </c>
      <c r="AF542" s="142">
        <v>47098</v>
      </c>
      <c r="AG542" s="143">
        <v>1580020</v>
      </c>
      <c r="AH542" s="83">
        <v>4.697222222222222</v>
      </c>
      <c r="AI542" s="83">
        <v>9</v>
      </c>
      <c r="AJ542" s="144">
        <v>6.2100000000000002E-2</v>
      </c>
      <c r="AK542" s="79" t="s">
        <v>651</v>
      </c>
      <c r="AL542" s="79" t="s">
        <v>652</v>
      </c>
      <c r="AM542" s="138">
        <v>0</v>
      </c>
      <c r="AN542" s="138">
        <v>0</v>
      </c>
      <c r="AO542" s="138">
        <v>0</v>
      </c>
      <c r="AP542" s="138">
        <v>0</v>
      </c>
      <c r="AQ542" s="138">
        <v>0</v>
      </c>
      <c r="AR542" s="138">
        <v>0</v>
      </c>
      <c r="AS542" s="138">
        <v>0</v>
      </c>
      <c r="AT542" s="138">
        <v>0</v>
      </c>
      <c r="AU542" s="138">
        <v>0</v>
      </c>
      <c r="AV542" s="138">
        <v>0</v>
      </c>
      <c r="AW542" s="138">
        <v>0</v>
      </c>
      <c r="AX542" s="138">
        <v>0</v>
      </c>
      <c r="AY542" s="138">
        <v>0</v>
      </c>
      <c r="AZ542" s="138">
        <v>0</v>
      </c>
      <c r="BA542" s="138">
        <v>0</v>
      </c>
      <c r="BB542" s="138">
        <v>0</v>
      </c>
      <c r="BC542" s="138">
        <v>0</v>
      </c>
      <c r="BD542" s="138">
        <v>0</v>
      </c>
      <c r="BE542" s="138">
        <v>0</v>
      </c>
      <c r="BF542" s="138">
        <v>0</v>
      </c>
      <c r="BG542" s="138">
        <v>395005</v>
      </c>
      <c r="BH542" s="22">
        <f t="shared" si="24"/>
        <v>0</v>
      </c>
      <c r="BI542" s="22">
        <f t="shared" si="25"/>
        <v>395005</v>
      </c>
      <c r="BJ542" s="22">
        <f t="shared" si="26"/>
        <v>395005</v>
      </c>
    </row>
    <row r="543" spans="1:62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2">
        <v>43810</v>
      </c>
      <c r="AF543" s="142">
        <v>47463</v>
      </c>
      <c r="AG543" s="143">
        <v>318305</v>
      </c>
      <c r="AH543" s="83">
        <v>5.697222222222222</v>
      </c>
      <c r="AI543" s="83">
        <v>10</v>
      </c>
      <c r="AJ543" s="144">
        <v>6.5000000000000002E-2</v>
      </c>
      <c r="AK543" s="79" t="s">
        <v>651</v>
      </c>
      <c r="AL543" s="79" t="s">
        <v>652</v>
      </c>
      <c r="AM543" s="138">
        <v>0</v>
      </c>
      <c r="AN543" s="138">
        <v>0</v>
      </c>
      <c r="AO543" s="138">
        <v>0</v>
      </c>
      <c r="AP543" s="138">
        <v>0</v>
      </c>
      <c r="AQ543" s="138">
        <v>0</v>
      </c>
      <c r="AR543" s="138">
        <v>0</v>
      </c>
      <c r="AS543" s="138">
        <v>0</v>
      </c>
      <c r="AT543" s="138">
        <v>0</v>
      </c>
      <c r="AU543" s="138">
        <v>0</v>
      </c>
      <c r="AV543" s="138">
        <v>0</v>
      </c>
      <c r="AW543" s="138">
        <v>0</v>
      </c>
      <c r="AX543" s="138">
        <v>0</v>
      </c>
      <c r="AY543" s="138">
        <v>0</v>
      </c>
      <c r="AZ543" s="138">
        <v>0</v>
      </c>
      <c r="BA543" s="138">
        <v>0</v>
      </c>
      <c r="BB543" s="138">
        <v>0</v>
      </c>
      <c r="BC543" s="138">
        <v>0</v>
      </c>
      <c r="BD543" s="138">
        <v>0</v>
      </c>
      <c r="BE543" s="138">
        <v>0</v>
      </c>
      <c r="BF543" s="138">
        <v>0</v>
      </c>
      <c r="BG543" s="138">
        <v>63661</v>
      </c>
      <c r="BH543" s="22">
        <f t="shared" si="24"/>
        <v>0</v>
      </c>
      <c r="BI543" s="22">
        <f t="shared" si="25"/>
        <v>63661</v>
      </c>
      <c r="BJ543" s="22">
        <f t="shared" si="26"/>
        <v>63661</v>
      </c>
    </row>
    <row r="544" spans="1:62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2">
        <v>43810</v>
      </c>
      <c r="AF544" s="142">
        <v>46367</v>
      </c>
      <c r="AG544" s="143">
        <v>49855</v>
      </c>
      <c r="AH544" s="83">
        <v>2.6972222222222224</v>
      </c>
      <c r="AI544" s="83">
        <v>7</v>
      </c>
      <c r="AJ544" s="144">
        <v>5.6399999999999999E-2</v>
      </c>
      <c r="AK544" s="79" t="s">
        <v>651</v>
      </c>
      <c r="AL544" s="79" t="s">
        <v>652</v>
      </c>
      <c r="AM544" s="138">
        <v>0</v>
      </c>
      <c r="AN544" s="138">
        <v>0</v>
      </c>
      <c r="AO544" s="138">
        <v>0</v>
      </c>
      <c r="AP544" s="138">
        <v>0</v>
      </c>
      <c r="AQ544" s="138">
        <v>0</v>
      </c>
      <c r="AR544" s="138">
        <v>0</v>
      </c>
      <c r="AS544" s="138">
        <v>0</v>
      </c>
      <c r="AT544" s="138">
        <v>0</v>
      </c>
      <c r="AU544" s="138">
        <v>0</v>
      </c>
      <c r="AV544" s="138">
        <v>0</v>
      </c>
      <c r="AW544" s="138">
        <v>0</v>
      </c>
      <c r="AX544" s="138">
        <v>0</v>
      </c>
      <c r="AY544" s="138">
        <v>0</v>
      </c>
      <c r="AZ544" s="138">
        <v>0</v>
      </c>
      <c r="BA544" s="138">
        <v>0</v>
      </c>
      <c r="BB544" s="138">
        <v>0</v>
      </c>
      <c r="BC544" s="138">
        <v>0</v>
      </c>
      <c r="BD544" s="138">
        <v>0</v>
      </c>
      <c r="BE544" s="138">
        <v>0</v>
      </c>
      <c r="BF544" s="138">
        <v>0</v>
      </c>
      <c r="BG544" s="138">
        <v>24927.5</v>
      </c>
      <c r="BH544" s="22">
        <f t="shared" si="24"/>
        <v>0</v>
      </c>
      <c r="BI544" s="22">
        <f t="shared" si="25"/>
        <v>24927.5</v>
      </c>
      <c r="BJ544" s="22">
        <f t="shared" si="26"/>
        <v>24927.5</v>
      </c>
    </row>
    <row r="545" spans="1:62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2">
        <v>43810</v>
      </c>
      <c r="AF545" s="142">
        <v>46732</v>
      </c>
      <c r="AG545" s="143">
        <v>101627.5</v>
      </c>
      <c r="AH545" s="83">
        <v>3.6972222222222224</v>
      </c>
      <c r="AI545" s="83">
        <v>8</v>
      </c>
      <c r="AJ545" s="144">
        <v>5.9299999999999999E-2</v>
      </c>
      <c r="AK545" s="79" t="s">
        <v>651</v>
      </c>
      <c r="AL545" s="79" t="s">
        <v>652</v>
      </c>
      <c r="AM545" s="138">
        <v>0</v>
      </c>
      <c r="AN545" s="138">
        <v>0</v>
      </c>
      <c r="AO545" s="138">
        <v>0</v>
      </c>
      <c r="AP545" s="138">
        <v>0</v>
      </c>
      <c r="AQ545" s="138">
        <v>0</v>
      </c>
      <c r="AR545" s="138">
        <v>0</v>
      </c>
      <c r="AS545" s="138">
        <v>0</v>
      </c>
      <c r="AT545" s="138">
        <v>0</v>
      </c>
      <c r="AU545" s="138">
        <v>0</v>
      </c>
      <c r="AV545" s="138">
        <v>0</v>
      </c>
      <c r="AW545" s="138">
        <v>0</v>
      </c>
      <c r="AX545" s="138">
        <v>0</v>
      </c>
      <c r="AY545" s="138">
        <v>0</v>
      </c>
      <c r="AZ545" s="138">
        <v>0</v>
      </c>
      <c r="BA545" s="138">
        <v>0</v>
      </c>
      <c r="BB545" s="138">
        <v>0</v>
      </c>
      <c r="BC545" s="138">
        <v>0</v>
      </c>
      <c r="BD545" s="138">
        <v>0</v>
      </c>
      <c r="BE545" s="138">
        <v>0</v>
      </c>
      <c r="BF545" s="138">
        <v>0</v>
      </c>
      <c r="BG545" s="138">
        <v>33875.839999999997</v>
      </c>
      <c r="BH545" s="22">
        <f t="shared" si="24"/>
        <v>0</v>
      </c>
      <c r="BI545" s="22">
        <f t="shared" si="25"/>
        <v>33875.839999999997</v>
      </c>
      <c r="BJ545" s="22">
        <f t="shared" si="26"/>
        <v>33875.839999999997</v>
      </c>
    </row>
    <row r="546" spans="1:62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2">
        <v>43810</v>
      </c>
      <c r="AF546" s="142">
        <v>47098</v>
      </c>
      <c r="AG546" s="143">
        <v>48675</v>
      </c>
      <c r="AH546" s="83">
        <v>4.697222222222222</v>
      </c>
      <c r="AI546" s="83">
        <v>9</v>
      </c>
      <c r="AJ546" s="144">
        <v>6.2100000000000002E-2</v>
      </c>
      <c r="AK546" s="79" t="s">
        <v>651</v>
      </c>
      <c r="AL546" s="79" t="s">
        <v>652</v>
      </c>
      <c r="AM546" s="138">
        <v>0</v>
      </c>
      <c r="AN546" s="138">
        <v>0</v>
      </c>
      <c r="AO546" s="138">
        <v>0</v>
      </c>
      <c r="AP546" s="138">
        <v>0</v>
      </c>
      <c r="AQ546" s="138">
        <v>0</v>
      </c>
      <c r="AR546" s="138">
        <v>0</v>
      </c>
      <c r="AS546" s="138">
        <v>0</v>
      </c>
      <c r="AT546" s="138">
        <v>0</v>
      </c>
      <c r="AU546" s="138">
        <v>0</v>
      </c>
      <c r="AV546" s="138">
        <v>0</v>
      </c>
      <c r="AW546" s="138">
        <v>0</v>
      </c>
      <c r="AX546" s="138">
        <v>0</v>
      </c>
      <c r="AY546" s="138">
        <v>0</v>
      </c>
      <c r="AZ546" s="138">
        <v>0</v>
      </c>
      <c r="BA546" s="138">
        <v>0</v>
      </c>
      <c r="BB546" s="138">
        <v>0</v>
      </c>
      <c r="BC546" s="138">
        <v>0</v>
      </c>
      <c r="BD546" s="138">
        <v>0</v>
      </c>
      <c r="BE546" s="138">
        <v>0</v>
      </c>
      <c r="BF546" s="138">
        <v>0</v>
      </c>
      <c r="BG546" s="138">
        <v>12168.75</v>
      </c>
      <c r="BH546" s="22">
        <f t="shared" si="24"/>
        <v>0</v>
      </c>
      <c r="BI546" s="22">
        <f t="shared" si="25"/>
        <v>12168.75</v>
      </c>
      <c r="BJ546" s="22">
        <f t="shared" si="26"/>
        <v>12168.75</v>
      </c>
    </row>
    <row r="547" spans="1:62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2">
        <v>43810</v>
      </c>
      <c r="AF547" s="142">
        <v>47463</v>
      </c>
      <c r="AG547" s="143">
        <v>51920</v>
      </c>
      <c r="AH547" s="83">
        <v>5.697222222222222</v>
      </c>
      <c r="AI547" s="83">
        <v>10</v>
      </c>
      <c r="AJ547" s="144">
        <v>6.5000000000000002E-2</v>
      </c>
      <c r="AK547" s="79" t="s">
        <v>651</v>
      </c>
      <c r="AL547" s="79" t="s">
        <v>652</v>
      </c>
      <c r="AM547" s="138">
        <v>0</v>
      </c>
      <c r="AN547" s="138">
        <v>0</v>
      </c>
      <c r="AO547" s="138">
        <v>0</v>
      </c>
      <c r="AP547" s="138">
        <v>0</v>
      </c>
      <c r="AQ547" s="138">
        <v>0</v>
      </c>
      <c r="AR547" s="138">
        <v>0</v>
      </c>
      <c r="AS547" s="138">
        <v>0</v>
      </c>
      <c r="AT547" s="138">
        <v>0</v>
      </c>
      <c r="AU547" s="138">
        <v>0</v>
      </c>
      <c r="AV547" s="138">
        <v>0</v>
      </c>
      <c r="AW547" s="138">
        <v>0</v>
      </c>
      <c r="AX547" s="138">
        <v>0</v>
      </c>
      <c r="AY547" s="138">
        <v>0</v>
      </c>
      <c r="AZ547" s="138">
        <v>0</v>
      </c>
      <c r="BA547" s="138">
        <v>0</v>
      </c>
      <c r="BB547" s="138">
        <v>0</v>
      </c>
      <c r="BC547" s="138">
        <v>0</v>
      </c>
      <c r="BD547" s="138">
        <v>0</v>
      </c>
      <c r="BE547" s="138">
        <v>0</v>
      </c>
      <c r="BF547" s="138">
        <v>0</v>
      </c>
      <c r="BG547" s="138">
        <v>10384</v>
      </c>
      <c r="BH547" s="22">
        <f t="shared" si="24"/>
        <v>0</v>
      </c>
      <c r="BI547" s="22">
        <f t="shared" si="25"/>
        <v>10384</v>
      </c>
      <c r="BJ547" s="22">
        <f t="shared" si="26"/>
        <v>10384</v>
      </c>
    </row>
    <row r="548" spans="1:62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2">
        <v>43810</v>
      </c>
      <c r="AF548" s="142">
        <v>46367</v>
      </c>
      <c r="AG548" s="143">
        <v>25960</v>
      </c>
      <c r="AH548" s="83">
        <v>2.6972222222222224</v>
      </c>
      <c r="AI548" s="83">
        <v>7</v>
      </c>
      <c r="AJ548" s="144">
        <v>5.6399999999999999E-2</v>
      </c>
      <c r="AK548" s="79" t="s">
        <v>651</v>
      </c>
      <c r="AL548" s="79" t="s">
        <v>652</v>
      </c>
      <c r="AM548" s="138">
        <v>0</v>
      </c>
      <c r="AN548" s="138">
        <v>0</v>
      </c>
      <c r="AO548" s="138">
        <v>0</v>
      </c>
      <c r="AP548" s="138">
        <v>0</v>
      </c>
      <c r="AQ548" s="138">
        <v>0</v>
      </c>
      <c r="AR548" s="138">
        <v>0</v>
      </c>
      <c r="AS548" s="138">
        <v>0</v>
      </c>
      <c r="AT548" s="138">
        <v>0</v>
      </c>
      <c r="AU548" s="138">
        <v>0</v>
      </c>
      <c r="AV548" s="138">
        <v>0</v>
      </c>
      <c r="AW548" s="138">
        <v>0</v>
      </c>
      <c r="AX548" s="138">
        <v>0</v>
      </c>
      <c r="AY548" s="138">
        <v>0</v>
      </c>
      <c r="AZ548" s="138">
        <v>0</v>
      </c>
      <c r="BA548" s="138">
        <v>0</v>
      </c>
      <c r="BB548" s="138">
        <v>0</v>
      </c>
      <c r="BC548" s="138">
        <v>0</v>
      </c>
      <c r="BD548" s="138">
        <v>0</v>
      </c>
      <c r="BE548" s="138">
        <v>0</v>
      </c>
      <c r="BF548" s="138">
        <v>0</v>
      </c>
      <c r="BG548" s="138">
        <v>12980</v>
      </c>
      <c r="BH548" s="22">
        <f t="shared" si="24"/>
        <v>0</v>
      </c>
      <c r="BI548" s="22">
        <f t="shared" si="25"/>
        <v>12980</v>
      </c>
      <c r="BJ548" s="22">
        <f t="shared" si="26"/>
        <v>12980</v>
      </c>
    </row>
    <row r="549" spans="1:62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2">
        <v>43810</v>
      </c>
      <c r="AF549" s="142">
        <v>46002</v>
      </c>
      <c r="AG549" s="143">
        <v>53100</v>
      </c>
      <c r="AH549" s="83">
        <v>1.6972222222222222</v>
      </c>
      <c r="AI549" s="83">
        <v>6</v>
      </c>
      <c r="AJ549" s="144">
        <v>5.3600000000000002E-2</v>
      </c>
      <c r="AK549" s="79" t="s">
        <v>651</v>
      </c>
      <c r="AL549" s="79" t="s">
        <v>652</v>
      </c>
      <c r="AM549" s="138">
        <v>0</v>
      </c>
      <c r="AN549" s="138">
        <v>0</v>
      </c>
      <c r="AO549" s="138">
        <v>0</v>
      </c>
      <c r="AP549" s="138">
        <v>0</v>
      </c>
      <c r="AQ549" s="138">
        <v>0</v>
      </c>
      <c r="AR549" s="138">
        <v>0</v>
      </c>
      <c r="AS549" s="138">
        <v>0</v>
      </c>
      <c r="AT549" s="138">
        <v>0</v>
      </c>
      <c r="AU549" s="138">
        <v>0</v>
      </c>
      <c r="AV549" s="138">
        <v>0</v>
      </c>
      <c r="AW549" s="138">
        <v>0</v>
      </c>
      <c r="AX549" s="138">
        <v>0</v>
      </c>
      <c r="AY549" s="138">
        <v>0</v>
      </c>
      <c r="AZ549" s="138">
        <v>0</v>
      </c>
      <c r="BA549" s="138">
        <v>26550</v>
      </c>
      <c r="BB549" s="138">
        <v>0</v>
      </c>
      <c r="BC549" s="138">
        <v>0</v>
      </c>
      <c r="BD549" s="138">
        <v>0</v>
      </c>
      <c r="BE549" s="138">
        <v>0</v>
      </c>
      <c r="BF549" s="138">
        <v>0</v>
      </c>
      <c r="BG549" s="138">
        <v>26550</v>
      </c>
      <c r="BH549" s="22">
        <f t="shared" si="24"/>
        <v>0</v>
      </c>
      <c r="BI549" s="22">
        <f t="shared" si="25"/>
        <v>53100</v>
      </c>
      <c r="BJ549" s="22">
        <f t="shared" si="26"/>
        <v>53100</v>
      </c>
    </row>
    <row r="550" spans="1:62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2">
        <v>43810</v>
      </c>
      <c r="AF550" s="142">
        <v>46367</v>
      </c>
      <c r="AG550" s="143">
        <v>255765</v>
      </c>
      <c r="AH550" s="83">
        <v>2.6972222222222224</v>
      </c>
      <c r="AI550" s="83">
        <v>7</v>
      </c>
      <c r="AJ550" s="144">
        <v>5.6399999999999999E-2</v>
      </c>
      <c r="AK550" s="79" t="s">
        <v>651</v>
      </c>
      <c r="AL550" s="79" t="s">
        <v>652</v>
      </c>
      <c r="AM550" s="138">
        <v>0</v>
      </c>
      <c r="AN550" s="138">
        <v>0</v>
      </c>
      <c r="AO550" s="138">
        <v>0</v>
      </c>
      <c r="AP550" s="138">
        <v>0</v>
      </c>
      <c r="AQ550" s="138">
        <v>0</v>
      </c>
      <c r="AR550" s="138">
        <v>0</v>
      </c>
      <c r="AS550" s="138">
        <v>0</v>
      </c>
      <c r="AT550" s="138">
        <v>0</v>
      </c>
      <c r="AU550" s="138">
        <v>0</v>
      </c>
      <c r="AV550" s="138">
        <v>0</v>
      </c>
      <c r="AW550" s="138">
        <v>0</v>
      </c>
      <c r="AX550" s="138">
        <v>0</v>
      </c>
      <c r="AY550" s="138">
        <v>0</v>
      </c>
      <c r="AZ550" s="138">
        <v>0</v>
      </c>
      <c r="BA550" s="138">
        <v>0</v>
      </c>
      <c r="BB550" s="138">
        <v>0</v>
      </c>
      <c r="BC550" s="138">
        <v>0</v>
      </c>
      <c r="BD550" s="138">
        <v>0</v>
      </c>
      <c r="BE550" s="138">
        <v>0</v>
      </c>
      <c r="BF550" s="138">
        <v>0</v>
      </c>
      <c r="BG550" s="138">
        <v>127882.5</v>
      </c>
      <c r="BH550" s="22">
        <f t="shared" si="24"/>
        <v>0</v>
      </c>
      <c r="BI550" s="22">
        <f t="shared" si="25"/>
        <v>127882.5</v>
      </c>
      <c r="BJ550" s="22">
        <f t="shared" si="26"/>
        <v>127882.5</v>
      </c>
    </row>
    <row r="551" spans="1:62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2">
        <v>43810</v>
      </c>
      <c r="AF551" s="142">
        <v>46732</v>
      </c>
      <c r="AG551" s="143">
        <v>106200</v>
      </c>
      <c r="AH551" s="83">
        <v>3.6972222222222224</v>
      </c>
      <c r="AI551" s="83">
        <v>8</v>
      </c>
      <c r="AJ551" s="144">
        <v>5.9299999999999999E-2</v>
      </c>
      <c r="AK551" s="79" t="s">
        <v>651</v>
      </c>
      <c r="AL551" s="79" t="s">
        <v>652</v>
      </c>
      <c r="AM551" s="138">
        <v>0</v>
      </c>
      <c r="AN551" s="138">
        <v>0</v>
      </c>
      <c r="AO551" s="138">
        <v>0</v>
      </c>
      <c r="AP551" s="138">
        <v>0</v>
      </c>
      <c r="AQ551" s="138">
        <v>0</v>
      </c>
      <c r="AR551" s="138">
        <v>0</v>
      </c>
      <c r="AS551" s="138">
        <v>0</v>
      </c>
      <c r="AT551" s="138">
        <v>0</v>
      </c>
      <c r="AU551" s="138">
        <v>0</v>
      </c>
      <c r="AV551" s="138">
        <v>0</v>
      </c>
      <c r="AW551" s="138">
        <v>0</v>
      </c>
      <c r="AX551" s="138">
        <v>0</v>
      </c>
      <c r="AY551" s="138">
        <v>0</v>
      </c>
      <c r="AZ551" s="138">
        <v>0</v>
      </c>
      <c r="BA551" s="138">
        <v>0</v>
      </c>
      <c r="BB551" s="138">
        <v>0</v>
      </c>
      <c r="BC551" s="138">
        <v>0</v>
      </c>
      <c r="BD551" s="138">
        <v>0</v>
      </c>
      <c r="BE551" s="138">
        <v>0</v>
      </c>
      <c r="BF551" s="138">
        <v>0</v>
      </c>
      <c r="BG551" s="138">
        <v>35400</v>
      </c>
      <c r="BH551" s="22">
        <f t="shared" si="24"/>
        <v>0</v>
      </c>
      <c r="BI551" s="22">
        <f t="shared" si="25"/>
        <v>35400</v>
      </c>
      <c r="BJ551" s="22">
        <f t="shared" si="26"/>
        <v>35400</v>
      </c>
    </row>
    <row r="552" spans="1:62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53100</v>
      </c>
      <c r="X552" s="77">
        <v>0</v>
      </c>
      <c r="Y552" s="77">
        <v>0</v>
      </c>
      <c r="Z552" s="77">
        <v>224.35</v>
      </c>
      <c r="AA552" s="77">
        <v>0</v>
      </c>
      <c r="AB552" s="77">
        <v>0</v>
      </c>
      <c r="AC552" s="77">
        <v>0</v>
      </c>
      <c r="AD552" s="77">
        <v>53100</v>
      </c>
      <c r="AE552" s="142">
        <v>43810</v>
      </c>
      <c r="AF552" s="142">
        <v>45637</v>
      </c>
      <c r="AG552" s="143">
        <v>53100</v>
      </c>
      <c r="AH552" s="83">
        <v>0.69722222222222219</v>
      </c>
      <c r="AI552" s="83">
        <v>5</v>
      </c>
      <c r="AJ552" s="144">
        <v>5.0700000000000002E-2</v>
      </c>
      <c r="AK552" s="79" t="s">
        <v>651</v>
      </c>
      <c r="AL552" s="79" t="s">
        <v>652</v>
      </c>
      <c r="AM552" s="138">
        <v>0</v>
      </c>
      <c r="AN552" s="138">
        <v>0</v>
      </c>
      <c r="AO552" s="138">
        <v>26550</v>
      </c>
      <c r="AP552" s="138">
        <v>0</v>
      </c>
      <c r="AQ552" s="138">
        <v>0</v>
      </c>
      <c r="AR552" s="138">
        <v>0</v>
      </c>
      <c r="AS552" s="138">
        <v>0</v>
      </c>
      <c r="AT552" s="138">
        <v>0</v>
      </c>
      <c r="AU552" s="138">
        <v>26550</v>
      </c>
      <c r="AV552" s="138">
        <v>0</v>
      </c>
      <c r="AW552" s="138">
        <v>0</v>
      </c>
      <c r="AX552" s="138">
        <v>0</v>
      </c>
      <c r="AY552" s="138">
        <v>0</v>
      </c>
      <c r="AZ552" s="138">
        <v>0</v>
      </c>
      <c r="BA552" s="138">
        <v>0</v>
      </c>
      <c r="BB552" s="138">
        <v>0</v>
      </c>
      <c r="BC552" s="138">
        <v>0</v>
      </c>
      <c r="BD552" s="138">
        <v>0</v>
      </c>
      <c r="BE552" s="138">
        <v>0</v>
      </c>
      <c r="BF552" s="138">
        <v>0</v>
      </c>
      <c r="BG552" s="138">
        <v>0</v>
      </c>
      <c r="BH552" s="22">
        <f t="shared" si="24"/>
        <v>53100</v>
      </c>
      <c r="BI552" s="22">
        <f t="shared" si="25"/>
        <v>0</v>
      </c>
      <c r="BJ552" s="22">
        <f t="shared" si="26"/>
        <v>53100</v>
      </c>
    </row>
    <row r="553" spans="1:62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2">
        <v>43810</v>
      </c>
      <c r="AF553" s="142">
        <v>46002</v>
      </c>
      <c r="AG553" s="143">
        <v>52805</v>
      </c>
      <c r="AH553" s="83">
        <v>1.6972222222222222</v>
      </c>
      <c r="AI553" s="83">
        <v>6</v>
      </c>
      <c r="AJ553" s="144">
        <v>5.3600000000000002E-2</v>
      </c>
      <c r="AK553" s="79" t="s">
        <v>651</v>
      </c>
      <c r="AL553" s="79" t="s">
        <v>652</v>
      </c>
      <c r="AM553" s="138">
        <v>0</v>
      </c>
      <c r="AN553" s="138">
        <v>0</v>
      </c>
      <c r="AO553" s="138">
        <v>0</v>
      </c>
      <c r="AP553" s="138">
        <v>0</v>
      </c>
      <c r="AQ553" s="138">
        <v>0</v>
      </c>
      <c r="AR553" s="138">
        <v>0</v>
      </c>
      <c r="AS553" s="138">
        <v>0</v>
      </c>
      <c r="AT553" s="138">
        <v>0</v>
      </c>
      <c r="AU553" s="138">
        <v>0</v>
      </c>
      <c r="AV553" s="138">
        <v>0</v>
      </c>
      <c r="AW553" s="138">
        <v>0</v>
      </c>
      <c r="AX553" s="138">
        <v>0</v>
      </c>
      <c r="AY553" s="138">
        <v>0</v>
      </c>
      <c r="AZ553" s="138">
        <v>0</v>
      </c>
      <c r="BA553" s="138">
        <v>26402.5</v>
      </c>
      <c r="BB553" s="138">
        <v>0</v>
      </c>
      <c r="BC553" s="138">
        <v>0</v>
      </c>
      <c r="BD553" s="138">
        <v>0</v>
      </c>
      <c r="BE553" s="138">
        <v>0</v>
      </c>
      <c r="BF553" s="138">
        <v>0</v>
      </c>
      <c r="BG553" s="138">
        <v>26402.5</v>
      </c>
      <c r="BH553" s="22">
        <f t="shared" si="24"/>
        <v>0</v>
      </c>
      <c r="BI553" s="22">
        <f t="shared" si="25"/>
        <v>52805</v>
      </c>
      <c r="BJ553" s="22">
        <f t="shared" si="26"/>
        <v>52805</v>
      </c>
    </row>
    <row r="554" spans="1:62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2">
        <v>43811</v>
      </c>
      <c r="AF554" s="142">
        <v>46733</v>
      </c>
      <c r="AG554" s="143">
        <v>41595</v>
      </c>
      <c r="AH554" s="83">
        <v>3.7</v>
      </c>
      <c r="AI554" s="83">
        <v>8</v>
      </c>
      <c r="AJ554" s="144">
        <v>5.9299999999999999E-2</v>
      </c>
      <c r="AK554" s="79" t="s">
        <v>651</v>
      </c>
      <c r="AL554" s="79" t="s">
        <v>652</v>
      </c>
      <c r="AM554" s="138">
        <v>0</v>
      </c>
      <c r="AN554" s="138">
        <v>0</v>
      </c>
      <c r="AO554" s="138">
        <v>0</v>
      </c>
      <c r="AP554" s="138">
        <v>0</v>
      </c>
      <c r="AQ554" s="138">
        <v>0</v>
      </c>
      <c r="AR554" s="138">
        <v>0</v>
      </c>
      <c r="AS554" s="138">
        <v>0</v>
      </c>
      <c r="AT554" s="138">
        <v>0</v>
      </c>
      <c r="AU554" s="138">
        <v>0</v>
      </c>
      <c r="AV554" s="138">
        <v>0</v>
      </c>
      <c r="AW554" s="138">
        <v>0</v>
      </c>
      <c r="AX554" s="138">
        <v>0</v>
      </c>
      <c r="AY554" s="138">
        <v>0</v>
      </c>
      <c r="AZ554" s="138">
        <v>0</v>
      </c>
      <c r="BA554" s="138">
        <v>0</v>
      </c>
      <c r="BB554" s="138">
        <v>0</v>
      </c>
      <c r="BC554" s="138">
        <v>0</v>
      </c>
      <c r="BD554" s="138">
        <v>0</v>
      </c>
      <c r="BE554" s="138">
        <v>0</v>
      </c>
      <c r="BF554" s="138">
        <v>0</v>
      </c>
      <c r="BG554" s="138">
        <v>13865</v>
      </c>
      <c r="BH554" s="22">
        <f t="shared" si="24"/>
        <v>0</v>
      </c>
      <c r="BI554" s="22">
        <f t="shared" si="25"/>
        <v>13865</v>
      </c>
      <c r="BJ554" s="22">
        <f t="shared" si="26"/>
        <v>13865</v>
      </c>
    </row>
    <row r="555" spans="1:62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2">
        <v>43811</v>
      </c>
      <c r="AF555" s="142">
        <v>47099</v>
      </c>
      <c r="AG555" s="143">
        <v>5015</v>
      </c>
      <c r="AH555" s="83">
        <v>4.7</v>
      </c>
      <c r="AI555" s="83">
        <v>9</v>
      </c>
      <c r="AJ555" s="144">
        <v>6.2100000000000002E-2</v>
      </c>
      <c r="AK555" s="79" t="s">
        <v>651</v>
      </c>
      <c r="AL555" s="79" t="s">
        <v>652</v>
      </c>
      <c r="AM555" s="138">
        <v>0</v>
      </c>
      <c r="AN555" s="138">
        <v>0</v>
      </c>
      <c r="AO555" s="138">
        <v>0</v>
      </c>
      <c r="AP555" s="138">
        <v>0</v>
      </c>
      <c r="AQ555" s="138">
        <v>0</v>
      </c>
      <c r="AR555" s="138">
        <v>0</v>
      </c>
      <c r="AS555" s="138">
        <v>0</v>
      </c>
      <c r="AT555" s="138">
        <v>0</v>
      </c>
      <c r="AU555" s="138">
        <v>0</v>
      </c>
      <c r="AV555" s="138">
        <v>0</v>
      </c>
      <c r="AW555" s="138">
        <v>0</v>
      </c>
      <c r="AX555" s="138">
        <v>0</v>
      </c>
      <c r="AY555" s="138">
        <v>0</v>
      </c>
      <c r="AZ555" s="138">
        <v>0</v>
      </c>
      <c r="BA555" s="138">
        <v>0</v>
      </c>
      <c r="BB555" s="138">
        <v>0</v>
      </c>
      <c r="BC555" s="138">
        <v>0</v>
      </c>
      <c r="BD555" s="138">
        <v>0</v>
      </c>
      <c r="BE555" s="138">
        <v>0</v>
      </c>
      <c r="BF555" s="138">
        <v>0</v>
      </c>
      <c r="BG555" s="138">
        <v>1253.75</v>
      </c>
      <c r="BH555" s="22">
        <f t="shared" si="24"/>
        <v>0</v>
      </c>
      <c r="BI555" s="22">
        <f t="shared" si="25"/>
        <v>1253.75</v>
      </c>
      <c r="BJ555" s="22">
        <f t="shared" si="26"/>
        <v>1253.75</v>
      </c>
    </row>
    <row r="556" spans="1:62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137470</v>
      </c>
      <c r="X556" s="77">
        <v>0</v>
      </c>
      <c r="Y556" s="77">
        <v>0</v>
      </c>
      <c r="Z556" s="77">
        <v>580.80999999999995</v>
      </c>
      <c r="AA556" s="77">
        <v>0</v>
      </c>
      <c r="AB556" s="77">
        <v>0</v>
      </c>
      <c r="AC556" s="77">
        <v>0</v>
      </c>
      <c r="AD556" s="77">
        <v>137470</v>
      </c>
      <c r="AE556" s="142">
        <v>43811</v>
      </c>
      <c r="AF556" s="142">
        <v>45638</v>
      </c>
      <c r="AG556" s="143">
        <v>137470</v>
      </c>
      <c r="AH556" s="83">
        <v>0.7</v>
      </c>
      <c r="AI556" s="83">
        <v>5</v>
      </c>
      <c r="AJ556" s="144">
        <v>5.0700000000000002E-2</v>
      </c>
      <c r="AK556" s="79" t="s">
        <v>651</v>
      </c>
      <c r="AL556" s="79" t="s">
        <v>652</v>
      </c>
      <c r="AM556" s="138">
        <v>0</v>
      </c>
      <c r="AN556" s="138">
        <v>0</v>
      </c>
      <c r="AO556" s="138">
        <v>68735</v>
      </c>
      <c r="AP556" s="138">
        <v>0</v>
      </c>
      <c r="AQ556" s="138">
        <v>0</v>
      </c>
      <c r="AR556" s="138">
        <v>0</v>
      </c>
      <c r="AS556" s="138">
        <v>0</v>
      </c>
      <c r="AT556" s="138">
        <v>0</v>
      </c>
      <c r="AU556" s="138">
        <v>68735</v>
      </c>
      <c r="AV556" s="138">
        <v>0</v>
      </c>
      <c r="AW556" s="138">
        <v>0</v>
      </c>
      <c r="AX556" s="138">
        <v>0</v>
      </c>
      <c r="AY556" s="138">
        <v>0</v>
      </c>
      <c r="AZ556" s="138">
        <v>0</v>
      </c>
      <c r="BA556" s="138">
        <v>0</v>
      </c>
      <c r="BB556" s="138">
        <v>0</v>
      </c>
      <c r="BC556" s="138">
        <v>0</v>
      </c>
      <c r="BD556" s="138">
        <v>0</v>
      </c>
      <c r="BE556" s="138">
        <v>0</v>
      </c>
      <c r="BF556" s="138">
        <v>0</v>
      </c>
      <c r="BG556" s="138">
        <v>0</v>
      </c>
      <c r="BH556" s="22">
        <f t="shared" si="24"/>
        <v>137470</v>
      </c>
      <c r="BI556" s="22">
        <f t="shared" si="25"/>
        <v>0</v>
      </c>
      <c r="BJ556" s="22">
        <f t="shared" si="26"/>
        <v>137470</v>
      </c>
    </row>
    <row r="557" spans="1:62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2">
        <v>43811</v>
      </c>
      <c r="AF557" s="142">
        <v>46003</v>
      </c>
      <c r="AG557" s="143">
        <v>102217.5</v>
      </c>
      <c r="AH557" s="83">
        <v>1.7</v>
      </c>
      <c r="AI557" s="83">
        <v>6</v>
      </c>
      <c r="AJ557" s="144">
        <v>5.3600000000000002E-2</v>
      </c>
      <c r="AK557" s="79" t="s">
        <v>651</v>
      </c>
      <c r="AL557" s="79" t="s">
        <v>652</v>
      </c>
      <c r="AM557" s="138">
        <v>0</v>
      </c>
      <c r="AN557" s="138">
        <v>0</v>
      </c>
      <c r="AO557" s="138">
        <v>0</v>
      </c>
      <c r="AP557" s="138">
        <v>0</v>
      </c>
      <c r="AQ557" s="138">
        <v>0</v>
      </c>
      <c r="AR557" s="138">
        <v>0</v>
      </c>
      <c r="AS557" s="138">
        <v>0</v>
      </c>
      <c r="AT557" s="138">
        <v>0</v>
      </c>
      <c r="AU557" s="138">
        <v>0</v>
      </c>
      <c r="AV557" s="138">
        <v>0</v>
      </c>
      <c r="AW557" s="138">
        <v>0</v>
      </c>
      <c r="AX557" s="138">
        <v>0</v>
      </c>
      <c r="AY557" s="138">
        <v>0</v>
      </c>
      <c r="AZ557" s="138">
        <v>0</v>
      </c>
      <c r="BA557" s="138">
        <v>51108.75</v>
      </c>
      <c r="BB557" s="138">
        <v>0</v>
      </c>
      <c r="BC557" s="138">
        <v>0</v>
      </c>
      <c r="BD557" s="138">
        <v>0</v>
      </c>
      <c r="BE557" s="138">
        <v>0</v>
      </c>
      <c r="BF557" s="138">
        <v>0</v>
      </c>
      <c r="BG557" s="138">
        <v>51108.75</v>
      </c>
      <c r="BH557" s="22">
        <f t="shared" si="24"/>
        <v>0</v>
      </c>
      <c r="BI557" s="22">
        <f t="shared" si="25"/>
        <v>102217.5</v>
      </c>
      <c r="BJ557" s="22">
        <f t="shared" si="26"/>
        <v>102217.5</v>
      </c>
    </row>
    <row r="558" spans="1:62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2">
        <v>43811</v>
      </c>
      <c r="AF558" s="142">
        <v>46368</v>
      </c>
      <c r="AG558" s="143">
        <v>258715</v>
      </c>
      <c r="AH558" s="83">
        <v>2.7</v>
      </c>
      <c r="AI558" s="83">
        <v>7</v>
      </c>
      <c r="AJ558" s="144">
        <v>5.6399999999999999E-2</v>
      </c>
      <c r="AK558" s="79" t="s">
        <v>651</v>
      </c>
      <c r="AL558" s="79" t="s">
        <v>652</v>
      </c>
      <c r="AM558" s="138">
        <v>0</v>
      </c>
      <c r="AN558" s="138">
        <v>0</v>
      </c>
      <c r="AO558" s="138">
        <v>0</v>
      </c>
      <c r="AP558" s="138">
        <v>0</v>
      </c>
      <c r="AQ558" s="138">
        <v>0</v>
      </c>
      <c r="AR558" s="138">
        <v>0</v>
      </c>
      <c r="AS558" s="138">
        <v>0</v>
      </c>
      <c r="AT558" s="138">
        <v>0</v>
      </c>
      <c r="AU558" s="138">
        <v>0</v>
      </c>
      <c r="AV558" s="138">
        <v>0</v>
      </c>
      <c r="AW558" s="138">
        <v>0</v>
      </c>
      <c r="AX558" s="138">
        <v>0</v>
      </c>
      <c r="AY558" s="138">
        <v>0</v>
      </c>
      <c r="AZ558" s="138">
        <v>0</v>
      </c>
      <c r="BA558" s="138">
        <v>0</v>
      </c>
      <c r="BB558" s="138">
        <v>0</v>
      </c>
      <c r="BC558" s="138">
        <v>0</v>
      </c>
      <c r="BD558" s="138">
        <v>0</v>
      </c>
      <c r="BE558" s="138">
        <v>0</v>
      </c>
      <c r="BF558" s="138">
        <v>0</v>
      </c>
      <c r="BG558" s="138">
        <v>129357.5</v>
      </c>
      <c r="BH558" s="22">
        <f t="shared" si="24"/>
        <v>0</v>
      </c>
      <c r="BI558" s="22">
        <f t="shared" si="25"/>
        <v>129357.5</v>
      </c>
      <c r="BJ558" s="22">
        <f t="shared" si="26"/>
        <v>129357.5</v>
      </c>
    </row>
    <row r="559" spans="1:62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2">
        <v>43811</v>
      </c>
      <c r="AF559" s="142">
        <v>46733</v>
      </c>
      <c r="AG559" s="143">
        <v>330400</v>
      </c>
      <c r="AH559" s="83">
        <v>3.7</v>
      </c>
      <c r="AI559" s="83">
        <v>8</v>
      </c>
      <c r="AJ559" s="144">
        <v>5.9299999999999999E-2</v>
      </c>
      <c r="AK559" s="79" t="s">
        <v>651</v>
      </c>
      <c r="AL559" s="79" t="s">
        <v>652</v>
      </c>
      <c r="AM559" s="138">
        <v>0</v>
      </c>
      <c r="AN559" s="138">
        <v>0</v>
      </c>
      <c r="AO559" s="138">
        <v>0</v>
      </c>
      <c r="AP559" s="138">
        <v>0</v>
      </c>
      <c r="AQ559" s="138">
        <v>0</v>
      </c>
      <c r="AR559" s="138">
        <v>0</v>
      </c>
      <c r="AS559" s="138">
        <v>0</v>
      </c>
      <c r="AT559" s="138">
        <v>0</v>
      </c>
      <c r="AU559" s="138">
        <v>0</v>
      </c>
      <c r="AV559" s="138">
        <v>0</v>
      </c>
      <c r="AW559" s="138">
        <v>0</v>
      </c>
      <c r="AX559" s="138">
        <v>0</v>
      </c>
      <c r="AY559" s="138">
        <v>0</v>
      </c>
      <c r="AZ559" s="138">
        <v>0</v>
      </c>
      <c r="BA559" s="138">
        <v>0</v>
      </c>
      <c r="BB559" s="138">
        <v>0</v>
      </c>
      <c r="BC559" s="138">
        <v>0</v>
      </c>
      <c r="BD559" s="138">
        <v>0</v>
      </c>
      <c r="BE559" s="138">
        <v>0</v>
      </c>
      <c r="BF559" s="138">
        <v>0</v>
      </c>
      <c r="BG559" s="138">
        <v>110133.34</v>
      </c>
      <c r="BH559" s="22">
        <f t="shared" si="24"/>
        <v>0</v>
      </c>
      <c r="BI559" s="22">
        <f t="shared" si="25"/>
        <v>110133.34</v>
      </c>
      <c r="BJ559" s="22">
        <f t="shared" si="26"/>
        <v>110133.34</v>
      </c>
    </row>
    <row r="560" spans="1:62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2">
        <v>43811</v>
      </c>
      <c r="AF560" s="142">
        <v>47099</v>
      </c>
      <c r="AG560" s="143">
        <v>542947.5</v>
      </c>
      <c r="AH560" s="83">
        <v>4.7</v>
      </c>
      <c r="AI560" s="83">
        <v>9</v>
      </c>
      <c r="AJ560" s="144">
        <v>6.2100000000000002E-2</v>
      </c>
      <c r="AK560" s="79" t="s">
        <v>651</v>
      </c>
      <c r="AL560" s="79" t="s">
        <v>652</v>
      </c>
      <c r="AM560" s="138">
        <v>0</v>
      </c>
      <c r="AN560" s="138">
        <v>0</v>
      </c>
      <c r="AO560" s="138">
        <v>0</v>
      </c>
      <c r="AP560" s="138">
        <v>0</v>
      </c>
      <c r="AQ560" s="138">
        <v>0</v>
      </c>
      <c r="AR560" s="138">
        <v>0</v>
      </c>
      <c r="AS560" s="138">
        <v>0</v>
      </c>
      <c r="AT560" s="138">
        <v>0</v>
      </c>
      <c r="AU560" s="138">
        <v>0</v>
      </c>
      <c r="AV560" s="138">
        <v>0</v>
      </c>
      <c r="AW560" s="138">
        <v>0</v>
      </c>
      <c r="AX560" s="138">
        <v>0</v>
      </c>
      <c r="AY560" s="138">
        <v>0</v>
      </c>
      <c r="AZ560" s="138">
        <v>0</v>
      </c>
      <c r="BA560" s="138">
        <v>0</v>
      </c>
      <c r="BB560" s="138">
        <v>0</v>
      </c>
      <c r="BC560" s="138">
        <v>0</v>
      </c>
      <c r="BD560" s="138">
        <v>0</v>
      </c>
      <c r="BE560" s="138">
        <v>0</v>
      </c>
      <c r="BF560" s="138">
        <v>0</v>
      </c>
      <c r="BG560" s="138">
        <v>135736.88</v>
      </c>
      <c r="BH560" s="22">
        <f t="shared" si="24"/>
        <v>0</v>
      </c>
      <c r="BI560" s="22">
        <f t="shared" si="25"/>
        <v>135736.88</v>
      </c>
      <c r="BJ560" s="22">
        <f t="shared" si="26"/>
        <v>135736.88</v>
      </c>
    </row>
    <row r="561" spans="1:62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2">
        <v>43811</v>
      </c>
      <c r="AF561" s="142">
        <v>47464</v>
      </c>
      <c r="AG561" s="143">
        <v>159300</v>
      </c>
      <c r="AH561" s="83">
        <v>5.7</v>
      </c>
      <c r="AI561" s="83">
        <v>10</v>
      </c>
      <c r="AJ561" s="144">
        <v>6.5000000000000002E-2</v>
      </c>
      <c r="AK561" s="79" t="s">
        <v>651</v>
      </c>
      <c r="AL561" s="79" t="s">
        <v>652</v>
      </c>
      <c r="AM561" s="138">
        <v>0</v>
      </c>
      <c r="AN561" s="138">
        <v>0</v>
      </c>
      <c r="AO561" s="138">
        <v>0</v>
      </c>
      <c r="AP561" s="138">
        <v>0</v>
      </c>
      <c r="AQ561" s="138">
        <v>0</v>
      </c>
      <c r="AR561" s="138">
        <v>0</v>
      </c>
      <c r="AS561" s="138">
        <v>0</v>
      </c>
      <c r="AT561" s="138">
        <v>0</v>
      </c>
      <c r="AU561" s="138">
        <v>0</v>
      </c>
      <c r="AV561" s="138">
        <v>0</v>
      </c>
      <c r="AW561" s="138">
        <v>0</v>
      </c>
      <c r="AX561" s="138">
        <v>0</v>
      </c>
      <c r="AY561" s="138">
        <v>0</v>
      </c>
      <c r="AZ561" s="138">
        <v>0</v>
      </c>
      <c r="BA561" s="138">
        <v>0</v>
      </c>
      <c r="BB561" s="138">
        <v>0</v>
      </c>
      <c r="BC561" s="138">
        <v>0</v>
      </c>
      <c r="BD561" s="138">
        <v>0</v>
      </c>
      <c r="BE561" s="138">
        <v>0</v>
      </c>
      <c r="BF561" s="138">
        <v>0</v>
      </c>
      <c r="BG561" s="138">
        <v>31860</v>
      </c>
      <c r="BH561" s="22">
        <f t="shared" si="24"/>
        <v>0</v>
      </c>
      <c r="BI561" s="22">
        <f t="shared" si="25"/>
        <v>31860</v>
      </c>
      <c r="BJ561" s="22">
        <f t="shared" si="26"/>
        <v>31860</v>
      </c>
    </row>
    <row r="562" spans="1:62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52362.5</v>
      </c>
      <c r="X562" s="77">
        <v>0</v>
      </c>
      <c r="Y562" s="77">
        <v>0</v>
      </c>
      <c r="Z562" s="77">
        <v>221.23</v>
      </c>
      <c r="AA562" s="77">
        <v>0</v>
      </c>
      <c r="AB562" s="77">
        <v>0</v>
      </c>
      <c r="AC562" s="77">
        <v>0</v>
      </c>
      <c r="AD562" s="77">
        <v>52362.5</v>
      </c>
      <c r="AE562" s="142">
        <v>43815</v>
      </c>
      <c r="AF562" s="142">
        <v>45642</v>
      </c>
      <c r="AG562" s="143">
        <v>52362.5</v>
      </c>
      <c r="AH562" s="83">
        <v>0.71111111111111114</v>
      </c>
      <c r="AI562" s="83">
        <v>5</v>
      </c>
      <c r="AJ562" s="144">
        <v>5.0700000000000002E-2</v>
      </c>
      <c r="AK562" s="79" t="s">
        <v>651</v>
      </c>
      <c r="AL562" s="79" t="s">
        <v>652</v>
      </c>
      <c r="AM562" s="138">
        <v>0</v>
      </c>
      <c r="AN562" s="138">
        <v>0</v>
      </c>
      <c r="AO562" s="138">
        <v>26181.25</v>
      </c>
      <c r="AP562" s="138">
        <v>0</v>
      </c>
      <c r="AQ562" s="138">
        <v>0</v>
      </c>
      <c r="AR562" s="138">
        <v>0</v>
      </c>
      <c r="AS562" s="138">
        <v>0</v>
      </c>
      <c r="AT562" s="138">
        <v>0</v>
      </c>
      <c r="AU562" s="138">
        <v>26181.25</v>
      </c>
      <c r="AV562" s="138">
        <v>0</v>
      </c>
      <c r="AW562" s="138">
        <v>0</v>
      </c>
      <c r="AX562" s="138">
        <v>0</v>
      </c>
      <c r="AY562" s="138">
        <v>0</v>
      </c>
      <c r="AZ562" s="138">
        <v>0</v>
      </c>
      <c r="BA562" s="138">
        <v>0</v>
      </c>
      <c r="BB562" s="138">
        <v>0</v>
      </c>
      <c r="BC562" s="138">
        <v>0</v>
      </c>
      <c r="BD562" s="138">
        <v>0</v>
      </c>
      <c r="BE562" s="138">
        <v>0</v>
      </c>
      <c r="BF562" s="138">
        <v>0</v>
      </c>
      <c r="BG562" s="138">
        <v>0</v>
      </c>
      <c r="BH562" s="22">
        <f t="shared" si="24"/>
        <v>52362.5</v>
      </c>
      <c r="BI562" s="22">
        <f t="shared" si="25"/>
        <v>0</v>
      </c>
      <c r="BJ562" s="22">
        <f t="shared" si="26"/>
        <v>52362.5</v>
      </c>
    </row>
    <row r="563" spans="1:62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2">
        <v>43815</v>
      </c>
      <c r="AF563" s="142">
        <v>46007</v>
      </c>
      <c r="AG563" s="143">
        <v>250012.5</v>
      </c>
      <c r="AH563" s="83">
        <v>1.711111111111111</v>
      </c>
      <c r="AI563" s="83">
        <v>6</v>
      </c>
      <c r="AJ563" s="144">
        <v>5.3600000000000002E-2</v>
      </c>
      <c r="AK563" s="79" t="s">
        <v>651</v>
      </c>
      <c r="AL563" s="79" t="s">
        <v>652</v>
      </c>
      <c r="AM563" s="138">
        <v>0</v>
      </c>
      <c r="AN563" s="138">
        <v>0</v>
      </c>
      <c r="AO563" s="138">
        <v>0</v>
      </c>
      <c r="AP563" s="138">
        <v>0</v>
      </c>
      <c r="AQ563" s="138">
        <v>0</v>
      </c>
      <c r="AR563" s="138">
        <v>0</v>
      </c>
      <c r="AS563" s="138">
        <v>0</v>
      </c>
      <c r="AT563" s="138">
        <v>0</v>
      </c>
      <c r="AU563" s="138">
        <v>0</v>
      </c>
      <c r="AV563" s="138">
        <v>0</v>
      </c>
      <c r="AW563" s="138">
        <v>0</v>
      </c>
      <c r="AX563" s="138">
        <v>0</v>
      </c>
      <c r="AY563" s="138">
        <v>0</v>
      </c>
      <c r="AZ563" s="138">
        <v>0</v>
      </c>
      <c r="BA563" s="138">
        <v>125006.25</v>
      </c>
      <c r="BB563" s="138">
        <v>0</v>
      </c>
      <c r="BC563" s="138">
        <v>0</v>
      </c>
      <c r="BD563" s="138">
        <v>0</v>
      </c>
      <c r="BE563" s="138">
        <v>0</v>
      </c>
      <c r="BF563" s="138">
        <v>0</v>
      </c>
      <c r="BG563" s="138">
        <v>125006.25</v>
      </c>
      <c r="BH563" s="22">
        <f t="shared" si="24"/>
        <v>0</v>
      </c>
      <c r="BI563" s="22">
        <f t="shared" si="25"/>
        <v>250012.5</v>
      </c>
      <c r="BJ563" s="22">
        <f t="shared" si="26"/>
        <v>250012.5</v>
      </c>
    </row>
    <row r="564" spans="1:62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2">
        <v>43815</v>
      </c>
      <c r="AF564" s="142">
        <v>46372</v>
      </c>
      <c r="AG564" s="143">
        <v>99415</v>
      </c>
      <c r="AH564" s="83">
        <v>2.7111111111111112</v>
      </c>
      <c r="AI564" s="83">
        <v>7</v>
      </c>
      <c r="AJ564" s="144">
        <v>5.6399999999999999E-2</v>
      </c>
      <c r="AK564" s="79" t="s">
        <v>651</v>
      </c>
      <c r="AL564" s="79" t="s">
        <v>652</v>
      </c>
      <c r="AM564" s="138">
        <v>0</v>
      </c>
      <c r="AN564" s="138">
        <v>0</v>
      </c>
      <c r="AO564" s="138">
        <v>0</v>
      </c>
      <c r="AP564" s="138">
        <v>0</v>
      </c>
      <c r="AQ564" s="138">
        <v>0</v>
      </c>
      <c r="AR564" s="138">
        <v>0</v>
      </c>
      <c r="AS564" s="138">
        <v>0</v>
      </c>
      <c r="AT564" s="138">
        <v>0</v>
      </c>
      <c r="AU564" s="138">
        <v>0</v>
      </c>
      <c r="AV564" s="138">
        <v>0</v>
      </c>
      <c r="AW564" s="138">
        <v>0</v>
      </c>
      <c r="AX564" s="138">
        <v>0</v>
      </c>
      <c r="AY564" s="138">
        <v>0</v>
      </c>
      <c r="AZ564" s="138">
        <v>0</v>
      </c>
      <c r="BA564" s="138">
        <v>0</v>
      </c>
      <c r="BB564" s="138">
        <v>0</v>
      </c>
      <c r="BC564" s="138">
        <v>0</v>
      </c>
      <c r="BD564" s="138">
        <v>0</v>
      </c>
      <c r="BE564" s="138">
        <v>0</v>
      </c>
      <c r="BF564" s="138">
        <v>0</v>
      </c>
      <c r="BG564" s="138">
        <v>49707.5</v>
      </c>
      <c r="BH564" s="22">
        <f t="shared" si="24"/>
        <v>0</v>
      </c>
      <c r="BI564" s="22">
        <f t="shared" si="25"/>
        <v>49707.5</v>
      </c>
      <c r="BJ564" s="22">
        <f t="shared" si="26"/>
        <v>49707.5</v>
      </c>
    </row>
    <row r="565" spans="1:62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2">
        <v>43815</v>
      </c>
      <c r="AF565" s="142">
        <v>46737</v>
      </c>
      <c r="AG565" s="143">
        <v>205467.5</v>
      </c>
      <c r="AH565" s="83">
        <v>3.7111111111111112</v>
      </c>
      <c r="AI565" s="83">
        <v>8</v>
      </c>
      <c r="AJ565" s="144">
        <v>5.9299999999999999E-2</v>
      </c>
      <c r="AK565" s="79" t="s">
        <v>651</v>
      </c>
      <c r="AL565" s="79" t="s">
        <v>652</v>
      </c>
      <c r="AM565" s="138">
        <v>0</v>
      </c>
      <c r="AN565" s="138">
        <v>0</v>
      </c>
      <c r="AO565" s="138">
        <v>0</v>
      </c>
      <c r="AP565" s="138">
        <v>0</v>
      </c>
      <c r="AQ565" s="138">
        <v>0</v>
      </c>
      <c r="AR565" s="138">
        <v>0</v>
      </c>
      <c r="AS565" s="138">
        <v>0</v>
      </c>
      <c r="AT565" s="138">
        <v>0</v>
      </c>
      <c r="AU565" s="138">
        <v>0</v>
      </c>
      <c r="AV565" s="138">
        <v>0</v>
      </c>
      <c r="AW565" s="138">
        <v>0</v>
      </c>
      <c r="AX565" s="138">
        <v>0</v>
      </c>
      <c r="AY565" s="138">
        <v>0</v>
      </c>
      <c r="AZ565" s="138">
        <v>0</v>
      </c>
      <c r="BA565" s="138">
        <v>0</v>
      </c>
      <c r="BB565" s="138">
        <v>0</v>
      </c>
      <c r="BC565" s="138">
        <v>0</v>
      </c>
      <c r="BD565" s="138">
        <v>0</v>
      </c>
      <c r="BE565" s="138">
        <v>0</v>
      </c>
      <c r="BF565" s="138">
        <v>0</v>
      </c>
      <c r="BG565" s="138">
        <v>68489.17</v>
      </c>
      <c r="BH565" s="22">
        <f t="shared" si="24"/>
        <v>0</v>
      </c>
      <c r="BI565" s="22">
        <f t="shared" si="25"/>
        <v>68489.17</v>
      </c>
      <c r="BJ565" s="22">
        <f t="shared" si="26"/>
        <v>68489.17</v>
      </c>
    </row>
    <row r="566" spans="1:62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2">
        <v>43815</v>
      </c>
      <c r="AF566" s="142">
        <v>47103</v>
      </c>
      <c r="AG566" s="143">
        <v>212400</v>
      </c>
      <c r="AH566" s="83">
        <v>4.7111111111111112</v>
      </c>
      <c r="AI566" s="83">
        <v>9</v>
      </c>
      <c r="AJ566" s="144">
        <v>6.2100000000000002E-2</v>
      </c>
      <c r="AK566" s="79" t="s">
        <v>651</v>
      </c>
      <c r="AL566" s="79" t="s">
        <v>652</v>
      </c>
      <c r="AM566" s="138">
        <v>0</v>
      </c>
      <c r="AN566" s="138">
        <v>0</v>
      </c>
      <c r="AO566" s="138">
        <v>0</v>
      </c>
      <c r="AP566" s="138">
        <v>0</v>
      </c>
      <c r="AQ566" s="138">
        <v>0</v>
      </c>
      <c r="AR566" s="138">
        <v>0</v>
      </c>
      <c r="AS566" s="138">
        <v>0</v>
      </c>
      <c r="AT566" s="138">
        <v>0</v>
      </c>
      <c r="AU566" s="138">
        <v>0</v>
      </c>
      <c r="AV566" s="138">
        <v>0</v>
      </c>
      <c r="AW566" s="138">
        <v>0</v>
      </c>
      <c r="AX566" s="138">
        <v>0</v>
      </c>
      <c r="AY566" s="138">
        <v>0</v>
      </c>
      <c r="AZ566" s="138">
        <v>0</v>
      </c>
      <c r="BA566" s="138">
        <v>0</v>
      </c>
      <c r="BB566" s="138">
        <v>0</v>
      </c>
      <c r="BC566" s="138">
        <v>0</v>
      </c>
      <c r="BD566" s="138">
        <v>0</v>
      </c>
      <c r="BE566" s="138">
        <v>0</v>
      </c>
      <c r="BF566" s="138">
        <v>0</v>
      </c>
      <c r="BG566" s="138">
        <v>53100</v>
      </c>
      <c r="BH566" s="22">
        <f t="shared" si="24"/>
        <v>0</v>
      </c>
      <c r="BI566" s="22">
        <f t="shared" si="25"/>
        <v>53100</v>
      </c>
      <c r="BJ566" s="22">
        <f t="shared" si="26"/>
        <v>53100</v>
      </c>
    </row>
    <row r="567" spans="1:62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2">
        <v>43815</v>
      </c>
      <c r="AF567" s="142">
        <v>47468</v>
      </c>
      <c r="AG567" s="143">
        <v>228625</v>
      </c>
      <c r="AH567" s="83">
        <v>5.7111111111111112</v>
      </c>
      <c r="AI567" s="83">
        <v>10</v>
      </c>
      <c r="AJ567" s="144">
        <v>6.5000000000000002E-2</v>
      </c>
      <c r="AK567" s="79" t="s">
        <v>651</v>
      </c>
      <c r="AL567" s="79" t="s">
        <v>652</v>
      </c>
      <c r="AM567" s="138">
        <v>0</v>
      </c>
      <c r="AN567" s="138">
        <v>0</v>
      </c>
      <c r="AO567" s="138">
        <v>0</v>
      </c>
      <c r="AP567" s="138">
        <v>0</v>
      </c>
      <c r="AQ567" s="138">
        <v>0</v>
      </c>
      <c r="AR567" s="138">
        <v>0</v>
      </c>
      <c r="AS567" s="138">
        <v>0</v>
      </c>
      <c r="AT567" s="138">
        <v>0</v>
      </c>
      <c r="AU567" s="138">
        <v>0</v>
      </c>
      <c r="AV567" s="138">
        <v>0</v>
      </c>
      <c r="AW567" s="138">
        <v>0</v>
      </c>
      <c r="AX567" s="138">
        <v>0</v>
      </c>
      <c r="AY567" s="138">
        <v>0</v>
      </c>
      <c r="AZ567" s="138">
        <v>0</v>
      </c>
      <c r="BA567" s="138">
        <v>0</v>
      </c>
      <c r="BB567" s="138">
        <v>0</v>
      </c>
      <c r="BC567" s="138">
        <v>0</v>
      </c>
      <c r="BD567" s="138">
        <v>0</v>
      </c>
      <c r="BE567" s="138">
        <v>0</v>
      </c>
      <c r="BF567" s="138">
        <v>0</v>
      </c>
      <c r="BG567" s="138">
        <v>45725</v>
      </c>
      <c r="BH567" s="22">
        <f t="shared" si="24"/>
        <v>0</v>
      </c>
      <c r="BI567" s="22">
        <f t="shared" si="25"/>
        <v>45725</v>
      </c>
      <c r="BJ567" s="22">
        <f t="shared" si="26"/>
        <v>45725</v>
      </c>
    </row>
    <row r="568" spans="1:62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53100</v>
      </c>
      <c r="X568" s="77">
        <v>0</v>
      </c>
      <c r="Y568" s="77">
        <v>0</v>
      </c>
      <c r="Z568" s="77">
        <v>224.35</v>
      </c>
      <c r="AA568" s="77">
        <v>0</v>
      </c>
      <c r="AB568" s="77">
        <v>0</v>
      </c>
      <c r="AC568" s="77">
        <v>0</v>
      </c>
      <c r="AD568" s="77">
        <v>53100</v>
      </c>
      <c r="AE568" s="142">
        <v>43815</v>
      </c>
      <c r="AF568" s="142">
        <v>45642</v>
      </c>
      <c r="AG568" s="143">
        <v>53100</v>
      </c>
      <c r="AH568" s="83">
        <v>0.71111111111111114</v>
      </c>
      <c r="AI568" s="83">
        <v>5</v>
      </c>
      <c r="AJ568" s="144">
        <v>5.0700000000000002E-2</v>
      </c>
      <c r="AK568" s="79" t="s">
        <v>651</v>
      </c>
      <c r="AL568" s="79" t="s">
        <v>652</v>
      </c>
      <c r="AM568" s="138">
        <v>0</v>
      </c>
      <c r="AN568" s="138">
        <v>0</v>
      </c>
      <c r="AO568" s="138">
        <v>26550</v>
      </c>
      <c r="AP568" s="138">
        <v>0</v>
      </c>
      <c r="AQ568" s="138">
        <v>0</v>
      </c>
      <c r="AR568" s="138">
        <v>0</v>
      </c>
      <c r="AS568" s="138">
        <v>0</v>
      </c>
      <c r="AT568" s="138">
        <v>0</v>
      </c>
      <c r="AU568" s="138">
        <v>26550</v>
      </c>
      <c r="AV568" s="138">
        <v>0</v>
      </c>
      <c r="AW568" s="138">
        <v>0</v>
      </c>
      <c r="AX568" s="138">
        <v>0</v>
      </c>
      <c r="AY568" s="138">
        <v>0</v>
      </c>
      <c r="AZ568" s="138">
        <v>0</v>
      </c>
      <c r="BA568" s="138">
        <v>0</v>
      </c>
      <c r="BB568" s="138">
        <v>0</v>
      </c>
      <c r="BC568" s="138">
        <v>0</v>
      </c>
      <c r="BD568" s="138">
        <v>0</v>
      </c>
      <c r="BE568" s="138">
        <v>0</v>
      </c>
      <c r="BF568" s="138">
        <v>0</v>
      </c>
      <c r="BG568" s="138">
        <v>0</v>
      </c>
      <c r="BH568" s="22">
        <f t="shared" si="24"/>
        <v>53100</v>
      </c>
      <c r="BI568" s="22">
        <f t="shared" si="25"/>
        <v>0</v>
      </c>
      <c r="BJ568" s="22">
        <f t="shared" si="26"/>
        <v>53100</v>
      </c>
    </row>
    <row r="569" spans="1:62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2">
        <v>43815</v>
      </c>
      <c r="AF569" s="142">
        <v>46372</v>
      </c>
      <c r="AG569" s="143">
        <v>46315</v>
      </c>
      <c r="AH569" s="83">
        <v>2.7111111111111112</v>
      </c>
      <c r="AI569" s="83">
        <v>7</v>
      </c>
      <c r="AJ569" s="144">
        <v>5.6399999999999999E-2</v>
      </c>
      <c r="AK569" s="79" t="s">
        <v>651</v>
      </c>
      <c r="AL569" s="79" t="s">
        <v>652</v>
      </c>
      <c r="AM569" s="138">
        <v>0</v>
      </c>
      <c r="AN569" s="138">
        <v>0</v>
      </c>
      <c r="AO569" s="138">
        <v>0</v>
      </c>
      <c r="AP569" s="138">
        <v>0</v>
      </c>
      <c r="AQ569" s="138">
        <v>0</v>
      </c>
      <c r="AR569" s="138">
        <v>0</v>
      </c>
      <c r="AS569" s="138">
        <v>0</v>
      </c>
      <c r="AT569" s="138">
        <v>0</v>
      </c>
      <c r="AU569" s="138">
        <v>0</v>
      </c>
      <c r="AV569" s="138">
        <v>0</v>
      </c>
      <c r="AW569" s="138">
        <v>0</v>
      </c>
      <c r="AX569" s="138">
        <v>0</v>
      </c>
      <c r="AY569" s="138">
        <v>0</v>
      </c>
      <c r="AZ569" s="138">
        <v>0</v>
      </c>
      <c r="BA569" s="138">
        <v>0</v>
      </c>
      <c r="BB569" s="138">
        <v>0</v>
      </c>
      <c r="BC569" s="138">
        <v>0</v>
      </c>
      <c r="BD569" s="138">
        <v>0</v>
      </c>
      <c r="BE569" s="138">
        <v>0</v>
      </c>
      <c r="BF569" s="138">
        <v>0</v>
      </c>
      <c r="BG569" s="138">
        <v>23157.5</v>
      </c>
      <c r="BH569" s="22">
        <f t="shared" si="24"/>
        <v>0</v>
      </c>
      <c r="BI569" s="22">
        <f t="shared" si="25"/>
        <v>23157.5</v>
      </c>
      <c r="BJ569" s="22">
        <f t="shared" si="26"/>
        <v>23157.5</v>
      </c>
    </row>
    <row r="570" spans="1:62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2">
        <v>43815</v>
      </c>
      <c r="AF570" s="142">
        <v>46737</v>
      </c>
      <c r="AG570" s="143">
        <v>151335</v>
      </c>
      <c r="AH570" s="83">
        <v>3.7111111111111112</v>
      </c>
      <c r="AI570" s="83">
        <v>8</v>
      </c>
      <c r="AJ570" s="144">
        <v>5.9299999999999999E-2</v>
      </c>
      <c r="AK570" s="79" t="s">
        <v>651</v>
      </c>
      <c r="AL570" s="79" t="s">
        <v>652</v>
      </c>
      <c r="AM570" s="138">
        <v>0</v>
      </c>
      <c r="AN570" s="138">
        <v>0</v>
      </c>
      <c r="AO570" s="138">
        <v>0</v>
      </c>
      <c r="AP570" s="138">
        <v>0</v>
      </c>
      <c r="AQ570" s="138">
        <v>0</v>
      </c>
      <c r="AR570" s="138">
        <v>0</v>
      </c>
      <c r="AS570" s="138">
        <v>0</v>
      </c>
      <c r="AT570" s="138">
        <v>0</v>
      </c>
      <c r="AU570" s="138">
        <v>0</v>
      </c>
      <c r="AV570" s="138">
        <v>0</v>
      </c>
      <c r="AW570" s="138">
        <v>0</v>
      </c>
      <c r="AX570" s="138">
        <v>0</v>
      </c>
      <c r="AY570" s="138">
        <v>0</v>
      </c>
      <c r="AZ570" s="138">
        <v>0</v>
      </c>
      <c r="BA570" s="138">
        <v>0</v>
      </c>
      <c r="BB570" s="138">
        <v>0</v>
      </c>
      <c r="BC570" s="138">
        <v>0</v>
      </c>
      <c r="BD570" s="138">
        <v>0</v>
      </c>
      <c r="BE570" s="138">
        <v>0</v>
      </c>
      <c r="BF570" s="138">
        <v>0</v>
      </c>
      <c r="BG570" s="138">
        <v>50445</v>
      </c>
      <c r="BH570" s="22">
        <f t="shared" si="24"/>
        <v>0</v>
      </c>
      <c r="BI570" s="22">
        <f t="shared" si="25"/>
        <v>50445</v>
      </c>
      <c r="BJ570" s="22">
        <f t="shared" si="26"/>
        <v>50445</v>
      </c>
    </row>
    <row r="571" spans="1:62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2">
        <v>43815</v>
      </c>
      <c r="AF571" s="142">
        <v>47103</v>
      </c>
      <c r="AG571" s="143">
        <v>99710</v>
      </c>
      <c r="AH571" s="83">
        <v>4.7111111111111112</v>
      </c>
      <c r="AI571" s="83">
        <v>9</v>
      </c>
      <c r="AJ571" s="144">
        <v>6.2100000000000002E-2</v>
      </c>
      <c r="AK571" s="79" t="s">
        <v>651</v>
      </c>
      <c r="AL571" s="79" t="s">
        <v>652</v>
      </c>
      <c r="AM571" s="138">
        <v>0</v>
      </c>
      <c r="AN571" s="138">
        <v>0</v>
      </c>
      <c r="AO571" s="138">
        <v>0</v>
      </c>
      <c r="AP571" s="138">
        <v>0</v>
      </c>
      <c r="AQ571" s="138">
        <v>0</v>
      </c>
      <c r="AR571" s="138">
        <v>0</v>
      </c>
      <c r="AS571" s="138">
        <v>0</v>
      </c>
      <c r="AT571" s="138">
        <v>0</v>
      </c>
      <c r="AU571" s="138">
        <v>0</v>
      </c>
      <c r="AV571" s="138">
        <v>0</v>
      </c>
      <c r="AW571" s="138">
        <v>0</v>
      </c>
      <c r="AX571" s="138">
        <v>0</v>
      </c>
      <c r="AY571" s="138">
        <v>0</v>
      </c>
      <c r="AZ571" s="138">
        <v>0</v>
      </c>
      <c r="BA571" s="138">
        <v>0</v>
      </c>
      <c r="BB571" s="138">
        <v>0</v>
      </c>
      <c r="BC571" s="138">
        <v>0</v>
      </c>
      <c r="BD571" s="138">
        <v>0</v>
      </c>
      <c r="BE571" s="138">
        <v>0</v>
      </c>
      <c r="BF571" s="138">
        <v>0</v>
      </c>
      <c r="BG571" s="138">
        <v>24927.5</v>
      </c>
      <c r="BH571" s="22">
        <f t="shared" si="24"/>
        <v>0</v>
      </c>
      <c r="BI571" s="22">
        <f t="shared" si="25"/>
        <v>24927.5</v>
      </c>
      <c r="BJ571" s="22">
        <f t="shared" si="26"/>
        <v>24927.5</v>
      </c>
    </row>
    <row r="572" spans="1:62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53100</v>
      </c>
      <c r="X572" s="77">
        <v>0</v>
      </c>
      <c r="Y572" s="77">
        <v>0</v>
      </c>
      <c r="Z572" s="77">
        <v>224.35</v>
      </c>
      <c r="AA572" s="77">
        <v>0</v>
      </c>
      <c r="AB572" s="77">
        <v>0</v>
      </c>
      <c r="AC572" s="77">
        <v>0</v>
      </c>
      <c r="AD572" s="77">
        <v>53100</v>
      </c>
      <c r="AE572" s="142">
        <v>43815</v>
      </c>
      <c r="AF572" s="142">
        <v>45642</v>
      </c>
      <c r="AG572" s="143">
        <v>53100</v>
      </c>
      <c r="AH572" s="83">
        <v>0.71111111111111114</v>
      </c>
      <c r="AI572" s="83">
        <v>5</v>
      </c>
      <c r="AJ572" s="144">
        <v>5.0700000000000002E-2</v>
      </c>
      <c r="AK572" s="79" t="s">
        <v>651</v>
      </c>
      <c r="AL572" s="79" t="s">
        <v>652</v>
      </c>
      <c r="AM572" s="138">
        <v>0</v>
      </c>
      <c r="AN572" s="138">
        <v>0</v>
      </c>
      <c r="AO572" s="138">
        <v>26550</v>
      </c>
      <c r="AP572" s="138">
        <v>0</v>
      </c>
      <c r="AQ572" s="138">
        <v>0</v>
      </c>
      <c r="AR572" s="138">
        <v>0</v>
      </c>
      <c r="AS572" s="138">
        <v>0</v>
      </c>
      <c r="AT572" s="138">
        <v>0</v>
      </c>
      <c r="AU572" s="138">
        <v>26550</v>
      </c>
      <c r="AV572" s="138">
        <v>0</v>
      </c>
      <c r="AW572" s="138">
        <v>0</v>
      </c>
      <c r="AX572" s="138">
        <v>0</v>
      </c>
      <c r="AY572" s="138">
        <v>0</v>
      </c>
      <c r="AZ572" s="138">
        <v>0</v>
      </c>
      <c r="BA572" s="138">
        <v>0</v>
      </c>
      <c r="BB572" s="138">
        <v>0</v>
      </c>
      <c r="BC572" s="138">
        <v>0</v>
      </c>
      <c r="BD572" s="138">
        <v>0</v>
      </c>
      <c r="BE572" s="138">
        <v>0</v>
      </c>
      <c r="BF572" s="138">
        <v>0</v>
      </c>
      <c r="BG572" s="138">
        <v>0</v>
      </c>
      <c r="BH572" s="22">
        <f t="shared" si="24"/>
        <v>53100</v>
      </c>
      <c r="BI572" s="22">
        <f t="shared" si="25"/>
        <v>0</v>
      </c>
      <c r="BJ572" s="22">
        <f t="shared" si="26"/>
        <v>53100</v>
      </c>
    </row>
    <row r="573" spans="1:62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2">
        <v>43815</v>
      </c>
      <c r="AF573" s="142">
        <v>46007</v>
      </c>
      <c r="AG573" s="143">
        <v>99857.5</v>
      </c>
      <c r="AH573" s="83">
        <v>1.711111111111111</v>
      </c>
      <c r="AI573" s="83">
        <v>6</v>
      </c>
      <c r="AJ573" s="144">
        <v>5.3600000000000002E-2</v>
      </c>
      <c r="AK573" s="79" t="s">
        <v>651</v>
      </c>
      <c r="AL573" s="79" t="s">
        <v>652</v>
      </c>
      <c r="AM573" s="138">
        <v>0</v>
      </c>
      <c r="AN573" s="138">
        <v>0</v>
      </c>
      <c r="AO573" s="138">
        <v>0</v>
      </c>
      <c r="AP573" s="138">
        <v>0</v>
      </c>
      <c r="AQ573" s="138">
        <v>0</v>
      </c>
      <c r="AR573" s="138">
        <v>0</v>
      </c>
      <c r="AS573" s="138">
        <v>0</v>
      </c>
      <c r="AT573" s="138">
        <v>0</v>
      </c>
      <c r="AU573" s="138">
        <v>0</v>
      </c>
      <c r="AV573" s="138">
        <v>0</v>
      </c>
      <c r="AW573" s="138">
        <v>0</v>
      </c>
      <c r="AX573" s="138">
        <v>0</v>
      </c>
      <c r="AY573" s="138">
        <v>0</v>
      </c>
      <c r="AZ573" s="138">
        <v>0</v>
      </c>
      <c r="BA573" s="138">
        <v>49928.75</v>
      </c>
      <c r="BB573" s="138">
        <v>0</v>
      </c>
      <c r="BC573" s="138">
        <v>0</v>
      </c>
      <c r="BD573" s="138">
        <v>0</v>
      </c>
      <c r="BE573" s="138">
        <v>0</v>
      </c>
      <c r="BF573" s="138">
        <v>0</v>
      </c>
      <c r="BG573" s="138">
        <v>49928.75</v>
      </c>
      <c r="BH573" s="22">
        <f t="shared" si="24"/>
        <v>0</v>
      </c>
      <c r="BI573" s="22">
        <f t="shared" si="25"/>
        <v>99857.5</v>
      </c>
      <c r="BJ573" s="22">
        <f t="shared" si="26"/>
        <v>99857.5</v>
      </c>
    </row>
    <row r="574" spans="1:62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2">
        <v>43815</v>
      </c>
      <c r="AF574" s="142">
        <v>46372</v>
      </c>
      <c r="AG574" s="143">
        <v>53100</v>
      </c>
      <c r="AH574" s="83">
        <v>2.7111111111111112</v>
      </c>
      <c r="AI574" s="83">
        <v>7</v>
      </c>
      <c r="AJ574" s="144">
        <v>5.6399999999999999E-2</v>
      </c>
      <c r="AK574" s="79" t="s">
        <v>651</v>
      </c>
      <c r="AL574" s="79" t="s">
        <v>652</v>
      </c>
      <c r="AM574" s="138">
        <v>0</v>
      </c>
      <c r="AN574" s="138">
        <v>0</v>
      </c>
      <c r="AO574" s="138">
        <v>0</v>
      </c>
      <c r="AP574" s="138">
        <v>0</v>
      </c>
      <c r="AQ574" s="138">
        <v>0</v>
      </c>
      <c r="AR574" s="138">
        <v>0</v>
      </c>
      <c r="AS574" s="138">
        <v>0</v>
      </c>
      <c r="AT574" s="138">
        <v>0</v>
      </c>
      <c r="AU574" s="138">
        <v>0</v>
      </c>
      <c r="AV574" s="138">
        <v>0</v>
      </c>
      <c r="AW574" s="138">
        <v>0</v>
      </c>
      <c r="AX574" s="138">
        <v>0</v>
      </c>
      <c r="AY574" s="138">
        <v>0</v>
      </c>
      <c r="AZ574" s="138">
        <v>0</v>
      </c>
      <c r="BA574" s="138">
        <v>0</v>
      </c>
      <c r="BB574" s="138">
        <v>0</v>
      </c>
      <c r="BC574" s="138">
        <v>0</v>
      </c>
      <c r="BD574" s="138">
        <v>0</v>
      </c>
      <c r="BE574" s="138">
        <v>0</v>
      </c>
      <c r="BF574" s="138">
        <v>0</v>
      </c>
      <c r="BG574" s="138">
        <v>26550</v>
      </c>
      <c r="BH574" s="22">
        <f t="shared" si="24"/>
        <v>0</v>
      </c>
      <c r="BI574" s="22">
        <f t="shared" si="25"/>
        <v>26550</v>
      </c>
      <c r="BJ574" s="22">
        <f t="shared" si="26"/>
        <v>26550</v>
      </c>
    </row>
    <row r="575" spans="1:62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2">
        <v>43815</v>
      </c>
      <c r="AF575" s="142">
        <v>46737</v>
      </c>
      <c r="AG575" s="143">
        <v>51772.5</v>
      </c>
      <c r="AH575" s="83">
        <v>3.7111111111111112</v>
      </c>
      <c r="AI575" s="83">
        <v>8</v>
      </c>
      <c r="AJ575" s="144">
        <v>5.9299999999999999E-2</v>
      </c>
      <c r="AK575" s="79" t="s">
        <v>651</v>
      </c>
      <c r="AL575" s="79" t="s">
        <v>652</v>
      </c>
      <c r="AM575" s="138">
        <v>0</v>
      </c>
      <c r="AN575" s="138">
        <v>0</v>
      </c>
      <c r="AO575" s="138">
        <v>0</v>
      </c>
      <c r="AP575" s="138">
        <v>0</v>
      </c>
      <c r="AQ575" s="138">
        <v>0</v>
      </c>
      <c r="AR575" s="138">
        <v>0</v>
      </c>
      <c r="AS575" s="138">
        <v>0</v>
      </c>
      <c r="AT575" s="138">
        <v>0</v>
      </c>
      <c r="AU575" s="138">
        <v>0</v>
      </c>
      <c r="AV575" s="138">
        <v>0</v>
      </c>
      <c r="AW575" s="138">
        <v>0</v>
      </c>
      <c r="AX575" s="138">
        <v>0</v>
      </c>
      <c r="AY575" s="138">
        <v>0</v>
      </c>
      <c r="AZ575" s="138">
        <v>0</v>
      </c>
      <c r="BA575" s="138">
        <v>0</v>
      </c>
      <c r="BB575" s="138">
        <v>0</v>
      </c>
      <c r="BC575" s="138">
        <v>0</v>
      </c>
      <c r="BD575" s="138">
        <v>0</v>
      </c>
      <c r="BE575" s="138">
        <v>0</v>
      </c>
      <c r="BF575" s="138">
        <v>0</v>
      </c>
      <c r="BG575" s="138">
        <v>17257.5</v>
      </c>
      <c r="BH575" s="22">
        <f t="shared" si="24"/>
        <v>0</v>
      </c>
      <c r="BI575" s="22">
        <f t="shared" si="25"/>
        <v>17257.5</v>
      </c>
      <c r="BJ575" s="22">
        <f t="shared" si="26"/>
        <v>17257.5</v>
      </c>
    </row>
    <row r="576" spans="1:62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26550</v>
      </c>
      <c r="X576" s="77">
        <v>0</v>
      </c>
      <c r="Y576" s="77">
        <v>0</v>
      </c>
      <c r="Z576" s="77">
        <v>112.17</v>
      </c>
      <c r="AA576" s="77">
        <v>0</v>
      </c>
      <c r="AB576" s="77">
        <v>0</v>
      </c>
      <c r="AC576" s="77">
        <v>0</v>
      </c>
      <c r="AD576" s="77">
        <v>26550</v>
      </c>
      <c r="AE576" s="142">
        <v>43816</v>
      </c>
      <c r="AF576" s="142">
        <v>45643</v>
      </c>
      <c r="AG576" s="143">
        <v>26550</v>
      </c>
      <c r="AH576" s="83">
        <v>0.71388888888888891</v>
      </c>
      <c r="AI576" s="83">
        <v>5</v>
      </c>
      <c r="AJ576" s="144">
        <v>5.0700000000000002E-2</v>
      </c>
      <c r="AK576" s="79" t="s">
        <v>651</v>
      </c>
      <c r="AL576" s="79" t="s">
        <v>652</v>
      </c>
      <c r="AM576" s="138">
        <v>0</v>
      </c>
      <c r="AN576" s="138">
        <v>0</v>
      </c>
      <c r="AO576" s="138">
        <v>13275</v>
      </c>
      <c r="AP576" s="138">
        <v>0</v>
      </c>
      <c r="AQ576" s="138">
        <v>0</v>
      </c>
      <c r="AR576" s="138">
        <v>0</v>
      </c>
      <c r="AS576" s="138">
        <v>0</v>
      </c>
      <c r="AT576" s="138">
        <v>0</v>
      </c>
      <c r="AU576" s="138">
        <v>13275</v>
      </c>
      <c r="AV576" s="138">
        <v>0</v>
      </c>
      <c r="AW576" s="138">
        <v>0</v>
      </c>
      <c r="AX576" s="138">
        <v>0</v>
      </c>
      <c r="AY576" s="138">
        <v>0</v>
      </c>
      <c r="AZ576" s="138">
        <v>0</v>
      </c>
      <c r="BA576" s="138">
        <v>0</v>
      </c>
      <c r="BB576" s="138">
        <v>0</v>
      </c>
      <c r="BC576" s="138">
        <v>0</v>
      </c>
      <c r="BD576" s="138">
        <v>0</v>
      </c>
      <c r="BE576" s="138">
        <v>0</v>
      </c>
      <c r="BF576" s="138">
        <v>0</v>
      </c>
      <c r="BG576" s="138">
        <v>0</v>
      </c>
      <c r="BH576" s="22">
        <f t="shared" si="24"/>
        <v>26550</v>
      </c>
      <c r="BI576" s="22">
        <f t="shared" si="25"/>
        <v>0</v>
      </c>
      <c r="BJ576" s="22">
        <f t="shared" si="26"/>
        <v>26550</v>
      </c>
    </row>
    <row r="577" spans="1:62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2">
        <v>43816</v>
      </c>
      <c r="AF577" s="142">
        <v>47469</v>
      </c>
      <c r="AG577" s="143">
        <v>53100</v>
      </c>
      <c r="AH577" s="83">
        <v>5.7138888888888886</v>
      </c>
      <c r="AI577" s="83">
        <v>10</v>
      </c>
      <c r="AJ577" s="144">
        <v>6.5000000000000002E-2</v>
      </c>
      <c r="AK577" s="79" t="s">
        <v>651</v>
      </c>
      <c r="AL577" s="79" t="s">
        <v>652</v>
      </c>
      <c r="AM577" s="138">
        <v>0</v>
      </c>
      <c r="AN577" s="138">
        <v>0</v>
      </c>
      <c r="AO577" s="138">
        <v>0</v>
      </c>
      <c r="AP577" s="138">
        <v>0</v>
      </c>
      <c r="AQ577" s="138">
        <v>0</v>
      </c>
      <c r="AR577" s="138">
        <v>0</v>
      </c>
      <c r="AS577" s="138">
        <v>0</v>
      </c>
      <c r="AT577" s="138">
        <v>0</v>
      </c>
      <c r="AU577" s="138">
        <v>0</v>
      </c>
      <c r="AV577" s="138">
        <v>0</v>
      </c>
      <c r="AW577" s="138">
        <v>0</v>
      </c>
      <c r="AX577" s="138">
        <v>0</v>
      </c>
      <c r="AY577" s="138">
        <v>0</v>
      </c>
      <c r="AZ577" s="138">
        <v>0</v>
      </c>
      <c r="BA577" s="138">
        <v>0</v>
      </c>
      <c r="BB577" s="138">
        <v>0</v>
      </c>
      <c r="BC577" s="138">
        <v>0</v>
      </c>
      <c r="BD577" s="138">
        <v>0</v>
      </c>
      <c r="BE577" s="138">
        <v>0</v>
      </c>
      <c r="BF577" s="138">
        <v>0</v>
      </c>
      <c r="BG577" s="138">
        <v>10620</v>
      </c>
      <c r="BH577" s="22">
        <f t="shared" si="24"/>
        <v>0</v>
      </c>
      <c r="BI577" s="22">
        <f t="shared" si="25"/>
        <v>10620</v>
      </c>
      <c r="BJ577" s="22">
        <f t="shared" si="26"/>
        <v>10620</v>
      </c>
    </row>
    <row r="578" spans="1:62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206647.5</v>
      </c>
      <c r="X578" s="77">
        <v>0</v>
      </c>
      <c r="Y578" s="77">
        <v>0</v>
      </c>
      <c r="Z578" s="77">
        <v>873.09</v>
      </c>
      <c r="AA578" s="77">
        <v>0</v>
      </c>
      <c r="AB578" s="77">
        <v>0</v>
      </c>
      <c r="AC578" s="77">
        <v>0</v>
      </c>
      <c r="AD578" s="77">
        <v>206647.5</v>
      </c>
      <c r="AE578" s="142">
        <v>43816</v>
      </c>
      <c r="AF578" s="142">
        <v>45643</v>
      </c>
      <c r="AG578" s="143">
        <v>206647.5</v>
      </c>
      <c r="AH578" s="83">
        <v>0.71388888888888891</v>
      </c>
      <c r="AI578" s="83">
        <v>5</v>
      </c>
      <c r="AJ578" s="144">
        <v>5.0700000000000002E-2</v>
      </c>
      <c r="AK578" s="79" t="s">
        <v>651</v>
      </c>
      <c r="AL578" s="79" t="s">
        <v>652</v>
      </c>
      <c r="AM578" s="138">
        <v>0</v>
      </c>
      <c r="AN578" s="138">
        <v>0</v>
      </c>
      <c r="AO578" s="138">
        <v>103323.75</v>
      </c>
      <c r="AP578" s="138">
        <v>0</v>
      </c>
      <c r="AQ578" s="138">
        <v>0</v>
      </c>
      <c r="AR578" s="138">
        <v>0</v>
      </c>
      <c r="AS578" s="138">
        <v>0</v>
      </c>
      <c r="AT578" s="138">
        <v>0</v>
      </c>
      <c r="AU578" s="138">
        <v>103323.75</v>
      </c>
      <c r="AV578" s="138">
        <v>0</v>
      </c>
      <c r="AW578" s="138">
        <v>0</v>
      </c>
      <c r="AX578" s="138">
        <v>0</v>
      </c>
      <c r="AY578" s="138">
        <v>0</v>
      </c>
      <c r="AZ578" s="138">
        <v>0</v>
      </c>
      <c r="BA578" s="138">
        <v>0</v>
      </c>
      <c r="BB578" s="138">
        <v>0</v>
      </c>
      <c r="BC578" s="138">
        <v>0</v>
      </c>
      <c r="BD578" s="138">
        <v>0</v>
      </c>
      <c r="BE578" s="138">
        <v>0</v>
      </c>
      <c r="BF578" s="138">
        <v>0</v>
      </c>
      <c r="BG578" s="138">
        <v>0</v>
      </c>
      <c r="BH578" s="22">
        <f t="shared" si="24"/>
        <v>206647.5</v>
      </c>
      <c r="BI578" s="22">
        <f t="shared" si="25"/>
        <v>0</v>
      </c>
      <c r="BJ578" s="22">
        <f t="shared" si="26"/>
        <v>206647.5</v>
      </c>
    </row>
    <row r="579" spans="1:62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2">
        <v>43816</v>
      </c>
      <c r="AF579" s="142">
        <v>46008</v>
      </c>
      <c r="AG579" s="143">
        <v>102807.5</v>
      </c>
      <c r="AH579" s="83">
        <v>1.7138888888888888</v>
      </c>
      <c r="AI579" s="83">
        <v>6</v>
      </c>
      <c r="AJ579" s="144">
        <v>5.3600000000000002E-2</v>
      </c>
      <c r="AK579" s="79" t="s">
        <v>651</v>
      </c>
      <c r="AL579" s="79" t="s">
        <v>652</v>
      </c>
      <c r="AM579" s="138">
        <v>0</v>
      </c>
      <c r="AN579" s="138">
        <v>0</v>
      </c>
      <c r="AO579" s="138">
        <v>0</v>
      </c>
      <c r="AP579" s="138">
        <v>0</v>
      </c>
      <c r="AQ579" s="138">
        <v>0</v>
      </c>
      <c r="AR579" s="138">
        <v>0</v>
      </c>
      <c r="AS579" s="138">
        <v>0</v>
      </c>
      <c r="AT579" s="138">
        <v>0</v>
      </c>
      <c r="AU579" s="138">
        <v>0</v>
      </c>
      <c r="AV579" s="138">
        <v>0</v>
      </c>
      <c r="AW579" s="138">
        <v>0</v>
      </c>
      <c r="AX579" s="138">
        <v>0</v>
      </c>
      <c r="AY579" s="138">
        <v>0</v>
      </c>
      <c r="AZ579" s="138">
        <v>0</v>
      </c>
      <c r="BA579" s="138">
        <v>51403.75</v>
      </c>
      <c r="BB579" s="138">
        <v>0</v>
      </c>
      <c r="BC579" s="138">
        <v>0</v>
      </c>
      <c r="BD579" s="138">
        <v>0</v>
      </c>
      <c r="BE579" s="138">
        <v>0</v>
      </c>
      <c r="BF579" s="138">
        <v>0</v>
      </c>
      <c r="BG579" s="138">
        <v>51403.75</v>
      </c>
      <c r="BH579" s="22">
        <f t="shared" ref="BH579:BH642" si="27">SUM(AM579:AU579)</f>
        <v>0</v>
      </c>
      <c r="BI579" s="22">
        <f t="shared" si="25"/>
        <v>102807.5</v>
      </c>
      <c r="BJ579" s="22">
        <f t="shared" si="26"/>
        <v>102807.5</v>
      </c>
    </row>
    <row r="580" spans="1:62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2">
        <v>43816</v>
      </c>
      <c r="AF580" s="142">
        <v>46373</v>
      </c>
      <c r="AG580" s="143">
        <v>448547.5</v>
      </c>
      <c r="AH580" s="83">
        <v>2.713888888888889</v>
      </c>
      <c r="AI580" s="83">
        <v>7</v>
      </c>
      <c r="AJ580" s="144">
        <v>5.6399999999999999E-2</v>
      </c>
      <c r="AK580" s="79" t="s">
        <v>651</v>
      </c>
      <c r="AL580" s="79" t="s">
        <v>652</v>
      </c>
      <c r="AM580" s="138">
        <v>0</v>
      </c>
      <c r="AN580" s="138">
        <v>0</v>
      </c>
      <c r="AO580" s="138">
        <v>0</v>
      </c>
      <c r="AP580" s="138">
        <v>0</v>
      </c>
      <c r="AQ580" s="138">
        <v>0</v>
      </c>
      <c r="AR580" s="138">
        <v>0</v>
      </c>
      <c r="AS580" s="138">
        <v>0</v>
      </c>
      <c r="AT580" s="138">
        <v>0</v>
      </c>
      <c r="AU580" s="138">
        <v>0</v>
      </c>
      <c r="AV580" s="138">
        <v>0</v>
      </c>
      <c r="AW580" s="138">
        <v>0</v>
      </c>
      <c r="AX580" s="138">
        <v>0</v>
      </c>
      <c r="AY580" s="138">
        <v>0</v>
      </c>
      <c r="AZ580" s="138">
        <v>0</v>
      </c>
      <c r="BA580" s="138">
        <v>0</v>
      </c>
      <c r="BB580" s="138">
        <v>0</v>
      </c>
      <c r="BC580" s="138">
        <v>0</v>
      </c>
      <c r="BD580" s="138">
        <v>0</v>
      </c>
      <c r="BE580" s="138">
        <v>0</v>
      </c>
      <c r="BF580" s="138">
        <v>0</v>
      </c>
      <c r="BG580" s="138">
        <v>224273.75</v>
      </c>
      <c r="BH580" s="22">
        <f t="shared" si="27"/>
        <v>0</v>
      </c>
      <c r="BI580" s="22">
        <f t="shared" ref="BI580:BI643" si="28">SUM(AV580:BG580)</f>
        <v>224273.75</v>
      </c>
      <c r="BJ580" s="22">
        <f t="shared" ref="BJ580:BJ643" si="29">BH580+BI580</f>
        <v>224273.75</v>
      </c>
    </row>
    <row r="581" spans="1:62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2">
        <v>43816</v>
      </c>
      <c r="AF581" s="142">
        <v>46738</v>
      </c>
      <c r="AG581" s="143">
        <v>205467.5</v>
      </c>
      <c r="AH581" s="83">
        <v>3.713888888888889</v>
      </c>
      <c r="AI581" s="83">
        <v>8</v>
      </c>
      <c r="AJ581" s="144">
        <v>5.9299999999999999E-2</v>
      </c>
      <c r="AK581" s="79" t="s">
        <v>651</v>
      </c>
      <c r="AL581" s="79" t="s">
        <v>652</v>
      </c>
      <c r="AM581" s="138">
        <v>0</v>
      </c>
      <c r="AN581" s="138">
        <v>0</v>
      </c>
      <c r="AO581" s="138">
        <v>0</v>
      </c>
      <c r="AP581" s="138">
        <v>0</v>
      </c>
      <c r="AQ581" s="138">
        <v>0</v>
      </c>
      <c r="AR581" s="138">
        <v>0</v>
      </c>
      <c r="AS581" s="138">
        <v>0</v>
      </c>
      <c r="AT581" s="138">
        <v>0</v>
      </c>
      <c r="AU581" s="138">
        <v>0</v>
      </c>
      <c r="AV581" s="138">
        <v>0</v>
      </c>
      <c r="AW581" s="138">
        <v>0</v>
      </c>
      <c r="AX581" s="138">
        <v>0</v>
      </c>
      <c r="AY581" s="138">
        <v>0</v>
      </c>
      <c r="AZ581" s="138">
        <v>0</v>
      </c>
      <c r="BA581" s="138">
        <v>0</v>
      </c>
      <c r="BB581" s="138">
        <v>0</v>
      </c>
      <c r="BC581" s="138">
        <v>0</v>
      </c>
      <c r="BD581" s="138">
        <v>0</v>
      </c>
      <c r="BE581" s="138">
        <v>0</v>
      </c>
      <c r="BF581" s="138">
        <v>0</v>
      </c>
      <c r="BG581" s="138">
        <v>68489.17</v>
      </c>
      <c r="BH581" s="22">
        <f t="shared" si="27"/>
        <v>0</v>
      </c>
      <c r="BI581" s="22">
        <f t="shared" si="28"/>
        <v>68489.17</v>
      </c>
      <c r="BJ581" s="22">
        <f t="shared" si="29"/>
        <v>68489.17</v>
      </c>
    </row>
    <row r="582" spans="1:62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2">
        <v>43816</v>
      </c>
      <c r="AF582" s="142">
        <v>47104</v>
      </c>
      <c r="AG582" s="143">
        <v>212400</v>
      </c>
      <c r="AH582" s="83">
        <v>4.7138888888888886</v>
      </c>
      <c r="AI582" s="83">
        <v>9</v>
      </c>
      <c r="AJ582" s="144">
        <v>6.2100000000000002E-2</v>
      </c>
      <c r="AK582" s="79" t="s">
        <v>651</v>
      </c>
      <c r="AL582" s="79" t="s">
        <v>652</v>
      </c>
      <c r="AM582" s="138">
        <v>0</v>
      </c>
      <c r="AN582" s="138">
        <v>0</v>
      </c>
      <c r="AO582" s="138">
        <v>0</v>
      </c>
      <c r="AP582" s="138">
        <v>0</v>
      </c>
      <c r="AQ582" s="138">
        <v>0</v>
      </c>
      <c r="AR582" s="138">
        <v>0</v>
      </c>
      <c r="AS582" s="138">
        <v>0</v>
      </c>
      <c r="AT582" s="138">
        <v>0</v>
      </c>
      <c r="AU582" s="138">
        <v>0</v>
      </c>
      <c r="AV582" s="138">
        <v>0</v>
      </c>
      <c r="AW582" s="138">
        <v>0</v>
      </c>
      <c r="AX582" s="138">
        <v>0</v>
      </c>
      <c r="AY582" s="138">
        <v>0</v>
      </c>
      <c r="AZ582" s="138">
        <v>0</v>
      </c>
      <c r="BA582" s="138">
        <v>0</v>
      </c>
      <c r="BB582" s="138">
        <v>0</v>
      </c>
      <c r="BC582" s="138">
        <v>0</v>
      </c>
      <c r="BD582" s="138">
        <v>0</v>
      </c>
      <c r="BE582" s="138">
        <v>0</v>
      </c>
      <c r="BF582" s="138">
        <v>0</v>
      </c>
      <c r="BG582" s="138">
        <v>53100</v>
      </c>
      <c r="BH582" s="22">
        <f t="shared" si="27"/>
        <v>0</v>
      </c>
      <c r="BI582" s="22">
        <f t="shared" si="28"/>
        <v>53100</v>
      </c>
      <c r="BJ582" s="22">
        <f t="shared" si="29"/>
        <v>53100</v>
      </c>
    </row>
    <row r="583" spans="1:62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2">
        <v>43817</v>
      </c>
      <c r="AF583" s="142">
        <v>46374</v>
      </c>
      <c r="AG583" s="143">
        <v>53100</v>
      </c>
      <c r="AH583" s="83">
        <v>2.7166666666666668</v>
      </c>
      <c r="AI583" s="83">
        <v>7</v>
      </c>
      <c r="AJ583" s="144">
        <v>5.6399999999999999E-2</v>
      </c>
      <c r="AK583" s="79" t="s">
        <v>651</v>
      </c>
      <c r="AL583" s="79" t="s">
        <v>652</v>
      </c>
      <c r="AM583" s="138">
        <v>0</v>
      </c>
      <c r="AN583" s="138">
        <v>0</v>
      </c>
      <c r="AO583" s="138">
        <v>0</v>
      </c>
      <c r="AP583" s="138">
        <v>0</v>
      </c>
      <c r="AQ583" s="138">
        <v>0</v>
      </c>
      <c r="AR583" s="138">
        <v>0</v>
      </c>
      <c r="AS583" s="138">
        <v>0</v>
      </c>
      <c r="AT583" s="138">
        <v>0</v>
      </c>
      <c r="AU583" s="138">
        <v>0</v>
      </c>
      <c r="AV583" s="138">
        <v>0</v>
      </c>
      <c r="AW583" s="138">
        <v>0</v>
      </c>
      <c r="AX583" s="138">
        <v>0</v>
      </c>
      <c r="AY583" s="138">
        <v>0</v>
      </c>
      <c r="AZ583" s="138">
        <v>0</v>
      </c>
      <c r="BA583" s="138">
        <v>0</v>
      </c>
      <c r="BB583" s="138">
        <v>0</v>
      </c>
      <c r="BC583" s="138">
        <v>0</v>
      </c>
      <c r="BD583" s="138">
        <v>0</v>
      </c>
      <c r="BE583" s="138">
        <v>0</v>
      </c>
      <c r="BF583" s="138">
        <v>0</v>
      </c>
      <c r="BG583" s="138">
        <v>26550</v>
      </c>
      <c r="BH583" s="22">
        <f t="shared" si="27"/>
        <v>0</v>
      </c>
      <c r="BI583" s="22">
        <f t="shared" si="28"/>
        <v>26550</v>
      </c>
      <c r="BJ583" s="22">
        <f t="shared" si="29"/>
        <v>26550</v>
      </c>
    </row>
    <row r="584" spans="1:62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2">
        <v>43817</v>
      </c>
      <c r="AF584" s="142">
        <v>46374</v>
      </c>
      <c r="AG584" s="143">
        <v>98235</v>
      </c>
      <c r="AH584" s="83">
        <v>2.7166666666666668</v>
      </c>
      <c r="AI584" s="83">
        <v>7</v>
      </c>
      <c r="AJ584" s="144">
        <v>5.6399999999999999E-2</v>
      </c>
      <c r="AK584" s="79" t="s">
        <v>651</v>
      </c>
      <c r="AL584" s="79" t="s">
        <v>652</v>
      </c>
      <c r="AM584" s="138">
        <v>0</v>
      </c>
      <c r="AN584" s="138">
        <v>0</v>
      </c>
      <c r="AO584" s="138">
        <v>0</v>
      </c>
      <c r="AP584" s="138">
        <v>0</v>
      </c>
      <c r="AQ584" s="138">
        <v>0</v>
      </c>
      <c r="AR584" s="138">
        <v>0</v>
      </c>
      <c r="AS584" s="138">
        <v>0</v>
      </c>
      <c r="AT584" s="138">
        <v>0</v>
      </c>
      <c r="AU584" s="138">
        <v>0</v>
      </c>
      <c r="AV584" s="138">
        <v>0</v>
      </c>
      <c r="AW584" s="138">
        <v>0</v>
      </c>
      <c r="AX584" s="138">
        <v>0</v>
      </c>
      <c r="AY584" s="138">
        <v>0</v>
      </c>
      <c r="AZ584" s="138">
        <v>0</v>
      </c>
      <c r="BA584" s="138">
        <v>0</v>
      </c>
      <c r="BB584" s="138">
        <v>0</v>
      </c>
      <c r="BC584" s="138">
        <v>0</v>
      </c>
      <c r="BD584" s="138">
        <v>0</v>
      </c>
      <c r="BE584" s="138">
        <v>0</v>
      </c>
      <c r="BF584" s="138">
        <v>0</v>
      </c>
      <c r="BG584" s="138">
        <v>49117.5</v>
      </c>
      <c r="BH584" s="22">
        <f t="shared" si="27"/>
        <v>0</v>
      </c>
      <c r="BI584" s="22">
        <f t="shared" si="28"/>
        <v>49117.5</v>
      </c>
      <c r="BJ584" s="22">
        <f t="shared" si="29"/>
        <v>49117.5</v>
      </c>
    </row>
    <row r="585" spans="1:62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2">
        <v>43817</v>
      </c>
      <c r="AF585" s="142">
        <v>46739</v>
      </c>
      <c r="AG585" s="143">
        <v>53100</v>
      </c>
      <c r="AH585" s="83">
        <v>3.7166666666666668</v>
      </c>
      <c r="AI585" s="83">
        <v>8</v>
      </c>
      <c r="AJ585" s="144">
        <v>5.9299999999999999E-2</v>
      </c>
      <c r="AK585" s="79" t="s">
        <v>651</v>
      </c>
      <c r="AL585" s="79" t="s">
        <v>652</v>
      </c>
      <c r="AM585" s="138">
        <v>0</v>
      </c>
      <c r="AN585" s="138">
        <v>0</v>
      </c>
      <c r="AO585" s="138">
        <v>0</v>
      </c>
      <c r="AP585" s="138">
        <v>0</v>
      </c>
      <c r="AQ585" s="138">
        <v>0</v>
      </c>
      <c r="AR585" s="138">
        <v>0</v>
      </c>
      <c r="AS585" s="138">
        <v>0</v>
      </c>
      <c r="AT585" s="138">
        <v>0</v>
      </c>
      <c r="AU585" s="138">
        <v>0</v>
      </c>
      <c r="AV585" s="138">
        <v>0</v>
      </c>
      <c r="AW585" s="138">
        <v>0</v>
      </c>
      <c r="AX585" s="138">
        <v>0</v>
      </c>
      <c r="AY585" s="138">
        <v>0</v>
      </c>
      <c r="AZ585" s="138">
        <v>0</v>
      </c>
      <c r="BA585" s="138">
        <v>0</v>
      </c>
      <c r="BB585" s="138">
        <v>0</v>
      </c>
      <c r="BC585" s="138">
        <v>0</v>
      </c>
      <c r="BD585" s="138">
        <v>0</v>
      </c>
      <c r="BE585" s="138">
        <v>0</v>
      </c>
      <c r="BF585" s="138">
        <v>0</v>
      </c>
      <c r="BG585" s="138">
        <v>17700</v>
      </c>
      <c r="BH585" s="22">
        <f t="shared" si="27"/>
        <v>0</v>
      </c>
      <c r="BI585" s="22">
        <f t="shared" si="28"/>
        <v>17700</v>
      </c>
      <c r="BJ585" s="22">
        <f t="shared" si="29"/>
        <v>17700</v>
      </c>
    </row>
    <row r="586" spans="1:62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2">
        <v>43817</v>
      </c>
      <c r="AF586" s="142">
        <v>47105</v>
      </c>
      <c r="AG586" s="143">
        <v>52805</v>
      </c>
      <c r="AH586" s="83">
        <v>4.7166666666666668</v>
      </c>
      <c r="AI586" s="83">
        <v>9</v>
      </c>
      <c r="AJ586" s="144">
        <v>6.2100000000000002E-2</v>
      </c>
      <c r="AK586" s="79" t="s">
        <v>651</v>
      </c>
      <c r="AL586" s="79" t="s">
        <v>652</v>
      </c>
      <c r="AM586" s="138">
        <v>0</v>
      </c>
      <c r="AN586" s="138">
        <v>0</v>
      </c>
      <c r="AO586" s="138">
        <v>0</v>
      </c>
      <c r="AP586" s="138">
        <v>0</v>
      </c>
      <c r="AQ586" s="138">
        <v>0</v>
      </c>
      <c r="AR586" s="138">
        <v>0</v>
      </c>
      <c r="AS586" s="138">
        <v>0</v>
      </c>
      <c r="AT586" s="138">
        <v>0</v>
      </c>
      <c r="AU586" s="138">
        <v>0</v>
      </c>
      <c r="AV586" s="138">
        <v>0</v>
      </c>
      <c r="AW586" s="138">
        <v>0</v>
      </c>
      <c r="AX586" s="138">
        <v>0</v>
      </c>
      <c r="AY586" s="138">
        <v>0</v>
      </c>
      <c r="AZ586" s="138">
        <v>0</v>
      </c>
      <c r="BA586" s="138">
        <v>0</v>
      </c>
      <c r="BB586" s="138">
        <v>0</v>
      </c>
      <c r="BC586" s="138">
        <v>0</v>
      </c>
      <c r="BD586" s="138">
        <v>0</v>
      </c>
      <c r="BE586" s="138">
        <v>0</v>
      </c>
      <c r="BF586" s="138">
        <v>0</v>
      </c>
      <c r="BG586" s="138">
        <v>13201.25</v>
      </c>
      <c r="BH586" s="22">
        <f t="shared" si="27"/>
        <v>0</v>
      </c>
      <c r="BI586" s="22">
        <f t="shared" si="28"/>
        <v>13201.25</v>
      </c>
      <c r="BJ586" s="22">
        <f t="shared" si="29"/>
        <v>13201.25</v>
      </c>
    </row>
    <row r="587" spans="1:62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2">
        <v>43817</v>
      </c>
      <c r="AF587" s="142">
        <v>46009</v>
      </c>
      <c r="AG587" s="143">
        <v>365357.5</v>
      </c>
      <c r="AH587" s="83">
        <v>1.7166666666666666</v>
      </c>
      <c r="AI587" s="83">
        <v>6</v>
      </c>
      <c r="AJ587" s="144">
        <v>5.3600000000000002E-2</v>
      </c>
      <c r="AK587" s="79" t="s">
        <v>651</v>
      </c>
      <c r="AL587" s="79" t="s">
        <v>652</v>
      </c>
      <c r="AM587" s="138">
        <v>0</v>
      </c>
      <c r="AN587" s="138">
        <v>0</v>
      </c>
      <c r="AO587" s="138">
        <v>0</v>
      </c>
      <c r="AP587" s="138">
        <v>0</v>
      </c>
      <c r="AQ587" s="138">
        <v>0</v>
      </c>
      <c r="AR587" s="138">
        <v>0</v>
      </c>
      <c r="AS587" s="138">
        <v>0</v>
      </c>
      <c r="AT587" s="138">
        <v>0</v>
      </c>
      <c r="AU587" s="138">
        <v>0</v>
      </c>
      <c r="AV587" s="138">
        <v>0</v>
      </c>
      <c r="AW587" s="138">
        <v>0</v>
      </c>
      <c r="AX587" s="138">
        <v>0</v>
      </c>
      <c r="AY587" s="138">
        <v>0</v>
      </c>
      <c r="AZ587" s="138">
        <v>0</v>
      </c>
      <c r="BA587" s="138">
        <v>182678.75</v>
      </c>
      <c r="BB587" s="138">
        <v>0</v>
      </c>
      <c r="BC587" s="138">
        <v>0</v>
      </c>
      <c r="BD587" s="138">
        <v>0</v>
      </c>
      <c r="BE587" s="138">
        <v>0</v>
      </c>
      <c r="BF587" s="138">
        <v>0</v>
      </c>
      <c r="BG587" s="138">
        <v>182678.75</v>
      </c>
      <c r="BH587" s="22">
        <f t="shared" si="27"/>
        <v>0</v>
      </c>
      <c r="BI587" s="22">
        <f t="shared" si="28"/>
        <v>365357.5</v>
      </c>
      <c r="BJ587" s="22">
        <f t="shared" si="29"/>
        <v>365357.5</v>
      </c>
    </row>
    <row r="588" spans="1:62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2">
        <v>43817</v>
      </c>
      <c r="AF588" s="142">
        <v>46374</v>
      </c>
      <c r="AG588" s="143">
        <v>469197.5</v>
      </c>
      <c r="AH588" s="83">
        <v>2.7166666666666668</v>
      </c>
      <c r="AI588" s="83">
        <v>7</v>
      </c>
      <c r="AJ588" s="144">
        <v>5.6399999999999999E-2</v>
      </c>
      <c r="AK588" s="79" t="s">
        <v>651</v>
      </c>
      <c r="AL588" s="79" t="s">
        <v>652</v>
      </c>
      <c r="AM588" s="138">
        <v>0</v>
      </c>
      <c r="AN588" s="138">
        <v>0</v>
      </c>
      <c r="AO588" s="138">
        <v>0</v>
      </c>
      <c r="AP588" s="138">
        <v>0</v>
      </c>
      <c r="AQ588" s="138">
        <v>0</v>
      </c>
      <c r="AR588" s="138">
        <v>0</v>
      </c>
      <c r="AS588" s="138">
        <v>0</v>
      </c>
      <c r="AT588" s="138">
        <v>0</v>
      </c>
      <c r="AU588" s="138">
        <v>0</v>
      </c>
      <c r="AV588" s="138">
        <v>0</v>
      </c>
      <c r="AW588" s="138">
        <v>0</v>
      </c>
      <c r="AX588" s="138">
        <v>0</v>
      </c>
      <c r="AY588" s="138">
        <v>0</v>
      </c>
      <c r="AZ588" s="138">
        <v>0</v>
      </c>
      <c r="BA588" s="138">
        <v>0</v>
      </c>
      <c r="BB588" s="138">
        <v>0</v>
      </c>
      <c r="BC588" s="138">
        <v>0</v>
      </c>
      <c r="BD588" s="138">
        <v>0</v>
      </c>
      <c r="BE588" s="138">
        <v>0</v>
      </c>
      <c r="BF588" s="138">
        <v>0</v>
      </c>
      <c r="BG588" s="138">
        <v>234598.75</v>
      </c>
      <c r="BH588" s="22">
        <f t="shared" si="27"/>
        <v>0</v>
      </c>
      <c r="BI588" s="22">
        <f t="shared" si="28"/>
        <v>234598.75</v>
      </c>
      <c r="BJ588" s="22">
        <f t="shared" si="29"/>
        <v>234598.75</v>
      </c>
    </row>
    <row r="589" spans="1:62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2">
        <v>43817</v>
      </c>
      <c r="AF589" s="142">
        <v>46739</v>
      </c>
      <c r="AG589" s="143">
        <v>584100</v>
      </c>
      <c r="AH589" s="83">
        <v>3.7166666666666668</v>
      </c>
      <c r="AI589" s="83">
        <v>8</v>
      </c>
      <c r="AJ589" s="144">
        <v>5.9299999999999999E-2</v>
      </c>
      <c r="AK589" s="79" t="s">
        <v>651</v>
      </c>
      <c r="AL589" s="79" t="s">
        <v>652</v>
      </c>
      <c r="AM589" s="138">
        <v>0</v>
      </c>
      <c r="AN589" s="138">
        <v>0</v>
      </c>
      <c r="AO589" s="138">
        <v>0</v>
      </c>
      <c r="AP589" s="138">
        <v>0</v>
      </c>
      <c r="AQ589" s="138">
        <v>0</v>
      </c>
      <c r="AR589" s="138">
        <v>0</v>
      </c>
      <c r="AS589" s="138">
        <v>0</v>
      </c>
      <c r="AT589" s="138">
        <v>0</v>
      </c>
      <c r="AU589" s="138">
        <v>0</v>
      </c>
      <c r="AV589" s="138">
        <v>0</v>
      </c>
      <c r="AW589" s="138">
        <v>0</v>
      </c>
      <c r="AX589" s="138">
        <v>0</v>
      </c>
      <c r="AY589" s="138">
        <v>0</v>
      </c>
      <c r="AZ589" s="138">
        <v>0</v>
      </c>
      <c r="BA589" s="138">
        <v>0</v>
      </c>
      <c r="BB589" s="138">
        <v>0</v>
      </c>
      <c r="BC589" s="138">
        <v>0</v>
      </c>
      <c r="BD589" s="138">
        <v>0</v>
      </c>
      <c r="BE589" s="138">
        <v>0</v>
      </c>
      <c r="BF589" s="138">
        <v>0</v>
      </c>
      <c r="BG589" s="138">
        <v>194700</v>
      </c>
      <c r="BH589" s="22">
        <f t="shared" si="27"/>
        <v>0</v>
      </c>
      <c r="BI589" s="22">
        <f t="shared" si="28"/>
        <v>194700</v>
      </c>
      <c r="BJ589" s="22">
        <f t="shared" si="29"/>
        <v>194700</v>
      </c>
    </row>
    <row r="590" spans="1:62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2">
        <v>43817</v>
      </c>
      <c r="AF590" s="142">
        <v>47105</v>
      </c>
      <c r="AG590" s="143">
        <v>572595</v>
      </c>
      <c r="AH590" s="83">
        <v>4.7166666666666668</v>
      </c>
      <c r="AI590" s="83">
        <v>9</v>
      </c>
      <c r="AJ590" s="144">
        <v>6.2100000000000002E-2</v>
      </c>
      <c r="AK590" s="79" t="s">
        <v>651</v>
      </c>
      <c r="AL590" s="79" t="s">
        <v>652</v>
      </c>
      <c r="AM590" s="138">
        <v>0</v>
      </c>
      <c r="AN590" s="138">
        <v>0</v>
      </c>
      <c r="AO590" s="138">
        <v>0</v>
      </c>
      <c r="AP590" s="138">
        <v>0</v>
      </c>
      <c r="AQ590" s="138">
        <v>0</v>
      </c>
      <c r="AR590" s="138">
        <v>0</v>
      </c>
      <c r="AS590" s="138">
        <v>0</v>
      </c>
      <c r="AT590" s="138">
        <v>0</v>
      </c>
      <c r="AU590" s="138">
        <v>0</v>
      </c>
      <c r="AV590" s="138">
        <v>0</v>
      </c>
      <c r="AW590" s="138">
        <v>0</v>
      </c>
      <c r="AX590" s="138">
        <v>0</v>
      </c>
      <c r="AY590" s="138">
        <v>0</v>
      </c>
      <c r="AZ590" s="138">
        <v>0</v>
      </c>
      <c r="BA590" s="138">
        <v>0</v>
      </c>
      <c r="BB590" s="138">
        <v>0</v>
      </c>
      <c r="BC590" s="138">
        <v>0</v>
      </c>
      <c r="BD590" s="138">
        <v>0</v>
      </c>
      <c r="BE590" s="138">
        <v>0</v>
      </c>
      <c r="BF590" s="138">
        <v>0</v>
      </c>
      <c r="BG590" s="138">
        <v>143148.75</v>
      </c>
      <c r="BH590" s="22">
        <f t="shared" si="27"/>
        <v>0</v>
      </c>
      <c r="BI590" s="22">
        <f t="shared" si="28"/>
        <v>143148.75</v>
      </c>
      <c r="BJ590" s="22">
        <f t="shared" si="29"/>
        <v>143148.75</v>
      </c>
    </row>
    <row r="591" spans="1:62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2">
        <v>43817</v>
      </c>
      <c r="AF591" s="142">
        <v>47470</v>
      </c>
      <c r="AG591" s="143">
        <v>424505</v>
      </c>
      <c r="AH591" s="83">
        <v>5.7166666666666668</v>
      </c>
      <c r="AI591" s="83">
        <v>10</v>
      </c>
      <c r="AJ591" s="144">
        <v>6.5000000000000002E-2</v>
      </c>
      <c r="AK591" s="79" t="s">
        <v>651</v>
      </c>
      <c r="AL591" s="79" t="s">
        <v>652</v>
      </c>
      <c r="AM591" s="138">
        <v>0</v>
      </c>
      <c r="AN591" s="138">
        <v>0</v>
      </c>
      <c r="AO591" s="138">
        <v>0</v>
      </c>
      <c r="AP591" s="138">
        <v>0</v>
      </c>
      <c r="AQ591" s="138">
        <v>0</v>
      </c>
      <c r="AR591" s="138">
        <v>0</v>
      </c>
      <c r="AS591" s="138">
        <v>0</v>
      </c>
      <c r="AT591" s="138">
        <v>0</v>
      </c>
      <c r="AU591" s="138">
        <v>0</v>
      </c>
      <c r="AV591" s="138">
        <v>0</v>
      </c>
      <c r="AW591" s="138">
        <v>0</v>
      </c>
      <c r="AX591" s="138">
        <v>0</v>
      </c>
      <c r="AY591" s="138">
        <v>0</v>
      </c>
      <c r="AZ591" s="138">
        <v>0</v>
      </c>
      <c r="BA591" s="138">
        <v>0</v>
      </c>
      <c r="BB591" s="138">
        <v>0</v>
      </c>
      <c r="BC591" s="138">
        <v>0</v>
      </c>
      <c r="BD591" s="138">
        <v>0</v>
      </c>
      <c r="BE591" s="138">
        <v>0</v>
      </c>
      <c r="BF591" s="138">
        <v>0</v>
      </c>
      <c r="BG591" s="138">
        <v>84901</v>
      </c>
      <c r="BH591" s="22">
        <f t="shared" si="27"/>
        <v>0</v>
      </c>
      <c r="BI591" s="22">
        <f t="shared" si="28"/>
        <v>84901</v>
      </c>
      <c r="BJ591" s="22">
        <f t="shared" si="29"/>
        <v>84901</v>
      </c>
    </row>
    <row r="592" spans="1:62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2">
        <v>43817</v>
      </c>
      <c r="AF592" s="142">
        <v>46374</v>
      </c>
      <c r="AG592" s="143">
        <v>104725</v>
      </c>
      <c r="AH592" s="83">
        <v>2.7166666666666668</v>
      </c>
      <c r="AI592" s="83">
        <v>7</v>
      </c>
      <c r="AJ592" s="144">
        <v>5.6399999999999999E-2</v>
      </c>
      <c r="AK592" s="79" t="s">
        <v>651</v>
      </c>
      <c r="AL592" s="79" t="s">
        <v>652</v>
      </c>
      <c r="AM592" s="138">
        <v>0</v>
      </c>
      <c r="AN592" s="138">
        <v>0</v>
      </c>
      <c r="AO592" s="138">
        <v>0</v>
      </c>
      <c r="AP592" s="138">
        <v>0</v>
      </c>
      <c r="AQ592" s="138">
        <v>0</v>
      </c>
      <c r="AR592" s="138">
        <v>0</v>
      </c>
      <c r="AS592" s="138">
        <v>0</v>
      </c>
      <c r="AT592" s="138">
        <v>0</v>
      </c>
      <c r="AU592" s="138">
        <v>0</v>
      </c>
      <c r="AV592" s="138">
        <v>0</v>
      </c>
      <c r="AW592" s="138">
        <v>0</v>
      </c>
      <c r="AX592" s="138">
        <v>0</v>
      </c>
      <c r="AY592" s="138">
        <v>0</v>
      </c>
      <c r="AZ592" s="138">
        <v>0</v>
      </c>
      <c r="BA592" s="138">
        <v>0</v>
      </c>
      <c r="BB592" s="138">
        <v>0</v>
      </c>
      <c r="BC592" s="138">
        <v>0</v>
      </c>
      <c r="BD592" s="138">
        <v>0</v>
      </c>
      <c r="BE592" s="138">
        <v>0</v>
      </c>
      <c r="BF592" s="138">
        <v>0</v>
      </c>
      <c r="BG592" s="138">
        <v>52362.5</v>
      </c>
      <c r="BH592" s="22">
        <f t="shared" si="27"/>
        <v>0</v>
      </c>
      <c r="BI592" s="22">
        <f t="shared" si="28"/>
        <v>52362.5</v>
      </c>
      <c r="BJ592" s="22">
        <f t="shared" si="29"/>
        <v>52362.5</v>
      </c>
    </row>
    <row r="593" spans="1:62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2">
        <v>43817</v>
      </c>
      <c r="AF593" s="142">
        <v>47105</v>
      </c>
      <c r="AG593" s="143">
        <v>38940</v>
      </c>
      <c r="AH593" s="83">
        <v>4.7166666666666668</v>
      </c>
      <c r="AI593" s="83">
        <v>9</v>
      </c>
      <c r="AJ593" s="144">
        <v>6.2100000000000002E-2</v>
      </c>
      <c r="AK593" s="79" t="s">
        <v>651</v>
      </c>
      <c r="AL593" s="79" t="s">
        <v>652</v>
      </c>
      <c r="AM593" s="138">
        <v>0</v>
      </c>
      <c r="AN593" s="138">
        <v>0</v>
      </c>
      <c r="AO593" s="138">
        <v>0</v>
      </c>
      <c r="AP593" s="138">
        <v>0</v>
      </c>
      <c r="AQ593" s="138">
        <v>0</v>
      </c>
      <c r="AR593" s="138">
        <v>0</v>
      </c>
      <c r="AS593" s="138">
        <v>0</v>
      </c>
      <c r="AT593" s="138">
        <v>0</v>
      </c>
      <c r="AU593" s="138">
        <v>0</v>
      </c>
      <c r="AV593" s="138">
        <v>0</v>
      </c>
      <c r="AW593" s="138">
        <v>0</v>
      </c>
      <c r="AX593" s="138">
        <v>0</v>
      </c>
      <c r="AY593" s="138">
        <v>0</v>
      </c>
      <c r="AZ593" s="138">
        <v>0</v>
      </c>
      <c r="BA593" s="138">
        <v>0</v>
      </c>
      <c r="BB593" s="138">
        <v>0</v>
      </c>
      <c r="BC593" s="138">
        <v>0</v>
      </c>
      <c r="BD593" s="138">
        <v>0</v>
      </c>
      <c r="BE593" s="138">
        <v>0</v>
      </c>
      <c r="BF593" s="138">
        <v>0</v>
      </c>
      <c r="BG593" s="138">
        <v>9735</v>
      </c>
      <c r="BH593" s="22">
        <f t="shared" si="27"/>
        <v>0</v>
      </c>
      <c r="BI593" s="22">
        <f t="shared" si="28"/>
        <v>9735</v>
      </c>
      <c r="BJ593" s="22">
        <f t="shared" si="29"/>
        <v>9735</v>
      </c>
    </row>
    <row r="594" spans="1:62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53100</v>
      </c>
      <c r="X594" s="77">
        <v>0</v>
      </c>
      <c r="Y594" s="77">
        <v>0</v>
      </c>
      <c r="Z594" s="77">
        <v>224.35</v>
      </c>
      <c r="AA594" s="77">
        <v>0</v>
      </c>
      <c r="AB594" s="77">
        <v>0</v>
      </c>
      <c r="AC594" s="77">
        <v>0</v>
      </c>
      <c r="AD594" s="77">
        <v>53100</v>
      </c>
      <c r="AE594" s="142">
        <v>43817</v>
      </c>
      <c r="AF594" s="142">
        <v>45644</v>
      </c>
      <c r="AG594" s="143">
        <v>53100</v>
      </c>
      <c r="AH594" s="83">
        <v>0.71666666666666667</v>
      </c>
      <c r="AI594" s="83">
        <v>5</v>
      </c>
      <c r="AJ594" s="144">
        <v>5.0700000000000002E-2</v>
      </c>
      <c r="AK594" s="79" t="s">
        <v>651</v>
      </c>
      <c r="AL594" s="79" t="s">
        <v>652</v>
      </c>
      <c r="AM594" s="138">
        <v>0</v>
      </c>
      <c r="AN594" s="138">
        <v>0</v>
      </c>
      <c r="AO594" s="138">
        <v>26550</v>
      </c>
      <c r="AP594" s="138">
        <v>0</v>
      </c>
      <c r="AQ594" s="138">
        <v>0</v>
      </c>
      <c r="AR594" s="138">
        <v>0</v>
      </c>
      <c r="AS594" s="138">
        <v>0</v>
      </c>
      <c r="AT594" s="138">
        <v>0</v>
      </c>
      <c r="AU594" s="138">
        <v>26550</v>
      </c>
      <c r="AV594" s="138">
        <v>0</v>
      </c>
      <c r="AW594" s="138">
        <v>0</v>
      </c>
      <c r="AX594" s="138">
        <v>0</v>
      </c>
      <c r="AY594" s="138">
        <v>0</v>
      </c>
      <c r="AZ594" s="138">
        <v>0</v>
      </c>
      <c r="BA594" s="138">
        <v>0</v>
      </c>
      <c r="BB594" s="138">
        <v>0</v>
      </c>
      <c r="BC594" s="138">
        <v>0</v>
      </c>
      <c r="BD594" s="138">
        <v>0</v>
      </c>
      <c r="BE594" s="138">
        <v>0</v>
      </c>
      <c r="BF594" s="138">
        <v>0</v>
      </c>
      <c r="BG594" s="138">
        <v>0</v>
      </c>
      <c r="BH594" s="22">
        <f t="shared" si="27"/>
        <v>53100</v>
      </c>
      <c r="BI594" s="22">
        <f t="shared" si="28"/>
        <v>0</v>
      </c>
      <c r="BJ594" s="22">
        <f t="shared" si="29"/>
        <v>53100</v>
      </c>
    </row>
    <row r="595" spans="1:62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2">
        <v>43817</v>
      </c>
      <c r="AF595" s="142">
        <v>46739</v>
      </c>
      <c r="AG595" s="143">
        <v>53100</v>
      </c>
      <c r="AH595" s="83">
        <v>3.7166666666666668</v>
      </c>
      <c r="AI595" s="83">
        <v>8</v>
      </c>
      <c r="AJ595" s="144">
        <v>5.9299999999999999E-2</v>
      </c>
      <c r="AK595" s="79" t="s">
        <v>651</v>
      </c>
      <c r="AL595" s="79" t="s">
        <v>652</v>
      </c>
      <c r="AM595" s="138">
        <v>0</v>
      </c>
      <c r="AN595" s="138">
        <v>0</v>
      </c>
      <c r="AO595" s="138">
        <v>0</v>
      </c>
      <c r="AP595" s="138">
        <v>0</v>
      </c>
      <c r="AQ595" s="138">
        <v>0</v>
      </c>
      <c r="AR595" s="138">
        <v>0</v>
      </c>
      <c r="AS595" s="138">
        <v>0</v>
      </c>
      <c r="AT595" s="138">
        <v>0</v>
      </c>
      <c r="AU595" s="138">
        <v>0</v>
      </c>
      <c r="AV595" s="138">
        <v>0</v>
      </c>
      <c r="AW595" s="138">
        <v>0</v>
      </c>
      <c r="AX595" s="138">
        <v>0</v>
      </c>
      <c r="AY595" s="138">
        <v>0</v>
      </c>
      <c r="AZ595" s="138">
        <v>0</v>
      </c>
      <c r="BA595" s="138">
        <v>0</v>
      </c>
      <c r="BB595" s="138">
        <v>0</v>
      </c>
      <c r="BC595" s="138">
        <v>0</v>
      </c>
      <c r="BD595" s="138">
        <v>0</v>
      </c>
      <c r="BE595" s="138">
        <v>0</v>
      </c>
      <c r="BF595" s="138">
        <v>0</v>
      </c>
      <c r="BG595" s="138">
        <v>17700</v>
      </c>
      <c r="BH595" s="22">
        <f t="shared" si="27"/>
        <v>0</v>
      </c>
      <c r="BI595" s="22">
        <f t="shared" si="28"/>
        <v>17700</v>
      </c>
      <c r="BJ595" s="22">
        <f t="shared" si="29"/>
        <v>17700</v>
      </c>
    </row>
    <row r="596" spans="1:62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1399037.5</v>
      </c>
      <c r="X596" s="77">
        <v>0</v>
      </c>
      <c r="Y596" s="77">
        <v>0</v>
      </c>
      <c r="Z596" s="77">
        <v>5910.93</v>
      </c>
      <c r="AA596" s="77">
        <v>0</v>
      </c>
      <c r="AB596" s="77">
        <v>0</v>
      </c>
      <c r="AC596" s="77">
        <v>0</v>
      </c>
      <c r="AD596" s="77">
        <v>1399037.5</v>
      </c>
      <c r="AE596" s="142">
        <v>43817</v>
      </c>
      <c r="AF596" s="142">
        <v>45644</v>
      </c>
      <c r="AG596" s="143">
        <v>1399037.5</v>
      </c>
      <c r="AH596" s="83">
        <v>0.71666666666666667</v>
      </c>
      <c r="AI596" s="83">
        <v>5</v>
      </c>
      <c r="AJ596" s="144">
        <v>5.0700000000000002E-2</v>
      </c>
      <c r="AK596" s="79" t="s">
        <v>651</v>
      </c>
      <c r="AL596" s="79" t="s">
        <v>652</v>
      </c>
      <c r="AM596" s="138">
        <v>0</v>
      </c>
      <c r="AN596" s="138">
        <v>0</v>
      </c>
      <c r="AO596" s="138">
        <v>699518.75</v>
      </c>
      <c r="AP596" s="138">
        <v>0</v>
      </c>
      <c r="AQ596" s="138">
        <v>0</v>
      </c>
      <c r="AR596" s="138">
        <v>0</v>
      </c>
      <c r="AS596" s="138">
        <v>0</v>
      </c>
      <c r="AT596" s="138">
        <v>0</v>
      </c>
      <c r="AU596" s="138">
        <v>699518.75</v>
      </c>
      <c r="AV596" s="138">
        <v>0</v>
      </c>
      <c r="AW596" s="138">
        <v>0</v>
      </c>
      <c r="AX596" s="138">
        <v>0</v>
      </c>
      <c r="AY596" s="138">
        <v>0</v>
      </c>
      <c r="AZ596" s="138">
        <v>0</v>
      </c>
      <c r="BA596" s="138">
        <v>0</v>
      </c>
      <c r="BB596" s="138">
        <v>0</v>
      </c>
      <c r="BC596" s="138">
        <v>0</v>
      </c>
      <c r="BD596" s="138">
        <v>0</v>
      </c>
      <c r="BE596" s="138">
        <v>0</v>
      </c>
      <c r="BF596" s="138">
        <v>0</v>
      </c>
      <c r="BG596" s="138">
        <v>0</v>
      </c>
      <c r="BH596" s="22">
        <f t="shared" si="27"/>
        <v>1399037.5</v>
      </c>
      <c r="BI596" s="22">
        <f t="shared" si="28"/>
        <v>0</v>
      </c>
      <c r="BJ596" s="22">
        <f t="shared" si="29"/>
        <v>1399037.5</v>
      </c>
    </row>
    <row r="597" spans="1:62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2">
        <v>43817</v>
      </c>
      <c r="AF597" s="142">
        <v>46009</v>
      </c>
      <c r="AG597" s="143">
        <v>3046170</v>
      </c>
      <c r="AH597" s="83">
        <v>1.7166666666666666</v>
      </c>
      <c r="AI597" s="83">
        <v>6</v>
      </c>
      <c r="AJ597" s="144">
        <v>5.3600000000000002E-2</v>
      </c>
      <c r="AK597" s="79" t="s">
        <v>651</v>
      </c>
      <c r="AL597" s="79" t="s">
        <v>652</v>
      </c>
      <c r="AM597" s="138">
        <v>0</v>
      </c>
      <c r="AN597" s="138">
        <v>0</v>
      </c>
      <c r="AO597" s="138">
        <v>0</v>
      </c>
      <c r="AP597" s="138">
        <v>0</v>
      </c>
      <c r="AQ597" s="138">
        <v>0</v>
      </c>
      <c r="AR597" s="138">
        <v>0</v>
      </c>
      <c r="AS597" s="138">
        <v>0</v>
      </c>
      <c r="AT597" s="138">
        <v>0</v>
      </c>
      <c r="AU597" s="138">
        <v>0</v>
      </c>
      <c r="AV597" s="138">
        <v>0</v>
      </c>
      <c r="AW597" s="138">
        <v>0</v>
      </c>
      <c r="AX597" s="138">
        <v>0</v>
      </c>
      <c r="AY597" s="138">
        <v>0</v>
      </c>
      <c r="AZ597" s="138">
        <v>0</v>
      </c>
      <c r="BA597" s="138">
        <v>1523085</v>
      </c>
      <c r="BB597" s="138">
        <v>0</v>
      </c>
      <c r="BC597" s="138">
        <v>0</v>
      </c>
      <c r="BD597" s="138">
        <v>0</v>
      </c>
      <c r="BE597" s="138">
        <v>0</v>
      </c>
      <c r="BF597" s="138">
        <v>0</v>
      </c>
      <c r="BG597" s="138">
        <v>1523085</v>
      </c>
      <c r="BH597" s="22">
        <f t="shared" si="27"/>
        <v>0</v>
      </c>
      <c r="BI597" s="22">
        <f t="shared" si="28"/>
        <v>3046170</v>
      </c>
      <c r="BJ597" s="22">
        <f t="shared" si="29"/>
        <v>3046170</v>
      </c>
    </row>
    <row r="598" spans="1:62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2">
        <v>43817</v>
      </c>
      <c r="AF598" s="142">
        <v>46374</v>
      </c>
      <c r="AG598" s="143">
        <v>2747187.5</v>
      </c>
      <c r="AH598" s="83">
        <v>2.7166666666666668</v>
      </c>
      <c r="AI598" s="83">
        <v>7</v>
      </c>
      <c r="AJ598" s="144">
        <v>5.6399999999999999E-2</v>
      </c>
      <c r="AK598" s="79" t="s">
        <v>651</v>
      </c>
      <c r="AL598" s="79" t="s">
        <v>652</v>
      </c>
      <c r="AM598" s="138">
        <v>0</v>
      </c>
      <c r="AN598" s="138">
        <v>0</v>
      </c>
      <c r="AO598" s="138">
        <v>0</v>
      </c>
      <c r="AP598" s="138">
        <v>0</v>
      </c>
      <c r="AQ598" s="138">
        <v>0</v>
      </c>
      <c r="AR598" s="138">
        <v>0</v>
      </c>
      <c r="AS598" s="138">
        <v>0</v>
      </c>
      <c r="AT598" s="138">
        <v>0</v>
      </c>
      <c r="AU598" s="138">
        <v>0</v>
      </c>
      <c r="AV598" s="138">
        <v>0</v>
      </c>
      <c r="AW598" s="138">
        <v>0</v>
      </c>
      <c r="AX598" s="138">
        <v>0</v>
      </c>
      <c r="AY598" s="138">
        <v>0</v>
      </c>
      <c r="AZ598" s="138">
        <v>0</v>
      </c>
      <c r="BA598" s="138">
        <v>0</v>
      </c>
      <c r="BB598" s="138">
        <v>0</v>
      </c>
      <c r="BC598" s="138">
        <v>0</v>
      </c>
      <c r="BD598" s="138">
        <v>0</v>
      </c>
      <c r="BE598" s="138">
        <v>0</v>
      </c>
      <c r="BF598" s="138">
        <v>0</v>
      </c>
      <c r="BG598" s="138">
        <v>1373593.75</v>
      </c>
      <c r="BH598" s="22">
        <f t="shared" si="27"/>
        <v>0</v>
      </c>
      <c r="BI598" s="22">
        <f t="shared" si="28"/>
        <v>1373593.75</v>
      </c>
      <c r="BJ598" s="22">
        <f t="shared" si="29"/>
        <v>1373593.75</v>
      </c>
    </row>
    <row r="599" spans="1:62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2">
        <v>43817</v>
      </c>
      <c r="AF599" s="142">
        <v>46739</v>
      </c>
      <c r="AG599" s="143">
        <v>1772065</v>
      </c>
      <c r="AH599" s="83">
        <v>3.7166666666666668</v>
      </c>
      <c r="AI599" s="83">
        <v>8</v>
      </c>
      <c r="AJ599" s="144">
        <v>5.9299999999999999E-2</v>
      </c>
      <c r="AK599" s="79" t="s">
        <v>651</v>
      </c>
      <c r="AL599" s="79" t="s">
        <v>652</v>
      </c>
      <c r="AM599" s="138">
        <v>0</v>
      </c>
      <c r="AN599" s="138">
        <v>0</v>
      </c>
      <c r="AO599" s="138">
        <v>0</v>
      </c>
      <c r="AP599" s="138">
        <v>0</v>
      </c>
      <c r="AQ599" s="138">
        <v>0</v>
      </c>
      <c r="AR599" s="138">
        <v>0</v>
      </c>
      <c r="AS599" s="138">
        <v>0</v>
      </c>
      <c r="AT599" s="138">
        <v>0</v>
      </c>
      <c r="AU599" s="138">
        <v>0</v>
      </c>
      <c r="AV599" s="138">
        <v>0</v>
      </c>
      <c r="AW599" s="138">
        <v>0</v>
      </c>
      <c r="AX599" s="138">
        <v>0</v>
      </c>
      <c r="AY599" s="138">
        <v>0</v>
      </c>
      <c r="AZ599" s="138">
        <v>0</v>
      </c>
      <c r="BA599" s="138">
        <v>0</v>
      </c>
      <c r="BB599" s="138">
        <v>0</v>
      </c>
      <c r="BC599" s="138">
        <v>0</v>
      </c>
      <c r="BD599" s="138">
        <v>0</v>
      </c>
      <c r="BE599" s="138">
        <v>0</v>
      </c>
      <c r="BF599" s="138">
        <v>0</v>
      </c>
      <c r="BG599" s="138">
        <v>590688.34</v>
      </c>
      <c r="BH599" s="22">
        <f t="shared" si="27"/>
        <v>0</v>
      </c>
      <c r="BI599" s="22">
        <f t="shared" si="28"/>
        <v>590688.34</v>
      </c>
      <c r="BJ599" s="22">
        <f t="shared" si="29"/>
        <v>590688.34</v>
      </c>
    </row>
    <row r="600" spans="1:62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2">
        <v>43817</v>
      </c>
      <c r="AF600" s="142">
        <v>47105</v>
      </c>
      <c r="AG600" s="143">
        <v>2121640</v>
      </c>
      <c r="AH600" s="83">
        <v>4.7166666666666668</v>
      </c>
      <c r="AI600" s="83">
        <v>9</v>
      </c>
      <c r="AJ600" s="144">
        <v>6.2100000000000002E-2</v>
      </c>
      <c r="AK600" s="79" t="s">
        <v>651</v>
      </c>
      <c r="AL600" s="79" t="s">
        <v>652</v>
      </c>
      <c r="AM600" s="138">
        <v>0</v>
      </c>
      <c r="AN600" s="138">
        <v>0</v>
      </c>
      <c r="AO600" s="138">
        <v>0</v>
      </c>
      <c r="AP600" s="138">
        <v>0</v>
      </c>
      <c r="AQ600" s="138">
        <v>0</v>
      </c>
      <c r="AR600" s="138">
        <v>0</v>
      </c>
      <c r="AS600" s="138">
        <v>0</v>
      </c>
      <c r="AT600" s="138">
        <v>0</v>
      </c>
      <c r="AU600" s="138">
        <v>0</v>
      </c>
      <c r="AV600" s="138">
        <v>0</v>
      </c>
      <c r="AW600" s="138">
        <v>0</v>
      </c>
      <c r="AX600" s="138">
        <v>0</v>
      </c>
      <c r="AY600" s="138">
        <v>0</v>
      </c>
      <c r="AZ600" s="138">
        <v>0</v>
      </c>
      <c r="BA600" s="138">
        <v>0</v>
      </c>
      <c r="BB600" s="138">
        <v>0</v>
      </c>
      <c r="BC600" s="138">
        <v>0</v>
      </c>
      <c r="BD600" s="138">
        <v>0</v>
      </c>
      <c r="BE600" s="138">
        <v>0</v>
      </c>
      <c r="BF600" s="138">
        <v>0</v>
      </c>
      <c r="BG600" s="138">
        <v>530410</v>
      </c>
      <c r="BH600" s="22">
        <f t="shared" si="27"/>
        <v>0</v>
      </c>
      <c r="BI600" s="22">
        <f t="shared" si="28"/>
        <v>530410</v>
      </c>
      <c r="BJ600" s="22">
        <f t="shared" si="29"/>
        <v>530410</v>
      </c>
    </row>
    <row r="601" spans="1:62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2">
        <v>43817</v>
      </c>
      <c r="AF601" s="142">
        <v>47470</v>
      </c>
      <c r="AG601" s="143">
        <v>887655</v>
      </c>
      <c r="AH601" s="83">
        <v>5.7166666666666668</v>
      </c>
      <c r="AI601" s="83">
        <v>10</v>
      </c>
      <c r="AJ601" s="144">
        <v>6.5000000000000002E-2</v>
      </c>
      <c r="AK601" s="79" t="s">
        <v>651</v>
      </c>
      <c r="AL601" s="79" t="s">
        <v>652</v>
      </c>
      <c r="AM601" s="138">
        <v>0</v>
      </c>
      <c r="AN601" s="138">
        <v>0</v>
      </c>
      <c r="AO601" s="138">
        <v>0</v>
      </c>
      <c r="AP601" s="138">
        <v>0</v>
      </c>
      <c r="AQ601" s="138">
        <v>0</v>
      </c>
      <c r="AR601" s="138">
        <v>0</v>
      </c>
      <c r="AS601" s="138">
        <v>0</v>
      </c>
      <c r="AT601" s="138">
        <v>0</v>
      </c>
      <c r="AU601" s="138">
        <v>0</v>
      </c>
      <c r="AV601" s="138">
        <v>0</v>
      </c>
      <c r="AW601" s="138">
        <v>0</v>
      </c>
      <c r="AX601" s="138">
        <v>0</v>
      </c>
      <c r="AY601" s="138">
        <v>0</v>
      </c>
      <c r="AZ601" s="138">
        <v>0</v>
      </c>
      <c r="BA601" s="138">
        <v>0</v>
      </c>
      <c r="BB601" s="138">
        <v>0</v>
      </c>
      <c r="BC601" s="138">
        <v>0</v>
      </c>
      <c r="BD601" s="138">
        <v>0</v>
      </c>
      <c r="BE601" s="138">
        <v>0</v>
      </c>
      <c r="BF601" s="138">
        <v>0</v>
      </c>
      <c r="BG601" s="138">
        <v>177531</v>
      </c>
      <c r="BH601" s="22">
        <f t="shared" si="27"/>
        <v>0</v>
      </c>
      <c r="BI601" s="22">
        <f t="shared" si="28"/>
        <v>177531</v>
      </c>
      <c r="BJ601" s="22">
        <f t="shared" si="29"/>
        <v>177531</v>
      </c>
    </row>
    <row r="602" spans="1:62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48822.5</v>
      </c>
      <c r="X602" s="77">
        <v>0</v>
      </c>
      <c r="Y602" s="77">
        <v>0</v>
      </c>
      <c r="Z602" s="77">
        <v>206.28</v>
      </c>
      <c r="AA602" s="77">
        <v>0</v>
      </c>
      <c r="AB602" s="77">
        <v>0</v>
      </c>
      <c r="AC602" s="77">
        <v>0</v>
      </c>
      <c r="AD602" s="77">
        <v>48822.5</v>
      </c>
      <c r="AE602" s="142">
        <v>43819</v>
      </c>
      <c r="AF602" s="142">
        <v>45646</v>
      </c>
      <c r="AG602" s="143">
        <v>48822.5</v>
      </c>
      <c r="AH602" s="83">
        <v>0.72222222222222221</v>
      </c>
      <c r="AI602" s="83">
        <v>5</v>
      </c>
      <c r="AJ602" s="144">
        <v>5.0700000000000002E-2</v>
      </c>
      <c r="AK602" s="79" t="s">
        <v>651</v>
      </c>
      <c r="AL602" s="79" t="s">
        <v>652</v>
      </c>
      <c r="AM602" s="138">
        <v>0</v>
      </c>
      <c r="AN602" s="138">
        <v>0</v>
      </c>
      <c r="AO602" s="138">
        <v>24411.25</v>
      </c>
      <c r="AP602" s="138">
        <v>0</v>
      </c>
      <c r="AQ602" s="138">
        <v>0</v>
      </c>
      <c r="AR602" s="138">
        <v>0</v>
      </c>
      <c r="AS602" s="138">
        <v>0</v>
      </c>
      <c r="AT602" s="138">
        <v>0</v>
      </c>
      <c r="AU602" s="138">
        <v>24411.25</v>
      </c>
      <c r="AV602" s="138">
        <v>0</v>
      </c>
      <c r="AW602" s="138">
        <v>0</v>
      </c>
      <c r="AX602" s="138">
        <v>0</v>
      </c>
      <c r="AY602" s="138">
        <v>0</v>
      </c>
      <c r="AZ602" s="138">
        <v>0</v>
      </c>
      <c r="BA602" s="138">
        <v>0</v>
      </c>
      <c r="BB602" s="138">
        <v>0</v>
      </c>
      <c r="BC602" s="138">
        <v>0</v>
      </c>
      <c r="BD602" s="138">
        <v>0</v>
      </c>
      <c r="BE602" s="138">
        <v>0</v>
      </c>
      <c r="BF602" s="138">
        <v>0</v>
      </c>
      <c r="BG602" s="138">
        <v>0</v>
      </c>
      <c r="BH602" s="22">
        <f t="shared" si="27"/>
        <v>48822.5</v>
      </c>
      <c r="BI602" s="22">
        <f t="shared" si="28"/>
        <v>0</v>
      </c>
      <c r="BJ602" s="22">
        <f t="shared" si="29"/>
        <v>48822.5</v>
      </c>
    </row>
    <row r="603" spans="1:62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2">
        <v>43819</v>
      </c>
      <c r="AF603" s="142">
        <v>46011</v>
      </c>
      <c r="AG603" s="143">
        <v>52510</v>
      </c>
      <c r="AH603" s="83">
        <v>1.7222222222222223</v>
      </c>
      <c r="AI603" s="83">
        <v>6</v>
      </c>
      <c r="AJ603" s="144">
        <v>5.3600000000000002E-2</v>
      </c>
      <c r="AK603" s="79" t="s">
        <v>651</v>
      </c>
      <c r="AL603" s="79" t="s">
        <v>652</v>
      </c>
      <c r="AM603" s="138">
        <v>0</v>
      </c>
      <c r="AN603" s="138">
        <v>0</v>
      </c>
      <c r="AO603" s="138">
        <v>0</v>
      </c>
      <c r="AP603" s="138">
        <v>0</v>
      </c>
      <c r="AQ603" s="138">
        <v>0</v>
      </c>
      <c r="AR603" s="138">
        <v>0</v>
      </c>
      <c r="AS603" s="138">
        <v>0</v>
      </c>
      <c r="AT603" s="138">
        <v>0</v>
      </c>
      <c r="AU603" s="138">
        <v>0</v>
      </c>
      <c r="AV603" s="138">
        <v>0</v>
      </c>
      <c r="AW603" s="138">
        <v>0</v>
      </c>
      <c r="AX603" s="138">
        <v>0</v>
      </c>
      <c r="AY603" s="138">
        <v>0</v>
      </c>
      <c r="AZ603" s="138">
        <v>0</v>
      </c>
      <c r="BA603" s="138">
        <v>26255</v>
      </c>
      <c r="BB603" s="138">
        <v>0</v>
      </c>
      <c r="BC603" s="138">
        <v>0</v>
      </c>
      <c r="BD603" s="138">
        <v>0</v>
      </c>
      <c r="BE603" s="138">
        <v>0</v>
      </c>
      <c r="BF603" s="138">
        <v>0</v>
      </c>
      <c r="BG603" s="138">
        <v>26255</v>
      </c>
      <c r="BH603" s="22">
        <f t="shared" si="27"/>
        <v>0</v>
      </c>
      <c r="BI603" s="22">
        <f t="shared" si="28"/>
        <v>52510</v>
      </c>
      <c r="BJ603" s="22">
        <f t="shared" si="29"/>
        <v>52510</v>
      </c>
    </row>
    <row r="604" spans="1:62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2">
        <v>43819</v>
      </c>
      <c r="AF604" s="142">
        <v>46376</v>
      </c>
      <c r="AG604" s="143">
        <v>53100</v>
      </c>
      <c r="AH604" s="83">
        <v>2.7222222222222223</v>
      </c>
      <c r="AI604" s="83">
        <v>7</v>
      </c>
      <c r="AJ604" s="144">
        <v>5.6399999999999999E-2</v>
      </c>
      <c r="AK604" s="79" t="s">
        <v>651</v>
      </c>
      <c r="AL604" s="79" t="s">
        <v>652</v>
      </c>
      <c r="AM604" s="138">
        <v>0</v>
      </c>
      <c r="AN604" s="138">
        <v>0</v>
      </c>
      <c r="AO604" s="138">
        <v>0</v>
      </c>
      <c r="AP604" s="138">
        <v>0</v>
      </c>
      <c r="AQ604" s="138">
        <v>0</v>
      </c>
      <c r="AR604" s="138">
        <v>0</v>
      </c>
      <c r="AS604" s="138">
        <v>0</v>
      </c>
      <c r="AT604" s="138">
        <v>0</v>
      </c>
      <c r="AU604" s="138">
        <v>0</v>
      </c>
      <c r="AV604" s="138">
        <v>0</v>
      </c>
      <c r="AW604" s="138">
        <v>0</v>
      </c>
      <c r="AX604" s="138">
        <v>0</v>
      </c>
      <c r="AY604" s="138">
        <v>0</v>
      </c>
      <c r="AZ604" s="138">
        <v>0</v>
      </c>
      <c r="BA604" s="138">
        <v>0</v>
      </c>
      <c r="BB604" s="138">
        <v>0</v>
      </c>
      <c r="BC604" s="138">
        <v>0</v>
      </c>
      <c r="BD604" s="138">
        <v>0</v>
      </c>
      <c r="BE604" s="138">
        <v>0</v>
      </c>
      <c r="BF604" s="138">
        <v>0</v>
      </c>
      <c r="BG604" s="138">
        <v>26550</v>
      </c>
      <c r="BH604" s="22">
        <f t="shared" si="27"/>
        <v>0</v>
      </c>
      <c r="BI604" s="22">
        <f t="shared" si="28"/>
        <v>26550</v>
      </c>
      <c r="BJ604" s="22">
        <f t="shared" si="29"/>
        <v>26550</v>
      </c>
    </row>
    <row r="605" spans="1:62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49412.5</v>
      </c>
      <c r="X605" s="77">
        <v>0</v>
      </c>
      <c r="Y605" s="77">
        <v>0</v>
      </c>
      <c r="Z605" s="77">
        <v>208.77</v>
      </c>
      <c r="AA605" s="77">
        <v>0</v>
      </c>
      <c r="AB605" s="77">
        <v>0</v>
      </c>
      <c r="AC605" s="77">
        <v>0</v>
      </c>
      <c r="AD605" s="77">
        <v>49412.5</v>
      </c>
      <c r="AE605" s="142">
        <v>43819</v>
      </c>
      <c r="AF605" s="142">
        <v>45646</v>
      </c>
      <c r="AG605" s="143">
        <v>49412.5</v>
      </c>
      <c r="AH605" s="83">
        <v>0.72222222222222221</v>
      </c>
      <c r="AI605" s="83">
        <v>5</v>
      </c>
      <c r="AJ605" s="144">
        <v>5.0700000000000002E-2</v>
      </c>
      <c r="AK605" s="79" t="s">
        <v>651</v>
      </c>
      <c r="AL605" s="79" t="s">
        <v>652</v>
      </c>
      <c r="AM605" s="138">
        <v>0</v>
      </c>
      <c r="AN605" s="138">
        <v>0</v>
      </c>
      <c r="AO605" s="138">
        <v>24706.25</v>
      </c>
      <c r="AP605" s="138">
        <v>0</v>
      </c>
      <c r="AQ605" s="138">
        <v>0</v>
      </c>
      <c r="AR605" s="138">
        <v>0</v>
      </c>
      <c r="AS605" s="138">
        <v>0</v>
      </c>
      <c r="AT605" s="138">
        <v>0</v>
      </c>
      <c r="AU605" s="138">
        <v>24706.25</v>
      </c>
      <c r="AV605" s="138">
        <v>0</v>
      </c>
      <c r="AW605" s="138">
        <v>0</v>
      </c>
      <c r="AX605" s="138">
        <v>0</v>
      </c>
      <c r="AY605" s="138">
        <v>0</v>
      </c>
      <c r="AZ605" s="138">
        <v>0</v>
      </c>
      <c r="BA605" s="138">
        <v>0</v>
      </c>
      <c r="BB605" s="138">
        <v>0</v>
      </c>
      <c r="BC605" s="138">
        <v>0</v>
      </c>
      <c r="BD605" s="138">
        <v>0</v>
      </c>
      <c r="BE605" s="138">
        <v>0</v>
      </c>
      <c r="BF605" s="138">
        <v>0</v>
      </c>
      <c r="BG605" s="138">
        <v>0</v>
      </c>
      <c r="BH605" s="22">
        <f t="shared" si="27"/>
        <v>49412.5</v>
      </c>
      <c r="BI605" s="22">
        <f t="shared" si="28"/>
        <v>0</v>
      </c>
      <c r="BJ605" s="22">
        <f t="shared" si="29"/>
        <v>49412.5</v>
      </c>
    </row>
    <row r="606" spans="1:62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2">
        <v>43819</v>
      </c>
      <c r="AF606" s="142">
        <v>46376</v>
      </c>
      <c r="AG606" s="143">
        <v>39825</v>
      </c>
      <c r="AH606" s="83">
        <v>2.7222222222222223</v>
      </c>
      <c r="AI606" s="83">
        <v>7</v>
      </c>
      <c r="AJ606" s="144">
        <v>5.6399999999999999E-2</v>
      </c>
      <c r="AK606" s="79" t="s">
        <v>651</v>
      </c>
      <c r="AL606" s="79" t="s">
        <v>652</v>
      </c>
      <c r="AM606" s="138">
        <v>0</v>
      </c>
      <c r="AN606" s="138">
        <v>0</v>
      </c>
      <c r="AO606" s="138">
        <v>0</v>
      </c>
      <c r="AP606" s="138">
        <v>0</v>
      </c>
      <c r="AQ606" s="138">
        <v>0</v>
      </c>
      <c r="AR606" s="138">
        <v>0</v>
      </c>
      <c r="AS606" s="138">
        <v>0</v>
      </c>
      <c r="AT606" s="138">
        <v>0</v>
      </c>
      <c r="AU606" s="138">
        <v>0</v>
      </c>
      <c r="AV606" s="138">
        <v>0</v>
      </c>
      <c r="AW606" s="138">
        <v>0</v>
      </c>
      <c r="AX606" s="138">
        <v>0</v>
      </c>
      <c r="AY606" s="138">
        <v>0</v>
      </c>
      <c r="AZ606" s="138">
        <v>0</v>
      </c>
      <c r="BA606" s="138">
        <v>0</v>
      </c>
      <c r="BB606" s="138">
        <v>0</v>
      </c>
      <c r="BC606" s="138">
        <v>0</v>
      </c>
      <c r="BD606" s="138">
        <v>0</v>
      </c>
      <c r="BE606" s="138">
        <v>0</v>
      </c>
      <c r="BF606" s="138">
        <v>0</v>
      </c>
      <c r="BG606" s="138">
        <v>19912.5</v>
      </c>
      <c r="BH606" s="22">
        <f t="shared" si="27"/>
        <v>0</v>
      </c>
      <c r="BI606" s="22">
        <f t="shared" si="28"/>
        <v>19912.5</v>
      </c>
      <c r="BJ606" s="22">
        <f t="shared" si="29"/>
        <v>19912.5</v>
      </c>
    </row>
    <row r="607" spans="1:62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2">
        <v>43819</v>
      </c>
      <c r="AF607" s="142">
        <v>46741</v>
      </c>
      <c r="AG607" s="143">
        <v>106200</v>
      </c>
      <c r="AH607" s="83">
        <v>3.7222222222222223</v>
      </c>
      <c r="AI607" s="83">
        <v>8</v>
      </c>
      <c r="AJ607" s="144">
        <v>5.9299999999999999E-2</v>
      </c>
      <c r="AK607" s="79" t="s">
        <v>651</v>
      </c>
      <c r="AL607" s="79" t="s">
        <v>652</v>
      </c>
      <c r="AM607" s="138">
        <v>0</v>
      </c>
      <c r="AN607" s="138">
        <v>0</v>
      </c>
      <c r="AO607" s="138">
        <v>0</v>
      </c>
      <c r="AP607" s="138">
        <v>0</v>
      </c>
      <c r="AQ607" s="138">
        <v>0</v>
      </c>
      <c r="AR607" s="138">
        <v>0</v>
      </c>
      <c r="AS607" s="138">
        <v>0</v>
      </c>
      <c r="AT607" s="138">
        <v>0</v>
      </c>
      <c r="AU607" s="138">
        <v>0</v>
      </c>
      <c r="AV607" s="138">
        <v>0</v>
      </c>
      <c r="AW607" s="138">
        <v>0</v>
      </c>
      <c r="AX607" s="138">
        <v>0</v>
      </c>
      <c r="AY607" s="138">
        <v>0</v>
      </c>
      <c r="AZ607" s="138">
        <v>0</v>
      </c>
      <c r="BA607" s="138">
        <v>0</v>
      </c>
      <c r="BB607" s="138">
        <v>0</v>
      </c>
      <c r="BC607" s="138">
        <v>0</v>
      </c>
      <c r="BD607" s="138">
        <v>0</v>
      </c>
      <c r="BE607" s="138">
        <v>0</v>
      </c>
      <c r="BF607" s="138">
        <v>0</v>
      </c>
      <c r="BG607" s="138">
        <v>35400</v>
      </c>
      <c r="BH607" s="22">
        <f t="shared" si="27"/>
        <v>0</v>
      </c>
      <c r="BI607" s="22">
        <f t="shared" si="28"/>
        <v>35400</v>
      </c>
      <c r="BJ607" s="22">
        <f t="shared" si="29"/>
        <v>35400</v>
      </c>
    </row>
    <row r="608" spans="1:62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53100</v>
      </c>
      <c r="X608" s="77">
        <v>0</v>
      </c>
      <c r="Y608" s="77">
        <v>0</v>
      </c>
      <c r="Z608" s="77">
        <v>224.35</v>
      </c>
      <c r="AA608" s="77">
        <v>0</v>
      </c>
      <c r="AB608" s="77">
        <v>0</v>
      </c>
      <c r="AC608" s="77">
        <v>0</v>
      </c>
      <c r="AD608" s="77">
        <v>53100</v>
      </c>
      <c r="AE608" s="142">
        <v>43819</v>
      </c>
      <c r="AF608" s="142">
        <v>45646</v>
      </c>
      <c r="AG608" s="143">
        <v>53100</v>
      </c>
      <c r="AH608" s="83">
        <v>0.72222222222222221</v>
      </c>
      <c r="AI608" s="83">
        <v>5</v>
      </c>
      <c r="AJ608" s="144">
        <v>5.0700000000000002E-2</v>
      </c>
      <c r="AK608" s="79" t="s">
        <v>651</v>
      </c>
      <c r="AL608" s="79" t="s">
        <v>652</v>
      </c>
      <c r="AM608" s="138">
        <v>0</v>
      </c>
      <c r="AN608" s="138">
        <v>0</v>
      </c>
      <c r="AO608" s="138">
        <v>26550</v>
      </c>
      <c r="AP608" s="138">
        <v>0</v>
      </c>
      <c r="AQ608" s="138">
        <v>0</v>
      </c>
      <c r="AR608" s="138">
        <v>0</v>
      </c>
      <c r="AS608" s="138">
        <v>0</v>
      </c>
      <c r="AT608" s="138">
        <v>0</v>
      </c>
      <c r="AU608" s="138">
        <v>26550</v>
      </c>
      <c r="AV608" s="138">
        <v>0</v>
      </c>
      <c r="AW608" s="138">
        <v>0</v>
      </c>
      <c r="AX608" s="138">
        <v>0</v>
      </c>
      <c r="AY608" s="138">
        <v>0</v>
      </c>
      <c r="AZ608" s="138">
        <v>0</v>
      </c>
      <c r="BA608" s="138">
        <v>0</v>
      </c>
      <c r="BB608" s="138">
        <v>0</v>
      </c>
      <c r="BC608" s="138">
        <v>0</v>
      </c>
      <c r="BD608" s="138">
        <v>0</v>
      </c>
      <c r="BE608" s="138">
        <v>0</v>
      </c>
      <c r="BF608" s="138">
        <v>0</v>
      </c>
      <c r="BG608" s="138">
        <v>0</v>
      </c>
      <c r="BH608" s="22">
        <f t="shared" si="27"/>
        <v>53100</v>
      </c>
      <c r="BI608" s="22">
        <f t="shared" si="28"/>
        <v>0</v>
      </c>
      <c r="BJ608" s="22">
        <f t="shared" si="29"/>
        <v>53100</v>
      </c>
    </row>
    <row r="609" spans="1:62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2">
        <v>43819</v>
      </c>
      <c r="AF609" s="142">
        <v>46376</v>
      </c>
      <c r="AG609" s="143">
        <v>69472.5</v>
      </c>
      <c r="AH609" s="83">
        <v>2.7222222222222223</v>
      </c>
      <c r="AI609" s="83">
        <v>7</v>
      </c>
      <c r="AJ609" s="144">
        <v>5.6399999999999999E-2</v>
      </c>
      <c r="AK609" s="79" t="s">
        <v>651</v>
      </c>
      <c r="AL609" s="79" t="s">
        <v>652</v>
      </c>
      <c r="AM609" s="138">
        <v>0</v>
      </c>
      <c r="AN609" s="138">
        <v>0</v>
      </c>
      <c r="AO609" s="138">
        <v>0</v>
      </c>
      <c r="AP609" s="138">
        <v>0</v>
      </c>
      <c r="AQ609" s="138">
        <v>0</v>
      </c>
      <c r="AR609" s="138">
        <v>0</v>
      </c>
      <c r="AS609" s="138">
        <v>0</v>
      </c>
      <c r="AT609" s="138">
        <v>0</v>
      </c>
      <c r="AU609" s="138">
        <v>0</v>
      </c>
      <c r="AV609" s="138">
        <v>0</v>
      </c>
      <c r="AW609" s="138">
        <v>0</v>
      </c>
      <c r="AX609" s="138">
        <v>0</v>
      </c>
      <c r="AY609" s="138">
        <v>0</v>
      </c>
      <c r="AZ609" s="138">
        <v>0</v>
      </c>
      <c r="BA609" s="138">
        <v>0</v>
      </c>
      <c r="BB609" s="138">
        <v>0</v>
      </c>
      <c r="BC609" s="138">
        <v>0</v>
      </c>
      <c r="BD609" s="138">
        <v>0</v>
      </c>
      <c r="BE609" s="138">
        <v>0</v>
      </c>
      <c r="BF609" s="138">
        <v>0</v>
      </c>
      <c r="BG609" s="138">
        <v>34736.25</v>
      </c>
      <c r="BH609" s="22">
        <f t="shared" si="27"/>
        <v>0</v>
      </c>
      <c r="BI609" s="22">
        <f t="shared" si="28"/>
        <v>34736.25</v>
      </c>
      <c r="BJ609" s="22">
        <f t="shared" si="29"/>
        <v>34736.25</v>
      </c>
    </row>
    <row r="610" spans="1:62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2">
        <v>43819</v>
      </c>
      <c r="AF610" s="142">
        <v>47107</v>
      </c>
      <c r="AG610" s="143">
        <v>53100</v>
      </c>
      <c r="AH610" s="83">
        <v>4.7222222222222223</v>
      </c>
      <c r="AI610" s="83">
        <v>9</v>
      </c>
      <c r="AJ610" s="144">
        <v>6.2100000000000002E-2</v>
      </c>
      <c r="AK610" s="79" t="s">
        <v>651</v>
      </c>
      <c r="AL610" s="79" t="s">
        <v>652</v>
      </c>
      <c r="AM610" s="138">
        <v>0</v>
      </c>
      <c r="AN610" s="138">
        <v>0</v>
      </c>
      <c r="AO610" s="138">
        <v>0</v>
      </c>
      <c r="AP610" s="138">
        <v>0</v>
      </c>
      <c r="AQ610" s="138">
        <v>0</v>
      </c>
      <c r="AR610" s="138">
        <v>0</v>
      </c>
      <c r="AS610" s="138">
        <v>0</v>
      </c>
      <c r="AT610" s="138">
        <v>0</v>
      </c>
      <c r="AU610" s="138">
        <v>0</v>
      </c>
      <c r="AV610" s="138">
        <v>0</v>
      </c>
      <c r="AW610" s="138">
        <v>0</v>
      </c>
      <c r="AX610" s="138">
        <v>0</v>
      </c>
      <c r="AY610" s="138">
        <v>0</v>
      </c>
      <c r="AZ610" s="138">
        <v>0</v>
      </c>
      <c r="BA610" s="138">
        <v>0</v>
      </c>
      <c r="BB610" s="138">
        <v>0</v>
      </c>
      <c r="BC610" s="138">
        <v>0</v>
      </c>
      <c r="BD610" s="138">
        <v>0</v>
      </c>
      <c r="BE610" s="138">
        <v>0</v>
      </c>
      <c r="BF610" s="138">
        <v>0</v>
      </c>
      <c r="BG610" s="138">
        <v>13275</v>
      </c>
      <c r="BH610" s="22">
        <f t="shared" si="27"/>
        <v>0</v>
      </c>
      <c r="BI610" s="22">
        <f t="shared" si="28"/>
        <v>13275</v>
      </c>
      <c r="BJ610" s="22">
        <f t="shared" si="29"/>
        <v>13275</v>
      </c>
    </row>
    <row r="611" spans="1:62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19027.5</v>
      </c>
      <c r="X611" s="77">
        <v>0</v>
      </c>
      <c r="Y611" s="77">
        <v>0</v>
      </c>
      <c r="Z611" s="77">
        <v>80.39</v>
      </c>
      <c r="AA611" s="77">
        <v>0</v>
      </c>
      <c r="AB611" s="77">
        <v>0</v>
      </c>
      <c r="AC611" s="77">
        <v>0</v>
      </c>
      <c r="AD611" s="77">
        <v>19027.5</v>
      </c>
      <c r="AE611" s="142">
        <v>43823</v>
      </c>
      <c r="AF611" s="142">
        <v>45650</v>
      </c>
      <c r="AG611" s="143">
        <v>19027.5</v>
      </c>
      <c r="AH611" s="83">
        <v>0.73333333333333328</v>
      </c>
      <c r="AI611" s="83">
        <v>5</v>
      </c>
      <c r="AJ611" s="144">
        <v>5.0700000000000002E-2</v>
      </c>
      <c r="AK611" s="79" t="s">
        <v>651</v>
      </c>
      <c r="AL611" s="79" t="s">
        <v>652</v>
      </c>
      <c r="AM611" s="138">
        <v>0</v>
      </c>
      <c r="AN611" s="138">
        <v>0</v>
      </c>
      <c r="AO611" s="138">
        <v>9513.75</v>
      </c>
      <c r="AP611" s="138">
        <v>0</v>
      </c>
      <c r="AQ611" s="138">
        <v>0</v>
      </c>
      <c r="AR611" s="138">
        <v>0</v>
      </c>
      <c r="AS611" s="138">
        <v>0</v>
      </c>
      <c r="AT611" s="138">
        <v>0</v>
      </c>
      <c r="AU611" s="138">
        <v>9513.75</v>
      </c>
      <c r="AV611" s="138">
        <v>0</v>
      </c>
      <c r="AW611" s="138">
        <v>0</v>
      </c>
      <c r="AX611" s="138">
        <v>0</v>
      </c>
      <c r="AY611" s="138">
        <v>0</v>
      </c>
      <c r="AZ611" s="138">
        <v>0</v>
      </c>
      <c r="BA611" s="138">
        <v>0</v>
      </c>
      <c r="BB611" s="138">
        <v>0</v>
      </c>
      <c r="BC611" s="138">
        <v>0</v>
      </c>
      <c r="BD611" s="138">
        <v>0</v>
      </c>
      <c r="BE611" s="138">
        <v>0</v>
      </c>
      <c r="BF611" s="138">
        <v>0</v>
      </c>
      <c r="BG611" s="138">
        <v>0</v>
      </c>
      <c r="BH611" s="22">
        <f t="shared" si="27"/>
        <v>19027.5</v>
      </c>
      <c r="BI611" s="22">
        <f t="shared" si="28"/>
        <v>0</v>
      </c>
      <c r="BJ611" s="22">
        <f t="shared" si="29"/>
        <v>19027.5</v>
      </c>
    </row>
    <row r="612" spans="1:62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2">
        <v>43823</v>
      </c>
      <c r="AF612" s="142">
        <v>46745</v>
      </c>
      <c r="AG612" s="143">
        <v>53100</v>
      </c>
      <c r="AH612" s="83">
        <v>3.7333333333333334</v>
      </c>
      <c r="AI612" s="83">
        <v>8</v>
      </c>
      <c r="AJ612" s="144">
        <v>5.9299999999999999E-2</v>
      </c>
      <c r="AK612" s="79" t="s">
        <v>651</v>
      </c>
      <c r="AL612" s="79" t="s">
        <v>652</v>
      </c>
      <c r="AM612" s="138">
        <v>0</v>
      </c>
      <c r="AN612" s="138">
        <v>0</v>
      </c>
      <c r="AO612" s="138">
        <v>0</v>
      </c>
      <c r="AP612" s="138">
        <v>0</v>
      </c>
      <c r="AQ612" s="138">
        <v>0</v>
      </c>
      <c r="AR612" s="138">
        <v>0</v>
      </c>
      <c r="AS612" s="138">
        <v>0</v>
      </c>
      <c r="AT612" s="138">
        <v>0</v>
      </c>
      <c r="AU612" s="138">
        <v>0</v>
      </c>
      <c r="AV612" s="138">
        <v>0</v>
      </c>
      <c r="AW612" s="138">
        <v>0</v>
      </c>
      <c r="AX612" s="138">
        <v>0</v>
      </c>
      <c r="AY612" s="138">
        <v>0</v>
      </c>
      <c r="AZ612" s="138">
        <v>0</v>
      </c>
      <c r="BA612" s="138">
        <v>0</v>
      </c>
      <c r="BB612" s="138">
        <v>0</v>
      </c>
      <c r="BC612" s="138">
        <v>0</v>
      </c>
      <c r="BD612" s="138">
        <v>0</v>
      </c>
      <c r="BE612" s="138">
        <v>0</v>
      </c>
      <c r="BF612" s="138">
        <v>0</v>
      </c>
      <c r="BG612" s="138">
        <v>17700</v>
      </c>
      <c r="BH612" s="22">
        <f t="shared" si="27"/>
        <v>0</v>
      </c>
      <c r="BI612" s="22">
        <f t="shared" si="28"/>
        <v>17700</v>
      </c>
      <c r="BJ612" s="22">
        <f t="shared" si="29"/>
        <v>17700</v>
      </c>
    </row>
    <row r="613" spans="1:62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2">
        <v>43823</v>
      </c>
      <c r="AF613" s="142">
        <v>47111</v>
      </c>
      <c r="AG613" s="143">
        <v>53100</v>
      </c>
      <c r="AH613" s="83">
        <v>4.7333333333333334</v>
      </c>
      <c r="AI613" s="83">
        <v>9</v>
      </c>
      <c r="AJ613" s="144">
        <v>6.2100000000000002E-2</v>
      </c>
      <c r="AK613" s="79" t="s">
        <v>651</v>
      </c>
      <c r="AL613" s="79" t="s">
        <v>652</v>
      </c>
      <c r="AM613" s="138">
        <v>0</v>
      </c>
      <c r="AN613" s="138">
        <v>0</v>
      </c>
      <c r="AO613" s="138">
        <v>0</v>
      </c>
      <c r="AP613" s="138">
        <v>0</v>
      </c>
      <c r="AQ613" s="138">
        <v>0</v>
      </c>
      <c r="AR613" s="138">
        <v>0</v>
      </c>
      <c r="AS613" s="138">
        <v>0</v>
      </c>
      <c r="AT613" s="138">
        <v>0</v>
      </c>
      <c r="AU613" s="138">
        <v>0</v>
      </c>
      <c r="AV613" s="138">
        <v>0</v>
      </c>
      <c r="AW613" s="138">
        <v>0</v>
      </c>
      <c r="AX613" s="138">
        <v>0</v>
      </c>
      <c r="AY613" s="138">
        <v>0</v>
      </c>
      <c r="AZ613" s="138">
        <v>0</v>
      </c>
      <c r="BA613" s="138">
        <v>0</v>
      </c>
      <c r="BB613" s="138">
        <v>0</v>
      </c>
      <c r="BC613" s="138">
        <v>0</v>
      </c>
      <c r="BD613" s="138">
        <v>0</v>
      </c>
      <c r="BE613" s="138">
        <v>0</v>
      </c>
      <c r="BF613" s="138">
        <v>0</v>
      </c>
      <c r="BG613" s="138">
        <v>13275</v>
      </c>
      <c r="BH613" s="22">
        <f t="shared" si="27"/>
        <v>0</v>
      </c>
      <c r="BI613" s="22">
        <f t="shared" si="28"/>
        <v>13275</v>
      </c>
      <c r="BJ613" s="22">
        <f t="shared" si="29"/>
        <v>13275</v>
      </c>
    </row>
    <row r="614" spans="1:62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2">
        <v>43823</v>
      </c>
      <c r="AF614" s="142">
        <v>46015</v>
      </c>
      <c r="AG614" s="143">
        <v>37907.5</v>
      </c>
      <c r="AH614" s="83">
        <v>1.7333333333333334</v>
      </c>
      <c r="AI614" s="83">
        <v>6</v>
      </c>
      <c r="AJ614" s="144">
        <v>5.3600000000000002E-2</v>
      </c>
      <c r="AK614" s="79" t="s">
        <v>651</v>
      </c>
      <c r="AL614" s="79" t="s">
        <v>652</v>
      </c>
      <c r="AM614" s="138">
        <v>0</v>
      </c>
      <c r="AN614" s="138">
        <v>0</v>
      </c>
      <c r="AO614" s="138">
        <v>0</v>
      </c>
      <c r="AP614" s="138">
        <v>0</v>
      </c>
      <c r="AQ614" s="138">
        <v>0</v>
      </c>
      <c r="AR614" s="138">
        <v>0</v>
      </c>
      <c r="AS614" s="138">
        <v>0</v>
      </c>
      <c r="AT614" s="138">
        <v>0</v>
      </c>
      <c r="AU614" s="138">
        <v>0</v>
      </c>
      <c r="AV614" s="138">
        <v>0</v>
      </c>
      <c r="AW614" s="138">
        <v>0</v>
      </c>
      <c r="AX614" s="138">
        <v>0</v>
      </c>
      <c r="AY614" s="138">
        <v>0</v>
      </c>
      <c r="AZ614" s="138">
        <v>0</v>
      </c>
      <c r="BA614" s="138">
        <v>18953.75</v>
      </c>
      <c r="BB614" s="138">
        <v>0</v>
      </c>
      <c r="BC614" s="138">
        <v>0</v>
      </c>
      <c r="BD614" s="138">
        <v>0</v>
      </c>
      <c r="BE614" s="138">
        <v>0</v>
      </c>
      <c r="BF614" s="138">
        <v>0</v>
      </c>
      <c r="BG614" s="138">
        <v>18953.75</v>
      </c>
      <c r="BH614" s="22">
        <f t="shared" si="27"/>
        <v>0</v>
      </c>
      <c r="BI614" s="22">
        <f t="shared" si="28"/>
        <v>37907.5</v>
      </c>
      <c r="BJ614" s="22">
        <f t="shared" si="29"/>
        <v>37907.5</v>
      </c>
    </row>
    <row r="615" spans="1:62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2">
        <v>43823</v>
      </c>
      <c r="AF615" s="142">
        <v>46380</v>
      </c>
      <c r="AG615" s="143">
        <v>178475</v>
      </c>
      <c r="AH615" s="83">
        <v>2.7333333333333334</v>
      </c>
      <c r="AI615" s="83">
        <v>7</v>
      </c>
      <c r="AJ615" s="144">
        <v>5.6399999999999999E-2</v>
      </c>
      <c r="AK615" s="79" t="s">
        <v>651</v>
      </c>
      <c r="AL615" s="79" t="s">
        <v>652</v>
      </c>
      <c r="AM615" s="138">
        <v>0</v>
      </c>
      <c r="AN615" s="138">
        <v>0</v>
      </c>
      <c r="AO615" s="138">
        <v>0</v>
      </c>
      <c r="AP615" s="138">
        <v>0</v>
      </c>
      <c r="AQ615" s="138">
        <v>0</v>
      </c>
      <c r="AR615" s="138">
        <v>0</v>
      </c>
      <c r="AS615" s="138">
        <v>0</v>
      </c>
      <c r="AT615" s="138">
        <v>0</v>
      </c>
      <c r="AU615" s="138">
        <v>0</v>
      </c>
      <c r="AV615" s="138">
        <v>0</v>
      </c>
      <c r="AW615" s="138">
        <v>0</v>
      </c>
      <c r="AX615" s="138">
        <v>0</v>
      </c>
      <c r="AY615" s="138">
        <v>0</v>
      </c>
      <c r="AZ615" s="138">
        <v>0</v>
      </c>
      <c r="BA615" s="138">
        <v>0</v>
      </c>
      <c r="BB615" s="138">
        <v>0</v>
      </c>
      <c r="BC615" s="138">
        <v>0</v>
      </c>
      <c r="BD615" s="138">
        <v>0</v>
      </c>
      <c r="BE615" s="138">
        <v>0</v>
      </c>
      <c r="BF615" s="138">
        <v>0</v>
      </c>
      <c r="BG615" s="138">
        <v>89237.5</v>
      </c>
      <c r="BH615" s="22">
        <f t="shared" si="27"/>
        <v>0</v>
      </c>
      <c r="BI615" s="22">
        <f t="shared" si="28"/>
        <v>89237.5</v>
      </c>
      <c r="BJ615" s="22">
        <f t="shared" si="29"/>
        <v>89237.5</v>
      </c>
    </row>
    <row r="616" spans="1:62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2">
        <v>43823</v>
      </c>
      <c r="AF616" s="142">
        <v>46745</v>
      </c>
      <c r="AG616" s="143">
        <v>53100</v>
      </c>
      <c r="AH616" s="83">
        <v>3.7333333333333334</v>
      </c>
      <c r="AI616" s="83">
        <v>8</v>
      </c>
      <c r="AJ616" s="144">
        <v>5.9299999999999999E-2</v>
      </c>
      <c r="AK616" s="79" t="s">
        <v>651</v>
      </c>
      <c r="AL616" s="79" t="s">
        <v>652</v>
      </c>
      <c r="AM616" s="138">
        <v>0</v>
      </c>
      <c r="AN616" s="138">
        <v>0</v>
      </c>
      <c r="AO616" s="138">
        <v>0</v>
      </c>
      <c r="AP616" s="138">
        <v>0</v>
      </c>
      <c r="AQ616" s="138">
        <v>0</v>
      </c>
      <c r="AR616" s="138">
        <v>0</v>
      </c>
      <c r="AS616" s="138">
        <v>0</v>
      </c>
      <c r="AT616" s="138">
        <v>0</v>
      </c>
      <c r="AU616" s="138">
        <v>0</v>
      </c>
      <c r="AV616" s="138">
        <v>0</v>
      </c>
      <c r="AW616" s="138">
        <v>0</v>
      </c>
      <c r="AX616" s="138">
        <v>0</v>
      </c>
      <c r="AY616" s="138">
        <v>0</v>
      </c>
      <c r="AZ616" s="138">
        <v>0</v>
      </c>
      <c r="BA616" s="138">
        <v>0</v>
      </c>
      <c r="BB616" s="138">
        <v>0</v>
      </c>
      <c r="BC616" s="138">
        <v>0</v>
      </c>
      <c r="BD616" s="138">
        <v>0</v>
      </c>
      <c r="BE616" s="138">
        <v>0</v>
      </c>
      <c r="BF616" s="138">
        <v>0</v>
      </c>
      <c r="BG616" s="138">
        <v>17700</v>
      </c>
      <c r="BH616" s="22">
        <f t="shared" si="27"/>
        <v>0</v>
      </c>
      <c r="BI616" s="22">
        <f t="shared" si="28"/>
        <v>17700</v>
      </c>
      <c r="BJ616" s="22">
        <f t="shared" si="29"/>
        <v>17700</v>
      </c>
    </row>
    <row r="617" spans="1:62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106200</v>
      </c>
      <c r="X617" s="77">
        <v>0</v>
      </c>
      <c r="Y617" s="77">
        <v>0</v>
      </c>
      <c r="Z617" s="77">
        <v>448.69</v>
      </c>
      <c r="AA617" s="77">
        <v>0</v>
      </c>
      <c r="AB617" s="77">
        <v>0</v>
      </c>
      <c r="AC617" s="77">
        <v>0</v>
      </c>
      <c r="AD617" s="77">
        <v>106200</v>
      </c>
      <c r="AE617" s="142">
        <v>43823</v>
      </c>
      <c r="AF617" s="142">
        <v>45650</v>
      </c>
      <c r="AG617" s="143">
        <v>106200</v>
      </c>
      <c r="AH617" s="83">
        <v>0.73333333333333328</v>
      </c>
      <c r="AI617" s="83">
        <v>5</v>
      </c>
      <c r="AJ617" s="144">
        <v>5.0700000000000002E-2</v>
      </c>
      <c r="AK617" s="79" t="s">
        <v>651</v>
      </c>
      <c r="AL617" s="79" t="s">
        <v>652</v>
      </c>
      <c r="AM617" s="138">
        <v>0</v>
      </c>
      <c r="AN617" s="138">
        <v>0</v>
      </c>
      <c r="AO617" s="138">
        <v>53100</v>
      </c>
      <c r="AP617" s="138">
        <v>0</v>
      </c>
      <c r="AQ617" s="138">
        <v>0</v>
      </c>
      <c r="AR617" s="138">
        <v>0</v>
      </c>
      <c r="AS617" s="138">
        <v>0</v>
      </c>
      <c r="AT617" s="138">
        <v>0</v>
      </c>
      <c r="AU617" s="138">
        <v>53100</v>
      </c>
      <c r="AV617" s="138">
        <v>0</v>
      </c>
      <c r="AW617" s="138">
        <v>0</v>
      </c>
      <c r="AX617" s="138">
        <v>0</v>
      </c>
      <c r="AY617" s="138">
        <v>0</v>
      </c>
      <c r="AZ617" s="138">
        <v>0</v>
      </c>
      <c r="BA617" s="138">
        <v>0</v>
      </c>
      <c r="BB617" s="138">
        <v>0</v>
      </c>
      <c r="BC617" s="138">
        <v>0</v>
      </c>
      <c r="BD617" s="138">
        <v>0</v>
      </c>
      <c r="BE617" s="138">
        <v>0</v>
      </c>
      <c r="BF617" s="138">
        <v>0</v>
      </c>
      <c r="BG617" s="138">
        <v>0</v>
      </c>
      <c r="BH617" s="22">
        <f t="shared" si="27"/>
        <v>106200</v>
      </c>
      <c r="BI617" s="22">
        <f t="shared" si="28"/>
        <v>0</v>
      </c>
      <c r="BJ617" s="22">
        <f t="shared" si="29"/>
        <v>106200</v>
      </c>
    </row>
    <row r="618" spans="1:62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2">
        <v>43823</v>
      </c>
      <c r="AF618" s="142">
        <v>46015</v>
      </c>
      <c r="AG618" s="143">
        <v>53100</v>
      </c>
      <c r="AH618" s="83">
        <v>1.7333333333333334</v>
      </c>
      <c r="AI618" s="83">
        <v>6</v>
      </c>
      <c r="AJ618" s="144">
        <v>5.3600000000000002E-2</v>
      </c>
      <c r="AK618" s="79" t="s">
        <v>651</v>
      </c>
      <c r="AL618" s="79" t="s">
        <v>652</v>
      </c>
      <c r="AM618" s="138">
        <v>0</v>
      </c>
      <c r="AN618" s="138">
        <v>0</v>
      </c>
      <c r="AO618" s="138">
        <v>0</v>
      </c>
      <c r="AP618" s="138">
        <v>0</v>
      </c>
      <c r="AQ618" s="138">
        <v>0</v>
      </c>
      <c r="AR618" s="138">
        <v>0</v>
      </c>
      <c r="AS618" s="138">
        <v>0</v>
      </c>
      <c r="AT618" s="138">
        <v>0</v>
      </c>
      <c r="AU618" s="138">
        <v>0</v>
      </c>
      <c r="AV618" s="138">
        <v>0</v>
      </c>
      <c r="AW618" s="138">
        <v>0</v>
      </c>
      <c r="AX618" s="138">
        <v>0</v>
      </c>
      <c r="AY618" s="138">
        <v>0</v>
      </c>
      <c r="AZ618" s="138">
        <v>0</v>
      </c>
      <c r="BA618" s="138">
        <v>26550</v>
      </c>
      <c r="BB618" s="138">
        <v>0</v>
      </c>
      <c r="BC618" s="138">
        <v>0</v>
      </c>
      <c r="BD618" s="138">
        <v>0</v>
      </c>
      <c r="BE618" s="138">
        <v>0</v>
      </c>
      <c r="BF618" s="138">
        <v>0</v>
      </c>
      <c r="BG618" s="138">
        <v>26550</v>
      </c>
      <c r="BH618" s="22">
        <f t="shared" si="27"/>
        <v>0</v>
      </c>
      <c r="BI618" s="22">
        <f t="shared" si="28"/>
        <v>53100</v>
      </c>
      <c r="BJ618" s="22">
        <f t="shared" si="29"/>
        <v>53100</v>
      </c>
    </row>
    <row r="619" spans="1:62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2">
        <v>43823</v>
      </c>
      <c r="AF619" s="142">
        <v>46380</v>
      </c>
      <c r="AG619" s="143">
        <v>106200</v>
      </c>
      <c r="AH619" s="83">
        <v>2.7333333333333334</v>
      </c>
      <c r="AI619" s="83">
        <v>7</v>
      </c>
      <c r="AJ619" s="144">
        <v>5.6399999999999999E-2</v>
      </c>
      <c r="AK619" s="79" t="s">
        <v>651</v>
      </c>
      <c r="AL619" s="79" t="s">
        <v>652</v>
      </c>
      <c r="AM619" s="138">
        <v>0</v>
      </c>
      <c r="AN619" s="138">
        <v>0</v>
      </c>
      <c r="AO619" s="138">
        <v>0</v>
      </c>
      <c r="AP619" s="138">
        <v>0</v>
      </c>
      <c r="AQ619" s="138">
        <v>0</v>
      </c>
      <c r="AR619" s="138">
        <v>0</v>
      </c>
      <c r="AS619" s="138">
        <v>0</v>
      </c>
      <c r="AT619" s="138">
        <v>0</v>
      </c>
      <c r="AU619" s="138">
        <v>0</v>
      </c>
      <c r="AV619" s="138">
        <v>0</v>
      </c>
      <c r="AW619" s="138">
        <v>0</v>
      </c>
      <c r="AX619" s="138">
        <v>0</v>
      </c>
      <c r="AY619" s="138">
        <v>0</v>
      </c>
      <c r="AZ619" s="138">
        <v>0</v>
      </c>
      <c r="BA619" s="138">
        <v>0</v>
      </c>
      <c r="BB619" s="138">
        <v>0</v>
      </c>
      <c r="BC619" s="138">
        <v>0</v>
      </c>
      <c r="BD619" s="138">
        <v>0</v>
      </c>
      <c r="BE619" s="138">
        <v>0</v>
      </c>
      <c r="BF619" s="138">
        <v>0</v>
      </c>
      <c r="BG619" s="138">
        <v>53100</v>
      </c>
      <c r="BH619" s="22">
        <f t="shared" si="27"/>
        <v>0</v>
      </c>
      <c r="BI619" s="22">
        <f t="shared" si="28"/>
        <v>53100</v>
      </c>
      <c r="BJ619" s="22">
        <f t="shared" si="29"/>
        <v>53100</v>
      </c>
    </row>
    <row r="620" spans="1:62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2">
        <v>43823</v>
      </c>
      <c r="AF620" s="142">
        <v>46745</v>
      </c>
      <c r="AG620" s="143">
        <v>81715</v>
      </c>
      <c r="AH620" s="83">
        <v>3.7333333333333334</v>
      </c>
      <c r="AI620" s="83">
        <v>8</v>
      </c>
      <c r="AJ620" s="144">
        <v>5.9299999999999999E-2</v>
      </c>
      <c r="AK620" s="79" t="s">
        <v>651</v>
      </c>
      <c r="AL620" s="79" t="s">
        <v>652</v>
      </c>
      <c r="AM620" s="138">
        <v>0</v>
      </c>
      <c r="AN620" s="138">
        <v>0</v>
      </c>
      <c r="AO620" s="138">
        <v>0</v>
      </c>
      <c r="AP620" s="138">
        <v>0</v>
      </c>
      <c r="AQ620" s="138">
        <v>0</v>
      </c>
      <c r="AR620" s="138">
        <v>0</v>
      </c>
      <c r="AS620" s="138">
        <v>0</v>
      </c>
      <c r="AT620" s="138">
        <v>0</v>
      </c>
      <c r="AU620" s="138">
        <v>0</v>
      </c>
      <c r="AV620" s="138">
        <v>0</v>
      </c>
      <c r="AW620" s="138">
        <v>0</v>
      </c>
      <c r="AX620" s="138">
        <v>0</v>
      </c>
      <c r="AY620" s="138">
        <v>0</v>
      </c>
      <c r="AZ620" s="138">
        <v>0</v>
      </c>
      <c r="BA620" s="138">
        <v>0</v>
      </c>
      <c r="BB620" s="138">
        <v>0</v>
      </c>
      <c r="BC620" s="138">
        <v>0</v>
      </c>
      <c r="BD620" s="138">
        <v>0</v>
      </c>
      <c r="BE620" s="138">
        <v>0</v>
      </c>
      <c r="BF620" s="138">
        <v>0</v>
      </c>
      <c r="BG620" s="138">
        <v>27238.34</v>
      </c>
      <c r="BH620" s="22">
        <f t="shared" si="27"/>
        <v>0</v>
      </c>
      <c r="BI620" s="22">
        <f t="shared" si="28"/>
        <v>27238.34</v>
      </c>
      <c r="BJ620" s="22">
        <f t="shared" si="29"/>
        <v>27238.34</v>
      </c>
    </row>
    <row r="621" spans="1:62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2">
        <v>43825</v>
      </c>
      <c r="AF621" s="142">
        <v>46747</v>
      </c>
      <c r="AG621" s="143">
        <v>53100</v>
      </c>
      <c r="AH621" s="83">
        <v>3.7388888888888889</v>
      </c>
      <c r="AI621" s="83">
        <v>8</v>
      </c>
      <c r="AJ621" s="144">
        <v>5.9299999999999999E-2</v>
      </c>
      <c r="AK621" s="79" t="s">
        <v>651</v>
      </c>
      <c r="AL621" s="79" t="s">
        <v>652</v>
      </c>
      <c r="AM621" s="138">
        <v>0</v>
      </c>
      <c r="AN621" s="138">
        <v>0</v>
      </c>
      <c r="AO621" s="138">
        <v>0</v>
      </c>
      <c r="AP621" s="138">
        <v>0</v>
      </c>
      <c r="AQ621" s="138">
        <v>0</v>
      </c>
      <c r="AR621" s="138">
        <v>0</v>
      </c>
      <c r="AS621" s="138">
        <v>0</v>
      </c>
      <c r="AT621" s="138">
        <v>0</v>
      </c>
      <c r="AU621" s="138">
        <v>0</v>
      </c>
      <c r="AV621" s="138">
        <v>0</v>
      </c>
      <c r="AW621" s="138">
        <v>0</v>
      </c>
      <c r="AX621" s="138">
        <v>0</v>
      </c>
      <c r="AY621" s="138">
        <v>0</v>
      </c>
      <c r="AZ621" s="138">
        <v>0</v>
      </c>
      <c r="BA621" s="138">
        <v>0</v>
      </c>
      <c r="BB621" s="138">
        <v>0</v>
      </c>
      <c r="BC621" s="138">
        <v>0</v>
      </c>
      <c r="BD621" s="138">
        <v>0</v>
      </c>
      <c r="BE621" s="138">
        <v>0</v>
      </c>
      <c r="BF621" s="138">
        <v>0</v>
      </c>
      <c r="BG621" s="138">
        <v>17700</v>
      </c>
      <c r="BH621" s="22">
        <f t="shared" si="27"/>
        <v>0</v>
      </c>
      <c r="BI621" s="22">
        <f t="shared" si="28"/>
        <v>17700</v>
      </c>
      <c r="BJ621" s="22">
        <f t="shared" si="29"/>
        <v>17700</v>
      </c>
    </row>
    <row r="622" spans="1:62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236147.5</v>
      </c>
      <c r="X622" s="77">
        <v>0</v>
      </c>
      <c r="Y622" s="77">
        <v>0</v>
      </c>
      <c r="Z622" s="77">
        <v>997.72</v>
      </c>
      <c r="AA622" s="77">
        <v>0</v>
      </c>
      <c r="AB622" s="77">
        <v>0</v>
      </c>
      <c r="AC622" s="77">
        <v>0</v>
      </c>
      <c r="AD622" s="77">
        <v>236147.5</v>
      </c>
      <c r="AE622" s="142">
        <v>43825</v>
      </c>
      <c r="AF622" s="142">
        <v>45652</v>
      </c>
      <c r="AG622" s="143">
        <v>236147.5</v>
      </c>
      <c r="AH622" s="83">
        <v>0.73888888888888893</v>
      </c>
      <c r="AI622" s="83">
        <v>5</v>
      </c>
      <c r="AJ622" s="144">
        <v>5.0700000000000002E-2</v>
      </c>
      <c r="AK622" s="79" t="s">
        <v>651</v>
      </c>
      <c r="AL622" s="79" t="s">
        <v>652</v>
      </c>
      <c r="AM622" s="138">
        <v>0</v>
      </c>
      <c r="AN622" s="138">
        <v>0</v>
      </c>
      <c r="AO622" s="138">
        <v>118073.75</v>
      </c>
      <c r="AP622" s="138">
        <v>0</v>
      </c>
      <c r="AQ622" s="138">
        <v>0</v>
      </c>
      <c r="AR622" s="138">
        <v>0</v>
      </c>
      <c r="AS622" s="138">
        <v>0</v>
      </c>
      <c r="AT622" s="138">
        <v>0</v>
      </c>
      <c r="AU622" s="138">
        <v>118073.75</v>
      </c>
      <c r="AV622" s="138">
        <v>0</v>
      </c>
      <c r="AW622" s="138">
        <v>0</v>
      </c>
      <c r="AX622" s="138">
        <v>0</v>
      </c>
      <c r="AY622" s="138">
        <v>0</v>
      </c>
      <c r="AZ622" s="138">
        <v>0</v>
      </c>
      <c r="BA622" s="138">
        <v>0</v>
      </c>
      <c r="BB622" s="138">
        <v>0</v>
      </c>
      <c r="BC622" s="138">
        <v>0</v>
      </c>
      <c r="BD622" s="138">
        <v>0</v>
      </c>
      <c r="BE622" s="138">
        <v>0</v>
      </c>
      <c r="BF622" s="138">
        <v>0</v>
      </c>
      <c r="BG622" s="138">
        <v>0</v>
      </c>
      <c r="BH622" s="22">
        <f t="shared" si="27"/>
        <v>236147.5</v>
      </c>
      <c r="BI622" s="22">
        <f t="shared" si="28"/>
        <v>0</v>
      </c>
      <c r="BJ622" s="22">
        <f t="shared" si="29"/>
        <v>236147.5</v>
      </c>
    </row>
    <row r="623" spans="1:62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2">
        <v>43825</v>
      </c>
      <c r="AF623" s="142">
        <v>46017</v>
      </c>
      <c r="AG623" s="143">
        <v>378632.5</v>
      </c>
      <c r="AH623" s="83">
        <v>1.7388888888888889</v>
      </c>
      <c r="AI623" s="83">
        <v>6</v>
      </c>
      <c r="AJ623" s="144">
        <v>5.3600000000000002E-2</v>
      </c>
      <c r="AK623" s="79" t="s">
        <v>651</v>
      </c>
      <c r="AL623" s="79" t="s">
        <v>652</v>
      </c>
      <c r="AM623" s="138">
        <v>0</v>
      </c>
      <c r="AN623" s="138">
        <v>0</v>
      </c>
      <c r="AO623" s="138">
        <v>0</v>
      </c>
      <c r="AP623" s="138">
        <v>0</v>
      </c>
      <c r="AQ623" s="138">
        <v>0</v>
      </c>
      <c r="AR623" s="138">
        <v>0</v>
      </c>
      <c r="AS623" s="138">
        <v>0</v>
      </c>
      <c r="AT623" s="138">
        <v>0</v>
      </c>
      <c r="AU623" s="138">
        <v>0</v>
      </c>
      <c r="AV623" s="138">
        <v>0</v>
      </c>
      <c r="AW623" s="138">
        <v>0</v>
      </c>
      <c r="AX623" s="138">
        <v>0</v>
      </c>
      <c r="AY623" s="138">
        <v>0</v>
      </c>
      <c r="AZ623" s="138">
        <v>0</v>
      </c>
      <c r="BA623" s="138">
        <v>189316.25</v>
      </c>
      <c r="BB623" s="138">
        <v>0</v>
      </c>
      <c r="BC623" s="138">
        <v>0</v>
      </c>
      <c r="BD623" s="138">
        <v>0</v>
      </c>
      <c r="BE623" s="138">
        <v>0</v>
      </c>
      <c r="BF623" s="138">
        <v>0</v>
      </c>
      <c r="BG623" s="138">
        <v>189316.25</v>
      </c>
      <c r="BH623" s="22">
        <f t="shared" si="27"/>
        <v>0</v>
      </c>
      <c r="BI623" s="22">
        <f t="shared" si="28"/>
        <v>378632.5</v>
      </c>
      <c r="BJ623" s="22">
        <f t="shared" si="29"/>
        <v>378632.5</v>
      </c>
    </row>
    <row r="624" spans="1:62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2">
        <v>43825</v>
      </c>
      <c r="AF624" s="142">
        <v>46382</v>
      </c>
      <c r="AG624" s="143">
        <v>519495</v>
      </c>
      <c r="AH624" s="83">
        <v>2.7388888888888889</v>
      </c>
      <c r="AI624" s="83">
        <v>7</v>
      </c>
      <c r="AJ624" s="144">
        <v>5.6399999999999999E-2</v>
      </c>
      <c r="AK624" s="79" t="s">
        <v>651</v>
      </c>
      <c r="AL624" s="79" t="s">
        <v>652</v>
      </c>
      <c r="AM624" s="138">
        <v>0</v>
      </c>
      <c r="AN624" s="138">
        <v>0</v>
      </c>
      <c r="AO624" s="138">
        <v>0</v>
      </c>
      <c r="AP624" s="138">
        <v>0</v>
      </c>
      <c r="AQ624" s="138">
        <v>0</v>
      </c>
      <c r="AR624" s="138">
        <v>0</v>
      </c>
      <c r="AS624" s="138">
        <v>0</v>
      </c>
      <c r="AT624" s="138">
        <v>0</v>
      </c>
      <c r="AU624" s="138">
        <v>0</v>
      </c>
      <c r="AV624" s="138">
        <v>0</v>
      </c>
      <c r="AW624" s="138">
        <v>0</v>
      </c>
      <c r="AX624" s="138">
        <v>0</v>
      </c>
      <c r="AY624" s="138">
        <v>0</v>
      </c>
      <c r="AZ624" s="138">
        <v>0</v>
      </c>
      <c r="BA624" s="138">
        <v>0</v>
      </c>
      <c r="BB624" s="138">
        <v>0</v>
      </c>
      <c r="BC624" s="138">
        <v>0</v>
      </c>
      <c r="BD624" s="138">
        <v>0</v>
      </c>
      <c r="BE624" s="138">
        <v>0</v>
      </c>
      <c r="BF624" s="138">
        <v>0</v>
      </c>
      <c r="BG624" s="138">
        <v>259747.5</v>
      </c>
      <c r="BH624" s="22">
        <f t="shared" si="27"/>
        <v>0</v>
      </c>
      <c r="BI624" s="22">
        <f t="shared" si="28"/>
        <v>259747.5</v>
      </c>
      <c r="BJ624" s="22">
        <f t="shared" si="29"/>
        <v>259747.5</v>
      </c>
    </row>
    <row r="625" spans="1:62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2">
        <v>43825</v>
      </c>
      <c r="AF625" s="142">
        <v>46747</v>
      </c>
      <c r="AG625" s="143">
        <v>46905</v>
      </c>
      <c r="AH625" s="83">
        <v>3.7388888888888889</v>
      </c>
      <c r="AI625" s="83">
        <v>8</v>
      </c>
      <c r="AJ625" s="144">
        <v>5.9299999999999999E-2</v>
      </c>
      <c r="AK625" s="79" t="s">
        <v>651</v>
      </c>
      <c r="AL625" s="79" t="s">
        <v>652</v>
      </c>
      <c r="AM625" s="138">
        <v>0</v>
      </c>
      <c r="AN625" s="138">
        <v>0</v>
      </c>
      <c r="AO625" s="138">
        <v>0</v>
      </c>
      <c r="AP625" s="138">
        <v>0</v>
      </c>
      <c r="AQ625" s="138">
        <v>0</v>
      </c>
      <c r="AR625" s="138">
        <v>0</v>
      </c>
      <c r="AS625" s="138">
        <v>0</v>
      </c>
      <c r="AT625" s="138">
        <v>0</v>
      </c>
      <c r="AU625" s="138">
        <v>0</v>
      </c>
      <c r="AV625" s="138">
        <v>0</v>
      </c>
      <c r="AW625" s="138">
        <v>0</v>
      </c>
      <c r="AX625" s="138">
        <v>0</v>
      </c>
      <c r="AY625" s="138">
        <v>0</v>
      </c>
      <c r="AZ625" s="138">
        <v>0</v>
      </c>
      <c r="BA625" s="138">
        <v>0</v>
      </c>
      <c r="BB625" s="138">
        <v>0</v>
      </c>
      <c r="BC625" s="138">
        <v>0</v>
      </c>
      <c r="BD625" s="138">
        <v>0</v>
      </c>
      <c r="BE625" s="138">
        <v>0</v>
      </c>
      <c r="BF625" s="138">
        <v>0</v>
      </c>
      <c r="BG625" s="138">
        <v>15635</v>
      </c>
      <c r="BH625" s="22">
        <f t="shared" si="27"/>
        <v>0</v>
      </c>
      <c r="BI625" s="22">
        <f t="shared" si="28"/>
        <v>15635</v>
      </c>
      <c r="BJ625" s="22">
        <f t="shared" si="29"/>
        <v>15635</v>
      </c>
    </row>
    <row r="626" spans="1:62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2">
        <v>43825</v>
      </c>
      <c r="AF626" s="142">
        <v>47113</v>
      </c>
      <c r="AG626" s="143">
        <v>206500</v>
      </c>
      <c r="AH626" s="83">
        <v>4.7388888888888889</v>
      </c>
      <c r="AI626" s="83">
        <v>9</v>
      </c>
      <c r="AJ626" s="144">
        <v>6.2100000000000002E-2</v>
      </c>
      <c r="AK626" s="79" t="s">
        <v>651</v>
      </c>
      <c r="AL626" s="79" t="s">
        <v>652</v>
      </c>
      <c r="AM626" s="138">
        <v>0</v>
      </c>
      <c r="AN626" s="138">
        <v>0</v>
      </c>
      <c r="AO626" s="138">
        <v>0</v>
      </c>
      <c r="AP626" s="138">
        <v>0</v>
      </c>
      <c r="AQ626" s="138">
        <v>0</v>
      </c>
      <c r="AR626" s="138">
        <v>0</v>
      </c>
      <c r="AS626" s="138">
        <v>0</v>
      </c>
      <c r="AT626" s="138">
        <v>0</v>
      </c>
      <c r="AU626" s="138">
        <v>0</v>
      </c>
      <c r="AV626" s="138">
        <v>0</v>
      </c>
      <c r="AW626" s="138">
        <v>0</v>
      </c>
      <c r="AX626" s="138">
        <v>0</v>
      </c>
      <c r="AY626" s="138">
        <v>0</v>
      </c>
      <c r="AZ626" s="138">
        <v>0</v>
      </c>
      <c r="BA626" s="138">
        <v>0</v>
      </c>
      <c r="BB626" s="138">
        <v>0</v>
      </c>
      <c r="BC626" s="138">
        <v>0</v>
      </c>
      <c r="BD626" s="138">
        <v>0</v>
      </c>
      <c r="BE626" s="138">
        <v>0</v>
      </c>
      <c r="BF626" s="138">
        <v>0</v>
      </c>
      <c r="BG626" s="138">
        <v>51625</v>
      </c>
      <c r="BH626" s="22">
        <f t="shared" si="27"/>
        <v>0</v>
      </c>
      <c r="BI626" s="22">
        <f t="shared" si="28"/>
        <v>51625</v>
      </c>
      <c r="BJ626" s="22">
        <f t="shared" si="29"/>
        <v>51625</v>
      </c>
    </row>
    <row r="627" spans="1:62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2">
        <v>43825</v>
      </c>
      <c r="AF627" s="142">
        <v>46382</v>
      </c>
      <c r="AG627" s="143">
        <v>53100</v>
      </c>
      <c r="AH627" s="83">
        <v>2.7388888888888889</v>
      </c>
      <c r="AI627" s="83">
        <v>7</v>
      </c>
      <c r="AJ627" s="144">
        <v>5.6399999999999999E-2</v>
      </c>
      <c r="AK627" s="79" t="s">
        <v>651</v>
      </c>
      <c r="AL627" s="79" t="s">
        <v>652</v>
      </c>
      <c r="AM627" s="138">
        <v>0</v>
      </c>
      <c r="AN627" s="138">
        <v>0</v>
      </c>
      <c r="AO627" s="138">
        <v>0</v>
      </c>
      <c r="AP627" s="138">
        <v>0</v>
      </c>
      <c r="AQ627" s="138">
        <v>0</v>
      </c>
      <c r="AR627" s="138">
        <v>0</v>
      </c>
      <c r="AS627" s="138">
        <v>0</v>
      </c>
      <c r="AT627" s="138">
        <v>0</v>
      </c>
      <c r="AU627" s="138">
        <v>0</v>
      </c>
      <c r="AV627" s="138">
        <v>0</v>
      </c>
      <c r="AW627" s="138">
        <v>0</v>
      </c>
      <c r="AX627" s="138">
        <v>0</v>
      </c>
      <c r="AY627" s="138">
        <v>0</v>
      </c>
      <c r="AZ627" s="138">
        <v>0</v>
      </c>
      <c r="BA627" s="138">
        <v>0</v>
      </c>
      <c r="BB627" s="138">
        <v>0</v>
      </c>
      <c r="BC627" s="138">
        <v>0</v>
      </c>
      <c r="BD627" s="138">
        <v>0</v>
      </c>
      <c r="BE627" s="138">
        <v>0</v>
      </c>
      <c r="BF627" s="138">
        <v>0</v>
      </c>
      <c r="BG627" s="138">
        <v>26550</v>
      </c>
      <c r="BH627" s="22">
        <f t="shared" si="27"/>
        <v>0</v>
      </c>
      <c r="BI627" s="22">
        <f t="shared" si="28"/>
        <v>26550</v>
      </c>
      <c r="BJ627" s="22">
        <f t="shared" si="29"/>
        <v>26550</v>
      </c>
    </row>
    <row r="628" spans="1:62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2">
        <v>43825</v>
      </c>
      <c r="AF628" s="142">
        <v>46382</v>
      </c>
      <c r="AG628" s="143">
        <v>46020</v>
      </c>
      <c r="AH628" s="83">
        <v>2.7388888888888889</v>
      </c>
      <c r="AI628" s="83">
        <v>7</v>
      </c>
      <c r="AJ628" s="144">
        <v>5.6399999999999999E-2</v>
      </c>
      <c r="AK628" s="79" t="s">
        <v>651</v>
      </c>
      <c r="AL628" s="79" t="s">
        <v>652</v>
      </c>
      <c r="AM628" s="138">
        <v>0</v>
      </c>
      <c r="AN628" s="138">
        <v>0</v>
      </c>
      <c r="AO628" s="138">
        <v>0</v>
      </c>
      <c r="AP628" s="138">
        <v>0</v>
      </c>
      <c r="AQ628" s="138">
        <v>0</v>
      </c>
      <c r="AR628" s="138">
        <v>0</v>
      </c>
      <c r="AS628" s="138">
        <v>0</v>
      </c>
      <c r="AT628" s="138">
        <v>0</v>
      </c>
      <c r="AU628" s="138">
        <v>0</v>
      </c>
      <c r="AV628" s="138">
        <v>0</v>
      </c>
      <c r="AW628" s="138">
        <v>0</v>
      </c>
      <c r="AX628" s="138">
        <v>0</v>
      </c>
      <c r="AY628" s="138">
        <v>0</v>
      </c>
      <c r="AZ628" s="138">
        <v>0</v>
      </c>
      <c r="BA628" s="138">
        <v>0</v>
      </c>
      <c r="BB628" s="138">
        <v>0</v>
      </c>
      <c r="BC628" s="138">
        <v>0</v>
      </c>
      <c r="BD628" s="138">
        <v>0</v>
      </c>
      <c r="BE628" s="138">
        <v>0</v>
      </c>
      <c r="BF628" s="138">
        <v>0</v>
      </c>
      <c r="BG628" s="138">
        <v>23010</v>
      </c>
      <c r="BH628" s="22">
        <f t="shared" si="27"/>
        <v>0</v>
      </c>
      <c r="BI628" s="22">
        <f t="shared" si="28"/>
        <v>23010</v>
      </c>
      <c r="BJ628" s="22">
        <f t="shared" si="29"/>
        <v>23010</v>
      </c>
    </row>
    <row r="629" spans="1:62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2">
        <v>43825</v>
      </c>
      <c r="AF629" s="142">
        <v>46747</v>
      </c>
      <c r="AG629" s="143">
        <v>42775</v>
      </c>
      <c r="AH629" s="83">
        <v>3.7388888888888889</v>
      </c>
      <c r="AI629" s="83">
        <v>8</v>
      </c>
      <c r="AJ629" s="144">
        <v>5.9299999999999999E-2</v>
      </c>
      <c r="AK629" s="79" t="s">
        <v>651</v>
      </c>
      <c r="AL629" s="79" t="s">
        <v>652</v>
      </c>
      <c r="AM629" s="138">
        <v>0</v>
      </c>
      <c r="AN629" s="138">
        <v>0</v>
      </c>
      <c r="AO629" s="138">
        <v>0</v>
      </c>
      <c r="AP629" s="138">
        <v>0</v>
      </c>
      <c r="AQ629" s="138">
        <v>0</v>
      </c>
      <c r="AR629" s="138">
        <v>0</v>
      </c>
      <c r="AS629" s="138">
        <v>0</v>
      </c>
      <c r="AT629" s="138">
        <v>0</v>
      </c>
      <c r="AU629" s="138">
        <v>0</v>
      </c>
      <c r="AV629" s="138">
        <v>0</v>
      </c>
      <c r="AW629" s="138">
        <v>0</v>
      </c>
      <c r="AX629" s="138">
        <v>0</v>
      </c>
      <c r="AY629" s="138">
        <v>0</v>
      </c>
      <c r="AZ629" s="138">
        <v>0</v>
      </c>
      <c r="BA629" s="138">
        <v>0</v>
      </c>
      <c r="BB629" s="138">
        <v>0</v>
      </c>
      <c r="BC629" s="138">
        <v>0</v>
      </c>
      <c r="BD629" s="138">
        <v>0</v>
      </c>
      <c r="BE629" s="138">
        <v>0</v>
      </c>
      <c r="BF629" s="138">
        <v>0</v>
      </c>
      <c r="BG629" s="138">
        <v>14258.34</v>
      </c>
      <c r="BH629" s="22">
        <f t="shared" si="27"/>
        <v>0</v>
      </c>
      <c r="BI629" s="22">
        <f t="shared" si="28"/>
        <v>14258.34</v>
      </c>
      <c r="BJ629" s="22">
        <f t="shared" si="29"/>
        <v>14258.34</v>
      </c>
    </row>
    <row r="630" spans="1:62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2">
        <v>43825</v>
      </c>
      <c r="AF630" s="142">
        <v>47113</v>
      </c>
      <c r="AG630" s="143">
        <v>81420</v>
      </c>
      <c r="AH630" s="83">
        <v>4.7388888888888889</v>
      </c>
      <c r="AI630" s="83">
        <v>9</v>
      </c>
      <c r="AJ630" s="144">
        <v>6.2100000000000002E-2</v>
      </c>
      <c r="AK630" s="79" t="s">
        <v>651</v>
      </c>
      <c r="AL630" s="79" t="s">
        <v>652</v>
      </c>
      <c r="AM630" s="138">
        <v>0</v>
      </c>
      <c r="AN630" s="138">
        <v>0</v>
      </c>
      <c r="AO630" s="138">
        <v>0</v>
      </c>
      <c r="AP630" s="138">
        <v>0</v>
      </c>
      <c r="AQ630" s="138">
        <v>0</v>
      </c>
      <c r="AR630" s="138">
        <v>0</v>
      </c>
      <c r="AS630" s="138">
        <v>0</v>
      </c>
      <c r="AT630" s="138">
        <v>0</v>
      </c>
      <c r="AU630" s="138">
        <v>0</v>
      </c>
      <c r="AV630" s="138">
        <v>0</v>
      </c>
      <c r="AW630" s="138">
        <v>0</v>
      </c>
      <c r="AX630" s="138">
        <v>0</v>
      </c>
      <c r="AY630" s="138">
        <v>0</v>
      </c>
      <c r="AZ630" s="138">
        <v>0</v>
      </c>
      <c r="BA630" s="138">
        <v>0</v>
      </c>
      <c r="BB630" s="138">
        <v>0</v>
      </c>
      <c r="BC630" s="138">
        <v>0</v>
      </c>
      <c r="BD630" s="138">
        <v>0</v>
      </c>
      <c r="BE630" s="138">
        <v>0</v>
      </c>
      <c r="BF630" s="138">
        <v>0</v>
      </c>
      <c r="BG630" s="138">
        <v>20355</v>
      </c>
      <c r="BH630" s="22">
        <f t="shared" si="27"/>
        <v>0</v>
      </c>
      <c r="BI630" s="22">
        <f t="shared" si="28"/>
        <v>20355</v>
      </c>
      <c r="BJ630" s="22">
        <f t="shared" si="29"/>
        <v>20355</v>
      </c>
    </row>
    <row r="631" spans="1:62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1753185</v>
      </c>
      <c r="X631" s="77">
        <v>0</v>
      </c>
      <c r="Y631" s="77">
        <v>0</v>
      </c>
      <c r="Z631" s="77">
        <v>7407.21</v>
      </c>
      <c r="AA631" s="77">
        <v>0</v>
      </c>
      <c r="AB631" s="77">
        <v>0</v>
      </c>
      <c r="AC631" s="77">
        <v>0</v>
      </c>
      <c r="AD631" s="77">
        <v>1753185</v>
      </c>
      <c r="AE631" s="142">
        <v>43826</v>
      </c>
      <c r="AF631" s="142">
        <v>45653</v>
      </c>
      <c r="AG631" s="143">
        <v>1753185</v>
      </c>
      <c r="AH631" s="83">
        <v>0.7416666666666667</v>
      </c>
      <c r="AI631" s="83">
        <v>5</v>
      </c>
      <c r="AJ631" s="144">
        <v>5.0700000000000002E-2</v>
      </c>
      <c r="AK631" s="79" t="s">
        <v>651</v>
      </c>
      <c r="AL631" s="79" t="s">
        <v>652</v>
      </c>
      <c r="AM631" s="138">
        <v>0</v>
      </c>
      <c r="AN631" s="138">
        <v>0</v>
      </c>
      <c r="AO631" s="138">
        <v>876592.5</v>
      </c>
      <c r="AP631" s="138">
        <v>0</v>
      </c>
      <c r="AQ631" s="138">
        <v>0</v>
      </c>
      <c r="AR631" s="138">
        <v>0</v>
      </c>
      <c r="AS631" s="138">
        <v>0</v>
      </c>
      <c r="AT631" s="138">
        <v>0</v>
      </c>
      <c r="AU631" s="138">
        <v>876592.5</v>
      </c>
      <c r="AV631" s="138">
        <v>0</v>
      </c>
      <c r="AW631" s="138">
        <v>0</v>
      </c>
      <c r="AX631" s="138">
        <v>0</v>
      </c>
      <c r="AY631" s="138">
        <v>0</v>
      </c>
      <c r="AZ631" s="138">
        <v>0</v>
      </c>
      <c r="BA631" s="138">
        <v>0</v>
      </c>
      <c r="BB631" s="138">
        <v>0</v>
      </c>
      <c r="BC631" s="138">
        <v>0</v>
      </c>
      <c r="BD631" s="138">
        <v>0</v>
      </c>
      <c r="BE631" s="138">
        <v>0</v>
      </c>
      <c r="BF631" s="138">
        <v>0</v>
      </c>
      <c r="BG631" s="138">
        <v>0</v>
      </c>
      <c r="BH631" s="22">
        <f t="shared" si="27"/>
        <v>1753185</v>
      </c>
      <c r="BI631" s="22">
        <f t="shared" si="28"/>
        <v>0</v>
      </c>
      <c r="BJ631" s="22">
        <f t="shared" si="29"/>
        <v>1753185</v>
      </c>
    </row>
    <row r="632" spans="1:62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2">
        <v>43826</v>
      </c>
      <c r="AF632" s="142">
        <v>46018</v>
      </c>
      <c r="AG632" s="143">
        <v>3116527.5</v>
      </c>
      <c r="AH632" s="83">
        <v>1.7416666666666667</v>
      </c>
      <c r="AI632" s="83">
        <v>6</v>
      </c>
      <c r="AJ632" s="144">
        <v>5.3600000000000002E-2</v>
      </c>
      <c r="AK632" s="79" t="s">
        <v>651</v>
      </c>
      <c r="AL632" s="79" t="s">
        <v>652</v>
      </c>
      <c r="AM632" s="138">
        <v>0</v>
      </c>
      <c r="AN632" s="138">
        <v>0</v>
      </c>
      <c r="AO632" s="138">
        <v>0</v>
      </c>
      <c r="AP632" s="138">
        <v>0</v>
      </c>
      <c r="AQ632" s="138">
        <v>0</v>
      </c>
      <c r="AR632" s="138">
        <v>0</v>
      </c>
      <c r="AS632" s="138">
        <v>0</v>
      </c>
      <c r="AT632" s="138">
        <v>0</v>
      </c>
      <c r="AU632" s="138">
        <v>0</v>
      </c>
      <c r="AV632" s="138">
        <v>0</v>
      </c>
      <c r="AW632" s="138">
        <v>0</v>
      </c>
      <c r="AX632" s="138">
        <v>0</v>
      </c>
      <c r="AY632" s="138">
        <v>0</v>
      </c>
      <c r="AZ632" s="138">
        <v>0</v>
      </c>
      <c r="BA632" s="138">
        <v>1558263.75</v>
      </c>
      <c r="BB632" s="138">
        <v>0</v>
      </c>
      <c r="BC632" s="138">
        <v>0</v>
      </c>
      <c r="BD632" s="138">
        <v>0</v>
      </c>
      <c r="BE632" s="138">
        <v>0</v>
      </c>
      <c r="BF632" s="138">
        <v>0</v>
      </c>
      <c r="BG632" s="138">
        <v>1558263.75</v>
      </c>
      <c r="BH632" s="22">
        <f t="shared" si="27"/>
        <v>0</v>
      </c>
      <c r="BI632" s="22">
        <f t="shared" si="28"/>
        <v>3116527.5</v>
      </c>
      <c r="BJ632" s="22">
        <f t="shared" si="29"/>
        <v>3116527.5</v>
      </c>
    </row>
    <row r="633" spans="1:62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2">
        <v>43826</v>
      </c>
      <c r="AF633" s="142">
        <v>46383</v>
      </c>
      <c r="AG633" s="143">
        <v>2455285</v>
      </c>
      <c r="AH633" s="83">
        <v>2.7416666666666667</v>
      </c>
      <c r="AI633" s="83">
        <v>7</v>
      </c>
      <c r="AJ633" s="144">
        <v>5.6399999999999999E-2</v>
      </c>
      <c r="AK633" s="79" t="s">
        <v>651</v>
      </c>
      <c r="AL633" s="79" t="s">
        <v>652</v>
      </c>
      <c r="AM633" s="138">
        <v>0</v>
      </c>
      <c r="AN633" s="138">
        <v>0</v>
      </c>
      <c r="AO633" s="138">
        <v>0</v>
      </c>
      <c r="AP633" s="138">
        <v>0</v>
      </c>
      <c r="AQ633" s="138">
        <v>0</v>
      </c>
      <c r="AR633" s="138">
        <v>0</v>
      </c>
      <c r="AS633" s="138">
        <v>0</v>
      </c>
      <c r="AT633" s="138">
        <v>0</v>
      </c>
      <c r="AU633" s="138">
        <v>0</v>
      </c>
      <c r="AV633" s="138">
        <v>0</v>
      </c>
      <c r="AW633" s="138">
        <v>0</v>
      </c>
      <c r="AX633" s="138">
        <v>0</v>
      </c>
      <c r="AY633" s="138">
        <v>0</v>
      </c>
      <c r="AZ633" s="138">
        <v>0</v>
      </c>
      <c r="BA633" s="138">
        <v>0</v>
      </c>
      <c r="BB633" s="138">
        <v>0</v>
      </c>
      <c r="BC633" s="138">
        <v>0</v>
      </c>
      <c r="BD633" s="138">
        <v>0</v>
      </c>
      <c r="BE633" s="138">
        <v>0</v>
      </c>
      <c r="BF633" s="138">
        <v>0</v>
      </c>
      <c r="BG633" s="138">
        <v>1227642.5</v>
      </c>
      <c r="BH633" s="22">
        <f t="shared" si="27"/>
        <v>0</v>
      </c>
      <c r="BI633" s="22">
        <f t="shared" si="28"/>
        <v>1227642.5</v>
      </c>
      <c r="BJ633" s="22">
        <f t="shared" si="29"/>
        <v>1227642.5</v>
      </c>
    </row>
    <row r="634" spans="1:62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2">
        <v>43826</v>
      </c>
      <c r="AF634" s="142">
        <v>46748</v>
      </c>
      <c r="AG634" s="143">
        <v>1084715</v>
      </c>
      <c r="AH634" s="83">
        <v>3.7416666666666667</v>
      </c>
      <c r="AI634" s="83">
        <v>8</v>
      </c>
      <c r="AJ634" s="144">
        <v>5.9299999999999999E-2</v>
      </c>
      <c r="AK634" s="79" t="s">
        <v>651</v>
      </c>
      <c r="AL634" s="79" t="s">
        <v>652</v>
      </c>
      <c r="AM634" s="138">
        <v>0</v>
      </c>
      <c r="AN634" s="138">
        <v>0</v>
      </c>
      <c r="AO634" s="138">
        <v>0</v>
      </c>
      <c r="AP634" s="138">
        <v>0</v>
      </c>
      <c r="AQ634" s="138">
        <v>0</v>
      </c>
      <c r="AR634" s="138">
        <v>0</v>
      </c>
      <c r="AS634" s="138">
        <v>0</v>
      </c>
      <c r="AT634" s="138">
        <v>0</v>
      </c>
      <c r="AU634" s="138">
        <v>0</v>
      </c>
      <c r="AV634" s="138">
        <v>0</v>
      </c>
      <c r="AW634" s="138">
        <v>0</v>
      </c>
      <c r="AX634" s="138">
        <v>0</v>
      </c>
      <c r="AY634" s="138">
        <v>0</v>
      </c>
      <c r="AZ634" s="138">
        <v>0</v>
      </c>
      <c r="BA634" s="138">
        <v>0</v>
      </c>
      <c r="BB634" s="138">
        <v>0</v>
      </c>
      <c r="BC634" s="138">
        <v>0</v>
      </c>
      <c r="BD634" s="138">
        <v>0</v>
      </c>
      <c r="BE634" s="138">
        <v>0</v>
      </c>
      <c r="BF634" s="138">
        <v>0</v>
      </c>
      <c r="BG634" s="138">
        <v>361571.67</v>
      </c>
      <c r="BH634" s="22">
        <f t="shared" si="27"/>
        <v>0</v>
      </c>
      <c r="BI634" s="22">
        <f t="shared" si="28"/>
        <v>361571.67</v>
      </c>
      <c r="BJ634" s="22">
        <f t="shared" si="29"/>
        <v>361571.67</v>
      </c>
    </row>
    <row r="635" spans="1:62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2">
        <v>43826</v>
      </c>
      <c r="AF635" s="142">
        <v>47114</v>
      </c>
      <c r="AG635" s="143">
        <v>53100</v>
      </c>
      <c r="AH635" s="83">
        <v>4.7416666666666663</v>
      </c>
      <c r="AI635" s="83">
        <v>9</v>
      </c>
      <c r="AJ635" s="144">
        <v>6.2100000000000002E-2</v>
      </c>
      <c r="AK635" s="79" t="s">
        <v>651</v>
      </c>
      <c r="AL635" s="79" t="s">
        <v>652</v>
      </c>
      <c r="AM635" s="138">
        <v>0</v>
      </c>
      <c r="AN635" s="138">
        <v>0</v>
      </c>
      <c r="AO635" s="138">
        <v>0</v>
      </c>
      <c r="AP635" s="138">
        <v>0</v>
      </c>
      <c r="AQ635" s="138">
        <v>0</v>
      </c>
      <c r="AR635" s="138">
        <v>0</v>
      </c>
      <c r="AS635" s="138">
        <v>0</v>
      </c>
      <c r="AT635" s="138">
        <v>0</v>
      </c>
      <c r="AU635" s="138">
        <v>0</v>
      </c>
      <c r="AV635" s="138">
        <v>0</v>
      </c>
      <c r="AW635" s="138">
        <v>0</v>
      </c>
      <c r="AX635" s="138">
        <v>0</v>
      </c>
      <c r="AY635" s="138">
        <v>0</v>
      </c>
      <c r="AZ635" s="138">
        <v>0</v>
      </c>
      <c r="BA635" s="138">
        <v>0</v>
      </c>
      <c r="BB635" s="138">
        <v>0</v>
      </c>
      <c r="BC635" s="138">
        <v>0</v>
      </c>
      <c r="BD635" s="138">
        <v>0</v>
      </c>
      <c r="BE635" s="138">
        <v>0</v>
      </c>
      <c r="BF635" s="138">
        <v>0</v>
      </c>
      <c r="BG635" s="138">
        <v>13275</v>
      </c>
      <c r="BH635" s="22">
        <f t="shared" si="27"/>
        <v>0</v>
      </c>
      <c r="BI635" s="22">
        <f t="shared" si="28"/>
        <v>13275</v>
      </c>
      <c r="BJ635" s="22">
        <f t="shared" si="29"/>
        <v>13275</v>
      </c>
    </row>
    <row r="636" spans="1:62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2">
        <v>43852</v>
      </c>
      <c r="AF636" s="142">
        <v>45313</v>
      </c>
      <c r="AG636" s="143">
        <v>309750</v>
      </c>
      <c r="AH636" s="83">
        <v>0</v>
      </c>
      <c r="AI636" s="83">
        <v>0</v>
      </c>
      <c r="AJ636" s="144">
        <v>4.7100000000000003E-2</v>
      </c>
      <c r="AK636" s="79" t="s">
        <v>651</v>
      </c>
      <c r="AL636" s="79" t="s">
        <v>652</v>
      </c>
      <c r="AM636" s="138">
        <v>0</v>
      </c>
      <c r="AN636" s="138">
        <v>0</v>
      </c>
      <c r="AO636" s="138">
        <v>0</v>
      </c>
      <c r="AP636" s="138">
        <v>0</v>
      </c>
      <c r="AQ636" s="138">
        <v>0</v>
      </c>
      <c r="AR636" s="138">
        <v>0</v>
      </c>
      <c r="AS636" s="138">
        <v>0</v>
      </c>
      <c r="AT636" s="138">
        <v>0</v>
      </c>
      <c r="AU636" s="138">
        <v>0</v>
      </c>
      <c r="AV636" s="138">
        <v>0</v>
      </c>
      <c r="AW636" s="138">
        <v>0</v>
      </c>
      <c r="AX636" s="138">
        <v>0</v>
      </c>
      <c r="AY636" s="138">
        <v>0</v>
      </c>
      <c r="AZ636" s="138">
        <v>0</v>
      </c>
      <c r="BA636" s="138">
        <v>0</v>
      </c>
      <c r="BB636" s="138">
        <v>0</v>
      </c>
      <c r="BC636" s="138">
        <v>0</v>
      </c>
      <c r="BD636" s="138">
        <v>0</v>
      </c>
      <c r="BE636" s="138">
        <v>0</v>
      </c>
      <c r="BF636" s="138">
        <v>0</v>
      </c>
      <c r="BG636" s="138">
        <v>0</v>
      </c>
      <c r="BH636" s="22">
        <f t="shared" si="27"/>
        <v>0</v>
      </c>
      <c r="BI636" s="22">
        <f t="shared" si="28"/>
        <v>0</v>
      </c>
      <c r="BJ636" s="22">
        <f t="shared" si="29"/>
        <v>0</v>
      </c>
    </row>
    <row r="637" spans="1:62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0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2568565</v>
      </c>
      <c r="AE637" s="142">
        <v>43852</v>
      </c>
      <c r="AF637" s="142">
        <v>45679</v>
      </c>
      <c r="AG637" s="143">
        <v>2568565</v>
      </c>
      <c r="AH637" s="83">
        <v>0.81111111111111112</v>
      </c>
      <c r="AI637" s="83">
        <v>5</v>
      </c>
      <c r="AJ637" s="144">
        <v>5.0700000000000002E-2</v>
      </c>
      <c r="AK637" s="79" t="s">
        <v>651</v>
      </c>
      <c r="AL637" s="79" t="s">
        <v>652</v>
      </c>
      <c r="AM637" s="138">
        <v>0</v>
      </c>
      <c r="AN637" s="138">
        <v>0</v>
      </c>
      <c r="AO637" s="138">
        <v>0</v>
      </c>
      <c r="AP637" s="138">
        <v>1284282.5</v>
      </c>
      <c r="AQ637" s="138">
        <v>0</v>
      </c>
      <c r="AR637" s="138">
        <v>0</v>
      </c>
      <c r="AS637" s="138">
        <v>0</v>
      </c>
      <c r="AT637" s="138">
        <v>0</v>
      </c>
      <c r="AU637" s="138">
        <v>0</v>
      </c>
      <c r="AV637" s="138">
        <v>1284282.5</v>
      </c>
      <c r="AW637" s="138">
        <v>0</v>
      </c>
      <c r="AX637" s="138">
        <v>0</v>
      </c>
      <c r="AY637" s="138">
        <v>0</v>
      </c>
      <c r="AZ637" s="138">
        <v>0</v>
      </c>
      <c r="BA637" s="138">
        <v>0</v>
      </c>
      <c r="BB637" s="138">
        <v>0</v>
      </c>
      <c r="BC637" s="138">
        <v>0</v>
      </c>
      <c r="BD637" s="138">
        <v>0</v>
      </c>
      <c r="BE637" s="138">
        <v>0</v>
      </c>
      <c r="BF637" s="138">
        <v>0</v>
      </c>
      <c r="BG637" s="138">
        <v>0</v>
      </c>
      <c r="BH637" s="22">
        <f t="shared" si="27"/>
        <v>1284282.5</v>
      </c>
      <c r="BI637" s="22">
        <f t="shared" si="28"/>
        <v>1284282.5</v>
      </c>
      <c r="BJ637" s="22">
        <f t="shared" si="29"/>
        <v>2568565</v>
      </c>
    </row>
    <row r="638" spans="1:62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2">
        <v>43852</v>
      </c>
      <c r="AF638" s="142">
        <v>46044</v>
      </c>
      <c r="AG638" s="143">
        <v>3134522.5</v>
      </c>
      <c r="AH638" s="83">
        <v>1.8111111111111111</v>
      </c>
      <c r="AI638" s="83">
        <v>6</v>
      </c>
      <c r="AJ638" s="144">
        <v>5.3600000000000002E-2</v>
      </c>
      <c r="AK638" s="79" t="s">
        <v>651</v>
      </c>
      <c r="AL638" s="79" t="s">
        <v>652</v>
      </c>
      <c r="AM638" s="138">
        <v>0</v>
      </c>
      <c r="AN638" s="138">
        <v>0</v>
      </c>
      <c r="AO638" s="138">
        <v>0</v>
      </c>
      <c r="AP638" s="138">
        <v>0</v>
      </c>
      <c r="AQ638" s="138">
        <v>0</v>
      </c>
      <c r="AR638" s="138">
        <v>0</v>
      </c>
      <c r="AS638" s="138">
        <v>0</v>
      </c>
      <c r="AT638" s="138">
        <v>0</v>
      </c>
      <c r="AU638" s="138">
        <v>0</v>
      </c>
      <c r="AV638" s="138">
        <v>0</v>
      </c>
      <c r="AW638" s="138">
        <v>0</v>
      </c>
      <c r="AX638" s="138">
        <v>0</v>
      </c>
      <c r="AY638" s="138">
        <v>0</v>
      </c>
      <c r="AZ638" s="138">
        <v>0</v>
      </c>
      <c r="BA638" s="138">
        <v>0</v>
      </c>
      <c r="BB638" s="138">
        <v>1567261.25</v>
      </c>
      <c r="BC638" s="138">
        <v>0</v>
      </c>
      <c r="BD638" s="138">
        <v>0</v>
      </c>
      <c r="BE638" s="138">
        <v>0</v>
      </c>
      <c r="BF638" s="138">
        <v>0</v>
      </c>
      <c r="BG638" s="138">
        <v>0</v>
      </c>
      <c r="BH638" s="22">
        <f t="shared" si="27"/>
        <v>0</v>
      </c>
      <c r="BI638" s="22">
        <f t="shared" si="28"/>
        <v>1567261.25</v>
      </c>
      <c r="BJ638" s="22">
        <f t="shared" si="29"/>
        <v>1567261.25</v>
      </c>
    </row>
    <row r="639" spans="1:62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2">
        <v>43852</v>
      </c>
      <c r="AF639" s="142">
        <v>46409</v>
      </c>
      <c r="AG639" s="143">
        <v>3117265</v>
      </c>
      <c r="AH639" s="83">
        <v>2.8111111111111109</v>
      </c>
      <c r="AI639" s="83">
        <v>7</v>
      </c>
      <c r="AJ639" s="144">
        <v>5.6399999999999999E-2</v>
      </c>
      <c r="AK639" s="79" t="s">
        <v>651</v>
      </c>
      <c r="AL639" s="79" t="s">
        <v>652</v>
      </c>
      <c r="AM639" s="138">
        <v>0</v>
      </c>
      <c r="AN639" s="138">
        <v>0</v>
      </c>
      <c r="AO639" s="138">
        <v>0</v>
      </c>
      <c r="AP639" s="138">
        <v>0</v>
      </c>
      <c r="AQ639" s="138">
        <v>0</v>
      </c>
      <c r="AR639" s="138">
        <v>0</v>
      </c>
      <c r="AS639" s="138">
        <v>0</v>
      </c>
      <c r="AT639" s="138">
        <v>0</v>
      </c>
      <c r="AU639" s="138">
        <v>0</v>
      </c>
      <c r="AV639" s="138">
        <v>0</v>
      </c>
      <c r="AW639" s="138">
        <v>0</v>
      </c>
      <c r="AX639" s="138">
        <v>0</v>
      </c>
      <c r="AY639" s="138">
        <v>0</v>
      </c>
      <c r="AZ639" s="138">
        <v>0</v>
      </c>
      <c r="BA639" s="138">
        <v>0</v>
      </c>
      <c r="BB639" s="138">
        <v>0</v>
      </c>
      <c r="BC639" s="138">
        <v>0</v>
      </c>
      <c r="BD639" s="138">
        <v>0</v>
      </c>
      <c r="BE639" s="138">
        <v>0</v>
      </c>
      <c r="BF639" s="138">
        <v>0</v>
      </c>
      <c r="BG639" s="138">
        <v>0</v>
      </c>
      <c r="BH639" s="22">
        <f t="shared" si="27"/>
        <v>0</v>
      </c>
      <c r="BI639" s="22">
        <f t="shared" si="28"/>
        <v>0</v>
      </c>
      <c r="BJ639" s="22">
        <f t="shared" si="29"/>
        <v>0</v>
      </c>
    </row>
    <row r="640" spans="1:62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2">
        <v>43852</v>
      </c>
      <c r="AF640" s="142">
        <v>46774</v>
      </c>
      <c r="AG640" s="143">
        <v>683957.5</v>
      </c>
      <c r="AH640" s="83">
        <v>3.8111111111111109</v>
      </c>
      <c r="AI640" s="83">
        <v>8</v>
      </c>
      <c r="AJ640" s="144">
        <v>5.9299999999999999E-2</v>
      </c>
      <c r="AK640" s="79" t="s">
        <v>651</v>
      </c>
      <c r="AL640" s="79" t="s">
        <v>652</v>
      </c>
      <c r="AM640" s="138">
        <v>0</v>
      </c>
      <c r="AN640" s="138">
        <v>0</v>
      </c>
      <c r="AO640" s="138">
        <v>0</v>
      </c>
      <c r="AP640" s="138">
        <v>0</v>
      </c>
      <c r="AQ640" s="138">
        <v>0</v>
      </c>
      <c r="AR640" s="138">
        <v>0</v>
      </c>
      <c r="AS640" s="138">
        <v>0</v>
      </c>
      <c r="AT640" s="138">
        <v>0</v>
      </c>
      <c r="AU640" s="138">
        <v>0</v>
      </c>
      <c r="AV640" s="138">
        <v>0</v>
      </c>
      <c r="AW640" s="138">
        <v>0</v>
      </c>
      <c r="AX640" s="138">
        <v>0</v>
      </c>
      <c r="AY640" s="138">
        <v>0</v>
      </c>
      <c r="AZ640" s="138">
        <v>0</v>
      </c>
      <c r="BA640" s="138">
        <v>0</v>
      </c>
      <c r="BB640" s="138">
        <v>0</v>
      </c>
      <c r="BC640" s="138">
        <v>0</v>
      </c>
      <c r="BD640" s="138">
        <v>0</v>
      </c>
      <c r="BE640" s="138">
        <v>0</v>
      </c>
      <c r="BF640" s="138">
        <v>0</v>
      </c>
      <c r="BG640" s="138">
        <v>0</v>
      </c>
      <c r="BH640" s="22">
        <f t="shared" si="27"/>
        <v>0</v>
      </c>
      <c r="BI640" s="22">
        <f t="shared" si="28"/>
        <v>0</v>
      </c>
      <c r="BJ640" s="22">
        <f t="shared" si="29"/>
        <v>0</v>
      </c>
    </row>
    <row r="641" spans="1:62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2">
        <v>43852</v>
      </c>
      <c r="AF641" s="142">
        <v>47140</v>
      </c>
      <c r="AG641" s="143">
        <v>106200</v>
      </c>
      <c r="AH641" s="83">
        <v>4.8111111111111109</v>
      </c>
      <c r="AI641" s="83">
        <v>9</v>
      </c>
      <c r="AJ641" s="144">
        <v>6.2100000000000002E-2</v>
      </c>
      <c r="AK641" s="79" t="s">
        <v>651</v>
      </c>
      <c r="AL641" s="79" t="s">
        <v>652</v>
      </c>
      <c r="AM641" s="138">
        <v>0</v>
      </c>
      <c r="AN641" s="138">
        <v>0</v>
      </c>
      <c r="AO641" s="138">
        <v>0</v>
      </c>
      <c r="AP641" s="138">
        <v>0</v>
      </c>
      <c r="AQ641" s="138">
        <v>0</v>
      </c>
      <c r="AR641" s="138">
        <v>0</v>
      </c>
      <c r="AS641" s="138">
        <v>0</v>
      </c>
      <c r="AT641" s="138">
        <v>0</v>
      </c>
      <c r="AU641" s="138">
        <v>0</v>
      </c>
      <c r="AV641" s="138">
        <v>0</v>
      </c>
      <c r="AW641" s="138">
        <v>0</v>
      </c>
      <c r="AX641" s="138">
        <v>0</v>
      </c>
      <c r="AY641" s="138">
        <v>0</v>
      </c>
      <c r="AZ641" s="138">
        <v>0</v>
      </c>
      <c r="BA641" s="138">
        <v>0</v>
      </c>
      <c r="BB641" s="138">
        <v>0</v>
      </c>
      <c r="BC641" s="138">
        <v>0</v>
      </c>
      <c r="BD641" s="138">
        <v>0</v>
      </c>
      <c r="BE641" s="138">
        <v>0</v>
      </c>
      <c r="BF641" s="138">
        <v>0</v>
      </c>
      <c r="BG641" s="138">
        <v>0</v>
      </c>
      <c r="BH641" s="22">
        <f t="shared" si="27"/>
        <v>0</v>
      </c>
      <c r="BI641" s="22">
        <f t="shared" si="28"/>
        <v>0</v>
      </c>
      <c r="BJ641" s="22">
        <f t="shared" si="29"/>
        <v>0</v>
      </c>
    </row>
    <row r="642" spans="1:62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2">
        <v>43858</v>
      </c>
      <c r="AF642" s="142">
        <v>45319</v>
      </c>
      <c r="AG642" s="143">
        <v>875265</v>
      </c>
      <c r="AH642" s="83">
        <v>0</v>
      </c>
      <c r="AI642" s="83">
        <v>0</v>
      </c>
      <c r="AJ642" s="144">
        <v>4.7100000000000003E-2</v>
      </c>
      <c r="AK642" s="79" t="s">
        <v>651</v>
      </c>
      <c r="AL642" s="79" t="s">
        <v>652</v>
      </c>
      <c r="AM642" s="138">
        <v>0</v>
      </c>
      <c r="AN642" s="138">
        <v>0</v>
      </c>
      <c r="AO642" s="138">
        <v>0</v>
      </c>
      <c r="AP642" s="138">
        <v>0</v>
      </c>
      <c r="AQ642" s="138">
        <v>0</v>
      </c>
      <c r="AR642" s="138">
        <v>0</v>
      </c>
      <c r="AS642" s="138">
        <v>0</v>
      </c>
      <c r="AT642" s="138">
        <v>0</v>
      </c>
      <c r="AU642" s="138">
        <v>0</v>
      </c>
      <c r="AV642" s="138">
        <v>0</v>
      </c>
      <c r="AW642" s="138">
        <v>0</v>
      </c>
      <c r="AX642" s="138">
        <v>0</v>
      </c>
      <c r="AY642" s="138">
        <v>0</v>
      </c>
      <c r="AZ642" s="138">
        <v>0</v>
      </c>
      <c r="BA642" s="138">
        <v>0</v>
      </c>
      <c r="BB642" s="138">
        <v>0</v>
      </c>
      <c r="BC642" s="138">
        <v>0</v>
      </c>
      <c r="BD642" s="138">
        <v>0</v>
      </c>
      <c r="BE642" s="138">
        <v>0</v>
      </c>
      <c r="BF642" s="138">
        <v>0</v>
      </c>
      <c r="BG642" s="138">
        <v>0</v>
      </c>
      <c r="BH642" s="22">
        <f t="shared" si="27"/>
        <v>0</v>
      </c>
      <c r="BI642" s="22">
        <f t="shared" si="28"/>
        <v>0</v>
      </c>
      <c r="BJ642" s="22">
        <f t="shared" si="29"/>
        <v>0</v>
      </c>
    </row>
    <row r="643" spans="1:62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0</v>
      </c>
      <c r="Z643" s="77">
        <v>9261.19</v>
      </c>
      <c r="AA643" s="77">
        <v>0</v>
      </c>
      <c r="AB643" s="77">
        <v>0</v>
      </c>
      <c r="AC643" s="77">
        <v>0</v>
      </c>
      <c r="AD643" s="77">
        <v>2191997.5</v>
      </c>
      <c r="AE643" s="142">
        <v>43858</v>
      </c>
      <c r="AF643" s="142">
        <v>45685</v>
      </c>
      <c r="AG643" s="143">
        <v>2191997.5</v>
      </c>
      <c r="AH643" s="83">
        <v>0.82777777777777772</v>
      </c>
      <c r="AI643" s="83">
        <v>5</v>
      </c>
      <c r="AJ643" s="144">
        <v>5.0700000000000002E-2</v>
      </c>
      <c r="AK643" s="79" t="s">
        <v>651</v>
      </c>
      <c r="AL643" s="79" t="s">
        <v>652</v>
      </c>
      <c r="AM643" s="138">
        <v>0</v>
      </c>
      <c r="AN643" s="138">
        <v>0</v>
      </c>
      <c r="AO643" s="138">
        <v>0</v>
      </c>
      <c r="AP643" s="138">
        <v>1095998.75</v>
      </c>
      <c r="AQ643" s="138">
        <v>0</v>
      </c>
      <c r="AR643" s="138">
        <v>0</v>
      </c>
      <c r="AS643" s="138">
        <v>0</v>
      </c>
      <c r="AT643" s="138">
        <v>0</v>
      </c>
      <c r="AU643" s="138">
        <v>0</v>
      </c>
      <c r="AV643" s="138">
        <v>1095998.75</v>
      </c>
      <c r="AW643" s="138">
        <v>0</v>
      </c>
      <c r="AX643" s="138">
        <v>0</v>
      </c>
      <c r="AY643" s="138">
        <v>0</v>
      </c>
      <c r="AZ643" s="138">
        <v>0</v>
      </c>
      <c r="BA643" s="138">
        <v>0</v>
      </c>
      <c r="BB643" s="138">
        <v>0</v>
      </c>
      <c r="BC643" s="138">
        <v>0</v>
      </c>
      <c r="BD643" s="138">
        <v>0</v>
      </c>
      <c r="BE643" s="138">
        <v>0</v>
      </c>
      <c r="BF643" s="138">
        <v>0</v>
      </c>
      <c r="BG643" s="138">
        <v>0</v>
      </c>
      <c r="BH643" s="22">
        <f t="shared" ref="BH643:BH706" si="30">SUM(AM643:AU643)</f>
        <v>1095998.75</v>
      </c>
      <c r="BI643" s="22">
        <f t="shared" si="28"/>
        <v>1095998.75</v>
      </c>
      <c r="BJ643" s="22">
        <f t="shared" si="29"/>
        <v>2191997.5</v>
      </c>
    </row>
    <row r="644" spans="1:62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2">
        <v>43858</v>
      </c>
      <c r="AF644" s="142">
        <v>46050</v>
      </c>
      <c r="AG644" s="143">
        <v>4112890</v>
      </c>
      <c r="AH644" s="83">
        <v>1.8277777777777777</v>
      </c>
      <c r="AI644" s="83">
        <v>6</v>
      </c>
      <c r="AJ644" s="144">
        <v>5.3600000000000002E-2</v>
      </c>
      <c r="AK644" s="79" t="s">
        <v>651</v>
      </c>
      <c r="AL644" s="79" t="s">
        <v>652</v>
      </c>
      <c r="AM644" s="138">
        <v>0</v>
      </c>
      <c r="AN644" s="138">
        <v>0</v>
      </c>
      <c r="AO644" s="138">
        <v>0</v>
      </c>
      <c r="AP644" s="138">
        <v>0</v>
      </c>
      <c r="AQ644" s="138">
        <v>0</v>
      </c>
      <c r="AR644" s="138">
        <v>0</v>
      </c>
      <c r="AS644" s="138">
        <v>0</v>
      </c>
      <c r="AT644" s="138">
        <v>0</v>
      </c>
      <c r="AU644" s="138">
        <v>0</v>
      </c>
      <c r="AV644" s="138">
        <v>0</v>
      </c>
      <c r="AW644" s="138">
        <v>0</v>
      </c>
      <c r="AX644" s="138">
        <v>0</v>
      </c>
      <c r="AY644" s="138">
        <v>0</v>
      </c>
      <c r="AZ644" s="138">
        <v>0</v>
      </c>
      <c r="BA644" s="138">
        <v>0</v>
      </c>
      <c r="BB644" s="138">
        <v>2056445</v>
      </c>
      <c r="BC644" s="138">
        <v>0</v>
      </c>
      <c r="BD644" s="138">
        <v>0</v>
      </c>
      <c r="BE644" s="138">
        <v>0</v>
      </c>
      <c r="BF644" s="138">
        <v>0</v>
      </c>
      <c r="BG644" s="138">
        <v>0</v>
      </c>
      <c r="BH644" s="22">
        <f t="shared" si="30"/>
        <v>0</v>
      </c>
      <c r="BI644" s="22">
        <f t="shared" ref="BI644:BI707" si="31">SUM(AV644:BG644)</f>
        <v>2056445</v>
      </c>
      <c r="BJ644" s="22">
        <f t="shared" ref="BJ644:BJ707" si="32">BH644+BI644</f>
        <v>2056445</v>
      </c>
    </row>
    <row r="645" spans="1:62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2">
        <v>43858</v>
      </c>
      <c r="AF645" s="142">
        <v>46415</v>
      </c>
      <c r="AG645" s="143">
        <v>2112495</v>
      </c>
      <c r="AH645" s="83">
        <v>2.8277777777777779</v>
      </c>
      <c r="AI645" s="83">
        <v>7</v>
      </c>
      <c r="AJ645" s="144">
        <v>5.6399999999999999E-2</v>
      </c>
      <c r="AK645" s="79" t="s">
        <v>651</v>
      </c>
      <c r="AL645" s="79" t="s">
        <v>652</v>
      </c>
      <c r="AM645" s="138">
        <v>0</v>
      </c>
      <c r="AN645" s="138">
        <v>0</v>
      </c>
      <c r="AO645" s="138">
        <v>0</v>
      </c>
      <c r="AP645" s="138">
        <v>0</v>
      </c>
      <c r="AQ645" s="138">
        <v>0</v>
      </c>
      <c r="AR645" s="138">
        <v>0</v>
      </c>
      <c r="AS645" s="138">
        <v>0</v>
      </c>
      <c r="AT645" s="138">
        <v>0</v>
      </c>
      <c r="AU645" s="138">
        <v>0</v>
      </c>
      <c r="AV645" s="138">
        <v>0</v>
      </c>
      <c r="AW645" s="138">
        <v>0</v>
      </c>
      <c r="AX645" s="138">
        <v>0</v>
      </c>
      <c r="AY645" s="138">
        <v>0</v>
      </c>
      <c r="AZ645" s="138">
        <v>0</v>
      </c>
      <c r="BA645" s="138">
        <v>0</v>
      </c>
      <c r="BB645" s="138">
        <v>0</v>
      </c>
      <c r="BC645" s="138">
        <v>0</v>
      </c>
      <c r="BD645" s="138">
        <v>0</v>
      </c>
      <c r="BE645" s="138">
        <v>0</v>
      </c>
      <c r="BF645" s="138">
        <v>0</v>
      </c>
      <c r="BG645" s="138">
        <v>0</v>
      </c>
      <c r="BH645" s="22">
        <f t="shared" si="30"/>
        <v>0</v>
      </c>
      <c r="BI645" s="22">
        <f t="shared" si="31"/>
        <v>0</v>
      </c>
      <c r="BJ645" s="22">
        <f t="shared" si="32"/>
        <v>0</v>
      </c>
    </row>
    <row r="646" spans="1:62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2">
        <v>43858</v>
      </c>
      <c r="AF646" s="142">
        <v>46780</v>
      </c>
      <c r="AG646" s="143">
        <v>458430</v>
      </c>
      <c r="AH646" s="83">
        <v>3.8277777777777779</v>
      </c>
      <c r="AI646" s="83">
        <v>8</v>
      </c>
      <c r="AJ646" s="144">
        <v>5.9299999999999999E-2</v>
      </c>
      <c r="AK646" s="79" t="s">
        <v>651</v>
      </c>
      <c r="AL646" s="79" t="s">
        <v>652</v>
      </c>
      <c r="AM646" s="138">
        <v>0</v>
      </c>
      <c r="AN646" s="138">
        <v>0</v>
      </c>
      <c r="AO646" s="138">
        <v>0</v>
      </c>
      <c r="AP646" s="138">
        <v>0</v>
      </c>
      <c r="AQ646" s="138">
        <v>0</v>
      </c>
      <c r="AR646" s="138">
        <v>0</v>
      </c>
      <c r="AS646" s="138">
        <v>0</v>
      </c>
      <c r="AT646" s="138">
        <v>0</v>
      </c>
      <c r="AU646" s="138">
        <v>0</v>
      </c>
      <c r="AV646" s="138">
        <v>0</v>
      </c>
      <c r="AW646" s="138">
        <v>0</v>
      </c>
      <c r="AX646" s="138">
        <v>0</v>
      </c>
      <c r="AY646" s="138">
        <v>0</v>
      </c>
      <c r="AZ646" s="138">
        <v>0</v>
      </c>
      <c r="BA646" s="138">
        <v>0</v>
      </c>
      <c r="BB646" s="138">
        <v>0</v>
      </c>
      <c r="BC646" s="138">
        <v>0</v>
      </c>
      <c r="BD646" s="138">
        <v>0</v>
      </c>
      <c r="BE646" s="138">
        <v>0</v>
      </c>
      <c r="BF646" s="138">
        <v>0</v>
      </c>
      <c r="BG646" s="138">
        <v>0</v>
      </c>
      <c r="BH646" s="22">
        <f t="shared" si="30"/>
        <v>0</v>
      </c>
      <c r="BI646" s="22">
        <f t="shared" si="31"/>
        <v>0</v>
      </c>
      <c r="BJ646" s="22">
        <f t="shared" si="32"/>
        <v>0</v>
      </c>
    </row>
    <row r="647" spans="1:62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2">
        <v>43858</v>
      </c>
      <c r="AF647" s="142">
        <v>47146</v>
      </c>
      <c r="AG647" s="143">
        <v>106200</v>
      </c>
      <c r="AH647" s="83">
        <v>4.8277777777777775</v>
      </c>
      <c r="AI647" s="83">
        <v>9</v>
      </c>
      <c r="AJ647" s="144">
        <v>6.2100000000000002E-2</v>
      </c>
      <c r="AK647" s="79" t="s">
        <v>651</v>
      </c>
      <c r="AL647" s="79" t="s">
        <v>652</v>
      </c>
      <c r="AM647" s="138">
        <v>0</v>
      </c>
      <c r="AN647" s="138">
        <v>0</v>
      </c>
      <c r="AO647" s="138">
        <v>0</v>
      </c>
      <c r="AP647" s="138">
        <v>0</v>
      </c>
      <c r="AQ647" s="138">
        <v>0</v>
      </c>
      <c r="AR647" s="138">
        <v>0</v>
      </c>
      <c r="AS647" s="138">
        <v>0</v>
      </c>
      <c r="AT647" s="138">
        <v>0</v>
      </c>
      <c r="AU647" s="138">
        <v>0</v>
      </c>
      <c r="AV647" s="138">
        <v>0</v>
      </c>
      <c r="AW647" s="138">
        <v>0</v>
      </c>
      <c r="AX647" s="138">
        <v>0</v>
      </c>
      <c r="AY647" s="138">
        <v>0</v>
      </c>
      <c r="AZ647" s="138">
        <v>0</v>
      </c>
      <c r="BA647" s="138">
        <v>0</v>
      </c>
      <c r="BB647" s="138">
        <v>0</v>
      </c>
      <c r="BC647" s="138">
        <v>0</v>
      </c>
      <c r="BD647" s="138">
        <v>0</v>
      </c>
      <c r="BE647" s="138">
        <v>0</v>
      </c>
      <c r="BF647" s="138">
        <v>0</v>
      </c>
      <c r="BG647" s="138">
        <v>0</v>
      </c>
      <c r="BH647" s="22">
        <f t="shared" si="30"/>
        <v>0</v>
      </c>
      <c r="BI647" s="22">
        <f t="shared" si="31"/>
        <v>0</v>
      </c>
      <c r="BJ647" s="22">
        <f t="shared" si="32"/>
        <v>0</v>
      </c>
    </row>
    <row r="648" spans="1:62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2">
        <v>43858</v>
      </c>
      <c r="AF648" s="142">
        <v>47511</v>
      </c>
      <c r="AG648" s="143">
        <v>98087.5</v>
      </c>
      <c r="AH648" s="83">
        <v>5.8277777777777775</v>
      </c>
      <c r="AI648" s="83">
        <v>10</v>
      </c>
      <c r="AJ648" s="144">
        <v>6.5000000000000002E-2</v>
      </c>
      <c r="AK648" s="79" t="s">
        <v>651</v>
      </c>
      <c r="AL648" s="79" t="s">
        <v>652</v>
      </c>
      <c r="AM648" s="138">
        <v>0</v>
      </c>
      <c r="AN648" s="138">
        <v>0</v>
      </c>
      <c r="AO648" s="138">
        <v>0</v>
      </c>
      <c r="AP648" s="138">
        <v>0</v>
      </c>
      <c r="AQ648" s="138">
        <v>0</v>
      </c>
      <c r="AR648" s="138">
        <v>0</v>
      </c>
      <c r="AS648" s="138">
        <v>0</v>
      </c>
      <c r="AT648" s="138">
        <v>0</v>
      </c>
      <c r="AU648" s="138">
        <v>0</v>
      </c>
      <c r="AV648" s="138">
        <v>0</v>
      </c>
      <c r="AW648" s="138">
        <v>0</v>
      </c>
      <c r="AX648" s="138">
        <v>0</v>
      </c>
      <c r="AY648" s="138">
        <v>0</v>
      </c>
      <c r="AZ648" s="138">
        <v>0</v>
      </c>
      <c r="BA648" s="138">
        <v>0</v>
      </c>
      <c r="BB648" s="138">
        <v>0</v>
      </c>
      <c r="BC648" s="138">
        <v>0</v>
      </c>
      <c r="BD648" s="138">
        <v>0</v>
      </c>
      <c r="BE648" s="138">
        <v>0</v>
      </c>
      <c r="BF648" s="138">
        <v>0</v>
      </c>
      <c r="BG648" s="138">
        <v>0</v>
      </c>
      <c r="BH648" s="22">
        <f t="shared" si="30"/>
        <v>0</v>
      </c>
      <c r="BI648" s="22">
        <f t="shared" si="31"/>
        <v>0</v>
      </c>
      <c r="BJ648" s="22">
        <f t="shared" si="32"/>
        <v>0</v>
      </c>
    </row>
    <row r="649" spans="1:62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2">
        <v>43866</v>
      </c>
      <c r="AF649" s="142">
        <v>45327</v>
      </c>
      <c r="AG649" s="143">
        <v>1170265</v>
      </c>
      <c r="AH649" s="83">
        <v>0</v>
      </c>
      <c r="AI649" s="83">
        <v>0</v>
      </c>
      <c r="AJ649" s="144">
        <v>4.7100000000000003E-2</v>
      </c>
      <c r="AK649" s="79" t="s">
        <v>651</v>
      </c>
      <c r="AL649" s="79" t="s">
        <v>652</v>
      </c>
      <c r="AM649" s="138">
        <v>0</v>
      </c>
      <c r="AN649" s="138">
        <v>0</v>
      </c>
      <c r="AO649" s="138">
        <v>0</v>
      </c>
      <c r="AP649" s="138">
        <v>0</v>
      </c>
      <c r="AQ649" s="138">
        <v>0</v>
      </c>
      <c r="AR649" s="138">
        <v>0</v>
      </c>
      <c r="AS649" s="138">
        <v>0</v>
      </c>
      <c r="AT649" s="138">
        <v>0</v>
      </c>
      <c r="AU649" s="138">
        <v>0</v>
      </c>
      <c r="AV649" s="138">
        <v>0</v>
      </c>
      <c r="AW649" s="138">
        <v>0</v>
      </c>
      <c r="AX649" s="138">
        <v>0</v>
      </c>
      <c r="AY649" s="138">
        <v>0</v>
      </c>
      <c r="AZ649" s="138">
        <v>0</v>
      </c>
      <c r="BA649" s="138">
        <v>0</v>
      </c>
      <c r="BB649" s="138">
        <v>0</v>
      </c>
      <c r="BC649" s="138">
        <v>0</v>
      </c>
      <c r="BD649" s="138">
        <v>0</v>
      </c>
      <c r="BE649" s="138">
        <v>0</v>
      </c>
      <c r="BF649" s="138">
        <v>0</v>
      </c>
      <c r="BG649" s="138">
        <v>0</v>
      </c>
      <c r="BH649" s="22">
        <f t="shared" si="30"/>
        <v>0</v>
      </c>
      <c r="BI649" s="22">
        <f t="shared" si="31"/>
        <v>0</v>
      </c>
      <c r="BJ649" s="22">
        <f t="shared" si="32"/>
        <v>0</v>
      </c>
    </row>
    <row r="650" spans="1:62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42">
        <v>43866</v>
      </c>
      <c r="AF650" s="142">
        <v>45693</v>
      </c>
      <c r="AG650" s="143">
        <v>1685335</v>
      </c>
      <c r="AH650" s="83">
        <v>0.84722222222222221</v>
      </c>
      <c r="AI650" s="83">
        <v>5</v>
      </c>
      <c r="AJ650" s="144">
        <v>5.0700000000000002E-2</v>
      </c>
      <c r="AK650" s="79" t="s">
        <v>651</v>
      </c>
      <c r="AL650" s="79" t="s">
        <v>652</v>
      </c>
      <c r="AM650" s="138">
        <v>0</v>
      </c>
      <c r="AN650" s="138">
        <v>0</v>
      </c>
      <c r="AO650" s="138">
        <v>0</v>
      </c>
      <c r="AP650" s="138">
        <v>0</v>
      </c>
      <c r="AQ650" s="138">
        <v>842667.5</v>
      </c>
      <c r="AR650" s="138">
        <v>0</v>
      </c>
      <c r="AS650" s="138">
        <v>0</v>
      </c>
      <c r="AT650" s="138">
        <v>0</v>
      </c>
      <c r="AU650" s="138">
        <v>0</v>
      </c>
      <c r="AV650" s="138">
        <v>0</v>
      </c>
      <c r="AW650" s="138">
        <v>842667.5</v>
      </c>
      <c r="AX650" s="138">
        <v>0</v>
      </c>
      <c r="AY650" s="138">
        <v>0</v>
      </c>
      <c r="AZ650" s="138">
        <v>0</v>
      </c>
      <c r="BA650" s="138">
        <v>0</v>
      </c>
      <c r="BB650" s="138">
        <v>0</v>
      </c>
      <c r="BC650" s="138">
        <v>0</v>
      </c>
      <c r="BD650" s="138">
        <v>0</v>
      </c>
      <c r="BE650" s="138">
        <v>0</v>
      </c>
      <c r="BF650" s="138">
        <v>0</v>
      </c>
      <c r="BG650" s="138">
        <v>0</v>
      </c>
      <c r="BH650" s="22">
        <f t="shared" si="30"/>
        <v>842667.5</v>
      </c>
      <c r="BI650" s="22">
        <f t="shared" si="31"/>
        <v>842667.5</v>
      </c>
      <c r="BJ650" s="22">
        <f t="shared" si="32"/>
        <v>1685335</v>
      </c>
    </row>
    <row r="651" spans="1:62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2">
        <v>43866</v>
      </c>
      <c r="AF651" s="142">
        <v>46058</v>
      </c>
      <c r="AG651" s="143">
        <v>2753677.5</v>
      </c>
      <c r="AH651" s="83">
        <v>1.8472222222222223</v>
      </c>
      <c r="AI651" s="83">
        <v>6</v>
      </c>
      <c r="AJ651" s="144">
        <v>5.3600000000000002E-2</v>
      </c>
      <c r="AK651" s="79" t="s">
        <v>651</v>
      </c>
      <c r="AL651" s="79" t="s">
        <v>652</v>
      </c>
      <c r="AM651" s="138">
        <v>0</v>
      </c>
      <c r="AN651" s="138">
        <v>0</v>
      </c>
      <c r="AO651" s="138">
        <v>0</v>
      </c>
      <c r="AP651" s="138">
        <v>0</v>
      </c>
      <c r="AQ651" s="138">
        <v>0</v>
      </c>
      <c r="AR651" s="138">
        <v>0</v>
      </c>
      <c r="AS651" s="138">
        <v>0</v>
      </c>
      <c r="AT651" s="138">
        <v>0</v>
      </c>
      <c r="AU651" s="138">
        <v>0</v>
      </c>
      <c r="AV651" s="138">
        <v>0</v>
      </c>
      <c r="AW651" s="138">
        <v>0</v>
      </c>
      <c r="AX651" s="138">
        <v>0</v>
      </c>
      <c r="AY651" s="138">
        <v>0</v>
      </c>
      <c r="AZ651" s="138">
        <v>0</v>
      </c>
      <c r="BA651" s="138">
        <v>0</v>
      </c>
      <c r="BB651" s="138">
        <v>0</v>
      </c>
      <c r="BC651" s="138">
        <v>1376838.75</v>
      </c>
      <c r="BD651" s="138">
        <v>0</v>
      </c>
      <c r="BE651" s="138">
        <v>0</v>
      </c>
      <c r="BF651" s="138">
        <v>0</v>
      </c>
      <c r="BG651" s="138">
        <v>0</v>
      </c>
      <c r="BH651" s="22">
        <f t="shared" si="30"/>
        <v>0</v>
      </c>
      <c r="BI651" s="22">
        <f t="shared" si="31"/>
        <v>1376838.75</v>
      </c>
      <c r="BJ651" s="22">
        <f t="shared" si="32"/>
        <v>1376838.75</v>
      </c>
    </row>
    <row r="652" spans="1:62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2">
        <v>43866</v>
      </c>
      <c r="AF652" s="142">
        <v>46423</v>
      </c>
      <c r="AG652" s="143">
        <v>1250357.5</v>
      </c>
      <c r="AH652" s="83">
        <v>2.8472222222222223</v>
      </c>
      <c r="AI652" s="83">
        <v>7</v>
      </c>
      <c r="AJ652" s="144">
        <v>5.6399999999999999E-2</v>
      </c>
      <c r="AK652" s="79" t="s">
        <v>651</v>
      </c>
      <c r="AL652" s="79" t="s">
        <v>652</v>
      </c>
      <c r="AM652" s="138">
        <v>0</v>
      </c>
      <c r="AN652" s="138">
        <v>0</v>
      </c>
      <c r="AO652" s="138">
        <v>0</v>
      </c>
      <c r="AP652" s="138">
        <v>0</v>
      </c>
      <c r="AQ652" s="138">
        <v>0</v>
      </c>
      <c r="AR652" s="138">
        <v>0</v>
      </c>
      <c r="AS652" s="138">
        <v>0</v>
      </c>
      <c r="AT652" s="138">
        <v>0</v>
      </c>
      <c r="AU652" s="138">
        <v>0</v>
      </c>
      <c r="AV652" s="138">
        <v>0</v>
      </c>
      <c r="AW652" s="138">
        <v>0</v>
      </c>
      <c r="AX652" s="138">
        <v>0</v>
      </c>
      <c r="AY652" s="138">
        <v>0</v>
      </c>
      <c r="AZ652" s="138">
        <v>0</v>
      </c>
      <c r="BA652" s="138">
        <v>0</v>
      </c>
      <c r="BB652" s="138">
        <v>0</v>
      </c>
      <c r="BC652" s="138">
        <v>0</v>
      </c>
      <c r="BD652" s="138">
        <v>0</v>
      </c>
      <c r="BE652" s="138">
        <v>0</v>
      </c>
      <c r="BF652" s="138">
        <v>0</v>
      </c>
      <c r="BG652" s="138">
        <v>0</v>
      </c>
      <c r="BH652" s="22">
        <f t="shared" si="30"/>
        <v>0</v>
      </c>
      <c r="BI652" s="22">
        <f t="shared" si="31"/>
        <v>0</v>
      </c>
      <c r="BJ652" s="22">
        <f t="shared" si="32"/>
        <v>0</v>
      </c>
    </row>
    <row r="653" spans="1:62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2">
        <v>43866</v>
      </c>
      <c r="AF653" s="142">
        <v>46788</v>
      </c>
      <c r="AG653" s="143">
        <v>106200</v>
      </c>
      <c r="AH653" s="83">
        <v>3.8472222222222223</v>
      </c>
      <c r="AI653" s="83">
        <v>8</v>
      </c>
      <c r="AJ653" s="144">
        <v>5.9299999999999999E-2</v>
      </c>
      <c r="AK653" s="79" t="s">
        <v>651</v>
      </c>
      <c r="AL653" s="79" t="s">
        <v>652</v>
      </c>
      <c r="AM653" s="138">
        <v>0</v>
      </c>
      <c r="AN653" s="138">
        <v>0</v>
      </c>
      <c r="AO653" s="138">
        <v>0</v>
      </c>
      <c r="AP653" s="138">
        <v>0</v>
      </c>
      <c r="AQ653" s="138">
        <v>0</v>
      </c>
      <c r="AR653" s="138">
        <v>0</v>
      </c>
      <c r="AS653" s="138">
        <v>0</v>
      </c>
      <c r="AT653" s="138">
        <v>0</v>
      </c>
      <c r="AU653" s="138">
        <v>0</v>
      </c>
      <c r="AV653" s="138">
        <v>0</v>
      </c>
      <c r="AW653" s="138">
        <v>0</v>
      </c>
      <c r="AX653" s="138">
        <v>0</v>
      </c>
      <c r="AY653" s="138">
        <v>0</v>
      </c>
      <c r="AZ653" s="138">
        <v>0</v>
      </c>
      <c r="BA653" s="138">
        <v>0</v>
      </c>
      <c r="BB653" s="138">
        <v>0</v>
      </c>
      <c r="BC653" s="138">
        <v>0</v>
      </c>
      <c r="BD653" s="138">
        <v>0</v>
      </c>
      <c r="BE653" s="138">
        <v>0</v>
      </c>
      <c r="BF653" s="138">
        <v>0</v>
      </c>
      <c r="BG653" s="138">
        <v>0</v>
      </c>
      <c r="BH653" s="22">
        <f t="shared" si="30"/>
        <v>0</v>
      </c>
      <c r="BI653" s="22">
        <f t="shared" si="31"/>
        <v>0</v>
      </c>
      <c r="BJ653" s="22">
        <f t="shared" si="32"/>
        <v>0</v>
      </c>
    </row>
    <row r="654" spans="1:62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2">
        <v>43866</v>
      </c>
      <c r="AF654" s="142">
        <v>47519</v>
      </c>
      <c r="AG654" s="143">
        <v>53100</v>
      </c>
      <c r="AH654" s="83">
        <v>5.8472222222222223</v>
      </c>
      <c r="AI654" s="83">
        <v>10</v>
      </c>
      <c r="AJ654" s="144">
        <v>6.5000000000000002E-2</v>
      </c>
      <c r="AK654" s="79" t="s">
        <v>651</v>
      </c>
      <c r="AL654" s="79" t="s">
        <v>652</v>
      </c>
      <c r="AM654" s="138">
        <v>0</v>
      </c>
      <c r="AN654" s="138">
        <v>0</v>
      </c>
      <c r="AO654" s="138">
        <v>0</v>
      </c>
      <c r="AP654" s="138">
        <v>0</v>
      </c>
      <c r="AQ654" s="138">
        <v>0</v>
      </c>
      <c r="AR654" s="138">
        <v>0</v>
      </c>
      <c r="AS654" s="138">
        <v>0</v>
      </c>
      <c r="AT654" s="138">
        <v>0</v>
      </c>
      <c r="AU654" s="138">
        <v>0</v>
      </c>
      <c r="AV654" s="138">
        <v>0</v>
      </c>
      <c r="AW654" s="138">
        <v>0</v>
      </c>
      <c r="AX654" s="138">
        <v>0</v>
      </c>
      <c r="AY654" s="138">
        <v>0</v>
      </c>
      <c r="AZ654" s="138">
        <v>0</v>
      </c>
      <c r="BA654" s="138">
        <v>0</v>
      </c>
      <c r="BB654" s="138">
        <v>0</v>
      </c>
      <c r="BC654" s="138">
        <v>0</v>
      </c>
      <c r="BD654" s="138">
        <v>0</v>
      </c>
      <c r="BE654" s="138">
        <v>0</v>
      </c>
      <c r="BF654" s="138">
        <v>0</v>
      </c>
      <c r="BG654" s="138">
        <v>0</v>
      </c>
      <c r="BH654" s="22">
        <f t="shared" si="30"/>
        <v>0</v>
      </c>
      <c r="BI654" s="22">
        <f t="shared" si="31"/>
        <v>0</v>
      </c>
      <c r="BJ654" s="22">
        <f t="shared" si="32"/>
        <v>0</v>
      </c>
    </row>
    <row r="655" spans="1:62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2">
        <v>43872</v>
      </c>
      <c r="AF655" s="142">
        <v>45333</v>
      </c>
      <c r="AG655" s="143">
        <v>666700</v>
      </c>
      <c r="AH655" s="83">
        <v>0</v>
      </c>
      <c r="AI655" s="83">
        <v>0</v>
      </c>
      <c r="AJ655" s="144">
        <v>4.7100000000000003E-2</v>
      </c>
      <c r="AK655" s="79" t="s">
        <v>651</v>
      </c>
      <c r="AL655" s="79" t="s">
        <v>652</v>
      </c>
      <c r="AM655" s="138">
        <v>0</v>
      </c>
      <c r="AN655" s="138">
        <v>0</v>
      </c>
      <c r="AO655" s="138">
        <v>0</v>
      </c>
      <c r="AP655" s="138">
        <v>0</v>
      </c>
      <c r="AQ655" s="138">
        <v>0</v>
      </c>
      <c r="AR655" s="138">
        <v>0</v>
      </c>
      <c r="AS655" s="138">
        <v>0</v>
      </c>
      <c r="AT655" s="138">
        <v>0</v>
      </c>
      <c r="AU655" s="138">
        <v>0</v>
      </c>
      <c r="AV655" s="138">
        <v>0</v>
      </c>
      <c r="AW655" s="138">
        <v>0</v>
      </c>
      <c r="AX655" s="138">
        <v>0</v>
      </c>
      <c r="AY655" s="138">
        <v>0</v>
      </c>
      <c r="AZ655" s="138">
        <v>0</v>
      </c>
      <c r="BA655" s="138">
        <v>0</v>
      </c>
      <c r="BB655" s="138">
        <v>0</v>
      </c>
      <c r="BC655" s="138">
        <v>0</v>
      </c>
      <c r="BD655" s="138">
        <v>0</v>
      </c>
      <c r="BE655" s="138">
        <v>0</v>
      </c>
      <c r="BF655" s="138">
        <v>0</v>
      </c>
      <c r="BG655" s="138">
        <v>0</v>
      </c>
      <c r="BH655" s="22">
        <f t="shared" si="30"/>
        <v>0</v>
      </c>
      <c r="BI655" s="22">
        <f t="shared" si="31"/>
        <v>0</v>
      </c>
      <c r="BJ655" s="22">
        <f t="shared" si="32"/>
        <v>0</v>
      </c>
    </row>
    <row r="656" spans="1:62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42">
        <v>43872</v>
      </c>
      <c r="AF656" s="142">
        <v>45699</v>
      </c>
      <c r="AG656" s="143">
        <v>2259700</v>
      </c>
      <c r="AH656" s="83">
        <v>0.86388888888888893</v>
      </c>
      <c r="AI656" s="83">
        <v>5</v>
      </c>
      <c r="AJ656" s="144">
        <v>5.0700000000000002E-2</v>
      </c>
      <c r="AK656" s="79" t="s">
        <v>651</v>
      </c>
      <c r="AL656" s="79" t="s">
        <v>652</v>
      </c>
      <c r="AM656" s="138">
        <v>0</v>
      </c>
      <c r="AN656" s="138">
        <v>0</v>
      </c>
      <c r="AO656" s="138">
        <v>0</v>
      </c>
      <c r="AP656" s="138">
        <v>0</v>
      </c>
      <c r="AQ656" s="138">
        <v>1129850</v>
      </c>
      <c r="AR656" s="138">
        <v>0</v>
      </c>
      <c r="AS656" s="138">
        <v>0</v>
      </c>
      <c r="AT656" s="138">
        <v>0</v>
      </c>
      <c r="AU656" s="138">
        <v>0</v>
      </c>
      <c r="AV656" s="138">
        <v>0</v>
      </c>
      <c r="AW656" s="138">
        <v>1129850</v>
      </c>
      <c r="AX656" s="138">
        <v>0</v>
      </c>
      <c r="AY656" s="138">
        <v>0</v>
      </c>
      <c r="AZ656" s="138">
        <v>0</v>
      </c>
      <c r="BA656" s="138">
        <v>0</v>
      </c>
      <c r="BB656" s="138">
        <v>0</v>
      </c>
      <c r="BC656" s="138">
        <v>0</v>
      </c>
      <c r="BD656" s="138">
        <v>0</v>
      </c>
      <c r="BE656" s="138">
        <v>0</v>
      </c>
      <c r="BF656" s="138">
        <v>0</v>
      </c>
      <c r="BG656" s="138">
        <v>0</v>
      </c>
      <c r="BH656" s="22">
        <f t="shared" si="30"/>
        <v>1129850</v>
      </c>
      <c r="BI656" s="22">
        <f t="shared" si="31"/>
        <v>1129850</v>
      </c>
      <c r="BJ656" s="22">
        <f t="shared" si="32"/>
        <v>2259700</v>
      </c>
    </row>
    <row r="657" spans="1:62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2">
        <v>43872</v>
      </c>
      <c r="AF657" s="142">
        <v>46064</v>
      </c>
      <c r="AG657" s="143">
        <v>3465512.5</v>
      </c>
      <c r="AH657" s="83">
        <v>1.8638888888888889</v>
      </c>
      <c r="AI657" s="83">
        <v>6</v>
      </c>
      <c r="AJ657" s="144">
        <v>5.3600000000000002E-2</v>
      </c>
      <c r="AK657" s="79" t="s">
        <v>651</v>
      </c>
      <c r="AL657" s="79" t="s">
        <v>652</v>
      </c>
      <c r="AM657" s="138">
        <v>0</v>
      </c>
      <c r="AN657" s="138">
        <v>0</v>
      </c>
      <c r="AO657" s="138">
        <v>0</v>
      </c>
      <c r="AP657" s="138">
        <v>0</v>
      </c>
      <c r="AQ657" s="138">
        <v>0</v>
      </c>
      <c r="AR657" s="138">
        <v>0</v>
      </c>
      <c r="AS657" s="138">
        <v>0</v>
      </c>
      <c r="AT657" s="138">
        <v>0</v>
      </c>
      <c r="AU657" s="138">
        <v>0</v>
      </c>
      <c r="AV657" s="138">
        <v>0</v>
      </c>
      <c r="AW657" s="138">
        <v>0</v>
      </c>
      <c r="AX657" s="138">
        <v>0</v>
      </c>
      <c r="AY657" s="138">
        <v>0</v>
      </c>
      <c r="AZ657" s="138">
        <v>0</v>
      </c>
      <c r="BA657" s="138">
        <v>0</v>
      </c>
      <c r="BB657" s="138">
        <v>0</v>
      </c>
      <c r="BC657" s="138">
        <v>1732756.25</v>
      </c>
      <c r="BD657" s="138">
        <v>0</v>
      </c>
      <c r="BE657" s="138">
        <v>0</v>
      </c>
      <c r="BF657" s="138">
        <v>0</v>
      </c>
      <c r="BG657" s="138">
        <v>0</v>
      </c>
      <c r="BH657" s="22">
        <f t="shared" si="30"/>
        <v>0</v>
      </c>
      <c r="BI657" s="22">
        <f t="shared" si="31"/>
        <v>1732756.25</v>
      </c>
      <c r="BJ657" s="22">
        <f t="shared" si="32"/>
        <v>1732756.25</v>
      </c>
    </row>
    <row r="658" spans="1:62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2">
        <v>43872</v>
      </c>
      <c r="AF658" s="142">
        <v>46429</v>
      </c>
      <c r="AG658" s="143">
        <v>3211665</v>
      </c>
      <c r="AH658" s="83">
        <v>2.8638888888888889</v>
      </c>
      <c r="AI658" s="83">
        <v>7</v>
      </c>
      <c r="AJ658" s="144">
        <v>5.6399999999999999E-2</v>
      </c>
      <c r="AK658" s="79" t="s">
        <v>651</v>
      </c>
      <c r="AL658" s="79" t="s">
        <v>652</v>
      </c>
      <c r="AM658" s="138">
        <v>0</v>
      </c>
      <c r="AN658" s="138">
        <v>0</v>
      </c>
      <c r="AO658" s="138">
        <v>0</v>
      </c>
      <c r="AP658" s="138">
        <v>0</v>
      </c>
      <c r="AQ658" s="138">
        <v>0</v>
      </c>
      <c r="AR658" s="138">
        <v>0</v>
      </c>
      <c r="AS658" s="138">
        <v>0</v>
      </c>
      <c r="AT658" s="138">
        <v>0</v>
      </c>
      <c r="AU658" s="138">
        <v>0</v>
      </c>
      <c r="AV658" s="138">
        <v>0</v>
      </c>
      <c r="AW658" s="138">
        <v>0</v>
      </c>
      <c r="AX658" s="138">
        <v>0</v>
      </c>
      <c r="AY658" s="138">
        <v>0</v>
      </c>
      <c r="AZ658" s="138">
        <v>0</v>
      </c>
      <c r="BA658" s="138">
        <v>0</v>
      </c>
      <c r="BB658" s="138">
        <v>0</v>
      </c>
      <c r="BC658" s="138">
        <v>0</v>
      </c>
      <c r="BD658" s="138">
        <v>0</v>
      </c>
      <c r="BE658" s="138">
        <v>0</v>
      </c>
      <c r="BF658" s="138">
        <v>0</v>
      </c>
      <c r="BG658" s="138">
        <v>0</v>
      </c>
      <c r="BH658" s="22">
        <f t="shared" si="30"/>
        <v>0</v>
      </c>
      <c r="BI658" s="22">
        <f t="shared" si="31"/>
        <v>0</v>
      </c>
      <c r="BJ658" s="22">
        <f t="shared" si="32"/>
        <v>0</v>
      </c>
    </row>
    <row r="659" spans="1:62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2">
        <v>43872</v>
      </c>
      <c r="AF659" s="142">
        <v>46794</v>
      </c>
      <c r="AG659" s="143">
        <v>209302.5</v>
      </c>
      <c r="AH659" s="83">
        <v>3.8638888888888889</v>
      </c>
      <c r="AI659" s="83">
        <v>8</v>
      </c>
      <c r="AJ659" s="144">
        <v>5.9299999999999999E-2</v>
      </c>
      <c r="AK659" s="79" t="s">
        <v>651</v>
      </c>
      <c r="AL659" s="79" t="s">
        <v>652</v>
      </c>
      <c r="AM659" s="138">
        <v>0</v>
      </c>
      <c r="AN659" s="138">
        <v>0</v>
      </c>
      <c r="AO659" s="138">
        <v>0</v>
      </c>
      <c r="AP659" s="138">
        <v>0</v>
      </c>
      <c r="AQ659" s="138">
        <v>0</v>
      </c>
      <c r="AR659" s="138">
        <v>0</v>
      </c>
      <c r="AS659" s="138">
        <v>0</v>
      </c>
      <c r="AT659" s="138">
        <v>0</v>
      </c>
      <c r="AU659" s="138">
        <v>0</v>
      </c>
      <c r="AV659" s="138">
        <v>0</v>
      </c>
      <c r="AW659" s="138">
        <v>0</v>
      </c>
      <c r="AX659" s="138">
        <v>0</v>
      </c>
      <c r="AY659" s="138">
        <v>0</v>
      </c>
      <c r="AZ659" s="138">
        <v>0</v>
      </c>
      <c r="BA659" s="138">
        <v>0</v>
      </c>
      <c r="BB659" s="138">
        <v>0</v>
      </c>
      <c r="BC659" s="138">
        <v>0</v>
      </c>
      <c r="BD659" s="138">
        <v>0</v>
      </c>
      <c r="BE659" s="138">
        <v>0</v>
      </c>
      <c r="BF659" s="138">
        <v>0</v>
      </c>
      <c r="BG659" s="138">
        <v>0</v>
      </c>
      <c r="BH659" s="22">
        <f t="shared" si="30"/>
        <v>0</v>
      </c>
      <c r="BI659" s="22">
        <f t="shared" si="31"/>
        <v>0</v>
      </c>
      <c r="BJ659" s="22">
        <f t="shared" si="32"/>
        <v>0</v>
      </c>
    </row>
    <row r="660" spans="1:62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2">
        <v>43879</v>
      </c>
      <c r="AF660" s="142">
        <v>45340</v>
      </c>
      <c r="AG660" s="143">
        <v>1747580</v>
      </c>
      <c r="AH660" s="83">
        <v>0</v>
      </c>
      <c r="AI660" s="83">
        <v>0</v>
      </c>
      <c r="AJ660" s="144">
        <v>4.7100000000000003E-2</v>
      </c>
      <c r="AK660" s="79" t="s">
        <v>651</v>
      </c>
      <c r="AL660" s="79" t="s">
        <v>652</v>
      </c>
      <c r="AM660" s="138">
        <v>0</v>
      </c>
      <c r="AN660" s="138">
        <v>0</v>
      </c>
      <c r="AO660" s="138">
        <v>0</v>
      </c>
      <c r="AP660" s="138">
        <v>0</v>
      </c>
      <c r="AQ660" s="138">
        <v>0</v>
      </c>
      <c r="AR660" s="138">
        <v>0</v>
      </c>
      <c r="AS660" s="138">
        <v>0</v>
      </c>
      <c r="AT660" s="138">
        <v>0</v>
      </c>
      <c r="AU660" s="138">
        <v>0</v>
      </c>
      <c r="AV660" s="138">
        <v>0</v>
      </c>
      <c r="AW660" s="138">
        <v>0</v>
      </c>
      <c r="AX660" s="138">
        <v>0</v>
      </c>
      <c r="AY660" s="138">
        <v>0</v>
      </c>
      <c r="AZ660" s="138">
        <v>0</v>
      </c>
      <c r="BA660" s="138">
        <v>0</v>
      </c>
      <c r="BB660" s="138">
        <v>0</v>
      </c>
      <c r="BC660" s="138">
        <v>0</v>
      </c>
      <c r="BD660" s="138">
        <v>0</v>
      </c>
      <c r="BE660" s="138">
        <v>0</v>
      </c>
      <c r="BF660" s="138">
        <v>0</v>
      </c>
      <c r="BG660" s="138">
        <v>0</v>
      </c>
      <c r="BH660" s="22">
        <f t="shared" si="30"/>
        <v>0</v>
      </c>
      <c r="BI660" s="22">
        <f t="shared" si="31"/>
        <v>0</v>
      </c>
      <c r="BJ660" s="22">
        <f t="shared" si="32"/>
        <v>0</v>
      </c>
    </row>
    <row r="661" spans="1:62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42">
        <v>43879</v>
      </c>
      <c r="AF661" s="142">
        <v>45706</v>
      </c>
      <c r="AG661" s="143">
        <v>2288020</v>
      </c>
      <c r="AH661" s="83">
        <v>0.8833333333333333</v>
      </c>
      <c r="AI661" s="83">
        <v>5</v>
      </c>
      <c r="AJ661" s="144">
        <v>5.0700000000000002E-2</v>
      </c>
      <c r="AK661" s="79" t="s">
        <v>651</v>
      </c>
      <c r="AL661" s="79" t="s">
        <v>652</v>
      </c>
      <c r="AM661" s="138">
        <v>0</v>
      </c>
      <c r="AN661" s="138">
        <v>0</v>
      </c>
      <c r="AO661" s="138">
        <v>0</v>
      </c>
      <c r="AP661" s="138">
        <v>0</v>
      </c>
      <c r="AQ661" s="138">
        <v>1144010</v>
      </c>
      <c r="AR661" s="138">
        <v>0</v>
      </c>
      <c r="AS661" s="138">
        <v>0</v>
      </c>
      <c r="AT661" s="138">
        <v>0</v>
      </c>
      <c r="AU661" s="138">
        <v>0</v>
      </c>
      <c r="AV661" s="138">
        <v>0</v>
      </c>
      <c r="AW661" s="138">
        <v>1144010</v>
      </c>
      <c r="AX661" s="138">
        <v>0</v>
      </c>
      <c r="AY661" s="138">
        <v>0</v>
      </c>
      <c r="AZ661" s="138">
        <v>0</v>
      </c>
      <c r="BA661" s="138">
        <v>0</v>
      </c>
      <c r="BB661" s="138">
        <v>0</v>
      </c>
      <c r="BC661" s="138">
        <v>0</v>
      </c>
      <c r="BD661" s="138">
        <v>0</v>
      </c>
      <c r="BE661" s="138">
        <v>0</v>
      </c>
      <c r="BF661" s="138">
        <v>0</v>
      </c>
      <c r="BG661" s="138">
        <v>0</v>
      </c>
      <c r="BH661" s="22">
        <f t="shared" si="30"/>
        <v>1144010</v>
      </c>
      <c r="BI661" s="22">
        <f t="shared" si="31"/>
        <v>1144010</v>
      </c>
      <c r="BJ661" s="22">
        <f t="shared" si="32"/>
        <v>2288020</v>
      </c>
    </row>
    <row r="662" spans="1:62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2">
        <v>43879</v>
      </c>
      <c r="AF662" s="142">
        <v>46071</v>
      </c>
      <c r="AG662" s="143">
        <v>2595852.5</v>
      </c>
      <c r="AH662" s="83">
        <v>1.8833333333333333</v>
      </c>
      <c r="AI662" s="83">
        <v>6</v>
      </c>
      <c r="AJ662" s="144">
        <v>5.3600000000000002E-2</v>
      </c>
      <c r="AK662" s="79" t="s">
        <v>651</v>
      </c>
      <c r="AL662" s="79" t="s">
        <v>652</v>
      </c>
      <c r="AM662" s="138">
        <v>0</v>
      </c>
      <c r="AN662" s="138">
        <v>0</v>
      </c>
      <c r="AO662" s="138">
        <v>0</v>
      </c>
      <c r="AP662" s="138">
        <v>0</v>
      </c>
      <c r="AQ662" s="138">
        <v>0</v>
      </c>
      <c r="AR662" s="138">
        <v>0</v>
      </c>
      <c r="AS662" s="138">
        <v>0</v>
      </c>
      <c r="AT662" s="138">
        <v>0</v>
      </c>
      <c r="AU662" s="138">
        <v>0</v>
      </c>
      <c r="AV662" s="138">
        <v>0</v>
      </c>
      <c r="AW662" s="138">
        <v>0</v>
      </c>
      <c r="AX662" s="138">
        <v>0</v>
      </c>
      <c r="AY662" s="138">
        <v>0</v>
      </c>
      <c r="AZ662" s="138">
        <v>0</v>
      </c>
      <c r="BA662" s="138">
        <v>0</v>
      </c>
      <c r="BB662" s="138">
        <v>0</v>
      </c>
      <c r="BC662" s="138">
        <v>1297926.25</v>
      </c>
      <c r="BD662" s="138">
        <v>0</v>
      </c>
      <c r="BE662" s="138">
        <v>0</v>
      </c>
      <c r="BF662" s="138">
        <v>0</v>
      </c>
      <c r="BG662" s="138">
        <v>0</v>
      </c>
      <c r="BH662" s="22">
        <f t="shared" si="30"/>
        <v>0</v>
      </c>
      <c r="BI662" s="22">
        <f t="shared" si="31"/>
        <v>1297926.25</v>
      </c>
      <c r="BJ662" s="22">
        <f t="shared" si="32"/>
        <v>1297926.25</v>
      </c>
    </row>
    <row r="663" spans="1:62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2">
        <v>43879</v>
      </c>
      <c r="AF663" s="142">
        <v>46436</v>
      </c>
      <c r="AG663" s="143">
        <v>1675600</v>
      </c>
      <c r="AH663" s="83">
        <v>2.8833333333333333</v>
      </c>
      <c r="AI663" s="83">
        <v>7</v>
      </c>
      <c r="AJ663" s="144">
        <v>5.6399999999999999E-2</v>
      </c>
      <c r="AK663" s="79" t="s">
        <v>651</v>
      </c>
      <c r="AL663" s="79" t="s">
        <v>652</v>
      </c>
      <c r="AM663" s="138">
        <v>0</v>
      </c>
      <c r="AN663" s="138">
        <v>0</v>
      </c>
      <c r="AO663" s="138">
        <v>0</v>
      </c>
      <c r="AP663" s="138">
        <v>0</v>
      </c>
      <c r="AQ663" s="138">
        <v>0</v>
      </c>
      <c r="AR663" s="138">
        <v>0</v>
      </c>
      <c r="AS663" s="138">
        <v>0</v>
      </c>
      <c r="AT663" s="138">
        <v>0</v>
      </c>
      <c r="AU663" s="138">
        <v>0</v>
      </c>
      <c r="AV663" s="138">
        <v>0</v>
      </c>
      <c r="AW663" s="138">
        <v>0</v>
      </c>
      <c r="AX663" s="138">
        <v>0</v>
      </c>
      <c r="AY663" s="138">
        <v>0</v>
      </c>
      <c r="AZ663" s="138">
        <v>0</v>
      </c>
      <c r="BA663" s="138">
        <v>0</v>
      </c>
      <c r="BB663" s="138">
        <v>0</v>
      </c>
      <c r="BC663" s="138">
        <v>0</v>
      </c>
      <c r="BD663" s="138">
        <v>0</v>
      </c>
      <c r="BE663" s="138">
        <v>0</v>
      </c>
      <c r="BF663" s="138">
        <v>0</v>
      </c>
      <c r="BG663" s="138">
        <v>0</v>
      </c>
      <c r="BH663" s="22">
        <f t="shared" si="30"/>
        <v>0</v>
      </c>
      <c r="BI663" s="22">
        <f t="shared" si="31"/>
        <v>0</v>
      </c>
      <c r="BJ663" s="22">
        <f t="shared" si="32"/>
        <v>0</v>
      </c>
    </row>
    <row r="664" spans="1:62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2">
        <v>43879</v>
      </c>
      <c r="AF664" s="142">
        <v>46801</v>
      </c>
      <c r="AG664" s="143">
        <v>206057.5</v>
      </c>
      <c r="AH664" s="83">
        <v>3.8833333333333333</v>
      </c>
      <c r="AI664" s="83">
        <v>8</v>
      </c>
      <c r="AJ664" s="144">
        <v>5.9299999999999999E-2</v>
      </c>
      <c r="AK664" s="79" t="s">
        <v>651</v>
      </c>
      <c r="AL664" s="79" t="s">
        <v>652</v>
      </c>
      <c r="AM664" s="138">
        <v>0</v>
      </c>
      <c r="AN664" s="138">
        <v>0</v>
      </c>
      <c r="AO664" s="138">
        <v>0</v>
      </c>
      <c r="AP664" s="138">
        <v>0</v>
      </c>
      <c r="AQ664" s="138">
        <v>0</v>
      </c>
      <c r="AR664" s="138">
        <v>0</v>
      </c>
      <c r="AS664" s="138">
        <v>0</v>
      </c>
      <c r="AT664" s="138">
        <v>0</v>
      </c>
      <c r="AU664" s="138">
        <v>0</v>
      </c>
      <c r="AV664" s="138">
        <v>0</v>
      </c>
      <c r="AW664" s="138">
        <v>0</v>
      </c>
      <c r="AX664" s="138">
        <v>0</v>
      </c>
      <c r="AY664" s="138">
        <v>0</v>
      </c>
      <c r="AZ664" s="138">
        <v>0</v>
      </c>
      <c r="BA664" s="138">
        <v>0</v>
      </c>
      <c r="BB664" s="138">
        <v>0</v>
      </c>
      <c r="BC664" s="138">
        <v>0</v>
      </c>
      <c r="BD664" s="138">
        <v>0</v>
      </c>
      <c r="BE664" s="138">
        <v>0</v>
      </c>
      <c r="BF664" s="138">
        <v>0</v>
      </c>
      <c r="BG664" s="138">
        <v>0</v>
      </c>
      <c r="BH664" s="22">
        <f t="shared" si="30"/>
        <v>0</v>
      </c>
      <c r="BI664" s="22">
        <f t="shared" si="31"/>
        <v>0</v>
      </c>
      <c r="BJ664" s="22">
        <f t="shared" si="32"/>
        <v>0</v>
      </c>
    </row>
    <row r="665" spans="1:62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2">
        <v>43888</v>
      </c>
      <c r="AF665" s="142">
        <v>45349</v>
      </c>
      <c r="AG665" s="143">
        <v>1413787.5</v>
      </c>
      <c r="AH665" s="83">
        <v>0</v>
      </c>
      <c r="AI665" s="83">
        <v>0</v>
      </c>
      <c r="AJ665" s="144">
        <v>4.7100000000000003E-2</v>
      </c>
      <c r="AK665" s="79" t="s">
        <v>651</v>
      </c>
      <c r="AL665" s="79" t="s">
        <v>652</v>
      </c>
      <c r="AM665" s="138">
        <v>0</v>
      </c>
      <c r="AN665" s="138">
        <v>0</v>
      </c>
      <c r="AO665" s="138">
        <v>0</v>
      </c>
      <c r="AP665" s="138">
        <v>0</v>
      </c>
      <c r="AQ665" s="138">
        <v>0</v>
      </c>
      <c r="AR665" s="138">
        <v>0</v>
      </c>
      <c r="AS665" s="138">
        <v>0</v>
      </c>
      <c r="AT665" s="138">
        <v>0</v>
      </c>
      <c r="AU665" s="138">
        <v>0</v>
      </c>
      <c r="AV665" s="138">
        <v>0</v>
      </c>
      <c r="AW665" s="138">
        <v>0</v>
      </c>
      <c r="AX665" s="138">
        <v>0</v>
      </c>
      <c r="AY665" s="138">
        <v>0</v>
      </c>
      <c r="AZ665" s="138">
        <v>0</v>
      </c>
      <c r="BA665" s="138">
        <v>0</v>
      </c>
      <c r="BB665" s="138">
        <v>0</v>
      </c>
      <c r="BC665" s="138">
        <v>0</v>
      </c>
      <c r="BD665" s="138">
        <v>0</v>
      </c>
      <c r="BE665" s="138">
        <v>0</v>
      </c>
      <c r="BF665" s="138">
        <v>0</v>
      </c>
      <c r="BG665" s="138">
        <v>0</v>
      </c>
      <c r="BH665" s="22">
        <f t="shared" si="30"/>
        <v>0</v>
      </c>
      <c r="BI665" s="22">
        <f t="shared" si="31"/>
        <v>0</v>
      </c>
      <c r="BJ665" s="22">
        <f t="shared" si="32"/>
        <v>0</v>
      </c>
    </row>
    <row r="666" spans="1:62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42">
        <v>43888</v>
      </c>
      <c r="AF666" s="142">
        <v>45715</v>
      </c>
      <c r="AG666" s="143">
        <v>1270122.5</v>
      </c>
      <c r="AH666" s="83">
        <v>0.90833333333333333</v>
      </c>
      <c r="AI666" s="83">
        <v>5</v>
      </c>
      <c r="AJ666" s="144">
        <v>5.0700000000000002E-2</v>
      </c>
      <c r="AK666" s="79" t="s">
        <v>651</v>
      </c>
      <c r="AL666" s="79" t="s">
        <v>652</v>
      </c>
      <c r="AM666" s="138">
        <v>0</v>
      </c>
      <c r="AN666" s="138">
        <v>0</v>
      </c>
      <c r="AO666" s="138">
        <v>0</v>
      </c>
      <c r="AP666" s="138">
        <v>0</v>
      </c>
      <c r="AQ666" s="138">
        <v>635061.25</v>
      </c>
      <c r="AR666" s="138">
        <v>0</v>
      </c>
      <c r="AS666" s="138">
        <v>0</v>
      </c>
      <c r="AT666" s="138">
        <v>0</v>
      </c>
      <c r="AU666" s="138">
        <v>0</v>
      </c>
      <c r="AV666" s="138">
        <v>0</v>
      </c>
      <c r="AW666" s="138">
        <v>635061.25</v>
      </c>
      <c r="AX666" s="138">
        <v>0</v>
      </c>
      <c r="AY666" s="138">
        <v>0</v>
      </c>
      <c r="AZ666" s="138">
        <v>0</v>
      </c>
      <c r="BA666" s="138">
        <v>0</v>
      </c>
      <c r="BB666" s="138">
        <v>0</v>
      </c>
      <c r="BC666" s="138">
        <v>0</v>
      </c>
      <c r="BD666" s="138">
        <v>0</v>
      </c>
      <c r="BE666" s="138">
        <v>0</v>
      </c>
      <c r="BF666" s="138">
        <v>0</v>
      </c>
      <c r="BG666" s="138">
        <v>0</v>
      </c>
      <c r="BH666" s="22">
        <f t="shared" si="30"/>
        <v>635061.25</v>
      </c>
      <c r="BI666" s="22">
        <f t="shared" si="31"/>
        <v>635061.25</v>
      </c>
      <c r="BJ666" s="22">
        <f t="shared" si="32"/>
        <v>1270122.5</v>
      </c>
    </row>
    <row r="667" spans="1:62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2">
        <v>43888</v>
      </c>
      <c r="AF667" s="142">
        <v>46080</v>
      </c>
      <c r="AG667" s="143">
        <v>1265697.5</v>
      </c>
      <c r="AH667" s="83">
        <v>1.9083333333333334</v>
      </c>
      <c r="AI667" s="83">
        <v>6</v>
      </c>
      <c r="AJ667" s="144">
        <v>5.3600000000000002E-2</v>
      </c>
      <c r="AK667" s="79" t="s">
        <v>651</v>
      </c>
      <c r="AL667" s="79" t="s">
        <v>652</v>
      </c>
      <c r="AM667" s="138">
        <v>0</v>
      </c>
      <c r="AN667" s="138">
        <v>0</v>
      </c>
      <c r="AO667" s="138">
        <v>0</v>
      </c>
      <c r="AP667" s="138">
        <v>0</v>
      </c>
      <c r="AQ667" s="138">
        <v>0</v>
      </c>
      <c r="AR667" s="138">
        <v>0</v>
      </c>
      <c r="AS667" s="138">
        <v>0</v>
      </c>
      <c r="AT667" s="138">
        <v>0</v>
      </c>
      <c r="AU667" s="138">
        <v>0</v>
      </c>
      <c r="AV667" s="138">
        <v>0</v>
      </c>
      <c r="AW667" s="138">
        <v>0</v>
      </c>
      <c r="AX667" s="138">
        <v>0</v>
      </c>
      <c r="AY667" s="138">
        <v>0</v>
      </c>
      <c r="AZ667" s="138">
        <v>0</v>
      </c>
      <c r="BA667" s="138">
        <v>0</v>
      </c>
      <c r="BB667" s="138">
        <v>0</v>
      </c>
      <c r="BC667" s="138">
        <v>632848.75</v>
      </c>
      <c r="BD667" s="138">
        <v>0</v>
      </c>
      <c r="BE667" s="138">
        <v>0</v>
      </c>
      <c r="BF667" s="138">
        <v>0</v>
      </c>
      <c r="BG667" s="138">
        <v>0</v>
      </c>
      <c r="BH667" s="22">
        <f t="shared" si="30"/>
        <v>0</v>
      </c>
      <c r="BI667" s="22">
        <f t="shared" si="31"/>
        <v>632848.75</v>
      </c>
      <c r="BJ667" s="22">
        <f t="shared" si="32"/>
        <v>632848.75</v>
      </c>
    </row>
    <row r="668" spans="1:62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2">
        <v>43888</v>
      </c>
      <c r="AF668" s="142">
        <v>46445</v>
      </c>
      <c r="AG668" s="143">
        <v>1359065</v>
      </c>
      <c r="AH668" s="83">
        <v>2.9083333333333332</v>
      </c>
      <c r="AI668" s="83">
        <v>7</v>
      </c>
      <c r="AJ668" s="144">
        <v>5.6399999999999999E-2</v>
      </c>
      <c r="AK668" s="79" t="s">
        <v>651</v>
      </c>
      <c r="AL668" s="79" t="s">
        <v>652</v>
      </c>
      <c r="AM668" s="138">
        <v>0</v>
      </c>
      <c r="AN668" s="138">
        <v>0</v>
      </c>
      <c r="AO668" s="138">
        <v>0</v>
      </c>
      <c r="AP668" s="138">
        <v>0</v>
      </c>
      <c r="AQ668" s="138">
        <v>0</v>
      </c>
      <c r="AR668" s="138">
        <v>0</v>
      </c>
      <c r="AS668" s="138">
        <v>0</v>
      </c>
      <c r="AT668" s="138">
        <v>0</v>
      </c>
      <c r="AU668" s="138">
        <v>0</v>
      </c>
      <c r="AV668" s="138">
        <v>0</v>
      </c>
      <c r="AW668" s="138">
        <v>0</v>
      </c>
      <c r="AX668" s="138">
        <v>0</v>
      </c>
      <c r="AY668" s="138">
        <v>0</v>
      </c>
      <c r="AZ668" s="138">
        <v>0</v>
      </c>
      <c r="BA668" s="138">
        <v>0</v>
      </c>
      <c r="BB668" s="138">
        <v>0</v>
      </c>
      <c r="BC668" s="138">
        <v>0</v>
      </c>
      <c r="BD668" s="138">
        <v>0</v>
      </c>
      <c r="BE668" s="138">
        <v>0</v>
      </c>
      <c r="BF668" s="138">
        <v>0</v>
      </c>
      <c r="BG668" s="138">
        <v>0</v>
      </c>
      <c r="BH668" s="22">
        <f t="shared" si="30"/>
        <v>0</v>
      </c>
      <c r="BI668" s="22">
        <f t="shared" si="31"/>
        <v>0</v>
      </c>
      <c r="BJ668" s="22">
        <f t="shared" si="32"/>
        <v>0</v>
      </c>
    </row>
    <row r="669" spans="1:62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2">
        <v>43888</v>
      </c>
      <c r="AF669" s="142">
        <v>46810</v>
      </c>
      <c r="AG669" s="143">
        <v>413737.5</v>
      </c>
      <c r="AH669" s="83">
        <v>3.9083333333333332</v>
      </c>
      <c r="AI669" s="83">
        <v>8</v>
      </c>
      <c r="AJ669" s="144">
        <v>5.9299999999999999E-2</v>
      </c>
      <c r="AK669" s="79" t="s">
        <v>651</v>
      </c>
      <c r="AL669" s="79" t="s">
        <v>652</v>
      </c>
      <c r="AM669" s="138">
        <v>0</v>
      </c>
      <c r="AN669" s="138">
        <v>0</v>
      </c>
      <c r="AO669" s="138">
        <v>0</v>
      </c>
      <c r="AP669" s="138">
        <v>0</v>
      </c>
      <c r="AQ669" s="138">
        <v>0</v>
      </c>
      <c r="AR669" s="138">
        <v>0</v>
      </c>
      <c r="AS669" s="138">
        <v>0</v>
      </c>
      <c r="AT669" s="138">
        <v>0</v>
      </c>
      <c r="AU669" s="138">
        <v>0</v>
      </c>
      <c r="AV669" s="138">
        <v>0</v>
      </c>
      <c r="AW669" s="138">
        <v>0</v>
      </c>
      <c r="AX669" s="138">
        <v>0</v>
      </c>
      <c r="AY669" s="138">
        <v>0</v>
      </c>
      <c r="AZ669" s="138">
        <v>0</v>
      </c>
      <c r="BA669" s="138">
        <v>0</v>
      </c>
      <c r="BB669" s="138">
        <v>0</v>
      </c>
      <c r="BC669" s="138">
        <v>0</v>
      </c>
      <c r="BD669" s="138">
        <v>0</v>
      </c>
      <c r="BE669" s="138">
        <v>0</v>
      </c>
      <c r="BF669" s="138">
        <v>0</v>
      </c>
      <c r="BG669" s="138">
        <v>0</v>
      </c>
      <c r="BH669" s="22">
        <f t="shared" si="30"/>
        <v>0</v>
      </c>
      <c r="BI669" s="22">
        <f t="shared" si="31"/>
        <v>0</v>
      </c>
      <c r="BJ669" s="22">
        <f t="shared" si="32"/>
        <v>0</v>
      </c>
    </row>
    <row r="670" spans="1:62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743031.25</v>
      </c>
      <c r="X670" s="77">
        <v>0</v>
      </c>
      <c r="Y670" s="77">
        <v>743031.25</v>
      </c>
      <c r="Z670" s="77">
        <v>2916.4</v>
      </c>
      <c r="AA670" s="77">
        <v>0</v>
      </c>
      <c r="AB670" s="77">
        <v>0</v>
      </c>
      <c r="AC670" s="77">
        <v>0</v>
      </c>
      <c r="AD670" s="77">
        <v>0</v>
      </c>
      <c r="AE670" s="142">
        <v>43900</v>
      </c>
      <c r="AF670" s="142">
        <v>45361</v>
      </c>
      <c r="AG670" s="143">
        <v>1486062.5</v>
      </c>
      <c r="AH670" s="83">
        <v>0</v>
      </c>
      <c r="AI670" s="83">
        <v>0</v>
      </c>
      <c r="AJ670" s="144">
        <v>4.7100000000000003E-2</v>
      </c>
      <c r="AK670" s="79" t="s">
        <v>651</v>
      </c>
      <c r="AL670" s="79" t="s">
        <v>652</v>
      </c>
      <c r="AM670" s="138">
        <v>0</v>
      </c>
      <c r="AN670" s="138">
        <v>0</v>
      </c>
      <c r="AO670" s="138">
        <v>0</v>
      </c>
      <c r="AP670" s="138">
        <v>0</v>
      </c>
      <c r="AQ670" s="138">
        <v>0</v>
      </c>
      <c r="AR670" s="138">
        <v>0</v>
      </c>
      <c r="AS670" s="138">
        <v>0</v>
      </c>
      <c r="AT670" s="138">
        <v>0</v>
      </c>
      <c r="AU670" s="138">
        <v>0</v>
      </c>
      <c r="AV670" s="138">
        <v>0</v>
      </c>
      <c r="AW670" s="138">
        <v>0</v>
      </c>
      <c r="AX670" s="138">
        <v>0</v>
      </c>
      <c r="AY670" s="138">
        <v>0</v>
      </c>
      <c r="AZ670" s="138">
        <v>0</v>
      </c>
      <c r="BA670" s="138">
        <v>0</v>
      </c>
      <c r="BB670" s="138">
        <v>0</v>
      </c>
      <c r="BC670" s="138">
        <v>0</v>
      </c>
      <c r="BD670" s="138">
        <v>0</v>
      </c>
      <c r="BE670" s="138">
        <v>0</v>
      </c>
      <c r="BF670" s="138">
        <v>0</v>
      </c>
      <c r="BG670" s="138">
        <v>0</v>
      </c>
      <c r="BH670" s="22">
        <f t="shared" si="30"/>
        <v>0</v>
      </c>
      <c r="BI670" s="22">
        <f t="shared" si="31"/>
        <v>0</v>
      </c>
      <c r="BJ670" s="22">
        <f t="shared" si="32"/>
        <v>0</v>
      </c>
    </row>
    <row r="671" spans="1:62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42">
        <v>43900</v>
      </c>
      <c r="AF671" s="142">
        <v>45726</v>
      </c>
      <c r="AG671" s="143">
        <v>3908160</v>
      </c>
      <c r="AH671" s="83">
        <v>0.94444444444444442</v>
      </c>
      <c r="AI671" s="83">
        <v>5</v>
      </c>
      <c r="AJ671" s="144">
        <v>5.0700000000000002E-2</v>
      </c>
      <c r="AK671" s="79" t="s">
        <v>651</v>
      </c>
      <c r="AL671" s="79" t="s">
        <v>652</v>
      </c>
      <c r="AM671" s="138">
        <v>0</v>
      </c>
      <c r="AN671" s="138">
        <v>0</v>
      </c>
      <c r="AO671" s="138">
        <v>0</v>
      </c>
      <c r="AP671" s="138">
        <v>0</v>
      </c>
      <c r="AQ671" s="138">
        <v>0</v>
      </c>
      <c r="AR671" s="138">
        <v>1954080</v>
      </c>
      <c r="AS671" s="138">
        <v>0</v>
      </c>
      <c r="AT671" s="138">
        <v>0</v>
      </c>
      <c r="AU671" s="138">
        <v>0</v>
      </c>
      <c r="AV671" s="138">
        <v>0</v>
      </c>
      <c r="AW671" s="138">
        <v>0</v>
      </c>
      <c r="AX671" s="138">
        <v>1954080</v>
      </c>
      <c r="AY671" s="138">
        <v>0</v>
      </c>
      <c r="AZ671" s="138">
        <v>0</v>
      </c>
      <c r="BA671" s="138">
        <v>0</v>
      </c>
      <c r="BB671" s="138">
        <v>0</v>
      </c>
      <c r="BC671" s="138">
        <v>0</v>
      </c>
      <c r="BD671" s="138">
        <v>0</v>
      </c>
      <c r="BE671" s="138">
        <v>0</v>
      </c>
      <c r="BF671" s="138">
        <v>0</v>
      </c>
      <c r="BG671" s="138">
        <v>0</v>
      </c>
      <c r="BH671" s="22">
        <f t="shared" si="30"/>
        <v>1954080</v>
      </c>
      <c r="BI671" s="22">
        <f t="shared" si="31"/>
        <v>1954080</v>
      </c>
      <c r="BJ671" s="22">
        <f t="shared" si="32"/>
        <v>3908160</v>
      </c>
    </row>
    <row r="672" spans="1:62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2">
        <v>43900</v>
      </c>
      <c r="AF672" s="142">
        <v>46091</v>
      </c>
      <c r="AG672" s="143">
        <v>2899407.5</v>
      </c>
      <c r="AH672" s="83">
        <v>1.9444444444444444</v>
      </c>
      <c r="AI672" s="83">
        <v>6</v>
      </c>
      <c r="AJ672" s="144">
        <v>5.3600000000000002E-2</v>
      </c>
      <c r="AK672" s="79" t="s">
        <v>651</v>
      </c>
      <c r="AL672" s="79" t="s">
        <v>652</v>
      </c>
      <c r="AM672" s="138">
        <v>0</v>
      </c>
      <c r="AN672" s="138">
        <v>0</v>
      </c>
      <c r="AO672" s="138">
        <v>0</v>
      </c>
      <c r="AP672" s="138">
        <v>0</v>
      </c>
      <c r="AQ672" s="138">
        <v>0</v>
      </c>
      <c r="AR672" s="138">
        <v>0</v>
      </c>
      <c r="AS672" s="138">
        <v>0</v>
      </c>
      <c r="AT672" s="138">
        <v>0</v>
      </c>
      <c r="AU672" s="138">
        <v>0</v>
      </c>
      <c r="AV672" s="138">
        <v>0</v>
      </c>
      <c r="AW672" s="138">
        <v>0</v>
      </c>
      <c r="AX672" s="138">
        <v>0</v>
      </c>
      <c r="AY672" s="138">
        <v>0</v>
      </c>
      <c r="AZ672" s="138">
        <v>0</v>
      </c>
      <c r="BA672" s="138">
        <v>0</v>
      </c>
      <c r="BB672" s="138">
        <v>0</v>
      </c>
      <c r="BC672" s="138">
        <v>0</v>
      </c>
      <c r="BD672" s="138">
        <v>1449703.75</v>
      </c>
      <c r="BE672" s="138">
        <v>0</v>
      </c>
      <c r="BF672" s="138">
        <v>0</v>
      </c>
      <c r="BG672" s="138">
        <v>0</v>
      </c>
      <c r="BH672" s="22">
        <f t="shared" si="30"/>
        <v>0</v>
      </c>
      <c r="BI672" s="22">
        <f t="shared" si="31"/>
        <v>1449703.75</v>
      </c>
      <c r="BJ672" s="22">
        <f t="shared" si="32"/>
        <v>1449703.75</v>
      </c>
    </row>
    <row r="673" spans="1:62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2">
        <v>43900</v>
      </c>
      <c r="AF673" s="142">
        <v>46456</v>
      </c>
      <c r="AG673" s="143">
        <v>854172.5</v>
      </c>
      <c r="AH673" s="83">
        <v>2.9444444444444446</v>
      </c>
      <c r="AI673" s="83">
        <v>7</v>
      </c>
      <c r="AJ673" s="144">
        <v>5.6399999999999999E-2</v>
      </c>
      <c r="AK673" s="79" t="s">
        <v>651</v>
      </c>
      <c r="AL673" s="79" t="s">
        <v>652</v>
      </c>
      <c r="AM673" s="138">
        <v>0</v>
      </c>
      <c r="AN673" s="138">
        <v>0</v>
      </c>
      <c r="AO673" s="138">
        <v>0</v>
      </c>
      <c r="AP673" s="138">
        <v>0</v>
      </c>
      <c r="AQ673" s="138">
        <v>0</v>
      </c>
      <c r="AR673" s="138">
        <v>0</v>
      </c>
      <c r="AS673" s="138">
        <v>0</v>
      </c>
      <c r="AT673" s="138">
        <v>0</v>
      </c>
      <c r="AU673" s="138">
        <v>0</v>
      </c>
      <c r="AV673" s="138">
        <v>0</v>
      </c>
      <c r="AW673" s="138">
        <v>0</v>
      </c>
      <c r="AX673" s="138">
        <v>0</v>
      </c>
      <c r="AY673" s="138">
        <v>0</v>
      </c>
      <c r="AZ673" s="138">
        <v>0</v>
      </c>
      <c r="BA673" s="138">
        <v>0</v>
      </c>
      <c r="BB673" s="138">
        <v>0</v>
      </c>
      <c r="BC673" s="138">
        <v>0</v>
      </c>
      <c r="BD673" s="138">
        <v>0</v>
      </c>
      <c r="BE673" s="138">
        <v>0</v>
      </c>
      <c r="BF673" s="138">
        <v>0</v>
      </c>
      <c r="BG673" s="138">
        <v>0</v>
      </c>
      <c r="BH673" s="22">
        <f t="shared" si="30"/>
        <v>0</v>
      </c>
      <c r="BI673" s="22">
        <f t="shared" si="31"/>
        <v>0</v>
      </c>
      <c r="BJ673" s="22">
        <f t="shared" si="32"/>
        <v>0</v>
      </c>
    </row>
    <row r="674" spans="1:62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2">
        <v>43900</v>
      </c>
      <c r="AF674" s="142">
        <v>47187</v>
      </c>
      <c r="AG674" s="143">
        <v>50002.5</v>
      </c>
      <c r="AH674" s="83">
        <v>4.9444444444444446</v>
      </c>
      <c r="AI674" s="83">
        <v>9</v>
      </c>
      <c r="AJ674" s="144">
        <v>6.2100000000000002E-2</v>
      </c>
      <c r="AK674" s="79" t="s">
        <v>651</v>
      </c>
      <c r="AL674" s="79" t="s">
        <v>652</v>
      </c>
      <c r="AM674" s="138">
        <v>0</v>
      </c>
      <c r="AN674" s="138">
        <v>0</v>
      </c>
      <c r="AO674" s="138">
        <v>0</v>
      </c>
      <c r="AP674" s="138">
        <v>0</v>
      </c>
      <c r="AQ674" s="138">
        <v>0</v>
      </c>
      <c r="AR674" s="138">
        <v>0</v>
      </c>
      <c r="AS674" s="138">
        <v>0</v>
      </c>
      <c r="AT674" s="138">
        <v>0</v>
      </c>
      <c r="AU674" s="138">
        <v>0</v>
      </c>
      <c r="AV674" s="138">
        <v>0</v>
      </c>
      <c r="AW674" s="138">
        <v>0</v>
      </c>
      <c r="AX674" s="138">
        <v>0</v>
      </c>
      <c r="AY674" s="138">
        <v>0</v>
      </c>
      <c r="AZ674" s="138">
        <v>0</v>
      </c>
      <c r="BA674" s="138">
        <v>0</v>
      </c>
      <c r="BB674" s="138">
        <v>0</v>
      </c>
      <c r="BC674" s="138">
        <v>0</v>
      </c>
      <c r="BD674" s="138">
        <v>0</v>
      </c>
      <c r="BE674" s="138">
        <v>0</v>
      </c>
      <c r="BF674" s="138">
        <v>0</v>
      </c>
      <c r="BG674" s="138">
        <v>0</v>
      </c>
      <c r="BH674" s="22">
        <f t="shared" si="30"/>
        <v>0</v>
      </c>
      <c r="BI674" s="22">
        <f t="shared" si="31"/>
        <v>0</v>
      </c>
      <c r="BJ674" s="22">
        <f t="shared" si="32"/>
        <v>0</v>
      </c>
    </row>
    <row r="675" spans="1:62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123162.5</v>
      </c>
      <c r="X675" s="77">
        <v>0</v>
      </c>
      <c r="Y675" s="77">
        <v>123162.5</v>
      </c>
      <c r="Z675" s="77">
        <v>483.41</v>
      </c>
      <c r="AA675" s="77">
        <v>0</v>
      </c>
      <c r="AB675" s="77">
        <v>0</v>
      </c>
      <c r="AC675" s="77">
        <v>0</v>
      </c>
      <c r="AD675" s="77">
        <v>0</v>
      </c>
      <c r="AE675" s="142">
        <v>43908</v>
      </c>
      <c r="AF675" s="142">
        <v>45369</v>
      </c>
      <c r="AG675" s="143">
        <v>246325</v>
      </c>
      <c r="AH675" s="83">
        <v>0</v>
      </c>
      <c r="AI675" s="83">
        <v>0</v>
      </c>
      <c r="AJ675" s="144">
        <v>4.7100000000000003E-2</v>
      </c>
      <c r="AK675" s="79" t="s">
        <v>651</v>
      </c>
      <c r="AL675" s="79" t="s">
        <v>652</v>
      </c>
      <c r="AM675" s="138">
        <v>0</v>
      </c>
      <c r="AN675" s="138">
        <v>0</v>
      </c>
      <c r="AO675" s="138">
        <v>0</v>
      </c>
      <c r="AP675" s="138">
        <v>0</v>
      </c>
      <c r="AQ675" s="138">
        <v>0</v>
      </c>
      <c r="AR675" s="138">
        <v>0</v>
      </c>
      <c r="AS675" s="138">
        <v>0</v>
      </c>
      <c r="AT675" s="138">
        <v>0</v>
      </c>
      <c r="AU675" s="138">
        <v>0</v>
      </c>
      <c r="AV675" s="138">
        <v>0</v>
      </c>
      <c r="AW675" s="138">
        <v>0</v>
      </c>
      <c r="AX675" s="138">
        <v>0</v>
      </c>
      <c r="AY675" s="138">
        <v>0</v>
      </c>
      <c r="AZ675" s="138">
        <v>0</v>
      </c>
      <c r="BA675" s="138">
        <v>0</v>
      </c>
      <c r="BB675" s="138">
        <v>0</v>
      </c>
      <c r="BC675" s="138">
        <v>0</v>
      </c>
      <c r="BD675" s="138">
        <v>0</v>
      </c>
      <c r="BE675" s="138">
        <v>0</v>
      </c>
      <c r="BF675" s="138">
        <v>0</v>
      </c>
      <c r="BG675" s="138">
        <v>0</v>
      </c>
      <c r="BH675" s="22">
        <f t="shared" si="30"/>
        <v>0</v>
      </c>
      <c r="BI675" s="22">
        <f t="shared" si="31"/>
        <v>0</v>
      </c>
      <c r="BJ675" s="22">
        <f t="shared" si="32"/>
        <v>0</v>
      </c>
    </row>
    <row r="676" spans="1:62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42">
        <v>43908</v>
      </c>
      <c r="AF676" s="142">
        <v>45734</v>
      </c>
      <c r="AG676" s="143">
        <v>2216630</v>
      </c>
      <c r="AH676" s="83">
        <v>0.96666666666666667</v>
      </c>
      <c r="AI676" s="83">
        <v>5</v>
      </c>
      <c r="AJ676" s="144">
        <v>5.0700000000000002E-2</v>
      </c>
      <c r="AK676" s="79" t="s">
        <v>651</v>
      </c>
      <c r="AL676" s="79" t="s">
        <v>652</v>
      </c>
      <c r="AM676" s="138">
        <v>0</v>
      </c>
      <c r="AN676" s="138">
        <v>0</v>
      </c>
      <c r="AO676" s="138">
        <v>0</v>
      </c>
      <c r="AP676" s="138">
        <v>0</v>
      </c>
      <c r="AQ676" s="138">
        <v>0</v>
      </c>
      <c r="AR676" s="138">
        <v>1108315</v>
      </c>
      <c r="AS676" s="138">
        <v>0</v>
      </c>
      <c r="AT676" s="138">
        <v>0</v>
      </c>
      <c r="AU676" s="138">
        <v>0</v>
      </c>
      <c r="AV676" s="138">
        <v>0</v>
      </c>
      <c r="AW676" s="138">
        <v>0</v>
      </c>
      <c r="AX676" s="138">
        <v>1108315</v>
      </c>
      <c r="AY676" s="138">
        <v>0</v>
      </c>
      <c r="AZ676" s="138">
        <v>0</v>
      </c>
      <c r="BA676" s="138">
        <v>0</v>
      </c>
      <c r="BB676" s="138">
        <v>0</v>
      </c>
      <c r="BC676" s="138">
        <v>0</v>
      </c>
      <c r="BD676" s="138">
        <v>0</v>
      </c>
      <c r="BE676" s="138">
        <v>0</v>
      </c>
      <c r="BF676" s="138">
        <v>0</v>
      </c>
      <c r="BG676" s="138">
        <v>0</v>
      </c>
      <c r="BH676" s="22">
        <f t="shared" si="30"/>
        <v>1108315</v>
      </c>
      <c r="BI676" s="22">
        <f t="shared" si="31"/>
        <v>1108315</v>
      </c>
      <c r="BJ676" s="22">
        <f t="shared" si="32"/>
        <v>2216630</v>
      </c>
    </row>
    <row r="677" spans="1:62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2">
        <v>43908</v>
      </c>
      <c r="AF677" s="142">
        <v>46099</v>
      </c>
      <c r="AG677" s="143">
        <v>3888690</v>
      </c>
      <c r="AH677" s="83">
        <v>1.9666666666666666</v>
      </c>
      <c r="AI677" s="83">
        <v>6</v>
      </c>
      <c r="AJ677" s="144">
        <v>5.3600000000000002E-2</v>
      </c>
      <c r="AK677" s="79" t="s">
        <v>651</v>
      </c>
      <c r="AL677" s="79" t="s">
        <v>652</v>
      </c>
      <c r="AM677" s="138">
        <v>0</v>
      </c>
      <c r="AN677" s="138">
        <v>0</v>
      </c>
      <c r="AO677" s="138">
        <v>0</v>
      </c>
      <c r="AP677" s="138">
        <v>0</v>
      </c>
      <c r="AQ677" s="138">
        <v>0</v>
      </c>
      <c r="AR677" s="138">
        <v>0</v>
      </c>
      <c r="AS677" s="138">
        <v>0</v>
      </c>
      <c r="AT677" s="138">
        <v>0</v>
      </c>
      <c r="AU677" s="138">
        <v>0</v>
      </c>
      <c r="AV677" s="138">
        <v>0</v>
      </c>
      <c r="AW677" s="138">
        <v>0</v>
      </c>
      <c r="AX677" s="138">
        <v>0</v>
      </c>
      <c r="AY677" s="138">
        <v>0</v>
      </c>
      <c r="AZ677" s="138">
        <v>0</v>
      </c>
      <c r="BA677" s="138">
        <v>0</v>
      </c>
      <c r="BB677" s="138">
        <v>0</v>
      </c>
      <c r="BC677" s="138">
        <v>0</v>
      </c>
      <c r="BD677" s="138">
        <v>1944345</v>
      </c>
      <c r="BE677" s="138">
        <v>0</v>
      </c>
      <c r="BF677" s="138">
        <v>0</v>
      </c>
      <c r="BG677" s="138">
        <v>0</v>
      </c>
      <c r="BH677" s="22">
        <f t="shared" si="30"/>
        <v>0</v>
      </c>
      <c r="BI677" s="22">
        <f t="shared" si="31"/>
        <v>1944345</v>
      </c>
      <c r="BJ677" s="22">
        <f t="shared" si="32"/>
        <v>1944345</v>
      </c>
    </row>
    <row r="678" spans="1:62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2">
        <v>43908</v>
      </c>
      <c r="AF678" s="142">
        <v>46464</v>
      </c>
      <c r="AG678" s="143">
        <v>3249425</v>
      </c>
      <c r="AH678" s="83">
        <v>2.9666666666666668</v>
      </c>
      <c r="AI678" s="83">
        <v>7</v>
      </c>
      <c r="AJ678" s="144">
        <v>5.6399999999999999E-2</v>
      </c>
      <c r="AK678" s="79" t="s">
        <v>651</v>
      </c>
      <c r="AL678" s="79" t="s">
        <v>652</v>
      </c>
      <c r="AM678" s="138">
        <v>0</v>
      </c>
      <c r="AN678" s="138">
        <v>0</v>
      </c>
      <c r="AO678" s="138">
        <v>0</v>
      </c>
      <c r="AP678" s="138">
        <v>0</v>
      </c>
      <c r="AQ678" s="138">
        <v>0</v>
      </c>
      <c r="AR678" s="138">
        <v>0</v>
      </c>
      <c r="AS678" s="138">
        <v>0</v>
      </c>
      <c r="AT678" s="138">
        <v>0</v>
      </c>
      <c r="AU678" s="138">
        <v>0</v>
      </c>
      <c r="AV678" s="138">
        <v>0</v>
      </c>
      <c r="AW678" s="138">
        <v>0</v>
      </c>
      <c r="AX678" s="138">
        <v>0</v>
      </c>
      <c r="AY678" s="138">
        <v>0</v>
      </c>
      <c r="AZ678" s="138">
        <v>0</v>
      </c>
      <c r="BA678" s="138">
        <v>0</v>
      </c>
      <c r="BB678" s="138">
        <v>0</v>
      </c>
      <c r="BC678" s="138">
        <v>0</v>
      </c>
      <c r="BD678" s="138">
        <v>0</v>
      </c>
      <c r="BE678" s="138">
        <v>0</v>
      </c>
      <c r="BF678" s="138">
        <v>0</v>
      </c>
      <c r="BG678" s="138">
        <v>0</v>
      </c>
      <c r="BH678" s="22">
        <f t="shared" si="30"/>
        <v>0</v>
      </c>
      <c r="BI678" s="22">
        <f t="shared" si="31"/>
        <v>0</v>
      </c>
      <c r="BJ678" s="22">
        <f t="shared" si="32"/>
        <v>0</v>
      </c>
    </row>
    <row r="679" spans="1:62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123236.25</v>
      </c>
      <c r="X679" s="77">
        <v>0</v>
      </c>
      <c r="Y679" s="77">
        <v>123236.25</v>
      </c>
      <c r="Z679" s="77">
        <v>483.7</v>
      </c>
      <c r="AA679" s="77">
        <v>0</v>
      </c>
      <c r="AB679" s="77">
        <v>0</v>
      </c>
      <c r="AC679" s="77">
        <v>0</v>
      </c>
      <c r="AD679" s="77">
        <v>0</v>
      </c>
      <c r="AE679" s="142">
        <v>43917</v>
      </c>
      <c r="AF679" s="142">
        <v>45378</v>
      </c>
      <c r="AG679" s="143">
        <v>246472.5</v>
      </c>
      <c r="AH679" s="83">
        <v>0</v>
      </c>
      <c r="AI679" s="83">
        <v>0</v>
      </c>
      <c r="AJ679" s="144">
        <v>4.7100000000000003E-2</v>
      </c>
      <c r="AK679" s="79" t="s">
        <v>651</v>
      </c>
      <c r="AL679" s="79" t="s">
        <v>652</v>
      </c>
      <c r="AM679" s="138">
        <v>0</v>
      </c>
      <c r="AN679" s="138">
        <v>0</v>
      </c>
      <c r="AO679" s="138">
        <v>0</v>
      </c>
      <c r="AP679" s="138">
        <v>0</v>
      </c>
      <c r="AQ679" s="138">
        <v>0</v>
      </c>
      <c r="AR679" s="138">
        <v>0</v>
      </c>
      <c r="AS679" s="138">
        <v>0</v>
      </c>
      <c r="AT679" s="138">
        <v>0</v>
      </c>
      <c r="AU679" s="138">
        <v>0</v>
      </c>
      <c r="AV679" s="138">
        <v>0</v>
      </c>
      <c r="AW679" s="138">
        <v>0</v>
      </c>
      <c r="AX679" s="138">
        <v>0</v>
      </c>
      <c r="AY679" s="138">
        <v>0</v>
      </c>
      <c r="AZ679" s="138">
        <v>0</v>
      </c>
      <c r="BA679" s="138">
        <v>0</v>
      </c>
      <c r="BB679" s="138">
        <v>0</v>
      </c>
      <c r="BC679" s="138">
        <v>0</v>
      </c>
      <c r="BD679" s="138">
        <v>0</v>
      </c>
      <c r="BE679" s="138">
        <v>0</v>
      </c>
      <c r="BF679" s="138">
        <v>0</v>
      </c>
      <c r="BG679" s="138">
        <v>0</v>
      </c>
      <c r="BH679" s="22">
        <f t="shared" si="30"/>
        <v>0</v>
      </c>
      <c r="BI679" s="22">
        <f t="shared" si="31"/>
        <v>0</v>
      </c>
      <c r="BJ679" s="22">
        <f t="shared" si="32"/>
        <v>0</v>
      </c>
    </row>
    <row r="680" spans="1:62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42">
        <v>43917</v>
      </c>
      <c r="AF680" s="142">
        <v>45743</v>
      </c>
      <c r="AG680" s="143">
        <v>283642.5</v>
      </c>
      <c r="AH680" s="83">
        <v>0.9916666666666667</v>
      </c>
      <c r="AI680" s="83">
        <v>5</v>
      </c>
      <c r="AJ680" s="144">
        <v>5.0700000000000002E-2</v>
      </c>
      <c r="AK680" s="79" t="s">
        <v>651</v>
      </c>
      <c r="AL680" s="79" t="s">
        <v>652</v>
      </c>
      <c r="AM680" s="138">
        <v>0</v>
      </c>
      <c r="AN680" s="138">
        <v>0</v>
      </c>
      <c r="AO680" s="138">
        <v>0</v>
      </c>
      <c r="AP680" s="138">
        <v>0</v>
      </c>
      <c r="AQ680" s="138">
        <v>0</v>
      </c>
      <c r="AR680" s="138">
        <v>141821.25</v>
      </c>
      <c r="AS680" s="138">
        <v>0</v>
      </c>
      <c r="AT680" s="138">
        <v>0</v>
      </c>
      <c r="AU680" s="138">
        <v>0</v>
      </c>
      <c r="AV680" s="138">
        <v>0</v>
      </c>
      <c r="AW680" s="138">
        <v>0</v>
      </c>
      <c r="AX680" s="138">
        <v>141821.25</v>
      </c>
      <c r="AY680" s="138">
        <v>0</v>
      </c>
      <c r="AZ680" s="138">
        <v>0</v>
      </c>
      <c r="BA680" s="138">
        <v>0</v>
      </c>
      <c r="BB680" s="138">
        <v>0</v>
      </c>
      <c r="BC680" s="138">
        <v>0</v>
      </c>
      <c r="BD680" s="138">
        <v>0</v>
      </c>
      <c r="BE680" s="138">
        <v>0</v>
      </c>
      <c r="BF680" s="138">
        <v>0</v>
      </c>
      <c r="BG680" s="138">
        <v>0</v>
      </c>
      <c r="BH680" s="22">
        <f t="shared" si="30"/>
        <v>141821.25</v>
      </c>
      <c r="BI680" s="22">
        <f t="shared" si="31"/>
        <v>141821.25</v>
      </c>
      <c r="BJ680" s="22">
        <f t="shared" si="32"/>
        <v>283642.5</v>
      </c>
    </row>
    <row r="681" spans="1:62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2">
        <v>43917</v>
      </c>
      <c r="AF681" s="142">
        <v>46108</v>
      </c>
      <c r="AG681" s="143">
        <v>1933282.5</v>
      </c>
      <c r="AH681" s="83">
        <v>1.9916666666666667</v>
      </c>
      <c r="AI681" s="83">
        <v>6</v>
      </c>
      <c r="AJ681" s="144">
        <v>5.3600000000000002E-2</v>
      </c>
      <c r="AK681" s="79" t="s">
        <v>651</v>
      </c>
      <c r="AL681" s="79" t="s">
        <v>652</v>
      </c>
      <c r="AM681" s="138">
        <v>0</v>
      </c>
      <c r="AN681" s="138">
        <v>0</v>
      </c>
      <c r="AO681" s="138">
        <v>0</v>
      </c>
      <c r="AP681" s="138">
        <v>0</v>
      </c>
      <c r="AQ681" s="138">
        <v>0</v>
      </c>
      <c r="AR681" s="138">
        <v>0</v>
      </c>
      <c r="AS681" s="138">
        <v>0</v>
      </c>
      <c r="AT681" s="138">
        <v>0</v>
      </c>
      <c r="AU681" s="138">
        <v>0</v>
      </c>
      <c r="AV681" s="138">
        <v>0</v>
      </c>
      <c r="AW681" s="138">
        <v>0</v>
      </c>
      <c r="AX681" s="138">
        <v>0</v>
      </c>
      <c r="AY681" s="138">
        <v>0</v>
      </c>
      <c r="AZ681" s="138">
        <v>0</v>
      </c>
      <c r="BA681" s="138">
        <v>0</v>
      </c>
      <c r="BB681" s="138">
        <v>0</v>
      </c>
      <c r="BC681" s="138">
        <v>0</v>
      </c>
      <c r="BD681" s="138">
        <v>966641.25</v>
      </c>
      <c r="BE681" s="138">
        <v>0</v>
      </c>
      <c r="BF681" s="138">
        <v>0</v>
      </c>
      <c r="BG681" s="138">
        <v>0</v>
      </c>
      <c r="BH681" s="22">
        <f t="shared" si="30"/>
        <v>0</v>
      </c>
      <c r="BI681" s="22">
        <f t="shared" si="31"/>
        <v>966641.25</v>
      </c>
      <c r="BJ681" s="22">
        <f t="shared" si="32"/>
        <v>966641.25</v>
      </c>
    </row>
    <row r="682" spans="1:62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2">
        <v>43917</v>
      </c>
      <c r="AF682" s="142">
        <v>46473</v>
      </c>
      <c r="AG682" s="143">
        <v>5265012.5</v>
      </c>
      <c r="AH682" s="83">
        <v>2.9916666666666667</v>
      </c>
      <c r="AI682" s="83">
        <v>7</v>
      </c>
      <c r="AJ682" s="144">
        <v>5.6399999999999999E-2</v>
      </c>
      <c r="AK682" s="79" t="s">
        <v>651</v>
      </c>
      <c r="AL682" s="79" t="s">
        <v>652</v>
      </c>
      <c r="AM682" s="138">
        <v>0</v>
      </c>
      <c r="AN682" s="138">
        <v>0</v>
      </c>
      <c r="AO682" s="138">
        <v>0</v>
      </c>
      <c r="AP682" s="138">
        <v>0</v>
      </c>
      <c r="AQ682" s="138">
        <v>0</v>
      </c>
      <c r="AR682" s="138">
        <v>0</v>
      </c>
      <c r="AS682" s="138">
        <v>0</v>
      </c>
      <c r="AT682" s="138">
        <v>0</v>
      </c>
      <c r="AU682" s="138">
        <v>0</v>
      </c>
      <c r="AV682" s="138">
        <v>0</v>
      </c>
      <c r="AW682" s="138">
        <v>0</v>
      </c>
      <c r="AX682" s="138">
        <v>0</v>
      </c>
      <c r="AY682" s="138">
        <v>0</v>
      </c>
      <c r="AZ682" s="138">
        <v>0</v>
      </c>
      <c r="BA682" s="138">
        <v>0</v>
      </c>
      <c r="BB682" s="138">
        <v>0</v>
      </c>
      <c r="BC682" s="138">
        <v>0</v>
      </c>
      <c r="BD682" s="138">
        <v>0</v>
      </c>
      <c r="BE682" s="138">
        <v>0</v>
      </c>
      <c r="BF682" s="138">
        <v>0</v>
      </c>
      <c r="BG682" s="138">
        <v>0</v>
      </c>
      <c r="BH682" s="22">
        <f t="shared" si="30"/>
        <v>0</v>
      </c>
      <c r="BI682" s="22">
        <f t="shared" si="31"/>
        <v>0</v>
      </c>
      <c r="BJ682" s="22">
        <f t="shared" si="32"/>
        <v>0</v>
      </c>
    </row>
    <row r="683" spans="1:62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2">
        <v>43917</v>
      </c>
      <c r="AF683" s="142">
        <v>46839</v>
      </c>
      <c r="AG683" s="143">
        <v>1959537.5</v>
      </c>
      <c r="AH683" s="83">
        <v>3.9916666666666667</v>
      </c>
      <c r="AI683" s="83">
        <v>8</v>
      </c>
      <c r="AJ683" s="144">
        <v>5.9299999999999999E-2</v>
      </c>
      <c r="AK683" s="79" t="s">
        <v>651</v>
      </c>
      <c r="AL683" s="79" t="s">
        <v>652</v>
      </c>
      <c r="AM683" s="138">
        <v>0</v>
      </c>
      <c r="AN683" s="138">
        <v>0</v>
      </c>
      <c r="AO683" s="138">
        <v>0</v>
      </c>
      <c r="AP683" s="138">
        <v>0</v>
      </c>
      <c r="AQ683" s="138">
        <v>0</v>
      </c>
      <c r="AR683" s="138">
        <v>0</v>
      </c>
      <c r="AS683" s="138">
        <v>0</v>
      </c>
      <c r="AT683" s="138">
        <v>0</v>
      </c>
      <c r="AU683" s="138">
        <v>0</v>
      </c>
      <c r="AV683" s="138">
        <v>0</v>
      </c>
      <c r="AW683" s="138">
        <v>0</v>
      </c>
      <c r="AX683" s="138">
        <v>0</v>
      </c>
      <c r="AY683" s="138">
        <v>0</v>
      </c>
      <c r="AZ683" s="138">
        <v>0</v>
      </c>
      <c r="BA683" s="138">
        <v>0</v>
      </c>
      <c r="BB683" s="138">
        <v>0</v>
      </c>
      <c r="BC683" s="138">
        <v>0</v>
      </c>
      <c r="BD683" s="138">
        <v>0</v>
      </c>
      <c r="BE683" s="138">
        <v>0</v>
      </c>
      <c r="BF683" s="138">
        <v>0</v>
      </c>
      <c r="BG683" s="138">
        <v>0</v>
      </c>
      <c r="BH683" s="22">
        <f t="shared" si="30"/>
        <v>0</v>
      </c>
      <c r="BI683" s="22">
        <f t="shared" si="31"/>
        <v>0</v>
      </c>
      <c r="BJ683" s="22">
        <f t="shared" si="32"/>
        <v>0</v>
      </c>
    </row>
    <row r="684" spans="1:62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2">
        <v>43917</v>
      </c>
      <c r="AF684" s="142">
        <v>47204</v>
      </c>
      <c r="AG684" s="143">
        <v>265500</v>
      </c>
      <c r="AH684" s="83">
        <v>4.9916666666666663</v>
      </c>
      <c r="AI684" s="83">
        <v>9</v>
      </c>
      <c r="AJ684" s="144">
        <v>6.2100000000000002E-2</v>
      </c>
      <c r="AK684" s="79" t="s">
        <v>651</v>
      </c>
      <c r="AL684" s="79" t="s">
        <v>652</v>
      </c>
      <c r="AM684" s="138">
        <v>0</v>
      </c>
      <c r="AN684" s="138">
        <v>0</v>
      </c>
      <c r="AO684" s="138">
        <v>0</v>
      </c>
      <c r="AP684" s="138">
        <v>0</v>
      </c>
      <c r="AQ684" s="138">
        <v>0</v>
      </c>
      <c r="AR684" s="138">
        <v>0</v>
      </c>
      <c r="AS684" s="138">
        <v>0</v>
      </c>
      <c r="AT684" s="138">
        <v>0</v>
      </c>
      <c r="AU684" s="138">
        <v>0</v>
      </c>
      <c r="AV684" s="138">
        <v>0</v>
      </c>
      <c r="AW684" s="138">
        <v>0</v>
      </c>
      <c r="AX684" s="138">
        <v>0</v>
      </c>
      <c r="AY684" s="138">
        <v>0</v>
      </c>
      <c r="AZ684" s="138">
        <v>0</v>
      </c>
      <c r="BA684" s="138">
        <v>0</v>
      </c>
      <c r="BB684" s="138">
        <v>0</v>
      </c>
      <c r="BC684" s="138">
        <v>0</v>
      </c>
      <c r="BD684" s="138">
        <v>0</v>
      </c>
      <c r="BE684" s="138">
        <v>0</v>
      </c>
      <c r="BF684" s="138">
        <v>0</v>
      </c>
      <c r="BG684" s="138">
        <v>0</v>
      </c>
      <c r="BH684" s="22">
        <f t="shared" si="30"/>
        <v>0</v>
      </c>
      <c r="BI684" s="22">
        <f t="shared" si="31"/>
        <v>0</v>
      </c>
      <c r="BJ684" s="22">
        <f t="shared" si="32"/>
        <v>0</v>
      </c>
    </row>
    <row r="685" spans="1:62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2">
        <v>43917</v>
      </c>
      <c r="AF685" s="142">
        <v>47569</v>
      </c>
      <c r="AG685" s="143">
        <v>92777.5</v>
      </c>
      <c r="AH685" s="83">
        <v>5.9916666666666663</v>
      </c>
      <c r="AI685" s="83">
        <v>10</v>
      </c>
      <c r="AJ685" s="144">
        <v>6.5000000000000002E-2</v>
      </c>
      <c r="AK685" s="79" t="s">
        <v>651</v>
      </c>
      <c r="AL685" s="79" t="s">
        <v>652</v>
      </c>
      <c r="AM685" s="138">
        <v>0</v>
      </c>
      <c r="AN685" s="138">
        <v>0</v>
      </c>
      <c r="AO685" s="138">
        <v>0</v>
      </c>
      <c r="AP685" s="138">
        <v>0</v>
      </c>
      <c r="AQ685" s="138">
        <v>0</v>
      </c>
      <c r="AR685" s="138">
        <v>0</v>
      </c>
      <c r="AS685" s="138">
        <v>0</v>
      </c>
      <c r="AT685" s="138">
        <v>0</v>
      </c>
      <c r="AU685" s="138">
        <v>0</v>
      </c>
      <c r="AV685" s="138">
        <v>0</v>
      </c>
      <c r="AW685" s="138">
        <v>0</v>
      </c>
      <c r="AX685" s="138">
        <v>0</v>
      </c>
      <c r="AY685" s="138">
        <v>0</v>
      </c>
      <c r="AZ685" s="138">
        <v>0</v>
      </c>
      <c r="BA685" s="138">
        <v>0</v>
      </c>
      <c r="BB685" s="138">
        <v>0</v>
      </c>
      <c r="BC685" s="138">
        <v>0</v>
      </c>
      <c r="BD685" s="138">
        <v>0</v>
      </c>
      <c r="BE685" s="138">
        <v>0</v>
      </c>
      <c r="BF685" s="138">
        <v>0</v>
      </c>
      <c r="BG685" s="138">
        <v>0</v>
      </c>
      <c r="BH685" s="22">
        <f t="shared" si="30"/>
        <v>0</v>
      </c>
      <c r="BI685" s="22">
        <f t="shared" si="31"/>
        <v>0</v>
      </c>
      <c r="BJ685" s="22">
        <f t="shared" si="32"/>
        <v>0</v>
      </c>
    </row>
    <row r="686" spans="1:62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26550</v>
      </c>
      <c r="X686" s="77">
        <v>0</v>
      </c>
      <c r="Y686" s="77">
        <v>0</v>
      </c>
      <c r="Z686" s="77">
        <v>104.21</v>
      </c>
      <c r="AA686" s="77">
        <v>0</v>
      </c>
      <c r="AB686" s="77">
        <v>0</v>
      </c>
      <c r="AC686" s="77">
        <v>0</v>
      </c>
      <c r="AD686" s="77">
        <v>26550</v>
      </c>
      <c r="AE686" s="142">
        <v>43924</v>
      </c>
      <c r="AF686" s="142">
        <v>45385</v>
      </c>
      <c r="AG686" s="143">
        <v>53100</v>
      </c>
      <c r="AH686" s="83">
        <v>8.3333333333333332E-3</v>
      </c>
      <c r="AI686" s="83">
        <v>4</v>
      </c>
      <c r="AJ686" s="144">
        <v>4.7100000000000003E-2</v>
      </c>
      <c r="AK686" s="79" t="s">
        <v>651</v>
      </c>
      <c r="AL686" s="79" t="s">
        <v>652</v>
      </c>
      <c r="AM686" s="138">
        <v>26550</v>
      </c>
      <c r="AN686" s="138">
        <v>0</v>
      </c>
      <c r="AO686" s="138">
        <v>0</v>
      </c>
      <c r="AP686" s="138">
        <v>0</v>
      </c>
      <c r="AQ686" s="138">
        <v>0</v>
      </c>
      <c r="AR686" s="138">
        <v>0</v>
      </c>
      <c r="AS686" s="138">
        <v>0</v>
      </c>
      <c r="AT686" s="138">
        <v>0</v>
      </c>
      <c r="AU686" s="138">
        <v>0</v>
      </c>
      <c r="AV686" s="138">
        <v>0</v>
      </c>
      <c r="AW686" s="138">
        <v>0</v>
      </c>
      <c r="AX686" s="138">
        <v>0</v>
      </c>
      <c r="AY686" s="138">
        <v>0</v>
      </c>
      <c r="AZ686" s="138">
        <v>0</v>
      </c>
      <c r="BA686" s="138">
        <v>0</v>
      </c>
      <c r="BB686" s="138">
        <v>0</v>
      </c>
      <c r="BC686" s="138">
        <v>0</v>
      </c>
      <c r="BD686" s="138">
        <v>0</v>
      </c>
      <c r="BE686" s="138">
        <v>0</v>
      </c>
      <c r="BF686" s="138">
        <v>0</v>
      </c>
      <c r="BG686" s="138">
        <v>0</v>
      </c>
      <c r="BH686" s="22">
        <f t="shared" si="30"/>
        <v>26550</v>
      </c>
      <c r="BI686" s="22">
        <f t="shared" si="31"/>
        <v>0</v>
      </c>
      <c r="BJ686" s="22">
        <f t="shared" si="32"/>
        <v>26550</v>
      </c>
    </row>
    <row r="687" spans="1:62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2">
        <v>43924</v>
      </c>
      <c r="AF687" s="142">
        <v>45750</v>
      </c>
      <c r="AG687" s="143">
        <v>508727.5</v>
      </c>
      <c r="AH687" s="83">
        <v>1.0083333333333333</v>
      </c>
      <c r="AI687" s="83">
        <v>5</v>
      </c>
      <c r="AJ687" s="144">
        <v>5.0700000000000002E-2</v>
      </c>
      <c r="AK687" s="79" t="s">
        <v>651</v>
      </c>
      <c r="AL687" s="79" t="s">
        <v>652</v>
      </c>
      <c r="AM687" s="138">
        <v>0</v>
      </c>
      <c r="AN687" s="138">
        <v>0</v>
      </c>
      <c r="AO687" s="138">
        <v>0</v>
      </c>
      <c r="AP687" s="138">
        <v>0</v>
      </c>
      <c r="AQ687" s="138">
        <v>0</v>
      </c>
      <c r="AR687" s="138">
        <v>0</v>
      </c>
      <c r="AS687" s="138">
        <v>254363.75</v>
      </c>
      <c r="AT687" s="138">
        <v>0</v>
      </c>
      <c r="AU687" s="138">
        <v>0</v>
      </c>
      <c r="AV687" s="138">
        <v>0</v>
      </c>
      <c r="AW687" s="138">
        <v>0</v>
      </c>
      <c r="AX687" s="138">
        <v>0</v>
      </c>
      <c r="AY687" s="138">
        <v>254363.75</v>
      </c>
      <c r="AZ687" s="138">
        <v>0</v>
      </c>
      <c r="BA687" s="138">
        <v>0</v>
      </c>
      <c r="BB687" s="138">
        <v>0</v>
      </c>
      <c r="BC687" s="138">
        <v>0</v>
      </c>
      <c r="BD687" s="138">
        <v>0</v>
      </c>
      <c r="BE687" s="138">
        <v>0</v>
      </c>
      <c r="BF687" s="138">
        <v>0</v>
      </c>
      <c r="BG687" s="138">
        <v>0</v>
      </c>
      <c r="BH687" s="22">
        <f t="shared" si="30"/>
        <v>254363.75</v>
      </c>
      <c r="BI687" s="22">
        <f t="shared" si="31"/>
        <v>254363.75</v>
      </c>
      <c r="BJ687" s="22">
        <f t="shared" si="32"/>
        <v>508727.5</v>
      </c>
    </row>
    <row r="688" spans="1:62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2">
        <v>43924</v>
      </c>
      <c r="AF688" s="142">
        <v>46115</v>
      </c>
      <c r="AG688" s="143">
        <v>1630612.5</v>
      </c>
      <c r="AH688" s="83">
        <v>2.0083333333333333</v>
      </c>
      <c r="AI688" s="83">
        <v>6</v>
      </c>
      <c r="AJ688" s="144">
        <v>5.3600000000000002E-2</v>
      </c>
      <c r="AK688" s="79" t="s">
        <v>651</v>
      </c>
      <c r="AL688" s="79" t="s">
        <v>652</v>
      </c>
      <c r="AM688" s="138">
        <v>0</v>
      </c>
      <c r="AN688" s="138">
        <v>0</v>
      </c>
      <c r="AO688" s="138">
        <v>0</v>
      </c>
      <c r="AP688" s="138">
        <v>0</v>
      </c>
      <c r="AQ688" s="138">
        <v>0</v>
      </c>
      <c r="AR688" s="138">
        <v>0</v>
      </c>
      <c r="AS688" s="138">
        <v>0</v>
      </c>
      <c r="AT688" s="138">
        <v>0</v>
      </c>
      <c r="AU688" s="138">
        <v>0</v>
      </c>
      <c r="AV688" s="138">
        <v>0</v>
      </c>
      <c r="AW688" s="138">
        <v>0</v>
      </c>
      <c r="AX688" s="138">
        <v>0</v>
      </c>
      <c r="AY688" s="138">
        <v>0</v>
      </c>
      <c r="AZ688" s="138">
        <v>0</v>
      </c>
      <c r="BA688" s="138">
        <v>0</v>
      </c>
      <c r="BB688" s="138">
        <v>0</v>
      </c>
      <c r="BC688" s="138">
        <v>0</v>
      </c>
      <c r="BD688" s="138">
        <v>0</v>
      </c>
      <c r="BE688" s="138">
        <v>815306.25</v>
      </c>
      <c r="BF688" s="138">
        <v>0</v>
      </c>
      <c r="BG688" s="138">
        <v>0</v>
      </c>
      <c r="BH688" s="22">
        <f t="shared" si="30"/>
        <v>0</v>
      </c>
      <c r="BI688" s="22">
        <f t="shared" si="31"/>
        <v>815306.25</v>
      </c>
      <c r="BJ688" s="22">
        <f t="shared" si="32"/>
        <v>815306.25</v>
      </c>
    </row>
    <row r="689" spans="1:62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2">
        <v>43924</v>
      </c>
      <c r="AF689" s="142">
        <v>46480</v>
      </c>
      <c r="AG689" s="143">
        <v>4615422.5</v>
      </c>
      <c r="AH689" s="83">
        <v>3.0083333333333333</v>
      </c>
      <c r="AI689" s="83">
        <v>7</v>
      </c>
      <c r="AJ689" s="144">
        <v>5.6399999999999999E-2</v>
      </c>
      <c r="AK689" s="79" t="s">
        <v>651</v>
      </c>
      <c r="AL689" s="79" t="s">
        <v>652</v>
      </c>
      <c r="AM689" s="138">
        <v>0</v>
      </c>
      <c r="AN689" s="138">
        <v>0</v>
      </c>
      <c r="AO689" s="138">
        <v>0</v>
      </c>
      <c r="AP689" s="138">
        <v>0</v>
      </c>
      <c r="AQ689" s="138">
        <v>0</v>
      </c>
      <c r="AR689" s="138">
        <v>0</v>
      </c>
      <c r="AS689" s="138">
        <v>0</v>
      </c>
      <c r="AT689" s="138">
        <v>0</v>
      </c>
      <c r="AU689" s="138">
        <v>0</v>
      </c>
      <c r="AV689" s="138">
        <v>0</v>
      </c>
      <c r="AW689" s="138">
        <v>0</v>
      </c>
      <c r="AX689" s="138">
        <v>0</v>
      </c>
      <c r="AY689" s="138">
        <v>0</v>
      </c>
      <c r="AZ689" s="138">
        <v>0</v>
      </c>
      <c r="BA689" s="138">
        <v>0</v>
      </c>
      <c r="BB689" s="138">
        <v>0</v>
      </c>
      <c r="BC689" s="138">
        <v>0</v>
      </c>
      <c r="BD689" s="138">
        <v>0</v>
      </c>
      <c r="BE689" s="138">
        <v>0</v>
      </c>
      <c r="BF689" s="138">
        <v>0</v>
      </c>
      <c r="BG689" s="138">
        <v>0</v>
      </c>
      <c r="BH689" s="22">
        <f t="shared" si="30"/>
        <v>0</v>
      </c>
      <c r="BI689" s="22">
        <f t="shared" si="31"/>
        <v>0</v>
      </c>
      <c r="BJ689" s="22">
        <f t="shared" si="32"/>
        <v>0</v>
      </c>
    </row>
    <row r="690" spans="1:62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2">
        <v>43924</v>
      </c>
      <c r="AF690" s="142">
        <v>46846</v>
      </c>
      <c r="AG690" s="143">
        <v>2848077.5</v>
      </c>
      <c r="AH690" s="83">
        <v>4.0083333333333337</v>
      </c>
      <c r="AI690" s="83">
        <v>8</v>
      </c>
      <c r="AJ690" s="144">
        <v>5.9299999999999999E-2</v>
      </c>
      <c r="AK690" s="79" t="s">
        <v>651</v>
      </c>
      <c r="AL690" s="79" t="s">
        <v>652</v>
      </c>
      <c r="AM690" s="138">
        <v>0</v>
      </c>
      <c r="AN690" s="138">
        <v>0</v>
      </c>
      <c r="AO690" s="138">
        <v>0</v>
      </c>
      <c r="AP690" s="138">
        <v>0</v>
      </c>
      <c r="AQ690" s="138">
        <v>0</v>
      </c>
      <c r="AR690" s="138">
        <v>0</v>
      </c>
      <c r="AS690" s="138">
        <v>0</v>
      </c>
      <c r="AT690" s="138">
        <v>0</v>
      </c>
      <c r="AU690" s="138">
        <v>0</v>
      </c>
      <c r="AV690" s="138">
        <v>0</v>
      </c>
      <c r="AW690" s="138">
        <v>0</v>
      </c>
      <c r="AX690" s="138">
        <v>0</v>
      </c>
      <c r="AY690" s="138">
        <v>0</v>
      </c>
      <c r="AZ690" s="138">
        <v>0</v>
      </c>
      <c r="BA690" s="138">
        <v>0</v>
      </c>
      <c r="BB690" s="138">
        <v>0</v>
      </c>
      <c r="BC690" s="138">
        <v>0</v>
      </c>
      <c r="BD690" s="138">
        <v>0</v>
      </c>
      <c r="BE690" s="138">
        <v>0</v>
      </c>
      <c r="BF690" s="138">
        <v>0</v>
      </c>
      <c r="BG690" s="138">
        <v>0</v>
      </c>
      <c r="BH690" s="22">
        <f t="shared" si="30"/>
        <v>0</v>
      </c>
      <c r="BI690" s="22">
        <f t="shared" si="31"/>
        <v>0</v>
      </c>
      <c r="BJ690" s="22">
        <f t="shared" si="32"/>
        <v>0</v>
      </c>
    </row>
    <row r="691" spans="1:62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2">
        <v>43924</v>
      </c>
      <c r="AF691" s="142">
        <v>47211</v>
      </c>
      <c r="AG691" s="143">
        <v>265500</v>
      </c>
      <c r="AH691" s="83">
        <v>5.0083333333333337</v>
      </c>
      <c r="AI691" s="83">
        <v>9</v>
      </c>
      <c r="AJ691" s="144">
        <v>6.2100000000000002E-2</v>
      </c>
      <c r="AK691" s="79" t="s">
        <v>651</v>
      </c>
      <c r="AL691" s="79" t="s">
        <v>652</v>
      </c>
      <c r="AM691" s="138">
        <v>0</v>
      </c>
      <c r="AN691" s="138">
        <v>0</v>
      </c>
      <c r="AO691" s="138">
        <v>0</v>
      </c>
      <c r="AP691" s="138">
        <v>0</v>
      </c>
      <c r="AQ691" s="138">
        <v>0</v>
      </c>
      <c r="AR691" s="138">
        <v>0</v>
      </c>
      <c r="AS691" s="138">
        <v>0</v>
      </c>
      <c r="AT691" s="138">
        <v>0</v>
      </c>
      <c r="AU691" s="138">
        <v>0</v>
      </c>
      <c r="AV691" s="138">
        <v>0</v>
      </c>
      <c r="AW691" s="138">
        <v>0</v>
      </c>
      <c r="AX691" s="138">
        <v>0</v>
      </c>
      <c r="AY691" s="138">
        <v>0</v>
      </c>
      <c r="AZ691" s="138">
        <v>0</v>
      </c>
      <c r="BA691" s="138">
        <v>0</v>
      </c>
      <c r="BB691" s="138">
        <v>0</v>
      </c>
      <c r="BC691" s="138">
        <v>0</v>
      </c>
      <c r="BD691" s="138">
        <v>0</v>
      </c>
      <c r="BE691" s="138">
        <v>0</v>
      </c>
      <c r="BF691" s="138">
        <v>0</v>
      </c>
      <c r="BG691" s="138">
        <v>0</v>
      </c>
      <c r="BH691" s="22">
        <f t="shared" si="30"/>
        <v>0</v>
      </c>
      <c r="BI691" s="22">
        <f t="shared" si="31"/>
        <v>0</v>
      </c>
      <c r="BJ691" s="22">
        <f t="shared" si="32"/>
        <v>0</v>
      </c>
    </row>
    <row r="692" spans="1:62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2">
        <v>43924</v>
      </c>
      <c r="AF692" s="142">
        <v>47576</v>
      </c>
      <c r="AG692" s="143">
        <v>53100</v>
      </c>
      <c r="AH692" s="83">
        <v>6.0083333333333337</v>
      </c>
      <c r="AI692" s="83">
        <v>10</v>
      </c>
      <c r="AJ692" s="144">
        <v>6.5000000000000002E-2</v>
      </c>
      <c r="AK692" s="79" t="s">
        <v>651</v>
      </c>
      <c r="AL692" s="79" t="s">
        <v>652</v>
      </c>
      <c r="AM692" s="138">
        <v>0</v>
      </c>
      <c r="AN692" s="138">
        <v>0</v>
      </c>
      <c r="AO692" s="138">
        <v>0</v>
      </c>
      <c r="AP692" s="138">
        <v>0</v>
      </c>
      <c r="AQ692" s="138">
        <v>0</v>
      </c>
      <c r="AR692" s="138">
        <v>0</v>
      </c>
      <c r="AS692" s="138">
        <v>0</v>
      </c>
      <c r="AT692" s="138">
        <v>0</v>
      </c>
      <c r="AU692" s="138">
        <v>0</v>
      </c>
      <c r="AV692" s="138">
        <v>0</v>
      </c>
      <c r="AW692" s="138">
        <v>0</v>
      </c>
      <c r="AX692" s="138">
        <v>0</v>
      </c>
      <c r="AY692" s="138">
        <v>0</v>
      </c>
      <c r="AZ692" s="138">
        <v>0</v>
      </c>
      <c r="BA692" s="138">
        <v>0</v>
      </c>
      <c r="BB692" s="138">
        <v>0</v>
      </c>
      <c r="BC692" s="138">
        <v>0</v>
      </c>
      <c r="BD692" s="138">
        <v>0</v>
      </c>
      <c r="BE692" s="138">
        <v>0</v>
      </c>
      <c r="BF692" s="138">
        <v>0</v>
      </c>
      <c r="BG692" s="138">
        <v>0</v>
      </c>
      <c r="BH692" s="22">
        <f t="shared" si="30"/>
        <v>0</v>
      </c>
      <c r="BI692" s="22">
        <f t="shared" si="31"/>
        <v>0</v>
      </c>
      <c r="BJ692" s="22">
        <f t="shared" si="32"/>
        <v>0</v>
      </c>
    </row>
    <row r="693" spans="1:62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256060</v>
      </c>
      <c r="X693" s="77">
        <v>0</v>
      </c>
      <c r="Y693" s="77">
        <v>0</v>
      </c>
      <c r="Z693" s="77">
        <v>1005.04</v>
      </c>
      <c r="AA693" s="77">
        <v>0</v>
      </c>
      <c r="AB693" s="77">
        <v>0</v>
      </c>
      <c r="AC693" s="77">
        <v>0</v>
      </c>
      <c r="AD693" s="77">
        <v>256060</v>
      </c>
      <c r="AE693" s="142">
        <v>43941</v>
      </c>
      <c r="AF693" s="142">
        <v>45402</v>
      </c>
      <c r="AG693" s="143">
        <v>512120</v>
      </c>
      <c r="AH693" s="83">
        <v>5.5555555555555552E-2</v>
      </c>
      <c r="AI693" s="83">
        <v>4</v>
      </c>
      <c r="AJ693" s="144">
        <v>4.7100000000000003E-2</v>
      </c>
      <c r="AK693" s="79" t="s">
        <v>651</v>
      </c>
      <c r="AL693" s="79" t="s">
        <v>652</v>
      </c>
      <c r="AM693" s="138">
        <v>256060</v>
      </c>
      <c r="AN693" s="138">
        <v>0</v>
      </c>
      <c r="AO693" s="138">
        <v>0</v>
      </c>
      <c r="AP693" s="138">
        <v>0</v>
      </c>
      <c r="AQ693" s="138">
        <v>0</v>
      </c>
      <c r="AR693" s="138">
        <v>0</v>
      </c>
      <c r="AS693" s="138">
        <v>0</v>
      </c>
      <c r="AT693" s="138">
        <v>0</v>
      </c>
      <c r="AU693" s="138">
        <v>0</v>
      </c>
      <c r="AV693" s="138">
        <v>0</v>
      </c>
      <c r="AW693" s="138">
        <v>0</v>
      </c>
      <c r="AX693" s="138">
        <v>0</v>
      </c>
      <c r="AY693" s="138">
        <v>0</v>
      </c>
      <c r="AZ693" s="138">
        <v>0</v>
      </c>
      <c r="BA693" s="138">
        <v>0</v>
      </c>
      <c r="BB693" s="138">
        <v>0</v>
      </c>
      <c r="BC693" s="138">
        <v>0</v>
      </c>
      <c r="BD693" s="138">
        <v>0</v>
      </c>
      <c r="BE693" s="138">
        <v>0</v>
      </c>
      <c r="BF693" s="138">
        <v>0</v>
      </c>
      <c r="BG693" s="138">
        <v>0</v>
      </c>
      <c r="BH693" s="22">
        <f t="shared" si="30"/>
        <v>256060</v>
      </c>
      <c r="BI693" s="22">
        <f t="shared" si="31"/>
        <v>0</v>
      </c>
      <c r="BJ693" s="22">
        <f t="shared" si="32"/>
        <v>256060</v>
      </c>
    </row>
    <row r="694" spans="1:62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2">
        <v>43941</v>
      </c>
      <c r="AF694" s="142">
        <v>45767</v>
      </c>
      <c r="AG694" s="143">
        <v>1011702.5</v>
      </c>
      <c r="AH694" s="83">
        <v>1.0555555555555556</v>
      </c>
      <c r="AI694" s="83">
        <v>5</v>
      </c>
      <c r="AJ694" s="144">
        <v>5.0700000000000002E-2</v>
      </c>
      <c r="AK694" s="79" t="s">
        <v>651</v>
      </c>
      <c r="AL694" s="79" t="s">
        <v>652</v>
      </c>
      <c r="AM694" s="138">
        <v>0</v>
      </c>
      <c r="AN694" s="138">
        <v>0</v>
      </c>
      <c r="AO694" s="138">
        <v>0</v>
      </c>
      <c r="AP694" s="138">
        <v>0</v>
      </c>
      <c r="AQ694" s="138">
        <v>0</v>
      </c>
      <c r="AR694" s="138">
        <v>0</v>
      </c>
      <c r="AS694" s="138">
        <v>505851.25</v>
      </c>
      <c r="AT694" s="138">
        <v>0</v>
      </c>
      <c r="AU694" s="138">
        <v>0</v>
      </c>
      <c r="AV694" s="138">
        <v>0</v>
      </c>
      <c r="AW694" s="138">
        <v>0</v>
      </c>
      <c r="AX694" s="138">
        <v>0</v>
      </c>
      <c r="AY694" s="138">
        <v>505851.25</v>
      </c>
      <c r="AZ694" s="138">
        <v>0</v>
      </c>
      <c r="BA694" s="138">
        <v>0</v>
      </c>
      <c r="BB694" s="138">
        <v>0</v>
      </c>
      <c r="BC694" s="138">
        <v>0</v>
      </c>
      <c r="BD694" s="138">
        <v>0</v>
      </c>
      <c r="BE694" s="138">
        <v>0</v>
      </c>
      <c r="BF694" s="138">
        <v>0</v>
      </c>
      <c r="BG694" s="138">
        <v>0</v>
      </c>
      <c r="BH694" s="22">
        <f t="shared" si="30"/>
        <v>505851.25</v>
      </c>
      <c r="BI694" s="22">
        <f t="shared" si="31"/>
        <v>505851.25</v>
      </c>
      <c r="BJ694" s="22">
        <f t="shared" si="32"/>
        <v>1011702.5</v>
      </c>
    </row>
    <row r="695" spans="1:62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2">
        <v>43941</v>
      </c>
      <c r="AF695" s="142">
        <v>46132</v>
      </c>
      <c r="AG695" s="143">
        <v>1903045</v>
      </c>
      <c r="AH695" s="83">
        <v>2.0555555555555554</v>
      </c>
      <c r="AI695" s="83">
        <v>6</v>
      </c>
      <c r="AJ695" s="144">
        <v>5.3600000000000002E-2</v>
      </c>
      <c r="AK695" s="79" t="s">
        <v>651</v>
      </c>
      <c r="AL695" s="79" t="s">
        <v>652</v>
      </c>
      <c r="AM695" s="138">
        <v>0</v>
      </c>
      <c r="AN695" s="138">
        <v>0</v>
      </c>
      <c r="AO695" s="138">
        <v>0</v>
      </c>
      <c r="AP695" s="138">
        <v>0</v>
      </c>
      <c r="AQ695" s="138">
        <v>0</v>
      </c>
      <c r="AR695" s="138">
        <v>0</v>
      </c>
      <c r="AS695" s="138">
        <v>0</v>
      </c>
      <c r="AT695" s="138">
        <v>0</v>
      </c>
      <c r="AU695" s="138">
        <v>0</v>
      </c>
      <c r="AV695" s="138">
        <v>0</v>
      </c>
      <c r="AW695" s="138">
        <v>0</v>
      </c>
      <c r="AX695" s="138">
        <v>0</v>
      </c>
      <c r="AY695" s="138">
        <v>0</v>
      </c>
      <c r="AZ695" s="138">
        <v>0</v>
      </c>
      <c r="BA695" s="138">
        <v>0</v>
      </c>
      <c r="BB695" s="138">
        <v>0</v>
      </c>
      <c r="BC695" s="138">
        <v>0</v>
      </c>
      <c r="BD695" s="138">
        <v>0</v>
      </c>
      <c r="BE695" s="138">
        <v>951522.5</v>
      </c>
      <c r="BF695" s="138">
        <v>0</v>
      </c>
      <c r="BG695" s="138">
        <v>0</v>
      </c>
      <c r="BH695" s="22">
        <f t="shared" si="30"/>
        <v>0</v>
      </c>
      <c r="BI695" s="22">
        <f t="shared" si="31"/>
        <v>951522.5</v>
      </c>
      <c r="BJ695" s="22">
        <f t="shared" si="32"/>
        <v>951522.5</v>
      </c>
    </row>
    <row r="696" spans="1:62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2">
        <v>43941</v>
      </c>
      <c r="AF696" s="142">
        <v>46497</v>
      </c>
      <c r="AG696" s="143">
        <v>3864500</v>
      </c>
      <c r="AH696" s="83">
        <v>3.0555555555555554</v>
      </c>
      <c r="AI696" s="83">
        <v>7</v>
      </c>
      <c r="AJ696" s="144">
        <v>5.6399999999999999E-2</v>
      </c>
      <c r="AK696" s="79" t="s">
        <v>651</v>
      </c>
      <c r="AL696" s="79" t="s">
        <v>652</v>
      </c>
      <c r="AM696" s="138">
        <v>0</v>
      </c>
      <c r="AN696" s="138">
        <v>0</v>
      </c>
      <c r="AO696" s="138">
        <v>0</v>
      </c>
      <c r="AP696" s="138">
        <v>0</v>
      </c>
      <c r="AQ696" s="138">
        <v>0</v>
      </c>
      <c r="AR696" s="138">
        <v>0</v>
      </c>
      <c r="AS696" s="138">
        <v>0</v>
      </c>
      <c r="AT696" s="138">
        <v>0</v>
      </c>
      <c r="AU696" s="138">
        <v>0</v>
      </c>
      <c r="AV696" s="138">
        <v>0</v>
      </c>
      <c r="AW696" s="138">
        <v>0</v>
      </c>
      <c r="AX696" s="138">
        <v>0</v>
      </c>
      <c r="AY696" s="138">
        <v>0</v>
      </c>
      <c r="AZ696" s="138">
        <v>0</v>
      </c>
      <c r="BA696" s="138">
        <v>0</v>
      </c>
      <c r="BB696" s="138">
        <v>0</v>
      </c>
      <c r="BC696" s="138">
        <v>0</v>
      </c>
      <c r="BD696" s="138">
        <v>0</v>
      </c>
      <c r="BE696" s="138">
        <v>0</v>
      </c>
      <c r="BF696" s="138">
        <v>0</v>
      </c>
      <c r="BG696" s="138">
        <v>0</v>
      </c>
      <c r="BH696" s="22">
        <f t="shared" si="30"/>
        <v>0</v>
      </c>
      <c r="BI696" s="22">
        <f t="shared" si="31"/>
        <v>0</v>
      </c>
      <c r="BJ696" s="22">
        <f t="shared" si="32"/>
        <v>0</v>
      </c>
    </row>
    <row r="697" spans="1:62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2">
        <v>43941</v>
      </c>
      <c r="AF697" s="142">
        <v>46863</v>
      </c>
      <c r="AG697" s="143">
        <v>2517382.5</v>
      </c>
      <c r="AH697" s="83">
        <v>4.0555555555555554</v>
      </c>
      <c r="AI697" s="83">
        <v>8</v>
      </c>
      <c r="AJ697" s="144">
        <v>5.9299999999999999E-2</v>
      </c>
      <c r="AK697" s="79" t="s">
        <v>651</v>
      </c>
      <c r="AL697" s="79" t="s">
        <v>652</v>
      </c>
      <c r="AM697" s="138">
        <v>0</v>
      </c>
      <c r="AN697" s="138">
        <v>0</v>
      </c>
      <c r="AO697" s="138">
        <v>0</v>
      </c>
      <c r="AP697" s="138">
        <v>0</v>
      </c>
      <c r="AQ697" s="138">
        <v>0</v>
      </c>
      <c r="AR697" s="138">
        <v>0</v>
      </c>
      <c r="AS697" s="138">
        <v>0</v>
      </c>
      <c r="AT697" s="138">
        <v>0</v>
      </c>
      <c r="AU697" s="138">
        <v>0</v>
      </c>
      <c r="AV697" s="138">
        <v>0</v>
      </c>
      <c r="AW697" s="138">
        <v>0</v>
      </c>
      <c r="AX697" s="138">
        <v>0</v>
      </c>
      <c r="AY697" s="138">
        <v>0</v>
      </c>
      <c r="AZ697" s="138">
        <v>0</v>
      </c>
      <c r="BA697" s="138">
        <v>0</v>
      </c>
      <c r="BB697" s="138">
        <v>0</v>
      </c>
      <c r="BC697" s="138">
        <v>0</v>
      </c>
      <c r="BD697" s="138">
        <v>0</v>
      </c>
      <c r="BE697" s="138">
        <v>0</v>
      </c>
      <c r="BF697" s="138">
        <v>0</v>
      </c>
      <c r="BG697" s="138">
        <v>0</v>
      </c>
      <c r="BH697" s="22">
        <f t="shared" si="30"/>
        <v>0</v>
      </c>
      <c r="BI697" s="22">
        <f t="shared" si="31"/>
        <v>0</v>
      </c>
      <c r="BJ697" s="22">
        <f t="shared" si="32"/>
        <v>0</v>
      </c>
    </row>
    <row r="698" spans="1:62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2">
        <v>43941</v>
      </c>
      <c r="AF698" s="142">
        <v>47228</v>
      </c>
      <c r="AG698" s="143">
        <v>106200</v>
      </c>
      <c r="AH698" s="83">
        <v>5.0555555555555554</v>
      </c>
      <c r="AI698" s="83">
        <v>9</v>
      </c>
      <c r="AJ698" s="144">
        <v>6.2100000000000002E-2</v>
      </c>
      <c r="AK698" s="79" t="s">
        <v>651</v>
      </c>
      <c r="AL698" s="79" t="s">
        <v>652</v>
      </c>
      <c r="AM698" s="138">
        <v>0</v>
      </c>
      <c r="AN698" s="138">
        <v>0</v>
      </c>
      <c r="AO698" s="138">
        <v>0</v>
      </c>
      <c r="AP698" s="138">
        <v>0</v>
      </c>
      <c r="AQ698" s="138">
        <v>0</v>
      </c>
      <c r="AR698" s="138">
        <v>0</v>
      </c>
      <c r="AS698" s="138">
        <v>0</v>
      </c>
      <c r="AT698" s="138">
        <v>0</v>
      </c>
      <c r="AU698" s="138">
        <v>0</v>
      </c>
      <c r="AV698" s="138">
        <v>0</v>
      </c>
      <c r="AW698" s="138">
        <v>0</v>
      </c>
      <c r="AX698" s="138">
        <v>0</v>
      </c>
      <c r="AY698" s="138">
        <v>0</v>
      </c>
      <c r="AZ698" s="138">
        <v>0</v>
      </c>
      <c r="BA698" s="138">
        <v>0</v>
      </c>
      <c r="BB698" s="138">
        <v>0</v>
      </c>
      <c r="BC698" s="138">
        <v>0</v>
      </c>
      <c r="BD698" s="138">
        <v>0</v>
      </c>
      <c r="BE698" s="138">
        <v>0</v>
      </c>
      <c r="BF698" s="138">
        <v>0</v>
      </c>
      <c r="BG698" s="138">
        <v>0</v>
      </c>
      <c r="BH698" s="22">
        <f t="shared" si="30"/>
        <v>0</v>
      </c>
      <c r="BI698" s="22">
        <f t="shared" si="31"/>
        <v>0</v>
      </c>
      <c r="BJ698" s="22">
        <f t="shared" si="32"/>
        <v>0</v>
      </c>
    </row>
    <row r="699" spans="1:62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2">
        <v>43941</v>
      </c>
      <c r="AF699" s="142">
        <v>47593</v>
      </c>
      <c r="AG699" s="143">
        <v>53100</v>
      </c>
      <c r="AH699" s="83">
        <v>6.0555555555555554</v>
      </c>
      <c r="AI699" s="83">
        <v>10</v>
      </c>
      <c r="AJ699" s="144">
        <v>6.5000000000000002E-2</v>
      </c>
      <c r="AK699" s="79" t="s">
        <v>651</v>
      </c>
      <c r="AL699" s="79" t="s">
        <v>652</v>
      </c>
      <c r="AM699" s="138">
        <v>0</v>
      </c>
      <c r="AN699" s="138">
        <v>0</v>
      </c>
      <c r="AO699" s="138">
        <v>0</v>
      </c>
      <c r="AP699" s="138">
        <v>0</v>
      </c>
      <c r="AQ699" s="138">
        <v>0</v>
      </c>
      <c r="AR699" s="138">
        <v>0</v>
      </c>
      <c r="AS699" s="138">
        <v>0</v>
      </c>
      <c r="AT699" s="138">
        <v>0</v>
      </c>
      <c r="AU699" s="138">
        <v>0</v>
      </c>
      <c r="AV699" s="138">
        <v>0</v>
      </c>
      <c r="AW699" s="138">
        <v>0</v>
      </c>
      <c r="AX699" s="138">
        <v>0</v>
      </c>
      <c r="AY699" s="138">
        <v>0</v>
      </c>
      <c r="AZ699" s="138">
        <v>0</v>
      </c>
      <c r="BA699" s="138">
        <v>0</v>
      </c>
      <c r="BB699" s="138">
        <v>0</v>
      </c>
      <c r="BC699" s="138">
        <v>0</v>
      </c>
      <c r="BD699" s="138">
        <v>0</v>
      </c>
      <c r="BE699" s="138">
        <v>0</v>
      </c>
      <c r="BF699" s="138">
        <v>0</v>
      </c>
      <c r="BG699" s="138">
        <v>0</v>
      </c>
      <c r="BH699" s="22">
        <f t="shared" si="30"/>
        <v>0</v>
      </c>
      <c r="BI699" s="22">
        <f t="shared" si="31"/>
        <v>0</v>
      </c>
      <c r="BJ699" s="22">
        <f t="shared" si="32"/>
        <v>0</v>
      </c>
    </row>
    <row r="700" spans="1:62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179212.5</v>
      </c>
      <c r="X700" s="77">
        <v>0</v>
      </c>
      <c r="Y700" s="77">
        <v>0</v>
      </c>
      <c r="Z700" s="77">
        <v>703.41</v>
      </c>
      <c r="AA700" s="77">
        <v>0</v>
      </c>
      <c r="AB700" s="77">
        <v>0</v>
      </c>
      <c r="AC700" s="77">
        <v>0</v>
      </c>
      <c r="AD700" s="77">
        <v>179212.5</v>
      </c>
      <c r="AE700" s="142">
        <v>43962</v>
      </c>
      <c r="AF700" s="142">
        <v>45423</v>
      </c>
      <c r="AG700" s="143">
        <v>358425</v>
      </c>
      <c r="AH700" s="83">
        <v>0.11388888888888889</v>
      </c>
      <c r="AI700" s="83">
        <v>4</v>
      </c>
      <c r="AJ700" s="144">
        <v>4.7100000000000003E-2</v>
      </c>
      <c r="AK700" s="79" t="s">
        <v>651</v>
      </c>
      <c r="AL700" s="79" t="s">
        <v>652</v>
      </c>
      <c r="AM700" s="138">
        <v>0</v>
      </c>
      <c r="AN700" s="138">
        <v>179212.5</v>
      </c>
      <c r="AO700" s="138">
        <v>0</v>
      </c>
      <c r="AP700" s="138">
        <v>0</v>
      </c>
      <c r="AQ700" s="138">
        <v>0</v>
      </c>
      <c r="AR700" s="138">
        <v>0</v>
      </c>
      <c r="AS700" s="138">
        <v>0</v>
      </c>
      <c r="AT700" s="138">
        <v>0</v>
      </c>
      <c r="AU700" s="138">
        <v>0</v>
      </c>
      <c r="AV700" s="138">
        <v>0</v>
      </c>
      <c r="AW700" s="138">
        <v>0</v>
      </c>
      <c r="AX700" s="138">
        <v>0</v>
      </c>
      <c r="AY700" s="138">
        <v>0</v>
      </c>
      <c r="AZ700" s="138">
        <v>0</v>
      </c>
      <c r="BA700" s="138">
        <v>0</v>
      </c>
      <c r="BB700" s="138">
        <v>0</v>
      </c>
      <c r="BC700" s="138">
        <v>0</v>
      </c>
      <c r="BD700" s="138">
        <v>0</v>
      </c>
      <c r="BE700" s="138">
        <v>0</v>
      </c>
      <c r="BF700" s="138">
        <v>0</v>
      </c>
      <c r="BG700" s="138">
        <v>0</v>
      </c>
      <c r="BH700" s="22">
        <f t="shared" si="30"/>
        <v>179212.5</v>
      </c>
      <c r="BI700" s="22">
        <f t="shared" si="31"/>
        <v>0</v>
      </c>
      <c r="BJ700" s="22">
        <f t="shared" si="32"/>
        <v>179212.5</v>
      </c>
    </row>
    <row r="701" spans="1:62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2">
        <v>43962</v>
      </c>
      <c r="AF701" s="142">
        <v>45788</v>
      </c>
      <c r="AG701" s="143">
        <v>1345200</v>
      </c>
      <c r="AH701" s="83">
        <v>1.1138888888888889</v>
      </c>
      <c r="AI701" s="83">
        <v>5</v>
      </c>
      <c r="AJ701" s="144">
        <v>5.0700000000000002E-2</v>
      </c>
      <c r="AK701" s="79" t="s">
        <v>651</v>
      </c>
      <c r="AL701" s="79" t="s">
        <v>652</v>
      </c>
      <c r="AM701" s="138">
        <v>0</v>
      </c>
      <c r="AN701" s="138">
        <v>0</v>
      </c>
      <c r="AO701" s="138">
        <v>0</v>
      </c>
      <c r="AP701" s="138">
        <v>0</v>
      </c>
      <c r="AQ701" s="138">
        <v>0</v>
      </c>
      <c r="AR701" s="138">
        <v>0</v>
      </c>
      <c r="AS701" s="138">
        <v>0</v>
      </c>
      <c r="AT701" s="138">
        <v>672600</v>
      </c>
      <c r="AU701" s="138">
        <v>0</v>
      </c>
      <c r="AV701" s="138">
        <v>0</v>
      </c>
      <c r="AW701" s="138">
        <v>0</v>
      </c>
      <c r="AX701" s="138">
        <v>0</v>
      </c>
      <c r="AY701" s="138">
        <v>0</v>
      </c>
      <c r="AZ701" s="138">
        <v>672600</v>
      </c>
      <c r="BA701" s="138">
        <v>0</v>
      </c>
      <c r="BB701" s="138">
        <v>0</v>
      </c>
      <c r="BC701" s="138">
        <v>0</v>
      </c>
      <c r="BD701" s="138">
        <v>0</v>
      </c>
      <c r="BE701" s="138">
        <v>0</v>
      </c>
      <c r="BF701" s="138">
        <v>0</v>
      </c>
      <c r="BG701" s="138">
        <v>0</v>
      </c>
      <c r="BH701" s="22">
        <f t="shared" si="30"/>
        <v>672600</v>
      </c>
      <c r="BI701" s="22">
        <f t="shared" si="31"/>
        <v>672600</v>
      </c>
      <c r="BJ701" s="22">
        <f t="shared" si="32"/>
        <v>1345200</v>
      </c>
    </row>
    <row r="702" spans="1:62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2">
        <v>43962</v>
      </c>
      <c r="AF702" s="142">
        <v>46153</v>
      </c>
      <c r="AG702" s="143">
        <v>2028862.5</v>
      </c>
      <c r="AH702" s="83">
        <v>2.1138888888888889</v>
      </c>
      <c r="AI702" s="83">
        <v>6</v>
      </c>
      <c r="AJ702" s="144">
        <v>5.3600000000000002E-2</v>
      </c>
      <c r="AK702" s="79" t="s">
        <v>651</v>
      </c>
      <c r="AL702" s="79" t="s">
        <v>652</v>
      </c>
      <c r="AM702" s="138">
        <v>0</v>
      </c>
      <c r="AN702" s="138">
        <v>0</v>
      </c>
      <c r="AO702" s="138">
        <v>0</v>
      </c>
      <c r="AP702" s="138">
        <v>0</v>
      </c>
      <c r="AQ702" s="138">
        <v>0</v>
      </c>
      <c r="AR702" s="138">
        <v>0</v>
      </c>
      <c r="AS702" s="138">
        <v>0</v>
      </c>
      <c r="AT702" s="138">
        <v>0</v>
      </c>
      <c r="AU702" s="138">
        <v>0</v>
      </c>
      <c r="AV702" s="138">
        <v>0</v>
      </c>
      <c r="AW702" s="138">
        <v>0</v>
      </c>
      <c r="AX702" s="138">
        <v>0</v>
      </c>
      <c r="AY702" s="138">
        <v>0</v>
      </c>
      <c r="AZ702" s="138">
        <v>0</v>
      </c>
      <c r="BA702" s="138">
        <v>0</v>
      </c>
      <c r="BB702" s="138">
        <v>0</v>
      </c>
      <c r="BC702" s="138">
        <v>0</v>
      </c>
      <c r="BD702" s="138">
        <v>0</v>
      </c>
      <c r="BE702" s="138">
        <v>0</v>
      </c>
      <c r="BF702" s="138">
        <v>1014431.25</v>
      </c>
      <c r="BG702" s="138">
        <v>0</v>
      </c>
      <c r="BH702" s="22">
        <f t="shared" si="30"/>
        <v>0</v>
      </c>
      <c r="BI702" s="22">
        <f t="shared" si="31"/>
        <v>1014431.25</v>
      </c>
      <c r="BJ702" s="22">
        <f t="shared" si="32"/>
        <v>1014431.25</v>
      </c>
    </row>
    <row r="703" spans="1:62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2">
        <v>43962</v>
      </c>
      <c r="AF703" s="142">
        <v>46518</v>
      </c>
      <c r="AG703" s="143">
        <v>3163580</v>
      </c>
      <c r="AH703" s="83">
        <v>3.1138888888888889</v>
      </c>
      <c r="AI703" s="83">
        <v>7</v>
      </c>
      <c r="AJ703" s="144">
        <v>5.6399999999999999E-2</v>
      </c>
      <c r="AK703" s="79" t="s">
        <v>651</v>
      </c>
      <c r="AL703" s="79" t="s">
        <v>652</v>
      </c>
      <c r="AM703" s="138">
        <v>0</v>
      </c>
      <c r="AN703" s="138">
        <v>0</v>
      </c>
      <c r="AO703" s="138">
        <v>0</v>
      </c>
      <c r="AP703" s="138">
        <v>0</v>
      </c>
      <c r="AQ703" s="138">
        <v>0</v>
      </c>
      <c r="AR703" s="138">
        <v>0</v>
      </c>
      <c r="AS703" s="138">
        <v>0</v>
      </c>
      <c r="AT703" s="138">
        <v>0</v>
      </c>
      <c r="AU703" s="138">
        <v>0</v>
      </c>
      <c r="AV703" s="138">
        <v>0</v>
      </c>
      <c r="AW703" s="138">
        <v>0</v>
      </c>
      <c r="AX703" s="138">
        <v>0</v>
      </c>
      <c r="AY703" s="138">
        <v>0</v>
      </c>
      <c r="AZ703" s="138">
        <v>0</v>
      </c>
      <c r="BA703" s="138">
        <v>0</v>
      </c>
      <c r="BB703" s="138">
        <v>0</v>
      </c>
      <c r="BC703" s="138">
        <v>0</v>
      </c>
      <c r="BD703" s="138">
        <v>0</v>
      </c>
      <c r="BE703" s="138">
        <v>0</v>
      </c>
      <c r="BF703" s="138">
        <v>0</v>
      </c>
      <c r="BG703" s="138">
        <v>0</v>
      </c>
      <c r="BH703" s="22">
        <f t="shared" si="30"/>
        <v>0</v>
      </c>
      <c r="BI703" s="22">
        <f t="shared" si="31"/>
        <v>0</v>
      </c>
      <c r="BJ703" s="22">
        <f t="shared" si="32"/>
        <v>0</v>
      </c>
    </row>
    <row r="704" spans="1:62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2">
        <v>43962</v>
      </c>
      <c r="AF704" s="142">
        <v>46884</v>
      </c>
      <c r="AG704" s="143">
        <v>2717687.5</v>
      </c>
      <c r="AH704" s="83">
        <v>4.1138888888888889</v>
      </c>
      <c r="AI704" s="83">
        <v>8</v>
      </c>
      <c r="AJ704" s="144">
        <v>5.9299999999999999E-2</v>
      </c>
      <c r="AK704" s="79" t="s">
        <v>651</v>
      </c>
      <c r="AL704" s="79" t="s">
        <v>652</v>
      </c>
      <c r="AM704" s="138">
        <v>0</v>
      </c>
      <c r="AN704" s="138">
        <v>0</v>
      </c>
      <c r="AO704" s="138">
        <v>0</v>
      </c>
      <c r="AP704" s="138">
        <v>0</v>
      </c>
      <c r="AQ704" s="138">
        <v>0</v>
      </c>
      <c r="AR704" s="138">
        <v>0</v>
      </c>
      <c r="AS704" s="138">
        <v>0</v>
      </c>
      <c r="AT704" s="138">
        <v>0</v>
      </c>
      <c r="AU704" s="138">
        <v>0</v>
      </c>
      <c r="AV704" s="138">
        <v>0</v>
      </c>
      <c r="AW704" s="138">
        <v>0</v>
      </c>
      <c r="AX704" s="138">
        <v>0</v>
      </c>
      <c r="AY704" s="138">
        <v>0</v>
      </c>
      <c r="AZ704" s="138">
        <v>0</v>
      </c>
      <c r="BA704" s="138">
        <v>0</v>
      </c>
      <c r="BB704" s="138">
        <v>0</v>
      </c>
      <c r="BC704" s="138">
        <v>0</v>
      </c>
      <c r="BD704" s="138">
        <v>0</v>
      </c>
      <c r="BE704" s="138">
        <v>0</v>
      </c>
      <c r="BF704" s="138">
        <v>0</v>
      </c>
      <c r="BG704" s="138">
        <v>0</v>
      </c>
      <c r="BH704" s="22">
        <f t="shared" si="30"/>
        <v>0</v>
      </c>
      <c r="BI704" s="22">
        <f t="shared" si="31"/>
        <v>0</v>
      </c>
      <c r="BJ704" s="22">
        <f t="shared" si="32"/>
        <v>0</v>
      </c>
    </row>
    <row r="705" spans="1:62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2">
        <v>43962</v>
      </c>
      <c r="AF705" s="142">
        <v>47249</v>
      </c>
      <c r="AG705" s="143">
        <v>53100</v>
      </c>
      <c r="AH705" s="83">
        <v>5.1138888888888889</v>
      </c>
      <c r="AI705" s="83">
        <v>9</v>
      </c>
      <c r="AJ705" s="144">
        <v>6.2100000000000002E-2</v>
      </c>
      <c r="AK705" s="79" t="s">
        <v>651</v>
      </c>
      <c r="AL705" s="79" t="s">
        <v>652</v>
      </c>
      <c r="AM705" s="138">
        <v>0</v>
      </c>
      <c r="AN705" s="138">
        <v>0</v>
      </c>
      <c r="AO705" s="138">
        <v>0</v>
      </c>
      <c r="AP705" s="138">
        <v>0</v>
      </c>
      <c r="AQ705" s="138">
        <v>0</v>
      </c>
      <c r="AR705" s="138">
        <v>0</v>
      </c>
      <c r="AS705" s="138">
        <v>0</v>
      </c>
      <c r="AT705" s="138">
        <v>0</v>
      </c>
      <c r="AU705" s="138">
        <v>0</v>
      </c>
      <c r="AV705" s="138">
        <v>0</v>
      </c>
      <c r="AW705" s="138">
        <v>0</v>
      </c>
      <c r="AX705" s="138">
        <v>0</v>
      </c>
      <c r="AY705" s="138">
        <v>0</v>
      </c>
      <c r="AZ705" s="138">
        <v>0</v>
      </c>
      <c r="BA705" s="138">
        <v>0</v>
      </c>
      <c r="BB705" s="138">
        <v>0</v>
      </c>
      <c r="BC705" s="138">
        <v>0</v>
      </c>
      <c r="BD705" s="138">
        <v>0</v>
      </c>
      <c r="BE705" s="138">
        <v>0</v>
      </c>
      <c r="BF705" s="138">
        <v>0</v>
      </c>
      <c r="BG705" s="138">
        <v>0</v>
      </c>
      <c r="BH705" s="22">
        <f t="shared" si="30"/>
        <v>0</v>
      </c>
      <c r="BI705" s="22">
        <f t="shared" si="31"/>
        <v>0</v>
      </c>
      <c r="BJ705" s="22">
        <f t="shared" si="32"/>
        <v>0</v>
      </c>
    </row>
    <row r="706" spans="1:62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0</v>
      </c>
      <c r="Z706" s="77">
        <v>104.21</v>
      </c>
      <c r="AA706" s="77">
        <v>0</v>
      </c>
      <c r="AB706" s="77">
        <v>0</v>
      </c>
      <c r="AC706" s="77">
        <v>0</v>
      </c>
      <c r="AD706" s="77">
        <v>26550</v>
      </c>
      <c r="AE706" s="142">
        <v>44013</v>
      </c>
      <c r="AF706" s="142">
        <v>45474</v>
      </c>
      <c r="AG706" s="143">
        <v>53100</v>
      </c>
      <c r="AH706" s="83">
        <v>0.25277777777777777</v>
      </c>
      <c r="AI706" s="83">
        <v>4</v>
      </c>
      <c r="AJ706" s="144">
        <v>4.7100000000000003E-2</v>
      </c>
      <c r="AK706" s="79" t="s">
        <v>651</v>
      </c>
      <c r="AL706" s="79" t="s">
        <v>652</v>
      </c>
      <c r="AM706" s="138">
        <v>0</v>
      </c>
      <c r="AN706" s="138">
        <v>0</v>
      </c>
      <c r="AO706" s="138">
        <v>0</v>
      </c>
      <c r="AP706" s="138">
        <v>26550</v>
      </c>
      <c r="AQ706" s="138">
        <v>0</v>
      </c>
      <c r="AR706" s="138">
        <v>0</v>
      </c>
      <c r="AS706" s="138">
        <v>0</v>
      </c>
      <c r="AT706" s="138">
        <v>0</v>
      </c>
      <c r="AU706" s="138">
        <v>0</v>
      </c>
      <c r="AV706" s="138">
        <v>0</v>
      </c>
      <c r="AW706" s="138">
        <v>0</v>
      </c>
      <c r="AX706" s="138">
        <v>0</v>
      </c>
      <c r="AY706" s="138">
        <v>0</v>
      </c>
      <c r="AZ706" s="138">
        <v>0</v>
      </c>
      <c r="BA706" s="138">
        <v>0</v>
      </c>
      <c r="BB706" s="138">
        <v>0</v>
      </c>
      <c r="BC706" s="138">
        <v>0</v>
      </c>
      <c r="BD706" s="138">
        <v>0</v>
      </c>
      <c r="BE706" s="138">
        <v>0</v>
      </c>
      <c r="BF706" s="138">
        <v>0</v>
      </c>
      <c r="BG706" s="138">
        <v>0</v>
      </c>
      <c r="BH706" s="22">
        <f t="shared" si="30"/>
        <v>26550</v>
      </c>
      <c r="BI706" s="22">
        <f t="shared" si="31"/>
        <v>0</v>
      </c>
      <c r="BJ706" s="22">
        <f t="shared" si="32"/>
        <v>26550</v>
      </c>
    </row>
    <row r="707" spans="1:62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2">
        <v>44013</v>
      </c>
      <c r="AF707" s="142">
        <v>46204</v>
      </c>
      <c r="AG707" s="143">
        <v>362997.5</v>
      </c>
      <c r="AH707" s="83">
        <v>2.2527777777777778</v>
      </c>
      <c r="AI707" s="83">
        <v>6</v>
      </c>
      <c r="AJ707" s="144">
        <v>5.3600000000000002E-2</v>
      </c>
      <c r="AK707" s="79" t="s">
        <v>651</v>
      </c>
      <c r="AL707" s="79" t="s">
        <v>652</v>
      </c>
      <c r="AM707" s="138">
        <v>0</v>
      </c>
      <c r="AN707" s="138">
        <v>0</v>
      </c>
      <c r="AO707" s="138">
        <v>0</v>
      </c>
      <c r="AP707" s="138">
        <v>0</v>
      </c>
      <c r="AQ707" s="138">
        <v>0</v>
      </c>
      <c r="AR707" s="138">
        <v>0</v>
      </c>
      <c r="AS707" s="138">
        <v>0</v>
      </c>
      <c r="AT707" s="138">
        <v>0</v>
      </c>
      <c r="AU707" s="138">
        <v>0</v>
      </c>
      <c r="AV707" s="138">
        <v>0</v>
      </c>
      <c r="AW707" s="138">
        <v>0</v>
      </c>
      <c r="AX707" s="138">
        <v>0</v>
      </c>
      <c r="AY707" s="138">
        <v>0</v>
      </c>
      <c r="AZ707" s="138">
        <v>0</v>
      </c>
      <c r="BA707" s="138">
        <v>0</v>
      </c>
      <c r="BB707" s="138">
        <v>0</v>
      </c>
      <c r="BC707" s="138">
        <v>0</v>
      </c>
      <c r="BD707" s="138">
        <v>0</v>
      </c>
      <c r="BE707" s="138">
        <v>0</v>
      </c>
      <c r="BF707" s="138">
        <v>0</v>
      </c>
      <c r="BG707" s="138">
        <v>0</v>
      </c>
      <c r="BH707" s="22">
        <f t="shared" ref="BH707:BH770" si="33">SUM(AM707:AU707)</f>
        <v>0</v>
      </c>
      <c r="BI707" s="22">
        <f t="shared" si="31"/>
        <v>0</v>
      </c>
      <c r="BJ707" s="22">
        <f t="shared" si="32"/>
        <v>0</v>
      </c>
    </row>
    <row r="708" spans="1:62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2">
        <v>44013</v>
      </c>
      <c r="AF708" s="142">
        <v>46569</v>
      </c>
      <c r="AG708" s="143">
        <v>1695365</v>
      </c>
      <c r="AH708" s="83">
        <v>3.2527777777777778</v>
      </c>
      <c r="AI708" s="83">
        <v>7</v>
      </c>
      <c r="AJ708" s="144">
        <v>5.6399999999999999E-2</v>
      </c>
      <c r="AK708" s="79" t="s">
        <v>651</v>
      </c>
      <c r="AL708" s="79" t="s">
        <v>652</v>
      </c>
      <c r="AM708" s="138">
        <v>0</v>
      </c>
      <c r="AN708" s="138">
        <v>0</v>
      </c>
      <c r="AO708" s="138">
        <v>0</v>
      </c>
      <c r="AP708" s="138">
        <v>0</v>
      </c>
      <c r="AQ708" s="138">
        <v>0</v>
      </c>
      <c r="AR708" s="138">
        <v>0</v>
      </c>
      <c r="AS708" s="138">
        <v>0</v>
      </c>
      <c r="AT708" s="138">
        <v>0</v>
      </c>
      <c r="AU708" s="138">
        <v>0</v>
      </c>
      <c r="AV708" s="138">
        <v>0</v>
      </c>
      <c r="AW708" s="138">
        <v>0</v>
      </c>
      <c r="AX708" s="138">
        <v>0</v>
      </c>
      <c r="AY708" s="138">
        <v>0</v>
      </c>
      <c r="AZ708" s="138">
        <v>0</v>
      </c>
      <c r="BA708" s="138">
        <v>0</v>
      </c>
      <c r="BB708" s="138">
        <v>0</v>
      </c>
      <c r="BC708" s="138">
        <v>0</v>
      </c>
      <c r="BD708" s="138">
        <v>0</v>
      </c>
      <c r="BE708" s="138">
        <v>0</v>
      </c>
      <c r="BF708" s="138">
        <v>0</v>
      </c>
      <c r="BG708" s="138">
        <v>0</v>
      </c>
      <c r="BH708" s="22">
        <f t="shared" si="33"/>
        <v>0</v>
      </c>
      <c r="BI708" s="22">
        <f t="shared" ref="BI708:BI771" si="34">SUM(AV708:BG708)</f>
        <v>0</v>
      </c>
      <c r="BJ708" s="22">
        <f t="shared" ref="BJ708:BJ771" si="35">BH708+BI708</f>
        <v>0</v>
      </c>
    </row>
    <row r="709" spans="1:62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2">
        <v>44013</v>
      </c>
      <c r="AF709" s="142">
        <v>46935</v>
      </c>
      <c r="AG709" s="143">
        <v>264467.5</v>
      </c>
      <c r="AH709" s="83">
        <v>4.2527777777777782</v>
      </c>
      <c r="AI709" s="83">
        <v>8</v>
      </c>
      <c r="AJ709" s="144">
        <v>5.9299999999999999E-2</v>
      </c>
      <c r="AK709" s="79" t="s">
        <v>651</v>
      </c>
      <c r="AL709" s="79" t="s">
        <v>652</v>
      </c>
      <c r="AM709" s="138">
        <v>0</v>
      </c>
      <c r="AN709" s="138">
        <v>0</v>
      </c>
      <c r="AO709" s="138">
        <v>0</v>
      </c>
      <c r="AP709" s="138">
        <v>0</v>
      </c>
      <c r="AQ709" s="138">
        <v>0</v>
      </c>
      <c r="AR709" s="138">
        <v>0</v>
      </c>
      <c r="AS709" s="138">
        <v>0</v>
      </c>
      <c r="AT709" s="138">
        <v>0</v>
      </c>
      <c r="AU709" s="138">
        <v>0</v>
      </c>
      <c r="AV709" s="138">
        <v>0</v>
      </c>
      <c r="AW709" s="138">
        <v>0</v>
      </c>
      <c r="AX709" s="138">
        <v>0</v>
      </c>
      <c r="AY709" s="138">
        <v>0</v>
      </c>
      <c r="AZ709" s="138">
        <v>0</v>
      </c>
      <c r="BA709" s="138">
        <v>0</v>
      </c>
      <c r="BB709" s="138">
        <v>0</v>
      </c>
      <c r="BC709" s="138">
        <v>0</v>
      </c>
      <c r="BD709" s="138">
        <v>0</v>
      </c>
      <c r="BE709" s="138">
        <v>0</v>
      </c>
      <c r="BF709" s="138">
        <v>0</v>
      </c>
      <c r="BG709" s="138">
        <v>0</v>
      </c>
      <c r="BH709" s="22">
        <f t="shared" si="33"/>
        <v>0</v>
      </c>
      <c r="BI709" s="22">
        <f t="shared" si="34"/>
        <v>0</v>
      </c>
      <c r="BJ709" s="22">
        <f t="shared" si="35"/>
        <v>0</v>
      </c>
    </row>
    <row r="710" spans="1:62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0</v>
      </c>
      <c r="Z710" s="77">
        <v>779.54</v>
      </c>
      <c r="AA710" s="77">
        <v>0</v>
      </c>
      <c r="AB710" s="77">
        <v>0</v>
      </c>
      <c r="AC710" s="77">
        <v>0</v>
      </c>
      <c r="AD710" s="77">
        <v>198608.75</v>
      </c>
      <c r="AE710" s="142">
        <v>44021</v>
      </c>
      <c r="AF710" s="142">
        <v>45482</v>
      </c>
      <c r="AG710" s="143">
        <v>397217.5</v>
      </c>
      <c r="AH710" s="83">
        <v>0.27500000000000002</v>
      </c>
      <c r="AI710" s="83">
        <v>4</v>
      </c>
      <c r="AJ710" s="144">
        <v>4.7100000000000003E-2</v>
      </c>
      <c r="AK710" s="79" t="s">
        <v>651</v>
      </c>
      <c r="AL710" s="79" t="s">
        <v>652</v>
      </c>
      <c r="AM710" s="138">
        <v>0</v>
      </c>
      <c r="AN710" s="138">
        <v>0</v>
      </c>
      <c r="AO710" s="138">
        <v>0</v>
      </c>
      <c r="AP710" s="138">
        <v>198608.75</v>
      </c>
      <c r="AQ710" s="138">
        <v>0</v>
      </c>
      <c r="AR710" s="138">
        <v>0</v>
      </c>
      <c r="AS710" s="138">
        <v>0</v>
      </c>
      <c r="AT710" s="138">
        <v>0</v>
      </c>
      <c r="AU710" s="138">
        <v>0</v>
      </c>
      <c r="AV710" s="138">
        <v>0</v>
      </c>
      <c r="AW710" s="138">
        <v>0</v>
      </c>
      <c r="AX710" s="138">
        <v>0</v>
      </c>
      <c r="AY710" s="138">
        <v>0</v>
      </c>
      <c r="AZ710" s="138">
        <v>0</v>
      </c>
      <c r="BA710" s="138">
        <v>0</v>
      </c>
      <c r="BB710" s="138">
        <v>0</v>
      </c>
      <c r="BC710" s="138">
        <v>0</v>
      </c>
      <c r="BD710" s="138">
        <v>0</v>
      </c>
      <c r="BE710" s="138">
        <v>0</v>
      </c>
      <c r="BF710" s="138">
        <v>0</v>
      </c>
      <c r="BG710" s="138">
        <v>0</v>
      </c>
      <c r="BH710" s="22">
        <f t="shared" si="33"/>
        <v>198608.75</v>
      </c>
      <c r="BI710" s="22">
        <f t="shared" si="34"/>
        <v>0</v>
      </c>
      <c r="BJ710" s="22">
        <f t="shared" si="35"/>
        <v>198608.75</v>
      </c>
    </row>
    <row r="711" spans="1:62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2">
        <v>44021</v>
      </c>
      <c r="AF711" s="142">
        <v>45847</v>
      </c>
      <c r="AG711" s="143">
        <v>333202.5</v>
      </c>
      <c r="AH711" s="83">
        <v>1.2749999999999999</v>
      </c>
      <c r="AI711" s="83">
        <v>5</v>
      </c>
      <c r="AJ711" s="144">
        <v>5.0700000000000002E-2</v>
      </c>
      <c r="AK711" s="79" t="s">
        <v>651</v>
      </c>
      <c r="AL711" s="79" t="s">
        <v>652</v>
      </c>
      <c r="AM711" s="138">
        <v>0</v>
      </c>
      <c r="AN711" s="138">
        <v>0</v>
      </c>
      <c r="AO711" s="138">
        <v>0</v>
      </c>
      <c r="AP711" s="138">
        <v>0</v>
      </c>
      <c r="AQ711" s="138">
        <v>0</v>
      </c>
      <c r="AR711" s="138">
        <v>0</v>
      </c>
      <c r="AS711" s="138">
        <v>0</v>
      </c>
      <c r="AT711" s="138">
        <v>0</v>
      </c>
      <c r="AU711" s="138">
        <v>0</v>
      </c>
      <c r="AV711" s="138">
        <v>166601.25</v>
      </c>
      <c r="AW711" s="138">
        <v>0</v>
      </c>
      <c r="AX711" s="138">
        <v>0</v>
      </c>
      <c r="AY711" s="138">
        <v>0</v>
      </c>
      <c r="AZ711" s="138">
        <v>0</v>
      </c>
      <c r="BA711" s="138">
        <v>0</v>
      </c>
      <c r="BB711" s="138">
        <v>166601.25</v>
      </c>
      <c r="BC711" s="138">
        <v>0</v>
      </c>
      <c r="BD711" s="138">
        <v>0</v>
      </c>
      <c r="BE711" s="138">
        <v>0</v>
      </c>
      <c r="BF711" s="138">
        <v>0</v>
      </c>
      <c r="BG711" s="138">
        <v>0</v>
      </c>
      <c r="BH711" s="22">
        <f t="shared" si="33"/>
        <v>0</v>
      </c>
      <c r="BI711" s="22">
        <f t="shared" si="34"/>
        <v>333202.5</v>
      </c>
      <c r="BJ711" s="22">
        <f t="shared" si="35"/>
        <v>333202.5</v>
      </c>
    </row>
    <row r="712" spans="1:62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2">
        <v>44021</v>
      </c>
      <c r="AF712" s="142">
        <v>46212</v>
      </c>
      <c r="AG712" s="143">
        <v>975270</v>
      </c>
      <c r="AH712" s="83">
        <v>2.2749999999999999</v>
      </c>
      <c r="AI712" s="83">
        <v>6</v>
      </c>
      <c r="AJ712" s="144">
        <v>5.3600000000000002E-2</v>
      </c>
      <c r="AK712" s="79" t="s">
        <v>651</v>
      </c>
      <c r="AL712" s="79" t="s">
        <v>652</v>
      </c>
      <c r="AM712" s="138">
        <v>0</v>
      </c>
      <c r="AN712" s="138">
        <v>0</v>
      </c>
      <c r="AO712" s="138">
        <v>0</v>
      </c>
      <c r="AP712" s="138">
        <v>0</v>
      </c>
      <c r="AQ712" s="138">
        <v>0</v>
      </c>
      <c r="AR712" s="138">
        <v>0</v>
      </c>
      <c r="AS712" s="138">
        <v>0</v>
      </c>
      <c r="AT712" s="138">
        <v>0</v>
      </c>
      <c r="AU712" s="138">
        <v>0</v>
      </c>
      <c r="AV712" s="138">
        <v>0</v>
      </c>
      <c r="AW712" s="138">
        <v>0</v>
      </c>
      <c r="AX712" s="138">
        <v>0</v>
      </c>
      <c r="AY712" s="138">
        <v>0</v>
      </c>
      <c r="AZ712" s="138">
        <v>0</v>
      </c>
      <c r="BA712" s="138">
        <v>0</v>
      </c>
      <c r="BB712" s="138">
        <v>0</v>
      </c>
      <c r="BC712" s="138">
        <v>0</v>
      </c>
      <c r="BD712" s="138">
        <v>0</v>
      </c>
      <c r="BE712" s="138">
        <v>0</v>
      </c>
      <c r="BF712" s="138">
        <v>0</v>
      </c>
      <c r="BG712" s="138">
        <v>0</v>
      </c>
      <c r="BH712" s="22">
        <f t="shared" si="33"/>
        <v>0</v>
      </c>
      <c r="BI712" s="22">
        <f t="shared" si="34"/>
        <v>0</v>
      </c>
      <c r="BJ712" s="22">
        <f t="shared" si="35"/>
        <v>0</v>
      </c>
    </row>
    <row r="713" spans="1:62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2">
        <v>44021</v>
      </c>
      <c r="AF713" s="142">
        <v>46577</v>
      </c>
      <c r="AG713" s="143">
        <v>314322.5</v>
      </c>
      <c r="AH713" s="83">
        <v>3.2749999999999999</v>
      </c>
      <c r="AI713" s="83">
        <v>7</v>
      </c>
      <c r="AJ713" s="144">
        <v>5.6399999999999999E-2</v>
      </c>
      <c r="AK713" s="79" t="s">
        <v>651</v>
      </c>
      <c r="AL713" s="79" t="s">
        <v>652</v>
      </c>
      <c r="AM713" s="138">
        <v>0</v>
      </c>
      <c r="AN713" s="138">
        <v>0</v>
      </c>
      <c r="AO713" s="138">
        <v>0</v>
      </c>
      <c r="AP713" s="138">
        <v>0</v>
      </c>
      <c r="AQ713" s="138">
        <v>0</v>
      </c>
      <c r="AR713" s="138">
        <v>0</v>
      </c>
      <c r="AS713" s="138">
        <v>0</v>
      </c>
      <c r="AT713" s="138">
        <v>0</v>
      </c>
      <c r="AU713" s="138">
        <v>0</v>
      </c>
      <c r="AV713" s="138">
        <v>0</v>
      </c>
      <c r="AW713" s="138">
        <v>0</v>
      </c>
      <c r="AX713" s="138">
        <v>0</v>
      </c>
      <c r="AY713" s="138">
        <v>0</v>
      </c>
      <c r="AZ713" s="138">
        <v>0</v>
      </c>
      <c r="BA713" s="138">
        <v>0</v>
      </c>
      <c r="BB713" s="138">
        <v>0</v>
      </c>
      <c r="BC713" s="138">
        <v>0</v>
      </c>
      <c r="BD713" s="138">
        <v>0</v>
      </c>
      <c r="BE713" s="138">
        <v>0</v>
      </c>
      <c r="BF713" s="138">
        <v>0</v>
      </c>
      <c r="BG713" s="138">
        <v>0</v>
      </c>
      <c r="BH713" s="22">
        <f t="shared" si="33"/>
        <v>0</v>
      </c>
      <c r="BI713" s="22">
        <f t="shared" si="34"/>
        <v>0</v>
      </c>
      <c r="BJ713" s="22">
        <f t="shared" si="35"/>
        <v>0</v>
      </c>
    </row>
    <row r="714" spans="1:62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2">
        <v>44021</v>
      </c>
      <c r="AF714" s="142">
        <v>46943</v>
      </c>
      <c r="AG714" s="143">
        <v>264320</v>
      </c>
      <c r="AH714" s="83">
        <v>4.2750000000000004</v>
      </c>
      <c r="AI714" s="83">
        <v>8</v>
      </c>
      <c r="AJ714" s="144">
        <v>5.9299999999999999E-2</v>
      </c>
      <c r="AK714" s="79" t="s">
        <v>651</v>
      </c>
      <c r="AL714" s="79" t="s">
        <v>652</v>
      </c>
      <c r="AM714" s="138">
        <v>0</v>
      </c>
      <c r="AN714" s="138">
        <v>0</v>
      </c>
      <c r="AO714" s="138">
        <v>0</v>
      </c>
      <c r="AP714" s="138">
        <v>0</v>
      </c>
      <c r="AQ714" s="138">
        <v>0</v>
      </c>
      <c r="AR714" s="138">
        <v>0</v>
      </c>
      <c r="AS714" s="138">
        <v>0</v>
      </c>
      <c r="AT714" s="138">
        <v>0</v>
      </c>
      <c r="AU714" s="138">
        <v>0</v>
      </c>
      <c r="AV714" s="138">
        <v>0</v>
      </c>
      <c r="AW714" s="138">
        <v>0</v>
      </c>
      <c r="AX714" s="138">
        <v>0</v>
      </c>
      <c r="AY714" s="138">
        <v>0</v>
      </c>
      <c r="AZ714" s="138">
        <v>0</v>
      </c>
      <c r="BA714" s="138">
        <v>0</v>
      </c>
      <c r="BB714" s="138">
        <v>0</v>
      </c>
      <c r="BC714" s="138">
        <v>0</v>
      </c>
      <c r="BD714" s="138">
        <v>0</v>
      </c>
      <c r="BE714" s="138">
        <v>0</v>
      </c>
      <c r="BF714" s="138">
        <v>0</v>
      </c>
      <c r="BG714" s="138">
        <v>0</v>
      </c>
      <c r="BH714" s="22">
        <f t="shared" si="33"/>
        <v>0</v>
      </c>
      <c r="BI714" s="22">
        <f t="shared" si="34"/>
        <v>0</v>
      </c>
      <c r="BJ714" s="22">
        <f t="shared" si="35"/>
        <v>0</v>
      </c>
    </row>
    <row r="715" spans="1:62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2">
        <v>44029</v>
      </c>
      <c r="AF715" s="142">
        <v>46220</v>
      </c>
      <c r="AG715" s="143">
        <v>498402.5</v>
      </c>
      <c r="AH715" s="83">
        <v>2.2972222222222221</v>
      </c>
      <c r="AI715" s="83">
        <v>6</v>
      </c>
      <c r="AJ715" s="144">
        <v>5.3600000000000002E-2</v>
      </c>
      <c r="AK715" s="79" t="s">
        <v>651</v>
      </c>
      <c r="AL715" s="79" t="s">
        <v>652</v>
      </c>
      <c r="AM715" s="138">
        <v>0</v>
      </c>
      <c r="AN715" s="138">
        <v>0</v>
      </c>
      <c r="AO715" s="138">
        <v>0</v>
      </c>
      <c r="AP715" s="138">
        <v>0</v>
      </c>
      <c r="AQ715" s="138">
        <v>0</v>
      </c>
      <c r="AR715" s="138">
        <v>0</v>
      </c>
      <c r="AS715" s="138">
        <v>0</v>
      </c>
      <c r="AT715" s="138">
        <v>0</v>
      </c>
      <c r="AU715" s="138">
        <v>0</v>
      </c>
      <c r="AV715" s="138">
        <v>0</v>
      </c>
      <c r="AW715" s="138">
        <v>0</v>
      </c>
      <c r="AX715" s="138">
        <v>0</v>
      </c>
      <c r="AY715" s="138">
        <v>0</v>
      </c>
      <c r="AZ715" s="138">
        <v>0</v>
      </c>
      <c r="BA715" s="138">
        <v>0</v>
      </c>
      <c r="BB715" s="138">
        <v>0</v>
      </c>
      <c r="BC715" s="138">
        <v>0</v>
      </c>
      <c r="BD715" s="138">
        <v>0</v>
      </c>
      <c r="BE715" s="138">
        <v>0</v>
      </c>
      <c r="BF715" s="138">
        <v>0</v>
      </c>
      <c r="BG715" s="138">
        <v>0</v>
      </c>
      <c r="BH715" s="22">
        <f t="shared" si="33"/>
        <v>0</v>
      </c>
      <c r="BI715" s="22">
        <f t="shared" si="34"/>
        <v>0</v>
      </c>
      <c r="BJ715" s="22">
        <f t="shared" si="35"/>
        <v>0</v>
      </c>
    </row>
    <row r="716" spans="1:62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2">
        <v>44029</v>
      </c>
      <c r="AF716" s="142">
        <v>46585</v>
      </c>
      <c r="AG716" s="143">
        <v>1812480</v>
      </c>
      <c r="AH716" s="83">
        <v>3.2972222222222221</v>
      </c>
      <c r="AI716" s="83">
        <v>7</v>
      </c>
      <c r="AJ716" s="144">
        <v>5.6399999999999999E-2</v>
      </c>
      <c r="AK716" s="79" t="s">
        <v>651</v>
      </c>
      <c r="AL716" s="79" t="s">
        <v>652</v>
      </c>
      <c r="AM716" s="138">
        <v>0</v>
      </c>
      <c r="AN716" s="138">
        <v>0</v>
      </c>
      <c r="AO716" s="138">
        <v>0</v>
      </c>
      <c r="AP716" s="138">
        <v>0</v>
      </c>
      <c r="AQ716" s="138">
        <v>0</v>
      </c>
      <c r="AR716" s="138">
        <v>0</v>
      </c>
      <c r="AS716" s="138">
        <v>0</v>
      </c>
      <c r="AT716" s="138">
        <v>0</v>
      </c>
      <c r="AU716" s="138">
        <v>0</v>
      </c>
      <c r="AV716" s="138">
        <v>0</v>
      </c>
      <c r="AW716" s="138">
        <v>0</v>
      </c>
      <c r="AX716" s="138">
        <v>0</v>
      </c>
      <c r="AY716" s="138">
        <v>0</v>
      </c>
      <c r="AZ716" s="138">
        <v>0</v>
      </c>
      <c r="BA716" s="138">
        <v>0</v>
      </c>
      <c r="BB716" s="138">
        <v>0</v>
      </c>
      <c r="BC716" s="138">
        <v>0</v>
      </c>
      <c r="BD716" s="138">
        <v>0</v>
      </c>
      <c r="BE716" s="138">
        <v>0</v>
      </c>
      <c r="BF716" s="138">
        <v>0</v>
      </c>
      <c r="BG716" s="138">
        <v>0</v>
      </c>
      <c r="BH716" s="22">
        <f t="shared" si="33"/>
        <v>0</v>
      </c>
      <c r="BI716" s="22">
        <f t="shared" si="34"/>
        <v>0</v>
      </c>
      <c r="BJ716" s="22">
        <f t="shared" si="35"/>
        <v>0</v>
      </c>
    </row>
    <row r="717" spans="1:62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2">
        <v>44029</v>
      </c>
      <c r="AF717" s="142">
        <v>46951</v>
      </c>
      <c r="AG717" s="143">
        <v>156792.5</v>
      </c>
      <c r="AH717" s="83">
        <v>4.2972222222222225</v>
      </c>
      <c r="AI717" s="83">
        <v>8</v>
      </c>
      <c r="AJ717" s="144">
        <v>5.9299999999999999E-2</v>
      </c>
      <c r="AK717" s="79" t="s">
        <v>651</v>
      </c>
      <c r="AL717" s="79" t="s">
        <v>652</v>
      </c>
      <c r="AM717" s="138">
        <v>0</v>
      </c>
      <c r="AN717" s="138">
        <v>0</v>
      </c>
      <c r="AO717" s="138">
        <v>0</v>
      </c>
      <c r="AP717" s="138">
        <v>0</v>
      </c>
      <c r="AQ717" s="138">
        <v>0</v>
      </c>
      <c r="AR717" s="138">
        <v>0</v>
      </c>
      <c r="AS717" s="138">
        <v>0</v>
      </c>
      <c r="AT717" s="138">
        <v>0</v>
      </c>
      <c r="AU717" s="138">
        <v>0</v>
      </c>
      <c r="AV717" s="138">
        <v>0</v>
      </c>
      <c r="AW717" s="138">
        <v>0</v>
      </c>
      <c r="AX717" s="138">
        <v>0</v>
      </c>
      <c r="AY717" s="138">
        <v>0</v>
      </c>
      <c r="AZ717" s="138">
        <v>0</v>
      </c>
      <c r="BA717" s="138">
        <v>0</v>
      </c>
      <c r="BB717" s="138">
        <v>0</v>
      </c>
      <c r="BC717" s="138">
        <v>0</v>
      </c>
      <c r="BD717" s="138">
        <v>0</v>
      </c>
      <c r="BE717" s="138">
        <v>0</v>
      </c>
      <c r="BF717" s="138">
        <v>0</v>
      </c>
      <c r="BG717" s="138">
        <v>0</v>
      </c>
      <c r="BH717" s="22">
        <f t="shared" si="33"/>
        <v>0</v>
      </c>
      <c r="BI717" s="22">
        <f t="shared" si="34"/>
        <v>0</v>
      </c>
      <c r="BJ717" s="22">
        <f t="shared" si="35"/>
        <v>0</v>
      </c>
    </row>
    <row r="718" spans="1:62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2">
        <v>44040</v>
      </c>
      <c r="AF718" s="142">
        <v>46596</v>
      </c>
      <c r="AG718" s="143">
        <v>241457.5</v>
      </c>
      <c r="AH718" s="83">
        <v>3.3277777777777779</v>
      </c>
      <c r="AI718" s="83">
        <v>7</v>
      </c>
      <c r="AJ718" s="144">
        <v>5.6399999999999999E-2</v>
      </c>
      <c r="AK718" s="79" t="s">
        <v>651</v>
      </c>
      <c r="AL718" s="79" t="s">
        <v>652</v>
      </c>
      <c r="AM718" s="138">
        <v>0</v>
      </c>
      <c r="AN718" s="138">
        <v>0</v>
      </c>
      <c r="AO718" s="138">
        <v>0</v>
      </c>
      <c r="AP718" s="138">
        <v>0</v>
      </c>
      <c r="AQ718" s="138">
        <v>0</v>
      </c>
      <c r="AR718" s="138">
        <v>0</v>
      </c>
      <c r="AS718" s="138">
        <v>0</v>
      </c>
      <c r="AT718" s="138">
        <v>0</v>
      </c>
      <c r="AU718" s="138">
        <v>0</v>
      </c>
      <c r="AV718" s="138">
        <v>0</v>
      </c>
      <c r="AW718" s="138">
        <v>0</v>
      </c>
      <c r="AX718" s="138">
        <v>0</v>
      </c>
      <c r="AY718" s="138">
        <v>0</v>
      </c>
      <c r="AZ718" s="138">
        <v>0</v>
      </c>
      <c r="BA718" s="138">
        <v>0</v>
      </c>
      <c r="BB718" s="138">
        <v>0</v>
      </c>
      <c r="BC718" s="138">
        <v>0</v>
      </c>
      <c r="BD718" s="138">
        <v>0</v>
      </c>
      <c r="BE718" s="138">
        <v>0</v>
      </c>
      <c r="BF718" s="138">
        <v>0</v>
      </c>
      <c r="BG718" s="138">
        <v>0</v>
      </c>
      <c r="BH718" s="22">
        <f t="shared" si="33"/>
        <v>0</v>
      </c>
      <c r="BI718" s="22">
        <f t="shared" si="34"/>
        <v>0</v>
      </c>
      <c r="BJ718" s="22">
        <f t="shared" si="35"/>
        <v>0</v>
      </c>
    </row>
    <row r="719" spans="1:62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2">
        <v>44040</v>
      </c>
      <c r="AF719" s="142">
        <v>46962</v>
      </c>
      <c r="AG719" s="143">
        <v>2259257.5</v>
      </c>
      <c r="AH719" s="83">
        <v>4.3277777777777775</v>
      </c>
      <c r="AI719" s="83">
        <v>8</v>
      </c>
      <c r="AJ719" s="144">
        <v>5.9299999999999999E-2</v>
      </c>
      <c r="AK719" s="79" t="s">
        <v>651</v>
      </c>
      <c r="AL719" s="79" t="s">
        <v>652</v>
      </c>
      <c r="AM719" s="138">
        <v>0</v>
      </c>
      <c r="AN719" s="138">
        <v>0</v>
      </c>
      <c r="AO719" s="138">
        <v>0</v>
      </c>
      <c r="AP719" s="138">
        <v>0</v>
      </c>
      <c r="AQ719" s="138">
        <v>0</v>
      </c>
      <c r="AR719" s="138">
        <v>0</v>
      </c>
      <c r="AS719" s="138">
        <v>0</v>
      </c>
      <c r="AT719" s="138">
        <v>0</v>
      </c>
      <c r="AU719" s="138">
        <v>0</v>
      </c>
      <c r="AV719" s="138">
        <v>0</v>
      </c>
      <c r="AW719" s="138">
        <v>0</v>
      </c>
      <c r="AX719" s="138">
        <v>0</v>
      </c>
      <c r="AY719" s="138">
        <v>0</v>
      </c>
      <c r="AZ719" s="138">
        <v>0</v>
      </c>
      <c r="BA719" s="138">
        <v>0</v>
      </c>
      <c r="BB719" s="138">
        <v>0</v>
      </c>
      <c r="BC719" s="138">
        <v>0</v>
      </c>
      <c r="BD719" s="138">
        <v>0</v>
      </c>
      <c r="BE719" s="138">
        <v>0</v>
      </c>
      <c r="BF719" s="138">
        <v>0</v>
      </c>
      <c r="BG719" s="138">
        <v>0</v>
      </c>
      <c r="BH719" s="22">
        <f t="shared" si="33"/>
        <v>0</v>
      </c>
      <c r="BI719" s="22">
        <f t="shared" si="34"/>
        <v>0</v>
      </c>
      <c r="BJ719" s="22">
        <f t="shared" si="35"/>
        <v>0</v>
      </c>
    </row>
    <row r="720" spans="1:62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2">
        <v>44040</v>
      </c>
      <c r="AF720" s="142">
        <v>47327</v>
      </c>
      <c r="AG720" s="143">
        <v>53100</v>
      </c>
      <c r="AH720" s="83">
        <v>5.3277777777777775</v>
      </c>
      <c r="AI720" s="83">
        <v>9</v>
      </c>
      <c r="AJ720" s="144">
        <v>6.2100000000000002E-2</v>
      </c>
      <c r="AK720" s="79" t="s">
        <v>651</v>
      </c>
      <c r="AL720" s="79" t="s">
        <v>652</v>
      </c>
      <c r="AM720" s="138">
        <v>0</v>
      </c>
      <c r="AN720" s="138">
        <v>0</v>
      </c>
      <c r="AO720" s="138">
        <v>0</v>
      </c>
      <c r="AP720" s="138">
        <v>0</v>
      </c>
      <c r="AQ720" s="138">
        <v>0</v>
      </c>
      <c r="AR720" s="138">
        <v>0</v>
      </c>
      <c r="AS720" s="138">
        <v>0</v>
      </c>
      <c r="AT720" s="138">
        <v>0</v>
      </c>
      <c r="AU720" s="138">
        <v>0</v>
      </c>
      <c r="AV720" s="138">
        <v>0</v>
      </c>
      <c r="AW720" s="138">
        <v>0</v>
      </c>
      <c r="AX720" s="138">
        <v>0</v>
      </c>
      <c r="AY720" s="138">
        <v>0</v>
      </c>
      <c r="AZ720" s="138">
        <v>0</v>
      </c>
      <c r="BA720" s="138">
        <v>0</v>
      </c>
      <c r="BB720" s="138">
        <v>0</v>
      </c>
      <c r="BC720" s="138">
        <v>0</v>
      </c>
      <c r="BD720" s="138">
        <v>0</v>
      </c>
      <c r="BE720" s="138">
        <v>0</v>
      </c>
      <c r="BF720" s="138">
        <v>0</v>
      </c>
      <c r="BG720" s="138">
        <v>0</v>
      </c>
      <c r="BH720" s="22">
        <f t="shared" si="33"/>
        <v>0</v>
      </c>
      <c r="BI720" s="22">
        <f t="shared" si="34"/>
        <v>0</v>
      </c>
      <c r="BJ720" s="22">
        <f t="shared" si="35"/>
        <v>0</v>
      </c>
    </row>
    <row r="721" spans="1:62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0</v>
      </c>
      <c r="Z721" s="77">
        <v>607.02</v>
      </c>
      <c r="AA721" s="77">
        <v>0</v>
      </c>
      <c r="AB721" s="77">
        <v>0</v>
      </c>
      <c r="AC721" s="77">
        <v>0</v>
      </c>
      <c r="AD721" s="77">
        <v>154653.75</v>
      </c>
      <c r="AE721" s="142">
        <v>44050</v>
      </c>
      <c r="AF721" s="142">
        <v>45511</v>
      </c>
      <c r="AG721" s="143">
        <v>309307.5</v>
      </c>
      <c r="AH721" s="83">
        <v>0.3527777777777778</v>
      </c>
      <c r="AI721" s="83">
        <v>4</v>
      </c>
      <c r="AJ721" s="144">
        <v>4.7100000000000003E-2</v>
      </c>
      <c r="AK721" s="79" t="s">
        <v>651</v>
      </c>
      <c r="AL721" s="79" t="s">
        <v>652</v>
      </c>
      <c r="AM721" s="138">
        <v>0</v>
      </c>
      <c r="AN721" s="138">
        <v>0</v>
      </c>
      <c r="AO721" s="138">
        <v>0</v>
      </c>
      <c r="AP721" s="138">
        <v>0</v>
      </c>
      <c r="AQ721" s="138">
        <v>154653.75</v>
      </c>
      <c r="AR721" s="138">
        <v>0</v>
      </c>
      <c r="AS721" s="138">
        <v>0</v>
      </c>
      <c r="AT721" s="138">
        <v>0</v>
      </c>
      <c r="AU721" s="138">
        <v>0</v>
      </c>
      <c r="AV721" s="138">
        <v>0</v>
      </c>
      <c r="AW721" s="138">
        <v>0</v>
      </c>
      <c r="AX721" s="138">
        <v>0</v>
      </c>
      <c r="AY721" s="138">
        <v>0</v>
      </c>
      <c r="AZ721" s="138">
        <v>0</v>
      </c>
      <c r="BA721" s="138">
        <v>0</v>
      </c>
      <c r="BB721" s="138">
        <v>0</v>
      </c>
      <c r="BC721" s="138">
        <v>0</v>
      </c>
      <c r="BD721" s="138">
        <v>0</v>
      </c>
      <c r="BE721" s="138">
        <v>0</v>
      </c>
      <c r="BF721" s="138">
        <v>0</v>
      </c>
      <c r="BG721" s="138">
        <v>0</v>
      </c>
      <c r="BH721" s="22">
        <f t="shared" si="33"/>
        <v>154653.75</v>
      </c>
      <c r="BI721" s="22">
        <f t="shared" si="34"/>
        <v>0</v>
      </c>
      <c r="BJ721" s="22">
        <f t="shared" si="35"/>
        <v>154653.75</v>
      </c>
    </row>
    <row r="722" spans="1:62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2">
        <v>44050</v>
      </c>
      <c r="AF722" s="142">
        <v>45876</v>
      </c>
      <c r="AG722" s="143">
        <v>633660</v>
      </c>
      <c r="AH722" s="83">
        <v>1.3527777777777779</v>
      </c>
      <c r="AI722" s="83">
        <v>5</v>
      </c>
      <c r="AJ722" s="144">
        <v>5.0700000000000002E-2</v>
      </c>
      <c r="AK722" s="79" t="s">
        <v>651</v>
      </c>
      <c r="AL722" s="79" t="s">
        <v>652</v>
      </c>
      <c r="AM722" s="138">
        <v>0</v>
      </c>
      <c r="AN722" s="138">
        <v>0</v>
      </c>
      <c r="AO722" s="138">
        <v>0</v>
      </c>
      <c r="AP722" s="138">
        <v>0</v>
      </c>
      <c r="AQ722" s="138">
        <v>0</v>
      </c>
      <c r="AR722" s="138">
        <v>0</v>
      </c>
      <c r="AS722" s="138">
        <v>0</v>
      </c>
      <c r="AT722" s="138">
        <v>0</v>
      </c>
      <c r="AU722" s="138">
        <v>0</v>
      </c>
      <c r="AV722" s="138">
        <v>0</v>
      </c>
      <c r="AW722" s="138">
        <v>316830</v>
      </c>
      <c r="AX722" s="138">
        <v>0</v>
      </c>
      <c r="AY722" s="138">
        <v>0</v>
      </c>
      <c r="AZ722" s="138">
        <v>0</v>
      </c>
      <c r="BA722" s="138">
        <v>0</v>
      </c>
      <c r="BB722" s="138">
        <v>0</v>
      </c>
      <c r="BC722" s="138">
        <v>316830</v>
      </c>
      <c r="BD722" s="138">
        <v>0</v>
      </c>
      <c r="BE722" s="138">
        <v>0</v>
      </c>
      <c r="BF722" s="138">
        <v>0</v>
      </c>
      <c r="BG722" s="138">
        <v>0</v>
      </c>
      <c r="BH722" s="22">
        <f t="shared" si="33"/>
        <v>0</v>
      </c>
      <c r="BI722" s="22">
        <f t="shared" si="34"/>
        <v>633660</v>
      </c>
      <c r="BJ722" s="22">
        <f t="shared" si="35"/>
        <v>633660</v>
      </c>
    </row>
    <row r="723" spans="1:62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2">
        <v>44050</v>
      </c>
      <c r="AF723" s="142">
        <v>46241</v>
      </c>
      <c r="AG723" s="143">
        <v>461675</v>
      </c>
      <c r="AH723" s="83">
        <v>2.3527777777777779</v>
      </c>
      <c r="AI723" s="83">
        <v>6</v>
      </c>
      <c r="AJ723" s="144">
        <v>5.3600000000000002E-2</v>
      </c>
      <c r="AK723" s="79" t="s">
        <v>651</v>
      </c>
      <c r="AL723" s="79" t="s">
        <v>652</v>
      </c>
      <c r="AM723" s="138">
        <v>0</v>
      </c>
      <c r="AN723" s="138">
        <v>0</v>
      </c>
      <c r="AO723" s="138">
        <v>0</v>
      </c>
      <c r="AP723" s="138">
        <v>0</v>
      </c>
      <c r="AQ723" s="138">
        <v>0</v>
      </c>
      <c r="AR723" s="138">
        <v>0</v>
      </c>
      <c r="AS723" s="138">
        <v>0</v>
      </c>
      <c r="AT723" s="138">
        <v>0</v>
      </c>
      <c r="AU723" s="138">
        <v>0</v>
      </c>
      <c r="AV723" s="138">
        <v>0</v>
      </c>
      <c r="AW723" s="138">
        <v>0</v>
      </c>
      <c r="AX723" s="138">
        <v>0</v>
      </c>
      <c r="AY723" s="138">
        <v>0</v>
      </c>
      <c r="AZ723" s="138">
        <v>0</v>
      </c>
      <c r="BA723" s="138">
        <v>0</v>
      </c>
      <c r="BB723" s="138">
        <v>0</v>
      </c>
      <c r="BC723" s="138">
        <v>0</v>
      </c>
      <c r="BD723" s="138">
        <v>0</v>
      </c>
      <c r="BE723" s="138">
        <v>0</v>
      </c>
      <c r="BF723" s="138">
        <v>0</v>
      </c>
      <c r="BG723" s="138">
        <v>0</v>
      </c>
      <c r="BH723" s="22">
        <f t="shared" si="33"/>
        <v>0</v>
      </c>
      <c r="BI723" s="22">
        <f t="shared" si="34"/>
        <v>0</v>
      </c>
      <c r="BJ723" s="22">
        <f t="shared" si="35"/>
        <v>0</v>
      </c>
    </row>
    <row r="724" spans="1:62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2">
        <v>44050</v>
      </c>
      <c r="AF724" s="142">
        <v>46606</v>
      </c>
      <c r="AG724" s="143">
        <v>837210</v>
      </c>
      <c r="AH724" s="83">
        <v>3.3527777777777779</v>
      </c>
      <c r="AI724" s="83">
        <v>7</v>
      </c>
      <c r="AJ724" s="144">
        <v>5.6399999999999999E-2</v>
      </c>
      <c r="AK724" s="79" t="s">
        <v>651</v>
      </c>
      <c r="AL724" s="79" t="s">
        <v>652</v>
      </c>
      <c r="AM724" s="138">
        <v>0</v>
      </c>
      <c r="AN724" s="138">
        <v>0</v>
      </c>
      <c r="AO724" s="138">
        <v>0</v>
      </c>
      <c r="AP724" s="138">
        <v>0</v>
      </c>
      <c r="AQ724" s="138">
        <v>0</v>
      </c>
      <c r="AR724" s="138">
        <v>0</v>
      </c>
      <c r="AS724" s="138">
        <v>0</v>
      </c>
      <c r="AT724" s="138">
        <v>0</v>
      </c>
      <c r="AU724" s="138">
        <v>0</v>
      </c>
      <c r="AV724" s="138">
        <v>0</v>
      </c>
      <c r="AW724" s="138">
        <v>0</v>
      </c>
      <c r="AX724" s="138">
        <v>0</v>
      </c>
      <c r="AY724" s="138">
        <v>0</v>
      </c>
      <c r="AZ724" s="138">
        <v>0</v>
      </c>
      <c r="BA724" s="138">
        <v>0</v>
      </c>
      <c r="BB724" s="138">
        <v>0</v>
      </c>
      <c r="BC724" s="138">
        <v>0</v>
      </c>
      <c r="BD724" s="138">
        <v>0</v>
      </c>
      <c r="BE724" s="138">
        <v>0</v>
      </c>
      <c r="BF724" s="138">
        <v>0</v>
      </c>
      <c r="BG724" s="138">
        <v>0</v>
      </c>
      <c r="BH724" s="22">
        <f t="shared" si="33"/>
        <v>0</v>
      </c>
      <c r="BI724" s="22">
        <f t="shared" si="34"/>
        <v>0</v>
      </c>
      <c r="BJ724" s="22">
        <f t="shared" si="35"/>
        <v>0</v>
      </c>
    </row>
    <row r="725" spans="1:62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2">
        <v>44050</v>
      </c>
      <c r="AF725" s="142">
        <v>46972</v>
      </c>
      <c r="AG725" s="143">
        <v>106200</v>
      </c>
      <c r="AH725" s="83">
        <v>4.3527777777777779</v>
      </c>
      <c r="AI725" s="83">
        <v>8</v>
      </c>
      <c r="AJ725" s="144">
        <v>5.9299999999999999E-2</v>
      </c>
      <c r="AK725" s="79" t="s">
        <v>651</v>
      </c>
      <c r="AL725" s="79" t="s">
        <v>652</v>
      </c>
      <c r="AM725" s="138">
        <v>0</v>
      </c>
      <c r="AN725" s="138">
        <v>0</v>
      </c>
      <c r="AO725" s="138">
        <v>0</v>
      </c>
      <c r="AP725" s="138">
        <v>0</v>
      </c>
      <c r="AQ725" s="138">
        <v>0</v>
      </c>
      <c r="AR725" s="138">
        <v>0</v>
      </c>
      <c r="AS725" s="138">
        <v>0</v>
      </c>
      <c r="AT725" s="138">
        <v>0</v>
      </c>
      <c r="AU725" s="138">
        <v>0</v>
      </c>
      <c r="AV725" s="138">
        <v>0</v>
      </c>
      <c r="AW725" s="138">
        <v>0</v>
      </c>
      <c r="AX725" s="138">
        <v>0</v>
      </c>
      <c r="AY725" s="138">
        <v>0</v>
      </c>
      <c r="AZ725" s="138">
        <v>0</v>
      </c>
      <c r="BA725" s="138">
        <v>0</v>
      </c>
      <c r="BB725" s="138">
        <v>0</v>
      </c>
      <c r="BC725" s="138">
        <v>0</v>
      </c>
      <c r="BD725" s="138">
        <v>0</v>
      </c>
      <c r="BE725" s="138">
        <v>0</v>
      </c>
      <c r="BF725" s="138">
        <v>0</v>
      </c>
      <c r="BG725" s="138">
        <v>0</v>
      </c>
      <c r="BH725" s="22">
        <f t="shared" si="33"/>
        <v>0</v>
      </c>
      <c r="BI725" s="22">
        <f t="shared" si="34"/>
        <v>0</v>
      </c>
      <c r="BJ725" s="22">
        <f t="shared" si="35"/>
        <v>0</v>
      </c>
    </row>
    <row r="726" spans="1:62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2">
        <v>44050</v>
      </c>
      <c r="AF726" s="142">
        <v>47337</v>
      </c>
      <c r="AG726" s="143">
        <v>53100</v>
      </c>
      <c r="AH726" s="83">
        <v>5.3527777777777779</v>
      </c>
      <c r="AI726" s="83">
        <v>9</v>
      </c>
      <c r="AJ726" s="144">
        <v>6.2100000000000002E-2</v>
      </c>
      <c r="AK726" s="79" t="s">
        <v>651</v>
      </c>
      <c r="AL726" s="79" t="s">
        <v>652</v>
      </c>
      <c r="AM726" s="138">
        <v>0</v>
      </c>
      <c r="AN726" s="138">
        <v>0</v>
      </c>
      <c r="AO726" s="138">
        <v>0</v>
      </c>
      <c r="AP726" s="138">
        <v>0</v>
      </c>
      <c r="AQ726" s="138">
        <v>0</v>
      </c>
      <c r="AR726" s="138">
        <v>0</v>
      </c>
      <c r="AS726" s="138">
        <v>0</v>
      </c>
      <c r="AT726" s="138">
        <v>0</v>
      </c>
      <c r="AU726" s="138">
        <v>0</v>
      </c>
      <c r="AV726" s="138">
        <v>0</v>
      </c>
      <c r="AW726" s="138">
        <v>0</v>
      </c>
      <c r="AX726" s="138">
        <v>0</v>
      </c>
      <c r="AY726" s="138">
        <v>0</v>
      </c>
      <c r="AZ726" s="138">
        <v>0</v>
      </c>
      <c r="BA726" s="138">
        <v>0</v>
      </c>
      <c r="BB726" s="138">
        <v>0</v>
      </c>
      <c r="BC726" s="138">
        <v>0</v>
      </c>
      <c r="BD726" s="138">
        <v>0</v>
      </c>
      <c r="BE726" s="138">
        <v>0</v>
      </c>
      <c r="BF726" s="138">
        <v>0</v>
      </c>
      <c r="BG726" s="138">
        <v>0</v>
      </c>
      <c r="BH726" s="22">
        <f t="shared" si="33"/>
        <v>0</v>
      </c>
      <c r="BI726" s="22">
        <f t="shared" si="34"/>
        <v>0</v>
      </c>
      <c r="BJ726" s="22">
        <f t="shared" si="35"/>
        <v>0</v>
      </c>
    </row>
    <row r="727" spans="1:62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0</v>
      </c>
      <c r="Z727" s="77">
        <v>204.08</v>
      </c>
      <c r="AA727" s="77">
        <v>0</v>
      </c>
      <c r="AB727" s="77">
        <v>0</v>
      </c>
      <c r="AC727" s="77">
        <v>0</v>
      </c>
      <c r="AD727" s="77">
        <v>51993.75</v>
      </c>
      <c r="AE727" s="142">
        <v>44063</v>
      </c>
      <c r="AF727" s="142">
        <v>45524</v>
      </c>
      <c r="AG727" s="143">
        <v>103987.5</v>
      </c>
      <c r="AH727" s="83">
        <v>0.3888888888888889</v>
      </c>
      <c r="AI727" s="83">
        <v>4</v>
      </c>
      <c r="AJ727" s="144">
        <v>4.7100000000000003E-2</v>
      </c>
      <c r="AK727" s="79" t="s">
        <v>651</v>
      </c>
      <c r="AL727" s="79" t="s">
        <v>652</v>
      </c>
      <c r="AM727" s="138">
        <v>0</v>
      </c>
      <c r="AN727" s="138">
        <v>0</v>
      </c>
      <c r="AO727" s="138">
        <v>0</v>
      </c>
      <c r="AP727" s="138">
        <v>0</v>
      </c>
      <c r="AQ727" s="138">
        <v>51993.75</v>
      </c>
      <c r="AR727" s="138">
        <v>0</v>
      </c>
      <c r="AS727" s="138">
        <v>0</v>
      </c>
      <c r="AT727" s="138">
        <v>0</v>
      </c>
      <c r="AU727" s="138">
        <v>0</v>
      </c>
      <c r="AV727" s="138">
        <v>0</v>
      </c>
      <c r="AW727" s="138">
        <v>0</v>
      </c>
      <c r="AX727" s="138">
        <v>0</v>
      </c>
      <c r="AY727" s="138">
        <v>0</v>
      </c>
      <c r="AZ727" s="138">
        <v>0</v>
      </c>
      <c r="BA727" s="138">
        <v>0</v>
      </c>
      <c r="BB727" s="138">
        <v>0</v>
      </c>
      <c r="BC727" s="138">
        <v>0</v>
      </c>
      <c r="BD727" s="138">
        <v>0</v>
      </c>
      <c r="BE727" s="138">
        <v>0</v>
      </c>
      <c r="BF727" s="138">
        <v>0</v>
      </c>
      <c r="BG727" s="138">
        <v>0</v>
      </c>
      <c r="BH727" s="22">
        <f t="shared" si="33"/>
        <v>51993.75</v>
      </c>
      <c r="BI727" s="22">
        <f t="shared" si="34"/>
        <v>0</v>
      </c>
      <c r="BJ727" s="22">
        <f t="shared" si="35"/>
        <v>51993.75</v>
      </c>
    </row>
    <row r="728" spans="1:62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2">
        <v>44063</v>
      </c>
      <c r="AF728" s="142">
        <v>45889</v>
      </c>
      <c r="AG728" s="143">
        <v>360785</v>
      </c>
      <c r="AH728" s="83">
        <v>1.3888888888888888</v>
      </c>
      <c r="AI728" s="83">
        <v>5</v>
      </c>
      <c r="AJ728" s="144">
        <v>5.0700000000000002E-2</v>
      </c>
      <c r="AK728" s="79" t="s">
        <v>651</v>
      </c>
      <c r="AL728" s="79" t="s">
        <v>652</v>
      </c>
      <c r="AM728" s="138">
        <v>0</v>
      </c>
      <c r="AN728" s="138">
        <v>0</v>
      </c>
      <c r="AO728" s="138">
        <v>0</v>
      </c>
      <c r="AP728" s="138">
        <v>0</v>
      </c>
      <c r="AQ728" s="138">
        <v>0</v>
      </c>
      <c r="AR728" s="138">
        <v>0</v>
      </c>
      <c r="AS728" s="138">
        <v>0</v>
      </c>
      <c r="AT728" s="138">
        <v>0</v>
      </c>
      <c r="AU728" s="138">
        <v>0</v>
      </c>
      <c r="AV728" s="138">
        <v>0</v>
      </c>
      <c r="AW728" s="138">
        <v>180392.5</v>
      </c>
      <c r="AX728" s="138">
        <v>0</v>
      </c>
      <c r="AY728" s="138">
        <v>0</v>
      </c>
      <c r="AZ728" s="138">
        <v>0</v>
      </c>
      <c r="BA728" s="138">
        <v>0</v>
      </c>
      <c r="BB728" s="138">
        <v>0</v>
      </c>
      <c r="BC728" s="138">
        <v>180392.5</v>
      </c>
      <c r="BD728" s="138">
        <v>0</v>
      </c>
      <c r="BE728" s="138">
        <v>0</v>
      </c>
      <c r="BF728" s="138">
        <v>0</v>
      </c>
      <c r="BG728" s="138">
        <v>0</v>
      </c>
      <c r="BH728" s="22">
        <f t="shared" si="33"/>
        <v>0</v>
      </c>
      <c r="BI728" s="22">
        <f t="shared" si="34"/>
        <v>360785</v>
      </c>
      <c r="BJ728" s="22">
        <f t="shared" si="35"/>
        <v>360785</v>
      </c>
    </row>
    <row r="729" spans="1:62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2">
        <v>44063</v>
      </c>
      <c r="AF729" s="142">
        <v>46254</v>
      </c>
      <c r="AG729" s="143">
        <v>707115</v>
      </c>
      <c r="AH729" s="83">
        <v>2.3888888888888888</v>
      </c>
      <c r="AI729" s="83">
        <v>6</v>
      </c>
      <c r="AJ729" s="144">
        <v>5.3600000000000002E-2</v>
      </c>
      <c r="AK729" s="79" t="s">
        <v>651</v>
      </c>
      <c r="AL729" s="79" t="s">
        <v>652</v>
      </c>
      <c r="AM729" s="138">
        <v>0</v>
      </c>
      <c r="AN729" s="138">
        <v>0</v>
      </c>
      <c r="AO729" s="138">
        <v>0</v>
      </c>
      <c r="AP729" s="138">
        <v>0</v>
      </c>
      <c r="AQ729" s="138">
        <v>0</v>
      </c>
      <c r="AR729" s="138">
        <v>0</v>
      </c>
      <c r="AS729" s="138">
        <v>0</v>
      </c>
      <c r="AT729" s="138">
        <v>0</v>
      </c>
      <c r="AU729" s="138">
        <v>0</v>
      </c>
      <c r="AV729" s="138">
        <v>0</v>
      </c>
      <c r="AW729" s="138">
        <v>0</v>
      </c>
      <c r="AX729" s="138">
        <v>0</v>
      </c>
      <c r="AY729" s="138">
        <v>0</v>
      </c>
      <c r="AZ729" s="138">
        <v>0</v>
      </c>
      <c r="BA729" s="138">
        <v>0</v>
      </c>
      <c r="BB729" s="138">
        <v>0</v>
      </c>
      <c r="BC729" s="138">
        <v>0</v>
      </c>
      <c r="BD729" s="138">
        <v>0</v>
      </c>
      <c r="BE729" s="138">
        <v>0</v>
      </c>
      <c r="BF729" s="138">
        <v>0</v>
      </c>
      <c r="BG729" s="138">
        <v>0</v>
      </c>
      <c r="BH729" s="22">
        <f t="shared" si="33"/>
        <v>0</v>
      </c>
      <c r="BI729" s="22">
        <f t="shared" si="34"/>
        <v>0</v>
      </c>
      <c r="BJ729" s="22">
        <f t="shared" si="35"/>
        <v>0</v>
      </c>
    </row>
    <row r="730" spans="1:62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2">
        <v>44063</v>
      </c>
      <c r="AF730" s="142">
        <v>46619</v>
      </c>
      <c r="AG730" s="143">
        <v>1085010</v>
      </c>
      <c r="AH730" s="83">
        <v>3.3888888888888888</v>
      </c>
      <c r="AI730" s="83">
        <v>7</v>
      </c>
      <c r="AJ730" s="144">
        <v>5.6399999999999999E-2</v>
      </c>
      <c r="AK730" s="79" t="s">
        <v>651</v>
      </c>
      <c r="AL730" s="79" t="s">
        <v>652</v>
      </c>
      <c r="AM730" s="138">
        <v>0</v>
      </c>
      <c r="AN730" s="138">
        <v>0</v>
      </c>
      <c r="AO730" s="138">
        <v>0</v>
      </c>
      <c r="AP730" s="138">
        <v>0</v>
      </c>
      <c r="AQ730" s="138">
        <v>0</v>
      </c>
      <c r="AR730" s="138">
        <v>0</v>
      </c>
      <c r="AS730" s="138">
        <v>0</v>
      </c>
      <c r="AT730" s="138">
        <v>0</v>
      </c>
      <c r="AU730" s="138">
        <v>0</v>
      </c>
      <c r="AV730" s="138">
        <v>0</v>
      </c>
      <c r="AW730" s="138">
        <v>0</v>
      </c>
      <c r="AX730" s="138">
        <v>0</v>
      </c>
      <c r="AY730" s="138">
        <v>0</v>
      </c>
      <c r="AZ730" s="138">
        <v>0</v>
      </c>
      <c r="BA730" s="138">
        <v>0</v>
      </c>
      <c r="BB730" s="138">
        <v>0</v>
      </c>
      <c r="BC730" s="138">
        <v>0</v>
      </c>
      <c r="BD730" s="138">
        <v>0</v>
      </c>
      <c r="BE730" s="138">
        <v>0</v>
      </c>
      <c r="BF730" s="138">
        <v>0</v>
      </c>
      <c r="BG730" s="138">
        <v>0</v>
      </c>
      <c r="BH730" s="22">
        <f t="shared" si="33"/>
        <v>0</v>
      </c>
      <c r="BI730" s="22">
        <f t="shared" si="34"/>
        <v>0</v>
      </c>
      <c r="BJ730" s="22">
        <f t="shared" si="35"/>
        <v>0</v>
      </c>
    </row>
    <row r="731" spans="1:62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2">
        <v>44063</v>
      </c>
      <c r="AF731" s="142">
        <v>46985</v>
      </c>
      <c r="AG731" s="143">
        <v>106200</v>
      </c>
      <c r="AH731" s="83">
        <v>4.3888888888888893</v>
      </c>
      <c r="AI731" s="83">
        <v>8</v>
      </c>
      <c r="AJ731" s="144">
        <v>5.9299999999999999E-2</v>
      </c>
      <c r="AK731" s="79" t="s">
        <v>651</v>
      </c>
      <c r="AL731" s="79" t="s">
        <v>652</v>
      </c>
      <c r="AM731" s="138">
        <v>0</v>
      </c>
      <c r="AN731" s="138">
        <v>0</v>
      </c>
      <c r="AO731" s="138">
        <v>0</v>
      </c>
      <c r="AP731" s="138">
        <v>0</v>
      </c>
      <c r="AQ731" s="138">
        <v>0</v>
      </c>
      <c r="AR731" s="138">
        <v>0</v>
      </c>
      <c r="AS731" s="138">
        <v>0</v>
      </c>
      <c r="AT731" s="138">
        <v>0</v>
      </c>
      <c r="AU731" s="138">
        <v>0</v>
      </c>
      <c r="AV731" s="138">
        <v>0</v>
      </c>
      <c r="AW731" s="138">
        <v>0</v>
      </c>
      <c r="AX731" s="138">
        <v>0</v>
      </c>
      <c r="AY731" s="138">
        <v>0</v>
      </c>
      <c r="AZ731" s="138">
        <v>0</v>
      </c>
      <c r="BA731" s="138">
        <v>0</v>
      </c>
      <c r="BB731" s="138">
        <v>0</v>
      </c>
      <c r="BC731" s="138">
        <v>0</v>
      </c>
      <c r="BD731" s="138">
        <v>0</v>
      </c>
      <c r="BE731" s="138">
        <v>0</v>
      </c>
      <c r="BF731" s="138">
        <v>0</v>
      </c>
      <c r="BG731" s="138">
        <v>0</v>
      </c>
      <c r="BH731" s="22">
        <f t="shared" si="33"/>
        <v>0</v>
      </c>
      <c r="BI731" s="22">
        <f t="shared" si="34"/>
        <v>0</v>
      </c>
      <c r="BJ731" s="22">
        <f t="shared" si="35"/>
        <v>0</v>
      </c>
    </row>
    <row r="732" spans="1:62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0</v>
      </c>
      <c r="Z732" s="77">
        <v>496.44</v>
      </c>
      <c r="AA732" s="77">
        <v>0</v>
      </c>
      <c r="AB732" s="77">
        <v>0</v>
      </c>
      <c r="AC732" s="77">
        <v>0</v>
      </c>
      <c r="AD732" s="77">
        <v>126481.25</v>
      </c>
      <c r="AE732" s="142">
        <v>44071</v>
      </c>
      <c r="AF732" s="142">
        <v>45532</v>
      </c>
      <c r="AG732" s="143">
        <v>252962.5</v>
      </c>
      <c r="AH732" s="83">
        <v>0.41111111111111109</v>
      </c>
      <c r="AI732" s="83">
        <v>4</v>
      </c>
      <c r="AJ732" s="144">
        <v>4.7100000000000003E-2</v>
      </c>
      <c r="AK732" s="79" t="s">
        <v>651</v>
      </c>
      <c r="AL732" s="79" t="s">
        <v>652</v>
      </c>
      <c r="AM732" s="138">
        <v>0</v>
      </c>
      <c r="AN732" s="138">
        <v>0</v>
      </c>
      <c r="AO732" s="138">
        <v>0</v>
      </c>
      <c r="AP732" s="138">
        <v>0</v>
      </c>
      <c r="AQ732" s="138">
        <v>126481.25</v>
      </c>
      <c r="AR732" s="138">
        <v>0</v>
      </c>
      <c r="AS732" s="138">
        <v>0</v>
      </c>
      <c r="AT732" s="138">
        <v>0</v>
      </c>
      <c r="AU732" s="138">
        <v>0</v>
      </c>
      <c r="AV732" s="138">
        <v>0</v>
      </c>
      <c r="AW732" s="138">
        <v>0</v>
      </c>
      <c r="AX732" s="138">
        <v>0</v>
      </c>
      <c r="AY732" s="138">
        <v>0</v>
      </c>
      <c r="AZ732" s="138">
        <v>0</v>
      </c>
      <c r="BA732" s="138">
        <v>0</v>
      </c>
      <c r="BB732" s="138">
        <v>0</v>
      </c>
      <c r="BC732" s="138">
        <v>0</v>
      </c>
      <c r="BD732" s="138">
        <v>0</v>
      </c>
      <c r="BE732" s="138">
        <v>0</v>
      </c>
      <c r="BF732" s="138">
        <v>0</v>
      </c>
      <c r="BG732" s="138">
        <v>0</v>
      </c>
      <c r="BH732" s="22">
        <f t="shared" si="33"/>
        <v>126481.25</v>
      </c>
      <c r="BI732" s="22">
        <f t="shared" si="34"/>
        <v>0</v>
      </c>
      <c r="BJ732" s="22">
        <f t="shared" si="35"/>
        <v>126481.25</v>
      </c>
    </row>
    <row r="733" spans="1:62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2">
        <v>44071</v>
      </c>
      <c r="AF733" s="142">
        <v>45897</v>
      </c>
      <c r="AG733" s="143">
        <v>227297.5</v>
      </c>
      <c r="AH733" s="83">
        <v>1.4111111111111112</v>
      </c>
      <c r="AI733" s="83">
        <v>5</v>
      </c>
      <c r="AJ733" s="144">
        <v>5.0700000000000002E-2</v>
      </c>
      <c r="AK733" s="79" t="s">
        <v>651</v>
      </c>
      <c r="AL733" s="79" t="s">
        <v>652</v>
      </c>
      <c r="AM733" s="138">
        <v>0</v>
      </c>
      <c r="AN733" s="138">
        <v>0</v>
      </c>
      <c r="AO733" s="138">
        <v>0</v>
      </c>
      <c r="AP733" s="138">
        <v>0</v>
      </c>
      <c r="AQ733" s="138">
        <v>0</v>
      </c>
      <c r="AR733" s="138">
        <v>0</v>
      </c>
      <c r="AS733" s="138">
        <v>0</v>
      </c>
      <c r="AT733" s="138">
        <v>0</v>
      </c>
      <c r="AU733" s="138">
        <v>0</v>
      </c>
      <c r="AV733" s="138">
        <v>0</v>
      </c>
      <c r="AW733" s="138">
        <v>113648.75</v>
      </c>
      <c r="AX733" s="138">
        <v>0</v>
      </c>
      <c r="AY733" s="138">
        <v>0</v>
      </c>
      <c r="AZ733" s="138">
        <v>0</v>
      </c>
      <c r="BA733" s="138">
        <v>0</v>
      </c>
      <c r="BB733" s="138">
        <v>0</v>
      </c>
      <c r="BC733" s="138">
        <v>113648.75</v>
      </c>
      <c r="BD733" s="138">
        <v>0</v>
      </c>
      <c r="BE733" s="138">
        <v>0</v>
      </c>
      <c r="BF733" s="138">
        <v>0</v>
      </c>
      <c r="BG733" s="138">
        <v>0</v>
      </c>
      <c r="BH733" s="22">
        <f t="shared" si="33"/>
        <v>0</v>
      </c>
      <c r="BI733" s="22">
        <f t="shared" si="34"/>
        <v>227297.5</v>
      </c>
      <c r="BJ733" s="22">
        <f t="shared" si="35"/>
        <v>227297.5</v>
      </c>
    </row>
    <row r="734" spans="1:62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2">
        <v>44071</v>
      </c>
      <c r="AF734" s="142">
        <v>46262</v>
      </c>
      <c r="AG734" s="143">
        <v>354737.5</v>
      </c>
      <c r="AH734" s="83">
        <v>2.411111111111111</v>
      </c>
      <c r="AI734" s="83">
        <v>6</v>
      </c>
      <c r="AJ734" s="144">
        <v>5.3600000000000002E-2</v>
      </c>
      <c r="AK734" s="79" t="s">
        <v>651</v>
      </c>
      <c r="AL734" s="79" t="s">
        <v>652</v>
      </c>
      <c r="AM734" s="138">
        <v>0</v>
      </c>
      <c r="AN734" s="138">
        <v>0</v>
      </c>
      <c r="AO734" s="138">
        <v>0</v>
      </c>
      <c r="AP734" s="138">
        <v>0</v>
      </c>
      <c r="AQ734" s="138">
        <v>0</v>
      </c>
      <c r="AR734" s="138">
        <v>0</v>
      </c>
      <c r="AS734" s="138">
        <v>0</v>
      </c>
      <c r="AT734" s="138">
        <v>0</v>
      </c>
      <c r="AU734" s="138">
        <v>0</v>
      </c>
      <c r="AV734" s="138">
        <v>0</v>
      </c>
      <c r="AW734" s="138">
        <v>0</v>
      </c>
      <c r="AX734" s="138">
        <v>0</v>
      </c>
      <c r="AY734" s="138">
        <v>0</v>
      </c>
      <c r="AZ734" s="138">
        <v>0</v>
      </c>
      <c r="BA734" s="138">
        <v>0</v>
      </c>
      <c r="BB734" s="138">
        <v>0</v>
      </c>
      <c r="BC734" s="138">
        <v>0</v>
      </c>
      <c r="BD734" s="138">
        <v>0</v>
      </c>
      <c r="BE734" s="138">
        <v>0</v>
      </c>
      <c r="BF734" s="138">
        <v>0</v>
      </c>
      <c r="BG734" s="138">
        <v>0</v>
      </c>
      <c r="BH734" s="22">
        <f t="shared" si="33"/>
        <v>0</v>
      </c>
      <c r="BI734" s="22">
        <f t="shared" si="34"/>
        <v>0</v>
      </c>
      <c r="BJ734" s="22">
        <f t="shared" si="35"/>
        <v>0</v>
      </c>
    </row>
    <row r="735" spans="1:62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2">
        <v>44071</v>
      </c>
      <c r="AF735" s="142">
        <v>46627</v>
      </c>
      <c r="AG735" s="143">
        <v>469935</v>
      </c>
      <c r="AH735" s="83">
        <v>3.411111111111111</v>
      </c>
      <c r="AI735" s="83">
        <v>7</v>
      </c>
      <c r="AJ735" s="144">
        <v>5.6399999999999999E-2</v>
      </c>
      <c r="AK735" s="79" t="s">
        <v>651</v>
      </c>
      <c r="AL735" s="79" t="s">
        <v>652</v>
      </c>
      <c r="AM735" s="138">
        <v>0</v>
      </c>
      <c r="AN735" s="138">
        <v>0</v>
      </c>
      <c r="AO735" s="138">
        <v>0</v>
      </c>
      <c r="AP735" s="138">
        <v>0</v>
      </c>
      <c r="AQ735" s="138">
        <v>0</v>
      </c>
      <c r="AR735" s="138">
        <v>0</v>
      </c>
      <c r="AS735" s="138">
        <v>0</v>
      </c>
      <c r="AT735" s="138">
        <v>0</v>
      </c>
      <c r="AU735" s="138">
        <v>0</v>
      </c>
      <c r="AV735" s="138">
        <v>0</v>
      </c>
      <c r="AW735" s="138">
        <v>0</v>
      </c>
      <c r="AX735" s="138">
        <v>0</v>
      </c>
      <c r="AY735" s="138">
        <v>0</v>
      </c>
      <c r="AZ735" s="138">
        <v>0</v>
      </c>
      <c r="BA735" s="138">
        <v>0</v>
      </c>
      <c r="BB735" s="138">
        <v>0</v>
      </c>
      <c r="BC735" s="138">
        <v>0</v>
      </c>
      <c r="BD735" s="138">
        <v>0</v>
      </c>
      <c r="BE735" s="138">
        <v>0</v>
      </c>
      <c r="BF735" s="138">
        <v>0</v>
      </c>
      <c r="BG735" s="138">
        <v>0</v>
      </c>
      <c r="BH735" s="22">
        <f t="shared" si="33"/>
        <v>0</v>
      </c>
      <c r="BI735" s="22">
        <f t="shared" si="34"/>
        <v>0</v>
      </c>
      <c r="BJ735" s="22">
        <f t="shared" si="35"/>
        <v>0</v>
      </c>
    </row>
    <row r="736" spans="1:62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2">
        <v>44071</v>
      </c>
      <c r="AF736" s="142">
        <v>46993</v>
      </c>
      <c r="AG736" s="143">
        <v>964502.5</v>
      </c>
      <c r="AH736" s="83">
        <v>4.4111111111111114</v>
      </c>
      <c r="AI736" s="83">
        <v>8</v>
      </c>
      <c r="AJ736" s="144">
        <v>5.9299999999999999E-2</v>
      </c>
      <c r="AK736" s="79" t="s">
        <v>651</v>
      </c>
      <c r="AL736" s="79" t="s">
        <v>652</v>
      </c>
      <c r="AM736" s="138">
        <v>0</v>
      </c>
      <c r="AN736" s="138">
        <v>0</v>
      </c>
      <c r="AO736" s="138">
        <v>0</v>
      </c>
      <c r="AP736" s="138">
        <v>0</v>
      </c>
      <c r="AQ736" s="138">
        <v>0</v>
      </c>
      <c r="AR736" s="138">
        <v>0</v>
      </c>
      <c r="AS736" s="138">
        <v>0</v>
      </c>
      <c r="AT736" s="138">
        <v>0</v>
      </c>
      <c r="AU736" s="138">
        <v>0</v>
      </c>
      <c r="AV736" s="138">
        <v>0</v>
      </c>
      <c r="AW736" s="138">
        <v>0</v>
      </c>
      <c r="AX736" s="138">
        <v>0</v>
      </c>
      <c r="AY736" s="138">
        <v>0</v>
      </c>
      <c r="AZ736" s="138">
        <v>0</v>
      </c>
      <c r="BA736" s="138">
        <v>0</v>
      </c>
      <c r="BB736" s="138">
        <v>0</v>
      </c>
      <c r="BC736" s="138">
        <v>0</v>
      </c>
      <c r="BD736" s="138">
        <v>0</v>
      </c>
      <c r="BE736" s="138">
        <v>0</v>
      </c>
      <c r="BF736" s="138">
        <v>0</v>
      </c>
      <c r="BG736" s="138">
        <v>0</v>
      </c>
      <c r="BH736" s="22">
        <f t="shared" si="33"/>
        <v>0</v>
      </c>
      <c r="BI736" s="22">
        <f t="shared" si="34"/>
        <v>0</v>
      </c>
      <c r="BJ736" s="22">
        <f t="shared" si="35"/>
        <v>0</v>
      </c>
    </row>
    <row r="737" spans="1:62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2">
        <v>44071</v>
      </c>
      <c r="AF737" s="142">
        <v>47358</v>
      </c>
      <c r="AG737" s="143">
        <v>1102562.5</v>
      </c>
      <c r="AH737" s="83">
        <v>5.4111111111111114</v>
      </c>
      <c r="AI737" s="83">
        <v>9</v>
      </c>
      <c r="AJ737" s="144">
        <v>6.2100000000000002E-2</v>
      </c>
      <c r="AK737" s="79" t="s">
        <v>651</v>
      </c>
      <c r="AL737" s="79" t="s">
        <v>652</v>
      </c>
      <c r="AM737" s="138">
        <v>0</v>
      </c>
      <c r="AN737" s="138">
        <v>0</v>
      </c>
      <c r="AO737" s="138">
        <v>0</v>
      </c>
      <c r="AP737" s="138">
        <v>0</v>
      </c>
      <c r="AQ737" s="138">
        <v>0</v>
      </c>
      <c r="AR737" s="138">
        <v>0</v>
      </c>
      <c r="AS737" s="138">
        <v>0</v>
      </c>
      <c r="AT737" s="138">
        <v>0</v>
      </c>
      <c r="AU737" s="138">
        <v>0</v>
      </c>
      <c r="AV737" s="138">
        <v>0</v>
      </c>
      <c r="AW737" s="138">
        <v>0</v>
      </c>
      <c r="AX737" s="138">
        <v>0</v>
      </c>
      <c r="AY737" s="138">
        <v>0</v>
      </c>
      <c r="AZ737" s="138">
        <v>0</v>
      </c>
      <c r="BA737" s="138">
        <v>0</v>
      </c>
      <c r="BB737" s="138">
        <v>0</v>
      </c>
      <c r="BC737" s="138">
        <v>0</v>
      </c>
      <c r="BD737" s="138">
        <v>0</v>
      </c>
      <c r="BE737" s="138">
        <v>0</v>
      </c>
      <c r="BF737" s="138">
        <v>0</v>
      </c>
      <c r="BG737" s="138">
        <v>0</v>
      </c>
      <c r="BH737" s="22">
        <f t="shared" si="33"/>
        <v>0</v>
      </c>
      <c r="BI737" s="22">
        <f t="shared" si="34"/>
        <v>0</v>
      </c>
      <c r="BJ737" s="22">
        <f t="shared" si="35"/>
        <v>0</v>
      </c>
    </row>
    <row r="738" spans="1:62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2">
        <v>44071</v>
      </c>
      <c r="AF738" s="142">
        <v>47723</v>
      </c>
      <c r="AG738" s="143">
        <v>265500</v>
      </c>
      <c r="AH738" s="83">
        <v>6.4111111111111114</v>
      </c>
      <c r="AI738" s="83">
        <v>10</v>
      </c>
      <c r="AJ738" s="144">
        <v>6.5000000000000002E-2</v>
      </c>
      <c r="AK738" s="79" t="s">
        <v>651</v>
      </c>
      <c r="AL738" s="79" t="s">
        <v>652</v>
      </c>
      <c r="AM738" s="138">
        <v>0</v>
      </c>
      <c r="AN738" s="138">
        <v>0</v>
      </c>
      <c r="AO738" s="138">
        <v>0</v>
      </c>
      <c r="AP738" s="138">
        <v>0</v>
      </c>
      <c r="AQ738" s="138">
        <v>0</v>
      </c>
      <c r="AR738" s="138">
        <v>0</v>
      </c>
      <c r="AS738" s="138">
        <v>0</v>
      </c>
      <c r="AT738" s="138">
        <v>0</v>
      </c>
      <c r="AU738" s="138">
        <v>0</v>
      </c>
      <c r="AV738" s="138">
        <v>0</v>
      </c>
      <c r="AW738" s="138">
        <v>0</v>
      </c>
      <c r="AX738" s="138">
        <v>0</v>
      </c>
      <c r="AY738" s="138">
        <v>0</v>
      </c>
      <c r="AZ738" s="138">
        <v>0</v>
      </c>
      <c r="BA738" s="138">
        <v>0</v>
      </c>
      <c r="BB738" s="138">
        <v>0</v>
      </c>
      <c r="BC738" s="138">
        <v>0</v>
      </c>
      <c r="BD738" s="138">
        <v>0</v>
      </c>
      <c r="BE738" s="138">
        <v>0</v>
      </c>
      <c r="BF738" s="138">
        <v>0</v>
      </c>
      <c r="BG738" s="138">
        <v>0</v>
      </c>
      <c r="BH738" s="22">
        <f t="shared" si="33"/>
        <v>0</v>
      </c>
      <c r="BI738" s="22">
        <f t="shared" si="34"/>
        <v>0</v>
      </c>
      <c r="BJ738" s="22">
        <f t="shared" si="35"/>
        <v>0</v>
      </c>
    </row>
    <row r="739" spans="1:62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318157.5</v>
      </c>
      <c r="X739" s="77">
        <v>0</v>
      </c>
      <c r="Y739" s="77">
        <v>159078.75</v>
      </c>
      <c r="Z739" s="77">
        <v>1248.77</v>
      </c>
      <c r="AA739" s="77">
        <v>0</v>
      </c>
      <c r="AB739" s="77">
        <v>0</v>
      </c>
      <c r="AC739" s="77">
        <v>0</v>
      </c>
      <c r="AD739" s="77">
        <v>159078.75</v>
      </c>
      <c r="AE739" s="142">
        <v>44085</v>
      </c>
      <c r="AF739" s="142">
        <v>45546</v>
      </c>
      <c r="AG739" s="143">
        <v>318157.5</v>
      </c>
      <c r="AH739" s="83">
        <v>0.44722222222222224</v>
      </c>
      <c r="AI739" s="83">
        <v>4</v>
      </c>
      <c r="AJ739" s="144">
        <v>4.7100000000000003E-2</v>
      </c>
      <c r="AK739" s="79" t="s">
        <v>651</v>
      </c>
      <c r="AL739" s="79" t="s">
        <v>652</v>
      </c>
      <c r="AM739" s="138">
        <v>0</v>
      </c>
      <c r="AN739" s="138">
        <v>0</v>
      </c>
      <c r="AO739" s="138">
        <v>0</v>
      </c>
      <c r="AP739" s="138">
        <v>0</v>
      </c>
      <c r="AQ739" s="138">
        <v>0</v>
      </c>
      <c r="AR739" s="138">
        <v>159078.75</v>
      </c>
      <c r="AS739" s="138">
        <v>0</v>
      </c>
      <c r="AT739" s="138">
        <v>0</v>
      </c>
      <c r="AU739" s="138">
        <v>0</v>
      </c>
      <c r="AV739" s="138">
        <v>0</v>
      </c>
      <c r="AW739" s="138">
        <v>0</v>
      </c>
      <c r="AX739" s="138">
        <v>0</v>
      </c>
      <c r="AY739" s="138">
        <v>0</v>
      </c>
      <c r="AZ739" s="138">
        <v>0</v>
      </c>
      <c r="BA739" s="138">
        <v>0</v>
      </c>
      <c r="BB739" s="138">
        <v>0</v>
      </c>
      <c r="BC739" s="138">
        <v>0</v>
      </c>
      <c r="BD739" s="138">
        <v>0</v>
      </c>
      <c r="BE739" s="138">
        <v>0</v>
      </c>
      <c r="BF739" s="138">
        <v>0</v>
      </c>
      <c r="BG739" s="138">
        <v>0</v>
      </c>
      <c r="BH739" s="22">
        <f t="shared" si="33"/>
        <v>159078.75</v>
      </c>
      <c r="BI739" s="22">
        <f t="shared" si="34"/>
        <v>0</v>
      </c>
      <c r="BJ739" s="22">
        <f t="shared" si="35"/>
        <v>159078.75</v>
      </c>
    </row>
    <row r="740" spans="1:62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2">
        <v>44085</v>
      </c>
      <c r="AF740" s="142">
        <v>45911</v>
      </c>
      <c r="AG740" s="143">
        <v>334382.5</v>
      </c>
      <c r="AH740" s="83">
        <v>1.4472222222222222</v>
      </c>
      <c r="AI740" s="83">
        <v>5</v>
      </c>
      <c r="AJ740" s="144">
        <v>5.0700000000000002E-2</v>
      </c>
      <c r="AK740" s="79" t="s">
        <v>651</v>
      </c>
      <c r="AL740" s="79" t="s">
        <v>652</v>
      </c>
      <c r="AM740" s="138">
        <v>0</v>
      </c>
      <c r="AN740" s="138">
        <v>0</v>
      </c>
      <c r="AO740" s="138">
        <v>0</v>
      </c>
      <c r="AP740" s="138">
        <v>0</v>
      </c>
      <c r="AQ740" s="138">
        <v>0</v>
      </c>
      <c r="AR740" s="138">
        <v>0</v>
      </c>
      <c r="AS740" s="138">
        <v>0</v>
      </c>
      <c r="AT740" s="138">
        <v>0</v>
      </c>
      <c r="AU740" s="138">
        <v>0</v>
      </c>
      <c r="AV740" s="138">
        <v>0</v>
      </c>
      <c r="AW740" s="138">
        <v>0</v>
      </c>
      <c r="AX740" s="138">
        <v>167191.25</v>
      </c>
      <c r="AY740" s="138">
        <v>0</v>
      </c>
      <c r="AZ740" s="138">
        <v>0</v>
      </c>
      <c r="BA740" s="138">
        <v>0</v>
      </c>
      <c r="BB740" s="138">
        <v>0</v>
      </c>
      <c r="BC740" s="138">
        <v>0</v>
      </c>
      <c r="BD740" s="138">
        <v>167191.25</v>
      </c>
      <c r="BE740" s="138">
        <v>0</v>
      </c>
      <c r="BF740" s="138">
        <v>0</v>
      </c>
      <c r="BG740" s="138">
        <v>0</v>
      </c>
      <c r="BH740" s="22">
        <f t="shared" si="33"/>
        <v>0</v>
      </c>
      <c r="BI740" s="22">
        <f t="shared" si="34"/>
        <v>334382.5</v>
      </c>
      <c r="BJ740" s="22">
        <f t="shared" si="35"/>
        <v>334382.5</v>
      </c>
    </row>
    <row r="741" spans="1:62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2">
        <v>44085</v>
      </c>
      <c r="AF741" s="142">
        <v>46276</v>
      </c>
      <c r="AG741" s="143">
        <v>638675</v>
      </c>
      <c r="AH741" s="83">
        <v>2.4472222222222224</v>
      </c>
      <c r="AI741" s="83">
        <v>6</v>
      </c>
      <c r="AJ741" s="144">
        <v>5.3600000000000002E-2</v>
      </c>
      <c r="AK741" s="79" t="s">
        <v>651</v>
      </c>
      <c r="AL741" s="79" t="s">
        <v>652</v>
      </c>
      <c r="AM741" s="138">
        <v>0</v>
      </c>
      <c r="AN741" s="138">
        <v>0</v>
      </c>
      <c r="AO741" s="138">
        <v>0</v>
      </c>
      <c r="AP741" s="138">
        <v>0</v>
      </c>
      <c r="AQ741" s="138">
        <v>0</v>
      </c>
      <c r="AR741" s="138">
        <v>0</v>
      </c>
      <c r="AS741" s="138">
        <v>0</v>
      </c>
      <c r="AT741" s="138">
        <v>0</v>
      </c>
      <c r="AU741" s="138">
        <v>0</v>
      </c>
      <c r="AV741" s="138">
        <v>0</v>
      </c>
      <c r="AW741" s="138">
        <v>0</v>
      </c>
      <c r="AX741" s="138">
        <v>0</v>
      </c>
      <c r="AY741" s="138">
        <v>0</v>
      </c>
      <c r="AZ741" s="138">
        <v>0</v>
      </c>
      <c r="BA741" s="138">
        <v>0</v>
      </c>
      <c r="BB741" s="138">
        <v>0</v>
      </c>
      <c r="BC741" s="138">
        <v>0</v>
      </c>
      <c r="BD741" s="138">
        <v>0</v>
      </c>
      <c r="BE741" s="138">
        <v>0</v>
      </c>
      <c r="BF741" s="138">
        <v>0</v>
      </c>
      <c r="BG741" s="138">
        <v>0</v>
      </c>
      <c r="BH741" s="22">
        <f t="shared" si="33"/>
        <v>0</v>
      </c>
      <c r="BI741" s="22">
        <f t="shared" si="34"/>
        <v>0</v>
      </c>
      <c r="BJ741" s="22">
        <f t="shared" si="35"/>
        <v>0</v>
      </c>
    </row>
    <row r="742" spans="1:62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2">
        <v>44085</v>
      </c>
      <c r="AF742" s="142">
        <v>46641</v>
      </c>
      <c r="AG742" s="143">
        <v>1091500</v>
      </c>
      <c r="AH742" s="83">
        <v>3.4472222222222224</v>
      </c>
      <c r="AI742" s="83">
        <v>7</v>
      </c>
      <c r="AJ742" s="144">
        <v>5.6399999999999999E-2</v>
      </c>
      <c r="AK742" s="79" t="s">
        <v>651</v>
      </c>
      <c r="AL742" s="79" t="s">
        <v>652</v>
      </c>
      <c r="AM742" s="138">
        <v>0</v>
      </c>
      <c r="AN742" s="138">
        <v>0</v>
      </c>
      <c r="AO742" s="138">
        <v>0</v>
      </c>
      <c r="AP742" s="138">
        <v>0</v>
      </c>
      <c r="AQ742" s="138">
        <v>0</v>
      </c>
      <c r="AR742" s="138">
        <v>0</v>
      </c>
      <c r="AS742" s="138">
        <v>0</v>
      </c>
      <c r="AT742" s="138">
        <v>0</v>
      </c>
      <c r="AU742" s="138">
        <v>0</v>
      </c>
      <c r="AV742" s="138">
        <v>0</v>
      </c>
      <c r="AW742" s="138">
        <v>0</v>
      </c>
      <c r="AX742" s="138">
        <v>0</v>
      </c>
      <c r="AY742" s="138">
        <v>0</v>
      </c>
      <c r="AZ742" s="138">
        <v>0</v>
      </c>
      <c r="BA742" s="138">
        <v>0</v>
      </c>
      <c r="BB742" s="138">
        <v>0</v>
      </c>
      <c r="BC742" s="138">
        <v>0</v>
      </c>
      <c r="BD742" s="138">
        <v>0</v>
      </c>
      <c r="BE742" s="138">
        <v>0</v>
      </c>
      <c r="BF742" s="138">
        <v>0</v>
      </c>
      <c r="BG742" s="138">
        <v>0</v>
      </c>
      <c r="BH742" s="22">
        <f t="shared" si="33"/>
        <v>0</v>
      </c>
      <c r="BI742" s="22">
        <f t="shared" si="34"/>
        <v>0</v>
      </c>
      <c r="BJ742" s="22">
        <f t="shared" si="35"/>
        <v>0</v>
      </c>
    </row>
    <row r="743" spans="1:62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2">
        <v>44085</v>
      </c>
      <c r="AF743" s="142">
        <v>47007</v>
      </c>
      <c r="AG743" s="143">
        <v>698412.5</v>
      </c>
      <c r="AH743" s="83">
        <v>4.447222222222222</v>
      </c>
      <c r="AI743" s="83">
        <v>8</v>
      </c>
      <c r="AJ743" s="144">
        <v>5.9299999999999999E-2</v>
      </c>
      <c r="AK743" s="79" t="s">
        <v>651</v>
      </c>
      <c r="AL743" s="79" t="s">
        <v>652</v>
      </c>
      <c r="AM743" s="138">
        <v>0</v>
      </c>
      <c r="AN743" s="138">
        <v>0</v>
      </c>
      <c r="AO743" s="138">
        <v>0</v>
      </c>
      <c r="AP743" s="138">
        <v>0</v>
      </c>
      <c r="AQ743" s="138">
        <v>0</v>
      </c>
      <c r="AR743" s="138">
        <v>0</v>
      </c>
      <c r="AS743" s="138">
        <v>0</v>
      </c>
      <c r="AT743" s="138">
        <v>0</v>
      </c>
      <c r="AU743" s="138">
        <v>0</v>
      </c>
      <c r="AV743" s="138">
        <v>0</v>
      </c>
      <c r="AW743" s="138">
        <v>0</v>
      </c>
      <c r="AX743" s="138">
        <v>0</v>
      </c>
      <c r="AY743" s="138">
        <v>0</v>
      </c>
      <c r="AZ743" s="138">
        <v>0</v>
      </c>
      <c r="BA743" s="138">
        <v>0</v>
      </c>
      <c r="BB743" s="138">
        <v>0</v>
      </c>
      <c r="BC743" s="138">
        <v>0</v>
      </c>
      <c r="BD743" s="138">
        <v>0</v>
      </c>
      <c r="BE743" s="138">
        <v>0</v>
      </c>
      <c r="BF743" s="138">
        <v>0</v>
      </c>
      <c r="BG743" s="138">
        <v>0</v>
      </c>
      <c r="BH743" s="22">
        <f t="shared" si="33"/>
        <v>0</v>
      </c>
      <c r="BI743" s="22">
        <f t="shared" si="34"/>
        <v>0</v>
      </c>
      <c r="BJ743" s="22">
        <f t="shared" si="35"/>
        <v>0</v>
      </c>
    </row>
    <row r="744" spans="1:62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2">
        <v>44085</v>
      </c>
      <c r="AF744" s="142">
        <v>47372</v>
      </c>
      <c r="AG744" s="143">
        <v>1217612.5</v>
      </c>
      <c r="AH744" s="83">
        <v>5.447222222222222</v>
      </c>
      <c r="AI744" s="83">
        <v>9</v>
      </c>
      <c r="AJ744" s="144">
        <v>6.2100000000000002E-2</v>
      </c>
      <c r="AK744" s="79" t="s">
        <v>651</v>
      </c>
      <c r="AL744" s="79" t="s">
        <v>652</v>
      </c>
      <c r="AM744" s="138">
        <v>0</v>
      </c>
      <c r="AN744" s="138">
        <v>0</v>
      </c>
      <c r="AO744" s="138">
        <v>0</v>
      </c>
      <c r="AP744" s="138">
        <v>0</v>
      </c>
      <c r="AQ744" s="138">
        <v>0</v>
      </c>
      <c r="AR744" s="138">
        <v>0</v>
      </c>
      <c r="AS744" s="138">
        <v>0</v>
      </c>
      <c r="AT744" s="138">
        <v>0</v>
      </c>
      <c r="AU744" s="138">
        <v>0</v>
      </c>
      <c r="AV744" s="138">
        <v>0</v>
      </c>
      <c r="AW744" s="138">
        <v>0</v>
      </c>
      <c r="AX744" s="138">
        <v>0</v>
      </c>
      <c r="AY744" s="138">
        <v>0</v>
      </c>
      <c r="AZ744" s="138">
        <v>0</v>
      </c>
      <c r="BA744" s="138">
        <v>0</v>
      </c>
      <c r="BB744" s="138">
        <v>0</v>
      </c>
      <c r="BC744" s="138">
        <v>0</v>
      </c>
      <c r="BD744" s="138">
        <v>0</v>
      </c>
      <c r="BE744" s="138">
        <v>0</v>
      </c>
      <c r="BF744" s="138">
        <v>0</v>
      </c>
      <c r="BG744" s="138">
        <v>0</v>
      </c>
      <c r="BH744" s="22">
        <f t="shared" si="33"/>
        <v>0</v>
      </c>
      <c r="BI744" s="22">
        <f t="shared" si="34"/>
        <v>0</v>
      </c>
      <c r="BJ744" s="22">
        <f t="shared" si="35"/>
        <v>0</v>
      </c>
    </row>
    <row r="745" spans="1:62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2">
        <v>44085</v>
      </c>
      <c r="AF745" s="142">
        <v>47737</v>
      </c>
      <c r="AG745" s="143">
        <v>512562.5</v>
      </c>
      <c r="AH745" s="83">
        <v>6.447222222222222</v>
      </c>
      <c r="AI745" s="83">
        <v>10</v>
      </c>
      <c r="AJ745" s="144">
        <v>6.5000000000000002E-2</v>
      </c>
      <c r="AK745" s="79" t="s">
        <v>651</v>
      </c>
      <c r="AL745" s="79" t="s">
        <v>652</v>
      </c>
      <c r="AM745" s="138">
        <v>0</v>
      </c>
      <c r="AN745" s="138">
        <v>0</v>
      </c>
      <c r="AO745" s="138">
        <v>0</v>
      </c>
      <c r="AP745" s="138">
        <v>0</v>
      </c>
      <c r="AQ745" s="138">
        <v>0</v>
      </c>
      <c r="AR745" s="138">
        <v>0</v>
      </c>
      <c r="AS745" s="138">
        <v>0</v>
      </c>
      <c r="AT745" s="138">
        <v>0</v>
      </c>
      <c r="AU745" s="138">
        <v>0</v>
      </c>
      <c r="AV745" s="138">
        <v>0</v>
      </c>
      <c r="AW745" s="138">
        <v>0</v>
      </c>
      <c r="AX745" s="138">
        <v>0</v>
      </c>
      <c r="AY745" s="138">
        <v>0</v>
      </c>
      <c r="AZ745" s="138">
        <v>0</v>
      </c>
      <c r="BA745" s="138">
        <v>0</v>
      </c>
      <c r="BB745" s="138">
        <v>0</v>
      </c>
      <c r="BC745" s="138">
        <v>0</v>
      </c>
      <c r="BD745" s="138">
        <v>0</v>
      </c>
      <c r="BE745" s="138">
        <v>0</v>
      </c>
      <c r="BF745" s="138">
        <v>0</v>
      </c>
      <c r="BG745" s="138">
        <v>0</v>
      </c>
      <c r="BH745" s="22">
        <f t="shared" si="33"/>
        <v>0</v>
      </c>
      <c r="BI745" s="22">
        <f t="shared" si="34"/>
        <v>0</v>
      </c>
      <c r="BJ745" s="22">
        <f t="shared" si="35"/>
        <v>0</v>
      </c>
    </row>
    <row r="746" spans="1:62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252962.5</v>
      </c>
      <c r="X746" s="77">
        <v>0</v>
      </c>
      <c r="Y746" s="77">
        <v>0</v>
      </c>
      <c r="Z746" s="77">
        <v>992.88</v>
      </c>
      <c r="AA746" s="77">
        <v>0</v>
      </c>
      <c r="AB746" s="77">
        <v>0</v>
      </c>
      <c r="AC746" s="77">
        <v>0</v>
      </c>
      <c r="AD746" s="77">
        <v>252962.5</v>
      </c>
      <c r="AE746" s="142">
        <v>44159</v>
      </c>
      <c r="AF746" s="142">
        <v>45620</v>
      </c>
      <c r="AG746" s="143">
        <v>252962.5</v>
      </c>
      <c r="AH746" s="83">
        <v>0.65</v>
      </c>
      <c r="AI746" s="83">
        <v>4</v>
      </c>
      <c r="AJ746" s="144">
        <v>4.7100000000000003E-2</v>
      </c>
      <c r="AK746" s="79" t="s">
        <v>651</v>
      </c>
      <c r="AL746" s="79" t="s">
        <v>652</v>
      </c>
      <c r="AM746" s="138">
        <v>0</v>
      </c>
      <c r="AN746" s="138">
        <v>126481.25</v>
      </c>
      <c r="AO746" s="138">
        <v>0</v>
      </c>
      <c r="AP746" s="138">
        <v>0</v>
      </c>
      <c r="AQ746" s="138">
        <v>0</v>
      </c>
      <c r="AR746" s="138">
        <v>0</v>
      </c>
      <c r="AS746" s="138">
        <v>0</v>
      </c>
      <c r="AT746" s="138">
        <v>126481.25</v>
      </c>
      <c r="AU746" s="138">
        <v>0</v>
      </c>
      <c r="AV746" s="138">
        <v>0</v>
      </c>
      <c r="AW746" s="138">
        <v>0</v>
      </c>
      <c r="AX746" s="138">
        <v>0</v>
      </c>
      <c r="AY746" s="138">
        <v>0</v>
      </c>
      <c r="AZ746" s="138">
        <v>0</v>
      </c>
      <c r="BA746" s="138">
        <v>0</v>
      </c>
      <c r="BB746" s="138">
        <v>0</v>
      </c>
      <c r="BC746" s="138">
        <v>0</v>
      </c>
      <c r="BD746" s="138">
        <v>0</v>
      </c>
      <c r="BE746" s="138">
        <v>0</v>
      </c>
      <c r="BF746" s="138">
        <v>0</v>
      </c>
      <c r="BG746" s="138">
        <v>0</v>
      </c>
      <c r="BH746" s="22">
        <f t="shared" si="33"/>
        <v>252962.5</v>
      </c>
      <c r="BI746" s="22">
        <f t="shared" si="34"/>
        <v>0</v>
      </c>
      <c r="BJ746" s="22">
        <f t="shared" si="35"/>
        <v>252962.5</v>
      </c>
    </row>
    <row r="747" spans="1:62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2">
        <v>44159</v>
      </c>
      <c r="AF747" s="142">
        <v>45985</v>
      </c>
      <c r="AG747" s="143">
        <v>301047.5</v>
      </c>
      <c r="AH747" s="83">
        <v>1.65</v>
      </c>
      <c r="AI747" s="83">
        <v>5</v>
      </c>
      <c r="AJ747" s="144">
        <v>5.0700000000000002E-2</v>
      </c>
      <c r="AK747" s="79" t="s">
        <v>651</v>
      </c>
      <c r="AL747" s="79" t="s">
        <v>652</v>
      </c>
      <c r="AM747" s="138">
        <v>0</v>
      </c>
      <c r="AN747" s="138">
        <v>0</v>
      </c>
      <c r="AO747" s="138">
        <v>0</v>
      </c>
      <c r="AP747" s="138">
        <v>0</v>
      </c>
      <c r="AQ747" s="138">
        <v>0</v>
      </c>
      <c r="AR747" s="138">
        <v>0</v>
      </c>
      <c r="AS747" s="138">
        <v>0</v>
      </c>
      <c r="AT747" s="138">
        <v>0</v>
      </c>
      <c r="AU747" s="138">
        <v>0</v>
      </c>
      <c r="AV747" s="138">
        <v>0</v>
      </c>
      <c r="AW747" s="138">
        <v>0</v>
      </c>
      <c r="AX747" s="138">
        <v>0</v>
      </c>
      <c r="AY747" s="138">
        <v>0</v>
      </c>
      <c r="AZ747" s="138">
        <v>150523.75</v>
      </c>
      <c r="BA747" s="138">
        <v>0</v>
      </c>
      <c r="BB747" s="138">
        <v>0</v>
      </c>
      <c r="BC747" s="138">
        <v>0</v>
      </c>
      <c r="BD747" s="138">
        <v>0</v>
      </c>
      <c r="BE747" s="138">
        <v>0</v>
      </c>
      <c r="BF747" s="138">
        <v>150523.75</v>
      </c>
      <c r="BG747" s="138">
        <v>0</v>
      </c>
      <c r="BH747" s="22">
        <f t="shared" si="33"/>
        <v>0</v>
      </c>
      <c r="BI747" s="22">
        <f t="shared" si="34"/>
        <v>301047.5</v>
      </c>
      <c r="BJ747" s="22">
        <f t="shared" si="35"/>
        <v>301047.5</v>
      </c>
    </row>
    <row r="748" spans="1:62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2">
        <v>44159</v>
      </c>
      <c r="AF748" s="142">
        <v>46350</v>
      </c>
      <c r="AG748" s="143">
        <v>621122.5</v>
      </c>
      <c r="AH748" s="83">
        <v>2.65</v>
      </c>
      <c r="AI748" s="83">
        <v>6</v>
      </c>
      <c r="AJ748" s="144">
        <v>5.3600000000000002E-2</v>
      </c>
      <c r="AK748" s="79" t="s">
        <v>651</v>
      </c>
      <c r="AL748" s="79" t="s">
        <v>652</v>
      </c>
      <c r="AM748" s="138">
        <v>0</v>
      </c>
      <c r="AN748" s="138">
        <v>0</v>
      </c>
      <c r="AO748" s="138">
        <v>0</v>
      </c>
      <c r="AP748" s="138">
        <v>0</v>
      </c>
      <c r="AQ748" s="138">
        <v>0</v>
      </c>
      <c r="AR748" s="138">
        <v>0</v>
      </c>
      <c r="AS748" s="138">
        <v>0</v>
      </c>
      <c r="AT748" s="138">
        <v>0</v>
      </c>
      <c r="AU748" s="138">
        <v>0</v>
      </c>
      <c r="AV748" s="138">
        <v>0</v>
      </c>
      <c r="AW748" s="138">
        <v>0</v>
      </c>
      <c r="AX748" s="138">
        <v>0</v>
      </c>
      <c r="AY748" s="138">
        <v>0</v>
      </c>
      <c r="AZ748" s="138">
        <v>0</v>
      </c>
      <c r="BA748" s="138">
        <v>0</v>
      </c>
      <c r="BB748" s="138">
        <v>0</v>
      </c>
      <c r="BC748" s="138">
        <v>0</v>
      </c>
      <c r="BD748" s="138">
        <v>0</v>
      </c>
      <c r="BE748" s="138">
        <v>0</v>
      </c>
      <c r="BF748" s="138">
        <v>0</v>
      </c>
      <c r="BG748" s="138">
        <v>0</v>
      </c>
      <c r="BH748" s="22">
        <f t="shared" si="33"/>
        <v>0</v>
      </c>
      <c r="BI748" s="22">
        <f t="shared" si="34"/>
        <v>0</v>
      </c>
      <c r="BJ748" s="22">
        <f t="shared" si="35"/>
        <v>0</v>
      </c>
    </row>
    <row r="749" spans="1:62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2">
        <v>44159</v>
      </c>
      <c r="AF749" s="142">
        <v>46715</v>
      </c>
      <c r="AG749" s="143">
        <v>202370</v>
      </c>
      <c r="AH749" s="83">
        <v>3.65</v>
      </c>
      <c r="AI749" s="83">
        <v>7</v>
      </c>
      <c r="AJ749" s="144">
        <v>5.6399999999999999E-2</v>
      </c>
      <c r="AK749" s="79" t="s">
        <v>651</v>
      </c>
      <c r="AL749" s="79" t="s">
        <v>652</v>
      </c>
      <c r="AM749" s="138">
        <v>0</v>
      </c>
      <c r="AN749" s="138">
        <v>0</v>
      </c>
      <c r="AO749" s="138">
        <v>0</v>
      </c>
      <c r="AP749" s="138">
        <v>0</v>
      </c>
      <c r="AQ749" s="138">
        <v>0</v>
      </c>
      <c r="AR749" s="138">
        <v>0</v>
      </c>
      <c r="AS749" s="138">
        <v>0</v>
      </c>
      <c r="AT749" s="138">
        <v>0</v>
      </c>
      <c r="AU749" s="138">
        <v>0</v>
      </c>
      <c r="AV749" s="138">
        <v>0</v>
      </c>
      <c r="AW749" s="138">
        <v>0</v>
      </c>
      <c r="AX749" s="138">
        <v>0</v>
      </c>
      <c r="AY749" s="138">
        <v>0</v>
      </c>
      <c r="AZ749" s="138">
        <v>0</v>
      </c>
      <c r="BA749" s="138">
        <v>0</v>
      </c>
      <c r="BB749" s="138">
        <v>0</v>
      </c>
      <c r="BC749" s="138">
        <v>0</v>
      </c>
      <c r="BD749" s="138">
        <v>0</v>
      </c>
      <c r="BE749" s="138">
        <v>0</v>
      </c>
      <c r="BF749" s="138">
        <v>0</v>
      </c>
      <c r="BG749" s="138">
        <v>0</v>
      </c>
      <c r="BH749" s="22">
        <f t="shared" si="33"/>
        <v>0</v>
      </c>
      <c r="BI749" s="22">
        <f t="shared" si="34"/>
        <v>0</v>
      </c>
      <c r="BJ749" s="22">
        <f t="shared" si="35"/>
        <v>0</v>
      </c>
    </row>
    <row r="750" spans="1:62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2">
        <v>44159</v>
      </c>
      <c r="AF750" s="142">
        <v>47081</v>
      </c>
      <c r="AG750" s="143">
        <v>318600</v>
      </c>
      <c r="AH750" s="83">
        <v>4.6500000000000004</v>
      </c>
      <c r="AI750" s="83">
        <v>8</v>
      </c>
      <c r="AJ750" s="144">
        <v>5.9299999999999999E-2</v>
      </c>
      <c r="AK750" s="79" t="s">
        <v>651</v>
      </c>
      <c r="AL750" s="79" t="s">
        <v>652</v>
      </c>
      <c r="AM750" s="138">
        <v>0</v>
      </c>
      <c r="AN750" s="138">
        <v>0</v>
      </c>
      <c r="AO750" s="138">
        <v>0</v>
      </c>
      <c r="AP750" s="138">
        <v>0</v>
      </c>
      <c r="AQ750" s="138">
        <v>0</v>
      </c>
      <c r="AR750" s="138">
        <v>0</v>
      </c>
      <c r="AS750" s="138">
        <v>0</v>
      </c>
      <c r="AT750" s="138">
        <v>0</v>
      </c>
      <c r="AU750" s="138">
        <v>0</v>
      </c>
      <c r="AV750" s="138">
        <v>0</v>
      </c>
      <c r="AW750" s="138">
        <v>0</v>
      </c>
      <c r="AX750" s="138">
        <v>0</v>
      </c>
      <c r="AY750" s="138">
        <v>0</v>
      </c>
      <c r="AZ750" s="138">
        <v>0</v>
      </c>
      <c r="BA750" s="138">
        <v>0</v>
      </c>
      <c r="BB750" s="138">
        <v>0</v>
      </c>
      <c r="BC750" s="138">
        <v>0</v>
      </c>
      <c r="BD750" s="138">
        <v>0</v>
      </c>
      <c r="BE750" s="138">
        <v>0</v>
      </c>
      <c r="BF750" s="138">
        <v>0</v>
      </c>
      <c r="BG750" s="138">
        <v>0</v>
      </c>
      <c r="BH750" s="22">
        <f t="shared" si="33"/>
        <v>0</v>
      </c>
      <c r="BI750" s="22">
        <f t="shared" si="34"/>
        <v>0</v>
      </c>
      <c r="BJ750" s="22">
        <f t="shared" si="35"/>
        <v>0</v>
      </c>
    </row>
    <row r="751" spans="1:62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495157.5</v>
      </c>
      <c r="X751" s="77">
        <v>0</v>
      </c>
      <c r="Y751" s="77">
        <v>0</v>
      </c>
      <c r="Z751" s="77">
        <v>1943.49</v>
      </c>
      <c r="AA751" s="77">
        <v>0</v>
      </c>
      <c r="AB751" s="77">
        <v>0</v>
      </c>
      <c r="AC751" s="77">
        <v>0</v>
      </c>
      <c r="AD751" s="77">
        <v>495157.5</v>
      </c>
      <c r="AE751" s="142">
        <v>44162</v>
      </c>
      <c r="AF751" s="142">
        <v>45623</v>
      </c>
      <c r="AG751" s="143">
        <v>495157.5</v>
      </c>
      <c r="AH751" s="83">
        <v>0.65833333333333333</v>
      </c>
      <c r="AI751" s="83">
        <v>4</v>
      </c>
      <c r="AJ751" s="144">
        <v>4.7100000000000003E-2</v>
      </c>
      <c r="AK751" s="79" t="s">
        <v>651</v>
      </c>
      <c r="AL751" s="79" t="s">
        <v>652</v>
      </c>
      <c r="AM751" s="138">
        <v>0</v>
      </c>
      <c r="AN751" s="138">
        <v>247578.75</v>
      </c>
      <c r="AO751" s="138">
        <v>0</v>
      </c>
      <c r="AP751" s="138">
        <v>0</v>
      </c>
      <c r="AQ751" s="138">
        <v>0</v>
      </c>
      <c r="AR751" s="138">
        <v>0</v>
      </c>
      <c r="AS751" s="138">
        <v>0</v>
      </c>
      <c r="AT751" s="138">
        <v>247578.75</v>
      </c>
      <c r="AU751" s="138">
        <v>0</v>
      </c>
      <c r="AV751" s="138">
        <v>0</v>
      </c>
      <c r="AW751" s="138">
        <v>0</v>
      </c>
      <c r="AX751" s="138">
        <v>0</v>
      </c>
      <c r="AY751" s="138">
        <v>0</v>
      </c>
      <c r="AZ751" s="138">
        <v>0</v>
      </c>
      <c r="BA751" s="138">
        <v>0</v>
      </c>
      <c r="BB751" s="138">
        <v>0</v>
      </c>
      <c r="BC751" s="138">
        <v>0</v>
      </c>
      <c r="BD751" s="138">
        <v>0</v>
      </c>
      <c r="BE751" s="138">
        <v>0</v>
      </c>
      <c r="BF751" s="138">
        <v>0</v>
      </c>
      <c r="BG751" s="138">
        <v>0</v>
      </c>
      <c r="BH751" s="22">
        <f t="shared" si="33"/>
        <v>495157.5</v>
      </c>
      <c r="BI751" s="22">
        <f t="shared" si="34"/>
        <v>0</v>
      </c>
      <c r="BJ751" s="22">
        <f t="shared" si="35"/>
        <v>495157.5</v>
      </c>
    </row>
    <row r="752" spans="1:62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2">
        <v>44162</v>
      </c>
      <c r="AF752" s="142">
        <v>45988</v>
      </c>
      <c r="AG752" s="143">
        <v>676582.5</v>
      </c>
      <c r="AH752" s="83">
        <v>1.6583333333333334</v>
      </c>
      <c r="AI752" s="83">
        <v>5</v>
      </c>
      <c r="AJ752" s="144">
        <v>5.0700000000000002E-2</v>
      </c>
      <c r="AK752" s="79" t="s">
        <v>651</v>
      </c>
      <c r="AL752" s="79" t="s">
        <v>652</v>
      </c>
      <c r="AM752" s="138">
        <v>0</v>
      </c>
      <c r="AN752" s="138">
        <v>0</v>
      </c>
      <c r="AO752" s="138">
        <v>0</v>
      </c>
      <c r="AP752" s="138">
        <v>0</v>
      </c>
      <c r="AQ752" s="138">
        <v>0</v>
      </c>
      <c r="AR752" s="138">
        <v>0</v>
      </c>
      <c r="AS752" s="138">
        <v>0</v>
      </c>
      <c r="AT752" s="138">
        <v>0</v>
      </c>
      <c r="AU752" s="138">
        <v>0</v>
      </c>
      <c r="AV752" s="138">
        <v>0</v>
      </c>
      <c r="AW752" s="138">
        <v>0</v>
      </c>
      <c r="AX752" s="138">
        <v>0</v>
      </c>
      <c r="AY752" s="138">
        <v>0</v>
      </c>
      <c r="AZ752" s="138">
        <v>338291.25</v>
      </c>
      <c r="BA752" s="138">
        <v>0</v>
      </c>
      <c r="BB752" s="138">
        <v>0</v>
      </c>
      <c r="BC752" s="138">
        <v>0</v>
      </c>
      <c r="BD752" s="138">
        <v>0</v>
      </c>
      <c r="BE752" s="138">
        <v>0</v>
      </c>
      <c r="BF752" s="138">
        <v>338291.25</v>
      </c>
      <c r="BG752" s="138">
        <v>0</v>
      </c>
      <c r="BH752" s="22">
        <f t="shared" si="33"/>
        <v>0</v>
      </c>
      <c r="BI752" s="22">
        <f t="shared" si="34"/>
        <v>676582.5</v>
      </c>
      <c r="BJ752" s="22">
        <f t="shared" si="35"/>
        <v>676582.5</v>
      </c>
    </row>
    <row r="753" spans="1:62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2">
        <v>44162</v>
      </c>
      <c r="AF753" s="142">
        <v>46353</v>
      </c>
      <c r="AG753" s="143">
        <v>1916615</v>
      </c>
      <c r="AH753" s="83">
        <v>2.6583333333333332</v>
      </c>
      <c r="AI753" s="83">
        <v>6</v>
      </c>
      <c r="AJ753" s="144">
        <v>5.3600000000000002E-2</v>
      </c>
      <c r="AK753" s="79" t="s">
        <v>651</v>
      </c>
      <c r="AL753" s="79" t="s">
        <v>652</v>
      </c>
      <c r="AM753" s="138">
        <v>0</v>
      </c>
      <c r="AN753" s="138">
        <v>0</v>
      </c>
      <c r="AO753" s="138">
        <v>0</v>
      </c>
      <c r="AP753" s="138">
        <v>0</v>
      </c>
      <c r="AQ753" s="138">
        <v>0</v>
      </c>
      <c r="AR753" s="138">
        <v>0</v>
      </c>
      <c r="AS753" s="138">
        <v>0</v>
      </c>
      <c r="AT753" s="138">
        <v>0</v>
      </c>
      <c r="AU753" s="138">
        <v>0</v>
      </c>
      <c r="AV753" s="138">
        <v>0</v>
      </c>
      <c r="AW753" s="138">
        <v>0</v>
      </c>
      <c r="AX753" s="138">
        <v>0</v>
      </c>
      <c r="AY753" s="138">
        <v>0</v>
      </c>
      <c r="AZ753" s="138">
        <v>0</v>
      </c>
      <c r="BA753" s="138">
        <v>0</v>
      </c>
      <c r="BB753" s="138">
        <v>0</v>
      </c>
      <c r="BC753" s="138">
        <v>0</v>
      </c>
      <c r="BD753" s="138">
        <v>0</v>
      </c>
      <c r="BE753" s="138">
        <v>0</v>
      </c>
      <c r="BF753" s="138">
        <v>0</v>
      </c>
      <c r="BG753" s="138">
        <v>0</v>
      </c>
      <c r="BH753" s="22">
        <f t="shared" si="33"/>
        <v>0</v>
      </c>
      <c r="BI753" s="22">
        <f t="shared" si="34"/>
        <v>0</v>
      </c>
      <c r="BJ753" s="22">
        <f t="shared" si="35"/>
        <v>0</v>
      </c>
    </row>
    <row r="754" spans="1:62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2">
        <v>44162</v>
      </c>
      <c r="AF754" s="142">
        <v>46718</v>
      </c>
      <c r="AG754" s="143">
        <v>2099367.5</v>
      </c>
      <c r="AH754" s="83">
        <v>3.6583333333333332</v>
      </c>
      <c r="AI754" s="83">
        <v>7</v>
      </c>
      <c r="AJ754" s="144">
        <v>5.6399999999999999E-2</v>
      </c>
      <c r="AK754" s="79" t="s">
        <v>651</v>
      </c>
      <c r="AL754" s="79" t="s">
        <v>652</v>
      </c>
      <c r="AM754" s="138">
        <v>0</v>
      </c>
      <c r="AN754" s="138">
        <v>0</v>
      </c>
      <c r="AO754" s="138">
        <v>0</v>
      </c>
      <c r="AP754" s="138">
        <v>0</v>
      </c>
      <c r="AQ754" s="138">
        <v>0</v>
      </c>
      <c r="AR754" s="138">
        <v>0</v>
      </c>
      <c r="AS754" s="138">
        <v>0</v>
      </c>
      <c r="AT754" s="138">
        <v>0</v>
      </c>
      <c r="AU754" s="138">
        <v>0</v>
      </c>
      <c r="AV754" s="138">
        <v>0</v>
      </c>
      <c r="AW754" s="138">
        <v>0</v>
      </c>
      <c r="AX754" s="138">
        <v>0</v>
      </c>
      <c r="AY754" s="138">
        <v>0</v>
      </c>
      <c r="AZ754" s="138">
        <v>0</v>
      </c>
      <c r="BA754" s="138">
        <v>0</v>
      </c>
      <c r="BB754" s="138">
        <v>0</v>
      </c>
      <c r="BC754" s="138">
        <v>0</v>
      </c>
      <c r="BD754" s="138">
        <v>0</v>
      </c>
      <c r="BE754" s="138">
        <v>0</v>
      </c>
      <c r="BF754" s="138">
        <v>0</v>
      </c>
      <c r="BG754" s="138">
        <v>0</v>
      </c>
      <c r="BH754" s="22">
        <f t="shared" si="33"/>
        <v>0</v>
      </c>
      <c r="BI754" s="22">
        <f t="shared" si="34"/>
        <v>0</v>
      </c>
      <c r="BJ754" s="22">
        <f t="shared" si="35"/>
        <v>0</v>
      </c>
    </row>
    <row r="755" spans="1:62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2">
        <v>44162</v>
      </c>
      <c r="AF755" s="142">
        <v>47084</v>
      </c>
      <c r="AG755" s="143">
        <v>1105512.5</v>
      </c>
      <c r="AH755" s="83">
        <v>4.6583333333333332</v>
      </c>
      <c r="AI755" s="83">
        <v>8</v>
      </c>
      <c r="AJ755" s="144">
        <v>5.9299999999999999E-2</v>
      </c>
      <c r="AK755" s="79" t="s">
        <v>651</v>
      </c>
      <c r="AL755" s="79" t="s">
        <v>652</v>
      </c>
      <c r="AM755" s="138">
        <v>0</v>
      </c>
      <c r="AN755" s="138">
        <v>0</v>
      </c>
      <c r="AO755" s="138">
        <v>0</v>
      </c>
      <c r="AP755" s="138">
        <v>0</v>
      </c>
      <c r="AQ755" s="138">
        <v>0</v>
      </c>
      <c r="AR755" s="138">
        <v>0</v>
      </c>
      <c r="AS755" s="138">
        <v>0</v>
      </c>
      <c r="AT755" s="138">
        <v>0</v>
      </c>
      <c r="AU755" s="138">
        <v>0</v>
      </c>
      <c r="AV755" s="138">
        <v>0</v>
      </c>
      <c r="AW755" s="138">
        <v>0</v>
      </c>
      <c r="AX755" s="138">
        <v>0</v>
      </c>
      <c r="AY755" s="138">
        <v>0</v>
      </c>
      <c r="AZ755" s="138">
        <v>0</v>
      </c>
      <c r="BA755" s="138">
        <v>0</v>
      </c>
      <c r="BB755" s="138">
        <v>0</v>
      </c>
      <c r="BC755" s="138">
        <v>0</v>
      </c>
      <c r="BD755" s="138">
        <v>0</v>
      </c>
      <c r="BE755" s="138">
        <v>0</v>
      </c>
      <c r="BF755" s="138">
        <v>0</v>
      </c>
      <c r="BG755" s="138">
        <v>0</v>
      </c>
      <c r="BH755" s="22">
        <f t="shared" si="33"/>
        <v>0</v>
      </c>
      <c r="BI755" s="22">
        <f t="shared" si="34"/>
        <v>0</v>
      </c>
      <c r="BJ755" s="22">
        <f t="shared" si="35"/>
        <v>0</v>
      </c>
    </row>
    <row r="756" spans="1:62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234967.5</v>
      </c>
      <c r="X756" s="77">
        <v>0</v>
      </c>
      <c r="Y756" s="77">
        <v>0</v>
      </c>
      <c r="Z756" s="77">
        <v>922.25</v>
      </c>
      <c r="AA756" s="77">
        <v>0</v>
      </c>
      <c r="AB756" s="77">
        <v>0</v>
      </c>
      <c r="AC756" s="77">
        <v>0</v>
      </c>
      <c r="AD756" s="77">
        <v>234967.5</v>
      </c>
      <c r="AE756" s="142">
        <v>44169</v>
      </c>
      <c r="AF756" s="142">
        <v>45630</v>
      </c>
      <c r="AG756" s="143">
        <v>234967.5</v>
      </c>
      <c r="AH756" s="83">
        <v>0.67777777777777781</v>
      </c>
      <c r="AI756" s="83">
        <v>4</v>
      </c>
      <c r="AJ756" s="144">
        <v>4.7100000000000003E-2</v>
      </c>
      <c r="AK756" s="79" t="s">
        <v>651</v>
      </c>
      <c r="AL756" s="79" t="s">
        <v>652</v>
      </c>
      <c r="AM756" s="138">
        <v>0</v>
      </c>
      <c r="AN756" s="138">
        <v>0</v>
      </c>
      <c r="AO756" s="138">
        <v>117483.75</v>
      </c>
      <c r="AP756" s="138">
        <v>0</v>
      </c>
      <c r="AQ756" s="138">
        <v>0</v>
      </c>
      <c r="AR756" s="138">
        <v>0</v>
      </c>
      <c r="AS756" s="138">
        <v>0</v>
      </c>
      <c r="AT756" s="138">
        <v>0</v>
      </c>
      <c r="AU756" s="138">
        <v>117483.75</v>
      </c>
      <c r="AV756" s="138">
        <v>0</v>
      </c>
      <c r="AW756" s="138">
        <v>0</v>
      </c>
      <c r="AX756" s="138">
        <v>0</v>
      </c>
      <c r="AY756" s="138">
        <v>0</v>
      </c>
      <c r="AZ756" s="138">
        <v>0</v>
      </c>
      <c r="BA756" s="138">
        <v>0</v>
      </c>
      <c r="BB756" s="138">
        <v>0</v>
      </c>
      <c r="BC756" s="138">
        <v>0</v>
      </c>
      <c r="BD756" s="138">
        <v>0</v>
      </c>
      <c r="BE756" s="138">
        <v>0</v>
      </c>
      <c r="BF756" s="138">
        <v>0</v>
      </c>
      <c r="BG756" s="138">
        <v>0</v>
      </c>
      <c r="BH756" s="22">
        <f t="shared" si="33"/>
        <v>234967.5</v>
      </c>
      <c r="BI756" s="22">
        <f t="shared" si="34"/>
        <v>0</v>
      </c>
      <c r="BJ756" s="22">
        <f t="shared" si="35"/>
        <v>234967.5</v>
      </c>
    </row>
    <row r="757" spans="1:62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2">
        <v>44169</v>
      </c>
      <c r="AF757" s="142">
        <v>45995</v>
      </c>
      <c r="AG757" s="143">
        <v>38645</v>
      </c>
      <c r="AH757" s="83">
        <v>1.6777777777777778</v>
      </c>
      <c r="AI757" s="83">
        <v>5</v>
      </c>
      <c r="AJ757" s="144">
        <v>5.0700000000000002E-2</v>
      </c>
      <c r="AK757" s="79" t="s">
        <v>651</v>
      </c>
      <c r="AL757" s="79" t="s">
        <v>652</v>
      </c>
      <c r="AM757" s="138">
        <v>0</v>
      </c>
      <c r="AN757" s="138">
        <v>0</v>
      </c>
      <c r="AO757" s="138">
        <v>0</v>
      </c>
      <c r="AP757" s="138">
        <v>0</v>
      </c>
      <c r="AQ757" s="138">
        <v>0</v>
      </c>
      <c r="AR757" s="138">
        <v>0</v>
      </c>
      <c r="AS757" s="138">
        <v>0</v>
      </c>
      <c r="AT757" s="138">
        <v>0</v>
      </c>
      <c r="AU757" s="138">
        <v>0</v>
      </c>
      <c r="AV757" s="138">
        <v>0</v>
      </c>
      <c r="AW757" s="138">
        <v>0</v>
      </c>
      <c r="AX757" s="138">
        <v>0</v>
      </c>
      <c r="AY757" s="138">
        <v>0</v>
      </c>
      <c r="AZ757" s="138">
        <v>0</v>
      </c>
      <c r="BA757" s="138">
        <v>19322.5</v>
      </c>
      <c r="BB757" s="138">
        <v>0</v>
      </c>
      <c r="BC757" s="138">
        <v>0</v>
      </c>
      <c r="BD757" s="138">
        <v>0</v>
      </c>
      <c r="BE757" s="138">
        <v>0</v>
      </c>
      <c r="BF757" s="138">
        <v>0</v>
      </c>
      <c r="BG757" s="138">
        <v>19322.5</v>
      </c>
      <c r="BH757" s="22">
        <f t="shared" si="33"/>
        <v>0</v>
      </c>
      <c r="BI757" s="22">
        <f t="shared" si="34"/>
        <v>38645</v>
      </c>
      <c r="BJ757" s="22">
        <f t="shared" si="35"/>
        <v>38645</v>
      </c>
    </row>
    <row r="758" spans="1:62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2">
        <v>44169</v>
      </c>
      <c r="AF758" s="142">
        <v>46360</v>
      </c>
      <c r="AG758" s="143">
        <v>362850</v>
      </c>
      <c r="AH758" s="83">
        <v>2.6777777777777776</v>
      </c>
      <c r="AI758" s="83">
        <v>6</v>
      </c>
      <c r="AJ758" s="144">
        <v>5.3600000000000002E-2</v>
      </c>
      <c r="AK758" s="79" t="s">
        <v>651</v>
      </c>
      <c r="AL758" s="79" t="s">
        <v>652</v>
      </c>
      <c r="AM758" s="138">
        <v>0</v>
      </c>
      <c r="AN758" s="138">
        <v>0</v>
      </c>
      <c r="AO758" s="138">
        <v>0</v>
      </c>
      <c r="AP758" s="138">
        <v>0</v>
      </c>
      <c r="AQ758" s="138">
        <v>0</v>
      </c>
      <c r="AR758" s="138">
        <v>0</v>
      </c>
      <c r="AS758" s="138">
        <v>0</v>
      </c>
      <c r="AT758" s="138">
        <v>0</v>
      </c>
      <c r="AU758" s="138">
        <v>0</v>
      </c>
      <c r="AV758" s="138">
        <v>0</v>
      </c>
      <c r="AW758" s="138">
        <v>0</v>
      </c>
      <c r="AX758" s="138">
        <v>0</v>
      </c>
      <c r="AY758" s="138">
        <v>0</v>
      </c>
      <c r="AZ758" s="138">
        <v>0</v>
      </c>
      <c r="BA758" s="138">
        <v>0</v>
      </c>
      <c r="BB758" s="138">
        <v>0</v>
      </c>
      <c r="BC758" s="138">
        <v>0</v>
      </c>
      <c r="BD758" s="138">
        <v>0</v>
      </c>
      <c r="BE758" s="138">
        <v>0</v>
      </c>
      <c r="BF758" s="138">
        <v>0</v>
      </c>
      <c r="BG758" s="138">
        <v>0</v>
      </c>
      <c r="BH758" s="22">
        <f t="shared" si="33"/>
        <v>0</v>
      </c>
      <c r="BI758" s="22">
        <f t="shared" si="34"/>
        <v>0</v>
      </c>
      <c r="BJ758" s="22">
        <f t="shared" si="35"/>
        <v>0</v>
      </c>
    </row>
    <row r="759" spans="1:62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2">
        <v>44169</v>
      </c>
      <c r="AF759" s="142">
        <v>46725</v>
      </c>
      <c r="AG759" s="143">
        <v>2556027.5</v>
      </c>
      <c r="AH759" s="83">
        <v>3.6777777777777776</v>
      </c>
      <c r="AI759" s="83">
        <v>7</v>
      </c>
      <c r="AJ759" s="144">
        <v>5.6399999999999999E-2</v>
      </c>
      <c r="AK759" s="79" t="s">
        <v>651</v>
      </c>
      <c r="AL759" s="79" t="s">
        <v>652</v>
      </c>
      <c r="AM759" s="138">
        <v>0</v>
      </c>
      <c r="AN759" s="138">
        <v>0</v>
      </c>
      <c r="AO759" s="138">
        <v>0</v>
      </c>
      <c r="AP759" s="138">
        <v>0</v>
      </c>
      <c r="AQ759" s="138">
        <v>0</v>
      </c>
      <c r="AR759" s="138">
        <v>0</v>
      </c>
      <c r="AS759" s="138">
        <v>0</v>
      </c>
      <c r="AT759" s="138">
        <v>0</v>
      </c>
      <c r="AU759" s="138">
        <v>0</v>
      </c>
      <c r="AV759" s="138">
        <v>0</v>
      </c>
      <c r="AW759" s="138">
        <v>0</v>
      </c>
      <c r="AX759" s="138">
        <v>0</v>
      </c>
      <c r="AY759" s="138">
        <v>0</v>
      </c>
      <c r="AZ759" s="138">
        <v>0</v>
      </c>
      <c r="BA759" s="138">
        <v>0</v>
      </c>
      <c r="BB759" s="138">
        <v>0</v>
      </c>
      <c r="BC759" s="138">
        <v>0</v>
      </c>
      <c r="BD759" s="138">
        <v>0</v>
      </c>
      <c r="BE759" s="138">
        <v>0</v>
      </c>
      <c r="BF759" s="138">
        <v>0</v>
      </c>
      <c r="BG759" s="138">
        <v>0</v>
      </c>
      <c r="BH759" s="22">
        <f t="shared" si="33"/>
        <v>0</v>
      </c>
      <c r="BI759" s="22">
        <f t="shared" si="34"/>
        <v>0</v>
      </c>
      <c r="BJ759" s="22">
        <f t="shared" si="35"/>
        <v>0</v>
      </c>
    </row>
    <row r="760" spans="1:62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2">
        <v>44169</v>
      </c>
      <c r="AF760" s="142">
        <v>47091</v>
      </c>
      <c r="AG760" s="143">
        <v>1548160</v>
      </c>
      <c r="AH760" s="83">
        <v>4.677777777777778</v>
      </c>
      <c r="AI760" s="83">
        <v>8</v>
      </c>
      <c r="AJ760" s="144">
        <v>5.9299999999999999E-2</v>
      </c>
      <c r="AK760" s="79" t="s">
        <v>651</v>
      </c>
      <c r="AL760" s="79" t="s">
        <v>652</v>
      </c>
      <c r="AM760" s="138">
        <v>0</v>
      </c>
      <c r="AN760" s="138">
        <v>0</v>
      </c>
      <c r="AO760" s="138">
        <v>0</v>
      </c>
      <c r="AP760" s="138">
        <v>0</v>
      </c>
      <c r="AQ760" s="138">
        <v>0</v>
      </c>
      <c r="AR760" s="138">
        <v>0</v>
      </c>
      <c r="AS760" s="138">
        <v>0</v>
      </c>
      <c r="AT760" s="138">
        <v>0</v>
      </c>
      <c r="AU760" s="138">
        <v>0</v>
      </c>
      <c r="AV760" s="138">
        <v>0</v>
      </c>
      <c r="AW760" s="138">
        <v>0</v>
      </c>
      <c r="AX760" s="138">
        <v>0</v>
      </c>
      <c r="AY760" s="138">
        <v>0</v>
      </c>
      <c r="AZ760" s="138">
        <v>0</v>
      </c>
      <c r="BA760" s="138">
        <v>0</v>
      </c>
      <c r="BB760" s="138">
        <v>0</v>
      </c>
      <c r="BC760" s="138">
        <v>0</v>
      </c>
      <c r="BD760" s="138">
        <v>0</v>
      </c>
      <c r="BE760" s="138">
        <v>0</v>
      </c>
      <c r="BF760" s="138">
        <v>0</v>
      </c>
      <c r="BG760" s="138">
        <v>0</v>
      </c>
      <c r="BH760" s="22">
        <f t="shared" si="33"/>
        <v>0</v>
      </c>
      <c r="BI760" s="22">
        <f t="shared" si="34"/>
        <v>0</v>
      </c>
      <c r="BJ760" s="22">
        <f t="shared" si="35"/>
        <v>0</v>
      </c>
    </row>
    <row r="761" spans="1:62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2">
        <v>44169</v>
      </c>
      <c r="AF761" s="142">
        <v>47456</v>
      </c>
      <c r="AG761" s="143">
        <v>346772.5</v>
      </c>
      <c r="AH761" s="83">
        <v>5.677777777777778</v>
      </c>
      <c r="AI761" s="83">
        <v>9</v>
      </c>
      <c r="AJ761" s="144">
        <v>6.2100000000000002E-2</v>
      </c>
      <c r="AK761" s="79" t="s">
        <v>651</v>
      </c>
      <c r="AL761" s="79" t="s">
        <v>652</v>
      </c>
      <c r="AM761" s="138">
        <v>0</v>
      </c>
      <c r="AN761" s="138">
        <v>0</v>
      </c>
      <c r="AO761" s="138">
        <v>0</v>
      </c>
      <c r="AP761" s="138">
        <v>0</v>
      </c>
      <c r="AQ761" s="138">
        <v>0</v>
      </c>
      <c r="AR761" s="138">
        <v>0</v>
      </c>
      <c r="AS761" s="138">
        <v>0</v>
      </c>
      <c r="AT761" s="138">
        <v>0</v>
      </c>
      <c r="AU761" s="138">
        <v>0</v>
      </c>
      <c r="AV761" s="138">
        <v>0</v>
      </c>
      <c r="AW761" s="138">
        <v>0</v>
      </c>
      <c r="AX761" s="138">
        <v>0</v>
      </c>
      <c r="AY761" s="138">
        <v>0</v>
      </c>
      <c r="AZ761" s="138">
        <v>0</v>
      </c>
      <c r="BA761" s="138">
        <v>0</v>
      </c>
      <c r="BB761" s="138">
        <v>0</v>
      </c>
      <c r="BC761" s="138">
        <v>0</v>
      </c>
      <c r="BD761" s="138">
        <v>0</v>
      </c>
      <c r="BE761" s="138">
        <v>0</v>
      </c>
      <c r="BF761" s="138">
        <v>0</v>
      </c>
      <c r="BG761" s="138">
        <v>0</v>
      </c>
      <c r="BH761" s="22">
        <f t="shared" si="33"/>
        <v>0</v>
      </c>
      <c r="BI761" s="22">
        <f t="shared" si="34"/>
        <v>0</v>
      </c>
      <c r="BJ761" s="22">
        <f t="shared" si="35"/>
        <v>0</v>
      </c>
    </row>
    <row r="762" spans="1:62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2">
        <v>44169</v>
      </c>
      <c r="AF762" s="142">
        <v>47821</v>
      </c>
      <c r="AG762" s="143">
        <v>92040</v>
      </c>
      <c r="AH762" s="83">
        <v>6.677777777777778</v>
      </c>
      <c r="AI762" s="83">
        <v>10</v>
      </c>
      <c r="AJ762" s="144">
        <v>6.5000000000000002E-2</v>
      </c>
      <c r="AK762" s="79" t="s">
        <v>651</v>
      </c>
      <c r="AL762" s="79" t="s">
        <v>652</v>
      </c>
      <c r="AM762" s="138">
        <v>0</v>
      </c>
      <c r="AN762" s="138">
        <v>0</v>
      </c>
      <c r="AO762" s="138">
        <v>0</v>
      </c>
      <c r="AP762" s="138">
        <v>0</v>
      </c>
      <c r="AQ762" s="138">
        <v>0</v>
      </c>
      <c r="AR762" s="138">
        <v>0</v>
      </c>
      <c r="AS762" s="138">
        <v>0</v>
      </c>
      <c r="AT762" s="138">
        <v>0</v>
      </c>
      <c r="AU762" s="138">
        <v>0</v>
      </c>
      <c r="AV762" s="138">
        <v>0</v>
      </c>
      <c r="AW762" s="138">
        <v>0</v>
      </c>
      <c r="AX762" s="138">
        <v>0</v>
      </c>
      <c r="AY762" s="138">
        <v>0</v>
      </c>
      <c r="AZ762" s="138">
        <v>0</v>
      </c>
      <c r="BA762" s="138">
        <v>0</v>
      </c>
      <c r="BB762" s="138">
        <v>0</v>
      </c>
      <c r="BC762" s="138">
        <v>0</v>
      </c>
      <c r="BD762" s="138">
        <v>0</v>
      </c>
      <c r="BE762" s="138">
        <v>0</v>
      </c>
      <c r="BF762" s="138">
        <v>0</v>
      </c>
      <c r="BG762" s="138">
        <v>0</v>
      </c>
      <c r="BH762" s="22">
        <f t="shared" si="33"/>
        <v>0</v>
      </c>
      <c r="BI762" s="22">
        <f t="shared" si="34"/>
        <v>0</v>
      </c>
      <c r="BJ762" s="22">
        <f t="shared" si="35"/>
        <v>0</v>
      </c>
    </row>
    <row r="763" spans="1:62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818182.5</v>
      </c>
      <c r="X763" s="77">
        <v>0</v>
      </c>
      <c r="Y763" s="77">
        <v>0</v>
      </c>
      <c r="Z763" s="77">
        <v>3211.37</v>
      </c>
      <c r="AA763" s="77">
        <v>0</v>
      </c>
      <c r="AB763" s="77">
        <v>0</v>
      </c>
      <c r="AC763" s="77">
        <v>0</v>
      </c>
      <c r="AD763" s="77">
        <v>818182.5</v>
      </c>
      <c r="AE763" s="142">
        <v>44188</v>
      </c>
      <c r="AF763" s="142">
        <v>45649</v>
      </c>
      <c r="AG763" s="143">
        <v>818182.5</v>
      </c>
      <c r="AH763" s="83">
        <v>0.73055555555555551</v>
      </c>
      <c r="AI763" s="83">
        <v>4</v>
      </c>
      <c r="AJ763" s="144">
        <v>4.7100000000000003E-2</v>
      </c>
      <c r="AK763" s="79" t="s">
        <v>651</v>
      </c>
      <c r="AL763" s="79" t="s">
        <v>652</v>
      </c>
      <c r="AM763" s="138">
        <v>0</v>
      </c>
      <c r="AN763" s="138">
        <v>0</v>
      </c>
      <c r="AO763" s="138">
        <v>409091.25</v>
      </c>
      <c r="AP763" s="138">
        <v>0</v>
      </c>
      <c r="AQ763" s="138">
        <v>0</v>
      </c>
      <c r="AR763" s="138">
        <v>0</v>
      </c>
      <c r="AS763" s="138">
        <v>0</v>
      </c>
      <c r="AT763" s="138">
        <v>0</v>
      </c>
      <c r="AU763" s="138">
        <v>409091.25</v>
      </c>
      <c r="AV763" s="138">
        <v>0</v>
      </c>
      <c r="AW763" s="138">
        <v>0</v>
      </c>
      <c r="AX763" s="138">
        <v>0</v>
      </c>
      <c r="AY763" s="138">
        <v>0</v>
      </c>
      <c r="AZ763" s="138">
        <v>0</v>
      </c>
      <c r="BA763" s="138">
        <v>0</v>
      </c>
      <c r="BB763" s="138">
        <v>0</v>
      </c>
      <c r="BC763" s="138">
        <v>0</v>
      </c>
      <c r="BD763" s="138">
        <v>0</v>
      </c>
      <c r="BE763" s="138">
        <v>0</v>
      </c>
      <c r="BF763" s="138">
        <v>0</v>
      </c>
      <c r="BG763" s="138">
        <v>0</v>
      </c>
      <c r="BH763" s="22">
        <f t="shared" si="33"/>
        <v>818182.5</v>
      </c>
      <c r="BI763" s="22">
        <f t="shared" si="34"/>
        <v>0</v>
      </c>
      <c r="BJ763" s="22">
        <f t="shared" si="35"/>
        <v>818182.5</v>
      </c>
    </row>
    <row r="764" spans="1:62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2">
        <v>44188</v>
      </c>
      <c r="AF764" s="142">
        <v>46014</v>
      </c>
      <c r="AG764" s="143">
        <v>260485</v>
      </c>
      <c r="AH764" s="83">
        <v>1.7305555555555556</v>
      </c>
      <c r="AI764" s="83">
        <v>5</v>
      </c>
      <c r="AJ764" s="144">
        <v>5.0700000000000002E-2</v>
      </c>
      <c r="AK764" s="79" t="s">
        <v>651</v>
      </c>
      <c r="AL764" s="79" t="s">
        <v>652</v>
      </c>
      <c r="AM764" s="138">
        <v>0</v>
      </c>
      <c r="AN764" s="138">
        <v>0</v>
      </c>
      <c r="AO764" s="138">
        <v>0</v>
      </c>
      <c r="AP764" s="138">
        <v>0</v>
      </c>
      <c r="AQ764" s="138">
        <v>0</v>
      </c>
      <c r="AR764" s="138">
        <v>0</v>
      </c>
      <c r="AS764" s="138">
        <v>0</v>
      </c>
      <c r="AT764" s="138">
        <v>0</v>
      </c>
      <c r="AU764" s="138">
        <v>0</v>
      </c>
      <c r="AV764" s="138">
        <v>0</v>
      </c>
      <c r="AW764" s="138">
        <v>0</v>
      </c>
      <c r="AX764" s="138">
        <v>0</v>
      </c>
      <c r="AY764" s="138">
        <v>0</v>
      </c>
      <c r="AZ764" s="138">
        <v>0</v>
      </c>
      <c r="BA764" s="138">
        <v>130242.5</v>
      </c>
      <c r="BB764" s="138">
        <v>0</v>
      </c>
      <c r="BC764" s="138">
        <v>0</v>
      </c>
      <c r="BD764" s="138">
        <v>0</v>
      </c>
      <c r="BE764" s="138">
        <v>0</v>
      </c>
      <c r="BF764" s="138">
        <v>0</v>
      </c>
      <c r="BG764" s="138">
        <v>130242.5</v>
      </c>
      <c r="BH764" s="22">
        <f t="shared" si="33"/>
        <v>0</v>
      </c>
      <c r="BI764" s="22">
        <f t="shared" si="34"/>
        <v>260485</v>
      </c>
      <c r="BJ764" s="22">
        <f t="shared" si="35"/>
        <v>260485</v>
      </c>
    </row>
    <row r="765" spans="1:62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2">
        <v>44188</v>
      </c>
      <c r="AF765" s="142">
        <v>46379</v>
      </c>
      <c r="AG765" s="143">
        <v>2745712.5</v>
      </c>
      <c r="AH765" s="83">
        <v>2.7305555555555556</v>
      </c>
      <c r="AI765" s="83">
        <v>6</v>
      </c>
      <c r="AJ765" s="144">
        <v>5.3600000000000002E-2</v>
      </c>
      <c r="AK765" s="79" t="s">
        <v>651</v>
      </c>
      <c r="AL765" s="79" t="s">
        <v>652</v>
      </c>
      <c r="AM765" s="138">
        <v>0</v>
      </c>
      <c r="AN765" s="138">
        <v>0</v>
      </c>
      <c r="AO765" s="138">
        <v>0</v>
      </c>
      <c r="AP765" s="138">
        <v>0</v>
      </c>
      <c r="AQ765" s="138">
        <v>0</v>
      </c>
      <c r="AR765" s="138">
        <v>0</v>
      </c>
      <c r="AS765" s="138">
        <v>0</v>
      </c>
      <c r="AT765" s="138">
        <v>0</v>
      </c>
      <c r="AU765" s="138">
        <v>0</v>
      </c>
      <c r="AV765" s="138">
        <v>0</v>
      </c>
      <c r="AW765" s="138">
        <v>0</v>
      </c>
      <c r="AX765" s="138">
        <v>0</v>
      </c>
      <c r="AY765" s="138">
        <v>0</v>
      </c>
      <c r="AZ765" s="138">
        <v>0</v>
      </c>
      <c r="BA765" s="138">
        <v>0</v>
      </c>
      <c r="BB765" s="138">
        <v>0</v>
      </c>
      <c r="BC765" s="138">
        <v>0</v>
      </c>
      <c r="BD765" s="138">
        <v>0</v>
      </c>
      <c r="BE765" s="138">
        <v>0</v>
      </c>
      <c r="BF765" s="138">
        <v>0</v>
      </c>
      <c r="BG765" s="138">
        <v>0</v>
      </c>
      <c r="BH765" s="22">
        <f t="shared" si="33"/>
        <v>0</v>
      </c>
      <c r="BI765" s="22">
        <f t="shared" si="34"/>
        <v>0</v>
      </c>
      <c r="BJ765" s="22">
        <f t="shared" si="35"/>
        <v>0</v>
      </c>
    </row>
    <row r="766" spans="1:62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2">
        <v>44188</v>
      </c>
      <c r="AF766" s="142">
        <v>46744</v>
      </c>
      <c r="AG766" s="143">
        <v>9553280</v>
      </c>
      <c r="AH766" s="83">
        <v>3.7305555555555556</v>
      </c>
      <c r="AI766" s="83">
        <v>7</v>
      </c>
      <c r="AJ766" s="144">
        <v>5.6399999999999999E-2</v>
      </c>
      <c r="AK766" s="79" t="s">
        <v>651</v>
      </c>
      <c r="AL766" s="79" t="s">
        <v>652</v>
      </c>
      <c r="AM766" s="138">
        <v>0</v>
      </c>
      <c r="AN766" s="138">
        <v>0</v>
      </c>
      <c r="AO766" s="138">
        <v>0</v>
      </c>
      <c r="AP766" s="138">
        <v>0</v>
      </c>
      <c r="AQ766" s="138">
        <v>0</v>
      </c>
      <c r="AR766" s="138">
        <v>0</v>
      </c>
      <c r="AS766" s="138">
        <v>0</v>
      </c>
      <c r="AT766" s="138">
        <v>0</v>
      </c>
      <c r="AU766" s="138">
        <v>0</v>
      </c>
      <c r="AV766" s="138">
        <v>0</v>
      </c>
      <c r="AW766" s="138">
        <v>0</v>
      </c>
      <c r="AX766" s="138">
        <v>0</v>
      </c>
      <c r="AY766" s="138">
        <v>0</v>
      </c>
      <c r="AZ766" s="138">
        <v>0</v>
      </c>
      <c r="BA766" s="138">
        <v>0</v>
      </c>
      <c r="BB766" s="138">
        <v>0</v>
      </c>
      <c r="BC766" s="138">
        <v>0</v>
      </c>
      <c r="BD766" s="138">
        <v>0</v>
      </c>
      <c r="BE766" s="138">
        <v>0</v>
      </c>
      <c r="BF766" s="138">
        <v>0</v>
      </c>
      <c r="BG766" s="138">
        <v>0</v>
      </c>
      <c r="BH766" s="22">
        <f t="shared" si="33"/>
        <v>0</v>
      </c>
      <c r="BI766" s="22">
        <f t="shared" si="34"/>
        <v>0</v>
      </c>
      <c r="BJ766" s="22">
        <f t="shared" si="35"/>
        <v>0</v>
      </c>
    </row>
    <row r="767" spans="1:62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2">
        <v>44188</v>
      </c>
      <c r="AF767" s="142">
        <v>47110</v>
      </c>
      <c r="AG767" s="143">
        <v>4651265</v>
      </c>
      <c r="AH767" s="83">
        <v>4.7305555555555552</v>
      </c>
      <c r="AI767" s="83">
        <v>8</v>
      </c>
      <c r="AJ767" s="144">
        <v>5.9299999999999999E-2</v>
      </c>
      <c r="AK767" s="79" t="s">
        <v>651</v>
      </c>
      <c r="AL767" s="79" t="s">
        <v>652</v>
      </c>
      <c r="AM767" s="138">
        <v>0</v>
      </c>
      <c r="AN767" s="138">
        <v>0</v>
      </c>
      <c r="AO767" s="138">
        <v>0</v>
      </c>
      <c r="AP767" s="138">
        <v>0</v>
      </c>
      <c r="AQ767" s="138">
        <v>0</v>
      </c>
      <c r="AR767" s="138">
        <v>0</v>
      </c>
      <c r="AS767" s="138">
        <v>0</v>
      </c>
      <c r="AT767" s="138">
        <v>0</v>
      </c>
      <c r="AU767" s="138">
        <v>0</v>
      </c>
      <c r="AV767" s="138">
        <v>0</v>
      </c>
      <c r="AW767" s="138">
        <v>0</v>
      </c>
      <c r="AX767" s="138">
        <v>0</v>
      </c>
      <c r="AY767" s="138">
        <v>0</v>
      </c>
      <c r="AZ767" s="138">
        <v>0</v>
      </c>
      <c r="BA767" s="138">
        <v>0</v>
      </c>
      <c r="BB767" s="138">
        <v>0</v>
      </c>
      <c r="BC767" s="138">
        <v>0</v>
      </c>
      <c r="BD767" s="138">
        <v>0</v>
      </c>
      <c r="BE767" s="138">
        <v>0</v>
      </c>
      <c r="BF767" s="138">
        <v>0</v>
      </c>
      <c r="BG767" s="138">
        <v>0</v>
      </c>
      <c r="BH767" s="22">
        <f t="shared" si="33"/>
        <v>0</v>
      </c>
      <c r="BI767" s="22">
        <f t="shared" si="34"/>
        <v>0</v>
      </c>
      <c r="BJ767" s="22">
        <f t="shared" si="35"/>
        <v>0</v>
      </c>
    </row>
    <row r="768" spans="1:62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2">
        <v>44188</v>
      </c>
      <c r="AF768" s="142">
        <v>47475</v>
      </c>
      <c r="AG768" s="143">
        <v>53100</v>
      </c>
      <c r="AH768" s="83">
        <v>5.7305555555555552</v>
      </c>
      <c r="AI768" s="83">
        <v>9</v>
      </c>
      <c r="AJ768" s="144">
        <v>6.2100000000000002E-2</v>
      </c>
      <c r="AK768" s="79" t="s">
        <v>651</v>
      </c>
      <c r="AL768" s="79" t="s">
        <v>652</v>
      </c>
      <c r="AM768" s="138">
        <v>0</v>
      </c>
      <c r="AN768" s="138">
        <v>0</v>
      </c>
      <c r="AO768" s="138">
        <v>0</v>
      </c>
      <c r="AP768" s="138">
        <v>0</v>
      </c>
      <c r="AQ768" s="138">
        <v>0</v>
      </c>
      <c r="AR768" s="138">
        <v>0</v>
      </c>
      <c r="AS768" s="138">
        <v>0</v>
      </c>
      <c r="AT768" s="138">
        <v>0</v>
      </c>
      <c r="AU768" s="138">
        <v>0</v>
      </c>
      <c r="AV768" s="138">
        <v>0</v>
      </c>
      <c r="AW768" s="138">
        <v>0</v>
      </c>
      <c r="AX768" s="138">
        <v>0</v>
      </c>
      <c r="AY768" s="138">
        <v>0</v>
      </c>
      <c r="AZ768" s="138">
        <v>0</v>
      </c>
      <c r="BA768" s="138">
        <v>0</v>
      </c>
      <c r="BB768" s="138">
        <v>0</v>
      </c>
      <c r="BC768" s="138">
        <v>0</v>
      </c>
      <c r="BD768" s="138">
        <v>0</v>
      </c>
      <c r="BE768" s="138">
        <v>0</v>
      </c>
      <c r="BF768" s="138">
        <v>0</v>
      </c>
      <c r="BG768" s="138">
        <v>0</v>
      </c>
      <c r="BH768" s="22">
        <f t="shared" si="33"/>
        <v>0</v>
      </c>
      <c r="BI768" s="22">
        <f t="shared" si="34"/>
        <v>0</v>
      </c>
      <c r="BJ768" s="22">
        <f t="shared" si="35"/>
        <v>0</v>
      </c>
    </row>
    <row r="769" spans="1:62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487340</v>
      </c>
      <c r="X769" s="77">
        <v>0</v>
      </c>
      <c r="Y769" s="77">
        <v>0</v>
      </c>
      <c r="Z769" s="77">
        <v>1746.3</v>
      </c>
      <c r="AA769" s="77">
        <v>0</v>
      </c>
      <c r="AB769" s="77">
        <v>0</v>
      </c>
      <c r="AC769" s="77">
        <v>0</v>
      </c>
      <c r="AD769" s="77">
        <v>487340</v>
      </c>
      <c r="AE769" s="142">
        <v>44301</v>
      </c>
      <c r="AF769" s="142">
        <v>45397</v>
      </c>
      <c r="AG769" s="143">
        <v>974680</v>
      </c>
      <c r="AH769" s="83">
        <v>4.1666666666666664E-2</v>
      </c>
      <c r="AI769" s="83">
        <v>3</v>
      </c>
      <c r="AJ769" s="144">
        <v>4.2999999999999997E-2</v>
      </c>
      <c r="AK769" s="79" t="s">
        <v>651</v>
      </c>
      <c r="AL769" s="79" t="s">
        <v>652</v>
      </c>
      <c r="AM769" s="138">
        <v>487340</v>
      </c>
      <c r="AN769" s="138">
        <v>0</v>
      </c>
      <c r="AO769" s="138">
        <v>0</v>
      </c>
      <c r="AP769" s="138">
        <v>0</v>
      </c>
      <c r="AQ769" s="138">
        <v>0</v>
      </c>
      <c r="AR769" s="138">
        <v>0</v>
      </c>
      <c r="AS769" s="138">
        <v>0</v>
      </c>
      <c r="AT769" s="138">
        <v>0</v>
      </c>
      <c r="AU769" s="138">
        <v>0</v>
      </c>
      <c r="AV769" s="138">
        <v>0</v>
      </c>
      <c r="AW769" s="138">
        <v>0</v>
      </c>
      <c r="AX769" s="138">
        <v>0</v>
      </c>
      <c r="AY769" s="138">
        <v>0</v>
      </c>
      <c r="AZ769" s="138">
        <v>0</v>
      </c>
      <c r="BA769" s="138">
        <v>0</v>
      </c>
      <c r="BB769" s="138">
        <v>0</v>
      </c>
      <c r="BC769" s="138">
        <v>0</v>
      </c>
      <c r="BD769" s="138">
        <v>0</v>
      </c>
      <c r="BE769" s="138">
        <v>0</v>
      </c>
      <c r="BF769" s="138">
        <v>0</v>
      </c>
      <c r="BG769" s="138">
        <v>0</v>
      </c>
      <c r="BH769" s="22">
        <f t="shared" si="33"/>
        <v>487340</v>
      </c>
      <c r="BI769" s="22">
        <f t="shared" si="34"/>
        <v>0</v>
      </c>
      <c r="BJ769" s="22">
        <f t="shared" si="35"/>
        <v>487340</v>
      </c>
    </row>
    <row r="770" spans="1:62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2">
        <v>44301</v>
      </c>
      <c r="AF770" s="142">
        <v>45762</v>
      </c>
      <c r="AG770" s="143">
        <v>1775900</v>
      </c>
      <c r="AH770" s="83">
        <v>1.0416666666666667</v>
      </c>
      <c r="AI770" s="83">
        <v>4</v>
      </c>
      <c r="AJ770" s="144">
        <v>4.7100000000000003E-2</v>
      </c>
      <c r="AK770" s="79" t="s">
        <v>651</v>
      </c>
      <c r="AL770" s="79" t="s">
        <v>652</v>
      </c>
      <c r="AM770" s="138">
        <v>0</v>
      </c>
      <c r="AN770" s="138">
        <v>0</v>
      </c>
      <c r="AO770" s="138">
        <v>0</v>
      </c>
      <c r="AP770" s="138">
        <v>0</v>
      </c>
      <c r="AQ770" s="138">
        <v>0</v>
      </c>
      <c r="AR770" s="138">
        <v>0</v>
      </c>
      <c r="AS770" s="138">
        <v>887950</v>
      </c>
      <c r="AT770" s="138">
        <v>0</v>
      </c>
      <c r="AU770" s="138">
        <v>0</v>
      </c>
      <c r="AV770" s="138">
        <v>0</v>
      </c>
      <c r="AW770" s="138">
        <v>0</v>
      </c>
      <c r="AX770" s="138">
        <v>0</v>
      </c>
      <c r="AY770" s="138">
        <v>887950</v>
      </c>
      <c r="AZ770" s="138">
        <v>0</v>
      </c>
      <c r="BA770" s="138">
        <v>0</v>
      </c>
      <c r="BB770" s="138">
        <v>0</v>
      </c>
      <c r="BC770" s="138">
        <v>0</v>
      </c>
      <c r="BD770" s="138">
        <v>0</v>
      </c>
      <c r="BE770" s="138">
        <v>0</v>
      </c>
      <c r="BF770" s="138">
        <v>0</v>
      </c>
      <c r="BG770" s="138">
        <v>0</v>
      </c>
      <c r="BH770" s="22">
        <f t="shared" si="33"/>
        <v>887950</v>
      </c>
      <c r="BI770" s="22">
        <f t="shared" si="34"/>
        <v>887950</v>
      </c>
      <c r="BJ770" s="22">
        <f t="shared" si="35"/>
        <v>1775900</v>
      </c>
    </row>
    <row r="771" spans="1:62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2">
        <v>44301</v>
      </c>
      <c r="AF771" s="142">
        <v>46127</v>
      </c>
      <c r="AG771" s="143">
        <v>737205</v>
      </c>
      <c r="AH771" s="83">
        <v>2.0416666666666665</v>
      </c>
      <c r="AI771" s="83">
        <v>5</v>
      </c>
      <c r="AJ771" s="144">
        <v>5.0700000000000002E-2</v>
      </c>
      <c r="AK771" s="79" t="s">
        <v>651</v>
      </c>
      <c r="AL771" s="79" t="s">
        <v>652</v>
      </c>
      <c r="AM771" s="138">
        <v>0</v>
      </c>
      <c r="AN771" s="138">
        <v>0</v>
      </c>
      <c r="AO771" s="138">
        <v>0</v>
      </c>
      <c r="AP771" s="138">
        <v>0</v>
      </c>
      <c r="AQ771" s="138">
        <v>0</v>
      </c>
      <c r="AR771" s="138">
        <v>0</v>
      </c>
      <c r="AS771" s="138">
        <v>0</v>
      </c>
      <c r="AT771" s="138">
        <v>0</v>
      </c>
      <c r="AU771" s="138">
        <v>0</v>
      </c>
      <c r="AV771" s="138">
        <v>0</v>
      </c>
      <c r="AW771" s="138">
        <v>0</v>
      </c>
      <c r="AX771" s="138">
        <v>0</v>
      </c>
      <c r="AY771" s="138">
        <v>0</v>
      </c>
      <c r="AZ771" s="138">
        <v>0</v>
      </c>
      <c r="BA771" s="138">
        <v>0</v>
      </c>
      <c r="BB771" s="138">
        <v>0</v>
      </c>
      <c r="BC771" s="138">
        <v>0</v>
      </c>
      <c r="BD771" s="138">
        <v>0</v>
      </c>
      <c r="BE771" s="138">
        <v>368602.5</v>
      </c>
      <c r="BF771" s="138">
        <v>0</v>
      </c>
      <c r="BG771" s="138">
        <v>0</v>
      </c>
      <c r="BH771" s="22">
        <f t="shared" ref="BH771:BH834" si="36">SUM(AM771:AU771)</f>
        <v>0</v>
      </c>
      <c r="BI771" s="22">
        <f t="shared" si="34"/>
        <v>368602.5</v>
      </c>
      <c r="BJ771" s="22">
        <f t="shared" si="35"/>
        <v>368602.5</v>
      </c>
    </row>
    <row r="772" spans="1:62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2">
        <v>44301</v>
      </c>
      <c r="AF772" s="142">
        <v>46492</v>
      </c>
      <c r="AG772" s="143">
        <v>751955</v>
      </c>
      <c r="AH772" s="83">
        <v>3.0416666666666665</v>
      </c>
      <c r="AI772" s="83">
        <v>6</v>
      </c>
      <c r="AJ772" s="144">
        <v>5.3600000000000002E-2</v>
      </c>
      <c r="AK772" s="79" t="s">
        <v>651</v>
      </c>
      <c r="AL772" s="79" t="s">
        <v>652</v>
      </c>
      <c r="AM772" s="138">
        <v>0</v>
      </c>
      <c r="AN772" s="138">
        <v>0</v>
      </c>
      <c r="AO772" s="138">
        <v>0</v>
      </c>
      <c r="AP772" s="138">
        <v>0</v>
      </c>
      <c r="AQ772" s="138">
        <v>0</v>
      </c>
      <c r="AR772" s="138">
        <v>0</v>
      </c>
      <c r="AS772" s="138">
        <v>0</v>
      </c>
      <c r="AT772" s="138">
        <v>0</v>
      </c>
      <c r="AU772" s="138">
        <v>0</v>
      </c>
      <c r="AV772" s="138">
        <v>0</v>
      </c>
      <c r="AW772" s="138">
        <v>0</v>
      </c>
      <c r="AX772" s="138">
        <v>0</v>
      </c>
      <c r="AY772" s="138">
        <v>0</v>
      </c>
      <c r="AZ772" s="138">
        <v>0</v>
      </c>
      <c r="BA772" s="138">
        <v>0</v>
      </c>
      <c r="BB772" s="138">
        <v>0</v>
      </c>
      <c r="BC772" s="138">
        <v>0</v>
      </c>
      <c r="BD772" s="138">
        <v>0</v>
      </c>
      <c r="BE772" s="138">
        <v>0</v>
      </c>
      <c r="BF772" s="138">
        <v>0</v>
      </c>
      <c r="BG772" s="138">
        <v>0</v>
      </c>
      <c r="BH772" s="22">
        <f t="shared" si="36"/>
        <v>0</v>
      </c>
      <c r="BI772" s="22">
        <f t="shared" ref="BI772:BI835" si="37">SUM(AV772:BG772)</f>
        <v>0</v>
      </c>
      <c r="BJ772" s="22">
        <f t="shared" ref="BJ772:BJ835" si="38">BH772+BI772</f>
        <v>0</v>
      </c>
    </row>
    <row r="773" spans="1:62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2">
        <v>44301</v>
      </c>
      <c r="AF773" s="142">
        <v>46858</v>
      </c>
      <c r="AG773" s="143">
        <v>106200</v>
      </c>
      <c r="AH773" s="83">
        <v>4.041666666666667</v>
      </c>
      <c r="AI773" s="83">
        <v>7</v>
      </c>
      <c r="AJ773" s="144">
        <v>5.6399999999999999E-2</v>
      </c>
      <c r="AK773" s="79" t="s">
        <v>651</v>
      </c>
      <c r="AL773" s="79" t="s">
        <v>652</v>
      </c>
      <c r="AM773" s="138">
        <v>0</v>
      </c>
      <c r="AN773" s="138">
        <v>0</v>
      </c>
      <c r="AO773" s="138">
        <v>0</v>
      </c>
      <c r="AP773" s="138">
        <v>0</v>
      </c>
      <c r="AQ773" s="138">
        <v>0</v>
      </c>
      <c r="AR773" s="138">
        <v>0</v>
      </c>
      <c r="AS773" s="138">
        <v>0</v>
      </c>
      <c r="AT773" s="138">
        <v>0</v>
      </c>
      <c r="AU773" s="138">
        <v>0</v>
      </c>
      <c r="AV773" s="138">
        <v>0</v>
      </c>
      <c r="AW773" s="138">
        <v>0</v>
      </c>
      <c r="AX773" s="138">
        <v>0</v>
      </c>
      <c r="AY773" s="138">
        <v>0</v>
      </c>
      <c r="AZ773" s="138">
        <v>0</v>
      </c>
      <c r="BA773" s="138">
        <v>0</v>
      </c>
      <c r="BB773" s="138">
        <v>0</v>
      </c>
      <c r="BC773" s="138">
        <v>0</v>
      </c>
      <c r="BD773" s="138">
        <v>0</v>
      </c>
      <c r="BE773" s="138">
        <v>0</v>
      </c>
      <c r="BF773" s="138">
        <v>0</v>
      </c>
      <c r="BG773" s="138">
        <v>0</v>
      </c>
      <c r="BH773" s="22">
        <f t="shared" si="36"/>
        <v>0</v>
      </c>
      <c r="BI773" s="22">
        <f t="shared" si="37"/>
        <v>0</v>
      </c>
      <c r="BJ773" s="22">
        <f t="shared" si="38"/>
        <v>0</v>
      </c>
    </row>
    <row r="774" spans="1:62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2">
        <v>44301</v>
      </c>
      <c r="AF774" s="142">
        <v>47223</v>
      </c>
      <c r="AG774" s="143">
        <v>53100</v>
      </c>
      <c r="AH774" s="83">
        <v>5.041666666666667</v>
      </c>
      <c r="AI774" s="83">
        <v>8</v>
      </c>
      <c r="AJ774" s="144">
        <v>5.9299999999999999E-2</v>
      </c>
      <c r="AK774" s="79" t="s">
        <v>651</v>
      </c>
      <c r="AL774" s="79" t="s">
        <v>652</v>
      </c>
      <c r="AM774" s="138">
        <v>0</v>
      </c>
      <c r="AN774" s="138">
        <v>0</v>
      </c>
      <c r="AO774" s="138">
        <v>0</v>
      </c>
      <c r="AP774" s="138">
        <v>0</v>
      </c>
      <c r="AQ774" s="138">
        <v>0</v>
      </c>
      <c r="AR774" s="138">
        <v>0</v>
      </c>
      <c r="AS774" s="138">
        <v>0</v>
      </c>
      <c r="AT774" s="138">
        <v>0</v>
      </c>
      <c r="AU774" s="138">
        <v>0</v>
      </c>
      <c r="AV774" s="138">
        <v>0</v>
      </c>
      <c r="AW774" s="138">
        <v>0</v>
      </c>
      <c r="AX774" s="138">
        <v>0</v>
      </c>
      <c r="AY774" s="138">
        <v>0</v>
      </c>
      <c r="AZ774" s="138">
        <v>0</v>
      </c>
      <c r="BA774" s="138">
        <v>0</v>
      </c>
      <c r="BB774" s="138">
        <v>0</v>
      </c>
      <c r="BC774" s="138">
        <v>0</v>
      </c>
      <c r="BD774" s="138">
        <v>0</v>
      </c>
      <c r="BE774" s="138">
        <v>0</v>
      </c>
      <c r="BF774" s="138">
        <v>0</v>
      </c>
      <c r="BG774" s="138">
        <v>0</v>
      </c>
      <c r="BH774" s="22">
        <f t="shared" si="36"/>
        <v>0</v>
      </c>
      <c r="BI774" s="22">
        <f t="shared" si="37"/>
        <v>0</v>
      </c>
      <c r="BJ774" s="22">
        <f t="shared" si="38"/>
        <v>0</v>
      </c>
    </row>
    <row r="775" spans="1:62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112247.5</v>
      </c>
      <c r="X775" s="77">
        <v>0</v>
      </c>
      <c r="Y775" s="77">
        <v>0</v>
      </c>
      <c r="Z775" s="77">
        <v>402.22</v>
      </c>
      <c r="AA775" s="77">
        <v>0</v>
      </c>
      <c r="AB775" s="77">
        <v>0</v>
      </c>
      <c r="AC775" s="77">
        <v>0</v>
      </c>
      <c r="AD775" s="77">
        <v>112247.5</v>
      </c>
      <c r="AE775" s="142">
        <v>44321</v>
      </c>
      <c r="AF775" s="142">
        <v>45417</v>
      </c>
      <c r="AG775" s="143">
        <v>224495</v>
      </c>
      <c r="AH775" s="83">
        <v>9.7222222222222224E-2</v>
      </c>
      <c r="AI775" s="83">
        <v>3</v>
      </c>
      <c r="AJ775" s="144">
        <v>4.2999999999999997E-2</v>
      </c>
      <c r="AK775" s="79" t="s">
        <v>651</v>
      </c>
      <c r="AL775" s="79" t="s">
        <v>652</v>
      </c>
      <c r="AM775" s="138">
        <v>0</v>
      </c>
      <c r="AN775" s="138">
        <v>112247.5</v>
      </c>
      <c r="AO775" s="138">
        <v>0</v>
      </c>
      <c r="AP775" s="138">
        <v>0</v>
      </c>
      <c r="AQ775" s="138">
        <v>0</v>
      </c>
      <c r="AR775" s="138">
        <v>0</v>
      </c>
      <c r="AS775" s="138">
        <v>0</v>
      </c>
      <c r="AT775" s="138">
        <v>0</v>
      </c>
      <c r="AU775" s="138">
        <v>0</v>
      </c>
      <c r="AV775" s="138">
        <v>0</v>
      </c>
      <c r="AW775" s="138">
        <v>0</v>
      </c>
      <c r="AX775" s="138">
        <v>0</v>
      </c>
      <c r="AY775" s="138">
        <v>0</v>
      </c>
      <c r="AZ775" s="138">
        <v>0</v>
      </c>
      <c r="BA775" s="138">
        <v>0</v>
      </c>
      <c r="BB775" s="138">
        <v>0</v>
      </c>
      <c r="BC775" s="138">
        <v>0</v>
      </c>
      <c r="BD775" s="138">
        <v>0</v>
      </c>
      <c r="BE775" s="138">
        <v>0</v>
      </c>
      <c r="BF775" s="138">
        <v>0</v>
      </c>
      <c r="BG775" s="138">
        <v>0</v>
      </c>
      <c r="BH775" s="22">
        <f t="shared" si="36"/>
        <v>112247.5</v>
      </c>
      <c r="BI775" s="22">
        <f t="shared" si="37"/>
        <v>0</v>
      </c>
      <c r="BJ775" s="22">
        <f t="shared" si="38"/>
        <v>112247.5</v>
      </c>
    </row>
    <row r="776" spans="1:62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2">
        <v>44321</v>
      </c>
      <c r="AF776" s="142">
        <v>45782</v>
      </c>
      <c r="AG776" s="143">
        <v>14160</v>
      </c>
      <c r="AH776" s="83">
        <v>1.0972222222222223</v>
      </c>
      <c r="AI776" s="83">
        <v>4</v>
      </c>
      <c r="AJ776" s="144">
        <v>4.7100000000000003E-2</v>
      </c>
      <c r="AK776" s="79" t="s">
        <v>651</v>
      </c>
      <c r="AL776" s="79" t="s">
        <v>652</v>
      </c>
      <c r="AM776" s="138">
        <v>0</v>
      </c>
      <c r="AN776" s="138">
        <v>0</v>
      </c>
      <c r="AO776" s="138">
        <v>0</v>
      </c>
      <c r="AP776" s="138">
        <v>0</v>
      </c>
      <c r="AQ776" s="138">
        <v>0</v>
      </c>
      <c r="AR776" s="138">
        <v>0</v>
      </c>
      <c r="AS776" s="138">
        <v>0</v>
      </c>
      <c r="AT776" s="138">
        <v>7080</v>
      </c>
      <c r="AU776" s="138">
        <v>0</v>
      </c>
      <c r="AV776" s="138">
        <v>0</v>
      </c>
      <c r="AW776" s="138">
        <v>0</v>
      </c>
      <c r="AX776" s="138">
        <v>0</v>
      </c>
      <c r="AY776" s="138">
        <v>0</v>
      </c>
      <c r="AZ776" s="138">
        <v>7080</v>
      </c>
      <c r="BA776" s="138">
        <v>0</v>
      </c>
      <c r="BB776" s="138">
        <v>0</v>
      </c>
      <c r="BC776" s="138">
        <v>0</v>
      </c>
      <c r="BD776" s="138">
        <v>0</v>
      </c>
      <c r="BE776" s="138">
        <v>0</v>
      </c>
      <c r="BF776" s="138">
        <v>0</v>
      </c>
      <c r="BG776" s="138">
        <v>0</v>
      </c>
      <c r="BH776" s="22">
        <f t="shared" si="36"/>
        <v>7080</v>
      </c>
      <c r="BI776" s="22">
        <f t="shared" si="37"/>
        <v>7080</v>
      </c>
      <c r="BJ776" s="22">
        <f t="shared" si="38"/>
        <v>14160</v>
      </c>
    </row>
    <row r="777" spans="1:62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2">
        <v>44321</v>
      </c>
      <c r="AF777" s="142">
        <v>46147</v>
      </c>
      <c r="AG777" s="143">
        <v>435715</v>
      </c>
      <c r="AH777" s="83">
        <v>2.0972222222222223</v>
      </c>
      <c r="AI777" s="83">
        <v>5</v>
      </c>
      <c r="AJ777" s="144">
        <v>5.0700000000000002E-2</v>
      </c>
      <c r="AK777" s="79" t="s">
        <v>651</v>
      </c>
      <c r="AL777" s="79" t="s">
        <v>652</v>
      </c>
      <c r="AM777" s="138">
        <v>0</v>
      </c>
      <c r="AN777" s="138">
        <v>0</v>
      </c>
      <c r="AO777" s="138">
        <v>0</v>
      </c>
      <c r="AP777" s="138">
        <v>0</v>
      </c>
      <c r="AQ777" s="138">
        <v>0</v>
      </c>
      <c r="AR777" s="138">
        <v>0</v>
      </c>
      <c r="AS777" s="138">
        <v>0</v>
      </c>
      <c r="AT777" s="138">
        <v>0</v>
      </c>
      <c r="AU777" s="138">
        <v>0</v>
      </c>
      <c r="AV777" s="138">
        <v>0</v>
      </c>
      <c r="AW777" s="138">
        <v>0</v>
      </c>
      <c r="AX777" s="138">
        <v>0</v>
      </c>
      <c r="AY777" s="138">
        <v>0</v>
      </c>
      <c r="AZ777" s="138">
        <v>0</v>
      </c>
      <c r="BA777" s="138">
        <v>0</v>
      </c>
      <c r="BB777" s="138">
        <v>0</v>
      </c>
      <c r="BC777" s="138">
        <v>0</v>
      </c>
      <c r="BD777" s="138">
        <v>0</v>
      </c>
      <c r="BE777" s="138">
        <v>0</v>
      </c>
      <c r="BF777" s="138">
        <v>217857.5</v>
      </c>
      <c r="BG777" s="138">
        <v>0</v>
      </c>
      <c r="BH777" s="22">
        <f t="shared" si="36"/>
        <v>0</v>
      </c>
      <c r="BI777" s="22">
        <f t="shared" si="37"/>
        <v>217857.5</v>
      </c>
      <c r="BJ777" s="22">
        <f t="shared" si="38"/>
        <v>217857.5</v>
      </c>
    </row>
    <row r="778" spans="1:62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2">
        <v>44321</v>
      </c>
      <c r="AF778" s="142">
        <v>46512</v>
      </c>
      <c r="AG778" s="143">
        <v>1729290</v>
      </c>
      <c r="AH778" s="83">
        <v>3.0972222222222223</v>
      </c>
      <c r="AI778" s="83">
        <v>6</v>
      </c>
      <c r="AJ778" s="144">
        <v>5.3600000000000002E-2</v>
      </c>
      <c r="AK778" s="79" t="s">
        <v>651</v>
      </c>
      <c r="AL778" s="79" t="s">
        <v>652</v>
      </c>
      <c r="AM778" s="138">
        <v>0</v>
      </c>
      <c r="AN778" s="138">
        <v>0</v>
      </c>
      <c r="AO778" s="138">
        <v>0</v>
      </c>
      <c r="AP778" s="138">
        <v>0</v>
      </c>
      <c r="AQ778" s="138">
        <v>0</v>
      </c>
      <c r="AR778" s="138">
        <v>0</v>
      </c>
      <c r="AS778" s="138">
        <v>0</v>
      </c>
      <c r="AT778" s="138">
        <v>0</v>
      </c>
      <c r="AU778" s="138">
        <v>0</v>
      </c>
      <c r="AV778" s="138">
        <v>0</v>
      </c>
      <c r="AW778" s="138">
        <v>0</v>
      </c>
      <c r="AX778" s="138">
        <v>0</v>
      </c>
      <c r="AY778" s="138">
        <v>0</v>
      </c>
      <c r="AZ778" s="138">
        <v>0</v>
      </c>
      <c r="BA778" s="138">
        <v>0</v>
      </c>
      <c r="BB778" s="138">
        <v>0</v>
      </c>
      <c r="BC778" s="138">
        <v>0</v>
      </c>
      <c r="BD778" s="138">
        <v>0</v>
      </c>
      <c r="BE778" s="138">
        <v>0</v>
      </c>
      <c r="BF778" s="138">
        <v>0</v>
      </c>
      <c r="BG778" s="138">
        <v>0</v>
      </c>
      <c r="BH778" s="22">
        <f t="shared" si="36"/>
        <v>0</v>
      </c>
      <c r="BI778" s="22">
        <f t="shared" si="37"/>
        <v>0</v>
      </c>
      <c r="BJ778" s="22">
        <f t="shared" si="38"/>
        <v>0</v>
      </c>
    </row>
    <row r="779" spans="1:62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2">
        <v>44321</v>
      </c>
      <c r="AF779" s="142">
        <v>46878</v>
      </c>
      <c r="AG779" s="143">
        <v>6743847.5</v>
      </c>
      <c r="AH779" s="83">
        <v>4.0972222222222223</v>
      </c>
      <c r="AI779" s="83">
        <v>7</v>
      </c>
      <c r="AJ779" s="144">
        <v>5.6399999999999999E-2</v>
      </c>
      <c r="AK779" s="79" t="s">
        <v>651</v>
      </c>
      <c r="AL779" s="79" t="s">
        <v>652</v>
      </c>
      <c r="AM779" s="138">
        <v>0</v>
      </c>
      <c r="AN779" s="138">
        <v>0</v>
      </c>
      <c r="AO779" s="138">
        <v>0</v>
      </c>
      <c r="AP779" s="138">
        <v>0</v>
      </c>
      <c r="AQ779" s="138">
        <v>0</v>
      </c>
      <c r="AR779" s="138">
        <v>0</v>
      </c>
      <c r="AS779" s="138">
        <v>0</v>
      </c>
      <c r="AT779" s="138">
        <v>0</v>
      </c>
      <c r="AU779" s="138">
        <v>0</v>
      </c>
      <c r="AV779" s="138">
        <v>0</v>
      </c>
      <c r="AW779" s="138">
        <v>0</v>
      </c>
      <c r="AX779" s="138">
        <v>0</v>
      </c>
      <c r="AY779" s="138">
        <v>0</v>
      </c>
      <c r="AZ779" s="138">
        <v>0</v>
      </c>
      <c r="BA779" s="138">
        <v>0</v>
      </c>
      <c r="BB779" s="138">
        <v>0</v>
      </c>
      <c r="BC779" s="138">
        <v>0</v>
      </c>
      <c r="BD779" s="138">
        <v>0</v>
      </c>
      <c r="BE779" s="138">
        <v>0</v>
      </c>
      <c r="BF779" s="138">
        <v>0</v>
      </c>
      <c r="BG779" s="138">
        <v>0</v>
      </c>
      <c r="BH779" s="22">
        <f t="shared" si="36"/>
        <v>0</v>
      </c>
      <c r="BI779" s="22">
        <f t="shared" si="37"/>
        <v>0</v>
      </c>
      <c r="BJ779" s="22">
        <f t="shared" si="38"/>
        <v>0</v>
      </c>
    </row>
    <row r="780" spans="1:62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2">
        <v>44321</v>
      </c>
      <c r="AF780" s="142">
        <v>47243</v>
      </c>
      <c r="AG780" s="143">
        <v>53100</v>
      </c>
      <c r="AH780" s="83">
        <v>5.0972222222222223</v>
      </c>
      <c r="AI780" s="83">
        <v>8</v>
      </c>
      <c r="AJ780" s="144">
        <v>5.9299999999999999E-2</v>
      </c>
      <c r="AK780" s="79" t="s">
        <v>651</v>
      </c>
      <c r="AL780" s="79" t="s">
        <v>652</v>
      </c>
      <c r="AM780" s="138">
        <v>0</v>
      </c>
      <c r="AN780" s="138">
        <v>0</v>
      </c>
      <c r="AO780" s="138">
        <v>0</v>
      </c>
      <c r="AP780" s="138">
        <v>0</v>
      </c>
      <c r="AQ780" s="138">
        <v>0</v>
      </c>
      <c r="AR780" s="138">
        <v>0</v>
      </c>
      <c r="AS780" s="138">
        <v>0</v>
      </c>
      <c r="AT780" s="138">
        <v>0</v>
      </c>
      <c r="AU780" s="138">
        <v>0</v>
      </c>
      <c r="AV780" s="138">
        <v>0</v>
      </c>
      <c r="AW780" s="138">
        <v>0</v>
      </c>
      <c r="AX780" s="138">
        <v>0</v>
      </c>
      <c r="AY780" s="138">
        <v>0</v>
      </c>
      <c r="AZ780" s="138">
        <v>0</v>
      </c>
      <c r="BA780" s="138">
        <v>0</v>
      </c>
      <c r="BB780" s="138">
        <v>0</v>
      </c>
      <c r="BC780" s="138">
        <v>0</v>
      </c>
      <c r="BD780" s="138">
        <v>0</v>
      </c>
      <c r="BE780" s="138">
        <v>0</v>
      </c>
      <c r="BF780" s="138">
        <v>0</v>
      </c>
      <c r="BG780" s="138">
        <v>0</v>
      </c>
      <c r="BH780" s="22">
        <f t="shared" si="36"/>
        <v>0</v>
      </c>
      <c r="BI780" s="22">
        <f t="shared" si="37"/>
        <v>0</v>
      </c>
      <c r="BJ780" s="22">
        <f t="shared" si="38"/>
        <v>0</v>
      </c>
    </row>
    <row r="781" spans="1:62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2">
        <v>44321</v>
      </c>
      <c r="AF781" s="142">
        <v>47973</v>
      </c>
      <c r="AG781" s="143">
        <v>53100</v>
      </c>
      <c r="AH781" s="83">
        <v>7.0972222222222223</v>
      </c>
      <c r="AI781" s="83">
        <v>10</v>
      </c>
      <c r="AJ781" s="144">
        <v>6.5000000000000002E-2</v>
      </c>
      <c r="AK781" s="79" t="s">
        <v>651</v>
      </c>
      <c r="AL781" s="79" t="s">
        <v>652</v>
      </c>
      <c r="AM781" s="138">
        <v>0</v>
      </c>
      <c r="AN781" s="138">
        <v>0</v>
      </c>
      <c r="AO781" s="138">
        <v>0</v>
      </c>
      <c r="AP781" s="138">
        <v>0</v>
      </c>
      <c r="AQ781" s="138">
        <v>0</v>
      </c>
      <c r="AR781" s="138">
        <v>0</v>
      </c>
      <c r="AS781" s="138">
        <v>0</v>
      </c>
      <c r="AT781" s="138">
        <v>0</v>
      </c>
      <c r="AU781" s="138">
        <v>0</v>
      </c>
      <c r="AV781" s="138">
        <v>0</v>
      </c>
      <c r="AW781" s="138">
        <v>0</v>
      </c>
      <c r="AX781" s="138">
        <v>0</v>
      </c>
      <c r="AY781" s="138">
        <v>0</v>
      </c>
      <c r="AZ781" s="138">
        <v>0</v>
      </c>
      <c r="BA781" s="138">
        <v>0</v>
      </c>
      <c r="BB781" s="138">
        <v>0</v>
      </c>
      <c r="BC781" s="138">
        <v>0</v>
      </c>
      <c r="BD781" s="138">
        <v>0</v>
      </c>
      <c r="BE781" s="138">
        <v>0</v>
      </c>
      <c r="BF781" s="138">
        <v>0</v>
      </c>
      <c r="BG781" s="138">
        <v>0</v>
      </c>
      <c r="BH781" s="22">
        <f t="shared" si="36"/>
        <v>0</v>
      </c>
      <c r="BI781" s="22">
        <f t="shared" si="37"/>
        <v>0</v>
      </c>
      <c r="BJ781" s="22">
        <f t="shared" si="38"/>
        <v>0</v>
      </c>
    </row>
    <row r="782" spans="1:62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146836.25</v>
      </c>
      <c r="X782" s="77">
        <v>0</v>
      </c>
      <c r="Y782" s="77">
        <v>0</v>
      </c>
      <c r="Z782" s="77">
        <v>526.16</v>
      </c>
      <c r="AA782" s="77">
        <v>0</v>
      </c>
      <c r="AB782" s="77">
        <v>0</v>
      </c>
      <c r="AC782" s="77">
        <v>0</v>
      </c>
      <c r="AD782" s="77">
        <v>146836.25</v>
      </c>
      <c r="AE782" s="142">
        <v>44328</v>
      </c>
      <c r="AF782" s="142">
        <v>45424</v>
      </c>
      <c r="AG782" s="143">
        <v>293672.5</v>
      </c>
      <c r="AH782" s="83">
        <v>0.11666666666666667</v>
      </c>
      <c r="AI782" s="83">
        <v>3</v>
      </c>
      <c r="AJ782" s="144">
        <v>4.2999999999999997E-2</v>
      </c>
      <c r="AK782" s="79" t="s">
        <v>651</v>
      </c>
      <c r="AL782" s="79" t="s">
        <v>652</v>
      </c>
      <c r="AM782" s="138">
        <v>0</v>
      </c>
      <c r="AN782" s="138">
        <v>146836.25</v>
      </c>
      <c r="AO782" s="138">
        <v>0</v>
      </c>
      <c r="AP782" s="138">
        <v>0</v>
      </c>
      <c r="AQ782" s="138">
        <v>0</v>
      </c>
      <c r="AR782" s="138">
        <v>0</v>
      </c>
      <c r="AS782" s="138">
        <v>0</v>
      </c>
      <c r="AT782" s="138">
        <v>0</v>
      </c>
      <c r="AU782" s="138">
        <v>0</v>
      </c>
      <c r="AV782" s="138">
        <v>0</v>
      </c>
      <c r="AW782" s="138">
        <v>0</v>
      </c>
      <c r="AX782" s="138">
        <v>0</v>
      </c>
      <c r="AY782" s="138">
        <v>0</v>
      </c>
      <c r="AZ782" s="138">
        <v>0</v>
      </c>
      <c r="BA782" s="138">
        <v>0</v>
      </c>
      <c r="BB782" s="138">
        <v>0</v>
      </c>
      <c r="BC782" s="138">
        <v>0</v>
      </c>
      <c r="BD782" s="138">
        <v>0</v>
      </c>
      <c r="BE782" s="138">
        <v>0</v>
      </c>
      <c r="BF782" s="138">
        <v>0</v>
      </c>
      <c r="BG782" s="138">
        <v>0</v>
      </c>
      <c r="BH782" s="22">
        <f t="shared" si="36"/>
        <v>146836.25</v>
      </c>
      <c r="BI782" s="22">
        <f t="shared" si="37"/>
        <v>0</v>
      </c>
      <c r="BJ782" s="22">
        <f t="shared" si="38"/>
        <v>146836.25</v>
      </c>
    </row>
    <row r="783" spans="1:62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2">
        <v>44328</v>
      </c>
      <c r="AF783" s="142">
        <v>45789</v>
      </c>
      <c r="AG783" s="143">
        <v>624367.5</v>
      </c>
      <c r="AH783" s="83">
        <v>1.1166666666666667</v>
      </c>
      <c r="AI783" s="83">
        <v>4</v>
      </c>
      <c r="AJ783" s="144">
        <v>4.7100000000000003E-2</v>
      </c>
      <c r="AK783" s="79" t="s">
        <v>651</v>
      </c>
      <c r="AL783" s="79" t="s">
        <v>652</v>
      </c>
      <c r="AM783" s="138">
        <v>0</v>
      </c>
      <c r="AN783" s="138">
        <v>0</v>
      </c>
      <c r="AO783" s="138">
        <v>0</v>
      </c>
      <c r="AP783" s="138">
        <v>0</v>
      </c>
      <c r="AQ783" s="138">
        <v>0</v>
      </c>
      <c r="AR783" s="138">
        <v>0</v>
      </c>
      <c r="AS783" s="138">
        <v>0</v>
      </c>
      <c r="AT783" s="138">
        <v>312183.75</v>
      </c>
      <c r="AU783" s="138">
        <v>0</v>
      </c>
      <c r="AV783" s="138">
        <v>0</v>
      </c>
      <c r="AW783" s="138">
        <v>0</v>
      </c>
      <c r="AX783" s="138">
        <v>0</v>
      </c>
      <c r="AY783" s="138">
        <v>0</v>
      </c>
      <c r="AZ783" s="138">
        <v>312183.75</v>
      </c>
      <c r="BA783" s="138">
        <v>0</v>
      </c>
      <c r="BB783" s="138">
        <v>0</v>
      </c>
      <c r="BC783" s="138">
        <v>0</v>
      </c>
      <c r="BD783" s="138">
        <v>0</v>
      </c>
      <c r="BE783" s="138">
        <v>0</v>
      </c>
      <c r="BF783" s="138">
        <v>0</v>
      </c>
      <c r="BG783" s="138">
        <v>0</v>
      </c>
      <c r="BH783" s="22">
        <f t="shared" si="36"/>
        <v>312183.75</v>
      </c>
      <c r="BI783" s="22">
        <f t="shared" si="37"/>
        <v>312183.75</v>
      </c>
      <c r="BJ783" s="22">
        <f t="shared" si="38"/>
        <v>624367.5</v>
      </c>
    </row>
    <row r="784" spans="1:62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2">
        <v>44328</v>
      </c>
      <c r="AF784" s="142">
        <v>46154</v>
      </c>
      <c r="AG784" s="143">
        <v>924382.5</v>
      </c>
      <c r="AH784" s="83">
        <v>2.1166666666666667</v>
      </c>
      <c r="AI784" s="83">
        <v>5</v>
      </c>
      <c r="AJ784" s="144">
        <v>5.0700000000000002E-2</v>
      </c>
      <c r="AK784" s="79" t="s">
        <v>651</v>
      </c>
      <c r="AL784" s="79" t="s">
        <v>652</v>
      </c>
      <c r="AM784" s="138">
        <v>0</v>
      </c>
      <c r="AN784" s="138">
        <v>0</v>
      </c>
      <c r="AO784" s="138">
        <v>0</v>
      </c>
      <c r="AP784" s="138">
        <v>0</v>
      </c>
      <c r="AQ784" s="138">
        <v>0</v>
      </c>
      <c r="AR784" s="138">
        <v>0</v>
      </c>
      <c r="AS784" s="138">
        <v>0</v>
      </c>
      <c r="AT784" s="138">
        <v>0</v>
      </c>
      <c r="AU784" s="138">
        <v>0</v>
      </c>
      <c r="AV784" s="138">
        <v>0</v>
      </c>
      <c r="AW784" s="138">
        <v>0</v>
      </c>
      <c r="AX784" s="138">
        <v>0</v>
      </c>
      <c r="AY784" s="138">
        <v>0</v>
      </c>
      <c r="AZ784" s="138">
        <v>0</v>
      </c>
      <c r="BA784" s="138">
        <v>0</v>
      </c>
      <c r="BB784" s="138">
        <v>0</v>
      </c>
      <c r="BC784" s="138">
        <v>0</v>
      </c>
      <c r="BD784" s="138">
        <v>0</v>
      </c>
      <c r="BE784" s="138">
        <v>0</v>
      </c>
      <c r="BF784" s="138">
        <v>462191.25</v>
      </c>
      <c r="BG784" s="138">
        <v>0</v>
      </c>
      <c r="BH784" s="22">
        <f t="shared" si="36"/>
        <v>0</v>
      </c>
      <c r="BI784" s="22">
        <f t="shared" si="37"/>
        <v>462191.25</v>
      </c>
      <c r="BJ784" s="22">
        <f t="shared" si="38"/>
        <v>462191.25</v>
      </c>
    </row>
    <row r="785" spans="1:62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2">
        <v>44328</v>
      </c>
      <c r="AF785" s="142">
        <v>46519</v>
      </c>
      <c r="AG785" s="143">
        <v>1943460</v>
      </c>
      <c r="AH785" s="83">
        <v>3.1166666666666667</v>
      </c>
      <c r="AI785" s="83">
        <v>6</v>
      </c>
      <c r="AJ785" s="144">
        <v>5.3600000000000002E-2</v>
      </c>
      <c r="AK785" s="79" t="s">
        <v>651</v>
      </c>
      <c r="AL785" s="79" t="s">
        <v>652</v>
      </c>
      <c r="AM785" s="138">
        <v>0</v>
      </c>
      <c r="AN785" s="138">
        <v>0</v>
      </c>
      <c r="AO785" s="138">
        <v>0</v>
      </c>
      <c r="AP785" s="138">
        <v>0</v>
      </c>
      <c r="AQ785" s="138">
        <v>0</v>
      </c>
      <c r="AR785" s="138">
        <v>0</v>
      </c>
      <c r="AS785" s="138">
        <v>0</v>
      </c>
      <c r="AT785" s="138">
        <v>0</v>
      </c>
      <c r="AU785" s="138">
        <v>0</v>
      </c>
      <c r="AV785" s="138">
        <v>0</v>
      </c>
      <c r="AW785" s="138">
        <v>0</v>
      </c>
      <c r="AX785" s="138">
        <v>0</v>
      </c>
      <c r="AY785" s="138">
        <v>0</v>
      </c>
      <c r="AZ785" s="138">
        <v>0</v>
      </c>
      <c r="BA785" s="138">
        <v>0</v>
      </c>
      <c r="BB785" s="138">
        <v>0</v>
      </c>
      <c r="BC785" s="138">
        <v>0</v>
      </c>
      <c r="BD785" s="138">
        <v>0</v>
      </c>
      <c r="BE785" s="138">
        <v>0</v>
      </c>
      <c r="BF785" s="138">
        <v>0</v>
      </c>
      <c r="BG785" s="138">
        <v>0</v>
      </c>
      <c r="BH785" s="22">
        <f t="shared" si="36"/>
        <v>0</v>
      </c>
      <c r="BI785" s="22">
        <f t="shared" si="37"/>
        <v>0</v>
      </c>
      <c r="BJ785" s="22">
        <f t="shared" si="38"/>
        <v>0</v>
      </c>
    </row>
    <row r="786" spans="1:62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2">
        <v>44328</v>
      </c>
      <c r="AF786" s="142">
        <v>46885</v>
      </c>
      <c r="AG786" s="143">
        <v>856237.5</v>
      </c>
      <c r="AH786" s="83">
        <v>4.1166666666666663</v>
      </c>
      <c r="AI786" s="83">
        <v>7</v>
      </c>
      <c r="AJ786" s="144">
        <v>5.6399999999999999E-2</v>
      </c>
      <c r="AK786" s="79" t="s">
        <v>651</v>
      </c>
      <c r="AL786" s="79" t="s">
        <v>652</v>
      </c>
      <c r="AM786" s="138">
        <v>0</v>
      </c>
      <c r="AN786" s="138">
        <v>0</v>
      </c>
      <c r="AO786" s="138">
        <v>0</v>
      </c>
      <c r="AP786" s="138">
        <v>0</v>
      </c>
      <c r="AQ786" s="138">
        <v>0</v>
      </c>
      <c r="AR786" s="138">
        <v>0</v>
      </c>
      <c r="AS786" s="138">
        <v>0</v>
      </c>
      <c r="AT786" s="138">
        <v>0</v>
      </c>
      <c r="AU786" s="138">
        <v>0</v>
      </c>
      <c r="AV786" s="138">
        <v>0</v>
      </c>
      <c r="AW786" s="138">
        <v>0</v>
      </c>
      <c r="AX786" s="138">
        <v>0</v>
      </c>
      <c r="AY786" s="138">
        <v>0</v>
      </c>
      <c r="AZ786" s="138">
        <v>0</v>
      </c>
      <c r="BA786" s="138">
        <v>0</v>
      </c>
      <c r="BB786" s="138">
        <v>0</v>
      </c>
      <c r="BC786" s="138">
        <v>0</v>
      </c>
      <c r="BD786" s="138">
        <v>0</v>
      </c>
      <c r="BE786" s="138">
        <v>0</v>
      </c>
      <c r="BF786" s="138">
        <v>0</v>
      </c>
      <c r="BG786" s="138">
        <v>0</v>
      </c>
      <c r="BH786" s="22">
        <f t="shared" si="36"/>
        <v>0</v>
      </c>
      <c r="BI786" s="22">
        <f t="shared" si="37"/>
        <v>0</v>
      </c>
      <c r="BJ786" s="22">
        <f t="shared" si="38"/>
        <v>0</v>
      </c>
    </row>
    <row r="787" spans="1:62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270588.75</v>
      </c>
      <c r="X787" s="77">
        <v>0</v>
      </c>
      <c r="Y787" s="77">
        <v>0</v>
      </c>
      <c r="Z787" s="77">
        <v>969.61</v>
      </c>
      <c r="AA787" s="77">
        <v>0</v>
      </c>
      <c r="AB787" s="77">
        <v>0</v>
      </c>
      <c r="AC787" s="77">
        <v>0</v>
      </c>
      <c r="AD787" s="77">
        <v>270588.75</v>
      </c>
      <c r="AE787" s="142">
        <v>44328</v>
      </c>
      <c r="AF787" s="142">
        <v>45424</v>
      </c>
      <c r="AG787" s="143">
        <v>541177.5</v>
      </c>
      <c r="AH787" s="83">
        <v>0.11666666666666667</v>
      </c>
      <c r="AI787" s="83">
        <v>3</v>
      </c>
      <c r="AJ787" s="144">
        <v>4.2999999999999997E-2</v>
      </c>
      <c r="AK787" s="79" t="s">
        <v>651</v>
      </c>
      <c r="AL787" s="79" t="s">
        <v>652</v>
      </c>
      <c r="AM787" s="138">
        <v>0</v>
      </c>
      <c r="AN787" s="138">
        <v>270588.75</v>
      </c>
      <c r="AO787" s="138">
        <v>0</v>
      </c>
      <c r="AP787" s="138">
        <v>0</v>
      </c>
      <c r="AQ787" s="138">
        <v>0</v>
      </c>
      <c r="AR787" s="138">
        <v>0</v>
      </c>
      <c r="AS787" s="138">
        <v>0</v>
      </c>
      <c r="AT787" s="138">
        <v>0</v>
      </c>
      <c r="AU787" s="138">
        <v>0</v>
      </c>
      <c r="AV787" s="138">
        <v>0</v>
      </c>
      <c r="AW787" s="138">
        <v>0</v>
      </c>
      <c r="AX787" s="138">
        <v>0</v>
      </c>
      <c r="AY787" s="138">
        <v>0</v>
      </c>
      <c r="AZ787" s="138">
        <v>0</v>
      </c>
      <c r="BA787" s="138">
        <v>0</v>
      </c>
      <c r="BB787" s="138">
        <v>0</v>
      </c>
      <c r="BC787" s="138">
        <v>0</v>
      </c>
      <c r="BD787" s="138">
        <v>0</v>
      </c>
      <c r="BE787" s="138">
        <v>0</v>
      </c>
      <c r="BF787" s="138">
        <v>0</v>
      </c>
      <c r="BG787" s="138">
        <v>0</v>
      </c>
      <c r="BH787" s="22">
        <f t="shared" si="36"/>
        <v>270588.75</v>
      </c>
      <c r="BI787" s="22">
        <f t="shared" si="37"/>
        <v>0</v>
      </c>
      <c r="BJ787" s="22">
        <f t="shared" si="38"/>
        <v>270588.75</v>
      </c>
    </row>
    <row r="788" spans="1:62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2">
        <v>44328</v>
      </c>
      <c r="AF788" s="142">
        <v>45789</v>
      </c>
      <c r="AG788" s="143">
        <v>1410542.5</v>
      </c>
      <c r="AH788" s="83">
        <v>1.1166666666666667</v>
      </c>
      <c r="AI788" s="83">
        <v>4</v>
      </c>
      <c r="AJ788" s="144">
        <v>4.7100000000000003E-2</v>
      </c>
      <c r="AK788" s="79" t="s">
        <v>651</v>
      </c>
      <c r="AL788" s="79" t="s">
        <v>652</v>
      </c>
      <c r="AM788" s="138">
        <v>0</v>
      </c>
      <c r="AN788" s="138">
        <v>0</v>
      </c>
      <c r="AO788" s="138">
        <v>0</v>
      </c>
      <c r="AP788" s="138">
        <v>0</v>
      </c>
      <c r="AQ788" s="138">
        <v>0</v>
      </c>
      <c r="AR788" s="138">
        <v>0</v>
      </c>
      <c r="AS788" s="138">
        <v>0</v>
      </c>
      <c r="AT788" s="138">
        <v>705271.25</v>
      </c>
      <c r="AU788" s="138">
        <v>0</v>
      </c>
      <c r="AV788" s="138">
        <v>0</v>
      </c>
      <c r="AW788" s="138">
        <v>0</v>
      </c>
      <c r="AX788" s="138">
        <v>0</v>
      </c>
      <c r="AY788" s="138">
        <v>0</v>
      </c>
      <c r="AZ788" s="138">
        <v>705271.25</v>
      </c>
      <c r="BA788" s="138">
        <v>0</v>
      </c>
      <c r="BB788" s="138">
        <v>0</v>
      </c>
      <c r="BC788" s="138">
        <v>0</v>
      </c>
      <c r="BD788" s="138">
        <v>0</v>
      </c>
      <c r="BE788" s="138">
        <v>0</v>
      </c>
      <c r="BF788" s="138">
        <v>0</v>
      </c>
      <c r="BG788" s="138">
        <v>0</v>
      </c>
      <c r="BH788" s="22">
        <f t="shared" si="36"/>
        <v>705271.25</v>
      </c>
      <c r="BI788" s="22">
        <f t="shared" si="37"/>
        <v>705271.25</v>
      </c>
      <c r="BJ788" s="22">
        <f t="shared" si="38"/>
        <v>1410542.5</v>
      </c>
    </row>
    <row r="789" spans="1:62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2">
        <v>44328</v>
      </c>
      <c r="AF789" s="142">
        <v>46154</v>
      </c>
      <c r="AG789" s="143">
        <v>869955</v>
      </c>
      <c r="AH789" s="83">
        <v>2.1166666666666667</v>
      </c>
      <c r="AI789" s="83">
        <v>5</v>
      </c>
      <c r="AJ789" s="144">
        <v>5.0700000000000002E-2</v>
      </c>
      <c r="AK789" s="79" t="s">
        <v>651</v>
      </c>
      <c r="AL789" s="79" t="s">
        <v>652</v>
      </c>
      <c r="AM789" s="138">
        <v>0</v>
      </c>
      <c r="AN789" s="138">
        <v>0</v>
      </c>
      <c r="AO789" s="138">
        <v>0</v>
      </c>
      <c r="AP789" s="138">
        <v>0</v>
      </c>
      <c r="AQ789" s="138">
        <v>0</v>
      </c>
      <c r="AR789" s="138">
        <v>0</v>
      </c>
      <c r="AS789" s="138">
        <v>0</v>
      </c>
      <c r="AT789" s="138">
        <v>0</v>
      </c>
      <c r="AU789" s="138">
        <v>0</v>
      </c>
      <c r="AV789" s="138">
        <v>0</v>
      </c>
      <c r="AW789" s="138">
        <v>0</v>
      </c>
      <c r="AX789" s="138">
        <v>0</v>
      </c>
      <c r="AY789" s="138">
        <v>0</v>
      </c>
      <c r="AZ789" s="138">
        <v>0</v>
      </c>
      <c r="BA789" s="138">
        <v>0</v>
      </c>
      <c r="BB789" s="138">
        <v>0</v>
      </c>
      <c r="BC789" s="138">
        <v>0</v>
      </c>
      <c r="BD789" s="138">
        <v>0</v>
      </c>
      <c r="BE789" s="138">
        <v>0</v>
      </c>
      <c r="BF789" s="138">
        <v>434977.5</v>
      </c>
      <c r="BG789" s="138">
        <v>0</v>
      </c>
      <c r="BH789" s="22">
        <f t="shared" si="36"/>
        <v>0</v>
      </c>
      <c r="BI789" s="22">
        <f t="shared" si="37"/>
        <v>434977.5</v>
      </c>
      <c r="BJ789" s="22">
        <f t="shared" si="38"/>
        <v>434977.5</v>
      </c>
    </row>
    <row r="790" spans="1:62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2">
        <v>44328</v>
      </c>
      <c r="AF790" s="142">
        <v>46519</v>
      </c>
      <c r="AG790" s="143">
        <v>1517185</v>
      </c>
      <c r="AH790" s="83">
        <v>3.1166666666666667</v>
      </c>
      <c r="AI790" s="83">
        <v>6</v>
      </c>
      <c r="AJ790" s="144">
        <v>5.3600000000000002E-2</v>
      </c>
      <c r="AK790" s="79" t="s">
        <v>651</v>
      </c>
      <c r="AL790" s="79" t="s">
        <v>652</v>
      </c>
      <c r="AM790" s="138">
        <v>0</v>
      </c>
      <c r="AN790" s="138">
        <v>0</v>
      </c>
      <c r="AO790" s="138">
        <v>0</v>
      </c>
      <c r="AP790" s="138">
        <v>0</v>
      </c>
      <c r="AQ790" s="138">
        <v>0</v>
      </c>
      <c r="AR790" s="138">
        <v>0</v>
      </c>
      <c r="AS790" s="138">
        <v>0</v>
      </c>
      <c r="AT790" s="138">
        <v>0</v>
      </c>
      <c r="AU790" s="138">
        <v>0</v>
      </c>
      <c r="AV790" s="138">
        <v>0</v>
      </c>
      <c r="AW790" s="138">
        <v>0</v>
      </c>
      <c r="AX790" s="138">
        <v>0</v>
      </c>
      <c r="AY790" s="138">
        <v>0</v>
      </c>
      <c r="AZ790" s="138">
        <v>0</v>
      </c>
      <c r="BA790" s="138">
        <v>0</v>
      </c>
      <c r="BB790" s="138">
        <v>0</v>
      </c>
      <c r="BC790" s="138">
        <v>0</v>
      </c>
      <c r="BD790" s="138">
        <v>0</v>
      </c>
      <c r="BE790" s="138">
        <v>0</v>
      </c>
      <c r="BF790" s="138">
        <v>0</v>
      </c>
      <c r="BG790" s="138">
        <v>0</v>
      </c>
      <c r="BH790" s="22">
        <f t="shared" si="36"/>
        <v>0</v>
      </c>
      <c r="BI790" s="22">
        <f t="shared" si="37"/>
        <v>0</v>
      </c>
      <c r="BJ790" s="22">
        <f t="shared" si="38"/>
        <v>0</v>
      </c>
    </row>
    <row r="791" spans="1:62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2">
        <v>44328</v>
      </c>
      <c r="AF791" s="142">
        <v>46885</v>
      </c>
      <c r="AG791" s="143">
        <v>2326370</v>
      </c>
      <c r="AH791" s="83">
        <v>4.1166666666666663</v>
      </c>
      <c r="AI791" s="83">
        <v>7</v>
      </c>
      <c r="AJ791" s="144">
        <v>5.6399999999999999E-2</v>
      </c>
      <c r="AK791" s="79" t="s">
        <v>651</v>
      </c>
      <c r="AL791" s="79" t="s">
        <v>652</v>
      </c>
      <c r="AM791" s="138">
        <v>0</v>
      </c>
      <c r="AN791" s="138">
        <v>0</v>
      </c>
      <c r="AO791" s="138">
        <v>0</v>
      </c>
      <c r="AP791" s="138">
        <v>0</v>
      </c>
      <c r="AQ791" s="138">
        <v>0</v>
      </c>
      <c r="AR791" s="138">
        <v>0</v>
      </c>
      <c r="AS791" s="138">
        <v>0</v>
      </c>
      <c r="AT791" s="138">
        <v>0</v>
      </c>
      <c r="AU791" s="138">
        <v>0</v>
      </c>
      <c r="AV791" s="138">
        <v>0</v>
      </c>
      <c r="AW791" s="138">
        <v>0</v>
      </c>
      <c r="AX791" s="138">
        <v>0</v>
      </c>
      <c r="AY791" s="138">
        <v>0</v>
      </c>
      <c r="AZ791" s="138">
        <v>0</v>
      </c>
      <c r="BA791" s="138">
        <v>0</v>
      </c>
      <c r="BB791" s="138">
        <v>0</v>
      </c>
      <c r="BC791" s="138">
        <v>0</v>
      </c>
      <c r="BD791" s="138">
        <v>0</v>
      </c>
      <c r="BE791" s="138">
        <v>0</v>
      </c>
      <c r="BF791" s="138">
        <v>0</v>
      </c>
      <c r="BG791" s="138">
        <v>0</v>
      </c>
      <c r="BH791" s="22">
        <f t="shared" si="36"/>
        <v>0</v>
      </c>
      <c r="BI791" s="22">
        <f t="shared" si="37"/>
        <v>0</v>
      </c>
      <c r="BJ791" s="22">
        <f t="shared" si="38"/>
        <v>0</v>
      </c>
    </row>
    <row r="792" spans="1:62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2">
        <v>44328</v>
      </c>
      <c r="AF792" s="142">
        <v>47250</v>
      </c>
      <c r="AG792" s="143">
        <v>3002657.5</v>
      </c>
      <c r="AH792" s="83">
        <v>5.1166666666666663</v>
      </c>
      <c r="AI792" s="83">
        <v>8</v>
      </c>
      <c r="AJ792" s="144">
        <v>5.9299999999999999E-2</v>
      </c>
      <c r="AK792" s="79" t="s">
        <v>651</v>
      </c>
      <c r="AL792" s="79" t="s">
        <v>652</v>
      </c>
      <c r="AM792" s="138">
        <v>0</v>
      </c>
      <c r="AN792" s="138">
        <v>0</v>
      </c>
      <c r="AO792" s="138">
        <v>0</v>
      </c>
      <c r="AP792" s="138">
        <v>0</v>
      </c>
      <c r="AQ792" s="138">
        <v>0</v>
      </c>
      <c r="AR792" s="138">
        <v>0</v>
      </c>
      <c r="AS792" s="138">
        <v>0</v>
      </c>
      <c r="AT792" s="138">
        <v>0</v>
      </c>
      <c r="AU792" s="138">
        <v>0</v>
      </c>
      <c r="AV792" s="138">
        <v>0</v>
      </c>
      <c r="AW792" s="138">
        <v>0</v>
      </c>
      <c r="AX792" s="138">
        <v>0</v>
      </c>
      <c r="AY792" s="138">
        <v>0</v>
      </c>
      <c r="AZ792" s="138">
        <v>0</v>
      </c>
      <c r="BA792" s="138">
        <v>0</v>
      </c>
      <c r="BB792" s="138">
        <v>0</v>
      </c>
      <c r="BC792" s="138">
        <v>0</v>
      </c>
      <c r="BD792" s="138">
        <v>0</v>
      </c>
      <c r="BE792" s="138">
        <v>0</v>
      </c>
      <c r="BF792" s="138">
        <v>0</v>
      </c>
      <c r="BG792" s="138">
        <v>0</v>
      </c>
      <c r="BH792" s="22">
        <f t="shared" si="36"/>
        <v>0</v>
      </c>
      <c r="BI792" s="22">
        <f t="shared" si="37"/>
        <v>0</v>
      </c>
      <c r="BJ792" s="22">
        <f t="shared" si="38"/>
        <v>0</v>
      </c>
    </row>
    <row r="793" spans="1:62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2">
        <v>44328</v>
      </c>
      <c r="AF793" s="142">
        <v>47615</v>
      </c>
      <c r="AG793" s="143">
        <v>2472395</v>
      </c>
      <c r="AH793" s="83">
        <v>6.1166666666666663</v>
      </c>
      <c r="AI793" s="83">
        <v>9</v>
      </c>
      <c r="AJ793" s="144">
        <v>6.2100000000000002E-2</v>
      </c>
      <c r="AK793" s="79" t="s">
        <v>651</v>
      </c>
      <c r="AL793" s="79" t="s">
        <v>652</v>
      </c>
      <c r="AM793" s="138">
        <v>0</v>
      </c>
      <c r="AN793" s="138">
        <v>0</v>
      </c>
      <c r="AO793" s="138">
        <v>0</v>
      </c>
      <c r="AP793" s="138">
        <v>0</v>
      </c>
      <c r="AQ793" s="138">
        <v>0</v>
      </c>
      <c r="AR793" s="138">
        <v>0</v>
      </c>
      <c r="AS793" s="138">
        <v>0</v>
      </c>
      <c r="AT793" s="138">
        <v>0</v>
      </c>
      <c r="AU793" s="138">
        <v>0</v>
      </c>
      <c r="AV793" s="138">
        <v>0</v>
      </c>
      <c r="AW793" s="138">
        <v>0</v>
      </c>
      <c r="AX793" s="138">
        <v>0</v>
      </c>
      <c r="AY793" s="138">
        <v>0</v>
      </c>
      <c r="AZ793" s="138">
        <v>0</v>
      </c>
      <c r="BA793" s="138">
        <v>0</v>
      </c>
      <c r="BB793" s="138">
        <v>0</v>
      </c>
      <c r="BC793" s="138">
        <v>0</v>
      </c>
      <c r="BD793" s="138">
        <v>0</v>
      </c>
      <c r="BE793" s="138">
        <v>0</v>
      </c>
      <c r="BF793" s="138">
        <v>0</v>
      </c>
      <c r="BG793" s="138">
        <v>0</v>
      </c>
      <c r="BH793" s="22">
        <f t="shared" si="36"/>
        <v>0</v>
      </c>
      <c r="BI793" s="22">
        <f t="shared" si="37"/>
        <v>0</v>
      </c>
      <c r="BJ793" s="22">
        <f t="shared" si="38"/>
        <v>0</v>
      </c>
    </row>
    <row r="794" spans="1:62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2">
        <v>44328</v>
      </c>
      <c r="AF794" s="142">
        <v>47980</v>
      </c>
      <c r="AG794" s="143">
        <v>97940</v>
      </c>
      <c r="AH794" s="83">
        <v>7.1166666666666663</v>
      </c>
      <c r="AI794" s="83">
        <v>10</v>
      </c>
      <c r="AJ794" s="144">
        <v>6.5000000000000002E-2</v>
      </c>
      <c r="AK794" s="79" t="s">
        <v>651</v>
      </c>
      <c r="AL794" s="79" t="s">
        <v>652</v>
      </c>
      <c r="AM794" s="138">
        <v>0</v>
      </c>
      <c r="AN794" s="138">
        <v>0</v>
      </c>
      <c r="AO794" s="138">
        <v>0</v>
      </c>
      <c r="AP794" s="138">
        <v>0</v>
      </c>
      <c r="AQ794" s="138">
        <v>0</v>
      </c>
      <c r="AR794" s="138">
        <v>0</v>
      </c>
      <c r="AS794" s="138">
        <v>0</v>
      </c>
      <c r="AT794" s="138">
        <v>0</v>
      </c>
      <c r="AU794" s="138">
        <v>0</v>
      </c>
      <c r="AV794" s="138">
        <v>0</v>
      </c>
      <c r="AW794" s="138">
        <v>0</v>
      </c>
      <c r="AX794" s="138">
        <v>0</v>
      </c>
      <c r="AY794" s="138">
        <v>0</v>
      </c>
      <c r="AZ794" s="138">
        <v>0</v>
      </c>
      <c r="BA794" s="138">
        <v>0</v>
      </c>
      <c r="BB794" s="138">
        <v>0</v>
      </c>
      <c r="BC794" s="138">
        <v>0</v>
      </c>
      <c r="BD794" s="138">
        <v>0</v>
      </c>
      <c r="BE794" s="138">
        <v>0</v>
      </c>
      <c r="BF794" s="138">
        <v>0</v>
      </c>
      <c r="BG794" s="138">
        <v>0</v>
      </c>
      <c r="BH794" s="22">
        <f t="shared" si="36"/>
        <v>0</v>
      </c>
      <c r="BI794" s="22">
        <f t="shared" si="37"/>
        <v>0</v>
      </c>
      <c r="BJ794" s="22">
        <f t="shared" si="38"/>
        <v>0</v>
      </c>
    </row>
    <row r="795" spans="1:62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297876.25</v>
      </c>
      <c r="X795" s="77">
        <v>0</v>
      </c>
      <c r="Y795" s="77">
        <v>0</v>
      </c>
      <c r="Z795" s="77">
        <v>1067.3900000000001</v>
      </c>
      <c r="AA795" s="77">
        <v>0</v>
      </c>
      <c r="AB795" s="77">
        <v>0</v>
      </c>
      <c r="AC795" s="77">
        <v>0</v>
      </c>
      <c r="AD795" s="77">
        <v>297876.25</v>
      </c>
      <c r="AE795" s="142">
        <v>44333</v>
      </c>
      <c r="AF795" s="142">
        <v>45429</v>
      </c>
      <c r="AG795" s="143">
        <v>595752.5</v>
      </c>
      <c r="AH795" s="83">
        <v>0.13055555555555556</v>
      </c>
      <c r="AI795" s="83">
        <v>3</v>
      </c>
      <c r="AJ795" s="144">
        <v>4.2999999999999997E-2</v>
      </c>
      <c r="AK795" s="79" t="s">
        <v>651</v>
      </c>
      <c r="AL795" s="79" t="s">
        <v>652</v>
      </c>
      <c r="AM795" s="138">
        <v>0</v>
      </c>
      <c r="AN795" s="138">
        <v>297876.25</v>
      </c>
      <c r="AO795" s="138">
        <v>0</v>
      </c>
      <c r="AP795" s="138">
        <v>0</v>
      </c>
      <c r="AQ795" s="138">
        <v>0</v>
      </c>
      <c r="AR795" s="138">
        <v>0</v>
      </c>
      <c r="AS795" s="138">
        <v>0</v>
      </c>
      <c r="AT795" s="138">
        <v>0</v>
      </c>
      <c r="AU795" s="138">
        <v>0</v>
      </c>
      <c r="AV795" s="138">
        <v>0</v>
      </c>
      <c r="AW795" s="138">
        <v>0</v>
      </c>
      <c r="AX795" s="138">
        <v>0</v>
      </c>
      <c r="AY795" s="138">
        <v>0</v>
      </c>
      <c r="AZ795" s="138">
        <v>0</v>
      </c>
      <c r="BA795" s="138">
        <v>0</v>
      </c>
      <c r="BB795" s="138">
        <v>0</v>
      </c>
      <c r="BC795" s="138">
        <v>0</v>
      </c>
      <c r="BD795" s="138">
        <v>0</v>
      </c>
      <c r="BE795" s="138">
        <v>0</v>
      </c>
      <c r="BF795" s="138">
        <v>0</v>
      </c>
      <c r="BG795" s="138">
        <v>0</v>
      </c>
      <c r="BH795" s="22">
        <f t="shared" si="36"/>
        <v>297876.25</v>
      </c>
      <c r="BI795" s="22">
        <f t="shared" si="37"/>
        <v>0</v>
      </c>
      <c r="BJ795" s="22">
        <f t="shared" si="38"/>
        <v>297876.25</v>
      </c>
    </row>
    <row r="796" spans="1:62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2">
        <v>44333</v>
      </c>
      <c r="AF796" s="142">
        <v>45794</v>
      </c>
      <c r="AG796" s="143">
        <v>559025</v>
      </c>
      <c r="AH796" s="83">
        <v>1.1305555555555555</v>
      </c>
      <c r="AI796" s="83">
        <v>4</v>
      </c>
      <c r="AJ796" s="144">
        <v>4.7100000000000003E-2</v>
      </c>
      <c r="AK796" s="79" t="s">
        <v>651</v>
      </c>
      <c r="AL796" s="79" t="s">
        <v>652</v>
      </c>
      <c r="AM796" s="138">
        <v>0</v>
      </c>
      <c r="AN796" s="138">
        <v>0</v>
      </c>
      <c r="AO796" s="138">
        <v>0</v>
      </c>
      <c r="AP796" s="138">
        <v>0</v>
      </c>
      <c r="AQ796" s="138">
        <v>0</v>
      </c>
      <c r="AR796" s="138">
        <v>0</v>
      </c>
      <c r="AS796" s="138">
        <v>0</v>
      </c>
      <c r="AT796" s="138">
        <v>279512.5</v>
      </c>
      <c r="AU796" s="138">
        <v>0</v>
      </c>
      <c r="AV796" s="138">
        <v>0</v>
      </c>
      <c r="AW796" s="138">
        <v>0</v>
      </c>
      <c r="AX796" s="138">
        <v>0</v>
      </c>
      <c r="AY796" s="138">
        <v>0</v>
      </c>
      <c r="AZ796" s="138">
        <v>279512.5</v>
      </c>
      <c r="BA796" s="138">
        <v>0</v>
      </c>
      <c r="BB796" s="138">
        <v>0</v>
      </c>
      <c r="BC796" s="138">
        <v>0</v>
      </c>
      <c r="BD796" s="138">
        <v>0</v>
      </c>
      <c r="BE796" s="138">
        <v>0</v>
      </c>
      <c r="BF796" s="138">
        <v>0</v>
      </c>
      <c r="BG796" s="138">
        <v>0</v>
      </c>
      <c r="BH796" s="22">
        <f t="shared" si="36"/>
        <v>279512.5</v>
      </c>
      <c r="BI796" s="22">
        <f t="shared" si="37"/>
        <v>279512.5</v>
      </c>
      <c r="BJ796" s="22">
        <f t="shared" si="38"/>
        <v>559025</v>
      </c>
    </row>
    <row r="797" spans="1:62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2">
        <v>44333</v>
      </c>
      <c r="AF797" s="142">
        <v>46159</v>
      </c>
      <c r="AG797" s="143">
        <v>925415</v>
      </c>
      <c r="AH797" s="83">
        <v>2.1305555555555555</v>
      </c>
      <c r="AI797" s="83">
        <v>5</v>
      </c>
      <c r="AJ797" s="144">
        <v>5.0700000000000002E-2</v>
      </c>
      <c r="AK797" s="79" t="s">
        <v>651</v>
      </c>
      <c r="AL797" s="79" t="s">
        <v>652</v>
      </c>
      <c r="AM797" s="138">
        <v>0</v>
      </c>
      <c r="AN797" s="138">
        <v>0</v>
      </c>
      <c r="AO797" s="138">
        <v>0</v>
      </c>
      <c r="AP797" s="138">
        <v>0</v>
      </c>
      <c r="AQ797" s="138">
        <v>0</v>
      </c>
      <c r="AR797" s="138">
        <v>0</v>
      </c>
      <c r="AS797" s="138">
        <v>0</v>
      </c>
      <c r="AT797" s="138">
        <v>0</v>
      </c>
      <c r="AU797" s="138">
        <v>0</v>
      </c>
      <c r="AV797" s="138">
        <v>0</v>
      </c>
      <c r="AW797" s="138">
        <v>0</v>
      </c>
      <c r="AX797" s="138">
        <v>0</v>
      </c>
      <c r="AY797" s="138">
        <v>0</v>
      </c>
      <c r="AZ797" s="138">
        <v>0</v>
      </c>
      <c r="BA797" s="138">
        <v>0</v>
      </c>
      <c r="BB797" s="138">
        <v>0</v>
      </c>
      <c r="BC797" s="138">
        <v>0</v>
      </c>
      <c r="BD797" s="138">
        <v>0</v>
      </c>
      <c r="BE797" s="138">
        <v>0</v>
      </c>
      <c r="BF797" s="138">
        <v>462707.5</v>
      </c>
      <c r="BG797" s="138">
        <v>0</v>
      </c>
      <c r="BH797" s="22">
        <f t="shared" si="36"/>
        <v>0</v>
      </c>
      <c r="BI797" s="22">
        <f t="shared" si="37"/>
        <v>462707.5</v>
      </c>
      <c r="BJ797" s="22">
        <f t="shared" si="38"/>
        <v>462707.5</v>
      </c>
    </row>
    <row r="798" spans="1:62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2">
        <v>44333</v>
      </c>
      <c r="AF798" s="142">
        <v>46524</v>
      </c>
      <c r="AG798" s="143">
        <v>6710070</v>
      </c>
      <c r="AH798" s="83">
        <v>3.1305555555555555</v>
      </c>
      <c r="AI798" s="83">
        <v>6</v>
      </c>
      <c r="AJ798" s="144">
        <v>5.3600000000000002E-2</v>
      </c>
      <c r="AK798" s="79" t="s">
        <v>651</v>
      </c>
      <c r="AL798" s="79" t="s">
        <v>652</v>
      </c>
      <c r="AM798" s="138">
        <v>0</v>
      </c>
      <c r="AN798" s="138">
        <v>0</v>
      </c>
      <c r="AO798" s="138">
        <v>0</v>
      </c>
      <c r="AP798" s="138">
        <v>0</v>
      </c>
      <c r="AQ798" s="138">
        <v>0</v>
      </c>
      <c r="AR798" s="138">
        <v>0</v>
      </c>
      <c r="AS798" s="138">
        <v>0</v>
      </c>
      <c r="AT798" s="138">
        <v>0</v>
      </c>
      <c r="AU798" s="138">
        <v>0</v>
      </c>
      <c r="AV798" s="138">
        <v>0</v>
      </c>
      <c r="AW798" s="138">
        <v>0</v>
      </c>
      <c r="AX798" s="138">
        <v>0</v>
      </c>
      <c r="AY798" s="138">
        <v>0</v>
      </c>
      <c r="AZ798" s="138">
        <v>0</v>
      </c>
      <c r="BA798" s="138">
        <v>0</v>
      </c>
      <c r="BB798" s="138">
        <v>0</v>
      </c>
      <c r="BC798" s="138">
        <v>0</v>
      </c>
      <c r="BD798" s="138">
        <v>0</v>
      </c>
      <c r="BE798" s="138">
        <v>0</v>
      </c>
      <c r="BF798" s="138">
        <v>0</v>
      </c>
      <c r="BG798" s="138">
        <v>0</v>
      </c>
      <c r="BH798" s="22">
        <f t="shared" si="36"/>
        <v>0</v>
      </c>
      <c r="BI798" s="22">
        <f t="shared" si="37"/>
        <v>0</v>
      </c>
      <c r="BJ798" s="22">
        <f t="shared" si="38"/>
        <v>0</v>
      </c>
    </row>
    <row r="799" spans="1:62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2">
        <v>44333</v>
      </c>
      <c r="AF799" s="142">
        <v>46890</v>
      </c>
      <c r="AG799" s="143">
        <v>15747100</v>
      </c>
      <c r="AH799" s="83">
        <v>4.1305555555555555</v>
      </c>
      <c r="AI799" s="83">
        <v>7</v>
      </c>
      <c r="AJ799" s="144">
        <v>5.6399999999999999E-2</v>
      </c>
      <c r="AK799" s="79" t="s">
        <v>651</v>
      </c>
      <c r="AL799" s="79" t="s">
        <v>652</v>
      </c>
      <c r="AM799" s="138">
        <v>0</v>
      </c>
      <c r="AN799" s="138">
        <v>0</v>
      </c>
      <c r="AO799" s="138">
        <v>0</v>
      </c>
      <c r="AP799" s="138">
        <v>0</v>
      </c>
      <c r="AQ799" s="138">
        <v>0</v>
      </c>
      <c r="AR799" s="138">
        <v>0</v>
      </c>
      <c r="AS799" s="138">
        <v>0</v>
      </c>
      <c r="AT799" s="138">
        <v>0</v>
      </c>
      <c r="AU799" s="138">
        <v>0</v>
      </c>
      <c r="AV799" s="138">
        <v>0</v>
      </c>
      <c r="AW799" s="138">
        <v>0</v>
      </c>
      <c r="AX799" s="138">
        <v>0</v>
      </c>
      <c r="AY799" s="138">
        <v>0</v>
      </c>
      <c r="AZ799" s="138">
        <v>0</v>
      </c>
      <c r="BA799" s="138">
        <v>0</v>
      </c>
      <c r="BB799" s="138">
        <v>0</v>
      </c>
      <c r="BC799" s="138">
        <v>0</v>
      </c>
      <c r="BD799" s="138">
        <v>0</v>
      </c>
      <c r="BE799" s="138">
        <v>0</v>
      </c>
      <c r="BF799" s="138">
        <v>0</v>
      </c>
      <c r="BG799" s="138">
        <v>0</v>
      </c>
      <c r="BH799" s="22">
        <f t="shared" si="36"/>
        <v>0</v>
      </c>
      <c r="BI799" s="22">
        <f t="shared" si="37"/>
        <v>0</v>
      </c>
      <c r="BJ799" s="22">
        <f t="shared" si="38"/>
        <v>0</v>
      </c>
    </row>
    <row r="800" spans="1:62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2">
        <v>44333</v>
      </c>
      <c r="AF800" s="142">
        <v>47255</v>
      </c>
      <c r="AG800" s="143">
        <v>3438667.5</v>
      </c>
      <c r="AH800" s="83">
        <v>5.1305555555555555</v>
      </c>
      <c r="AI800" s="83">
        <v>8</v>
      </c>
      <c r="AJ800" s="144">
        <v>5.9299999999999999E-2</v>
      </c>
      <c r="AK800" s="79" t="s">
        <v>651</v>
      </c>
      <c r="AL800" s="79" t="s">
        <v>652</v>
      </c>
      <c r="AM800" s="138">
        <v>0</v>
      </c>
      <c r="AN800" s="138">
        <v>0</v>
      </c>
      <c r="AO800" s="138">
        <v>0</v>
      </c>
      <c r="AP800" s="138">
        <v>0</v>
      </c>
      <c r="AQ800" s="138">
        <v>0</v>
      </c>
      <c r="AR800" s="138">
        <v>0</v>
      </c>
      <c r="AS800" s="138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138">
        <v>0</v>
      </c>
      <c r="AZ800" s="138">
        <v>0</v>
      </c>
      <c r="BA800" s="138">
        <v>0</v>
      </c>
      <c r="BB800" s="138">
        <v>0</v>
      </c>
      <c r="BC800" s="138">
        <v>0</v>
      </c>
      <c r="BD800" s="138">
        <v>0</v>
      </c>
      <c r="BE800" s="138">
        <v>0</v>
      </c>
      <c r="BF800" s="138">
        <v>0</v>
      </c>
      <c r="BG800" s="138">
        <v>0</v>
      </c>
      <c r="BH800" s="22">
        <f t="shared" si="36"/>
        <v>0</v>
      </c>
      <c r="BI800" s="22">
        <f t="shared" si="37"/>
        <v>0</v>
      </c>
      <c r="BJ800" s="22">
        <f t="shared" si="38"/>
        <v>0</v>
      </c>
    </row>
    <row r="801" spans="1:62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2">
        <v>44333</v>
      </c>
      <c r="AF801" s="142">
        <v>47620</v>
      </c>
      <c r="AG801" s="143">
        <v>211957.5</v>
      </c>
      <c r="AH801" s="83">
        <v>6.1305555555555555</v>
      </c>
      <c r="AI801" s="83">
        <v>9</v>
      </c>
      <c r="AJ801" s="144">
        <v>6.2100000000000002E-2</v>
      </c>
      <c r="AK801" s="79" t="s">
        <v>651</v>
      </c>
      <c r="AL801" s="79" t="s">
        <v>652</v>
      </c>
      <c r="AM801" s="138">
        <v>0</v>
      </c>
      <c r="AN801" s="138">
        <v>0</v>
      </c>
      <c r="AO801" s="138">
        <v>0</v>
      </c>
      <c r="AP801" s="138">
        <v>0</v>
      </c>
      <c r="AQ801" s="138">
        <v>0</v>
      </c>
      <c r="AR801" s="138">
        <v>0</v>
      </c>
      <c r="AS801" s="138">
        <v>0</v>
      </c>
      <c r="AT801" s="138">
        <v>0</v>
      </c>
      <c r="AU801" s="138">
        <v>0</v>
      </c>
      <c r="AV801" s="138">
        <v>0</v>
      </c>
      <c r="AW801" s="138">
        <v>0</v>
      </c>
      <c r="AX801" s="138">
        <v>0</v>
      </c>
      <c r="AY801" s="138">
        <v>0</v>
      </c>
      <c r="AZ801" s="138">
        <v>0</v>
      </c>
      <c r="BA801" s="138">
        <v>0</v>
      </c>
      <c r="BB801" s="138">
        <v>0</v>
      </c>
      <c r="BC801" s="138">
        <v>0</v>
      </c>
      <c r="BD801" s="138">
        <v>0</v>
      </c>
      <c r="BE801" s="138">
        <v>0</v>
      </c>
      <c r="BF801" s="138">
        <v>0</v>
      </c>
      <c r="BG801" s="138">
        <v>0</v>
      </c>
      <c r="BH801" s="22">
        <f t="shared" si="36"/>
        <v>0</v>
      </c>
      <c r="BI801" s="22">
        <f t="shared" si="37"/>
        <v>0</v>
      </c>
      <c r="BJ801" s="22">
        <f t="shared" si="38"/>
        <v>0</v>
      </c>
    </row>
    <row r="802" spans="1:62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173238.75</v>
      </c>
      <c r="X802" s="77">
        <v>0</v>
      </c>
      <c r="Y802" s="77">
        <v>0</v>
      </c>
      <c r="Z802" s="77">
        <v>620.77</v>
      </c>
      <c r="AA802" s="77">
        <v>0</v>
      </c>
      <c r="AB802" s="77">
        <v>0</v>
      </c>
      <c r="AC802" s="77">
        <v>0</v>
      </c>
      <c r="AD802" s="77">
        <v>173238.75</v>
      </c>
      <c r="AE802" s="142">
        <v>44335</v>
      </c>
      <c r="AF802" s="142">
        <v>45431</v>
      </c>
      <c r="AG802" s="143">
        <v>346477.5</v>
      </c>
      <c r="AH802" s="83">
        <v>0.1361111111111111</v>
      </c>
      <c r="AI802" s="83">
        <v>3</v>
      </c>
      <c r="AJ802" s="144">
        <v>4.2999999999999997E-2</v>
      </c>
      <c r="AK802" s="79" t="s">
        <v>651</v>
      </c>
      <c r="AL802" s="79" t="s">
        <v>652</v>
      </c>
      <c r="AM802" s="138">
        <v>0</v>
      </c>
      <c r="AN802" s="138">
        <v>173238.75</v>
      </c>
      <c r="AO802" s="138">
        <v>0</v>
      </c>
      <c r="AP802" s="138">
        <v>0</v>
      </c>
      <c r="AQ802" s="138">
        <v>0</v>
      </c>
      <c r="AR802" s="138">
        <v>0</v>
      </c>
      <c r="AS802" s="138">
        <v>0</v>
      </c>
      <c r="AT802" s="138">
        <v>0</v>
      </c>
      <c r="AU802" s="138">
        <v>0</v>
      </c>
      <c r="AV802" s="138">
        <v>0</v>
      </c>
      <c r="AW802" s="138">
        <v>0</v>
      </c>
      <c r="AX802" s="138">
        <v>0</v>
      </c>
      <c r="AY802" s="138">
        <v>0</v>
      </c>
      <c r="AZ802" s="138">
        <v>0</v>
      </c>
      <c r="BA802" s="138">
        <v>0</v>
      </c>
      <c r="BB802" s="138">
        <v>0</v>
      </c>
      <c r="BC802" s="138">
        <v>0</v>
      </c>
      <c r="BD802" s="138">
        <v>0</v>
      </c>
      <c r="BE802" s="138">
        <v>0</v>
      </c>
      <c r="BF802" s="138">
        <v>0</v>
      </c>
      <c r="BG802" s="138">
        <v>0</v>
      </c>
      <c r="BH802" s="22">
        <f t="shared" si="36"/>
        <v>173238.75</v>
      </c>
      <c r="BI802" s="22">
        <f t="shared" si="37"/>
        <v>0</v>
      </c>
      <c r="BJ802" s="22">
        <f t="shared" si="38"/>
        <v>173238.75</v>
      </c>
    </row>
    <row r="803" spans="1:62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2">
        <v>44335</v>
      </c>
      <c r="AF803" s="142">
        <v>45796</v>
      </c>
      <c r="AG803" s="143">
        <v>139977.5</v>
      </c>
      <c r="AH803" s="83">
        <v>1.1361111111111111</v>
      </c>
      <c r="AI803" s="83">
        <v>4</v>
      </c>
      <c r="AJ803" s="144">
        <v>4.7100000000000003E-2</v>
      </c>
      <c r="AK803" s="79" t="s">
        <v>651</v>
      </c>
      <c r="AL803" s="79" t="s">
        <v>652</v>
      </c>
      <c r="AM803" s="138">
        <v>0</v>
      </c>
      <c r="AN803" s="138">
        <v>0</v>
      </c>
      <c r="AO803" s="138">
        <v>0</v>
      </c>
      <c r="AP803" s="138">
        <v>0</v>
      </c>
      <c r="AQ803" s="138">
        <v>0</v>
      </c>
      <c r="AR803" s="138">
        <v>0</v>
      </c>
      <c r="AS803" s="138">
        <v>0</v>
      </c>
      <c r="AT803" s="138">
        <v>69988.75</v>
      </c>
      <c r="AU803" s="138">
        <v>0</v>
      </c>
      <c r="AV803" s="138">
        <v>0</v>
      </c>
      <c r="AW803" s="138">
        <v>0</v>
      </c>
      <c r="AX803" s="138">
        <v>0</v>
      </c>
      <c r="AY803" s="138">
        <v>0</v>
      </c>
      <c r="AZ803" s="138">
        <v>69988.75</v>
      </c>
      <c r="BA803" s="138">
        <v>0</v>
      </c>
      <c r="BB803" s="138">
        <v>0</v>
      </c>
      <c r="BC803" s="138">
        <v>0</v>
      </c>
      <c r="BD803" s="138">
        <v>0</v>
      </c>
      <c r="BE803" s="138">
        <v>0</v>
      </c>
      <c r="BF803" s="138">
        <v>0</v>
      </c>
      <c r="BG803" s="138">
        <v>0</v>
      </c>
      <c r="BH803" s="22">
        <f t="shared" si="36"/>
        <v>69988.75</v>
      </c>
      <c r="BI803" s="22">
        <f t="shared" si="37"/>
        <v>69988.75</v>
      </c>
      <c r="BJ803" s="22">
        <f t="shared" si="38"/>
        <v>139977.5</v>
      </c>
    </row>
    <row r="804" spans="1:62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2">
        <v>44335</v>
      </c>
      <c r="AF804" s="142">
        <v>46161</v>
      </c>
      <c r="AG804" s="143">
        <v>234377.5</v>
      </c>
      <c r="AH804" s="83">
        <v>2.1361111111111111</v>
      </c>
      <c r="AI804" s="83">
        <v>5</v>
      </c>
      <c r="AJ804" s="144">
        <v>5.0700000000000002E-2</v>
      </c>
      <c r="AK804" s="79" t="s">
        <v>651</v>
      </c>
      <c r="AL804" s="79" t="s">
        <v>652</v>
      </c>
      <c r="AM804" s="138">
        <v>0</v>
      </c>
      <c r="AN804" s="138">
        <v>0</v>
      </c>
      <c r="AO804" s="138">
        <v>0</v>
      </c>
      <c r="AP804" s="138">
        <v>0</v>
      </c>
      <c r="AQ804" s="138">
        <v>0</v>
      </c>
      <c r="AR804" s="138">
        <v>0</v>
      </c>
      <c r="AS804" s="138">
        <v>0</v>
      </c>
      <c r="AT804" s="138">
        <v>0</v>
      </c>
      <c r="AU804" s="138">
        <v>0</v>
      </c>
      <c r="AV804" s="138">
        <v>0</v>
      </c>
      <c r="AW804" s="138">
        <v>0</v>
      </c>
      <c r="AX804" s="138">
        <v>0</v>
      </c>
      <c r="AY804" s="138">
        <v>0</v>
      </c>
      <c r="AZ804" s="138">
        <v>0</v>
      </c>
      <c r="BA804" s="138">
        <v>0</v>
      </c>
      <c r="BB804" s="138">
        <v>0</v>
      </c>
      <c r="BC804" s="138">
        <v>0</v>
      </c>
      <c r="BD804" s="138">
        <v>0</v>
      </c>
      <c r="BE804" s="138">
        <v>0</v>
      </c>
      <c r="BF804" s="138">
        <v>117188.75</v>
      </c>
      <c r="BG804" s="138">
        <v>0</v>
      </c>
      <c r="BH804" s="22">
        <f t="shared" si="36"/>
        <v>0</v>
      </c>
      <c r="BI804" s="22">
        <f t="shared" si="37"/>
        <v>117188.75</v>
      </c>
      <c r="BJ804" s="22">
        <f t="shared" si="38"/>
        <v>117188.75</v>
      </c>
    </row>
    <row r="805" spans="1:62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2">
        <v>44335</v>
      </c>
      <c r="AF805" s="142">
        <v>46526</v>
      </c>
      <c r="AG805" s="143">
        <v>1180000</v>
      </c>
      <c r="AH805" s="83">
        <v>3.1361111111111111</v>
      </c>
      <c r="AI805" s="83">
        <v>6</v>
      </c>
      <c r="AJ805" s="144">
        <v>5.3600000000000002E-2</v>
      </c>
      <c r="AK805" s="79" t="s">
        <v>651</v>
      </c>
      <c r="AL805" s="79" t="s">
        <v>652</v>
      </c>
      <c r="AM805" s="138">
        <v>0</v>
      </c>
      <c r="AN805" s="138">
        <v>0</v>
      </c>
      <c r="AO805" s="138">
        <v>0</v>
      </c>
      <c r="AP805" s="138">
        <v>0</v>
      </c>
      <c r="AQ805" s="138">
        <v>0</v>
      </c>
      <c r="AR805" s="138">
        <v>0</v>
      </c>
      <c r="AS805" s="138">
        <v>0</v>
      </c>
      <c r="AT805" s="138">
        <v>0</v>
      </c>
      <c r="AU805" s="138">
        <v>0</v>
      </c>
      <c r="AV805" s="138">
        <v>0</v>
      </c>
      <c r="AW805" s="138">
        <v>0</v>
      </c>
      <c r="AX805" s="138">
        <v>0</v>
      </c>
      <c r="AY805" s="138">
        <v>0</v>
      </c>
      <c r="AZ805" s="138">
        <v>0</v>
      </c>
      <c r="BA805" s="138">
        <v>0</v>
      </c>
      <c r="BB805" s="138">
        <v>0</v>
      </c>
      <c r="BC805" s="138">
        <v>0</v>
      </c>
      <c r="BD805" s="138">
        <v>0</v>
      </c>
      <c r="BE805" s="138">
        <v>0</v>
      </c>
      <c r="BF805" s="138">
        <v>0</v>
      </c>
      <c r="BG805" s="138">
        <v>0</v>
      </c>
      <c r="BH805" s="22">
        <f t="shared" si="36"/>
        <v>0</v>
      </c>
      <c r="BI805" s="22">
        <f t="shared" si="37"/>
        <v>0</v>
      </c>
      <c r="BJ805" s="22">
        <f t="shared" si="38"/>
        <v>0</v>
      </c>
    </row>
    <row r="806" spans="1:62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2">
        <v>44335</v>
      </c>
      <c r="AF806" s="142">
        <v>46892</v>
      </c>
      <c r="AG806" s="143">
        <v>2779047.5</v>
      </c>
      <c r="AH806" s="83">
        <v>4.1361111111111111</v>
      </c>
      <c r="AI806" s="83">
        <v>7</v>
      </c>
      <c r="AJ806" s="144">
        <v>5.6399999999999999E-2</v>
      </c>
      <c r="AK806" s="79" t="s">
        <v>651</v>
      </c>
      <c r="AL806" s="79" t="s">
        <v>652</v>
      </c>
      <c r="AM806" s="138">
        <v>0</v>
      </c>
      <c r="AN806" s="138">
        <v>0</v>
      </c>
      <c r="AO806" s="138">
        <v>0</v>
      </c>
      <c r="AP806" s="138">
        <v>0</v>
      </c>
      <c r="AQ806" s="138">
        <v>0</v>
      </c>
      <c r="AR806" s="138">
        <v>0</v>
      </c>
      <c r="AS806" s="138">
        <v>0</v>
      </c>
      <c r="AT806" s="138">
        <v>0</v>
      </c>
      <c r="AU806" s="138">
        <v>0</v>
      </c>
      <c r="AV806" s="138">
        <v>0</v>
      </c>
      <c r="AW806" s="138">
        <v>0</v>
      </c>
      <c r="AX806" s="138">
        <v>0</v>
      </c>
      <c r="AY806" s="138">
        <v>0</v>
      </c>
      <c r="AZ806" s="138">
        <v>0</v>
      </c>
      <c r="BA806" s="138">
        <v>0</v>
      </c>
      <c r="BB806" s="138">
        <v>0</v>
      </c>
      <c r="BC806" s="138">
        <v>0</v>
      </c>
      <c r="BD806" s="138">
        <v>0</v>
      </c>
      <c r="BE806" s="138">
        <v>0</v>
      </c>
      <c r="BF806" s="138">
        <v>0</v>
      </c>
      <c r="BG806" s="138">
        <v>0</v>
      </c>
      <c r="BH806" s="22">
        <f t="shared" si="36"/>
        <v>0</v>
      </c>
      <c r="BI806" s="22">
        <f t="shared" si="37"/>
        <v>0</v>
      </c>
      <c r="BJ806" s="22">
        <f t="shared" si="38"/>
        <v>0</v>
      </c>
    </row>
    <row r="807" spans="1:62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2">
        <v>44335</v>
      </c>
      <c r="AF807" s="142">
        <v>47257</v>
      </c>
      <c r="AG807" s="143">
        <v>683662.5</v>
      </c>
      <c r="AH807" s="83">
        <v>5.1361111111111111</v>
      </c>
      <c r="AI807" s="83">
        <v>8</v>
      </c>
      <c r="AJ807" s="144">
        <v>5.9299999999999999E-2</v>
      </c>
      <c r="AK807" s="79" t="s">
        <v>651</v>
      </c>
      <c r="AL807" s="79" t="s">
        <v>652</v>
      </c>
      <c r="AM807" s="138">
        <v>0</v>
      </c>
      <c r="AN807" s="138">
        <v>0</v>
      </c>
      <c r="AO807" s="138">
        <v>0</v>
      </c>
      <c r="AP807" s="138">
        <v>0</v>
      </c>
      <c r="AQ807" s="138">
        <v>0</v>
      </c>
      <c r="AR807" s="138">
        <v>0</v>
      </c>
      <c r="AS807" s="138">
        <v>0</v>
      </c>
      <c r="AT807" s="138">
        <v>0</v>
      </c>
      <c r="AU807" s="138">
        <v>0</v>
      </c>
      <c r="AV807" s="138">
        <v>0</v>
      </c>
      <c r="AW807" s="138">
        <v>0</v>
      </c>
      <c r="AX807" s="138">
        <v>0</v>
      </c>
      <c r="AY807" s="138">
        <v>0</v>
      </c>
      <c r="AZ807" s="138">
        <v>0</v>
      </c>
      <c r="BA807" s="138">
        <v>0</v>
      </c>
      <c r="BB807" s="138">
        <v>0</v>
      </c>
      <c r="BC807" s="138">
        <v>0</v>
      </c>
      <c r="BD807" s="138">
        <v>0</v>
      </c>
      <c r="BE807" s="138">
        <v>0</v>
      </c>
      <c r="BF807" s="138">
        <v>0</v>
      </c>
      <c r="BG807" s="138">
        <v>0</v>
      </c>
      <c r="BH807" s="22">
        <f t="shared" si="36"/>
        <v>0</v>
      </c>
      <c r="BI807" s="22">
        <f t="shared" si="37"/>
        <v>0</v>
      </c>
      <c r="BJ807" s="22">
        <f t="shared" si="38"/>
        <v>0</v>
      </c>
    </row>
    <row r="808" spans="1:62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2">
        <v>44335</v>
      </c>
      <c r="AF808" s="142">
        <v>47622</v>
      </c>
      <c r="AG808" s="143">
        <v>106200</v>
      </c>
      <c r="AH808" s="83">
        <v>6.1361111111111111</v>
      </c>
      <c r="AI808" s="83">
        <v>9</v>
      </c>
      <c r="AJ808" s="144">
        <v>6.2100000000000002E-2</v>
      </c>
      <c r="AK808" s="79" t="s">
        <v>651</v>
      </c>
      <c r="AL808" s="79" t="s">
        <v>652</v>
      </c>
      <c r="AM808" s="138">
        <v>0</v>
      </c>
      <c r="AN808" s="138">
        <v>0</v>
      </c>
      <c r="AO808" s="138">
        <v>0</v>
      </c>
      <c r="AP808" s="138">
        <v>0</v>
      </c>
      <c r="AQ808" s="138">
        <v>0</v>
      </c>
      <c r="AR808" s="138">
        <v>0</v>
      </c>
      <c r="AS808" s="138">
        <v>0</v>
      </c>
      <c r="AT808" s="138">
        <v>0</v>
      </c>
      <c r="AU808" s="138">
        <v>0</v>
      </c>
      <c r="AV808" s="138">
        <v>0</v>
      </c>
      <c r="AW808" s="138">
        <v>0</v>
      </c>
      <c r="AX808" s="138">
        <v>0</v>
      </c>
      <c r="AY808" s="138">
        <v>0</v>
      </c>
      <c r="AZ808" s="138">
        <v>0</v>
      </c>
      <c r="BA808" s="138">
        <v>0</v>
      </c>
      <c r="BB808" s="138">
        <v>0</v>
      </c>
      <c r="BC808" s="138">
        <v>0</v>
      </c>
      <c r="BD808" s="138">
        <v>0</v>
      </c>
      <c r="BE808" s="138">
        <v>0</v>
      </c>
      <c r="BF808" s="138">
        <v>0</v>
      </c>
      <c r="BG808" s="138">
        <v>0</v>
      </c>
      <c r="BH808" s="22">
        <f t="shared" si="36"/>
        <v>0</v>
      </c>
      <c r="BI808" s="22">
        <f t="shared" si="37"/>
        <v>0</v>
      </c>
      <c r="BJ808" s="22">
        <f t="shared" si="38"/>
        <v>0</v>
      </c>
    </row>
    <row r="809" spans="1:62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2">
        <v>44335</v>
      </c>
      <c r="AF809" s="142">
        <v>47987</v>
      </c>
      <c r="AG809" s="143">
        <v>53100</v>
      </c>
      <c r="AH809" s="83">
        <v>7.1361111111111111</v>
      </c>
      <c r="AI809" s="83">
        <v>10</v>
      </c>
      <c r="AJ809" s="144">
        <v>6.5000000000000002E-2</v>
      </c>
      <c r="AK809" s="79" t="s">
        <v>651</v>
      </c>
      <c r="AL809" s="79" t="s">
        <v>652</v>
      </c>
      <c r="AM809" s="138">
        <v>0</v>
      </c>
      <c r="AN809" s="138">
        <v>0</v>
      </c>
      <c r="AO809" s="138">
        <v>0</v>
      </c>
      <c r="AP809" s="138">
        <v>0</v>
      </c>
      <c r="AQ809" s="138">
        <v>0</v>
      </c>
      <c r="AR809" s="138">
        <v>0</v>
      </c>
      <c r="AS809" s="138">
        <v>0</v>
      </c>
      <c r="AT809" s="138">
        <v>0</v>
      </c>
      <c r="AU809" s="138">
        <v>0</v>
      </c>
      <c r="AV809" s="138">
        <v>0</v>
      </c>
      <c r="AW809" s="138">
        <v>0</v>
      </c>
      <c r="AX809" s="138">
        <v>0</v>
      </c>
      <c r="AY809" s="138">
        <v>0</v>
      </c>
      <c r="AZ809" s="138">
        <v>0</v>
      </c>
      <c r="BA809" s="138">
        <v>0</v>
      </c>
      <c r="BB809" s="138">
        <v>0</v>
      </c>
      <c r="BC809" s="138">
        <v>0</v>
      </c>
      <c r="BD809" s="138">
        <v>0</v>
      </c>
      <c r="BE809" s="138">
        <v>0</v>
      </c>
      <c r="BF809" s="138">
        <v>0</v>
      </c>
      <c r="BG809" s="138">
        <v>0</v>
      </c>
      <c r="BH809" s="22">
        <f t="shared" si="36"/>
        <v>0</v>
      </c>
      <c r="BI809" s="22">
        <f t="shared" si="37"/>
        <v>0</v>
      </c>
      <c r="BJ809" s="22">
        <f t="shared" si="38"/>
        <v>0</v>
      </c>
    </row>
    <row r="810" spans="1:62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142337.5</v>
      </c>
      <c r="X810" s="77">
        <v>0</v>
      </c>
      <c r="Y810" s="77">
        <v>0</v>
      </c>
      <c r="Z810" s="77">
        <v>510.04</v>
      </c>
      <c r="AA810" s="77">
        <v>0</v>
      </c>
      <c r="AB810" s="77">
        <v>0</v>
      </c>
      <c r="AC810" s="77">
        <v>0</v>
      </c>
      <c r="AD810" s="77">
        <v>142337.5</v>
      </c>
      <c r="AE810" s="142">
        <v>44363</v>
      </c>
      <c r="AF810" s="142">
        <v>45459</v>
      </c>
      <c r="AG810" s="143">
        <v>284675</v>
      </c>
      <c r="AH810" s="83">
        <v>0.21111111111111111</v>
      </c>
      <c r="AI810" s="83">
        <v>3</v>
      </c>
      <c r="AJ810" s="144">
        <v>4.2999999999999997E-2</v>
      </c>
      <c r="AK810" s="79" t="s">
        <v>651</v>
      </c>
      <c r="AL810" s="79" t="s">
        <v>652</v>
      </c>
      <c r="AM810" s="138">
        <v>0</v>
      </c>
      <c r="AN810" s="138">
        <v>0</v>
      </c>
      <c r="AO810" s="138">
        <v>142337.5</v>
      </c>
      <c r="AP810" s="138">
        <v>0</v>
      </c>
      <c r="AQ810" s="138">
        <v>0</v>
      </c>
      <c r="AR810" s="138">
        <v>0</v>
      </c>
      <c r="AS810" s="138">
        <v>0</v>
      </c>
      <c r="AT810" s="138">
        <v>0</v>
      </c>
      <c r="AU810" s="138">
        <v>0</v>
      </c>
      <c r="AV810" s="138">
        <v>0</v>
      </c>
      <c r="AW810" s="138">
        <v>0</v>
      </c>
      <c r="AX810" s="138">
        <v>0</v>
      </c>
      <c r="AY810" s="138">
        <v>0</v>
      </c>
      <c r="AZ810" s="138">
        <v>0</v>
      </c>
      <c r="BA810" s="138">
        <v>0</v>
      </c>
      <c r="BB810" s="138">
        <v>0</v>
      </c>
      <c r="BC810" s="138">
        <v>0</v>
      </c>
      <c r="BD810" s="138">
        <v>0</v>
      </c>
      <c r="BE810" s="138">
        <v>0</v>
      </c>
      <c r="BF810" s="138">
        <v>0</v>
      </c>
      <c r="BG810" s="138">
        <v>0</v>
      </c>
      <c r="BH810" s="22">
        <f t="shared" si="36"/>
        <v>142337.5</v>
      </c>
      <c r="BI810" s="22">
        <f t="shared" si="37"/>
        <v>0</v>
      </c>
      <c r="BJ810" s="22">
        <f t="shared" si="38"/>
        <v>142337.5</v>
      </c>
    </row>
    <row r="811" spans="1:62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2">
        <v>44363</v>
      </c>
      <c r="AF811" s="142">
        <v>45824</v>
      </c>
      <c r="AG811" s="143">
        <v>244997.5</v>
      </c>
      <c r="AH811" s="83">
        <v>1.211111111111111</v>
      </c>
      <c r="AI811" s="83">
        <v>4</v>
      </c>
      <c r="AJ811" s="144">
        <v>4.7100000000000003E-2</v>
      </c>
      <c r="AK811" s="79" t="s">
        <v>651</v>
      </c>
      <c r="AL811" s="79" t="s">
        <v>652</v>
      </c>
      <c r="AM811" s="138">
        <v>0</v>
      </c>
      <c r="AN811" s="138">
        <v>0</v>
      </c>
      <c r="AO811" s="138">
        <v>0</v>
      </c>
      <c r="AP811" s="138">
        <v>0</v>
      </c>
      <c r="AQ811" s="138">
        <v>0</v>
      </c>
      <c r="AR811" s="138">
        <v>0</v>
      </c>
      <c r="AS811" s="138">
        <v>0</v>
      </c>
      <c r="AT811" s="138">
        <v>0</v>
      </c>
      <c r="AU811" s="138">
        <v>122498.75</v>
      </c>
      <c r="AV811" s="138">
        <v>0</v>
      </c>
      <c r="AW811" s="138">
        <v>0</v>
      </c>
      <c r="AX811" s="138">
        <v>0</v>
      </c>
      <c r="AY811" s="138">
        <v>0</v>
      </c>
      <c r="AZ811" s="138">
        <v>0</v>
      </c>
      <c r="BA811" s="138">
        <v>122498.75</v>
      </c>
      <c r="BB811" s="138">
        <v>0</v>
      </c>
      <c r="BC811" s="138">
        <v>0</v>
      </c>
      <c r="BD811" s="138">
        <v>0</v>
      </c>
      <c r="BE811" s="138">
        <v>0</v>
      </c>
      <c r="BF811" s="138">
        <v>0</v>
      </c>
      <c r="BG811" s="138">
        <v>0</v>
      </c>
      <c r="BH811" s="22">
        <f t="shared" si="36"/>
        <v>122498.75</v>
      </c>
      <c r="BI811" s="22">
        <f t="shared" si="37"/>
        <v>122498.75</v>
      </c>
      <c r="BJ811" s="22">
        <f t="shared" si="38"/>
        <v>244997.5</v>
      </c>
    </row>
    <row r="812" spans="1:62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2">
        <v>44363</v>
      </c>
      <c r="AF812" s="142">
        <v>46189</v>
      </c>
      <c r="AG812" s="143">
        <v>206647.5</v>
      </c>
      <c r="AH812" s="83">
        <v>2.2111111111111112</v>
      </c>
      <c r="AI812" s="83">
        <v>5</v>
      </c>
      <c r="AJ812" s="144">
        <v>5.0700000000000002E-2</v>
      </c>
      <c r="AK812" s="79" t="s">
        <v>651</v>
      </c>
      <c r="AL812" s="79" t="s">
        <v>652</v>
      </c>
      <c r="AM812" s="138">
        <v>0</v>
      </c>
      <c r="AN812" s="138">
        <v>0</v>
      </c>
      <c r="AO812" s="138">
        <v>0</v>
      </c>
      <c r="AP812" s="138">
        <v>0</v>
      </c>
      <c r="AQ812" s="138">
        <v>0</v>
      </c>
      <c r="AR812" s="138">
        <v>0</v>
      </c>
      <c r="AS812" s="138">
        <v>0</v>
      </c>
      <c r="AT812" s="138">
        <v>0</v>
      </c>
      <c r="AU812" s="138">
        <v>0</v>
      </c>
      <c r="AV812" s="138">
        <v>0</v>
      </c>
      <c r="AW812" s="138">
        <v>0</v>
      </c>
      <c r="AX812" s="138">
        <v>0</v>
      </c>
      <c r="AY812" s="138">
        <v>0</v>
      </c>
      <c r="AZ812" s="138">
        <v>0</v>
      </c>
      <c r="BA812" s="138">
        <v>0</v>
      </c>
      <c r="BB812" s="138">
        <v>0</v>
      </c>
      <c r="BC812" s="138">
        <v>0</v>
      </c>
      <c r="BD812" s="138">
        <v>0</v>
      </c>
      <c r="BE812" s="138">
        <v>0</v>
      </c>
      <c r="BF812" s="138">
        <v>0</v>
      </c>
      <c r="BG812" s="138">
        <v>103323.75</v>
      </c>
      <c r="BH812" s="22">
        <f t="shared" si="36"/>
        <v>0</v>
      </c>
      <c r="BI812" s="22">
        <f t="shared" si="37"/>
        <v>103323.75</v>
      </c>
      <c r="BJ812" s="22">
        <f t="shared" si="38"/>
        <v>103323.75</v>
      </c>
    </row>
    <row r="813" spans="1:62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2">
        <v>44363</v>
      </c>
      <c r="AF813" s="142">
        <v>46554</v>
      </c>
      <c r="AG813" s="143">
        <v>216677.5</v>
      </c>
      <c r="AH813" s="83">
        <v>3.2111111111111112</v>
      </c>
      <c r="AI813" s="83">
        <v>6</v>
      </c>
      <c r="AJ813" s="144">
        <v>5.3600000000000002E-2</v>
      </c>
      <c r="AK813" s="79" t="s">
        <v>651</v>
      </c>
      <c r="AL813" s="79" t="s">
        <v>652</v>
      </c>
      <c r="AM813" s="138">
        <v>0</v>
      </c>
      <c r="AN813" s="138">
        <v>0</v>
      </c>
      <c r="AO813" s="138">
        <v>0</v>
      </c>
      <c r="AP813" s="138">
        <v>0</v>
      </c>
      <c r="AQ813" s="138">
        <v>0</v>
      </c>
      <c r="AR813" s="138">
        <v>0</v>
      </c>
      <c r="AS813" s="138">
        <v>0</v>
      </c>
      <c r="AT813" s="138">
        <v>0</v>
      </c>
      <c r="AU813" s="138">
        <v>0</v>
      </c>
      <c r="AV813" s="138">
        <v>0</v>
      </c>
      <c r="AW813" s="138">
        <v>0</v>
      </c>
      <c r="AX813" s="138">
        <v>0</v>
      </c>
      <c r="AY813" s="138">
        <v>0</v>
      </c>
      <c r="AZ813" s="138">
        <v>0</v>
      </c>
      <c r="BA813" s="138">
        <v>0</v>
      </c>
      <c r="BB813" s="138">
        <v>0</v>
      </c>
      <c r="BC813" s="138">
        <v>0</v>
      </c>
      <c r="BD813" s="138">
        <v>0</v>
      </c>
      <c r="BE813" s="138">
        <v>0</v>
      </c>
      <c r="BF813" s="138">
        <v>0</v>
      </c>
      <c r="BG813" s="138">
        <v>0</v>
      </c>
      <c r="BH813" s="22">
        <f t="shared" si="36"/>
        <v>0</v>
      </c>
      <c r="BI813" s="22">
        <f t="shared" si="37"/>
        <v>0</v>
      </c>
      <c r="BJ813" s="22">
        <f t="shared" si="38"/>
        <v>0</v>
      </c>
    </row>
    <row r="814" spans="1:62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2">
        <v>44363</v>
      </c>
      <c r="AF814" s="142">
        <v>46920</v>
      </c>
      <c r="AG814" s="143">
        <v>548847.5</v>
      </c>
      <c r="AH814" s="83">
        <v>4.2111111111111112</v>
      </c>
      <c r="AI814" s="83">
        <v>7</v>
      </c>
      <c r="AJ814" s="144">
        <v>5.6399999999999999E-2</v>
      </c>
      <c r="AK814" s="79" t="s">
        <v>651</v>
      </c>
      <c r="AL814" s="79" t="s">
        <v>652</v>
      </c>
      <c r="AM814" s="138">
        <v>0</v>
      </c>
      <c r="AN814" s="138">
        <v>0</v>
      </c>
      <c r="AO814" s="138">
        <v>0</v>
      </c>
      <c r="AP814" s="138">
        <v>0</v>
      </c>
      <c r="AQ814" s="138">
        <v>0</v>
      </c>
      <c r="AR814" s="138">
        <v>0</v>
      </c>
      <c r="AS814" s="138">
        <v>0</v>
      </c>
      <c r="AT814" s="138">
        <v>0</v>
      </c>
      <c r="AU814" s="138">
        <v>0</v>
      </c>
      <c r="AV814" s="138">
        <v>0</v>
      </c>
      <c r="AW814" s="138">
        <v>0</v>
      </c>
      <c r="AX814" s="138">
        <v>0</v>
      </c>
      <c r="AY814" s="138">
        <v>0</v>
      </c>
      <c r="AZ814" s="138">
        <v>0</v>
      </c>
      <c r="BA814" s="138">
        <v>0</v>
      </c>
      <c r="BB814" s="138">
        <v>0</v>
      </c>
      <c r="BC814" s="138">
        <v>0</v>
      </c>
      <c r="BD814" s="138">
        <v>0</v>
      </c>
      <c r="BE814" s="138">
        <v>0</v>
      </c>
      <c r="BF814" s="138">
        <v>0</v>
      </c>
      <c r="BG814" s="138">
        <v>0</v>
      </c>
      <c r="BH814" s="22">
        <f t="shared" si="36"/>
        <v>0</v>
      </c>
      <c r="BI814" s="22">
        <f t="shared" si="37"/>
        <v>0</v>
      </c>
      <c r="BJ814" s="22">
        <f t="shared" si="38"/>
        <v>0</v>
      </c>
    </row>
    <row r="815" spans="1:62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2">
        <v>44363</v>
      </c>
      <c r="AF815" s="142">
        <v>47285</v>
      </c>
      <c r="AG815" s="143">
        <v>402527.5</v>
      </c>
      <c r="AH815" s="83">
        <v>5.2111111111111112</v>
      </c>
      <c r="AI815" s="83">
        <v>8</v>
      </c>
      <c r="AJ815" s="144">
        <v>5.9299999999999999E-2</v>
      </c>
      <c r="AK815" s="79" t="s">
        <v>651</v>
      </c>
      <c r="AL815" s="79" t="s">
        <v>652</v>
      </c>
      <c r="AM815" s="138">
        <v>0</v>
      </c>
      <c r="AN815" s="138">
        <v>0</v>
      </c>
      <c r="AO815" s="138">
        <v>0</v>
      </c>
      <c r="AP815" s="138">
        <v>0</v>
      </c>
      <c r="AQ815" s="138">
        <v>0</v>
      </c>
      <c r="AR815" s="138">
        <v>0</v>
      </c>
      <c r="AS815" s="138">
        <v>0</v>
      </c>
      <c r="AT815" s="138">
        <v>0</v>
      </c>
      <c r="AU815" s="138">
        <v>0</v>
      </c>
      <c r="AV815" s="138">
        <v>0</v>
      </c>
      <c r="AW815" s="138">
        <v>0</v>
      </c>
      <c r="AX815" s="138">
        <v>0</v>
      </c>
      <c r="AY815" s="138">
        <v>0</v>
      </c>
      <c r="AZ815" s="138">
        <v>0</v>
      </c>
      <c r="BA815" s="138">
        <v>0</v>
      </c>
      <c r="BB815" s="138">
        <v>0</v>
      </c>
      <c r="BC815" s="138">
        <v>0</v>
      </c>
      <c r="BD815" s="138">
        <v>0</v>
      </c>
      <c r="BE815" s="138">
        <v>0</v>
      </c>
      <c r="BF815" s="138">
        <v>0</v>
      </c>
      <c r="BG815" s="138">
        <v>0</v>
      </c>
      <c r="BH815" s="22">
        <f t="shared" si="36"/>
        <v>0</v>
      </c>
      <c r="BI815" s="22">
        <f t="shared" si="37"/>
        <v>0</v>
      </c>
      <c r="BJ815" s="22">
        <f t="shared" si="38"/>
        <v>0</v>
      </c>
    </row>
    <row r="816" spans="1:62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2">
        <v>44363</v>
      </c>
      <c r="AF816" s="142">
        <v>47650</v>
      </c>
      <c r="AG816" s="143">
        <v>74340</v>
      </c>
      <c r="AH816" s="83">
        <v>6.2111111111111112</v>
      </c>
      <c r="AI816" s="83">
        <v>9</v>
      </c>
      <c r="AJ816" s="144">
        <v>6.2100000000000002E-2</v>
      </c>
      <c r="AK816" s="79" t="s">
        <v>651</v>
      </c>
      <c r="AL816" s="79" t="s">
        <v>652</v>
      </c>
      <c r="AM816" s="138">
        <v>0</v>
      </c>
      <c r="AN816" s="138">
        <v>0</v>
      </c>
      <c r="AO816" s="138">
        <v>0</v>
      </c>
      <c r="AP816" s="138">
        <v>0</v>
      </c>
      <c r="AQ816" s="138">
        <v>0</v>
      </c>
      <c r="AR816" s="138">
        <v>0</v>
      </c>
      <c r="AS816" s="138">
        <v>0</v>
      </c>
      <c r="AT816" s="138">
        <v>0</v>
      </c>
      <c r="AU816" s="138">
        <v>0</v>
      </c>
      <c r="AV816" s="138">
        <v>0</v>
      </c>
      <c r="AW816" s="138">
        <v>0</v>
      </c>
      <c r="AX816" s="138">
        <v>0</v>
      </c>
      <c r="AY816" s="138">
        <v>0</v>
      </c>
      <c r="AZ816" s="138">
        <v>0</v>
      </c>
      <c r="BA816" s="138">
        <v>0</v>
      </c>
      <c r="BB816" s="138">
        <v>0</v>
      </c>
      <c r="BC816" s="138">
        <v>0</v>
      </c>
      <c r="BD816" s="138">
        <v>0</v>
      </c>
      <c r="BE816" s="138">
        <v>0</v>
      </c>
      <c r="BF816" s="138">
        <v>0</v>
      </c>
      <c r="BG816" s="138">
        <v>0</v>
      </c>
      <c r="BH816" s="22">
        <f t="shared" si="36"/>
        <v>0</v>
      </c>
      <c r="BI816" s="22">
        <f t="shared" si="37"/>
        <v>0</v>
      </c>
      <c r="BJ816" s="22">
        <f t="shared" si="38"/>
        <v>0</v>
      </c>
    </row>
    <row r="817" spans="1:62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18181818.18999999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18181818.18999999</v>
      </c>
      <c r="AE817" s="142">
        <v>41228</v>
      </c>
      <c r="AF817" s="142">
        <v>45611</v>
      </c>
      <c r="AG817" s="143">
        <v>100000000</v>
      </c>
      <c r="AH817" s="83">
        <v>0.625</v>
      </c>
      <c r="AI817" s="83">
        <v>12</v>
      </c>
      <c r="AJ817" s="144">
        <v>7.4999999999999997E-2</v>
      </c>
      <c r="AK817" s="79" t="s">
        <v>651</v>
      </c>
      <c r="AL817" s="79" t="s">
        <v>652</v>
      </c>
      <c r="AM817" s="138">
        <v>0</v>
      </c>
      <c r="AN817" s="138">
        <v>9090909.0899999999</v>
      </c>
      <c r="AO817" s="138">
        <v>0</v>
      </c>
      <c r="AP817" s="138">
        <v>0</v>
      </c>
      <c r="AQ817" s="138">
        <v>0</v>
      </c>
      <c r="AR817" s="138">
        <v>0</v>
      </c>
      <c r="AS817" s="138">
        <v>0</v>
      </c>
      <c r="AT817" s="138">
        <v>9090909.0999999996</v>
      </c>
      <c r="AU817" s="138">
        <v>0</v>
      </c>
      <c r="AV817" s="138">
        <v>0</v>
      </c>
      <c r="AW817" s="138">
        <v>0</v>
      </c>
      <c r="AX817" s="138">
        <v>0</v>
      </c>
      <c r="AY817" s="138">
        <v>0</v>
      </c>
      <c r="AZ817" s="138">
        <v>0</v>
      </c>
      <c r="BA817" s="138">
        <v>0</v>
      </c>
      <c r="BB817" s="138">
        <v>0</v>
      </c>
      <c r="BC817" s="138">
        <v>0</v>
      </c>
      <c r="BD817" s="138">
        <v>0</v>
      </c>
      <c r="BE817" s="138">
        <v>0</v>
      </c>
      <c r="BF817" s="138">
        <v>0</v>
      </c>
      <c r="BG817" s="138">
        <v>0</v>
      </c>
      <c r="BH817" s="22">
        <f t="shared" si="36"/>
        <v>18181818.189999998</v>
      </c>
      <c r="BI817" s="22">
        <f t="shared" si="37"/>
        <v>0</v>
      </c>
      <c r="BJ817" s="22">
        <f t="shared" si="38"/>
        <v>18181818.189999998</v>
      </c>
    </row>
    <row r="818" spans="1:62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9090909.049999997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9090909.049999997</v>
      </c>
      <c r="AE818" s="142">
        <v>41236</v>
      </c>
      <c r="AF818" s="142">
        <v>45619</v>
      </c>
      <c r="AG818" s="143">
        <v>50000000</v>
      </c>
      <c r="AH818" s="83">
        <v>0.64722222222222225</v>
      </c>
      <c r="AI818" s="83">
        <v>12</v>
      </c>
      <c r="AJ818" s="144">
        <v>7.4999999999999997E-2</v>
      </c>
      <c r="AK818" s="79" t="s">
        <v>651</v>
      </c>
      <c r="AL818" s="79" t="s">
        <v>652</v>
      </c>
      <c r="AM818" s="138">
        <v>0</v>
      </c>
      <c r="AN818" s="138">
        <v>4545454.55</v>
      </c>
      <c r="AO818" s="138">
        <v>0</v>
      </c>
      <c r="AP818" s="138">
        <v>0</v>
      </c>
      <c r="AQ818" s="138">
        <v>0</v>
      </c>
      <c r="AR818" s="138">
        <v>0</v>
      </c>
      <c r="AS818" s="138">
        <v>0</v>
      </c>
      <c r="AT818" s="138">
        <v>4545454.5</v>
      </c>
      <c r="AU818" s="138">
        <v>0</v>
      </c>
      <c r="AV818" s="138">
        <v>0</v>
      </c>
      <c r="AW818" s="138">
        <v>0</v>
      </c>
      <c r="AX818" s="138">
        <v>0</v>
      </c>
      <c r="AY818" s="138">
        <v>0</v>
      </c>
      <c r="AZ818" s="138">
        <v>0</v>
      </c>
      <c r="BA818" s="138">
        <v>0</v>
      </c>
      <c r="BB818" s="138">
        <v>0</v>
      </c>
      <c r="BC818" s="138">
        <v>0</v>
      </c>
      <c r="BD818" s="138">
        <v>0</v>
      </c>
      <c r="BE818" s="138">
        <v>0</v>
      </c>
      <c r="BF818" s="138">
        <v>0</v>
      </c>
      <c r="BG818" s="138">
        <v>0</v>
      </c>
      <c r="BH818" s="22">
        <f t="shared" si="36"/>
        <v>9090909.0500000007</v>
      </c>
      <c r="BI818" s="22">
        <f t="shared" si="37"/>
        <v>0</v>
      </c>
      <c r="BJ818" s="22">
        <f t="shared" si="38"/>
        <v>9090909.0500000007</v>
      </c>
    </row>
    <row r="819" spans="1:62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4545454.5700000022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4545454.5700000022</v>
      </c>
      <c r="AE819" s="142">
        <v>41246</v>
      </c>
      <c r="AF819" s="142">
        <v>45629</v>
      </c>
      <c r="AG819" s="143">
        <v>25000000</v>
      </c>
      <c r="AH819" s="83">
        <v>0.67500000000000004</v>
      </c>
      <c r="AI819" s="83">
        <v>12</v>
      </c>
      <c r="AJ819" s="144">
        <v>7.4999999999999997E-2</v>
      </c>
      <c r="AK819" s="79" t="s">
        <v>651</v>
      </c>
      <c r="AL819" s="79" t="s">
        <v>652</v>
      </c>
      <c r="AM819" s="138">
        <v>0</v>
      </c>
      <c r="AN819" s="138">
        <v>0</v>
      </c>
      <c r="AO819" s="138">
        <v>2272727.27</v>
      </c>
      <c r="AP819" s="138">
        <v>0</v>
      </c>
      <c r="AQ819" s="138">
        <v>0</v>
      </c>
      <c r="AR819" s="138">
        <v>0</v>
      </c>
      <c r="AS819" s="138">
        <v>0</v>
      </c>
      <c r="AT819" s="138">
        <v>0</v>
      </c>
      <c r="AU819" s="138">
        <v>2272727.2999999998</v>
      </c>
      <c r="AV819" s="138">
        <v>0</v>
      </c>
      <c r="AW819" s="138">
        <v>0</v>
      </c>
      <c r="AX819" s="138">
        <v>0</v>
      </c>
      <c r="AY819" s="138">
        <v>0</v>
      </c>
      <c r="AZ819" s="138">
        <v>0</v>
      </c>
      <c r="BA819" s="138">
        <v>0</v>
      </c>
      <c r="BB819" s="138">
        <v>0</v>
      </c>
      <c r="BC819" s="138">
        <v>0</v>
      </c>
      <c r="BD819" s="138">
        <v>0</v>
      </c>
      <c r="BE819" s="138">
        <v>0</v>
      </c>
      <c r="BF819" s="138">
        <v>0</v>
      </c>
      <c r="BG819" s="138">
        <v>0</v>
      </c>
      <c r="BH819" s="22">
        <f t="shared" si="36"/>
        <v>4545454.57</v>
      </c>
      <c r="BI819" s="22">
        <f t="shared" si="37"/>
        <v>0</v>
      </c>
      <c r="BJ819" s="22">
        <f t="shared" si="38"/>
        <v>4545454.57</v>
      </c>
    </row>
    <row r="820" spans="1:62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4545454.5700000022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4545454.5700000022</v>
      </c>
      <c r="AE820" s="142">
        <v>41264</v>
      </c>
      <c r="AF820" s="142">
        <v>45647</v>
      </c>
      <c r="AG820" s="143">
        <v>25000000</v>
      </c>
      <c r="AH820" s="83">
        <v>0.72499999999999998</v>
      </c>
      <c r="AI820" s="83">
        <v>12</v>
      </c>
      <c r="AJ820" s="144">
        <v>7.4999999999999997E-2</v>
      </c>
      <c r="AK820" s="79" t="s">
        <v>651</v>
      </c>
      <c r="AL820" s="79" t="s">
        <v>652</v>
      </c>
      <c r="AM820" s="138">
        <v>0</v>
      </c>
      <c r="AN820" s="138">
        <v>0</v>
      </c>
      <c r="AO820" s="138">
        <v>2272727.27</v>
      </c>
      <c r="AP820" s="138">
        <v>0</v>
      </c>
      <c r="AQ820" s="138">
        <v>0</v>
      </c>
      <c r="AR820" s="138">
        <v>0</v>
      </c>
      <c r="AS820" s="138">
        <v>0</v>
      </c>
      <c r="AT820" s="138">
        <v>0</v>
      </c>
      <c r="AU820" s="138">
        <v>2272727.2999999998</v>
      </c>
      <c r="AV820" s="138">
        <v>0</v>
      </c>
      <c r="AW820" s="138">
        <v>0</v>
      </c>
      <c r="AX820" s="138">
        <v>0</v>
      </c>
      <c r="AY820" s="138">
        <v>0</v>
      </c>
      <c r="AZ820" s="138">
        <v>0</v>
      </c>
      <c r="BA820" s="138">
        <v>0</v>
      </c>
      <c r="BB820" s="138">
        <v>0</v>
      </c>
      <c r="BC820" s="138">
        <v>0</v>
      </c>
      <c r="BD820" s="138">
        <v>0</v>
      </c>
      <c r="BE820" s="138">
        <v>0</v>
      </c>
      <c r="BF820" s="138">
        <v>0</v>
      </c>
      <c r="BG820" s="138">
        <v>0</v>
      </c>
      <c r="BH820" s="22">
        <f t="shared" si="36"/>
        <v>4545454.57</v>
      </c>
      <c r="BI820" s="22">
        <f t="shared" si="37"/>
        <v>0</v>
      </c>
      <c r="BJ820" s="22">
        <f t="shared" si="38"/>
        <v>4545454.57</v>
      </c>
    </row>
    <row r="821" spans="1:62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10909090.879999995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10909090.879999995</v>
      </c>
      <c r="AE821" s="142">
        <v>41421</v>
      </c>
      <c r="AF821" s="142">
        <v>45804</v>
      </c>
      <c r="AG821" s="143">
        <v>40000000</v>
      </c>
      <c r="AH821" s="83">
        <v>1.1583333333333334</v>
      </c>
      <c r="AI821" s="83">
        <v>12</v>
      </c>
      <c r="AJ821" s="144">
        <v>7.4999999999999997E-2</v>
      </c>
      <c r="AK821" s="79" t="s">
        <v>651</v>
      </c>
      <c r="AL821" s="79" t="s">
        <v>652</v>
      </c>
      <c r="AM821" s="138">
        <v>0</v>
      </c>
      <c r="AN821" s="138">
        <v>3636363.64</v>
      </c>
      <c r="AO821" s="138">
        <v>0</v>
      </c>
      <c r="AP821" s="138">
        <v>0</v>
      </c>
      <c r="AQ821" s="138">
        <v>0</v>
      </c>
      <c r="AR821" s="138">
        <v>0</v>
      </c>
      <c r="AS821" s="138">
        <v>0</v>
      </c>
      <c r="AT821" s="138">
        <v>3636363.64</v>
      </c>
      <c r="AU821" s="138">
        <v>0</v>
      </c>
      <c r="AV821" s="138">
        <v>0</v>
      </c>
      <c r="AW821" s="138">
        <v>0</v>
      </c>
      <c r="AX821" s="138">
        <v>0</v>
      </c>
      <c r="AY821" s="138">
        <v>0</v>
      </c>
      <c r="AZ821" s="138">
        <v>3636363.6</v>
      </c>
      <c r="BA821" s="138">
        <v>0</v>
      </c>
      <c r="BB821" s="138">
        <v>0</v>
      </c>
      <c r="BC821" s="138">
        <v>0</v>
      </c>
      <c r="BD821" s="138">
        <v>0</v>
      </c>
      <c r="BE821" s="138">
        <v>0</v>
      </c>
      <c r="BF821" s="138">
        <v>0</v>
      </c>
      <c r="BG821" s="138">
        <v>0</v>
      </c>
      <c r="BH821" s="22">
        <f t="shared" si="36"/>
        <v>7272727.2800000003</v>
      </c>
      <c r="BI821" s="22">
        <f t="shared" si="37"/>
        <v>3636363.6</v>
      </c>
      <c r="BJ821" s="22">
        <f t="shared" si="38"/>
        <v>10909090.880000001</v>
      </c>
    </row>
    <row r="822" spans="1:62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19090909.120000005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19090909.120000005</v>
      </c>
      <c r="AE822" s="142">
        <v>41424</v>
      </c>
      <c r="AF822" s="142">
        <v>45807</v>
      </c>
      <c r="AG822" s="143">
        <v>70000000</v>
      </c>
      <c r="AH822" s="83">
        <v>1.1666666666666667</v>
      </c>
      <c r="AI822" s="83">
        <v>12</v>
      </c>
      <c r="AJ822" s="144">
        <v>7.4999999999999997E-2</v>
      </c>
      <c r="AK822" s="79" t="s">
        <v>651</v>
      </c>
      <c r="AL822" s="79" t="s">
        <v>652</v>
      </c>
      <c r="AM822" s="138">
        <v>0</v>
      </c>
      <c r="AN822" s="138">
        <v>6363636.3600000003</v>
      </c>
      <c r="AO822" s="138">
        <v>0</v>
      </c>
      <c r="AP822" s="138">
        <v>0</v>
      </c>
      <c r="AQ822" s="138">
        <v>0</v>
      </c>
      <c r="AR822" s="138">
        <v>0</v>
      </c>
      <c r="AS822" s="138">
        <v>0</v>
      </c>
      <c r="AT822" s="138">
        <v>6363636.3600000003</v>
      </c>
      <c r="AU822" s="138">
        <v>0</v>
      </c>
      <c r="AV822" s="138">
        <v>0</v>
      </c>
      <c r="AW822" s="138">
        <v>0</v>
      </c>
      <c r="AX822" s="138">
        <v>0</v>
      </c>
      <c r="AY822" s="138">
        <v>0</v>
      </c>
      <c r="AZ822" s="138">
        <v>6363636.4000000004</v>
      </c>
      <c r="BA822" s="138">
        <v>0</v>
      </c>
      <c r="BB822" s="138">
        <v>0</v>
      </c>
      <c r="BC822" s="138">
        <v>0</v>
      </c>
      <c r="BD822" s="138">
        <v>0</v>
      </c>
      <c r="BE822" s="138">
        <v>0</v>
      </c>
      <c r="BF822" s="138">
        <v>0</v>
      </c>
      <c r="BG822" s="138">
        <v>0</v>
      </c>
      <c r="BH822" s="22">
        <f t="shared" si="36"/>
        <v>12727272.720000001</v>
      </c>
      <c r="BI822" s="22">
        <f t="shared" si="37"/>
        <v>6363636.4000000004</v>
      </c>
      <c r="BJ822" s="22">
        <f t="shared" si="38"/>
        <v>19090909.120000001</v>
      </c>
    </row>
    <row r="823" spans="1:62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10909090.879999995</v>
      </c>
      <c r="AE823" s="142">
        <v>41467</v>
      </c>
      <c r="AF823" s="142">
        <v>45850</v>
      </c>
      <c r="AG823" s="143">
        <v>40000000</v>
      </c>
      <c r="AH823" s="83">
        <v>1.2833333333333334</v>
      </c>
      <c r="AI823" s="83">
        <v>12</v>
      </c>
      <c r="AJ823" s="144">
        <v>7.4999999999999997E-2</v>
      </c>
      <c r="AK823" s="79" t="s">
        <v>651</v>
      </c>
      <c r="AL823" s="79" t="s">
        <v>652</v>
      </c>
      <c r="AM823" s="138">
        <v>0</v>
      </c>
      <c r="AN823" s="138">
        <v>0</v>
      </c>
      <c r="AO823" s="138">
        <v>0</v>
      </c>
      <c r="AP823" s="138">
        <v>3636363.64</v>
      </c>
      <c r="AQ823" s="138">
        <v>0</v>
      </c>
      <c r="AR823" s="138">
        <v>0</v>
      </c>
      <c r="AS823" s="138">
        <v>0</v>
      </c>
      <c r="AT823" s="138">
        <v>0</v>
      </c>
      <c r="AU823" s="138">
        <v>0</v>
      </c>
      <c r="AV823" s="138">
        <v>3636363.64</v>
      </c>
      <c r="AW823" s="138">
        <v>0</v>
      </c>
      <c r="AX823" s="138">
        <v>0</v>
      </c>
      <c r="AY823" s="138">
        <v>0</v>
      </c>
      <c r="AZ823" s="138">
        <v>0</v>
      </c>
      <c r="BA823" s="138">
        <v>0</v>
      </c>
      <c r="BB823" s="138">
        <v>3636363.64</v>
      </c>
      <c r="BC823" s="138">
        <v>0</v>
      </c>
      <c r="BD823" s="138">
        <v>0</v>
      </c>
      <c r="BE823" s="138">
        <v>0</v>
      </c>
      <c r="BF823" s="138">
        <v>0</v>
      </c>
      <c r="BG823" s="138">
        <v>0</v>
      </c>
      <c r="BH823" s="22">
        <f t="shared" si="36"/>
        <v>3636363.64</v>
      </c>
      <c r="BI823" s="22">
        <f t="shared" si="37"/>
        <v>7272727.2800000003</v>
      </c>
      <c r="BJ823" s="22">
        <f t="shared" si="38"/>
        <v>10909090.92</v>
      </c>
    </row>
    <row r="824" spans="1:62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32727272.720000025</v>
      </c>
      <c r="AE824" s="142">
        <v>41488</v>
      </c>
      <c r="AF824" s="142">
        <v>45871</v>
      </c>
      <c r="AG824" s="143">
        <v>120000000</v>
      </c>
      <c r="AH824" s="83">
        <v>1.3388888888888888</v>
      </c>
      <c r="AI824" s="83">
        <v>12</v>
      </c>
      <c r="AJ824" s="144">
        <v>7.4999999999999997E-2</v>
      </c>
      <c r="AK824" s="79" t="s">
        <v>651</v>
      </c>
      <c r="AL824" s="79" t="s">
        <v>652</v>
      </c>
      <c r="AM824" s="138">
        <v>0</v>
      </c>
      <c r="AN824" s="138">
        <v>0</v>
      </c>
      <c r="AO824" s="138">
        <v>0</v>
      </c>
      <c r="AP824" s="138">
        <v>0</v>
      </c>
      <c r="AQ824" s="138">
        <v>10909090.91</v>
      </c>
      <c r="AR824" s="138">
        <v>0</v>
      </c>
      <c r="AS824" s="138">
        <v>0</v>
      </c>
      <c r="AT824" s="138">
        <v>0</v>
      </c>
      <c r="AU824" s="138">
        <v>0</v>
      </c>
      <c r="AV824" s="138">
        <v>0</v>
      </c>
      <c r="AW824" s="138">
        <v>10909090.91</v>
      </c>
      <c r="AX824" s="138">
        <v>0</v>
      </c>
      <c r="AY824" s="138">
        <v>0</v>
      </c>
      <c r="AZ824" s="138">
        <v>0</v>
      </c>
      <c r="BA824" s="138">
        <v>0</v>
      </c>
      <c r="BB824" s="138">
        <v>0</v>
      </c>
      <c r="BC824" s="138">
        <v>10909090.91</v>
      </c>
      <c r="BD824" s="138">
        <v>0</v>
      </c>
      <c r="BE824" s="138">
        <v>0</v>
      </c>
      <c r="BF824" s="138">
        <v>0</v>
      </c>
      <c r="BG824" s="138">
        <v>0</v>
      </c>
      <c r="BH824" s="22">
        <f t="shared" si="36"/>
        <v>10909090.91</v>
      </c>
      <c r="BI824" s="22">
        <f t="shared" si="37"/>
        <v>21818181.82</v>
      </c>
      <c r="BJ824" s="22">
        <f t="shared" si="38"/>
        <v>32727272.73</v>
      </c>
    </row>
    <row r="825" spans="1:62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36363636.369999975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36363636.369999975</v>
      </c>
      <c r="AE825" s="142">
        <v>41557</v>
      </c>
      <c r="AF825" s="142">
        <v>45940</v>
      </c>
      <c r="AG825" s="143">
        <v>100000000</v>
      </c>
      <c r="AH825" s="83">
        <v>1.5277777777777777</v>
      </c>
      <c r="AI825" s="83">
        <v>12</v>
      </c>
      <c r="AJ825" s="144">
        <v>7.4999999999999997E-2</v>
      </c>
      <c r="AK825" s="79" t="s">
        <v>651</v>
      </c>
      <c r="AL825" s="79" t="s">
        <v>652</v>
      </c>
      <c r="AM825" s="138">
        <v>9090909.0899999999</v>
      </c>
      <c r="AN825" s="138">
        <v>0</v>
      </c>
      <c r="AO825" s="138">
        <v>0</v>
      </c>
      <c r="AP825" s="138">
        <v>0</v>
      </c>
      <c r="AQ825" s="138">
        <v>0</v>
      </c>
      <c r="AR825" s="138">
        <v>0</v>
      </c>
      <c r="AS825" s="138">
        <v>9090909.0899999999</v>
      </c>
      <c r="AT825" s="138">
        <v>0</v>
      </c>
      <c r="AU825" s="138">
        <v>0</v>
      </c>
      <c r="AV825" s="138">
        <v>0</v>
      </c>
      <c r="AW825" s="138">
        <v>0</v>
      </c>
      <c r="AX825" s="138">
        <v>0</v>
      </c>
      <c r="AY825" s="138">
        <v>9090909.0899999999</v>
      </c>
      <c r="AZ825" s="138">
        <v>0</v>
      </c>
      <c r="BA825" s="138">
        <v>0</v>
      </c>
      <c r="BB825" s="138">
        <v>0</v>
      </c>
      <c r="BC825" s="138">
        <v>0</v>
      </c>
      <c r="BD825" s="138">
        <v>0</v>
      </c>
      <c r="BE825" s="138">
        <v>9090909.0899999999</v>
      </c>
      <c r="BF825" s="138">
        <v>0</v>
      </c>
      <c r="BG825" s="138">
        <v>0</v>
      </c>
      <c r="BH825" s="22">
        <f t="shared" si="36"/>
        <v>18181818.18</v>
      </c>
      <c r="BI825" s="22">
        <f t="shared" si="37"/>
        <v>18181818.18</v>
      </c>
      <c r="BJ825" s="22">
        <f t="shared" si="38"/>
        <v>36363636.359999999</v>
      </c>
    </row>
    <row r="826" spans="1:62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101818181.85000002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101818181.85000002</v>
      </c>
      <c r="AE826" s="142">
        <v>41565</v>
      </c>
      <c r="AF826" s="142">
        <v>45948</v>
      </c>
      <c r="AG826" s="143">
        <v>280000000</v>
      </c>
      <c r="AH826" s="83">
        <v>1.55</v>
      </c>
      <c r="AI826" s="83">
        <v>12</v>
      </c>
      <c r="AJ826" s="144">
        <v>7.4999999999999997E-2</v>
      </c>
      <c r="AK826" s="79" t="s">
        <v>651</v>
      </c>
      <c r="AL826" s="79" t="s">
        <v>652</v>
      </c>
      <c r="AM826" s="138">
        <v>25454545.449999999</v>
      </c>
      <c r="AN826" s="138">
        <v>0</v>
      </c>
      <c r="AO826" s="138">
        <v>0</v>
      </c>
      <c r="AP826" s="138">
        <v>0</v>
      </c>
      <c r="AQ826" s="138">
        <v>0</v>
      </c>
      <c r="AR826" s="138">
        <v>0</v>
      </c>
      <c r="AS826" s="138">
        <v>25454545.449999999</v>
      </c>
      <c r="AT826" s="138">
        <v>0</v>
      </c>
      <c r="AU826" s="138">
        <v>0</v>
      </c>
      <c r="AV826" s="138">
        <v>0</v>
      </c>
      <c r="AW826" s="138">
        <v>0</v>
      </c>
      <c r="AX826" s="138">
        <v>0</v>
      </c>
      <c r="AY826" s="138">
        <v>25454545.449999999</v>
      </c>
      <c r="AZ826" s="138">
        <v>0</v>
      </c>
      <c r="BA826" s="138">
        <v>0</v>
      </c>
      <c r="BB826" s="138">
        <v>0</v>
      </c>
      <c r="BC826" s="138">
        <v>0</v>
      </c>
      <c r="BD826" s="138">
        <v>0</v>
      </c>
      <c r="BE826" s="138">
        <v>25454545.449999999</v>
      </c>
      <c r="BF826" s="138">
        <v>0</v>
      </c>
      <c r="BG826" s="138">
        <v>0</v>
      </c>
      <c r="BH826" s="22">
        <f t="shared" si="36"/>
        <v>50909090.899999999</v>
      </c>
      <c r="BI826" s="22">
        <f t="shared" si="37"/>
        <v>50909090.899999999</v>
      </c>
      <c r="BJ826" s="22">
        <f t="shared" si="38"/>
        <v>101818181.8</v>
      </c>
    </row>
    <row r="827" spans="1:62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7272727.2599999979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7272727.2599999979</v>
      </c>
      <c r="AE827" s="142">
        <v>41572</v>
      </c>
      <c r="AF827" s="142">
        <v>45955</v>
      </c>
      <c r="AG827" s="143">
        <v>20000000</v>
      </c>
      <c r="AH827" s="83">
        <v>1.5694444444444444</v>
      </c>
      <c r="AI827" s="83">
        <v>12</v>
      </c>
      <c r="AJ827" s="144">
        <v>7.4999999999999997E-2</v>
      </c>
      <c r="AK827" s="79" t="s">
        <v>651</v>
      </c>
      <c r="AL827" s="79" t="s">
        <v>652</v>
      </c>
      <c r="AM827" s="138">
        <v>1818181.82</v>
      </c>
      <c r="AN827" s="138">
        <v>0</v>
      </c>
      <c r="AO827" s="138">
        <v>0</v>
      </c>
      <c r="AP827" s="138">
        <v>0</v>
      </c>
      <c r="AQ827" s="138">
        <v>0</v>
      </c>
      <c r="AR827" s="138">
        <v>0</v>
      </c>
      <c r="AS827" s="138">
        <v>1818181.82</v>
      </c>
      <c r="AT827" s="138">
        <v>0</v>
      </c>
      <c r="AU827" s="138">
        <v>0</v>
      </c>
      <c r="AV827" s="138">
        <v>0</v>
      </c>
      <c r="AW827" s="138">
        <v>0</v>
      </c>
      <c r="AX827" s="138">
        <v>0</v>
      </c>
      <c r="AY827" s="138">
        <v>1818181.82</v>
      </c>
      <c r="AZ827" s="138">
        <v>0</v>
      </c>
      <c r="BA827" s="138">
        <v>0</v>
      </c>
      <c r="BB827" s="138">
        <v>0</v>
      </c>
      <c r="BC827" s="138">
        <v>0</v>
      </c>
      <c r="BD827" s="138">
        <v>0</v>
      </c>
      <c r="BE827" s="138">
        <v>1818181.82</v>
      </c>
      <c r="BF827" s="138">
        <v>0</v>
      </c>
      <c r="BG827" s="138">
        <v>0</v>
      </c>
      <c r="BH827" s="22">
        <f t="shared" si="36"/>
        <v>3636363.64</v>
      </c>
      <c r="BI827" s="22">
        <f t="shared" si="37"/>
        <v>3636363.64</v>
      </c>
      <c r="BJ827" s="22">
        <f t="shared" si="38"/>
        <v>7272727.2800000003</v>
      </c>
    </row>
    <row r="828" spans="1:62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32181818.150000017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32181818.150000017</v>
      </c>
      <c r="AE828" s="142">
        <v>41635</v>
      </c>
      <c r="AF828" s="142">
        <v>46018</v>
      </c>
      <c r="AG828" s="143">
        <v>88500000</v>
      </c>
      <c r="AH828" s="83">
        <v>1.7416666666666667</v>
      </c>
      <c r="AI828" s="83">
        <v>12</v>
      </c>
      <c r="AJ828" s="144">
        <v>7.4999999999999997E-2</v>
      </c>
      <c r="AK828" s="79" t="s">
        <v>651</v>
      </c>
      <c r="AL828" s="79" t="s">
        <v>652</v>
      </c>
      <c r="AM828" s="138">
        <v>0</v>
      </c>
      <c r="AN828" s="138">
        <v>0</v>
      </c>
      <c r="AO828" s="138">
        <v>8045454.5499999998</v>
      </c>
      <c r="AP828" s="138">
        <v>0</v>
      </c>
      <c r="AQ828" s="138">
        <v>0</v>
      </c>
      <c r="AR828" s="138">
        <v>0</v>
      </c>
      <c r="AS828" s="138">
        <v>0</v>
      </c>
      <c r="AT828" s="138">
        <v>0</v>
      </c>
      <c r="AU828" s="138">
        <v>8045454.5499999998</v>
      </c>
      <c r="AV828" s="138">
        <v>0</v>
      </c>
      <c r="AW828" s="138">
        <v>0</v>
      </c>
      <c r="AX828" s="138">
        <v>0</v>
      </c>
      <c r="AY828" s="138">
        <v>0</v>
      </c>
      <c r="AZ828" s="138">
        <v>0</v>
      </c>
      <c r="BA828" s="138">
        <v>8045454.5499999998</v>
      </c>
      <c r="BB828" s="138">
        <v>0</v>
      </c>
      <c r="BC828" s="138">
        <v>0</v>
      </c>
      <c r="BD828" s="138">
        <v>0</v>
      </c>
      <c r="BE828" s="138">
        <v>0</v>
      </c>
      <c r="BF828" s="138">
        <v>0</v>
      </c>
      <c r="BG828" s="138">
        <v>8045454.5499999998</v>
      </c>
      <c r="BH828" s="22">
        <f t="shared" si="36"/>
        <v>16090909.1</v>
      </c>
      <c r="BI828" s="22">
        <f t="shared" si="37"/>
        <v>16090909.1</v>
      </c>
      <c r="BJ828" s="22">
        <f t="shared" si="38"/>
        <v>32181818.199999999</v>
      </c>
    </row>
    <row r="829" spans="1:62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36363636.369999975</v>
      </c>
      <c r="AE829" s="142">
        <v>41674</v>
      </c>
      <c r="AF829" s="142">
        <v>46057</v>
      </c>
      <c r="AG829" s="143">
        <v>100000000</v>
      </c>
      <c r="AH829" s="83">
        <v>1.8444444444444446</v>
      </c>
      <c r="AI829" s="83">
        <v>12</v>
      </c>
      <c r="AJ829" s="144">
        <v>7.4999999999999997E-2</v>
      </c>
      <c r="AK829" s="79" t="s">
        <v>651</v>
      </c>
      <c r="AL829" s="79" t="s">
        <v>652</v>
      </c>
      <c r="AM829" s="138">
        <v>0</v>
      </c>
      <c r="AN829" s="138">
        <v>0</v>
      </c>
      <c r="AO829" s="138">
        <v>0</v>
      </c>
      <c r="AP829" s="138">
        <v>0</v>
      </c>
      <c r="AQ829" s="138">
        <v>9090909.0899999999</v>
      </c>
      <c r="AR829" s="138">
        <v>0</v>
      </c>
      <c r="AS829" s="138">
        <v>0</v>
      </c>
      <c r="AT829" s="138">
        <v>0</v>
      </c>
      <c r="AU829" s="138">
        <v>0</v>
      </c>
      <c r="AV829" s="138">
        <v>0</v>
      </c>
      <c r="AW829" s="138">
        <v>9090909.0899999999</v>
      </c>
      <c r="AX829" s="138">
        <v>0</v>
      </c>
      <c r="AY829" s="138">
        <v>0</v>
      </c>
      <c r="AZ829" s="138">
        <v>0</v>
      </c>
      <c r="BA829" s="138">
        <v>0</v>
      </c>
      <c r="BB829" s="138">
        <v>0</v>
      </c>
      <c r="BC829" s="138">
        <v>9090909.0899999999</v>
      </c>
      <c r="BD829" s="138">
        <v>0</v>
      </c>
      <c r="BE829" s="138">
        <v>0</v>
      </c>
      <c r="BF829" s="138">
        <v>0</v>
      </c>
      <c r="BG829" s="138">
        <v>0</v>
      </c>
      <c r="BH829" s="22">
        <f t="shared" si="36"/>
        <v>9090909.0899999999</v>
      </c>
      <c r="BI829" s="22">
        <f t="shared" si="37"/>
        <v>18181818.18</v>
      </c>
      <c r="BJ829" s="22">
        <f t="shared" si="38"/>
        <v>27272727.27</v>
      </c>
    </row>
    <row r="830" spans="1:62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36363636.369999975</v>
      </c>
      <c r="AE830" s="142">
        <v>41675</v>
      </c>
      <c r="AF830" s="142">
        <v>46058</v>
      </c>
      <c r="AG830" s="143">
        <v>100000000</v>
      </c>
      <c r="AH830" s="83">
        <v>1.8472222222222223</v>
      </c>
      <c r="AI830" s="83">
        <v>12</v>
      </c>
      <c r="AJ830" s="144">
        <v>7.4999999999999997E-2</v>
      </c>
      <c r="AK830" s="79" t="s">
        <v>651</v>
      </c>
      <c r="AL830" s="79" t="s">
        <v>652</v>
      </c>
      <c r="AM830" s="138">
        <v>0</v>
      </c>
      <c r="AN830" s="138">
        <v>0</v>
      </c>
      <c r="AO830" s="138">
        <v>0</v>
      </c>
      <c r="AP830" s="138">
        <v>0</v>
      </c>
      <c r="AQ830" s="138">
        <v>9090909.0899999999</v>
      </c>
      <c r="AR830" s="138">
        <v>0</v>
      </c>
      <c r="AS830" s="138">
        <v>0</v>
      </c>
      <c r="AT830" s="138">
        <v>0</v>
      </c>
      <c r="AU830" s="138">
        <v>0</v>
      </c>
      <c r="AV830" s="138">
        <v>0</v>
      </c>
      <c r="AW830" s="138">
        <v>9090909.0899999999</v>
      </c>
      <c r="AX830" s="138">
        <v>0</v>
      </c>
      <c r="AY830" s="138">
        <v>0</v>
      </c>
      <c r="AZ830" s="138">
        <v>0</v>
      </c>
      <c r="BA830" s="138">
        <v>0</v>
      </c>
      <c r="BB830" s="138">
        <v>0</v>
      </c>
      <c r="BC830" s="138">
        <v>9090909.0899999999</v>
      </c>
      <c r="BD830" s="138">
        <v>0</v>
      </c>
      <c r="BE830" s="138">
        <v>0</v>
      </c>
      <c r="BF830" s="138">
        <v>0</v>
      </c>
      <c r="BG830" s="138">
        <v>0</v>
      </c>
      <c r="BH830" s="22">
        <f t="shared" si="36"/>
        <v>9090909.0899999999</v>
      </c>
      <c r="BI830" s="22">
        <f t="shared" si="37"/>
        <v>18181818.18</v>
      </c>
      <c r="BJ830" s="22">
        <f t="shared" si="38"/>
        <v>27272727.27</v>
      </c>
    </row>
    <row r="831" spans="1:62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54545454.520000011</v>
      </c>
      <c r="AE831" s="142">
        <v>41676</v>
      </c>
      <c r="AF831" s="142">
        <v>46059</v>
      </c>
      <c r="AG831" s="143">
        <v>150000000</v>
      </c>
      <c r="AH831" s="83">
        <v>1.85</v>
      </c>
      <c r="AI831" s="83">
        <v>12</v>
      </c>
      <c r="AJ831" s="144">
        <v>7.4999999999999997E-2</v>
      </c>
      <c r="AK831" s="79" t="s">
        <v>651</v>
      </c>
      <c r="AL831" s="79" t="s">
        <v>652</v>
      </c>
      <c r="AM831" s="138">
        <v>0</v>
      </c>
      <c r="AN831" s="138">
        <v>0</v>
      </c>
      <c r="AO831" s="138">
        <v>0</v>
      </c>
      <c r="AP831" s="138">
        <v>0</v>
      </c>
      <c r="AQ831" s="138">
        <v>13636363.640000001</v>
      </c>
      <c r="AR831" s="138">
        <v>0</v>
      </c>
      <c r="AS831" s="138">
        <v>0</v>
      </c>
      <c r="AT831" s="138">
        <v>0</v>
      </c>
      <c r="AU831" s="138">
        <v>0</v>
      </c>
      <c r="AV831" s="138">
        <v>0</v>
      </c>
      <c r="AW831" s="138">
        <v>13636363.640000001</v>
      </c>
      <c r="AX831" s="138">
        <v>0</v>
      </c>
      <c r="AY831" s="138">
        <v>0</v>
      </c>
      <c r="AZ831" s="138">
        <v>0</v>
      </c>
      <c r="BA831" s="138">
        <v>0</v>
      </c>
      <c r="BB831" s="138">
        <v>0</v>
      </c>
      <c r="BC831" s="138">
        <v>13636363.640000001</v>
      </c>
      <c r="BD831" s="138">
        <v>0</v>
      </c>
      <c r="BE831" s="138">
        <v>0</v>
      </c>
      <c r="BF831" s="138">
        <v>0</v>
      </c>
      <c r="BG831" s="138">
        <v>0</v>
      </c>
      <c r="BH831" s="22">
        <f t="shared" si="36"/>
        <v>13636363.640000001</v>
      </c>
      <c r="BI831" s="22">
        <f t="shared" si="37"/>
        <v>27272727.280000001</v>
      </c>
      <c r="BJ831" s="22">
        <f t="shared" si="38"/>
        <v>40909090.920000002</v>
      </c>
    </row>
    <row r="832" spans="1:62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68181818.160000011</v>
      </c>
      <c r="X832" s="77">
        <v>0</v>
      </c>
      <c r="Y832" s="77">
        <v>13636363.640000001</v>
      </c>
      <c r="Z832" s="77">
        <v>2556818.1800000002</v>
      </c>
      <c r="AA832" s="77">
        <v>0</v>
      </c>
      <c r="AB832" s="77">
        <v>0</v>
      </c>
      <c r="AC832" s="77">
        <v>0</v>
      </c>
      <c r="AD832" s="77">
        <v>54545454.520000011</v>
      </c>
      <c r="AE832" s="142">
        <v>41712</v>
      </c>
      <c r="AF832" s="142">
        <v>46095</v>
      </c>
      <c r="AG832" s="143">
        <v>150000000</v>
      </c>
      <c r="AH832" s="83">
        <v>1.9555555555555555</v>
      </c>
      <c r="AI832" s="83">
        <v>12</v>
      </c>
      <c r="AJ832" s="144">
        <v>7.4999999999999997E-2</v>
      </c>
      <c r="AK832" s="79" t="s">
        <v>651</v>
      </c>
      <c r="AL832" s="79" t="s">
        <v>652</v>
      </c>
      <c r="AM832" s="138">
        <v>0</v>
      </c>
      <c r="AN832" s="138">
        <v>0</v>
      </c>
      <c r="AO832" s="138">
        <v>0</v>
      </c>
      <c r="AP832" s="138">
        <v>0</v>
      </c>
      <c r="AQ832" s="138">
        <v>0</v>
      </c>
      <c r="AR832" s="138">
        <v>13636363.640000001</v>
      </c>
      <c r="AS832" s="138">
        <v>0</v>
      </c>
      <c r="AT832" s="138">
        <v>0</v>
      </c>
      <c r="AU832" s="138">
        <v>0</v>
      </c>
      <c r="AV832" s="138">
        <v>0</v>
      </c>
      <c r="AW832" s="138">
        <v>0</v>
      </c>
      <c r="AX832" s="138">
        <v>13636363.640000001</v>
      </c>
      <c r="AY832" s="138">
        <v>0</v>
      </c>
      <c r="AZ832" s="138">
        <v>0</v>
      </c>
      <c r="BA832" s="138">
        <v>0</v>
      </c>
      <c r="BB832" s="138">
        <v>0</v>
      </c>
      <c r="BC832" s="138">
        <v>0</v>
      </c>
      <c r="BD832" s="138">
        <v>13636363.640000001</v>
      </c>
      <c r="BE832" s="138">
        <v>0</v>
      </c>
      <c r="BF832" s="138">
        <v>0</v>
      </c>
      <c r="BG832" s="138">
        <v>0</v>
      </c>
      <c r="BH832" s="22">
        <f t="shared" si="36"/>
        <v>13636363.640000001</v>
      </c>
      <c r="BI832" s="22">
        <f t="shared" si="37"/>
        <v>27272727.280000001</v>
      </c>
      <c r="BJ832" s="22">
        <f t="shared" si="38"/>
        <v>40909090.920000002</v>
      </c>
    </row>
    <row r="833" spans="1:62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45454545.459999979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45454545.459999979</v>
      </c>
      <c r="AE833" s="142">
        <v>41789</v>
      </c>
      <c r="AF833" s="142">
        <v>46172</v>
      </c>
      <c r="AG833" s="143">
        <v>100000000</v>
      </c>
      <c r="AH833" s="83">
        <v>2.1666666666666665</v>
      </c>
      <c r="AI833" s="83">
        <v>12</v>
      </c>
      <c r="AJ833" s="144">
        <v>7.4999999999999997E-2</v>
      </c>
      <c r="AK833" s="79" t="s">
        <v>651</v>
      </c>
      <c r="AL833" s="79" t="s">
        <v>652</v>
      </c>
      <c r="AM833" s="138">
        <v>0</v>
      </c>
      <c r="AN833" s="138">
        <v>9090909.0899999999</v>
      </c>
      <c r="AO833" s="138">
        <v>0</v>
      </c>
      <c r="AP833" s="138">
        <v>0</v>
      </c>
      <c r="AQ833" s="138">
        <v>0</v>
      </c>
      <c r="AR833" s="138">
        <v>0</v>
      </c>
      <c r="AS833" s="138">
        <v>0</v>
      </c>
      <c r="AT833" s="138">
        <v>9090909.0899999999</v>
      </c>
      <c r="AU833" s="138">
        <v>0</v>
      </c>
      <c r="AV833" s="138">
        <v>0</v>
      </c>
      <c r="AW833" s="138">
        <v>0</v>
      </c>
      <c r="AX833" s="138">
        <v>0</v>
      </c>
      <c r="AY833" s="138">
        <v>0</v>
      </c>
      <c r="AZ833" s="138">
        <v>9090909.0899999999</v>
      </c>
      <c r="BA833" s="138">
        <v>0</v>
      </c>
      <c r="BB833" s="138">
        <v>0</v>
      </c>
      <c r="BC833" s="138">
        <v>0</v>
      </c>
      <c r="BD833" s="138">
        <v>0</v>
      </c>
      <c r="BE833" s="138">
        <v>0</v>
      </c>
      <c r="BF833" s="138">
        <v>9090909.0899999999</v>
      </c>
      <c r="BG833" s="138">
        <v>0</v>
      </c>
      <c r="BH833" s="22">
        <f t="shared" si="36"/>
        <v>18181818.18</v>
      </c>
      <c r="BI833" s="22">
        <f t="shared" si="37"/>
        <v>18181818.18</v>
      </c>
      <c r="BJ833" s="22">
        <f t="shared" si="38"/>
        <v>36363636.359999999</v>
      </c>
    </row>
    <row r="834" spans="1:62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2">
        <v>41873</v>
      </c>
      <c r="AF834" s="142">
        <v>46256</v>
      </c>
      <c r="AG834" s="143">
        <v>80000000</v>
      </c>
      <c r="AH834" s="83">
        <v>2.3944444444444444</v>
      </c>
      <c r="AI834" s="83">
        <v>12</v>
      </c>
      <c r="AJ834" s="144">
        <v>7.4999999999999997E-2</v>
      </c>
      <c r="AK834" s="79" t="s">
        <v>651</v>
      </c>
      <c r="AL834" s="79" t="s">
        <v>652</v>
      </c>
      <c r="AM834" s="138">
        <v>0</v>
      </c>
      <c r="AN834" s="138">
        <v>0</v>
      </c>
      <c r="AO834" s="138">
        <v>0</v>
      </c>
      <c r="AP834" s="138">
        <v>0</v>
      </c>
      <c r="AQ834" s="138">
        <v>0</v>
      </c>
      <c r="AR834" s="138">
        <v>0</v>
      </c>
      <c r="AS834" s="138">
        <v>0</v>
      </c>
      <c r="AT834" s="138">
        <v>0</v>
      </c>
      <c r="AU834" s="138">
        <v>0</v>
      </c>
      <c r="AV834" s="138">
        <v>0</v>
      </c>
      <c r="AW834" s="138">
        <v>13333333.33</v>
      </c>
      <c r="AX834" s="138">
        <v>0</v>
      </c>
      <c r="AY834" s="138">
        <v>0</v>
      </c>
      <c r="AZ834" s="138">
        <v>0</v>
      </c>
      <c r="BA834" s="138">
        <v>0</v>
      </c>
      <c r="BB834" s="138">
        <v>0</v>
      </c>
      <c r="BC834" s="138">
        <v>0</v>
      </c>
      <c r="BD834" s="138">
        <v>0</v>
      </c>
      <c r="BE834" s="138">
        <v>0</v>
      </c>
      <c r="BF834" s="138">
        <v>0</v>
      </c>
      <c r="BG834" s="138">
        <v>0</v>
      </c>
      <c r="BH834" s="22">
        <f t="shared" si="36"/>
        <v>0</v>
      </c>
      <c r="BI834" s="22">
        <f t="shared" si="37"/>
        <v>13333333.33</v>
      </c>
      <c r="BJ834" s="22">
        <f t="shared" si="38"/>
        <v>13333333.33</v>
      </c>
    </row>
    <row r="835" spans="1:62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65333333.340000004</v>
      </c>
      <c r="X835" s="77">
        <v>0</v>
      </c>
      <c r="Y835" s="77">
        <v>16333333.33</v>
      </c>
      <c r="Z835" s="77">
        <v>2450000</v>
      </c>
      <c r="AA835" s="77">
        <v>0</v>
      </c>
      <c r="AB835" s="77">
        <v>0</v>
      </c>
      <c r="AC835" s="77">
        <v>0</v>
      </c>
      <c r="AD835" s="77">
        <v>49000000.010000005</v>
      </c>
      <c r="AE835" s="142">
        <v>41900</v>
      </c>
      <c r="AF835" s="142">
        <v>46283</v>
      </c>
      <c r="AG835" s="143">
        <v>98000000</v>
      </c>
      <c r="AH835" s="83">
        <v>2.4666666666666668</v>
      </c>
      <c r="AI835" s="83">
        <v>12</v>
      </c>
      <c r="AJ835" s="144">
        <v>7.4999999999999997E-2</v>
      </c>
      <c r="AK835" s="79" t="s">
        <v>651</v>
      </c>
      <c r="AL835" s="79" t="s">
        <v>652</v>
      </c>
      <c r="AM835" s="138">
        <v>0</v>
      </c>
      <c r="AN835" s="138">
        <v>0</v>
      </c>
      <c r="AO835" s="138">
        <v>0</v>
      </c>
      <c r="AP835" s="138">
        <v>0</v>
      </c>
      <c r="AQ835" s="138">
        <v>0</v>
      </c>
      <c r="AR835" s="138">
        <v>0</v>
      </c>
      <c r="AS835" s="138">
        <v>0</v>
      </c>
      <c r="AT835" s="138">
        <v>0</v>
      </c>
      <c r="AU835" s="138">
        <v>0</v>
      </c>
      <c r="AV835" s="138">
        <v>0</v>
      </c>
      <c r="AW835" s="138">
        <v>0</v>
      </c>
      <c r="AX835" s="138">
        <v>16333333.33</v>
      </c>
      <c r="AY835" s="138">
        <v>0</v>
      </c>
      <c r="AZ835" s="138">
        <v>0</v>
      </c>
      <c r="BA835" s="138">
        <v>0</v>
      </c>
      <c r="BB835" s="138">
        <v>0</v>
      </c>
      <c r="BC835" s="138">
        <v>0</v>
      </c>
      <c r="BD835" s="138">
        <v>0</v>
      </c>
      <c r="BE835" s="138">
        <v>0</v>
      </c>
      <c r="BF835" s="138">
        <v>0</v>
      </c>
      <c r="BG835" s="138">
        <v>0</v>
      </c>
      <c r="BH835" s="22">
        <f t="shared" ref="BH835:BH898" si="39">SUM(AM835:AU835)</f>
        <v>0</v>
      </c>
      <c r="BI835" s="22">
        <f t="shared" si="37"/>
        <v>16333333.33</v>
      </c>
      <c r="BJ835" s="22">
        <f t="shared" si="38"/>
        <v>16333333.33</v>
      </c>
    </row>
    <row r="836" spans="1:62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27562500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27562500</v>
      </c>
      <c r="AE836" s="142">
        <v>41984</v>
      </c>
      <c r="AF836" s="142">
        <v>47463</v>
      </c>
      <c r="AG836" s="143">
        <v>31500000</v>
      </c>
      <c r="AH836" s="83">
        <v>5.697222222222222</v>
      </c>
      <c r="AI836" s="83">
        <v>15</v>
      </c>
      <c r="AJ836" s="144">
        <v>8.2040000000000002E-2</v>
      </c>
      <c r="AK836" s="79" t="s">
        <v>651</v>
      </c>
      <c r="AL836" s="79" t="s">
        <v>652</v>
      </c>
      <c r="AM836" s="138">
        <v>0</v>
      </c>
      <c r="AN836" s="138">
        <v>0</v>
      </c>
      <c r="AO836" s="138">
        <v>3937500</v>
      </c>
      <c r="AP836" s="138">
        <v>0</v>
      </c>
      <c r="AQ836" s="138">
        <v>0</v>
      </c>
      <c r="AR836" s="138">
        <v>0</v>
      </c>
      <c r="AS836" s="138">
        <v>0</v>
      </c>
      <c r="AT836" s="138">
        <v>0</v>
      </c>
      <c r="AU836" s="138">
        <v>0</v>
      </c>
      <c r="AV836" s="138">
        <v>0</v>
      </c>
      <c r="AW836" s="138">
        <v>0</v>
      </c>
      <c r="AX836" s="138">
        <v>0</v>
      </c>
      <c r="AY836" s="138">
        <v>0</v>
      </c>
      <c r="AZ836" s="138">
        <v>0</v>
      </c>
      <c r="BA836" s="138">
        <v>3937500</v>
      </c>
      <c r="BB836" s="138">
        <v>0</v>
      </c>
      <c r="BC836" s="138">
        <v>0</v>
      </c>
      <c r="BD836" s="138">
        <v>0</v>
      </c>
      <c r="BE836" s="138">
        <v>0</v>
      </c>
      <c r="BF836" s="138">
        <v>0</v>
      </c>
      <c r="BG836" s="138">
        <v>0</v>
      </c>
      <c r="BH836" s="22">
        <f t="shared" si="39"/>
        <v>3937500</v>
      </c>
      <c r="BI836" s="22">
        <f t="shared" ref="BI836:BI899" si="40">SUM(AV836:BG836)</f>
        <v>3937500</v>
      </c>
      <c r="BJ836" s="22">
        <f t="shared" ref="BJ836:BJ899" si="41">BH836+BI836</f>
        <v>7875000</v>
      </c>
    </row>
    <row r="837" spans="1:62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28000000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28000000</v>
      </c>
      <c r="AE837" s="142">
        <v>41984</v>
      </c>
      <c r="AF837" s="142">
        <v>46367</v>
      </c>
      <c r="AG837" s="143">
        <v>42000000</v>
      </c>
      <c r="AH837" s="83">
        <v>2.6972222222222224</v>
      </c>
      <c r="AI837" s="83">
        <v>12</v>
      </c>
      <c r="AJ837" s="144">
        <v>7.4999999999999997E-2</v>
      </c>
      <c r="AK837" s="79" t="s">
        <v>651</v>
      </c>
      <c r="AL837" s="79" t="s">
        <v>652</v>
      </c>
      <c r="AM837" s="138">
        <v>0</v>
      </c>
      <c r="AN837" s="138">
        <v>0</v>
      </c>
      <c r="AO837" s="138">
        <v>7000000</v>
      </c>
      <c r="AP837" s="138">
        <v>0</v>
      </c>
      <c r="AQ837" s="138">
        <v>0</v>
      </c>
      <c r="AR837" s="138">
        <v>0</v>
      </c>
      <c r="AS837" s="138">
        <v>0</v>
      </c>
      <c r="AT837" s="138">
        <v>0</v>
      </c>
      <c r="AU837" s="138">
        <v>0</v>
      </c>
      <c r="AV837" s="138">
        <v>0</v>
      </c>
      <c r="AW837" s="138">
        <v>0</v>
      </c>
      <c r="AX837" s="138">
        <v>0</v>
      </c>
      <c r="AY837" s="138">
        <v>0</v>
      </c>
      <c r="AZ837" s="138">
        <v>0</v>
      </c>
      <c r="BA837" s="138">
        <v>7000000</v>
      </c>
      <c r="BB837" s="138">
        <v>0</v>
      </c>
      <c r="BC837" s="138">
        <v>0</v>
      </c>
      <c r="BD837" s="138">
        <v>0</v>
      </c>
      <c r="BE837" s="138">
        <v>0</v>
      </c>
      <c r="BF837" s="138">
        <v>0</v>
      </c>
      <c r="BG837" s="138">
        <v>0</v>
      </c>
      <c r="BH837" s="22">
        <f t="shared" si="39"/>
        <v>7000000</v>
      </c>
      <c r="BI837" s="22">
        <f t="shared" si="40"/>
        <v>7000000</v>
      </c>
      <c r="BJ837" s="22">
        <f t="shared" si="41"/>
        <v>14000000</v>
      </c>
    </row>
    <row r="838" spans="1:62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69000000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69000000</v>
      </c>
      <c r="AE838" s="142">
        <v>41995</v>
      </c>
      <c r="AF838" s="142">
        <v>47474</v>
      </c>
      <c r="AG838" s="143">
        <v>115000000</v>
      </c>
      <c r="AH838" s="83">
        <v>5.7277777777777779</v>
      </c>
      <c r="AI838" s="83">
        <v>15</v>
      </c>
      <c r="AJ838" s="144">
        <v>8.2000000000000003E-2</v>
      </c>
      <c r="AK838" s="79" t="s">
        <v>651</v>
      </c>
      <c r="AL838" s="79" t="s">
        <v>652</v>
      </c>
      <c r="AM838" s="138">
        <v>0</v>
      </c>
      <c r="AN838" s="138">
        <v>0</v>
      </c>
      <c r="AO838" s="138">
        <v>5750000</v>
      </c>
      <c r="AP838" s="138">
        <v>0</v>
      </c>
      <c r="AQ838" s="138">
        <v>0</v>
      </c>
      <c r="AR838" s="138">
        <v>0</v>
      </c>
      <c r="AS838" s="138">
        <v>0</v>
      </c>
      <c r="AT838" s="138">
        <v>0</v>
      </c>
      <c r="AU838" s="138">
        <v>5750000</v>
      </c>
      <c r="AV838" s="138">
        <v>0</v>
      </c>
      <c r="AW838" s="138">
        <v>0</v>
      </c>
      <c r="AX838" s="138">
        <v>0</v>
      </c>
      <c r="AY838" s="138">
        <v>0</v>
      </c>
      <c r="AZ838" s="138">
        <v>0</v>
      </c>
      <c r="BA838" s="138">
        <v>5750000</v>
      </c>
      <c r="BB838" s="138">
        <v>0</v>
      </c>
      <c r="BC838" s="138">
        <v>0</v>
      </c>
      <c r="BD838" s="138">
        <v>0</v>
      </c>
      <c r="BE838" s="138">
        <v>0</v>
      </c>
      <c r="BF838" s="138">
        <v>0</v>
      </c>
      <c r="BG838" s="138">
        <v>5750000</v>
      </c>
      <c r="BH838" s="22">
        <f t="shared" si="39"/>
        <v>11500000</v>
      </c>
      <c r="BI838" s="22">
        <f t="shared" si="40"/>
        <v>11500000</v>
      </c>
      <c r="BJ838" s="22">
        <f t="shared" si="41"/>
        <v>23000000</v>
      </c>
    </row>
    <row r="839" spans="1:62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66000000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66000000</v>
      </c>
      <c r="AE839" s="142">
        <v>41996</v>
      </c>
      <c r="AF839" s="142">
        <v>47475</v>
      </c>
      <c r="AG839" s="143">
        <v>110000000</v>
      </c>
      <c r="AH839" s="83">
        <v>5.7305555555555552</v>
      </c>
      <c r="AI839" s="83">
        <v>15</v>
      </c>
      <c r="AJ839" s="144">
        <v>8.2000000000000003E-2</v>
      </c>
      <c r="AK839" s="79" t="s">
        <v>651</v>
      </c>
      <c r="AL839" s="79" t="s">
        <v>652</v>
      </c>
      <c r="AM839" s="138">
        <v>0</v>
      </c>
      <c r="AN839" s="138">
        <v>0</v>
      </c>
      <c r="AO839" s="138">
        <v>5500000</v>
      </c>
      <c r="AP839" s="138">
        <v>0</v>
      </c>
      <c r="AQ839" s="138">
        <v>0</v>
      </c>
      <c r="AR839" s="138">
        <v>0</v>
      </c>
      <c r="AS839" s="138">
        <v>0</v>
      </c>
      <c r="AT839" s="138">
        <v>0</v>
      </c>
      <c r="AU839" s="138">
        <v>5500000</v>
      </c>
      <c r="AV839" s="138">
        <v>0</v>
      </c>
      <c r="AW839" s="138">
        <v>0</v>
      </c>
      <c r="AX839" s="138">
        <v>0</v>
      </c>
      <c r="AY839" s="138">
        <v>0</v>
      </c>
      <c r="AZ839" s="138">
        <v>0</v>
      </c>
      <c r="BA839" s="138">
        <v>5500000</v>
      </c>
      <c r="BB839" s="138">
        <v>0</v>
      </c>
      <c r="BC839" s="138">
        <v>0</v>
      </c>
      <c r="BD839" s="138">
        <v>0</v>
      </c>
      <c r="BE839" s="138">
        <v>0</v>
      </c>
      <c r="BF839" s="138">
        <v>0</v>
      </c>
      <c r="BG839" s="138">
        <v>5500000</v>
      </c>
      <c r="BH839" s="22">
        <f t="shared" si="39"/>
        <v>11000000</v>
      </c>
      <c r="BI839" s="22">
        <f t="shared" si="40"/>
        <v>11000000</v>
      </c>
      <c r="BJ839" s="22">
        <f t="shared" si="41"/>
        <v>22000000</v>
      </c>
    </row>
    <row r="840" spans="1:62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50000000</v>
      </c>
      <c r="AE840" s="142">
        <v>43707</v>
      </c>
      <c r="AF840" s="142">
        <v>45534</v>
      </c>
      <c r="AG840" s="143">
        <v>250000000</v>
      </c>
      <c r="AH840" s="83">
        <v>0.41666666666666669</v>
      </c>
      <c r="AI840" s="83">
        <v>5</v>
      </c>
      <c r="AJ840" s="144">
        <v>5.3999999999999999E-2</v>
      </c>
      <c r="AK840" s="79" t="s">
        <v>651</v>
      </c>
      <c r="AL840" s="79" t="s">
        <v>652</v>
      </c>
      <c r="AM840" s="138">
        <v>0</v>
      </c>
      <c r="AN840" s="138">
        <v>0</v>
      </c>
      <c r="AO840" s="138">
        <v>0</v>
      </c>
      <c r="AP840" s="138">
        <v>0</v>
      </c>
      <c r="AQ840" s="138">
        <v>50000000</v>
      </c>
      <c r="AR840" s="138">
        <v>0</v>
      </c>
      <c r="AS840" s="138">
        <v>0</v>
      </c>
      <c r="AT840" s="138">
        <v>0</v>
      </c>
      <c r="AU840" s="138">
        <v>0</v>
      </c>
      <c r="AV840" s="138">
        <v>0</v>
      </c>
      <c r="AW840" s="138">
        <v>0</v>
      </c>
      <c r="AX840" s="138">
        <v>0</v>
      </c>
      <c r="AY840" s="138">
        <v>0</v>
      </c>
      <c r="AZ840" s="138">
        <v>0</v>
      </c>
      <c r="BA840" s="138">
        <v>0</v>
      </c>
      <c r="BB840" s="138">
        <v>0</v>
      </c>
      <c r="BC840" s="138">
        <v>0</v>
      </c>
      <c r="BD840" s="138">
        <v>0</v>
      </c>
      <c r="BE840" s="138">
        <v>0</v>
      </c>
      <c r="BF840" s="138">
        <v>0</v>
      </c>
      <c r="BG840" s="138">
        <v>0</v>
      </c>
      <c r="BH840" s="22">
        <f t="shared" si="39"/>
        <v>50000000</v>
      </c>
      <c r="BI840" s="22">
        <f t="shared" si="40"/>
        <v>0</v>
      </c>
      <c r="BJ840" s="22">
        <f t="shared" si="41"/>
        <v>50000000</v>
      </c>
    </row>
    <row r="841" spans="1:62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1525000</v>
      </c>
      <c r="AA841" s="77">
        <v>0</v>
      </c>
      <c r="AB841" s="77">
        <v>0</v>
      </c>
      <c r="AC841" s="77">
        <v>0</v>
      </c>
      <c r="AD841" s="77">
        <v>50000000</v>
      </c>
      <c r="AE841" s="142">
        <v>43733</v>
      </c>
      <c r="AF841" s="142">
        <v>45560</v>
      </c>
      <c r="AG841" s="143">
        <v>250000000</v>
      </c>
      <c r="AH841" s="83">
        <v>0.4861111111111111</v>
      </c>
      <c r="AI841" s="83">
        <v>5</v>
      </c>
      <c r="AJ841" s="144">
        <v>6.0999999999999999E-2</v>
      </c>
      <c r="AK841" s="79" t="s">
        <v>651</v>
      </c>
      <c r="AL841" s="79" t="s">
        <v>652</v>
      </c>
      <c r="AM841" s="138">
        <v>0</v>
      </c>
      <c r="AN841" s="138">
        <v>0</v>
      </c>
      <c r="AO841" s="138">
        <v>0</v>
      </c>
      <c r="AP841" s="138">
        <v>0</v>
      </c>
      <c r="AQ841" s="138">
        <v>0</v>
      </c>
      <c r="AR841" s="138">
        <v>50000000</v>
      </c>
      <c r="AS841" s="138">
        <v>0</v>
      </c>
      <c r="AT841" s="138">
        <v>0</v>
      </c>
      <c r="AU841" s="138">
        <v>0</v>
      </c>
      <c r="AV841" s="138">
        <v>0</v>
      </c>
      <c r="AW841" s="138">
        <v>0</v>
      </c>
      <c r="AX841" s="138">
        <v>0</v>
      </c>
      <c r="AY841" s="138">
        <v>0</v>
      </c>
      <c r="AZ841" s="138">
        <v>0</v>
      </c>
      <c r="BA841" s="138">
        <v>0</v>
      </c>
      <c r="BB841" s="138">
        <v>0</v>
      </c>
      <c r="BC841" s="138">
        <v>0</v>
      </c>
      <c r="BD841" s="138">
        <v>0</v>
      </c>
      <c r="BE841" s="138">
        <v>0</v>
      </c>
      <c r="BF841" s="138">
        <v>0</v>
      </c>
      <c r="BG841" s="138">
        <v>0</v>
      </c>
      <c r="BH841" s="22">
        <f t="shared" si="39"/>
        <v>50000000</v>
      </c>
      <c r="BI841" s="22">
        <f t="shared" si="40"/>
        <v>0</v>
      </c>
      <c r="BJ841" s="22">
        <f t="shared" si="41"/>
        <v>50000000</v>
      </c>
    </row>
    <row r="842" spans="1:62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42">
        <v>43769</v>
      </c>
      <c r="AF842" s="142">
        <v>47422</v>
      </c>
      <c r="AG842" s="143">
        <v>220000000</v>
      </c>
      <c r="AH842" s="83">
        <v>5.583333333333333</v>
      </c>
      <c r="AI842" s="83">
        <v>10</v>
      </c>
      <c r="AJ842" s="144">
        <v>7.1499999999999994E-2</v>
      </c>
      <c r="AK842" s="79" t="s">
        <v>651</v>
      </c>
      <c r="AL842" s="79" t="s">
        <v>652</v>
      </c>
      <c r="AM842" s="138">
        <v>0</v>
      </c>
      <c r="AN842" s="138">
        <v>0</v>
      </c>
      <c r="AO842" s="138">
        <v>0</v>
      </c>
      <c r="AP842" s="138">
        <v>0</v>
      </c>
      <c r="AQ842" s="138">
        <v>0</v>
      </c>
      <c r="AR842" s="138">
        <v>0</v>
      </c>
      <c r="AS842" s="138">
        <v>22500000</v>
      </c>
      <c r="AT842" s="138">
        <v>0</v>
      </c>
      <c r="AU842" s="138">
        <v>0</v>
      </c>
      <c r="AV842" s="138">
        <v>0</v>
      </c>
      <c r="AW842" s="138">
        <v>0</v>
      </c>
      <c r="AX842" s="138">
        <v>0</v>
      </c>
      <c r="AY842" s="138">
        <v>0</v>
      </c>
      <c r="AZ842" s="138">
        <v>0</v>
      </c>
      <c r="BA842" s="138">
        <v>0</v>
      </c>
      <c r="BB842" s="138">
        <v>0</v>
      </c>
      <c r="BC842" s="138">
        <v>0</v>
      </c>
      <c r="BD842" s="138">
        <v>0</v>
      </c>
      <c r="BE842" s="138">
        <v>22500000</v>
      </c>
      <c r="BF842" s="138">
        <v>0</v>
      </c>
      <c r="BG842" s="138">
        <v>0</v>
      </c>
      <c r="BH842" s="22">
        <f t="shared" si="39"/>
        <v>22500000</v>
      </c>
      <c r="BI842" s="22">
        <f t="shared" si="40"/>
        <v>22500000</v>
      </c>
      <c r="BJ842" s="22">
        <f t="shared" si="41"/>
        <v>45000000</v>
      </c>
    </row>
    <row r="843" spans="1:62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2">
        <v>43823</v>
      </c>
      <c r="AF843" s="142">
        <v>45650</v>
      </c>
      <c r="AG843" s="143">
        <v>100000000</v>
      </c>
      <c r="AH843" s="83">
        <v>0.73333333333333328</v>
      </c>
      <c r="AI843" s="83">
        <v>5</v>
      </c>
      <c r="AJ843" s="144">
        <v>6.0999999999999999E-2</v>
      </c>
      <c r="AK843" s="79" t="s">
        <v>651</v>
      </c>
      <c r="AL843" s="79" t="s">
        <v>652</v>
      </c>
      <c r="AM843" s="138">
        <v>0</v>
      </c>
      <c r="AN843" s="138">
        <v>0</v>
      </c>
      <c r="AO843" s="138">
        <v>0</v>
      </c>
      <c r="AP843" s="138">
        <v>0</v>
      </c>
      <c r="AQ843" s="138">
        <v>0</v>
      </c>
      <c r="AR843" s="138">
        <v>0</v>
      </c>
      <c r="AS843" s="138">
        <v>0</v>
      </c>
      <c r="AT843" s="138">
        <v>0</v>
      </c>
      <c r="AU843" s="138">
        <v>36790508</v>
      </c>
      <c r="AV843" s="138">
        <v>0</v>
      </c>
      <c r="AW843" s="138">
        <v>0</v>
      </c>
      <c r="AX843" s="138">
        <v>0</v>
      </c>
      <c r="AY843" s="138">
        <v>0</v>
      </c>
      <c r="AZ843" s="138">
        <v>0</v>
      </c>
      <c r="BA843" s="138">
        <v>0</v>
      </c>
      <c r="BB843" s="138">
        <v>0</v>
      </c>
      <c r="BC843" s="138">
        <v>0</v>
      </c>
      <c r="BD843" s="138">
        <v>0</v>
      </c>
      <c r="BE843" s="138">
        <v>0</v>
      </c>
      <c r="BF843" s="138">
        <v>0</v>
      </c>
      <c r="BG843" s="138">
        <v>0</v>
      </c>
      <c r="BH843" s="22">
        <f t="shared" si="39"/>
        <v>36790508</v>
      </c>
      <c r="BI843" s="22">
        <f t="shared" si="40"/>
        <v>0</v>
      </c>
      <c r="BJ843" s="22">
        <f t="shared" si="41"/>
        <v>36790508</v>
      </c>
    </row>
    <row r="844" spans="1:62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2">
        <v>43826</v>
      </c>
      <c r="AF844" s="142">
        <v>46383</v>
      </c>
      <c r="AG844" s="143">
        <v>350000000</v>
      </c>
      <c r="AH844" s="83">
        <v>2.7416666666666667</v>
      </c>
      <c r="AI844" s="83">
        <v>7</v>
      </c>
      <c r="AJ844" s="144">
        <v>8.5000000000000006E-2</v>
      </c>
      <c r="AK844" s="79" t="s">
        <v>651</v>
      </c>
      <c r="AL844" s="79" t="s">
        <v>652</v>
      </c>
      <c r="AM844" s="138">
        <v>0</v>
      </c>
      <c r="AN844" s="138">
        <v>0</v>
      </c>
      <c r="AO844" s="138">
        <v>0</v>
      </c>
      <c r="AP844" s="138">
        <v>0</v>
      </c>
      <c r="AQ844" s="138">
        <v>0</v>
      </c>
      <c r="AR844" s="138">
        <v>0</v>
      </c>
      <c r="AS844" s="138">
        <v>0</v>
      </c>
      <c r="AT844" s="138">
        <v>0</v>
      </c>
      <c r="AU844" s="138">
        <v>0</v>
      </c>
      <c r="AV844" s="138">
        <v>0</v>
      </c>
      <c r="AW844" s="138">
        <v>0</v>
      </c>
      <c r="AX844" s="138">
        <v>0</v>
      </c>
      <c r="AY844" s="138">
        <v>0</v>
      </c>
      <c r="AZ844" s="138">
        <v>0</v>
      </c>
      <c r="BA844" s="138">
        <v>0</v>
      </c>
      <c r="BB844" s="138">
        <v>0</v>
      </c>
      <c r="BC844" s="138">
        <v>0</v>
      </c>
      <c r="BD844" s="138">
        <v>0</v>
      </c>
      <c r="BE844" s="138">
        <v>0</v>
      </c>
      <c r="BF844" s="138">
        <v>0</v>
      </c>
      <c r="BG844" s="138">
        <v>0</v>
      </c>
      <c r="BH844" s="22">
        <f t="shared" si="39"/>
        <v>0</v>
      </c>
      <c r="BI844" s="22">
        <f t="shared" si="40"/>
        <v>0</v>
      </c>
      <c r="BJ844" s="22">
        <f t="shared" si="41"/>
        <v>0</v>
      </c>
    </row>
    <row r="845" spans="1:62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2">
        <v>43826</v>
      </c>
      <c r="AF845" s="142">
        <v>46383</v>
      </c>
      <c r="AG845" s="143">
        <v>200000000</v>
      </c>
      <c r="AH845" s="83">
        <v>2.7416666666666667</v>
      </c>
      <c r="AI845" s="83">
        <v>7</v>
      </c>
      <c r="AJ845" s="144">
        <v>8.5000000000000006E-2</v>
      </c>
      <c r="AK845" s="79" t="s">
        <v>651</v>
      </c>
      <c r="AL845" s="79" t="s">
        <v>652</v>
      </c>
      <c r="AM845" s="138">
        <v>0</v>
      </c>
      <c r="AN845" s="138">
        <v>0</v>
      </c>
      <c r="AO845" s="138">
        <v>0</v>
      </c>
      <c r="AP845" s="138">
        <v>0</v>
      </c>
      <c r="AQ845" s="138">
        <v>0</v>
      </c>
      <c r="AR845" s="138">
        <v>0</v>
      </c>
      <c r="AS845" s="138">
        <v>0</v>
      </c>
      <c r="AT845" s="138">
        <v>0</v>
      </c>
      <c r="AU845" s="138">
        <v>0</v>
      </c>
      <c r="AV845" s="138">
        <v>0</v>
      </c>
      <c r="AW845" s="138">
        <v>0</v>
      </c>
      <c r="AX845" s="138">
        <v>0</v>
      </c>
      <c r="AY845" s="138">
        <v>0</v>
      </c>
      <c r="AZ845" s="138">
        <v>0</v>
      </c>
      <c r="BA845" s="138">
        <v>0</v>
      </c>
      <c r="BB845" s="138">
        <v>0</v>
      </c>
      <c r="BC845" s="138">
        <v>0</v>
      </c>
      <c r="BD845" s="138">
        <v>0</v>
      </c>
      <c r="BE845" s="138">
        <v>0</v>
      </c>
      <c r="BF845" s="138">
        <v>0</v>
      </c>
      <c r="BG845" s="138">
        <v>0</v>
      </c>
      <c r="BH845" s="22">
        <f t="shared" si="39"/>
        <v>0</v>
      </c>
      <c r="BI845" s="22">
        <f t="shared" si="40"/>
        <v>0</v>
      </c>
      <c r="BJ845" s="22">
        <f t="shared" si="41"/>
        <v>0</v>
      </c>
    </row>
    <row r="846" spans="1:62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2">
        <v>43826</v>
      </c>
      <c r="AF846" s="142">
        <v>46383</v>
      </c>
      <c r="AG846" s="143">
        <v>90000000</v>
      </c>
      <c r="AH846" s="83">
        <v>2.7416666666666667</v>
      </c>
      <c r="AI846" s="83">
        <v>7</v>
      </c>
      <c r="AJ846" s="144">
        <v>8.5000000000000006E-2</v>
      </c>
      <c r="AK846" s="79" t="s">
        <v>651</v>
      </c>
      <c r="AL846" s="79" t="s">
        <v>652</v>
      </c>
      <c r="AM846" s="138">
        <v>0</v>
      </c>
      <c r="AN846" s="138">
        <v>0</v>
      </c>
      <c r="AO846" s="138">
        <v>0</v>
      </c>
      <c r="AP846" s="138">
        <v>0</v>
      </c>
      <c r="AQ846" s="138">
        <v>0</v>
      </c>
      <c r="AR846" s="138">
        <v>0</v>
      </c>
      <c r="AS846" s="138">
        <v>0</v>
      </c>
      <c r="AT846" s="138">
        <v>0</v>
      </c>
      <c r="AU846" s="138">
        <v>0</v>
      </c>
      <c r="AV846" s="138">
        <v>0</v>
      </c>
      <c r="AW846" s="138">
        <v>0</v>
      </c>
      <c r="AX846" s="138">
        <v>0</v>
      </c>
      <c r="AY846" s="138">
        <v>0</v>
      </c>
      <c r="AZ846" s="138">
        <v>0</v>
      </c>
      <c r="BA846" s="138">
        <v>0</v>
      </c>
      <c r="BB846" s="138">
        <v>0</v>
      </c>
      <c r="BC846" s="138">
        <v>0</v>
      </c>
      <c r="BD846" s="138">
        <v>0</v>
      </c>
      <c r="BE846" s="138">
        <v>0</v>
      </c>
      <c r="BF846" s="138">
        <v>0</v>
      </c>
      <c r="BG846" s="138">
        <v>0</v>
      </c>
      <c r="BH846" s="22">
        <f t="shared" si="39"/>
        <v>0</v>
      </c>
      <c r="BI846" s="22">
        <f t="shared" si="40"/>
        <v>0</v>
      </c>
      <c r="BJ846" s="22">
        <f t="shared" si="41"/>
        <v>0</v>
      </c>
    </row>
    <row r="847" spans="1:62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2">
        <v>43826</v>
      </c>
      <c r="AF847" s="142">
        <v>46383</v>
      </c>
      <c r="AG847" s="143">
        <v>90000000</v>
      </c>
      <c r="AH847" s="83">
        <v>2.7416666666666667</v>
      </c>
      <c r="AI847" s="83">
        <v>7</v>
      </c>
      <c r="AJ847" s="144">
        <v>8.5000000000000006E-2</v>
      </c>
      <c r="AK847" s="79" t="s">
        <v>651</v>
      </c>
      <c r="AL847" s="79" t="s">
        <v>652</v>
      </c>
      <c r="AM847" s="138">
        <v>0</v>
      </c>
      <c r="AN847" s="138">
        <v>0</v>
      </c>
      <c r="AO847" s="138">
        <v>0</v>
      </c>
      <c r="AP847" s="138">
        <v>0</v>
      </c>
      <c r="AQ847" s="138">
        <v>0</v>
      </c>
      <c r="AR847" s="138">
        <v>0</v>
      </c>
      <c r="AS847" s="138">
        <v>0</v>
      </c>
      <c r="AT847" s="138">
        <v>0</v>
      </c>
      <c r="AU847" s="138">
        <v>0</v>
      </c>
      <c r="AV847" s="138">
        <v>0</v>
      </c>
      <c r="AW847" s="138">
        <v>0</v>
      </c>
      <c r="AX847" s="138">
        <v>0</v>
      </c>
      <c r="AY847" s="138">
        <v>0</v>
      </c>
      <c r="AZ847" s="138">
        <v>0</v>
      </c>
      <c r="BA847" s="138">
        <v>0</v>
      </c>
      <c r="BB847" s="138">
        <v>0</v>
      </c>
      <c r="BC847" s="138">
        <v>0</v>
      </c>
      <c r="BD847" s="138">
        <v>0</v>
      </c>
      <c r="BE847" s="138">
        <v>0</v>
      </c>
      <c r="BF847" s="138">
        <v>0</v>
      </c>
      <c r="BG847" s="138">
        <v>0</v>
      </c>
      <c r="BH847" s="22">
        <f t="shared" si="39"/>
        <v>0</v>
      </c>
      <c r="BI847" s="22">
        <f t="shared" si="40"/>
        <v>0</v>
      </c>
      <c r="BJ847" s="22">
        <f t="shared" si="41"/>
        <v>0</v>
      </c>
    </row>
    <row r="848" spans="1:62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2">
        <v>43826</v>
      </c>
      <c r="AF848" s="142">
        <v>46383</v>
      </c>
      <c r="AG848" s="143">
        <v>89756147.980000004</v>
      </c>
      <c r="AH848" s="83">
        <v>2.7416666666666667</v>
      </c>
      <c r="AI848" s="83">
        <v>7</v>
      </c>
      <c r="AJ848" s="144">
        <v>8.5000000000000006E-2</v>
      </c>
      <c r="AK848" s="79" t="s">
        <v>651</v>
      </c>
      <c r="AL848" s="79" t="s">
        <v>652</v>
      </c>
      <c r="AM848" s="138">
        <v>0</v>
      </c>
      <c r="AN848" s="138">
        <v>0</v>
      </c>
      <c r="AO848" s="138">
        <v>0</v>
      </c>
      <c r="AP848" s="138">
        <v>0</v>
      </c>
      <c r="AQ848" s="138">
        <v>0</v>
      </c>
      <c r="AR848" s="138">
        <v>0</v>
      </c>
      <c r="AS848" s="138">
        <v>0</v>
      </c>
      <c r="AT848" s="138">
        <v>0</v>
      </c>
      <c r="AU848" s="138">
        <v>0</v>
      </c>
      <c r="AV848" s="138">
        <v>0</v>
      </c>
      <c r="AW848" s="138">
        <v>0</v>
      </c>
      <c r="AX848" s="138">
        <v>0</v>
      </c>
      <c r="AY848" s="138">
        <v>0</v>
      </c>
      <c r="AZ848" s="138">
        <v>0</v>
      </c>
      <c r="BA848" s="138">
        <v>0</v>
      </c>
      <c r="BB848" s="138">
        <v>0</v>
      </c>
      <c r="BC848" s="138">
        <v>0</v>
      </c>
      <c r="BD848" s="138">
        <v>0</v>
      </c>
      <c r="BE848" s="138">
        <v>0</v>
      </c>
      <c r="BF848" s="138">
        <v>0</v>
      </c>
      <c r="BG848" s="138">
        <v>0</v>
      </c>
      <c r="BH848" s="22">
        <f t="shared" si="39"/>
        <v>0</v>
      </c>
      <c r="BI848" s="22">
        <f t="shared" si="40"/>
        <v>0</v>
      </c>
      <c r="BJ848" s="22">
        <f t="shared" si="41"/>
        <v>0</v>
      </c>
    </row>
    <row r="849" spans="1:62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2">
        <v>43826</v>
      </c>
      <c r="AF849" s="142">
        <v>46383</v>
      </c>
      <c r="AG849" s="143">
        <v>88930180.959999993</v>
      </c>
      <c r="AH849" s="83">
        <v>2.7416666666666667</v>
      </c>
      <c r="AI849" s="83">
        <v>7</v>
      </c>
      <c r="AJ849" s="144">
        <v>8.5000000000000006E-2</v>
      </c>
      <c r="AK849" s="79" t="s">
        <v>651</v>
      </c>
      <c r="AL849" s="79" t="s">
        <v>652</v>
      </c>
      <c r="AM849" s="138">
        <v>0</v>
      </c>
      <c r="AN849" s="138">
        <v>0</v>
      </c>
      <c r="AO849" s="138">
        <v>0</v>
      </c>
      <c r="AP849" s="138">
        <v>0</v>
      </c>
      <c r="AQ849" s="138">
        <v>0</v>
      </c>
      <c r="AR849" s="138">
        <v>0</v>
      </c>
      <c r="AS849" s="138">
        <v>0</v>
      </c>
      <c r="AT849" s="138">
        <v>0</v>
      </c>
      <c r="AU849" s="138">
        <v>0</v>
      </c>
      <c r="AV849" s="138">
        <v>0</v>
      </c>
      <c r="AW849" s="138">
        <v>0</v>
      </c>
      <c r="AX849" s="138">
        <v>0</v>
      </c>
      <c r="AY849" s="138">
        <v>0</v>
      </c>
      <c r="AZ849" s="138">
        <v>0</v>
      </c>
      <c r="BA849" s="138">
        <v>0</v>
      </c>
      <c r="BB849" s="138">
        <v>0</v>
      </c>
      <c r="BC849" s="138">
        <v>0</v>
      </c>
      <c r="BD849" s="138">
        <v>0</v>
      </c>
      <c r="BE849" s="138">
        <v>0</v>
      </c>
      <c r="BF849" s="138">
        <v>0</v>
      </c>
      <c r="BG849" s="138">
        <v>0</v>
      </c>
      <c r="BH849" s="22">
        <f t="shared" si="39"/>
        <v>0</v>
      </c>
      <c r="BI849" s="22">
        <f t="shared" si="40"/>
        <v>0</v>
      </c>
      <c r="BJ849" s="22">
        <f t="shared" si="41"/>
        <v>0</v>
      </c>
    </row>
    <row r="850" spans="1:62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2">
        <v>44050</v>
      </c>
      <c r="AF850" s="142">
        <v>46606</v>
      </c>
      <c r="AG850" s="143">
        <v>49457562.909999996</v>
      </c>
      <c r="AH850" s="83">
        <v>3.3527777777777779</v>
      </c>
      <c r="AI850" s="83">
        <v>7</v>
      </c>
      <c r="AJ850" s="144">
        <v>7.5481999999999994E-2</v>
      </c>
      <c r="AK850" s="79" t="s">
        <v>651</v>
      </c>
      <c r="AL850" s="79" t="s">
        <v>652</v>
      </c>
      <c r="AM850" s="138">
        <v>0</v>
      </c>
      <c r="AN850" s="138">
        <v>0</v>
      </c>
      <c r="AO850" s="138">
        <v>0</v>
      </c>
      <c r="AP850" s="138">
        <v>0</v>
      </c>
      <c r="AQ850" s="138">
        <v>0</v>
      </c>
      <c r="AR850" s="138">
        <v>0</v>
      </c>
      <c r="AS850" s="138">
        <v>0</v>
      </c>
      <c r="AT850" s="138">
        <v>0</v>
      </c>
      <c r="AU850" s="138">
        <v>0</v>
      </c>
      <c r="AV850" s="138">
        <v>0</v>
      </c>
      <c r="AW850" s="138">
        <v>0</v>
      </c>
      <c r="AX850" s="138">
        <v>0</v>
      </c>
      <c r="AY850" s="138">
        <v>0</v>
      </c>
      <c r="AZ850" s="138">
        <v>0</v>
      </c>
      <c r="BA850" s="138">
        <v>0</v>
      </c>
      <c r="BB850" s="138">
        <v>0</v>
      </c>
      <c r="BC850" s="138">
        <v>0</v>
      </c>
      <c r="BD850" s="138">
        <v>0</v>
      </c>
      <c r="BE850" s="138">
        <v>0</v>
      </c>
      <c r="BF850" s="138">
        <v>0</v>
      </c>
      <c r="BG850" s="138">
        <v>0</v>
      </c>
      <c r="BH850" s="22">
        <f t="shared" si="39"/>
        <v>0</v>
      </c>
      <c r="BI850" s="22">
        <f t="shared" si="40"/>
        <v>0</v>
      </c>
      <c r="BJ850" s="22">
        <f t="shared" si="41"/>
        <v>0</v>
      </c>
    </row>
    <row r="851" spans="1:62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42">
        <v>44130</v>
      </c>
      <c r="AF851" s="142">
        <v>47782</v>
      </c>
      <c r="AG851" s="143">
        <v>198155650.84999999</v>
      </c>
      <c r="AH851" s="83">
        <v>6.572222222222222</v>
      </c>
      <c r="AI851" s="83">
        <v>10</v>
      </c>
      <c r="AJ851" s="144">
        <v>7.8262999999999999E-2</v>
      </c>
      <c r="AK851" s="79" t="s">
        <v>651</v>
      </c>
      <c r="AL851" s="79" t="s">
        <v>652</v>
      </c>
      <c r="AM851" s="138">
        <v>0</v>
      </c>
      <c r="AN851" s="138">
        <v>0</v>
      </c>
      <c r="AO851" s="138">
        <v>0</v>
      </c>
      <c r="AP851" s="138">
        <v>0</v>
      </c>
      <c r="AQ851" s="138">
        <v>0</v>
      </c>
      <c r="AR851" s="138">
        <v>0</v>
      </c>
      <c r="AS851" s="138">
        <v>0</v>
      </c>
      <c r="AT851" s="138">
        <v>0</v>
      </c>
      <c r="AU851" s="138">
        <v>0</v>
      </c>
      <c r="AV851" s="138">
        <v>0</v>
      </c>
      <c r="AW851" s="138">
        <v>0</v>
      </c>
      <c r="AX851" s="138">
        <v>0</v>
      </c>
      <c r="AY851" s="138">
        <v>0</v>
      </c>
      <c r="AZ851" s="138">
        <v>0</v>
      </c>
      <c r="BA851" s="138">
        <v>0</v>
      </c>
      <c r="BB851" s="138">
        <v>0</v>
      </c>
      <c r="BC851" s="138">
        <v>0</v>
      </c>
      <c r="BD851" s="138">
        <v>0</v>
      </c>
      <c r="BE851" s="138">
        <v>0</v>
      </c>
      <c r="BF851" s="138">
        <v>0</v>
      </c>
      <c r="BG851" s="138">
        <v>0</v>
      </c>
      <c r="BH851" s="22">
        <f t="shared" si="39"/>
        <v>0</v>
      </c>
      <c r="BI851" s="22">
        <f t="shared" si="40"/>
        <v>0</v>
      </c>
      <c r="BJ851" s="22">
        <f t="shared" si="41"/>
        <v>0</v>
      </c>
    </row>
    <row r="852" spans="1:62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42">
        <v>44130</v>
      </c>
      <c r="AF852" s="142">
        <v>47782</v>
      </c>
      <c r="AG852" s="143">
        <v>185351572.81999999</v>
      </c>
      <c r="AH852" s="83">
        <v>6.572222222222222</v>
      </c>
      <c r="AI852" s="83">
        <v>10</v>
      </c>
      <c r="AJ852" s="144">
        <v>7.8262999999999999E-2</v>
      </c>
      <c r="AK852" s="79" t="s">
        <v>651</v>
      </c>
      <c r="AL852" s="79" t="s">
        <v>652</v>
      </c>
      <c r="AM852" s="138">
        <v>0</v>
      </c>
      <c r="AN852" s="138">
        <v>0</v>
      </c>
      <c r="AO852" s="138">
        <v>0</v>
      </c>
      <c r="AP852" s="138">
        <v>0</v>
      </c>
      <c r="AQ852" s="138">
        <v>0</v>
      </c>
      <c r="AR852" s="138">
        <v>0</v>
      </c>
      <c r="AS852" s="138">
        <v>0</v>
      </c>
      <c r="AT852" s="138">
        <v>0</v>
      </c>
      <c r="AU852" s="138">
        <v>0</v>
      </c>
      <c r="AV852" s="138">
        <v>0</v>
      </c>
      <c r="AW852" s="138">
        <v>0</v>
      </c>
      <c r="AX852" s="138">
        <v>0</v>
      </c>
      <c r="AY852" s="138">
        <v>0</v>
      </c>
      <c r="AZ852" s="138">
        <v>0</v>
      </c>
      <c r="BA852" s="138">
        <v>0</v>
      </c>
      <c r="BB852" s="138">
        <v>0</v>
      </c>
      <c r="BC852" s="138">
        <v>0</v>
      </c>
      <c r="BD852" s="138">
        <v>0</v>
      </c>
      <c r="BE852" s="138">
        <v>0</v>
      </c>
      <c r="BF852" s="138">
        <v>0</v>
      </c>
      <c r="BG852" s="138">
        <v>0</v>
      </c>
      <c r="BH852" s="22">
        <f t="shared" si="39"/>
        <v>0</v>
      </c>
      <c r="BI852" s="22">
        <f t="shared" si="40"/>
        <v>0</v>
      </c>
      <c r="BJ852" s="22">
        <f t="shared" si="41"/>
        <v>0</v>
      </c>
    </row>
    <row r="853" spans="1:62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42">
        <v>44134</v>
      </c>
      <c r="AF853" s="142">
        <v>49612</v>
      </c>
      <c r="AG853" s="143">
        <v>123673164.18000001</v>
      </c>
      <c r="AH853" s="83">
        <v>11.583333333333334</v>
      </c>
      <c r="AI853" s="83">
        <v>15</v>
      </c>
      <c r="AJ853" s="144">
        <v>7.9848000000000002E-2</v>
      </c>
      <c r="AK853" s="79" t="s">
        <v>651</v>
      </c>
      <c r="AL853" s="79" t="s">
        <v>652</v>
      </c>
      <c r="AM853" s="138">
        <v>0</v>
      </c>
      <c r="AN853" s="138">
        <v>0</v>
      </c>
      <c r="AO853" s="138">
        <v>0</v>
      </c>
      <c r="AP853" s="138">
        <v>0</v>
      </c>
      <c r="AQ853" s="138">
        <v>0</v>
      </c>
      <c r="AR853" s="138">
        <v>0</v>
      </c>
      <c r="AS853" s="138">
        <v>0</v>
      </c>
      <c r="AT853" s="138">
        <v>0</v>
      </c>
      <c r="AU853" s="138">
        <v>0</v>
      </c>
      <c r="AV853" s="138">
        <v>0</v>
      </c>
      <c r="AW853" s="138">
        <v>0</v>
      </c>
      <c r="AX853" s="138">
        <v>0</v>
      </c>
      <c r="AY853" s="138">
        <v>0</v>
      </c>
      <c r="AZ853" s="138">
        <v>0</v>
      </c>
      <c r="BA853" s="138">
        <v>0</v>
      </c>
      <c r="BB853" s="138">
        <v>0</v>
      </c>
      <c r="BC853" s="138">
        <v>0</v>
      </c>
      <c r="BD853" s="138">
        <v>0</v>
      </c>
      <c r="BE853" s="138">
        <v>0</v>
      </c>
      <c r="BF853" s="138">
        <v>0</v>
      </c>
      <c r="BG853" s="138">
        <v>0</v>
      </c>
      <c r="BH853" s="22">
        <f t="shared" si="39"/>
        <v>0</v>
      </c>
      <c r="BI853" s="22">
        <f t="shared" si="40"/>
        <v>0</v>
      </c>
      <c r="BJ853" s="22">
        <f t="shared" si="41"/>
        <v>0</v>
      </c>
    </row>
    <row r="854" spans="1:62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42">
        <v>44130</v>
      </c>
      <c r="AF854" s="142">
        <v>47782</v>
      </c>
      <c r="AG854" s="143">
        <v>43259469.170000002</v>
      </c>
      <c r="AH854" s="83">
        <v>6.572222222222222</v>
      </c>
      <c r="AI854" s="83">
        <v>10</v>
      </c>
      <c r="AJ854" s="144">
        <v>7.8262999999999999E-2</v>
      </c>
      <c r="AK854" s="79" t="s">
        <v>651</v>
      </c>
      <c r="AL854" s="79" t="s">
        <v>652</v>
      </c>
      <c r="AM854" s="138">
        <v>0</v>
      </c>
      <c r="AN854" s="138">
        <v>0</v>
      </c>
      <c r="AO854" s="138">
        <v>0</v>
      </c>
      <c r="AP854" s="138">
        <v>0</v>
      </c>
      <c r="AQ854" s="138">
        <v>0</v>
      </c>
      <c r="AR854" s="138">
        <v>0</v>
      </c>
      <c r="AS854" s="138">
        <v>0</v>
      </c>
      <c r="AT854" s="138">
        <v>0</v>
      </c>
      <c r="AU854" s="138">
        <v>0</v>
      </c>
      <c r="AV854" s="138">
        <v>0</v>
      </c>
      <c r="AW854" s="138">
        <v>0</v>
      </c>
      <c r="AX854" s="138">
        <v>0</v>
      </c>
      <c r="AY854" s="138">
        <v>0</v>
      </c>
      <c r="AZ854" s="138">
        <v>0</v>
      </c>
      <c r="BA854" s="138">
        <v>0</v>
      </c>
      <c r="BB854" s="138">
        <v>0</v>
      </c>
      <c r="BC854" s="138">
        <v>0</v>
      </c>
      <c r="BD854" s="138">
        <v>0</v>
      </c>
      <c r="BE854" s="138">
        <v>0</v>
      </c>
      <c r="BF854" s="138">
        <v>0</v>
      </c>
      <c r="BG854" s="138">
        <v>0</v>
      </c>
      <c r="BH854" s="22">
        <f t="shared" si="39"/>
        <v>0</v>
      </c>
      <c r="BI854" s="22">
        <f t="shared" si="40"/>
        <v>0</v>
      </c>
      <c r="BJ854" s="22">
        <f t="shared" si="41"/>
        <v>0</v>
      </c>
    </row>
    <row r="855" spans="1:62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42">
        <v>44130</v>
      </c>
      <c r="AF855" s="142">
        <v>47782</v>
      </c>
      <c r="AG855" s="143">
        <v>184641459.61000001</v>
      </c>
      <c r="AH855" s="83">
        <v>6.572222222222222</v>
      </c>
      <c r="AI855" s="83">
        <v>10</v>
      </c>
      <c r="AJ855" s="144">
        <v>7.8262999999999999E-2</v>
      </c>
      <c r="AK855" s="79" t="s">
        <v>651</v>
      </c>
      <c r="AL855" s="79" t="s">
        <v>652</v>
      </c>
      <c r="AM855" s="138">
        <v>0</v>
      </c>
      <c r="AN855" s="138">
        <v>0</v>
      </c>
      <c r="AO855" s="138">
        <v>0</v>
      </c>
      <c r="AP855" s="138">
        <v>0</v>
      </c>
      <c r="AQ855" s="138">
        <v>0</v>
      </c>
      <c r="AR855" s="138">
        <v>0</v>
      </c>
      <c r="AS855" s="138">
        <v>0</v>
      </c>
      <c r="AT855" s="138">
        <v>0</v>
      </c>
      <c r="AU855" s="138">
        <v>0</v>
      </c>
      <c r="AV855" s="138">
        <v>0</v>
      </c>
      <c r="AW855" s="138">
        <v>0</v>
      </c>
      <c r="AX855" s="138">
        <v>0</v>
      </c>
      <c r="AY855" s="138">
        <v>0</v>
      </c>
      <c r="AZ855" s="138">
        <v>0</v>
      </c>
      <c r="BA855" s="138">
        <v>0</v>
      </c>
      <c r="BB855" s="138">
        <v>0</v>
      </c>
      <c r="BC855" s="138">
        <v>0</v>
      </c>
      <c r="BD855" s="138">
        <v>0</v>
      </c>
      <c r="BE855" s="138">
        <v>0</v>
      </c>
      <c r="BF855" s="138">
        <v>0</v>
      </c>
      <c r="BG855" s="138">
        <v>0</v>
      </c>
      <c r="BH855" s="22">
        <f t="shared" si="39"/>
        <v>0</v>
      </c>
      <c r="BI855" s="22">
        <f t="shared" si="40"/>
        <v>0</v>
      </c>
      <c r="BJ855" s="22">
        <f t="shared" si="41"/>
        <v>0</v>
      </c>
    </row>
    <row r="856" spans="1:62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42">
        <v>44134</v>
      </c>
      <c r="AF856" s="142">
        <v>49612</v>
      </c>
      <c r="AG856" s="143">
        <v>123163170.16</v>
      </c>
      <c r="AH856" s="83">
        <v>11.583333333333334</v>
      </c>
      <c r="AI856" s="83">
        <v>15</v>
      </c>
      <c r="AJ856" s="144">
        <v>7.9848000000000002E-2</v>
      </c>
      <c r="AK856" s="79" t="s">
        <v>651</v>
      </c>
      <c r="AL856" s="79" t="s">
        <v>652</v>
      </c>
      <c r="AM856" s="138">
        <v>0</v>
      </c>
      <c r="AN856" s="138">
        <v>0</v>
      </c>
      <c r="AO856" s="138">
        <v>0</v>
      </c>
      <c r="AP856" s="138">
        <v>0</v>
      </c>
      <c r="AQ856" s="138">
        <v>0</v>
      </c>
      <c r="AR856" s="138">
        <v>0</v>
      </c>
      <c r="AS856" s="138">
        <v>0</v>
      </c>
      <c r="AT856" s="138">
        <v>0</v>
      </c>
      <c r="AU856" s="138">
        <v>0</v>
      </c>
      <c r="AV856" s="138">
        <v>0</v>
      </c>
      <c r="AW856" s="138">
        <v>0</v>
      </c>
      <c r="AX856" s="138">
        <v>0</v>
      </c>
      <c r="AY856" s="138">
        <v>0</v>
      </c>
      <c r="AZ856" s="138">
        <v>0</v>
      </c>
      <c r="BA856" s="138">
        <v>0</v>
      </c>
      <c r="BB856" s="138">
        <v>0</v>
      </c>
      <c r="BC856" s="138">
        <v>0</v>
      </c>
      <c r="BD856" s="138">
        <v>0</v>
      </c>
      <c r="BE856" s="138">
        <v>0</v>
      </c>
      <c r="BF856" s="138">
        <v>0</v>
      </c>
      <c r="BG856" s="138">
        <v>0</v>
      </c>
      <c r="BH856" s="22">
        <f t="shared" si="39"/>
        <v>0</v>
      </c>
      <c r="BI856" s="22">
        <f t="shared" si="40"/>
        <v>0</v>
      </c>
      <c r="BJ856" s="22">
        <f t="shared" si="41"/>
        <v>0</v>
      </c>
    </row>
    <row r="857" spans="1:62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42">
        <v>44130</v>
      </c>
      <c r="AF857" s="142">
        <v>47782</v>
      </c>
      <c r="AG857" s="143">
        <v>183503106.19999999</v>
      </c>
      <c r="AH857" s="83">
        <v>6.572222222222222</v>
      </c>
      <c r="AI857" s="83">
        <v>10</v>
      </c>
      <c r="AJ857" s="144">
        <v>7.8262999999999999E-2</v>
      </c>
      <c r="AK857" s="79" t="s">
        <v>651</v>
      </c>
      <c r="AL857" s="79" t="s">
        <v>652</v>
      </c>
      <c r="AM857" s="138">
        <v>0</v>
      </c>
      <c r="AN857" s="138">
        <v>0</v>
      </c>
      <c r="AO857" s="138">
        <v>0</v>
      </c>
      <c r="AP857" s="138">
        <v>0</v>
      </c>
      <c r="AQ857" s="138">
        <v>0</v>
      </c>
      <c r="AR857" s="138">
        <v>0</v>
      </c>
      <c r="AS857" s="138">
        <v>0</v>
      </c>
      <c r="AT857" s="138">
        <v>0</v>
      </c>
      <c r="AU857" s="138">
        <v>0</v>
      </c>
      <c r="AV857" s="138">
        <v>0</v>
      </c>
      <c r="AW857" s="138">
        <v>0</v>
      </c>
      <c r="AX857" s="138">
        <v>0</v>
      </c>
      <c r="AY857" s="138">
        <v>0</v>
      </c>
      <c r="AZ857" s="138">
        <v>0</v>
      </c>
      <c r="BA857" s="138">
        <v>0</v>
      </c>
      <c r="BB857" s="138">
        <v>0</v>
      </c>
      <c r="BC857" s="138">
        <v>0</v>
      </c>
      <c r="BD857" s="138">
        <v>0</v>
      </c>
      <c r="BE857" s="138">
        <v>0</v>
      </c>
      <c r="BF857" s="138">
        <v>0</v>
      </c>
      <c r="BG857" s="138">
        <v>0</v>
      </c>
      <c r="BH857" s="22">
        <f t="shared" si="39"/>
        <v>0</v>
      </c>
      <c r="BI857" s="22">
        <f t="shared" si="40"/>
        <v>0</v>
      </c>
      <c r="BJ857" s="22">
        <f t="shared" si="41"/>
        <v>0</v>
      </c>
    </row>
    <row r="858" spans="1:62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42">
        <v>44134</v>
      </c>
      <c r="AF858" s="142">
        <v>49612</v>
      </c>
      <c r="AG858" s="143">
        <v>122255792.54000001</v>
      </c>
      <c r="AH858" s="83">
        <v>11.583333333333334</v>
      </c>
      <c r="AI858" s="83">
        <v>15</v>
      </c>
      <c r="AJ858" s="144">
        <v>7.9848000000000002E-2</v>
      </c>
      <c r="AK858" s="79" t="s">
        <v>651</v>
      </c>
      <c r="AL858" s="79" t="s">
        <v>652</v>
      </c>
      <c r="AM858" s="138">
        <v>0</v>
      </c>
      <c r="AN858" s="138">
        <v>0</v>
      </c>
      <c r="AO858" s="138">
        <v>0</v>
      </c>
      <c r="AP858" s="138">
        <v>0</v>
      </c>
      <c r="AQ858" s="138">
        <v>0</v>
      </c>
      <c r="AR858" s="138">
        <v>0</v>
      </c>
      <c r="AS858" s="138">
        <v>0</v>
      </c>
      <c r="AT858" s="138">
        <v>0</v>
      </c>
      <c r="AU858" s="138">
        <v>0</v>
      </c>
      <c r="AV858" s="138">
        <v>0</v>
      </c>
      <c r="AW858" s="138">
        <v>0</v>
      </c>
      <c r="AX858" s="138">
        <v>0</v>
      </c>
      <c r="AY858" s="138">
        <v>0</v>
      </c>
      <c r="AZ858" s="138">
        <v>0</v>
      </c>
      <c r="BA858" s="138">
        <v>0</v>
      </c>
      <c r="BB858" s="138">
        <v>0</v>
      </c>
      <c r="BC858" s="138">
        <v>0</v>
      </c>
      <c r="BD858" s="138">
        <v>0</v>
      </c>
      <c r="BE858" s="138">
        <v>0</v>
      </c>
      <c r="BF858" s="138">
        <v>0</v>
      </c>
      <c r="BG858" s="138">
        <v>0</v>
      </c>
      <c r="BH858" s="22">
        <f t="shared" si="39"/>
        <v>0</v>
      </c>
      <c r="BI858" s="22">
        <f t="shared" si="40"/>
        <v>0</v>
      </c>
      <c r="BJ858" s="22">
        <f t="shared" si="41"/>
        <v>0</v>
      </c>
    </row>
    <row r="859" spans="1:62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42">
        <v>44314</v>
      </c>
      <c r="AF859" s="142">
        <v>47966</v>
      </c>
      <c r="AG859" s="143">
        <v>122400000</v>
      </c>
      <c r="AH859" s="83">
        <v>7.0777777777777775</v>
      </c>
      <c r="AI859" s="83">
        <v>10</v>
      </c>
      <c r="AJ859" s="144">
        <v>7.8262999999999999E-2</v>
      </c>
      <c r="AK859" s="79" t="s">
        <v>651</v>
      </c>
      <c r="AL859" s="79" t="s">
        <v>652</v>
      </c>
      <c r="AM859" s="138">
        <v>0</v>
      </c>
      <c r="AN859" s="138">
        <v>0</v>
      </c>
      <c r="AO859" s="138">
        <v>0</v>
      </c>
      <c r="AP859" s="138">
        <v>0</v>
      </c>
      <c r="AQ859" s="138">
        <v>0</v>
      </c>
      <c r="AR859" s="138">
        <v>0</v>
      </c>
      <c r="AS859" s="138">
        <v>0</v>
      </c>
      <c r="AT859" s="138">
        <v>0</v>
      </c>
      <c r="AU859" s="138">
        <v>0</v>
      </c>
      <c r="AV859" s="138">
        <v>0</v>
      </c>
      <c r="AW859" s="138">
        <v>0</v>
      </c>
      <c r="AX859" s="138">
        <v>0</v>
      </c>
      <c r="AY859" s="138">
        <v>0</v>
      </c>
      <c r="AZ859" s="138">
        <v>0</v>
      </c>
      <c r="BA859" s="138">
        <v>0</v>
      </c>
      <c r="BB859" s="138">
        <v>0</v>
      </c>
      <c r="BC859" s="138">
        <v>0</v>
      </c>
      <c r="BD859" s="138">
        <v>0</v>
      </c>
      <c r="BE859" s="138">
        <v>0</v>
      </c>
      <c r="BF859" s="138">
        <v>0</v>
      </c>
      <c r="BG859" s="138">
        <v>0</v>
      </c>
      <c r="BH859" s="22">
        <f t="shared" si="39"/>
        <v>0</v>
      </c>
      <c r="BI859" s="22">
        <f t="shared" si="40"/>
        <v>0</v>
      </c>
      <c r="BJ859" s="22">
        <f t="shared" si="41"/>
        <v>0</v>
      </c>
    </row>
    <row r="860" spans="1:62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42">
        <v>44315</v>
      </c>
      <c r="AF860" s="142">
        <v>48698</v>
      </c>
      <c r="AG860" s="143">
        <v>81600000</v>
      </c>
      <c r="AH860" s="83">
        <v>9.0805555555555557</v>
      </c>
      <c r="AI860" s="83">
        <v>12</v>
      </c>
      <c r="AJ860" s="144">
        <v>7.9153000000000001E-2</v>
      </c>
      <c r="AK860" s="79" t="s">
        <v>651</v>
      </c>
      <c r="AL860" s="79" t="s">
        <v>652</v>
      </c>
      <c r="AM860" s="138">
        <v>0</v>
      </c>
      <c r="AN860" s="138">
        <v>0</v>
      </c>
      <c r="AO860" s="138">
        <v>0</v>
      </c>
      <c r="AP860" s="138">
        <v>0</v>
      </c>
      <c r="AQ860" s="138">
        <v>0</v>
      </c>
      <c r="AR860" s="138">
        <v>0</v>
      </c>
      <c r="AS860" s="138">
        <v>0</v>
      </c>
      <c r="AT860" s="138">
        <v>0</v>
      </c>
      <c r="AU860" s="138">
        <v>0</v>
      </c>
      <c r="AV860" s="138">
        <v>0</v>
      </c>
      <c r="AW860" s="138">
        <v>0</v>
      </c>
      <c r="AX860" s="138">
        <v>0</v>
      </c>
      <c r="AY860" s="138">
        <v>0</v>
      </c>
      <c r="AZ860" s="138">
        <v>0</v>
      </c>
      <c r="BA860" s="138">
        <v>0</v>
      </c>
      <c r="BB860" s="138">
        <v>0</v>
      </c>
      <c r="BC860" s="138">
        <v>0</v>
      </c>
      <c r="BD860" s="138">
        <v>0</v>
      </c>
      <c r="BE860" s="138">
        <v>0</v>
      </c>
      <c r="BF860" s="138">
        <v>0</v>
      </c>
      <c r="BG860" s="138">
        <v>0</v>
      </c>
      <c r="BH860" s="22">
        <f t="shared" si="39"/>
        <v>0</v>
      </c>
      <c r="BI860" s="22">
        <f t="shared" si="40"/>
        <v>0</v>
      </c>
      <c r="BJ860" s="22">
        <f t="shared" si="41"/>
        <v>0</v>
      </c>
    </row>
    <row r="861" spans="1:62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727272.73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727272.73</v>
      </c>
      <c r="AE861" s="142">
        <v>41598</v>
      </c>
      <c r="AF861" s="142">
        <v>47077</v>
      </c>
      <c r="AG861" s="143">
        <v>800000</v>
      </c>
      <c r="AH861" s="83">
        <v>4.6388888888888893</v>
      </c>
      <c r="AI861" s="83">
        <v>15</v>
      </c>
      <c r="AJ861" s="144">
        <v>7.7499999999999999E-2</v>
      </c>
      <c r="AK861" s="79" t="s">
        <v>651</v>
      </c>
      <c r="AL861" s="79" t="s">
        <v>652</v>
      </c>
      <c r="AM861" s="138">
        <v>0</v>
      </c>
      <c r="AN861" s="138">
        <v>72727.27</v>
      </c>
      <c r="AO861" s="138">
        <v>0</v>
      </c>
      <c r="AP861" s="138">
        <v>0</v>
      </c>
      <c r="AQ861" s="138">
        <v>0</v>
      </c>
      <c r="AR861" s="138">
        <v>0</v>
      </c>
      <c r="AS861" s="138">
        <v>0</v>
      </c>
      <c r="AT861" s="138">
        <v>72727.27</v>
      </c>
      <c r="AU861" s="138">
        <v>0</v>
      </c>
      <c r="AV861" s="138">
        <v>0</v>
      </c>
      <c r="AW861" s="138">
        <v>0</v>
      </c>
      <c r="AX861" s="138">
        <v>0</v>
      </c>
      <c r="AY861" s="138">
        <v>0</v>
      </c>
      <c r="AZ861" s="138">
        <v>72727.27</v>
      </c>
      <c r="BA861" s="138">
        <v>0</v>
      </c>
      <c r="BB861" s="138">
        <v>0</v>
      </c>
      <c r="BC861" s="138">
        <v>0</v>
      </c>
      <c r="BD861" s="138">
        <v>0</v>
      </c>
      <c r="BE861" s="138">
        <v>0</v>
      </c>
      <c r="BF861" s="138">
        <v>72727.27</v>
      </c>
      <c r="BG861" s="138">
        <v>0</v>
      </c>
      <c r="BH861" s="22">
        <f t="shared" si="39"/>
        <v>145454.54</v>
      </c>
      <c r="BI861" s="22">
        <f t="shared" si="40"/>
        <v>145454.54</v>
      </c>
      <c r="BJ861" s="22">
        <f t="shared" si="41"/>
        <v>290909.08</v>
      </c>
    </row>
    <row r="862" spans="1:62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2">
        <v>41815</v>
      </c>
      <c r="AF862" s="142">
        <v>49120</v>
      </c>
      <c r="AG862" s="143">
        <v>700000</v>
      </c>
      <c r="AH862" s="83">
        <v>10.236111111111111</v>
      </c>
      <c r="AI862" s="83">
        <v>20</v>
      </c>
      <c r="AJ862" s="144">
        <v>8.4500000000000006E-2</v>
      </c>
      <c r="AK862" s="79" t="s">
        <v>651</v>
      </c>
      <c r="AL862" s="79" t="s">
        <v>652</v>
      </c>
      <c r="AM862" s="138">
        <v>0</v>
      </c>
      <c r="AN862" s="138">
        <v>0</v>
      </c>
      <c r="AO862" s="138">
        <v>0</v>
      </c>
      <c r="AP862" s="138">
        <v>0</v>
      </c>
      <c r="AQ862" s="138">
        <v>0</v>
      </c>
      <c r="AR862" s="138">
        <v>0</v>
      </c>
      <c r="AS862" s="138">
        <v>0</v>
      </c>
      <c r="AT862" s="138">
        <v>0</v>
      </c>
      <c r="AU862" s="138">
        <v>35000</v>
      </c>
      <c r="AV862" s="138">
        <v>0</v>
      </c>
      <c r="AW862" s="138">
        <v>0</v>
      </c>
      <c r="AX862" s="138">
        <v>0</v>
      </c>
      <c r="AY862" s="138">
        <v>0</v>
      </c>
      <c r="AZ862" s="138">
        <v>0</v>
      </c>
      <c r="BA862" s="138">
        <v>35000</v>
      </c>
      <c r="BB862" s="138">
        <v>0</v>
      </c>
      <c r="BC862" s="138">
        <v>0</v>
      </c>
      <c r="BD862" s="138">
        <v>0</v>
      </c>
      <c r="BE862" s="138">
        <v>0</v>
      </c>
      <c r="BF862" s="138">
        <v>0</v>
      </c>
      <c r="BG862" s="138">
        <v>35000</v>
      </c>
      <c r="BH862" s="22">
        <f t="shared" si="39"/>
        <v>35000</v>
      </c>
      <c r="BI862" s="22">
        <f t="shared" si="40"/>
        <v>70000</v>
      </c>
      <c r="BJ862" s="22">
        <f t="shared" si="41"/>
        <v>105000</v>
      </c>
    </row>
    <row r="863" spans="1:62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16000000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16000000</v>
      </c>
      <c r="AE863" s="142">
        <v>41991</v>
      </c>
      <c r="AF863" s="142">
        <v>45644</v>
      </c>
      <c r="AG863" s="143">
        <v>80000000</v>
      </c>
      <c r="AH863" s="83">
        <v>0.71666666666666667</v>
      </c>
      <c r="AI863" s="83">
        <v>10</v>
      </c>
      <c r="AJ863" s="144">
        <v>6.4000000000000001E-2</v>
      </c>
      <c r="AK863" s="79" t="s">
        <v>651</v>
      </c>
      <c r="AL863" s="79" t="s">
        <v>652</v>
      </c>
      <c r="AM863" s="138">
        <v>0</v>
      </c>
      <c r="AN863" s="138">
        <v>0</v>
      </c>
      <c r="AO863" s="138">
        <v>8000000</v>
      </c>
      <c r="AP863" s="138">
        <v>0</v>
      </c>
      <c r="AQ863" s="138">
        <v>0</v>
      </c>
      <c r="AR863" s="138">
        <v>0</v>
      </c>
      <c r="AS863" s="138">
        <v>0</v>
      </c>
      <c r="AT863" s="138">
        <v>0</v>
      </c>
      <c r="AU863" s="138">
        <v>8000000</v>
      </c>
      <c r="AV863" s="138">
        <v>0</v>
      </c>
      <c r="AW863" s="138">
        <v>0</v>
      </c>
      <c r="AX863" s="138">
        <v>0</v>
      </c>
      <c r="AY863" s="138">
        <v>0</v>
      </c>
      <c r="AZ863" s="138">
        <v>0</v>
      </c>
      <c r="BA863" s="138">
        <v>0</v>
      </c>
      <c r="BB863" s="138">
        <v>0</v>
      </c>
      <c r="BC863" s="138">
        <v>0</v>
      </c>
      <c r="BD863" s="138">
        <v>0</v>
      </c>
      <c r="BE863" s="138">
        <v>0</v>
      </c>
      <c r="BF863" s="138">
        <v>0</v>
      </c>
      <c r="BG863" s="138">
        <v>0</v>
      </c>
      <c r="BH863" s="22">
        <f t="shared" si="39"/>
        <v>16000000</v>
      </c>
      <c r="BI863" s="22">
        <f t="shared" si="40"/>
        <v>0</v>
      </c>
      <c r="BJ863" s="22">
        <f t="shared" si="41"/>
        <v>16000000</v>
      </c>
    </row>
    <row r="864" spans="1:62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12675</v>
      </c>
      <c r="AA864" s="77">
        <v>0</v>
      </c>
      <c r="AB864" s="77">
        <v>0</v>
      </c>
      <c r="AC864" s="77">
        <v>0</v>
      </c>
      <c r="AD864" s="77">
        <v>300000</v>
      </c>
      <c r="AE864" s="142">
        <v>42090</v>
      </c>
      <c r="AF864" s="142">
        <v>49395</v>
      </c>
      <c r="AG864" s="143">
        <v>300000</v>
      </c>
      <c r="AH864" s="83">
        <v>10.991666666666667</v>
      </c>
      <c r="AI864" s="83">
        <v>20</v>
      </c>
      <c r="AJ864" s="144">
        <v>8.4500000000000006E-2</v>
      </c>
      <c r="AK864" s="79" t="s">
        <v>651</v>
      </c>
      <c r="AL864" s="79" t="s">
        <v>652</v>
      </c>
      <c r="AM864" s="138">
        <v>0</v>
      </c>
      <c r="AN864" s="138">
        <v>0</v>
      </c>
      <c r="AO864" s="138">
        <v>0</v>
      </c>
      <c r="AP864" s="138">
        <v>0</v>
      </c>
      <c r="AQ864" s="138">
        <v>0</v>
      </c>
      <c r="AR864" s="138">
        <v>0</v>
      </c>
      <c r="AS864" s="138">
        <v>0</v>
      </c>
      <c r="AT864" s="138">
        <v>0</v>
      </c>
      <c r="AU864" s="138">
        <v>0</v>
      </c>
      <c r="AV864" s="138">
        <v>0</v>
      </c>
      <c r="AW864" s="138">
        <v>0</v>
      </c>
      <c r="AX864" s="138">
        <v>0</v>
      </c>
      <c r="AY864" s="138">
        <v>0</v>
      </c>
      <c r="AZ864" s="138">
        <v>0</v>
      </c>
      <c r="BA864" s="138">
        <v>0</v>
      </c>
      <c r="BB864" s="138">
        <v>0</v>
      </c>
      <c r="BC864" s="138">
        <v>0</v>
      </c>
      <c r="BD864" s="138">
        <v>15000</v>
      </c>
      <c r="BE864" s="138">
        <v>0</v>
      </c>
      <c r="BF864" s="138">
        <v>0</v>
      </c>
      <c r="BG864" s="138">
        <v>0</v>
      </c>
      <c r="BH864" s="22">
        <f t="shared" si="39"/>
        <v>0</v>
      </c>
      <c r="BI864" s="22">
        <f t="shared" si="40"/>
        <v>15000</v>
      </c>
      <c r="BJ864" s="22">
        <f t="shared" si="41"/>
        <v>15000</v>
      </c>
    </row>
    <row r="865" spans="1:62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42">
        <v>42124</v>
      </c>
      <c r="AF865" s="142">
        <v>49429</v>
      </c>
      <c r="AG865" s="143">
        <v>350000</v>
      </c>
      <c r="AH865" s="83">
        <v>11.083333333333334</v>
      </c>
      <c r="AI865" s="83">
        <v>20</v>
      </c>
      <c r="AJ865" s="144">
        <v>8.4500000000000006E-2</v>
      </c>
      <c r="AK865" s="79" t="s">
        <v>651</v>
      </c>
      <c r="AL865" s="79" t="s">
        <v>652</v>
      </c>
      <c r="AM865" s="138">
        <v>0</v>
      </c>
      <c r="AN865" s="138">
        <v>0</v>
      </c>
      <c r="AO865" s="138">
        <v>0</v>
      </c>
      <c r="AP865" s="138">
        <v>0</v>
      </c>
      <c r="AQ865" s="138">
        <v>0</v>
      </c>
      <c r="AR865" s="138">
        <v>0</v>
      </c>
      <c r="AS865" s="138">
        <v>0</v>
      </c>
      <c r="AT865" s="138">
        <v>0</v>
      </c>
      <c r="AU865" s="138">
        <v>0</v>
      </c>
      <c r="AV865" s="138">
        <v>0</v>
      </c>
      <c r="AW865" s="138">
        <v>0</v>
      </c>
      <c r="AX865" s="138">
        <v>0</v>
      </c>
      <c r="AY865" s="138">
        <v>0</v>
      </c>
      <c r="AZ865" s="138">
        <v>0</v>
      </c>
      <c r="BA865" s="138">
        <v>0</v>
      </c>
      <c r="BB865" s="138">
        <v>0</v>
      </c>
      <c r="BC865" s="138">
        <v>0</v>
      </c>
      <c r="BD865" s="138">
        <v>0</v>
      </c>
      <c r="BE865" s="138">
        <v>17500</v>
      </c>
      <c r="BF865" s="138">
        <v>0</v>
      </c>
      <c r="BG865" s="138">
        <v>0</v>
      </c>
      <c r="BH865" s="22">
        <f t="shared" si="39"/>
        <v>0</v>
      </c>
      <c r="BI865" s="22">
        <f t="shared" si="40"/>
        <v>17500</v>
      </c>
      <c r="BJ865" s="22">
        <f t="shared" si="41"/>
        <v>17500</v>
      </c>
    </row>
    <row r="866" spans="1:62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2">
        <v>42522</v>
      </c>
      <c r="AF866" s="142">
        <v>49827</v>
      </c>
      <c r="AG866" s="143">
        <v>350000</v>
      </c>
      <c r="AH866" s="83">
        <v>12.169444444444444</v>
      </c>
      <c r="AI866" s="83">
        <v>20</v>
      </c>
      <c r="AJ866" s="144">
        <v>8.4500000000000006E-2</v>
      </c>
      <c r="AK866" s="79" t="s">
        <v>651</v>
      </c>
      <c r="AL866" s="79" t="s">
        <v>652</v>
      </c>
      <c r="AM866" s="138">
        <v>0</v>
      </c>
      <c r="AN866" s="138">
        <v>0</v>
      </c>
      <c r="AO866" s="138">
        <v>0</v>
      </c>
      <c r="AP866" s="138">
        <v>0</v>
      </c>
      <c r="AQ866" s="138">
        <v>0</v>
      </c>
      <c r="AR866" s="138">
        <v>0</v>
      </c>
      <c r="AS866" s="138">
        <v>0</v>
      </c>
      <c r="AT866" s="138">
        <v>0</v>
      </c>
      <c r="AU866" s="138">
        <v>0</v>
      </c>
      <c r="AV866" s="138">
        <v>0</v>
      </c>
      <c r="AW866" s="138">
        <v>0</v>
      </c>
      <c r="AX866" s="138">
        <v>0</v>
      </c>
      <c r="AY866" s="138">
        <v>0</v>
      </c>
      <c r="AZ866" s="138">
        <v>0</v>
      </c>
      <c r="BA866" s="138">
        <v>0</v>
      </c>
      <c r="BB866" s="138">
        <v>0</v>
      </c>
      <c r="BC866" s="138">
        <v>0</v>
      </c>
      <c r="BD866" s="138">
        <v>0</v>
      </c>
      <c r="BE866" s="138">
        <v>0</v>
      </c>
      <c r="BF866" s="138">
        <v>0</v>
      </c>
      <c r="BG866" s="138">
        <v>0</v>
      </c>
      <c r="BH866" s="22">
        <f t="shared" si="39"/>
        <v>0</v>
      </c>
      <c r="BI866" s="22">
        <f t="shared" si="40"/>
        <v>0</v>
      </c>
      <c r="BJ866" s="22">
        <f t="shared" si="41"/>
        <v>0</v>
      </c>
    </row>
    <row r="867" spans="1:62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2">
        <v>42598</v>
      </c>
      <c r="AF867" s="142">
        <v>49903</v>
      </c>
      <c r="AG867" s="143">
        <v>200000</v>
      </c>
      <c r="AH867" s="83">
        <v>12.377777777777778</v>
      </c>
      <c r="AI867" s="83">
        <v>20</v>
      </c>
      <c r="AJ867" s="144">
        <v>8.4500000000000006E-2</v>
      </c>
      <c r="AK867" s="79" t="s">
        <v>651</v>
      </c>
      <c r="AL867" s="79" t="s">
        <v>652</v>
      </c>
      <c r="AM867" s="138">
        <v>0</v>
      </c>
      <c r="AN867" s="138">
        <v>0</v>
      </c>
      <c r="AO867" s="138">
        <v>0</v>
      </c>
      <c r="AP867" s="138">
        <v>0</v>
      </c>
      <c r="AQ867" s="138">
        <v>0</v>
      </c>
      <c r="AR867" s="138">
        <v>0</v>
      </c>
      <c r="AS867" s="138">
        <v>0</v>
      </c>
      <c r="AT867" s="138">
        <v>0</v>
      </c>
      <c r="AU867" s="138">
        <v>0</v>
      </c>
      <c r="AV867" s="138">
        <v>0</v>
      </c>
      <c r="AW867" s="138">
        <v>0</v>
      </c>
      <c r="AX867" s="138">
        <v>0</v>
      </c>
      <c r="AY867" s="138">
        <v>0</v>
      </c>
      <c r="AZ867" s="138">
        <v>0</v>
      </c>
      <c r="BA867" s="138">
        <v>0</v>
      </c>
      <c r="BB867" s="138">
        <v>0</v>
      </c>
      <c r="BC867" s="138">
        <v>0</v>
      </c>
      <c r="BD867" s="138">
        <v>0</v>
      </c>
      <c r="BE867" s="138">
        <v>0</v>
      </c>
      <c r="BF867" s="138">
        <v>0</v>
      </c>
      <c r="BG867" s="138">
        <v>0</v>
      </c>
      <c r="BH867" s="22">
        <f t="shared" si="39"/>
        <v>0</v>
      </c>
      <c r="BI867" s="22">
        <f t="shared" si="40"/>
        <v>0</v>
      </c>
      <c r="BJ867" s="22">
        <f t="shared" si="41"/>
        <v>0</v>
      </c>
    </row>
    <row r="868" spans="1:62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2">
        <v>42754</v>
      </c>
      <c r="AF868" s="142">
        <v>50059</v>
      </c>
      <c r="AG868" s="143">
        <v>100000</v>
      </c>
      <c r="AH868" s="83">
        <v>12.802777777777777</v>
      </c>
      <c r="AI868" s="83">
        <v>20</v>
      </c>
      <c r="AJ868" s="144">
        <v>8.4500000000000006E-2</v>
      </c>
      <c r="AK868" s="79" t="s">
        <v>651</v>
      </c>
      <c r="AL868" s="79" t="s">
        <v>652</v>
      </c>
      <c r="AM868" s="138">
        <v>0</v>
      </c>
      <c r="AN868" s="138">
        <v>0</v>
      </c>
      <c r="AO868" s="138">
        <v>0</v>
      </c>
      <c r="AP868" s="138">
        <v>0</v>
      </c>
      <c r="AQ868" s="138">
        <v>0</v>
      </c>
      <c r="AR868" s="138">
        <v>0</v>
      </c>
      <c r="AS868" s="138">
        <v>0</v>
      </c>
      <c r="AT868" s="138">
        <v>0</v>
      </c>
      <c r="AU868" s="138">
        <v>0</v>
      </c>
      <c r="AV868" s="138">
        <v>0</v>
      </c>
      <c r="AW868" s="138">
        <v>0</v>
      </c>
      <c r="AX868" s="138">
        <v>0</v>
      </c>
      <c r="AY868" s="138">
        <v>0</v>
      </c>
      <c r="AZ868" s="138">
        <v>0</v>
      </c>
      <c r="BA868" s="138">
        <v>0</v>
      </c>
      <c r="BB868" s="138">
        <v>0</v>
      </c>
      <c r="BC868" s="138">
        <v>0</v>
      </c>
      <c r="BD868" s="138">
        <v>0</v>
      </c>
      <c r="BE868" s="138">
        <v>0</v>
      </c>
      <c r="BF868" s="138">
        <v>0</v>
      </c>
      <c r="BG868" s="138">
        <v>0</v>
      </c>
      <c r="BH868" s="22">
        <f t="shared" si="39"/>
        <v>0</v>
      </c>
      <c r="BI868" s="22">
        <f t="shared" si="40"/>
        <v>0</v>
      </c>
      <c r="BJ868" s="22">
        <f t="shared" si="41"/>
        <v>0</v>
      </c>
    </row>
    <row r="869" spans="1:62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2">
        <v>42866</v>
      </c>
      <c r="AF869" s="142">
        <v>50171</v>
      </c>
      <c r="AG869" s="143">
        <v>350000</v>
      </c>
      <c r="AH869" s="83">
        <v>13.113888888888889</v>
      </c>
      <c r="AI869" s="83">
        <v>20</v>
      </c>
      <c r="AJ869" s="144">
        <v>8.4500000000000006E-2</v>
      </c>
      <c r="AK869" s="79" t="s">
        <v>651</v>
      </c>
      <c r="AL869" s="79" t="s">
        <v>652</v>
      </c>
      <c r="AM869" s="138">
        <v>0</v>
      </c>
      <c r="AN869" s="138">
        <v>0</v>
      </c>
      <c r="AO869" s="138">
        <v>0</v>
      </c>
      <c r="AP869" s="138">
        <v>0</v>
      </c>
      <c r="AQ869" s="138">
        <v>0</v>
      </c>
      <c r="AR869" s="138">
        <v>0</v>
      </c>
      <c r="AS869" s="138">
        <v>0</v>
      </c>
      <c r="AT869" s="138">
        <v>0</v>
      </c>
      <c r="AU869" s="138">
        <v>0</v>
      </c>
      <c r="AV869" s="138">
        <v>0</v>
      </c>
      <c r="AW869" s="138">
        <v>0</v>
      </c>
      <c r="AX869" s="138">
        <v>0</v>
      </c>
      <c r="AY869" s="138">
        <v>0</v>
      </c>
      <c r="AZ869" s="138">
        <v>0</v>
      </c>
      <c r="BA869" s="138">
        <v>0</v>
      </c>
      <c r="BB869" s="138">
        <v>0</v>
      </c>
      <c r="BC869" s="138">
        <v>0</v>
      </c>
      <c r="BD869" s="138">
        <v>0</v>
      </c>
      <c r="BE869" s="138">
        <v>0</v>
      </c>
      <c r="BF869" s="138">
        <v>0</v>
      </c>
      <c r="BG869" s="138">
        <v>0</v>
      </c>
      <c r="BH869" s="22">
        <f t="shared" si="39"/>
        <v>0</v>
      </c>
      <c r="BI869" s="22">
        <f t="shared" si="40"/>
        <v>0</v>
      </c>
      <c r="BJ869" s="22">
        <f t="shared" si="41"/>
        <v>0</v>
      </c>
    </row>
    <row r="870" spans="1:62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2">
        <v>44168</v>
      </c>
      <c r="AF870" s="142">
        <v>45994</v>
      </c>
      <c r="AG870" s="143">
        <v>6074539.5899999999</v>
      </c>
      <c r="AH870" s="83">
        <v>1.675</v>
      </c>
      <c r="AI870" s="83">
        <v>5</v>
      </c>
      <c r="AJ870" s="144">
        <v>7.1294999999999997E-2</v>
      </c>
      <c r="AK870" s="79" t="s">
        <v>651</v>
      </c>
      <c r="AL870" s="79" t="s">
        <v>652</v>
      </c>
      <c r="AM870" s="138">
        <v>0</v>
      </c>
      <c r="AN870" s="138">
        <v>0</v>
      </c>
      <c r="AO870" s="138">
        <v>0</v>
      </c>
      <c r="AP870" s="138">
        <v>0</v>
      </c>
      <c r="AQ870" s="138">
        <v>0</v>
      </c>
      <c r="AR870" s="138">
        <v>0</v>
      </c>
      <c r="AS870" s="138">
        <v>0</v>
      </c>
      <c r="AT870" s="138">
        <v>0</v>
      </c>
      <c r="AU870" s="138">
        <v>0</v>
      </c>
      <c r="AV870" s="138">
        <v>0</v>
      </c>
      <c r="AW870" s="138">
        <v>0</v>
      </c>
      <c r="AX870" s="138">
        <v>0</v>
      </c>
      <c r="AY870" s="138">
        <v>0</v>
      </c>
      <c r="AZ870" s="138">
        <v>0</v>
      </c>
      <c r="BA870" s="138">
        <v>0</v>
      </c>
      <c r="BB870" s="138">
        <v>0</v>
      </c>
      <c r="BC870" s="138">
        <v>0</v>
      </c>
      <c r="BD870" s="138">
        <v>0</v>
      </c>
      <c r="BE870" s="138">
        <v>0</v>
      </c>
      <c r="BF870" s="138">
        <v>0</v>
      </c>
      <c r="BG870" s="138">
        <v>6074539.5899999999</v>
      </c>
      <c r="BH870" s="22">
        <f t="shared" si="39"/>
        <v>0</v>
      </c>
      <c r="BI870" s="22">
        <f t="shared" si="40"/>
        <v>6074539.5899999999</v>
      </c>
      <c r="BJ870" s="22">
        <f t="shared" si="41"/>
        <v>6074539.5899999999</v>
      </c>
    </row>
    <row r="871" spans="1:62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2">
        <v>44186</v>
      </c>
      <c r="AF871" s="142">
        <v>46742</v>
      </c>
      <c r="AG871" s="143">
        <v>1523963.52</v>
      </c>
      <c r="AH871" s="83">
        <v>3.7250000000000001</v>
      </c>
      <c r="AI871" s="83">
        <v>7</v>
      </c>
      <c r="AJ871" s="144">
        <v>7.5481999999999994E-2</v>
      </c>
      <c r="AK871" s="79" t="s">
        <v>651</v>
      </c>
      <c r="AL871" s="79" t="s">
        <v>652</v>
      </c>
      <c r="AM871" s="138">
        <v>0</v>
      </c>
      <c r="AN871" s="138">
        <v>0</v>
      </c>
      <c r="AO871" s="138">
        <v>0</v>
      </c>
      <c r="AP871" s="138">
        <v>0</v>
      </c>
      <c r="AQ871" s="138">
        <v>0</v>
      </c>
      <c r="AR871" s="138">
        <v>0</v>
      </c>
      <c r="AS871" s="138">
        <v>0</v>
      </c>
      <c r="AT871" s="138">
        <v>0</v>
      </c>
      <c r="AU871" s="138">
        <v>0</v>
      </c>
      <c r="AV871" s="138">
        <v>0</v>
      </c>
      <c r="AW871" s="138">
        <v>0</v>
      </c>
      <c r="AX871" s="138">
        <v>0</v>
      </c>
      <c r="AY871" s="138">
        <v>0</v>
      </c>
      <c r="AZ871" s="138">
        <v>0</v>
      </c>
      <c r="BA871" s="138">
        <v>0</v>
      </c>
      <c r="BB871" s="138">
        <v>0</v>
      </c>
      <c r="BC871" s="138">
        <v>0</v>
      </c>
      <c r="BD871" s="138">
        <v>0</v>
      </c>
      <c r="BE871" s="138">
        <v>0</v>
      </c>
      <c r="BF871" s="138">
        <v>0</v>
      </c>
      <c r="BG871" s="138">
        <v>0</v>
      </c>
      <c r="BH871" s="22">
        <f t="shared" si="39"/>
        <v>0</v>
      </c>
      <c r="BI871" s="22">
        <f t="shared" si="40"/>
        <v>0</v>
      </c>
      <c r="BJ871" s="22">
        <f t="shared" si="41"/>
        <v>0</v>
      </c>
    </row>
    <row r="872" spans="1:62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929680.72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929680.72</v>
      </c>
      <c r="AE872" s="142">
        <v>44291</v>
      </c>
      <c r="AF872" s="142">
        <v>45387</v>
      </c>
      <c r="AG872" s="143">
        <v>929680.72</v>
      </c>
      <c r="AH872" s="83">
        <v>1.3888888888888888E-2</v>
      </c>
      <c r="AI872" s="83">
        <v>3</v>
      </c>
      <c r="AJ872" s="144">
        <v>6.1652999999999999E-2</v>
      </c>
      <c r="AK872" s="79" t="s">
        <v>651</v>
      </c>
      <c r="AL872" s="79" t="s">
        <v>652</v>
      </c>
      <c r="AM872" s="138">
        <v>929680.72</v>
      </c>
      <c r="AN872" s="138">
        <v>0</v>
      </c>
      <c r="AO872" s="138">
        <v>0</v>
      </c>
      <c r="AP872" s="138">
        <v>0</v>
      </c>
      <c r="AQ872" s="138">
        <v>0</v>
      </c>
      <c r="AR872" s="138">
        <v>0</v>
      </c>
      <c r="AS872" s="138">
        <v>0</v>
      </c>
      <c r="AT872" s="138">
        <v>0</v>
      </c>
      <c r="AU872" s="138">
        <v>0</v>
      </c>
      <c r="AV872" s="138">
        <v>0</v>
      </c>
      <c r="AW872" s="138">
        <v>0</v>
      </c>
      <c r="AX872" s="138">
        <v>0</v>
      </c>
      <c r="AY872" s="138">
        <v>0</v>
      </c>
      <c r="AZ872" s="138">
        <v>0</v>
      </c>
      <c r="BA872" s="138">
        <v>0</v>
      </c>
      <c r="BB872" s="138">
        <v>0</v>
      </c>
      <c r="BC872" s="138">
        <v>0</v>
      </c>
      <c r="BD872" s="138">
        <v>0</v>
      </c>
      <c r="BE872" s="138">
        <v>0</v>
      </c>
      <c r="BF872" s="138">
        <v>0</v>
      </c>
      <c r="BG872" s="138">
        <v>0</v>
      </c>
      <c r="BH872" s="22">
        <f t="shared" si="39"/>
        <v>929680.72</v>
      </c>
      <c r="BI872" s="22">
        <f t="shared" si="40"/>
        <v>0</v>
      </c>
      <c r="BJ872" s="22">
        <f t="shared" si="41"/>
        <v>929680.72</v>
      </c>
    </row>
    <row r="873" spans="1:62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2">
        <v>43860</v>
      </c>
      <c r="AF873" s="142">
        <v>45687</v>
      </c>
      <c r="AG873" s="143">
        <v>632439.62</v>
      </c>
      <c r="AH873" s="83">
        <v>0.83333333333333337</v>
      </c>
      <c r="AI873" s="83">
        <v>5</v>
      </c>
      <c r="AJ873" s="144">
        <v>7.85E-2</v>
      </c>
      <c r="AK873" s="79" t="s">
        <v>651</v>
      </c>
      <c r="AL873" s="79" t="s">
        <v>652</v>
      </c>
      <c r="AM873" s="138">
        <v>0</v>
      </c>
      <c r="AN873" s="138">
        <v>0</v>
      </c>
      <c r="AO873" s="138">
        <v>0</v>
      </c>
      <c r="AP873" s="138">
        <v>0</v>
      </c>
      <c r="AQ873" s="138">
        <v>0</v>
      </c>
      <c r="AR873" s="138">
        <v>0</v>
      </c>
      <c r="AS873" s="138">
        <v>0</v>
      </c>
      <c r="AT873" s="138">
        <v>0</v>
      </c>
      <c r="AU873" s="138">
        <v>0</v>
      </c>
      <c r="AV873" s="138">
        <v>632439.62</v>
      </c>
      <c r="AW873" s="138">
        <v>0</v>
      </c>
      <c r="AX873" s="138">
        <v>0</v>
      </c>
      <c r="AY873" s="138">
        <v>0</v>
      </c>
      <c r="AZ873" s="138">
        <v>0</v>
      </c>
      <c r="BA873" s="138">
        <v>0</v>
      </c>
      <c r="BB873" s="138">
        <v>0</v>
      </c>
      <c r="BC873" s="138">
        <v>0</v>
      </c>
      <c r="BD873" s="138">
        <v>0</v>
      </c>
      <c r="BE873" s="138">
        <v>0</v>
      </c>
      <c r="BF873" s="138">
        <v>0</v>
      </c>
      <c r="BG873" s="138">
        <v>0</v>
      </c>
      <c r="BH873" s="22">
        <f t="shared" si="39"/>
        <v>0</v>
      </c>
      <c r="BI873" s="22">
        <f t="shared" si="40"/>
        <v>632439.62</v>
      </c>
      <c r="BJ873" s="22">
        <f t="shared" si="41"/>
        <v>632439.62</v>
      </c>
    </row>
    <row r="874" spans="1:62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2">
        <v>43826</v>
      </c>
      <c r="AF874" s="142">
        <v>46383</v>
      </c>
      <c r="AG874" s="143">
        <v>626913.92000000004</v>
      </c>
      <c r="AH874" s="83">
        <v>2.7416666666666667</v>
      </c>
      <c r="AI874" s="83">
        <v>7</v>
      </c>
      <c r="AJ874" s="144">
        <v>8.5000000000000006E-2</v>
      </c>
      <c r="AK874" s="79" t="s">
        <v>651</v>
      </c>
      <c r="AL874" s="79" t="s">
        <v>652</v>
      </c>
      <c r="AM874" s="138">
        <v>0</v>
      </c>
      <c r="AN874" s="138">
        <v>0</v>
      </c>
      <c r="AO874" s="138">
        <v>0</v>
      </c>
      <c r="AP874" s="138">
        <v>0</v>
      </c>
      <c r="AQ874" s="138">
        <v>0</v>
      </c>
      <c r="AR874" s="138">
        <v>0</v>
      </c>
      <c r="AS874" s="138">
        <v>0</v>
      </c>
      <c r="AT874" s="138">
        <v>0</v>
      </c>
      <c r="AU874" s="138">
        <v>0</v>
      </c>
      <c r="AV874" s="138">
        <v>0</v>
      </c>
      <c r="AW874" s="138">
        <v>0</v>
      </c>
      <c r="AX874" s="138">
        <v>0</v>
      </c>
      <c r="AY874" s="138">
        <v>0</v>
      </c>
      <c r="AZ874" s="138">
        <v>0</v>
      </c>
      <c r="BA874" s="138">
        <v>0</v>
      </c>
      <c r="BB874" s="138">
        <v>0</v>
      </c>
      <c r="BC874" s="138">
        <v>0</v>
      </c>
      <c r="BD874" s="138">
        <v>0</v>
      </c>
      <c r="BE874" s="138">
        <v>0</v>
      </c>
      <c r="BF874" s="138">
        <v>0</v>
      </c>
      <c r="BG874" s="138">
        <v>0</v>
      </c>
      <c r="BH874" s="22">
        <f t="shared" si="39"/>
        <v>0</v>
      </c>
      <c r="BI874" s="22">
        <f t="shared" si="40"/>
        <v>0</v>
      </c>
      <c r="BJ874" s="22">
        <f t="shared" si="41"/>
        <v>0</v>
      </c>
    </row>
    <row r="875" spans="1:62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1659088.31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1659088.31</v>
      </c>
      <c r="AE875" s="142">
        <v>44291</v>
      </c>
      <c r="AF875" s="142">
        <v>45387</v>
      </c>
      <c r="AG875" s="143">
        <v>1659088.31</v>
      </c>
      <c r="AH875" s="83">
        <v>1.3888888888888888E-2</v>
      </c>
      <c r="AI875" s="83">
        <v>3</v>
      </c>
      <c r="AJ875" s="144">
        <v>6.1652999999999999E-2</v>
      </c>
      <c r="AK875" s="79" t="s">
        <v>651</v>
      </c>
      <c r="AL875" s="79" t="s">
        <v>652</v>
      </c>
      <c r="AM875" s="138">
        <v>1659088.31</v>
      </c>
      <c r="AN875" s="138">
        <v>0</v>
      </c>
      <c r="AO875" s="138">
        <v>0</v>
      </c>
      <c r="AP875" s="138">
        <v>0</v>
      </c>
      <c r="AQ875" s="138">
        <v>0</v>
      </c>
      <c r="AR875" s="138">
        <v>0</v>
      </c>
      <c r="AS875" s="138">
        <v>0</v>
      </c>
      <c r="AT875" s="138">
        <v>0</v>
      </c>
      <c r="AU875" s="138">
        <v>0</v>
      </c>
      <c r="AV875" s="138">
        <v>0</v>
      </c>
      <c r="AW875" s="138">
        <v>0</v>
      </c>
      <c r="AX875" s="138">
        <v>0</v>
      </c>
      <c r="AY875" s="138">
        <v>0</v>
      </c>
      <c r="AZ875" s="138">
        <v>0</v>
      </c>
      <c r="BA875" s="138">
        <v>0</v>
      </c>
      <c r="BB875" s="138">
        <v>0</v>
      </c>
      <c r="BC875" s="138">
        <v>0</v>
      </c>
      <c r="BD875" s="138">
        <v>0</v>
      </c>
      <c r="BE875" s="138">
        <v>0</v>
      </c>
      <c r="BF875" s="138">
        <v>0</v>
      </c>
      <c r="BG875" s="138">
        <v>0</v>
      </c>
      <c r="BH875" s="22">
        <f t="shared" si="39"/>
        <v>1659088.31</v>
      </c>
      <c r="BI875" s="22">
        <f t="shared" si="40"/>
        <v>0</v>
      </c>
      <c r="BJ875" s="22">
        <f t="shared" si="41"/>
        <v>1659088.31</v>
      </c>
    </row>
    <row r="876" spans="1:62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42">
        <v>44291</v>
      </c>
      <c r="AF876" s="142">
        <v>46117</v>
      </c>
      <c r="AG876" s="143">
        <v>1657111.2</v>
      </c>
      <c r="AH876" s="83">
        <v>2.0138888888888888</v>
      </c>
      <c r="AI876" s="83">
        <v>5</v>
      </c>
      <c r="AJ876" s="144">
        <v>7.1294999999999997E-2</v>
      </c>
      <c r="AK876" s="79" t="s">
        <v>651</v>
      </c>
      <c r="AL876" s="79" t="s">
        <v>652</v>
      </c>
      <c r="AM876" s="138">
        <v>0</v>
      </c>
      <c r="AN876" s="138">
        <v>0</v>
      </c>
      <c r="AO876" s="138">
        <v>0</v>
      </c>
      <c r="AP876" s="138">
        <v>0</v>
      </c>
      <c r="AQ876" s="138">
        <v>0</v>
      </c>
      <c r="AR876" s="138">
        <v>0</v>
      </c>
      <c r="AS876" s="138">
        <v>0</v>
      </c>
      <c r="AT876" s="138">
        <v>0</v>
      </c>
      <c r="AU876" s="138">
        <v>0</v>
      </c>
      <c r="AV876" s="138">
        <v>0</v>
      </c>
      <c r="AW876" s="138">
        <v>0</v>
      </c>
      <c r="AX876" s="138">
        <v>0</v>
      </c>
      <c r="AY876" s="138">
        <v>0</v>
      </c>
      <c r="AZ876" s="138">
        <v>0</v>
      </c>
      <c r="BA876" s="138">
        <v>0</v>
      </c>
      <c r="BB876" s="138">
        <v>0</v>
      </c>
      <c r="BC876" s="138">
        <v>0</v>
      </c>
      <c r="BD876" s="138">
        <v>0</v>
      </c>
      <c r="BE876" s="138">
        <v>0</v>
      </c>
      <c r="BF876" s="138">
        <v>0</v>
      </c>
      <c r="BG876" s="138">
        <v>0</v>
      </c>
      <c r="BH876" s="22">
        <f t="shared" si="39"/>
        <v>0</v>
      </c>
      <c r="BI876" s="22">
        <f t="shared" si="40"/>
        <v>0</v>
      </c>
      <c r="BJ876" s="22">
        <f t="shared" si="41"/>
        <v>0</v>
      </c>
    </row>
    <row r="877" spans="1:62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23844749.079999998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23844749.079999998</v>
      </c>
      <c r="AE877" s="142">
        <v>44291</v>
      </c>
      <c r="AF877" s="142">
        <v>45387</v>
      </c>
      <c r="AG877" s="143">
        <v>23844749.079999998</v>
      </c>
      <c r="AH877" s="83">
        <v>1.3888888888888888E-2</v>
      </c>
      <c r="AI877" s="83">
        <v>3</v>
      </c>
      <c r="AJ877" s="144">
        <v>6.1652999999999999E-2</v>
      </c>
      <c r="AK877" s="79" t="s">
        <v>651</v>
      </c>
      <c r="AL877" s="79" t="s">
        <v>652</v>
      </c>
      <c r="AM877" s="138">
        <v>23844749.079999998</v>
      </c>
      <c r="AN877" s="138">
        <v>0</v>
      </c>
      <c r="AO877" s="138">
        <v>0</v>
      </c>
      <c r="AP877" s="138">
        <v>0</v>
      </c>
      <c r="AQ877" s="138">
        <v>0</v>
      </c>
      <c r="AR877" s="138">
        <v>0</v>
      </c>
      <c r="AS877" s="138">
        <v>0</v>
      </c>
      <c r="AT877" s="138">
        <v>0</v>
      </c>
      <c r="AU877" s="138">
        <v>0</v>
      </c>
      <c r="AV877" s="138">
        <v>0</v>
      </c>
      <c r="AW877" s="138">
        <v>0</v>
      </c>
      <c r="AX877" s="138">
        <v>0</v>
      </c>
      <c r="AY877" s="138">
        <v>0</v>
      </c>
      <c r="AZ877" s="138">
        <v>0</v>
      </c>
      <c r="BA877" s="138">
        <v>0</v>
      </c>
      <c r="BB877" s="138">
        <v>0</v>
      </c>
      <c r="BC877" s="138">
        <v>0</v>
      </c>
      <c r="BD877" s="138">
        <v>0</v>
      </c>
      <c r="BE877" s="138">
        <v>0</v>
      </c>
      <c r="BF877" s="138">
        <v>0</v>
      </c>
      <c r="BG877" s="138">
        <v>0</v>
      </c>
      <c r="BH877" s="22">
        <f t="shared" si="39"/>
        <v>23844749.079999998</v>
      </c>
      <c r="BI877" s="22">
        <f t="shared" si="40"/>
        <v>0</v>
      </c>
      <c r="BJ877" s="22">
        <f t="shared" si="41"/>
        <v>23844749.079999998</v>
      </c>
    </row>
    <row r="878" spans="1:62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616977.66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616977.66</v>
      </c>
      <c r="AE878" s="142">
        <v>44291</v>
      </c>
      <c r="AF878" s="142">
        <v>45387</v>
      </c>
      <c r="AG878" s="143">
        <v>616977.66</v>
      </c>
      <c r="AH878" s="83">
        <v>1.3888888888888888E-2</v>
      </c>
      <c r="AI878" s="83">
        <v>3</v>
      </c>
      <c r="AJ878" s="144">
        <v>6.1652999999999999E-2</v>
      </c>
      <c r="AK878" s="79" t="s">
        <v>651</v>
      </c>
      <c r="AL878" s="79" t="s">
        <v>652</v>
      </c>
      <c r="AM878" s="138">
        <v>616977.66</v>
      </c>
      <c r="AN878" s="138">
        <v>0</v>
      </c>
      <c r="AO878" s="138">
        <v>0</v>
      </c>
      <c r="AP878" s="138">
        <v>0</v>
      </c>
      <c r="AQ878" s="138">
        <v>0</v>
      </c>
      <c r="AR878" s="138">
        <v>0</v>
      </c>
      <c r="AS878" s="138">
        <v>0</v>
      </c>
      <c r="AT878" s="138">
        <v>0</v>
      </c>
      <c r="AU878" s="138">
        <v>0</v>
      </c>
      <c r="AV878" s="138">
        <v>0</v>
      </c>
      <c r="AW878" s="138">
        <v>0</v>
      </c>
      <c r="AX878" s="138">
        <v>0</v>
      </c>
      <c r="AY878" s="138">
        <v>0</v>
      </c>
      <c r="AZ878" s="138">
        <v>0</v>
      </c>
      <c r="BA878" s="138">
        <v>0</v>
      </c>
      <c r="BB878" s="138">
        <v>0</v>
      </c>
      <c r="BC878" s="138">
        <v>0</v>
      </c>
      <c r="BD878" s="138">
        <v>0</v>
      </c>
      <c r="BE878" s="138">
        <v>0</v>
      </c>
      <c r="BF878" s="138">
        <v>0</v>
      </c>
      <c r="BG878" s="138">
        <v>0</v>
      </c>
      <c r="BH878" s="22">
        <f t="shared" si="39"/>
        <v>616977.66</v>
      </c>
      <c r="BI878" s="22">
        <f t="shared" si="40"/>
        <v>0</v>
      </c>
      <c r="BJ878" s="22">
        <f t="shared" si="41"/>
        <v>616977.66</v>
      </c>
    </row>
    <row r="879" spans="1:62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42">
        <v>44291</v>
      </c>
      <c r="AF879" s="142">
        <v>46117</v>
      </c>
      <c r="AG879" s="143">
        <v>770482.75</v>
      </c>
      <c r="AH879" s="83">
        <v>2.0138888888888888</v>
      </c>
      <c r="AI879" s="83">
        <v>5</v>
      </c>
      <c r="AJ879" s="144">
        <v>7.1294999999999997E-2</v>
      </c>
      <c r="AK879" s="79" t="s">
        <v>651</v>
      </c>
      <c r="AL879" s="79" t="s">
        <v>652</v>
      </c>
      <c r="AM879" s="138">
        <v>0</v>
      </c>
      <c r="AN879" s="138">
        <v>0</v>
      </c>
      <c r="AO879" s="138">
        <v>0</v>
      </c>
      <c r="AP879" s="138">
        <v>0</v>
      </c>
      <c r="AQ879" s="138">
        <v>0</v>
      </c>
      <c r="AR879" s="138">
        <v>0</v>
      </c>
      <c r="AS879" s="138">
        <v>0</v>
      </c>
      <c r="AT879" s="138">
        <v>0</v>
      </c>
      <c r="AU879" s="138">
        <v>0</v>
      </c>
      <c r="AV879" s="138">
        <v>0</v>
      </c>
      <c r="AW879" s="138">
        <v>0</v>
      </c>
      <c r="AX879" s="138">
        <v>0</v>
      </c>
      <c r="AY879" s="138">
        <v>0</v>
      </c>
      <c r="AZ879" s="138">
        <v>0</v>
      </c>
      <c r="BA879" s="138">
        <v>0</v>
      </c>
      <c r="BB879" s="138">
        <v>0</v>
      </c>
      <c r="BC879" s="138">
        <v>0</v>
      </c>
      <c r="BD879" s="138">
        <v>0</v>
      </c>
      <c r="BE879" s="138">
        <v>0</v>
      </c>
      <c r="BF879" s="138">
        <v>0</v>
      </c>
      <c r="BG879" s="138">
        <v>0</v>
      </c>
      <c r="BH879" s="22">
        <f t="shared" si="39"/>
        <v>0</v>
      </c>
      <c r="BI879" s="22">
        <f t="shared" si="40"/>
        <v>0</v>
      </c>
      <c r="BJ879" s="22">
        <f t="shared" si="41"/>
        <v>0</v>
      </c>
    </row>
    <row r="880" spans="1:62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1</v>
      </c>
      <c r="V880" s="82">
        <v>0</v>
      </c>
      <c r="W880" s="77">
        <v>108000000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108000000</v>
      </c>
      <c r="AE880" s="142">
        <v>44291</v>
      </c>
      <c r="AF880" s="142">
        <v>45387</v>
      </c>
      <c r="AG880" s="143">
        <v>108000000</v>
      </c>
      <c r="AH880" s="83">
        <v>1.3888888888888888E-2</v>
      </c>
      <c r="AI880" s="83">
        <v>3</v>
      </c>
      <c r="AJ880" s="144">
        <v>6.1652999999999999E-2</v>
      </c>
      <c r="AK880" s="79" t="s">
        <v>651</v>
      </c>
      <c r="AL880" s="79" t="s">
        <v>652</v>
      </c>
      <c r="AM880" s="138">
        <v>108000000</v>
      </c>
      <c r="AN880" s="138">
        <v>0</v>
      </c>
      <c r="AO880" s="138">
        <v>0</v>
      </c>
      <c r="AP880" s="138">
        <v>0</v>
      </c>
      <c r="AQ880" s="138">
        <v>0</v>
      </c>
      <c r="AR880" s="138">
        <v>0</v>
      </c>
      <c r="AS880" s="138">
        <v>0</v>
      </c>
      <c r="AT880" s="138">
        <v>0</v>
      </c>
      <c r="AU880" s="138">
        <v>0</v>
      </c>
      <c r="AV880" s="138">
        <v>0</v>
      </c>
      <c r="AW880" s="138">
        <v>0</v>
      </c>
      <c r="AX880" s="138">
        <v>0</v>
      </c>
      <c r="AY880" s="138">
        <v>0</v>
      </c>
      <c r="AZ880" s="138">
        <v>0</v>
      </c>
      <c r="BA880" s="138">
        <v>0</v>
      </c>
      <c r="BB880" s="138">
        <v>0</v>
      </c>
      <c r="BC880" s="138">
        <v>0</v>
      </c>
      <c r="BD880" s="138">
        <v>0</v>
      </c>
      <c r="BE880" s="138">
        <v>0</v>
      </c>
      <c r="BF880" s="138">
        <v>0</v>
      </c>
      <c r="BG880" s="138">
        <v>0</v>
      </c>
      <c r="BH880" s="22">
        <f t="shared" si="39"/>
        <v>108000000</v>
      </c>
      <c r="BI880" s="22">
        <f t="shared" si="40"/>
        <v>0</v>
      </c>
      <c r="BJ880" s="22">
        <f t="shared" si="41"/>
        <v>108000000</v>
      </c>
    </row>
    <row r="881" spans="1:62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1</v>
      </c>
      <c r="V881" s="82">
        <v>0</v>
      </c>
      <c r="W881" s="77">
        <v>29919146.73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29919146.73</v>
      </c>
      <c r="AE881" s="142">
        <v>44291</v>
      </c>
      <c r="AF881" s="142">
        <v>45387</v>
      </c>
      <c r="AG881" s="143">
        <v>29919146.73</v>
      </c>
      <c r="AH881" s="83">
        <v>1.3888888888888888E-2</v>
      </c>
      <c r="AI881" s="83">
        <v>3</v>
      </c>
      <c r="AJ881" s="144">
        <v>6.1652999999999999E-2</v>
      </c>
      <c r="AK881" s="79" t="s">
        <v>651</v>
      </c>
      <c r="AL881" s="79" t="s">
        <v>652</v>
      </c>
      <c r="AM881" s="138">
        <v>29919146.73</v>
      </c>
      <c r="AN881" s="138">
        <v>0</v>
      </c>
      <c r="AO881" s="138">
        <v>0</v>
      </c>
      <c r="AP881" s="138">
        <v>0</v>
      </c>
      <c r="AQ881" s="138">
        <v>0</v>
      </c>
      <c r="AR881" s="138">
        <v>0</v>
      </c>
      <c r="AS881" s="138">
        <v>0</v>
      </c>
      <c r="AT881" s="138">
        <v>0</v>
      </c>
      <c r="AU881" s="138">
        <v>0</v>
      </c>
      <c r="AV881" s="138">
        <v>0</v>
      </c>
      <c r="AW881" s="138">
        <v>0</v>
      </c>
      <c r="AX881" s="138">
        <v>0</v>
      </c>
      <c r="AY881" s="138">
        <v>0</v>
      </c>
      <c r="AZ881" s="138">
        <v>0</v>
      </c>
      <c r="BA881" s="138">
        <v>0</v>
      </c>
      <c r="BB881" s="138">
        <v>0</v>
      </c>
      <c r="BC881" s="138">
        <v>0</v>
      </c>
      <c r="BD881" s="138">
        <v>0</v>
      </c>
      <c r="BE881" s="138">
        <v>0</v>
      </c>
      <c r="BF881" s="138">
        <v>0</v>
      </c>
      <c r="BG881" s="138">
        <v>0</v>
      </c>
      <c r="BH881" s="22">
        <f t="shared" si="39"/>
        <v>29919146.73</v>
      </c>
      <c r="BI881" s="22">
        <f t="shared" si="40"/>
        <v>0</v>
      </c>
      <c r="BJ881" s="22">
        <f t="shared" si="41"/>
        <v>29919146.73</v>
      </c>
    </row>
    <row r="882" spans="1:62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1</v>
      </c>
      <c r="V882" s="82">
        <v>0</v>
      </c>
      <c r="W882" s="77">
        <v>28008166.710000001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28008166.710000001</v>
      </c>
      <c r="AE882" s="142">
        <v>44291</v>
      </c>
      <c r="AF882" s="142">
        <v>45387</v>
      </c>
      <c r="AG882" s="143">
        <v>28008166.710000001</v>
      </c>
      <c r="AH882" s="83">
        <v>1.3888888888888888E-2</v>
      </c>
      <c r="AI882" s="83">
        <v>3</v>
      </c>
      <c r="AJ882" s="144">
        <v>6.1652999999999999E-2</v>
      </c>
      <c r="AK882" s="79" t="s">
        <v>651</v>
      </c>
      <c r="AL882" s="79" t="s">
        <v>652</v>
      </c>
      <c r="AM882" s="138">
        <v>28008166.710000001</v>
      </c>
      <c r="AN882" s="138">
        <v>0</v>
      </c>
      <c r="AO882" s="138">
        <v>0</v>
      </c>
      <c r="AP882" s="138">
        <v>0</v>
      </c>
      <c r="AQ882" s="138">
        <v>0</v>
      </c>
      <c r="AR882" s="138">
        <v>0</v>
      </c>
      <c r="AS882" s="138">
        <v>0</v>
      </c>
      <c r="AT882" s="138">
        <v>0</v>
      </c>
      <c r="AU882" s="138">
        <v>0</v>
      </c>
      <c r="AV882" s="138">
        <v>0</v>
      </c>
      <c r="AW882" s="138">
        <v>0</v>
      </c>
      <c r="AX882" s="138">
        <v>0</v>
      </c>
      <c r="AY882" s="138">
        <v>0</v>
      </c>
      <c r="AZ882" s="138">
        <v>0</v>
      </c>
      <c r="BA882" s="138">
        <v>0</v>
      </c>
      <c r="BB882" s="138">
        <v>0</v>
      </c>
      <c r="BC882" s="138">
        <v>0</v>
      </c>
      <c r="BD882" s="138">
        <v>0</v>
      </c>
      <c r="BE882" s="138">
        <v>0</v>
      </c>
      <c r="BF882" s="138">
        <v>0</v>
      </c>
      <c r="BG882" s="138">
        <v>0</v>
      </c>
      <c r="BH882" s="22">
        <f t="shared" si="39"/>
        <v>28008166.710000001</v>
      </c>
      <c r="BI882" s="22">
        <f t="shared" si="40"/>
        <v>0</v>
      </c>
      <c r="BJ882" s="22">
        <f t="shared" si="41"/>
        <v>28008166.710000001</v>
      </c>
    </row>
    <row r="883" spans="1:62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7082696.4900000002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7082696.4900000002</v>
      </c>
      <c r="AE883" s="142">
        <v>44291</v>
      </c>
      <c r="AF883" s="142">
        <v>45387</v>
      </c>
      <c r="AG883" s="143">
        <v>7082696.4900000002</v>
      </c>
      <c r="AH883" s="83">
        <v>1.3888888888888888E-2</v>
      </c>
      <c r="AI883" s="83">
        <v>3</v>
      </c>
      <c r="AJ883" s="144">
        <v>6.1652999999999999E-2</v>
      </c>
      <c r="AK883" s="79" t="s">
        <v>651</v>
      </c>
      <c r="AL883" s="79" t="s">
        <v>652</v>
      </c>
      <c r="AM883" s="138">
        <v>7082696.4900000002</v>
      </c>
      <c r="AN883" s="138">
        <v>0</v>
      </c>
      <c r="AO883" s="138">
        <v>0</v>
      </c>
      <c r="AP883" s="138">
        <v>0</v>
      </c>
      <c r="AQ883" s="138">
        <v>0</v>
      </c>
      <c r="AR883" s="138">
        <v>0</v>
      </c>
      <c r="AS883" s="138">
        <v>0</v>
      </c>
      <c r="AT883" s="138">
        <v>0</v>
      </c>
      <c r="AU883" s="138">
        <v>0</v>
      </c>
      <c r="AV883" s="138">
        <v>0</v>
      </c>
      <c r="AW883" s="138">
        <v>0</v>
      </c>
      <c r="AX883" s="138">
        <v>0</v>
      </c>
      <c r="AY883" s="138">
        <v>0</v>
      </c>
      <c r="AZ883" s="138">
        <v>0</v>
      </c>
      <c r="BA883" s="138">
        <v>0</v>
      </c>
      <c r="BB883" s="138">
        <v>0</v>
      </c>
      <c r="BC883" s="138">
        <v>0</v>
      </c>
      <c r="BD883" s="138">
        <v>0</v>
      </c>
      <c r="BE883" s="138">
        <v>0</v>
      </c>
      <c r="BF883" s="138">
        <v>0</v>
      </c>
      <c r="BG883" s="138">
        <v>0</v>
      </c>
      <c r="BH883" s="22">
        <f t="shared" si="39"/>
        <v>7082696.4900000002</v>
      </c>
      <c r="BI883" s="22">
        <f t="shared" si="40"/>
        <v>0</v>
      </c>
      <c r="BJ883" s="22">
        <f t="shared" si="41"/>
        <v>7082696.4900000002</v>
      </c>
    </row>
    <row r="884" spans="1:62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440000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440000</v>
      </c>
      <c r="AE884" s="142">
        <v>44291</v>
      </c>
      <c r="AF884" s="142">
        <v>45387</v>
      </c>
      <c r="AG884" s="143">
        <v>440000</v>
      </c>
      <c r="AH884" s="83">
        <v>1.3888888888888888E-2</v>
      </c>
      <c r="AI884" s="83">
        <v>3</v>
      </c>
      <c r="AJ884" s="144">
        <v>6.1652999999999999E-2</v>
      </c>
      <c r="AK884" s="79" t="s">
        <v>651</v>
      </c>
      <c r="AL884" s="79" t="s">
        <v>652</v>
      </c>
      <c r="AM884" s="138">
        <v>440000</v>
      </c>
      <c r="AN884" s="138">
        <v>0</v>
      </c>
      <c r="AO884" s="138">
        <v>0</v>
      </c>
      <c r="AP884" s="138">
        <v>0</v>
      </c>
      <c r="AQ884" s="138">
        <v>0</v>
      </c>
      <c r="AR884" s="138">
        <v>0</v>
      </c>
      <c r="AS884" s="138">
        <v>0</v>
      </c>
      <c r="AT884" s="138">
        <v>0</v>
      </c>
      <c r="AU884" s="138">
        <v>0</v>
      </c>
      <c r="AV884" s="138">
        <v>0</v>
      </c>
      <c r="AW884" s="138">
        <v>0</v>
      </c>
      <c r="AX884" s="138">
        <v>0</v>
      </c>
      <c r="AY884" s="138">
        <v>0</v>
      </c>
      <c r="AZ884" s="138">
        <v>0</v>
      </c>
      <c r="BA884" s="138">
        <v>0</v>
      </c>
      <c r="BB884" s="138">
        <v>0</v>
      </c>
      <c r="BC884" s="138">
        <v>0</v>
      </c>
      <c r="BD884" s="138">
        <v>0</v>
      </c>
      <c r="BE884" s="138">
        <v>0</v>
      </c>
      <c r="BF884" s="138">
        <v>0</v>
      </c>
      <c r="BG884" s="138">
        <v>0</v>
      </c>
      <c r="BH884" s="22">
        <f t="shared" si="39"/>
        <v>440000</v>
      </c>
      <c r="BI884" s="22">
        <f t="shared" si="40"/>
        <v>0</v>
      </c>
      <c r="BJ884" s="22">
        <f t="shared" si="41"/>
        <v>440000</v>
      </c>
    </row>
    <row r="885" spans="1:62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2">
        <v>44050</v>
      </c>
      <c r="AF885" s="142">
        <v>45876</v>
      </c>
      <c r="AG885" s="143">
        <v>17633784.73</v>
      </c>
      <c r="AH885" s="83">
        <v>1.3527777777777779</v>
      </c>
      <c r="AI885" s="83">
        <v>5</v>
      </c>
      <c r="AJ885" s="144">
        <v>7.1294999999999997E-2</v>
      </c>
      <c r="AK885" s="79" t="s">
        <v>651</v>
      </c>
      <c r="AL885" s="79" t="s">
        <v>652</v>
      </c>
      <c r="AM885" s="138">
        <v>0</v>
      </c>
      <c r="AN885" s="138">
        <v>0</v>
      </c>
      <c r="AO885" s="138">
        <v>0</v>
      </c>
      <c r="AP885" s="138">
        <v>0</v>
      </c>
      <c r="AQ885" s="138">
        <v>0</v>
      </c>
      <c r="AR885" s="138">
        <v>0</v>
      </c>
      <c r="AS885" s="138">
        <v>0</v>
      </c>
      <c r="AT885" s="138">
        <v>0</v>
      </c>
      <c r="AU885" s="138">
        <v>0</v>
      </c>
      <c r="AV885" s="138">
        <v>0</v>
      </c>
      <c r="AW885" s="138">
        <v>0</v>
      </c>
      <c r="AX885" s="138">
        <v>0</v>
      </c>
      <c r="AY885" s="138">
        <v>0</v>
      </c>
      <c r="AZ885" s="138">
        <v>0</v>
      </c>
      <c r="BA885" s="138">
        <v>0</v>
      </c>
      <c r="BB885" s="138">
        <v>0</v>
      </c>
      <c r="BC885" s="138">
        <v>17633784.73</v>
      </c>
      <c r="BD885" s="138">
        <v>0</v>
      </c>
      <c r="BE885" s="138">
        <v>0</v>
      </c>
      <c r="BF885" s="138">
        <v>0</v>
      </c>
      <c r="BG885" s="138">
        <v>0</v>
      </c>
      <c r="BH885" s="22">
        <f t="shared" si="39"/>
        <v>0</v>
      </c>
      <c r="BI885" s="22">
        <f t="shared" si="40"/>
        <v>17633784.73</v>
      </c>
      <c r="BJ885" s="22">
        <f t="shared" si="41"/>
        <v>17633784.73</v>
      </c>
    </row>
    <row r="886" spans="1:62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30113313.41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30113313.41</v>
      </c>
      <c r="AE886" s="142">
        <v>44291</v>
      </c>
      <c r="AF886" s="142">
        <v>45387</v>
      </c>
      <c r="AG886" s="143">
        <v>30113313.41</v>
      </c>
      <c r="AH886" s="83">
        <v>1.3888888888888888E-2</v>
      </c>
      <c r="AI886" s="83">
        <v>3</v>
      </c>
      <c r="AJ886" s="144">
        <v>6.1652999999999999E-2</v>
      </c>
      <c r="AK886" s="79" t="s">
        <v>651</v>
      </c>
      <c r="AL886" s="79" t="s">
        <v>652</v>
      </c>
      <c r="AM886" s="138">
        <v>30113313.41</v>
      </c>
      <c r="AN886" s="138">
        <v>0</v>
      </c>
      <c r="AO886" s="138">
        <v>0</v>
      </c>
      <c r="AP886" s="138">
        <v>0</v>
      </c>
      <c r="AQ886" s="138">
        <v>0</v>
      </c>
      <c r="AR886" s="138">
        <v>0</v>
      </c>
      <c r="AS886" s="138">
        <v>0</v>
      </c>
      <c r="AT886" s="138">
        <v>0</v>
      </c>
      <c r="AU886" s="138">
        <v>0</v>
      </c>
      <c r="AV886" s="138">
        <v>0</v>
      </c>
      <c r="AW886" s="138">
        <v>0</v>
      </c>
      <c r="AX886" s="138">
        <v>0</v>
      </c>
      <c r="AY886" s="138">
        <v>0</v>
      </c>
      <c r="AZ886" s="138">
        <v>0</v>
      </c>
      <c r="BA886" s="138">
        <v>0</v>
      </c>
      <c r="BB886" s="138">
        <v>0</v>
      </c>
      <c r="BC886" s="138">
        <v>0</v>
      </c>
      <c r="BD886" s="138">
        <v>0</v>
      </c>
      <c r="BE886" s="138">
        <v>0</v>
      </c>
      <c r="BF886" s="138">
        <v>0</v>
      </c>
      <c r="BG886" s="138">
        <v>0</v>
      </c>
      <c r="BH886" s="22">
        <f t="shared" si="39"/>
        <v>30113313.41</v>
      </c>
      <c r="BI886" s="22">
        <f t="shared" si="40"/>
        <v>0</v>
      </c>
      <c r="BJ886" s="22">
        <f t="shared" si="41"/>
        <v>30113313.41</v>
      </c>
    </row>
    <row r="887" spans="1:62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134728.43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134728.43</v>
      </c>
      <c r="AE887" s="142">
        <v>44291</v>
      </c>
      <c r="AF887" s="142">
        <v>45387</v>
      </c>
      <c r="AG887" s="143">
        <v>134728.43</v>
      </c>
      <c r="AH887" s="83">
        <v>1.3888888888888888E-2</v>
      </c>
      <c r="AI887" s="83">
        <v>3</v>
      </c>
      <c r="AJ887" s="144">
        <v>6.1652999999999999E-2</v>
      </c>
      <c r="AK887" s="79" t="s">
        <v>651</v>
      </c>
      <c r="AL887" s="79" t="s">
        <v>652</v>
      </c>
      <c r="AM887" s="138">
        <v>134728.43</v>
      </c>
      <c r="AN887" s="138">
        <v>0</v>
      </c>
      <c r="AO887" s="138">
        <v>0</v>
      </c>
      <c r="AP887" s="138">
        <v>0</v>
      </c>
      <c r="AQ887" s="138">
        <v>0</v>
      </c>
      <c r="AR887" s="138">
        <v>0</v>
      </c>
      <c r="AS887" s="138">
        <v>0</v>
      </c>
      <c r="AT887" s="138">
        <v>0</v>
      </c>
      <c r="AU887" s="138">
        <v>0</v>
      </c>
      <c r="AV887" s="138">
        <v>0</v>
      </c>
      <c r="AW887" s="138">
        <v>0</v>
      </c>
      <c r="AX887" s="138">
        <v>0</v>
      </c>
      <c r="AY887" s="138">
        <v>0</v>
      </c>
      <c r="AZ887" s="138">
        <v>0</v>
      </c>
      <c r="BA887" s="138">
        <v>0</v>
      </c>
      <c r="BB887" s="138">
        <v>0</v>
      </c>
      <c r="BC887" s="138">
        <v>0</v>
      </c>
      <c r="BD887" s="138">
        <v>0</v>
      </c>
      <c r="BE887" s="138">
        <v>0</v>
      </c>
      <c r="BF887" s="138">
        <v>0</v>
      </c>
      <c r="BG887" s="138">
        <v>0</v>
      </c>
      <c r="BH887" s="22">
        <f t="shared" si="39"/>
        <v>134728.43</v>
      </c>
      <c r="BI887" s="22">
        <f t="shared" si="40"/>
        <v>0</v>
      </c>
      <c r="BJ887" s="22">
        <f t="shared" si="41"/>
        <v>134728.43</v>
      </c>
    </row>
    <row r="888" spans="1:62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42">
        <v>44291</v>
      </c>
      <c r="AF888" s="142">
        <v>46117</v>
      </c>
      <c r="AG888" s="143">
        <v>134728.43</v>
      </c>
      <c r="AH888" s="83">
        <v>2.0138888888888888</v>
      </c>
      <c r="AI888" s="83">
        <v>5</v>
      </c>
      <c r="AJ888" s="144">
        <v>7.1294999999999997E-2</v>
      </c>
      <c r="AK888" s="79" t="s">
        <v>651</v>
      </c>
      <c r="AL888" s="79" t="s">
        <v>652</v>
      </c>
      <c r="AM888" s="138">
        <v>0</v>
      </c>
      <c r="AN888" s="138">
        <v>0</v>
      </c>
      <c r="AO888" s="138">
        <v>0</v>
      </c>
      <c r="AP888" s="138">
        <v>0</v>
      </c>
      <c r="AQ888" s="138">
        <v>0</v>
      </c>
      <c r="AR888" s="138">
        <v>0</v>
      </c>
      <c r="AS888" s="138">
        <v>0</v>
      </c>
      <c r="AT888" s="138">
        <v>0</v>
      </c>
      <c r="AU888" s="138">
        <v>0</v>
      </c>
      <c r="AV888" s="138">
        <v>0</v>
      </c>
      <c r="AW888" s="138">
        <v>0</v>
      </c>
      <c r="AX888" s="138">
        <v>0</v>
      </c>
      <c r="AY888" s="138">
        <v>0</v>
      </c>
      <c r="AZ888" s="138">
        <v>0</v>
      </c>
      <c r="BA888" s="138">
        <v>0</v>
      </c>
      <c r="BB888" s="138">
        <v>0</v>
      </c>
      <c r="BC888" s="138">
        <v>0</v>
      </c>
      <c r="BD888" s="138">
        <v>0</v>
      </c>
      <c r="BE888" s="138">
        <v>0</v>
      </c>
      <c r="BF888" s="138">
        <v>0</v>
      </c>
      <c r="BG888" s="138">
        <v>0</v>
      </c>
      <c r="BH888" s="22">
        <f t="shared" si="39"/>
        <v>0</v>
      </c>
      <c r="BI888" s="22">
        <f t="shared" si="40"/>
        <v>0</v>
      </c>
      <c r="BJ888" s="22">
        <f t="shared" si="41"/>
        <v>0</v>
      </c>
    </row>
    <row r="889" spans="1:62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2">
        <v>44050</v>
      </c>
      <c r="AF889" s="142">
        <v>45876</v>
      </c>
      <c r="AG889" s="143">
        <v>2714030.49</v>
      </c>
      <c r="AH889" s="83">
        <v>1.3527777777777779</v>
      </c>
      <c r="AI889" s="83">
        <v>5</v>
      </c>
      <c r="AJ889" s="144">
        <v>7.1294999999999997E-2</v>
      </c>
      <c r="AK889" s="79" t="s">
        <v>651</v>
      </c>
      <c r="AL889" s="79" t="s">
        <v>652</v>
      </c>
      <c r="AM889" s="138">
        <v>0</v>
      </c>
      <c r="AN889" s="138">
        <v>0</v>
      </c>
      <c r="AO889" s="138">
        <v>0</v>
      </c>
      <c r="AP889" s="138">
        <v>0</v>
      </c>
      <c r="AQ889" s="138">
        <v>0</v>
      </c>
      <c r="AR889" s="138">
        <v>0</v>
      </c>
      <c r="AS889" s="138">
        <v>0</v>
      </c>
      <c r="AT889" s="138">
        <v>0</v>
      </c>
      <c r="AU889" s="138">
        <v>0</v>
      </c>
      <c r="AV889" s="138">
        <v>0</v>
      </c>
      <c r="AW889" s="138">
        <v>0</v>
      </c>
      <c r="AX889" s="138">
        <v>0</v>
      </c>
      <c r="AY889" s="138">
        <v>0</v>
      </c>
      <c r="AZ889" s="138">
        <v>0</v>
      </c>
      <c r="BA889" s="138">
        <v>0</v>
      </c>
      <c r="BB889" s="138">
        <v>0</v>
      </c>
      <c r="BC889" s="138">
        <v>2714030.49</v>
      </c>
      <c r="BD889" s="138">
        <v>0</v>
      </c>
      <c r="BE889" s="138">
        <v>0</v>
      </c>
      <c r="BF889" s="138">
        <v>0</v>
      </c>
      <c r="BG889" s="138">
        <v>0</v>
      </c>
      <c r="BH889" s="22">
        <f t="shared" si="39"/>
        <v>0</v>
      </c>
      <c r="BI889" s="22">
        <f t="shared" si="40"/>
        <v>2714030.49</v>
      </c>
      <c r="BJ889" s="22">
        <f t="shared" si="41"/>
        <v>2714030.49</v>
      </c>
    </row>
    <row r="890" spans="1:62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2">
        <v>44050</v>
      </c>
      <c r="AF890" s="142">
        <v>46606</v>
      </c>
      <c r="AG890" s="143">
        <v>2712598.82</v>
      </c>
      <c r="AH890" s="83">
        <v>3.3527777777777779</v>
      </c>
      <c r="AI890" s="83">
        <v>7</v>
      </c>
      <c r="AJ890" s="144">
        <v>7.5481999999999994E-2</v>
      </c>
      <c r="AK890" s="79" t="s">
        <v>651</v>
      </c>
      <c r="AL890" s="79" t="s">
        <v>652</v>
      </c>
      <c r="AM890" s="138">
        <v>0</v>
      </c>
      <c r="AN890" s="138">
        <v>0</v>
      </c>
      <c r="AO890" s="138">
        <v>0</v>
      </c>
      <c r="AP890" s="138">
        <v>0</v>
      </c>
      <c r="AQ890" s="138">
        <v>0</v>
      </c>
      <c r="AR890" s="138">
        <v>0</v>
      </c>
      <c r="AS890" s="138">
        <v>0</v>
      </c>
      <c r="AT890" s="138">
        <v>0</v>
      </c>
      <c r="AU890" s="138">
        <v>0</v>
      </c>
      <c r="AV890" s="138">
        <v>0</v>
      </c>
      <c r="AW890" s="138">
        <v>0</v>
      </c>
      <c r="AX890" s="138">
        <v>0</v>
      </c>
      <c r="AY890" s="138">
        <v>0</v>
      </c>
      <c r="AZ890" s="138">
        <v>0</v>
      </c>
      <c r="BA890" s="138">
        <v>0</v>
      </c>
      <c r="BB890" s="138">
        <v>0</v>
      </c>
      <c r="BC890" s="138">
        <v>0</v>
      </c>
      <c r="BD890" s="138">
        <v>0</v>
      </c>
      <c r="BE890" s="138">
        <v>0</v>
      </c>
      <c r="BF890" s="138">
        <v>0</v>
      </c>
      <c r="BG890" s="138">
        <v>0</v>
      </c>
      <c r="BH890" s="22">
        <f t="shared" si="39"/>
        <v>0</v>
      </c>
      <c r="BI890" s="22">
        <f t="shared" si="40"/>
        <v>0</v>
      </c>
      <c r="BJ890" s="22">
        <f t="shared" si="41"/>
        <v>0</v>
      </c>
    </row>
    <row r="891" spans="1:62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219670802.3499999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219670802.3499999</v>
      </c>
      <c r="AE891" s="142">
        <v>41025</v>
      </c>
      <c r="AF891" s="142">
        <v>45408</v>
      </c>
      <c r="AG891" s="143">
        <v>1318024814.1500001</v>
      </c>
      <c r="AH891" s="83">
        <v>7.2222222222222215E-2</v>
      </c>
      <c r="AI891" s="83">
        <v>12</v>
      </c>
      <c r="AJ891" s="144">
        <v>7.4999999999999997E-2</v>
      </c>
      <c r="AK891" s="79" t="s">
        <v>651</v>
      </c>
      <c r="AL891" s="79" t="s">
        <v>652</v>
      </c>
      <c r="AM891" s="138">
        <v>219670802.36000001</v>
      </c>
      <c r="AN891" s="138">
        <v>0</v>
      </c>
      <c r="AO891" s="138">
        <v>0</v>
      </c>
      <c r="AP891" s="138">
        <v>0</v>
      </c>
      <c r="AQ891" s="138">
        <v>0</v>
      </c>
      <c r="AR891" s="138">
        <v>0</v>
      </c>
      <c r="AS891" s="138">
        <v>0</v>
      </c>
      <c r="AT891" s="138">
        <v>0</v>
      </c>
      <c r="AU891" s="138">
        <v>0</v>
      </c>
      <c r="AV891" s="138">
        <v>0</v>
      </c>
      <c r="AW891" s="138">
        <v>0</v>
      </c>
      <c r="AX891" s="138">
        <v>0</v>
      </c>
      <c r="AY891" s="138">
        <v>0</v>
      </c>
      <c r="AZ891" s="138">
        <v>0</v>
      </c>
      <c r="BA891" s="138">
        <v>0</v>
      </c>
      <c r="BB891" s="138">
        <v>0</v>
      </c>
      <c r="BC891" s="138">
        <v>0</v>
      </c>
      <c r="BD891" s="138">
        <v>0</v>
      </c>
      <c r="BE891" s="138">
        <v>0</v>
      </c>
      <c r="BF891" s="138">
        <v>0</v>
      </c>
      <c r="BG891" s="138">
        <v>0</v>
      </c>
      <c r="BH891" s="22">
        <f t="shared" si="39"/>
        <v>219670802.36000001</v>
      </c>
      <c r="BI891" s="22">
        <f t="shared" si="40"/>
        <v>0</v>
      </c>
      <c r="BJ891" s="22">
        <f t="shared" si="41"/>
        <v>219670802.36000001</v>
      </c>
    </row>
    <row r="892" spans="1:62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9263598.7229999993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9263598.7229999993</v>
      </c>
      <c r="AE892" s="142">
        <v>41075</v>
      </c>
      <c r="AF892" s="142">
        <v>45458</v>
      </c>
      <c r="AG892" s="143">
        <v>55581592.420000002</v>
      </c>
      <c r="AH892" s="83">
        <v>0.20833333333333334</v>
      </c>
      <c r="AI892" s="83">
        <v>12</v>
      </c>
      <c r="AJ892" s="144">
        <v>7.4999999999999997E-2</v>
      </c>
      <c r="AK892" s="79" t="s">
        <v>651</v>
      </c>
      <c r="AL892" s="79" t="s">
        <v>652</v>
      </c>
      <c r="AM892" s="138">
        <v>0</v>
      </c>
      <c r="AN892" s="138">
        <v>0</v>
      </c>
      <c r="AO892" s="138">
        <v>9263598.7400000002</v>
      </c>
      <c r="AP892" s="138">
        <v>0</v>
      </c>
      <c r="AQ892" s="138">
        <v>0</v>
      </c>
      <c r="AR892" s="138">
        <v>0</v>
      </c>
      <c r="AS892" s="138">
        <v>0</v>
      </c>
      <c r="AT892" s="138">
        <v>0</v>
      </c>
      <c r="AU892" s="138">
        <v>0</v>
      </c>
      <c r="AV892" s="138">
        <v>0</v>
      </c>
      <c r="AW892" s="138">
        <v>0</v>
      </c>
      <c r="AX892" s="138">
        <v>0</v>
      </c>
      <c r="AY892" s="138">
        <v>0</v>
      </c>
      <c r="AZ892" s="138">
        <v>0</v>
      </c>
      <c r="BA892" s="138">
        <v>0</v>
      </c>
      <c r="BB892" s="138">
        <v>0</v>
      </c>
      <c r="BC892" s="138">
        <v>0</v>
      </c>
      <c r="BD892" s="138">
        <v>0</v>
      </c>
      <c r="BE892" s="138">
        <v>0</v>
      </c>
      <c r="BF892" s="138">
        <v>0</v>
      </c>
      <c r="BG892" s="138">
        <v>0</v>
      </c>
      <c r="BH892" s="22">
        <f t="shared" si="39"/>
        <v>9263598.7400000002</v>
      </c>
      <c r="BI892" s="22">
        <f t="shared" si="40"/>
        <v>0</v>
      </c>
      <c r="BJ892" s="22">
        <f t="shared" si="41"/>
        <v>9263598.7400000002</v>
      </c>
    </row>
    <row r="893" spans="1:62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9263598.7199999932</v>
      </c>
      <c r="AE893" s="142">
        <v>41136</v>
      </c>
      <c r="AF893" s="142">
        <v>45519</v>
      </c>
      <c r="AG893" s="143">
        <v>55581592.420000002</v>
      </c>
      <c r="AH893" s="83">
        <v>0.375</v>
      </c>
      <c r="AI893" s="83">
        <v>12</v>
      </c>
      <c r="AJ893" s="144">
        <v>7.4999999999999997E-2</v>
      </c>
      <c r="AK893" s="79" t="s">
        <v>651</v>
      </c>
      <c r="AL893" s="79" t="s">
        <v>652</v>
      </c>
      <c r="AM893" s="138">
        <v>0</v>
      </c>
      <c r="AN893" s="138">
        <v>0</v>
      </c>
      <c r="AO893" s="138">
        <v>0</v>
      </c>
      <c r="AP893" s="138">
        <v>0</v>
      </c>
      <c r="AQ893" s="138">
        <v>9263598.7200000007</v>
      </c>
      <c r="AR893" s="138">
        <v>0</v>
      </c>
      <c r="AS893" s="138">
        <v>0</v>
      </c>
      <c r="AT893" s="138">
        <v>0</v>
      </c>
      <c r="AU893" s="138">
        <v>0</v>
      </c>
      <c r="AV893" s="138">
        <v>0</v>
      </c>
      <c r="AW893" s="138">
        <v>0</v>
      </c>
      <c r="AX893" s="138">
        <v>0</v>
      </c>
      <c r="AY893" s="138">
        <v>0</v>
      </c>
      <c r="AZ893" s="138">
        <v>0</v>
      </c>
      <c r="BA893" s="138">
        <v>0</v>
      </c>
      <c r="BB893" s="138">
        <v>0</v>
      </c>
      <c r="BC893" s="138">
        <v>0</v>
      </c>
      <c r="BD893" s="138">
        <v>0</v>
      </c>
      <c r="BE893" s="138">
        <v>0</v>
      </c>
      <c r="BF893" s="138">
        <v>0</v>
      </c>
      <c r="BG893" s="138">
        <v>0</v>
      </c>
      <c r="BH893" s="22">
        <f t="shared" si="39"/>
        <v>9263598.7200000007</v>
      </c>
      <c r="BI893" s="22">
        <f t="shared" si="40"/>
        <v>0</v>
      </c>
      <c r="BJ893" s="22">
        <f t="shared" si="41"/>
        <v>9263598.7200000007</v>
      </c>
    </row>
    <row r="894" spans="1:62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25491772.880000003</v>
      </c>
      <c r="X894" s="77">
        <v>0</v>
      </c>
      <c r="Y894" s="77">
        <v>12745886.43</v>
      </c>
      <c r="Z894" s="77">
        <v>955941.48</v>
      </c>
      <c r="AA894" s="77">
        <v>0</v>
      </c>
      <c r="AB894" s="77">
        <v>0</v>
      </c>
      <c r="AC894" s="77">
        <v>0</v>
      </c>
      <c r="AD894" s="77">
        <v>12745886.450000003</v>
      </c>
      <c r="AE894" s="142">
        <v>41166</v>
      </c>
      <c r="AF894" s="142">
        <v>45549</v>
      </c>
      <c r="AG894" s="143">
        <v>76475318.599999994</v>
      </c>
      <c r="AH894" s="83">
        <v>0.45555555555555555</v>
      </c>
      <c r="AI894" s="83">
        <v>12</v>
      </c>
      <c r="AJ894" s="144">
        <v>7.4999999999999997E-2</v>
      </c>
      <c r="AK894" s="79" t="s">
        <v>651</v>
      </c>
      <c r="AL894" s="79" t="s">
        <v>652</v>
      </c>
      <c r="AM894" s="138">
        <v>0</v>
      </c>
      <c r="AN894" s="138">
        <v>0</v>
      </c>
      <c r="AO894" s="138">
        <v>0</v>
      </c>
      <c r="AP894" s="138">
        <v>0</v>
      </c>
      <c r="AQ894" s="138">
        <v>0</v>
      </c>
      <c r="AR894" s="138">
        <v>12745886.449999999</v>
      </c>
      <c r="AS894" s="138">
        <v>0</v>
      </c>
      <c r="AT894" s="138">
        <v>0</v>
      </c>
      <c r="AU894" s="138">
        <v>0</v>
      </c>
      <c r="AV894" s="138">
        <v>0</v>
      </c>
      <c r="AW894" s="138">
        <v>0</v>
      </c>
      <c r="AX894" s="138">
        <v>0</v>
      </c>
      <c r="AY894" s="138">
        <v>0</v>
      </c>
      <c r="AZ894" s="138">
        <v>0</v>
      </c>
      <c r="BA894" s="138">
        <v>0</v>
      </c>
      <c r="BB894" s="138">
        <v>0</v>
      </c>
      <c r="BC894" s="138">
        <v>0</v>
      </c>
      <c r="BD894" s="138">
        <v>0</v>
      </c>
      <c r="BE894" s="138">
        <v>0</v>
      </c>
      <c r="BF894" s="138">
        <v>0</v>
      </c>
      <c r="BG894" s="138">
        <v>0</v>
      </c>
      <c r="BH894" s="22">
        <f t="shared" si="39"/>
        <v>12745886.449999999</v>
      </c>
      <c r="BI894" s="22">
        <f t="shared" si="40"/>
        <v>0</v>
      </c>
      <c r="BJ894" s="22">
        <f t="shared" si="41"/>
        <v>12745886.449999999</v>
      </c>
    </row>
    <row r="895" spans="1:62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18527197.459999993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18527197.459999993</v>
      </c>
      <c r="AE895" s="142">
        <v>41197</v>
      </c>
      <c r="AF895" s="142">
        <v>45580</v>
      </c>
      <c r="AG895" s="143">
        <v>55581592.420000002</v>
      </c>
      <c r="AH895" s="83">
        <v>0.54166666666666663</v>
      </c>
      <c r="AI895" s="83">
        <v>12</v>
      </c>
      <c r="AJ895" s="144">
        <v>7.4999999999999997E-2</v>
      </c>
      <c r="AK895" s="79" t="s">
        <v>651</v>
      </c>
      <c r="AL895" s="79" t="s">
        <v>652</v>
      </c>
      <c r="AM895" s="138">
        <v>9263598.7400000002</v>
      </c>
      <c r="AN895" s="138">
        <v>0</v>
      </c>
      <c r="AO895" s="138">
        <v>0</v>
      </c>
      <c r="AP895" s="138">
        <v>0</v>
      </c>
      <c r="AQ895" s="138">
        <v>0</v>
      </c>
      <c r="AR895" s="138">
        <v>0</v>
      </c>
      <c r="AS895" s="138">
        <v>9263598.7200000007</v>
      </c>
      <c r="AT895" s="138">
        <v>0</v>
      </c>
      <c r="AU895" s="138">
        <v>0</v>
      </c>
      <c r="AV895" s="138">
        <v>0</v>
      </c>
      <c r="AW895" s="138">
        <v>0</v>
      </c>
      <c r="AX895" s="138">
        <v>0</v>
      </c>
      <c r="AY895" s="138">
        <v>0</v>
      </c>
      <c r="AZ895" s="138">
        <v>0</v>
      </c>
      <c r="BA895" s="138">
        <v>0</v>
      </c>
      <c r="BB895" s="138">
        <v>0</v>
      </c>
      <c r="BC895" s="138">
        <v>0</v>
      </c>
      <c r="BD895" s="138">
        <v>0</v>
      </c>
      <c r="BE895" s="138">
        <v>0</v>
      </c>
      <c r="BF895" s="138">
        <v>0</v>
      </c>
      <c r="BG895" s="138">
        <v>0</v>
      </c>
      <c r="BH895" s="22">
        <f t="shared" si="39"/>
        <v>18527197.460000001</v>
      </c>
      <c r="BI895" s="22">
        <f t="shared" si="40"/>
        <v>0</v>
      </c>
      <c r="BJ895" s="22">
        <f t="shared" si="41"/>
        <v>18527197.460000001</v>
      </c>
    </row>
    <row r="896" spans="1:62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18527197.459999993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18527197.459999993</v>
      </c>
      <c r="AE896" s="142">
        <v>41228</v>
      </c>
      <c r="AF896" s="142">
        <v>45611</v>
      </c>
      <c r="AG896" s="143">
        <v>55581592.420000002</v>
      </c>
      <c r="AH896" s="83">
        <v>0.625</v>
      </c>
      <c r="AI896" s="83">
        <v>12</v>
      </c>
      <c r="AJ896" s="144">
        <v>7.4999999999999997E-2</v>
      </c>
      <c r="AK896" s="79" t="s">
        <v>651</v>
      </c>
      <c r="AL896" s="79" t="s">
        <v>652</v>
      </c>
      <c r="AM896" s="138">
        <v>0</v>
      </c>
      <c r="AN896" s="138">
        <v>9263598.7400000002</v>
      </c>
      <c r="AO896" s="138">
        <v>0</v>
      </c>
      <c r="AP896" s="138">
        <v>0</v>
      </c>
      <c r="AQ896" s="138">
        <v>0</v>
      </c>
      <c r="AR896" s="138">
        <v>0</v>
      </c>
      <c r="AS896" s="138">
        <v>0</v>
      </c>
      <c r="AT896" s="138">
        <v>9263598.7200000007</v>
      </c>
      <c r="AU896" s="138">
        <v>0</v>
      </c>
      <c r="AV896" s="138">
        <v>0</v>
      </c>
      <c r="AW896" s="138">
        <v>0</v>
      </c>
      <c r="AX896" s="138">
        <v>0</v>
      </c>
      <c r="AY896" s="138">
        <v>0</v>
      </c>
      <c r="AZ896" s="138">
        <v>0</v>
      </c>
      <c r="BA896" s="138">
        <v>0</v>
      </c>
      <c r="BB896" s="138">
        <v>0</v>
      </c>
      <c r="BC896" s="138">
        <v>0</v>
      </c>
      <c r="BD896" s="138">
        <v>0</v>
      </c>
      <c r="BE896" s="138">
        <v>0</v>
      </c>
      <c r="BF896" s="138">
        <v>0</v>
      </c>
      <c r="BG896" s="138">
        <v>0</v>
      </c>
      <c r="BH896" s="22">
        <f t="shared" si="39"/>
        <v>18527197.460000001</v>
      </c>
      <c r="BI896" s="22">
        <f t="shared" si="40"/>
        <v>0</v>
      </c>
      <c r="BJ896" s="22">
        <f t="shared" si="41"/>
        <v>18527197.460000001</v>
      </c>
    </row>
    <row r="897" spans="1:62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18527197.459999993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18527197.459999993</v>
      </c>
      <c r="AE897" s="142">
        <v>41257</v>
      </c>
      <c r="AF897" s="142">
        <v>45640</v>
      </c>
      <c r="AG897" s="143">
        <v>55581592.420000002</v>
      </c>
      <c r="AH897" s="83">
        <v>0.7055555555555556</v>
      </c>
      <c r="AI897" s="83">
        <v>12</v>
      </c>
      <c r="AJ897" s="144">
        <v>7.4999999999999997E-2</v>
      </c>
      <c r="AK897" s="79" t="s">
        <v>651</v>
      </c>
      <c r="AL897" s="79" t="s">
        <v>652</v>
      </c>
      <c r="AM897" s="138">
        <v>0</v>
      </c>
      <c r="AN897" s="138">
        <v>0</v>
      </c>
      <c r="AO897" s="138">
        <v>9263598.7400000002</v>
      </c>
      <c r="AP897" s="138">
        <v>0</v>
      </c>
      <c r="AQ897" s="138">
        <v>0</v>
      </c>
      <c r="AR897" s="138">
        <v>0</v>
      </c>
      <c r="AS897" s="138">
        <v>0</v>
      </c>
      <c r="AT897" s="138">
        <v>0</v>
      </c>
      <c r="AU897" s="138">
        <v>9263598.7200000007</v>
      </c>
      <c r="AV897" s="138">
        <v>0</v>
      </c>
      <c r="AW897" s="138">
        <v>0</v>
      </c>
      <c r="AX897" s="138">
        <v>0</v>
      </c>
      <c r="AY897" s="138">
        <v>0</v>
      </c>
      <c r="AZ897" s="138">
        <v>0</v>
      </c>
      <c r="BA897" s="138">
        <v>0</v>
      </c>
      <c r="BB897" s="138">
        <v>0</v>
      </c>
      <c r="BC897" s="138">
        <v>0</v>
      </c>
      <c r="BD897" s="138">
        <v>0</v>
      </c>
      <c r="BE897" s="138">
        <v>0</v>
      </c>
      <c r="BF897" s="138">
        <v>0</v>
      </c>
      <c r="BG897" s="138">
        <v>0</v>
      </c>
      <c r="BH897" s="22">
        <f t="shared" si="39"/>
        <v>18527197.460000001</v>
      </c>
      <c r="BI897" s="22">
        <f t="shared" si="40"/>
        <v>0</v>
      </c>
      <c r="BJ897" s="22">
        <f t="shared" si="41"/>
        <v>18527197.460000001</v>
      </c>
    </row>
    <row r="898" spans="1:62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33494401.370000005</v>
      </c>
      <c r="AE898" s="142">
        <v>41289</v>
      </c>
      <c r="AF898" s="142">
        <v>45672</v>
      </c>
      <c r="AG898" s="143">
        <v>83736003.439999998</v>
      </c>
      <c r="AH898" s="83">
        <v>0.79166666666666663</v>
      </c>
      <c r="AI898" s="83">
        <v>12</v>
      </c>
      <c r="AJ898" s="144">
        <v>7.4999999999999997E-2</v>
      </c>
      <c r="AK898" s="79" t="s">
        <v>651</v>
      </c>
      <c r="AL898" s="79" t="s">
        <v>652</v>
      </c>
      <c r="AM898" s="138">
        <v>0</v>
      </c>
      <c r="AN898" s="138">
        <v>0</v>
      </c>
      <c r="AO898" s="138">
        <v>0</v>
      </c>
      <c r="AP898" s="138">
        <v>16747200.689999999</v>
      </c>
      <c r="AQ898" s="138">
        <v>0</v>
      </c>
      <c r="AR898" s="138">
        <v>0</v>
      </c>
      <c r="AS898" s="138">
        <v>0</v>
      </c>
      <c r="AT898" s="138">
        <v>0</v>
      </c>
      <c r="AU898" s="138">
        <v>0</v>
      </c>
      <c r="AV898" s="138">
        <v>16747200.689999999</v>
      </c>
      <c r="AW898" s="138">
        <v>0</v>
      </c>
      <c r="AX898" s="138">
        <v>0</v>
      </c>
      <c r="AY898" s="138">
        <v>0</v>
      </c>
      <c r="AZ898" s="138">
        <v>0</v>
      </c>
      <c r="BA898" s="138">
        <v>0</v>
      </c>
      <c r="BB898" s="138">
        <v>0</v>
      </c>
      <c r="BC898" s="138">
        <v>0</v>
      </c>
      <c r="BD898" s="138">
        <v>0</v>
      </c>
      <c r="BE898" s="138">
        <v>0</v>
      </c>
      <c r="BF898" s="138">
        <v>0</v>
      </c>
      <c r="BG898" s="138">
        <v>0</v>
      </c>
      <c r="BH898" s="22">
        <f t="shared" si="39"/>
        <v>16747200.689999999</v>
      </c>
      <c r="BI898" s="22">
        <f t="shared" si="40"/>
        <v>16747200.689999999</v>
      </c>
      <c r="BJ898" s="22">
        <f t="shared" si="41"/>
        <v>33494401.379999999</v>
      </c>
    </row>
    <row r="899" spans="1:62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22192454.060000002</v>
      </c>
      <c r="AE899" s="142">
        <v>41320</v>
      </c>
      <c r="AF899" s="142">
        <v>45703</v>
      </c>
      <c r="AG899" s="143">
        <v>66577362.219999999</v>
      </c>
      <c r="AH899" s="83">
        <v>0.875</v>
      </c>
      <c r="AI899" s="83">
        <v>12</v>
      </c>
      <c r="AJ899" s="144">
        <v>7.4999999999999997E-2</v>
      </c>
      <c r="AK899" s="79" t="s">
        <v>651</v>
      </c>
      <c r="AL899" s="79" t="s">
        <v>652</v>
      </c>
      <c r="AM899" s="138">
        <v>0</v>
      </c>
      <c r="AN899" s="138">
        <v>0</v>
      </c>
      <c r="AO899" s="138">
        <v>0</v>
      </c>
      <c r="AP899" s="138">
        <v>0</v>
      </c>
      <c r="AQ899" s="138">
        <v>11096227.039999999</v>
      </c>
      <c r="AR899" s="138">
        <v>0</v>
      </c>
      <c r="AS899" s="138">
        <v>0</v>
      </c>
      <c r="AT899" s="138">
        <v>0</v>
      </c>
      <c r="AU899" s="138">
        <v>0</v>
      </c>
      <c r="AV899" s="138">
        <v>0</v>
      </c>
      <c r="AW899" s="138">
        <v>11096227.039999999</v>
      </c>
      <c r="AX899" s="138">
        <v>0</v>
      </c>
      <c r="AY899" s="138">
        <v>0</v>
      </c>
      <c r="AZ899" s="138">
        <v>0</v>
      </c>
      <c r="BA899" s="138">
        <v>0</v>
      </c>
      <c r="BB899" s="138">
        <v>0</v>
      </c>
      <c r="BC899" s="138">
        <v>0</v>
      </c>
      <c r="BD899" s="138">
        <v>0</v>
      </c>
      <c r="BE899" s="138">
        <v>0</v>
      </c>
      <c r="BF899" s="138">
        <v>0</v>
      </c>
      <c r="BG899" s="138">
        <v>0</v>
      </c>
      <c r="BH899" s="22">
        <f t="shared" ref="BH899:BH962" si="42">SUM(AM899:AU899)</f>
        <v>11096227.039999999</v>
      </c>
      <c r="BI899" s="22">
        <f t="shared" si="40"/>
        <v>11096227.039999999</v>
      </c>
      <c r="BJ899" s="22">
        <f t="shared" si="41"/>
        <v>22192454.079999998</v>
      </c>
    </row>
    <row r="900" spans="1:62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832217.03</v>
      </c>
      <c r="AA900" s="77">
        <v>0</v>
      </c>
      <c r="AB900" s="77">
        <v>0</v>
      </c>
      <c r="AC900" s="77">
        <v>0</v>
      </c>
      <c r="AD900" s="77">
        <v>22192454.100000001</v>
      </c>
      <c r="AE900" s="142">
        <v>41348</v>
      </c>
      <c r="AF900" s="142">
        <v>45731</v>
      </c>
      <c r="AG900" s="143">
        <v>66577362.259999998</v>
      </c>
      <c r="AH900" s="83">
        <v>0.95833333333333337</v>
      </c>
      <c r="AI900" s="83">
        <v>12</v>
      </c>
      <c r="AJ900" s="144">
        <v>7.4999999999999997E-2</v>
      </c>
      <c r="AK900" s="79" t="s">
        <v>651</v>
      </c>
      <c r="AL900" s="79" t="s">
        <v>652</v>
      </c>
      <c r="AM900" s="138">
        <v>0</v>
      </c>
      <c r="AN900" s="138">
        <v>0</v>
      </c>
      <c r="AO900" s="138">
        <v>0</v>
      </c>
      <c r="AP900" s="138">
        <v>0</v>
      </c>
      <c r="AQ900" s="138">
        <v>0</v>
      </c>
      <c r="AR900" s="138">
        <v>11096227.039999999</v>
      </c>
      <c r="AS900" s="138">
        <v>0</v>
      </c>
      <c r="AT900" s="138">
        <v>0</v>
      </c>
      <c r="AU900" s="138">
        <v>0</v>
      </c>
      <c r="AV900" s="138">
        <v>0</v>
      </c>
      <c r="AW900" s="138">
        <v>0</v>
      </c>
      <c r="AX900" s="138">
        <v>11096227.039999999</v>
      </c>
      <c r="AY900" s="138">
        <v>0</v>
      </c>
      <c r="AZ900" s="138">
        <v>0</v>
      </c>
      <c r="BA900" s="138">
        <v>0</v>
      </c>
      <c r="BB900" s="138">
        <v>0</v>
      </c>
      <c r="BC900" s="138">
        <v>0</v>
      </c>
      <c r="BD900" s="138">
        <v>0</v>
      </c>
      <c r="BE900" s="138">
        <v>0</v>
      </c>
      <c r="BF900" s="138">
        <v>0</v>
      </c>
      <c r="BG900" s="138">
        <v>0</v>
      </c>
      <c r="BH900" s="22">
        <f t="shared" si="42"/>
        <v>11096227.039999999</v>
      </c>
      <c r="BI900" s="22">
        <f t="shared" ref="BI900:BI963" si="43">SUM(AV900:BG900)</f>
        <v>11096227.039999999</v>
      </c>
      <c r="BJ900" s="22">
        <f t="shared" ref="BJ900:BJ963" si="44">BH900+BI900</f>
        <v>22192454.079999998</v>
      </c>
    </row>
    <row r="901" spans="1:62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42">
        <v>41375</v>
      </c>
      <c r="AF901" s="142">
        <v>45758</v>
      </c>
      <c r="AG901" s="143">
        <v>81321499.579999998</v>
      </c>
      <c r="AH901" s="83">
        <v>1.0305555555555554</v>
      </c>
      <c r="AI901" s="83">
        <v>12</v>
      </c>
      <c r="AJ901" s="144">
        <v>7.4999999999999997E-2</v>
      </c>
      <c r="AK901" s="79" t="s">
        <v>651</v>
      </c>
      <c r="AL901" s="79" t="s">
        <v>652</v>
      </c>
      <c r="AM901" s="138">
        <v>0</v>
      </c>
      <c r="AN901" s="138">
        <v>0</v>
      </c>
      <c r="AO901" s="138">
        <v>0</v>
      </c>
      <c r="AP901" s="138">
        <v>0</v>
      </c>
      <c r="AQ901" s="138">
        <v>0</v>
      </c>
      <c r="AR901" s="138">
        <v>0</v>
      </c>
      <c r="AS901" s="138">
        <v>13553583.26</v>
      </c>
      <c r="AT901" s="138">
        <v>0</v>
      </c>
      <c r="AU901" s="138">
        <v>0</v>
      </c>
      <c r="AV901" s="138">
        <v>0</v>
      </c>
      <c r="AW901" s="138">
        <v>0</v>
      </c>
      <c r="AX901" s="138">
        <v>0</v>
      </c>
      <c r="AY901" s="138">
        <v>13553583.26</v>
      </c>
      <c r="AZ901" s="138">
        <v>0</v>
      </c>
      <c r="BA901" s="138">
        <v>0</v>
      </c>
      <c r="BB901" s="138">
        <v>0</v>
      </c>
      <c r="BC901" s="138">
        <v>0</v>
      </c>
      <c r="BD901" s="138">
        <v>0</v>
      </c>
      <c r="BE901" s="138">
        <v>0</v>
      </c>
      <c r="BF901" s="138">
        <v>0</v>
      </c>
      <c r="BG901" s="138">
        <v>0</v>
      </c>
      <c r="BH901" s="22">
        <f t="shared" si="42"/>
        <v>13553583.26</v>
      </c>
      <c r="BI901" s="22">
        <f t="shared" si="43"/>
        <v>13553583.26</v>
      </c>
      <c r="BJ901" s="22">
        <f t="shared" si="44"/>
        <v>27107166.52</v>
      </c>
    </row>
    <row r="902" spans="1:62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2">
        <v>41409</v>
      </c>
      <c r="AF902" s="142">
        <v>45792</v>
      </c>
      <c r="AG902" s="143">
        <v>66577362.259999998</v>
      </c>
      <c r="AH902" s="83">
        <v>1.125</v>
      </c>
      <c r="AI902" s="83">
        <v>12</v>
      </c>
      <c r="AJ902" s="144">
        <v>7.4999999999999997E-2</v>
      </c>
      <c r="AK902" s="79" t="s">
        <v>651</v>
      </c>
      <c r="AL902" s="79" t="s">
        <v>652</v>
      </c>
      <c r="AM902" s="138">
        <v>0</v>
      </c>
      <c r="AN902" s="138">
        <v>0</v>
      </c>
      <c r="AO902" s="138">
        <v>0</v>
      </c>
      <c r="AP902" s="138">
        <v>0</v>
      </c>
      <c r="AQ902" s="138">
        <v>0</v>
      </c>
      <c r="AR902" s="138">
        <v>0</v>
      </c>
      <c r="AS902" s="138">
        <v>0</v>
      </c>
      <c r="AT902" s="138">
        <v>11096227.039999999</v>
      </c>
      <c r="AU902" s="138">
        <v>0</v>
      </c>
      <c r="AV902" s="138">
        <v>0</v>
      </c>
      <c r="AW902" s="138">
        <v>0</v>
      </c>
      <c r="AX902" s="138">
        <v>0</v>
      </c>
      <c r="AY902" s="138">
        <v>0</v>
      </c>
      <c r="AZ902" s="138">
        <v>11096227.039999999</v>
      </c>
      <c r="BA902" s="138">
        <v>0</v>
      </c>
      <c r="BB902" s="138">
        <v>0</v>
      </c>
      <c r="BC902" s="138">
        <v>0</v>
      </c>
      <c r="BD902" s="138">
        <v>0</v>
      </c>
      <c r="BE902" s="138">
        <v>0</v>
      </c>
      <c r="BF902" s="138">
        <v>0</v>
      </c>
      <c r="BG902" s="138">
        <v>0</v>
      </c>
      <c r="BH902" s="22">
        <f t="shared" si="42"/>
        <v>11096227.039999999</v>
      </c>
      <c r="BI902" s="22">
        <f t="shared" si="43"/>
        <v>11096227.039999999</v>
      </c>
      <c r="BJ902" s="22">
        <f t="shared" si="44"/>
        <v>22192454.079999998</v>
      </c>
    </row>
    <row r="903" spans="1:62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2">
        <v>41439</v>
      </c>
      <c r="AF903" s="142">
        <v>45822</v>
      </c>
      <c r="AG903" s="143">
        <v>66577362.259999998</v>
      </c>
      <c r="AH903" s="83">
        <v>1.2055555555555555</v>
      </c>
      <c r="AI903" s="83">
        <v>12</v>
      </c>
      <c r="AJ903" s="144">
        <v>7.4999999999999997E-2</v>
      </c>
      <c r="AK903" s="79" t="s">
        <v>651</v>
      </c>
      <c r="AL903" s="79" t="s">
        <v>652</v>
      </c>
      <c r="AM903" s="138">
        <v>0</v>
      </c>
      <c r="AN903" s="138">
        <v>0</v>
      </c>
      <c r="AO903" s="138">
        <v>0</v>
      </c>
      <c r="AP903" s="138">
        <v>0</v>
      </c>
      <c r="AQ903" s="138">
        <v>0</v>
      </c>
      <c r="AR903" s="138">
        <v>0</v>
      </c>
      <c r="AS903" s="138">
        <v>0</v>
      </c>
      <c r="AT903" s="138">
        <v>0</v>
      </c>
      <c r="AU903" s="138">
        <v>11096227.039999999</v>
      </c>
      <c r="AV903" s="138">
        <v>0</v>
      </c>
      <c r="AW903" s="138">
        <v>0</v>
      </c>
      <c r="AX903" s="138">
        <v>0</v>
      </c>
      <c r="AY903" s="138">
        <v>0</v>
      </c>
      <c r="AZ903" s="138">
        <v>0</v>
      </c>
      <c r="BA903" s="138">
        <v>11096227.039999999</v>
      </c>
      <c r="BB903" s="138">
        <v>0</v>
      </c>
      <c r="BC903" s="138">
        <v>0</v>
      </c>
      <c r="BD903" s="138">
        <v>0</v>
      </c>
      <c r="BE903" s="138">
        <v>0</v>
      </c>
      <c r="BF903" s="138">
        <v>0</v>
      </c>
      <c r="BG903" s="138">
        <v>0</v>
      </c>
      <c r="BH903" s="22">
        <f t="shared" si="42"/>
        <v>11096227.039999999</v>
      </c>
      <c r="BI903" s="22">
        <f t="shared" si="43"/>
        <v>11096227.039999999</v>
      </c>
      <c r="BJ903" s="22">
        <f t="shared" si="44"/>
        <v>22192454.079999998</v>
      </c>
    </row>
    <row r="904" spans="1:62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2">
        <v>41467</v>
      </c>
      <c r="AF904" s="142">
        <v>45850</v>
      </c>
      <c r="AG904" s="143">
        <v>66577362.259999998</v>
      </c>
      <c r="AH904" s="83">
        <v>1.2833333333333334</v>
      </c>
      <c r="AI904" s="83">
        <v>12</v>
      </c>
      <c r="AJ904" s="144">
        <v>7.4999999999999997E-2</v>
      </c>
      <c r="AK904" s="79" t="s">
        <v>651</v>
      </c>
      <c r="AL904" s="79" t="s">
        <v>652</v>
      </c>
      <c r="AM904" s="138">
        <v>0</v>
      </c>
      <c r="AN904" s="138">
        <v>0</v>
      </c>
      <c r="AO904" s="138">
        <v>0</v>
      </c>
      <c r="AP904" s="138">
        <v>0</v>
      </c>
      <c r="AQ904" s="138">
        <v>0</v>
      </c>
      <c r="AR904" s="138">
        <v>0</v>
      </c>
      <c r="AS904" s="138">
        <v>0</v>
      </c>
      <c r="AT904" s="138">
        <v>0</v>
      </c>
      <c r="AU904" s="138">
        <v>0</v>
      </c>
      <c r="AV904" s="138">
        <v>11096227.039999999</v>
      </c>
      <c r="AW904" s="138">
        <v>0</v>
      </c>
      <c r="AX904" s="138">
        <v>0</v>
      </c>
      <c r="AY904" s="138">
        <v>0</v>
      </c>
      <c r="AZ904" s="138">
        <v>0</v>
      </c>
      <c r="BA904" s="138">
        <v>0</v>
      </c>
      <c r="BB904" s="138">
        <v>11096227.039999999</v>
      </c>
      <c r="BC904" s="138">
        <v>0</v>
      </c>
      <c r="BD904" s="138">
        <v>0</v>
      </c>
      <c r="BE904" s="138">
        <v>0</v>
      </c>
      <c r="BF904" s="138">
        <v>0</v>
      </c>
      <c r="BG904" s="138">
        <v>0</v>
      </c>
      <c r="BH904" s="22">
        <f t="shared" si="42"/>
        <v>0</v>
      </c>
      <c r="BI904" s="22">
        <f t="shared" si="43"/>
        <v>22192454.079999998</v>
      </c>
      <c r="BJ904" s="22">
        <f t="shared" si="44"/>
        <v>22192454.079999998</v>
      </c>
    </row>
    <row r="905" spans="1:62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2">
        <v>41501</v>
      </c>
      <c r="AF905" s="142">
        <v>45884</v>
      </c>
      <c r="AG905" s="143">
        <v>66577362.259999998</v>
      </c>
      <c r="AH905" s="83">
        <v>1.375</v>
      </c>
      <c r="AI905" s="83">
        <v>12</v>
      </c>
      <c r="AJ905" s="144">
        <v>7.4999999999999997E-2</v>
      </c>
      <c r="AK905" s="79" t="s">
        <v>651</v>
      </c>
      <c r="AL905" s="79" t="s">
        <v>652</v>
      </c>
      <c r="AM905" s="138">
        <v>0</v>
      </c>
      <c r="AN905" s="138">
        <v>0</v>
      </c>
      <c r="AO905" s="138">
        <v>0</v>
      </c>
      <c r="AP905" s="138">
        <v>0</v>
      </c>
      <c r="AQ905" s="138">
        <v>0</v>
      </c>
      <c r="AR905" s="138">
        <v>0</v>
      </c>
      <c r="AS905" s="138">
        <v>0</v>
      </c>
      <c r="AT905" s="138">
        <v>0</v>
      </c>
      <c r="AU905" s="138">
        <v>0</v>
      </c>
      <c r="AV905" s="138">
        <v>0</v>
      </c>
      <c r="AW905" s="138">
        <v>11096227.039999999</v>
      </c>
      <c r="AX905" s="138">
        <v>0</v>
      </c>
      <c r="AY905" s="138">
        <v>0</v>
      </c>
      <c r="AZ905" s="138">
        <v>0</v>
      </c>
      <c r="BA905" s="138">
        <v>0</v>
      </c>
      <c r="BB905" s="138">
        <v>0</v>
      </c>
      <c r="BC905" s="138">
        <v>11096227.039999999</v>
      </c>
      <c r="BD905" s="138">
        <v>0</v>
      </c>
      <c r="BE905" s="138">
        <v>0</v>
      </c>
      <c r="BF905" s="138">
        <v>0</v>
      </c>
      <c r="BG905" s="138">
        <v>0</v>
      </c>
      <c r="BH905" s="22">
        <f t="shared" si="42"/>
        <v>0</v>
      </c>
      <c r="BI905" s="22">
        <f t="shared" si="43"/>
        <v>22192454.079999998</v>
      </c>
      <c r="BJ905" s="22">
        <f t="shared" si="44"/>
        <v>22192454.079999998</v>
      </c>
    </row>
    <row r="906" spans="1:62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47013329.969999999</v>
      </c>
      <c r="X906" s="77">
        <v>0</v>
      </c>
      <c r="Y906" s="77">
        <v>15671109.99</v>
      </c>
      <c r="Z906" s="77">
        <v>1762999.87</v>
      </c>
      <c r="AA906" s="77">
        <v>0</v>
      </c>
      <c r="AB906" s="77">
        <v>0</v>
      </c>
      <c r="AC906" s="77">
        <v>0</v>
      </c>
      <c r="AD906" s="77">
        <v>31342219.979999997</v>
      </c>
      <c r="AE906" s="142">
        <v>41530</v>
      </c>
      <c r="AF906" s="142">
        <v>45913</v>
      </c>
      <c r="AG906" s="143">
        <v>94026659.939999998</v>
      </c>
      <c r="AH906" s="83">
        <v>1.4527777777777777</v>
      </c>
      <c r="AI906" s="83">
        <v>12</v>
      </c>
      <c r="AJ906" s="144">
        <v>7.4999999999999997E-2</v>
      </c>
      <c r="AK906" s="79" t="s">
        <v>651</v>
      </c>
      <c r="AL906" s="79" t="s">
        <v>652</v>
      </c>
      <c r="AM906" s="138">
        <v>0</v>
      </c>
      <c r="AN906" s="138">
        <v>0</v>
      </c>
      <c r="AO906" s="138">
        <v>0</v>
      </c>
      <c r="AP906" s="138">
        <v>0</v>
      </c>
      <c r="AQ906" s="138">
        <v>0</v>
      </c>
      <c r="AR906" s="138">
        <v>0</v>
      </c>
      <c r="AS906" s="138">
        <v>0</v>
      </c>
      <c r="AT906" s="138">
        <v>0</v>
      </c>
      <c r="AU906" s="138">
        <v>0</v>
      </c>
      <c r="AV906" s="138">
        <v>0</v>
      </c>
      <c r="AW906" s="138">
        <v>0</v>
      </c>
      <c r="AX906" s="138">
        <v>15671109.99</v>
      </c>
      <c r="AY906" s="138">
        <v>0</v>
      </c>
      <c r="AZ906" s="138">
        <v>0</v>
      </c>
      <c r="BA906" s="138">
        <v>0</v>
      </c>
      <c r="BB906" s="138">
        <v>0</v>
      </c>
      <c r="BC906" s="138">
        <v>0</v>
      </c>
      <c r="BD906" s="138">
        <v>15671109.99</v>
      </c>
      <c r="BE906" s="138">
        <v>0</v>
      </c>
      <c r="BF906" s="138">
        <v>0</v>
      </c>
      <c r="BG906" s="138">
        <v>0</v>
      </c>
      <c r="BH906" s="22">
        <f t="shared" si="42"/>
        <v>0</v>
      </c>
      <c r="BI906" s="22">
        <f t="shared" si="43"/>
        <v>31342219.98</v>
      </c>
      <c r="BJ906" s="22">
        <f t="shared" si="44"/>
        <v>31342219.98</v>
      </c>
    </row>
    <row r="907" spans="1:62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33288681.140000001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33288681.140000001</v>
      </c>
      <c r="AE907" s="142">
        <v>41562</v>
      </c>
      <c r="AF907" s="142">
        <v>45945</v>
      </c>
      <c r="AG907" s="143">
        <v>66577362.259999998</v>
      </c>
      <c r="AH907" s="83">
        <v>1.5416666666666667</v>
      </c>
      <c r="AI907" s="83">
        <v>12</v>
      </c>
      <c r="AJ907" s="144">
        <v>7.4999999999999997E-2</v>
      </c>
      <c r="AK907" s="79" t="s">
        <v>651</v>
      </c>
      <c r="AL907" s="79" t="s">
        <v>652</v>
      </c>
      <c r="AM907" s="138">
        <v>11096227.039999999</v>
      </c>
      <c r="AN907" s="138">
        <v>0</v>
      </c>
      <c r="AO907" s="138">
        <v>0</v>
      </c>
      <c r="AP907" s="138">
        <v>0</v>
      </c>
      <c r="AQ907" s="138">
        <v>0</v>
      </c>
      <c r="AR907" s="138">
        <v>0</v>
      </c>
      <c r="AS907" s="138">
        <v>0</v>
      </c>
      <c r="AT907" s="138">
        <v>0</v>
      </c>
      <c r="AU907" s="138">
        <v>0</v>
      </c>
      <c r="AV907" s="138">
        <v>0</v>
      </c>
      <c r="AW907" s="138">
        <v>0</v>
      </c>
      <c r="AX907" s="138">
        <v>0</v>
      </c>
      <c r="AY907" s="138">
        <v>11096227.039999999</v>
      </c>
      <c r="AZ907" s="138">
        <v>0</v>
      </c>
      <c r="BA907" s="138">
        <v>0</v>
      </c>
      <c r="BB907" s="138">
        <v>0</v>
      </c>
      <c r="BC907" s="138">
        <v>0</v>
      </c>
      <c r="BD907" s="138">
        <v>0</v>
      </c>
      <c r="BE907" s="138">
        <v>11096227.039999999</v>
      </c>
      <c r="BF907" s="138">
        <v>0</v>
      </c>
      <c r="BG907" s="138">
        <v>0</v>
      </c>
      <c r="BH907" s="22">
        <f t="shared" si="42"/>
        <v>11096227.039999999</v>
      </c>
      <c r="BI907" s="22">
        <f t="shared" si="43"/>
        <v>22192454.079999998</v>
      </c>
      <c r="BJ907" s="22">
        <f t="shared" si="44"/>
        <v>33288681.119999997</v>
      </c>
    </row>
    <row r="908" spans="1:62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33288681.140000001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33288681.140000001</v>
      </c>
      <c r="AE908" s="142">
        <v>41593</v>
      </c>
      <c r="AF908" s="142">
        <v>45976</v>
      </c>
      <c r="AG908" s="143">
        <v>66577362.259999998</v>
      </c>
      <c r="AH908" s="83">
        <v>1.625</v>
      </c>
      <c r="AI908" s="83">
        <v>12</v>
      </c>
      <c r="AJ908" s="144">
        <v>7.4999999999999997E-2</v>
      </c>
      <c r="AK908" s="79" t="s">
        <v>651</v>
      </c>
      <c r="AL908" s="79" t="s">
        <v>652</v>
      </c>
      <c r="AM908" s="138">
        <v>0</v>
      </c>
      <c r="AN908" s="138">
        <v>11096227.039999999</v>
      </c>
      <c r="AO908" s="138">
        <v>0</v>
      </c>
      <c r="AP908" s="138">
        <v>0</v>
      </c>
      <c r="AQ908" s="138">
        <v>0</v>
      </c>
      <c r="AR908" s="138">
        <v>0</v>
      </c>
      <c r="AS908" s="138">
        <v>0</v>
      </c>
      <c r="AT908" s="138">
        <v>0</v>
      </c>
      <c r="AU908" s="138">
        <v>0</v>
      </c>
      <c r="AV908" s="138">
        <v>0</v>
      </c>
      <c r="AW908" s="138">
        <v>0</v>
      </c>
      <c r="AX908" s="138">
        <v>0</v>
      </c>
      <c r="AY908" s="138">
        <v>0</v>
      </c>
      <c r="AZ908" s="138">
        <v>11096227.039999999</v>
      </c>
      <c r="BA908" s="138">
        <v>0</v>
      </c>
      <c r="BB908" s="138">
        <v>0</v>
      </c>
      <c r="BC908" s="138">
        <v>0</v>
      </c>
      <c r="BD908" s="138">
        <v>0</v>
      </c>
      <c r="BE908" s="138">
        <v>0</v>
      </c>
      <c r="BF908" s="138">
        <v>11096227.039999999</v>
      </c>
      <c r="BG908" s="138">
        <v>0</v>
      </c>
      <c r="BH908" s="22">
        <f t="shared" si="42"/>
        <v>11096227.039999999</v>
      </c>
      <c r="BI908" s="22">
        <f t="shared" si="43"/>
        <v>22192454.079999998</v>
      </c>
      <c r="BJ908" s="22">
        <f t="shared" si="44"/>
        <v>33288681.119999997</v>
      </c>
    </row>
    <row r="909" spans="1:62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33288681.140000001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33288681.140000001</v>
      </c>
      <c r="AE909" s="142">
        <v>41621</v>
      </c>
      <c r="AF909" s="142">
        <v>46004</v>
      </c>
      <c r="AG909" s="143">
        <v>66577362.259999998</v>
      </c>
      <c r="AH909" s="83">
        <v>1.7027777777777777</v>
      </c>
      <c r="AI909" s="83">
        <v>12</v>
      </c>
      <c r="AJ909" s="144">
        <v>7.4999999999999997E-2</v>
      </c>
      <c r="AK909" s="79" t="s">
        <v>651</v>
      </c>
      <c r="AL909" s="79" t="s">
        <v>652</v>
      </c>
      <c r="AM909" s="138">
        <v>0</v>
      </c>
      <c r="AN909" s="138">
        <v>0</v>
      </c>
      <c r="AO909" s="138">
        <v>11096227.039999999</v>
      </c>
      <c r="AP909" s="138">
        <v>0</v>
      </c>
      <c r="AQ909" s="138">
        <v>0</v>
      </c>
      <c r="AR909" s="138">
        <v>0</v>
      </c>
      <c r="AS909" s="138">
        <v>0</v>
      </c>
      <c r="AT909" s="138">
        <v>0</v>
      </c>
      <c r="AU909" s="138">
        <v>0</v>
      </c>
      <c r="AV909" s="138">
        <v>0</v>
      </c>
      <c r="AW909" s="138">
        <v>0</v>
      </c>
      <c r="AX909" s="138">
        <v>0</v>
      </c>
      <c r="AY909" s="138">
        <v>0</v>
      </c>
      <c r="AZ909" s="138">
        <v>0</v>
      </c>
      <c r="BA909" s="138">
        <v>11096227.039999999</v>
      </c>
      <c r="BB909" s="138">
        <v>0</v>
      </c>
      <c r="BC909" s="138">
        <v>0</v>
      </c>
      <c r="BD909" s="138">
        <v>0</v>
      </c>
      <c r="BE909" s="138">
        <v>0</v>
      </c>
      <c r="BF909" s="138">
        <v>0</v>
      </c>
      <c r="BG909" s="138">
        <v>11096227.039999999</v>
      </c>
      <c r="BH909" s="22">
        <f t="shared" si="42"/>
        <v>11096227.039999999</v>
      </c>
      <c r="BI909" s="22">
        <f t="shared" si="43"/>
        <v>22192454.079999998</v>
      </c>
      <c r="BJ909" s="22">
        <f t="shared" si="44"/>
        <v>33288681.119999997</v>
      </c>
    </row>
    <row r="910" spans="1:62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58420698.960000001</v>
      </c>
      <c r="AE910" s="142">
        <v>41654</v>
      </c>
      <c r="AF910" s="142">
        <v>46037</v>
      </c>
      <c r="AG910" s="143">
        <v>116841397.92</v>
      </c>
      <c r="AH910" s="83">
        <v>1.7916666666666667</v>
      </c>
      <c r="AI910" s="83">
        <v>12</v>
      </c>
      <c r="AJ910" s="144">
        <v>7.4999999999999997E-2</v>
      </c>
      <c r="AK910" s="79" t="s">
        <v>651</v>
      </c>
      <c r="AL910" s="79" t="s">
        <v>652</v>
      </c>
      <c r="AM910" s="138">
        <v>0</v>
      </c>
      <c r="AN910" s="138">
        <v>0</v>
      </c>
      <c r="AO910" s="138">
        <v>0</v>
      </c>
      <c r="AP910" s="138">
        <v>19473566.32</v>
      </c>
      <c r="AQ910" s="138">
        <v>0</v>
      </c>
      <c r="AR910" s="138">
        <v>0</v>
      </c>
      <c r="AS910" s="138">
        <v>0</v>
      </c>
      <c r="AT910" s="138">
        <v>0</v>
      </c>
      <c r="AU910" s="138">
        <v>0</v>
      </c>
      <c r="AV910" s="138">
        <v>0</v>
      </c>
      <c r="AW910" s="138">
        <v>0</v>
      </c>
      <c r="AX910" s="138">
        <v>0</v>
      </c>
      <c r="AY910" s="138">
        <v>0</v>
      </c>
      <c r="AZ910" s="138">
        <v>0</v>
      </c>
      <c r="BA910" s="138">
        <v>0</v>
      </c>
      <c r="BB910" s="138">
        <v>19473566.32</v>
      </c>
      <c r="BC910" s="138">
        <v>0</v>
      </c>
      <c r="BD910" s="138">
        <v>0</v>
      </c>
      <c r="BE910" s="138">
        <v>0</v>
      </c>
      <c r="BF910" s="138">
        <v>0</v>
      </c>
      <c r="BG910" s="138">
        <v>0</v>
      </c>
      <c r="BH910" s="22">
        <f t="shared" si="42"/>
        <v>19473566.32</v>
      </c>
      <c r="BI910" s="22">
        <f t="shared" si="43"/>
        <v>19473566.32</v>
      </c>
      <c r="BJ910" s="22">
        <f t="shared" si="44"/>
        <v>38947132.640000001</v>
      </c>
    </row>
    <row r="911" spans="1:62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36701821.859999992</v>
      </c>
      <c r="AE911" s="142">
        <v>41684</v>
      </c>
      <c r="AF911" s="142">
        <v>46067</v>
      </c>
      <c r="AG911" s="143">
        <v>73403643.75</v>
      </c>
      <c r="AH911" s="83">
        <v>1.8722222222222222</v>
      </c>
      <c r="AI911" s="83">
        <v>12</v>
      </c>
      <c r="AJ911" s="144">
        <v>7.4999999999999997E-2</v>
      </c>
      <c r="AK911" s="79" t="s">
        <v>651</v>
      </c>
      <c r="AL911" s="79" t="s">
        <v>652</v>
      </c>
      <c r="AM911" s="138">
        <v>0</v>
      </c>
      <c r="AN911" s="138">
        <v>0</v>
      </c>
      <c r="AO911" s="138">
        <v>0</v>
      </c>
      <c r="AP911" s="138">
        <v>0</v>
      </c>
      <c r="AQ911" s="138">
        <v>12233940.630000001</v>
      </c>
      <c r="AR911" s="138">
        <v>0</v>
      </c>
      <c r="AS911" s="138">
        <v>0</v>
      </c>
      <c r="AT911" s="138">
        <v>0</v>
      </c>
      <c r="AU911" s="138">
        <v>0</v>
      </c>
      <c r="AV911" s="138">
        <v>0</v>
      </c>
      <c r="AW911" s="138">
        <v>0</v>
      </c>
      <c r="AX911" s="138">
        <v>0</v>
      </c>
      <c r="AY911" s="138">
        <v>0</v>
      </c>
      <c r="AZ911" s="138">
        <v>0</v>
      </c>
      <c r="BA911" s="138">
        <v>0</v>
      </c>
      <c r="BB911" s="138">
        <v>0</v>
      </c>
      <c r="BC911" s="138">
        <v>12233940.630000001</v>
      </c>
      <c r="BD911" s="138">
        <v>0</v>
      </c>
      <c r="BE911" s="138">
        <v>0</v>
      </c>
      <c r="BF911" s="138">
        <v>0</v>
      </c>
      <c r="BG911" s="138">
        <v>0</v>
      </c>
      <c r="BH911" s="22">
        <f t="shared" si="42"/>
        <v>12233940.630000001</v>
      </c>
      <c r="BI911" s="22">
        <f t="shared" si="43"/>
        <v>12233940.630000001</v>
      </c>
      <c r="BJ911" s="22">
        <f t="shared" si="44"/>
        <v>24467881.260000002</v>
      </c>
    </row>
    <row r="912" spans="1:62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1391830.66</v>
      </c>
      <c r="AA912" s="77">
        <v>0</v>
      </c>
      <c r="AB912" s="77">
        <v>0</v>
      </c>
      <c r="AC912" s="77">
        <v>0</v>
      </c>
      <c r="AD912" s="77">
        <v>37115484.199999996</v>
      </c>
      <c r="AE912" s="142">
        <v>41712</v>
      </c>
      <c r="AF912" s="142">
        <v>46095</v>
      </c>
      <c r="AG912" s="143">
        <v>74230968.409999996</v>
      </c>
      <c r="AH912" s="83">
        <v>1.9555555555555555</v>
      </c>
      <c r="AI912" s="83">
        <v>12</v>
      </c>
      <c r="AJ912" s="144">
        <v>7.4999999999999997E-2</v>
      </c>
      <c r="AK912" s="79" t="s">
        <v>651</v>
      </c>
      <c r="AL912" s="79" t="s">
        <v>652</v>
      </c>
      <c r="AM912" s="138">
        <v>0</v>
      </c>
      <c r="AN912" s="138">
        <v>0</v>
      </c>
      <c r="AO912" s="138">
        <v>0</v>
      </c>
      <c r="AP912" s="138">
        <v>0</v>
      </c>
      <c r="AQ912" s="138">
        <v>0</v>
      </c>
      <c r="AR912" s="138">
        <v>12371828.07</v>
      </c>
      <c r="AS912" s="138">
        <v>0</v>
      </c>
      <c r="AT912" s="138">
        <v>0</v>
      </c>
      <c r="AU912" s="138">
        <v>0</v>
      </c>
      <c r="AV912" s="138">
        <v>0</v>
      </c>
      <c r="AW912" s="138">
        <v>0</v>
      </c>
      <c r="AX912" s="138">
        <v>0</v>
      </c>
      <c r="AY912" s="138">
        <v>0</v>
      </c>
      <c r="AZ912" s="138">
        <v>0</v>
      </c>
      <c r="BA912" s="138">
        <v>0</v>
      </c>
      <c r="BB912" s="138">
        <v>0</v>
      </c>
      <c r="BC912" s="138">
        <v>0</v>
      </c>
      <c r="BD912" s="138">
        <v>12371828.07</v>
      </c>
      <c r="BE912" s="138">
        <v>0</v>
      </c>
      <c r="BF912" s="138">
        <v>0</v>
      </c>
      <c r="BG912" s="138">
        <v>0</v>
      </c>
      <c r="BH912" s="22">
        <f t="shared" si="42"/>
        <v>12371828.07</v>
      </c>
      <c r="BI912" s="22">
        <f t="shared" si="43"/>
        <v>12371828.07</v>
      </c>
      <c r="BJ912" s="22">
        <f t="shared" si="44"/>
        <v>24743656.140000001</v>
      </c>
    </row>
    <row r="913" spans="1:62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42">
        <v>41744</v>
      </c>
      <c r="AF913" s="142">
        <v>46127</v>
      </c>
      <c r="AG913" s="143">
        <v>91230654.299999997</v>
      </c>
      <c r="AH913" s="83">
        <v>2.0416666666666665</v>
      </c>
      <c r="AI913" s="83">
        <v>12</v>
      </c>
      <c r="AJ913" s="144">
        <v>7.4999999999999997E-2</v>
      </c>
      <c r="AK913" s="79" t="s">
        <v>651</v>
      </c>
      <c r="AL913" s="79" t="s">
        <v>652</v>
      </c>
      <c r="AM913" s="138">
        <v>0</v>
      </c>
      <c r="AN913" s="138">
        <v>0</v>
      </c>
      <c r="AO913" s="138">
        <v>0</v>
      </c>
      <c r="AP913" s="138">
        <v>0</v>
      </c>
      <c r="AQ913" s="138">
        <v>0</v>
      </c>
      <c r="AR913" s="138">
        <v>0</v>
      </c>
      <c r="AS913" s="138">
        <v>15205109.050000001</v>
      </c>
      <c r="AT913" s="138">
        <v>0</v>
      </c>
      <c r="AU913" s="138">
        <v>0</v>
      </c>
      <c r="AV913" s="138">
        <v>0</v>
      </c>
      <c r="AW913" s="138">
        <v>0</v>
      </c>
      <c r="AX913" s="138">
        <v>0</v>
      </c>
      <c r="AY913" s="138">
        <v>0</v>
      </c>
      <c r="AZ913" s="138">
        <v>0</v>
      </c>
      <c r="BA913" s="138">
        <v>0</v>
      </c>
      <c r="BB913" s="138">
        <v>0</v>
      </c>
      <c r="BC913" s="138">
        <v>0</v>
      </c>
      <c r="BD913" s="138">
        <v>0</v>
      </c>
      <c r="BE913" s="138">
        <v>15205109.050000001</v>
      </c>
      <c r="BF913" s="138">
        <v>0</v>
      </c>
      <c r="BG913" s="138">
        <v>0</v>
      </c>
      <c r="BH913" s="22">
        <f t="shared" si="42"/>
        <v>15205109.050000001</v>
      </c>
      <c r="BI913" s="22">
        <f t="shared" si="43"/>
        <v>15205109.050000001</v>
      </c>
      <c r="BJ913" s="22">
        <f t="shared" si="44"/>
        <v>30410218.100000001</v>
      </c>
    </row>
    <row r="914" spans="1:62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2">
        <v>41774</v>
      </c>
      <c r="AF914" s="142">
        <v>46157</v>
      </c>
      <c r="AG914" s="143">
        <v>75247453.769999996</v>
      </c>
      <c r="AH914" s="83">
        <v>2.125</v>
      </c>
      <c r="AI914" s="83">
        <v>12</v>
      </c>
      <c r="AJ914" s="144">
        <v>7.4999999999999997E-2</v>
      </c>
      <c r="AK914" s="79" t="s">
        <v>651</v>
      </c>
      <c r="AL914" s="79" t="s">
        <v>652</v>
      </c>
      <c r="AM914" s="138">
        <v>0</v>
      </c>
      <c r="AN914" s="138">
        <v>0</v>
      </c>
      <c r="AO914" s="138">
        <v>0</v>
      </c>
      <c r="AP914" s="138">
        <v>0</v>
      </c>
      <c r="AQ914" s="138">
        <v>0</v>
      </c>
      <c r="AR914" s="138">
        <v>0</v>
      </c>
      <c r="AS914" s="138">
        <v>0</v>
      </c>
      <c r="AT914" s="138">
        <v>12541242.300000001</v>
      </c>
      <c r="AU914" s="138">
        <v>0</v>
      </c>
      <c r="AV914" s="138">
        <v>0</v>
      </c>
      <c r="AW914" s="138">
        <v>0</v>
      </c>
      <c r="AX914" s="138">
        <v>0</v>
      </c>
      <c r="AY914" s="138">
        <v>0</v>
      </c>
      <c r="AZ914" s="138">
        <v>0</v>
      </c>
      <c r="BA914" s="138">
        <v>0</v>
      </c>
      <c r="BB914" s="138">
        <v>0</v>
      </c>
      <c r="BC914" s="138">
        <v>0</v>
      </c>
      <c r="BD914" s="138">
        <v>0</v>
      </c>
      <c r="BE914" s="138">
        <v>0</v>
      </c>
      <c r="BF914" s="138">
        <v>12541242.300000001</v>
      </c>
      <c r="BG914" s="138">
        <v>0</v>
      </c>
      <c r="BH914" s="22">
        <f t="shared" si="42"/>
        <v>12541242.300000001</v>
      </c>
      <c r="BI914" s="22">
        <f t="shared" si="43"/>
        <v>12541242.300000001</v>
      </c>
      <c r="BJ914" s="22">
        <f t="shared" si="44"/>
        <v>25082484.600000001</v>
      </c>
    </row>
    <row r="915" spans="1:62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2">
        <v>41803</v>
      </c>
      <c r="AF915" s="142">
        <v>46186</v>
      </c>
      <c r="AG915" s="143">
        <v>58413258.609999999</v>
      </c>
      <c r="AH915" s="83">
        <v>2.2027777777777779</v>
      </c>
      <c r="AI915" s="83">
        <v>12</v>
      </c>
      <c r="AJ915" s="144">
        <v>7.4999999999999997E-2</v>
      </c>
      <c r="AK915" s="79" t="s">
        <v>651</v>
      </c>
      <c r="AL915" s="79" t="s">
        <v>652</v>
      </c>
      <c r="AM915" s="138">
        <v>0</v>
      </c>
      <c r="AN915" s="138">
        <v>0</v>
      </c>
      <c r="AO915" s="138">
        <v>0</v>
      </c>
      <c r="AP915" s="138">
        <v>0</v>
      </c>
      <c r="AQ915" s="138">
        <v>0</v>
      </c>
      <c r="AR915" s="138">
        <v>0</v>
      </c>
      <c r="AS915" s="138">
        <v>0</v>
      </c>
      <c r="AT915" s="138">
        <v>0</v>
      </c>
      <c r="AU915" s="138">
        <v>9735543.0999999996</v>
      </c>
      <c r="AV915" s="138">
        <v>0</v>
      </c>
      <c r="AW915" s="138">
        <v>0</v>
      </c>
      <c r="AX915" s="138">
        <v>0</v>
      </c>
      <c r="AY915" s="138">
        <v>0</v>
      </c>
      <c r="AZ915" s="138">
        <v>0</v>
      </c>
      <c r="BA915" s="138">
        <v>0</v>
      </c>
      <c r="BB915" s="138">
        <v>0</v>
      </c>
      <c r="BC915" s="138">
        <v>0</v>
      </c>
      <c r="BD915" s="138">
        <v>0</v>
      </c>
      <c r="BE915" s="138">
        <v>0</v>
      </c>
      <c r="BF915" s="138">
        <v>0</v>
      </c>
      <c r="BG915" s="138">
        <v>9735543.0999999996</v>
      </c>
      <c r="BH915" s="22">
        <f t="shared" si="42"/>
        <v>9735543.0999999996</v>
      </c>
      <c r="BI915" s="22">
        <f t="shared" si="43"/>
        <v>9735543.0999999996</v>
      </c>
      <c r="BJ915" s="22">
        <f t="shared" si="44"/>
        <v>19471086.199999999</v>
      </c>
    </row>
    <row r="916" spans="1:62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2">
        <v>41835</v>
      </c>
      <c r="AF916" s="142">
        <v>46218</v>
      </c>
      <c r="AG916" s="143">
        <v>75386000.239999995</v>
      </c>
      <c r="AH916" s="83">
        <v>2.2916666666666665</v>
      </c>
      <c r="AI916" s="83">
        <v>12</v>
      </c>
      <c r="AJ916" s="144">
        <v>7.4999999999999997E-2</v>
      </c>
      <c r="AK916" s="79" t="s">
        <v>651</v>
      </c>
      <c r="AL916" s="79" t="s">
        <v>652</v>
      </c>
      <c r="AM916" s="138">
        <v>0</v>
      </c>
      <c r="AN916" s="138">
        <v>0</v>
      </c>
      <c r="AO916" s="138">
        <v>0</v>
      </c>
      <c r="AP916" s="138">
        <v>0</v>
      </c>
      <c r="AQ916" s="138">
        <v>0</v>
      </c>
      <c r="AR916" s="138">
        <v>0</v>
      </c>
      <c r="AS916" s="138">
        <v>0</v>
      </c>
      <c r="AT916" s="138">
        <v>0</v>
      </c>
      <c r="AU916" s="138">
        <v>0</v>
      </c>
      <c r="AV916" s="138">
        <v>12564333.369999999</v>
      </c>
      <c r="AW916" s="138">
        <v>0</v>
      </c>
      <c r="AX916" s="138">
        <v>0</v>
      </c>
      <c r="AY916" s="138">
        <v>0</v>
      </c>
      <c r="AZ916" s="138">
        <v>0</v>
      </c>
      <c r="BA916" s="138">
        <v>0</v>
      </c>
      <c r="BB916" s="138">
        <v>0</v>
      </c>
      <c r="BC916" s="138">
        <v>0</v>
      </c>
      <c r="BD916" s="138">
        <v>0</v>
      </c>
      <c r="BE916" s="138">
        <v>0</v>
      </c>
      <c r="BF916" s="138">
        <v>0</v>
      </c>
      <c r="BG916" s="138">
        <v>0</v>
      </c>
      <c r="BH916" s="22">
        <f t="shared" si="42"/>
        <v>0</v>
      </c>
      <c r="BI916" s="22">
        <f t="shared" si="43"/>
        <v>12564333.369999999</v>
      </c>
      <c r="BJ916" s="22">
        <f t="shared" si="44"/>
        <v>12564333.369999999</v>
      </c>
    </row>
    <row r="917" spans="1:62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52387665.609999999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52387665.609999999</v>
      </c>
      <c r="AE917" s="142">
        <v>41957</v>
      </c>
      <c r="AF917" s="142">
        <v>46340</v>
      </c>
      <c r="AG917" s="143">
        <v>78581498.409999996</v>
      </c>
      <c r="AH917" s="83">
        <v>2.6222222222222222</v>
      </c>
      <c r="AI917" s="83">
        <v>12</v>
      </c>
      <c r="AJ917" s="144">
        <v>7.4999999999999997E-2</v>
      </c>
      <c r="AK917" s="79" t="s">
        <v>651</v>
      </c>
      <c r="AL917" s="79" t="s">
        <v>652</v>
      </c>
      <c r="AM917" s="138">
        <v>0</v>
      </c>
      <c r="AN917" s="138">
        <v>13096916.4</v>
      </c>
      <c r="AO917" s="138">
        <v>0</v>
      </c>
      <c r="AP917" s="138">
        <v>0</v>
      </c>
      <c r="AQ917" s="138">
        <v>0</v>
      </c>
      <c r="AR917" s="138">
        <v>0</v>
      </c>
      <c r="AS917" s="138">
        <v>0</v>
      </c>
      <c r="AT917" s="138">
        <v>0</v>
      </c>
      <c r="AU917" s="138">
        <v>0</v>
      </c>
      <c r="AV917" s="138">
        <v>0</v>
      </c>
      <c r="AW917" s="138">
        <v>0</v>
      </c>
      <c r="AX917" s="138">
        <v>0</v>
      </c>
      <c r="AY917" s="138">
        <v>0</v>
      </c>
      <c r="AZ917" s="138">
        <v>13096916.4</v>
      </c>
      <c r="BA917" s="138">
        <v>0</v>
      </c>
      <c r="BB917" s="138">
        <v>0</v>
      </c>
      <c r="BC917" s="138">
        <v>0</v>
      </c>
      <c r="BD917" s="138">
        <v>0</v>
      </c>
      <c r="BE917" s="138">
        <v>0</v>
      </c>
      <c r="BF917" s="138">
        <v>0</v>
      </c>
      <c r="BG917" s="138">
        <v>0</v>
      </c>
      <c r="BH917" s="22">
        <f t="shared" si="42"/>
        <v>13096916.4</v>
      </c>
      <c r="BI917" s="22">
        <f t="shared" si="43"/>
        <v>13096916.4</v>
      </c>
      <c r="BJ917" s="22">
        <f t="shared" si="44"/>
        <v>26193832.800000001</v>
      </c>
    </row>
    <row r="918" spans="1:62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52336192.170000002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52336192.170000002</v>
      </c>
      <c r="AE918" s="142">
        <v>41988</v>
      </c>
      <c r="AF918" s="142">
        <v>46371</v>
      </c>
      <c r="AG918" s="143">
        <v>78504288.269999996</v>
      </c>
      <c r="AH918" s="83">
        <v>2.7083333333333335</v>
      </c>
      <c r="AI918" s="83">
        <v>12</v>
      </c>
      <c r="AJ918" s="144">
        <v>7.4999999999999997E-2</v>
      </c>
      <c r="AK918" s="79" t="s">
        <v>651</v>
      </c>
      <c r="AL918" s="79" t="s">
        <v>652</v>
      </c>
      <c r="AM918" s="138">
        <v>0</v>
      </c>
      <c r="AN918" s="138">
        <v>0</v>
      </c>
      <c r="AO918" s="138">
        <v>13084048.050000001</v>
      </c>
      <c r="AP918" s="138">
        <v>0</v>
      </c>
      <c r="AQ918" s="138">
        <v>0</v>
      </c>
      <c r="AR918" s="138">
        <v>0</v>
      </c>
      <c r="AS918" s="138">
        <v>0</v>
      </c>
      <c r="AT918" s="138">
        <v>0</v>
      </c>
      <c r="AU918" s="138">
        <v>0</v>
      </c>
      <c r="AV918" s="138">
        <v>0</v>
      </c>
      <c r="AW918" s="138">
        <v>0</v>
      </c>
      <c r="AX918" s="138">
        <v>0</v>
      </c>
      <c r="AY918" s="138">
        <v>0</v>
      </c>
      <c r="AZ918" s="138">
        <v>0</v>
      </c>
      <c r="BA918" s="138">
        <v>13084048.050000001</v>
      </c>
      <c r="BB918" s="138">
        <v>0</v>
      </c>
      <c r="BC918" s="138">
        <v>0</v>
      </c>
      <c r="BD918" s="138">
        <v>0</v>
      </c>
      <c r="BE918" s="138">
        <v>0</v>
      </c>
      <c r="BF918" s="138">
        <v>0</v>
      </c>
      <c r="BG918" s="138">
        <v>0</v>
      </c>
      <c r="BH918" s="22">
        <f t="shared" si="42"/>
        <v>13084048.050000001</v>
      </c>
      <c r="BI918" s="22">
        <f t="shared" si="43"/>
        <v>13084048.050000001</v>
      </c>
      <c r="BJ918" s="22">
        <f t="shared" si="44"/>
        <v>26168096.100000001</v>
      </c>
    </row>
    <row r="919" spans="1:62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101128184.60999998</v>
      </c>
      <c r="AE919" s="142">
        <v>42019</v>
      </c>
      <c r="AF919" s="142">
        <v>46402</v>
      </c>
      <c r="AG919" s="143">
        <v>151692276.91</v>
      </c>
      <c r="AH919" s="83">
        <v>2.7916666666666665</v>
      </c>
      <c r="AI919" s="83">
        <v>12</v>
      </c>
      <c r="AJ919" s="144">
        <v>7.4999999999999997E-2</v>
      </c>
      <c r="AK919" s="79" t="s">
        <v>651</v>
      </c>
      <c r="AL919" s="79" t="s">
        <v>652</v>
      </c>
      <c r="AM919" s="138">
        <v>0</v>
      </c>
      <c r="AN919" s="138">
        <v>0</v>
      </c>
      <c r="AO919" s="138">
        <v>0</v>
      </c>
      <c r="AP919" s="138">
        <v>25282046.149999999</v>
      </c>
      <c r="AQ919" s="138">
        <v>0</v>
      </c>
      <c r="AR919" s="138">
        <v>0</v>
      </c>
      <c r="AS919" s="138">
        <v>0</v>
      </c>
      <c r="AT919" s="138">
        <v>0</v>
      </c>
      <c r="AU919" s="138">
        <v>0</v>
      </c>
      <c r="AV919" s="138">
        <v>0</v>
      </c>
      <c r="AW919" s="138">
        <v>0</v>
      </c>
      <c r="AX919" s="138">
        <v>0</v>
      </c>
      <c r="AY919" s="138">
        <v>0</v>
      </c>
      <c r="AZ919" s="138">
        <v>0</v>
      </c>
      <c r="BA919" s="138">
        <v>0</v>
      </c>
      <c r="BB919" s="138">
        <v>25282046.149999999</v>
      </c>
      <c r="BC919" s="138">
        <v>0</v>
      </c>
      <c r="BD919" s="138">
        <v>0</v>
      </c>
      <c r="BE919" s="138">
        <v>0</v>
      </c>
      <c r="BF919" s="138">
        <v>0</v>
      </c>
      <c r="BG919" s="138">
        <v>0</v>
      </c>
      <c r="BH919" s="22">
        <f t="shared" si="42"/>
        <v>25282046.149999999</v>
      </c>
      <c r="BI919" s="22">
        <f t="shared" si="43"/>
        <v>25282046.149999999</v>
      </c>
      <c r="BJ919" s="22">
        <f t="shared" si="44"/>
        <v>50564092.299999997</v>
      </c>
    </row>
    <row r="920" spans="1:62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2138863.37</v>
      </c>
      <c r="AA920" s="77">
        <v>0</v>
      </c>
      <c r="AB920" s="77">
        <v>0</v>
      </c>
      <c r="AC920" s="77">
        <v>0</v>
      </c>
      <c r="AD920" s="77">
        <v>57036356.410000004</v>
      </c>
      <c r="AE920" s="142">
        <v>42088</v>
      </c>
      <c r="AF920" s="142">
        <v>46471</v>
      </c>
      <c r="AG920" s="143">
        <v>85554534.609999999</v>
      </c>
      <c r="AH920" s="83">
        <v>2.9861111111111112</v>
      </c>
      <c r="AI920" s="83">
        <v>12</v>
      </c>
      <c r="AJ920" s="144">
        <v>7.4999999999999997E-2</v>
      </c>
      <c r="AK920" s="79" t="s">
        <v>651</v>
      </c>
      <c r="AL920" s="79" t="s">
        <v>652</v>
      </c>
      <c r="AM920" s="138">
        <v>0</v>
      </c>
      <c r="AN920" s="138">
        <v>0</v>
      </c>
      <c r="AO920" s="138">
        <v>0</v>
      </c>
      <c r="AP920" s="138">
        <v>0</v>
      </c>
      <c r="AQ920" s="138">
        <v>0</v>
      </c>
      <c r="AR920" s="138">
        <v>14259089.1</v>
      </c>
      <c r="AS920" s="138">
        <v>0</v>
      </c>
      <c r="AT920" s="138">
        <v>0</v>
      </c>
      <c r="AU920" s="138">
        <v>0</v>
      </c>
      <c r="AV920" s="138">
        <v>0</v>
      </c>
      <c r="AW920" s="138">
        <v>0</v>
      </c>
      <c r="AX920" s="138">
        <v>0</v>
      </c>
      <c r="AY920" s="138">
        <v>0</v>
      </c>
      <c r="AZ920" s="138">
        <v>0</v>
      </c>
      <c r="BA920" s="138">
        <v>0</v>
      </c>
      <c r="BB920" s="138">
        <v>0</v>
      </c>
      <c r="BC920" s="138">
        <v>0</v>
      </c>
      <c r="BD920" s="138">
        <v>14259089.1</v>
      </c>
      <c r="BE920" s="138">
        <v>0</v>
      </c>
      <c r="BF920" s="138">
        <v>0</v>
      </c>
      <c r="BG920" s="138">
        <v>0</v>
      </c>
      <c r="BH920" s="22">
        <f t="shared" si="42"/>
        <v>14259089.1</v>
      </c>
      <c r="BI920" s="22">
        <f t="shared" si="43"/>
        <v>14259089.1</v>
      </c>
      <c r="BJ920" s="22">
        <f t="shared" si="44"/>
        <v>28518178.199999999</v>
      </c>
    </row>
    <row r="921" spans="1:62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2135117.75</v>
      </c>
      <c r="AA921" s="77">
        <v>0</v>
      </c>
      <c r="AB921" s="77">
        <v>0</v>
      </c>
      <c r="AC921" s="77">
        <v>0</v>
      </c>
      <c r="AD921" s="77">
        <v>56936473.329999998</v>
      </c>
      <c r="AE921" s="142">
        <v>42088</v>
      </c>
      <c r="AF921" s="142">
        <v>46471</v>
      </c>
      <c r="AG921" s="143">
        <v>85404710.010000005</v>
      </c>
      <c r="AH921" s="83">
        <v>2.9861111111111112</v>
      </c>
      <c r="AI921" s="83">
        <v>12</v>
      </c>
      <c r="AJ921" s="144">
        <v>7.4999999999999997E-2</v>
      </c>
      <c r="AK921" s="79" t="s">
        <v>651</v>
      </c>
      <c r="AL921" s="79" t="s">
        <v>652</v>
      </c>
      <c r="AM921" s="138">
        <v>0</v>
      </c>
      <c r="AN921" s="138">
        <v>0</v>
      </c>
      <c r="AO921" s="138">
        <v>0</v>
      </c>
      <c r="AP921" s="138">
        <v>0</v>
      </c>
      <c r="AQ921" s="138">
        <v>0</v>
      </c>
      <c r="AR921" s="138">
        <v>14234118.34</v>
      </c>
      <c r="AS921" s="138">
        <v>0</v>
      </c>
      <c r="AT921" s="138">
        <v>0</v>
      </c>
      <c r="AU921" s="138">
        <v>0</v>
      </c>
      <c r="AV921" s="138">
        <v>0</v>
      </c>
      <c r="AW921" s="138">
        <v>0</v>
      </c>
      <c r="AX921" s="138">
        <v>0</v>
      </c>
      <c r="AY921" s="138">
        <v>0</v>
      </c>
      <c r="AZ921" s="138">
        <v>0</v>
      </c>
      <c r="BA921" s="138">
        <v>0</v>
      </c>
      <c r="BB921" s="138">
        <v>0</v>
      </c>
      <c r="BC921" s="138">
        <v>0</v>
      </c>
      <c r="BD921" s="138">
        <v>14234118.34</v>
      </c>
      <c r="BE921" s="138">
        <v>0</v>
      </c>
      <c r="BF921" s="138">
        <v>0</v>
      </c>
      <c r="BG921" s="138">
        <v>0</v>
      </c>
      <c r="BH921" s="22">
        <f t="shared" si="42"/>
        <v>14234118.34</v>
      </c>
      <c r="BI921" s="22">
        <f t="shared" si="43"/>
        <v>14234118.34</v>
      </c>
      <c r="BJ921" s="22">
        <f t="shared" si="44"/>
        <v>28468236.68</v>
      </c>
    </row>
    <row r="922" spans="1:62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42">
        <v>42109</v>
      </c>
      <c r="AF922" s="142">
        <v>46492</v>
      </c>
      <c r="AG922" s="143">
        <v>105463902.08</v>
      </c>
      <c r="AH922" s="83">
        <v>3.0416666666666665</v>
      </c>
      <c r="AI922" s="83">
        <v>12</v>
      </c>
      <c r="AJ922" s="144">
        <v>7.4999999999999997E-2</v>
      </c>
      <c r="AK922" s="79" t="s">
        <v>651</v>
      </c>
      <c r="AL922" s="79" t="s">
        <v>652</v>
      </c>
      <c r="AM922" s="138">
        <v>0</v>
      </c>
      <c r="AN922" s="138">
        <v>0</v>
      </c>
      <c r="AO922" s="138">
        <v>0</v>
      </c>
      <c r="AP922" s="138">
        <v>0</v>
      </c>
      <c r="AQ922" s="138">
        <v>0</v>
      </c>
      <c r="AR922" s="138">
        <v>0</v>
      </c>
      <c r="AS922" s="138">
        <v>17577317.010000002</v>
      </c>
      <c r="AT922" s="138">
        <v>0</v>
      </c>
      <c r="AU922" s="138">
        <v>0</v>
      </c>
      <c r="AV922" s="138">
        <v>0</v>
      </c>
      <c r="AW922" s="138">
        <v>0</v>
      </c>
      <c r="AX922" s="138">
        <v>0</v>
      </c>
      <c r="AY922" s="138">
        <v>0</v>
      </c>
      <c r="AZ922" s="138">
        <v>0</v>
      </c>
      <c r="BA922" s="138">
        <v>0</v>
      </c>
      <c r="BB922" s="138">
        <v>0</v>
      </c>
      <c r="BC922" s="138">
        <v>0</v>
      </c>
      <c r="BD922" s="138">
        <v>0</v>
      </c>
      <c r="BE922" s="138">
        <v>17577317.010000002</v>
      </c>
      <c r="BF922" s="138">
        <v>0</v>
      </c>
      <c r="BG922" s="138">
        <v>0</v>
      </c>
      <c r="BH922" s="22">
        <f t="shared" si="42"/>
        <v>17577317.010000002</v>
      </c>
      <c r="BI922" s="22">
        <f t="shared" si="43"/>
        <v>17577317.010000002</v>
      </c>
      <c r="BJ922" s="22">
        <f t="shared" si="44"/>
        <v>35154634.020000003</v>
      </c>
    </row>
    <row r="923" spans="1:62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2">
        <v>41486</v>
      </c>
      <c r="AF923" s="142">
        <v>46965</v>
      </c>
      <c r="AG923" s="143">
        <v>5120329.3899999997</v>
      </c>
      <c r="AH923" s="83">
        <v>4.333333333333333</v>
      </c>
      <c r="AI923" s="83">
        <v>15</v>
      </c>
      <c r="AJ923" s="144">
        <v>7.4999999999999997E-2</v>
      </c>
      <c r="AK923" s="79" t="s">
        <v>651</v>
      </c>
      <c r="AL923" s="79" t="s">
        <v>652</v>
      </c>
      <c r="AM923" s="138">
        <v>0</v>
      </c>
      <c r="AN923" s="138">
        <v>0</v>
      </c>
      <c r="AO923" s="138">
        <v>0</v>
      </c>
      <c r="AP923" s="138">
        <v>0</v>
      </c>
      <c r="AQ923" s="138">
        <v>0</v>
      </c>
      <c r="AR923" s="138">
        <v>0</v>
      </c>
      <c r="AS923" s="138">
        <v>0</v>
      </c>
      <c r="AT923" s="138">
        <v>0</v>
      </c>
      <c r="AU923" s="138">
        <v>0</v>
      </c>
      <c r="AV923" s="138">
        <v>0</v>
      </c>
      <c r="AW923" s="138">
        <v>0</v>
      </c>
      <c r="AX923" s="138">
        <v>0</v>
      </c>
      <c r="AY923" s="138">
        <v>0</v>
      </c>
      <c r="AZ923" s="138">
        <v>0</v>
      </c>
      <c r="BA923" s="138">
        <v>0</v>
      </c>
      <c r="BB923" s="138">
        <v>0</v>
      </c>
      <c r="BC923" s="138">
        <v>0</v>
      </c>
      <c r="BD923" s="138">
        <v>0</v>
      </c>
      <c r="BE923" s="138">
        <v>0</v>
      </c>
      <c r="BF923" s="138">
        <v>0</v>
      </c>
      <c r="BG923" s="138">
        <v>0</v>
      </c>
      <c r="BH923" s="22">
        <f t="shared" si="42"/>
        <v>0</v>
      </c>
      <c r="BI923" s="22">
        <f t="shared" si="43"/>
        <v>0</v>
      </c>
      <c r="BJ923" s="22">
        <f t="shared" si="44"/>
        <v>0</v>
      </c>
    </row>
    <row r="924" spans="1:62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2">
        <v>41751</v>
      </c>
      <c r="AF924" s="142">
        <v>49056</v>
      </c>
      <c r="AG924" s="143">
        <v>1284789.3400000001</v>
      </c>
      <c r="AH924" s="83">
        <v>10.061111111111112</v>
      </c>
      <c r="AI924" s="83">
        <v>20</v>
      </c>
      <c r="AJ924" s="144">
        <v>7.4999999999999997E-3</v>
      </c>
      <c r="AK924" s="79" t="s">
        <v>651</v>
      </c>
      <c r="AL924" s="79" t="s">
        <v>652</v>
      </c>
      <c r="AM924" s="138">
        <v>0</v>
      </c>
      <c r="AN924" s="138">
        <v>0</v>
      </c>
      <c r="AO924" s="138">
        <v>0</v>
      </c>
      <c r="AP924" s="138">
        <v>0</v>
      </c>
      <c r="AQ924" s="138">
        <v>0</v>
      </c>
      <c r="AR924" s="138">
        <v>0</v>
      </c>
      <c r="AS924" s="138">
        <v>0</v>
      </c>
      <c r="AT924" s="138">
        <v>0</v>
      </c>
      <c r="AU924" s="138">
        <v>0</v>
      </c>
      <c r="AV924" s="138">
        <v>0</v>
      </c>
      <c r="AW924" s="138">
        <v>0</v>
      </c>
      <c r="AX924" s="138">
        <v>0</v>
      </c>
      <c r="AY924" s="138">
        <v>0</v>
      </c>
      <c r="AZ924" s="138">
        <v>0</v>
      </c>
      <c r="BA924" s="138">
        <v>0</v>
      </c>
      <c r="BB924" s="138">
        <v>0</v>
      </c>
      <c r="BC924" s="138">
        <v>0</v>
      </c>
      <c r="BD924" s="138">
        <v>0</v>
      </c>
      <c r="BE924" s="138">
        <v>0</v>
      </c>
      <c r="BF924" s="138">
        <v>0</v>
      </c>
      <c r="BG924" s="138">
        <v>0</v>
      </c>
      <c r="BH924" s="22">
        <f t="shared" si="42"/>
        <v>0</v>
      </c>
      <c r="BI924" s="22">
        <f t="shared" si="43"/>
        <v>0</v>
      </c>
      <c r="BJ924" s="22">
        <f t="shared" si="44"/>
        <v>0</v>
      </c>
    </row>
    <row r="925" spans="1:62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1212368.8599999999</v>
      </c>
      <c r="X925" s="77">
        <v>0</v>
      </c>
      <c r="Y925" s="77">
        <v>1212368.8600000001</v>
      </c>
      <c r="Z925" s="77">
        <v>42432.91</v>
      </c>
      <c r="AA925" s="77">
        <v>0</v>
      </c>
      <c r="AB925" s="77">
        <v>0</v>
      </c>
      <c r="AC925" s="77">
        <v>0</v>
      </c>
      <c r="AD925" s="77">
        <v>0</v>
      </c>
      <c r="AE925" s="142">
        <v>40974</v>
      </c>
      <c r="AF925" s="142">
        <v>45357</v>
      </c>
      <c r="AG925" s="143">
        <v>8486581.9600000009</v>
      </c>
      <c r="AH925" s="83">
        <v>0</v>
      </c>
      <c r="AI925" s="83">
        <v>0</v>
      </c>
      <c r="AJ925" s="144">
        <v>7.0000000000000007E-2</v>
      </c>
      <c r="AK925" s="79" t="s">
        <v>651</v>
      </c>
      <c r="AL925" s="79" t="s">
        <v>652</v>
      </c>
      <c r="AM925" s="138">
        <v>0</v>
      </c>
      <c r="AN925" s="138">
        <v>0</v>
      </c>
      <c r="AO925" s="138">
        <v>0</v>
      </c>
      <c r="AP925" s="138">
        <v>0</v>
      </c>
      <c r="AQ925" s="138">
        <v>0</v>
      </c>
      <c r="AR925" s="138">
        <v>0</v>
      </c>
      <c r="AS925" s="138">
        <v>0</v>
      </c>
      <c r="AT925" s="138">
        <v>0</v>
      </c>
      <c r="AU925" s="138">
        <v>0</v>
      </c>
      <c r="AV925" s="138">
        <v>0</v>
      </c>
      <c r="AW925" s="138">
        <v>0</v>
      </c>
      <c r="AX925" s="138">
        <v>0</v>
      </c>
      <c r="AY925" s="138">
        <v>0</v>
      </c>
      <c r="AZ925" s="138">
        <v>0</v>
      </c>
      <c r="BA925" s="138">
        <v>0</v>
      </c>
      <c r="BB925" s="138">
        <v>0</v>
      </c>
      <c r="BC925" s="138">
        <v>0</v>
      </c>
      <c r="BD925" s="138">
        <v>0</v>
      </c>
      <c r="BE925" s="138">
        <v>0</v>
      </c>
      <c r="BF925" s="138">
        <v>0</v>
      </c>
      <c r="BG925" s="138">
        <v>0</v>
      </c>
      <c r="BH925" s="22">
        <f t="shared" si="42"/>
        <v>0</v>
      </c>
      <c r="BI925" s="22">
        <f t="shared" si="43"/>
        <v>0</v>
      </c>
      <c r="BJ925" s="22">
        <f t="shared" si="44"/>
        <v>0</v>
      </c>
    </row>
    <row r="926" spans="1:62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12272727.280000001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12272727.280000001</v>
      </c>
      <c r="AE926" s="142">
        <v>41389</v>
      </c>
      <c r="AF926" s="142">
        <v>46868</v>
      </c>
      <c r="AG926" s="143">
        <v>15000000</v>
      </c>
      <c r="AH926" s="83">
        <v>4.0694444444444446</v>
      </c>
      <c r="AI926" s="83">
        <v>15</v>
      </c>
      <c r="AJ926" s="144">
        <v>7.7499999999999999E-2</v>
      </c>
      <c r="AK926" s="79" t="s">
        <v>651</v>
      </c>
      <c r="AL926" s="79" t="s">
        <v>652</v>
      </c>
      <c r="AM926" s="138">
        <v>1363636.36</v>
      </c>
      <c r="AN926" s="138">
        <v>0</v>
      </c>
      <c r="AO926" s="138">
        <v>0</v>
      </c>
      <c r="AP926" s="138">
        <v>0</v>
      </c>
      <c r="AQ926" s="138">
        <v>0</v>
      </c>
      <c r="AR926" s="138">
        <v>0</v>
      </c>
      <c r="AS926" s="138">
        <v>1363636.36</v>
      </c>
      <c r="AT926" s="138">
        <v>0</v>
      </c>
      <c r="AU926" s="138">
        <v>0</v>
      </c>
      <c r="AV926" s="138">
        <v>0</v>
      </c>
      <c r="AW926" s="138">
        <v>0</v>
      </c>
      <c r="AX926" s="138">
        <v>0</v>
      </c>
      <c r="AY926" s="138">
        <v>1363636.36</v>
      </c>
      <c r="AZ926" s="138">
        <v>0</v>
      </c>
      <c r="BA926" s="138">
        <v>0</v>
      </c>
      <c r="BB926" s="138">
        <v>0</v>
      </c>
      <c r="BC926" s="138">
        <v>0</v>
      </c>
      <c r="BD926" s="138">
        <v>0</v>
      </c>
      <c r="BE926" s="138">
        <v>1363636.36</v>
      </c>
      <c r="BF926" s="138">
        <v>0</v>
      </c>
      <c r="BG926" s="138">
        <v>0</v>
      </c>
      <c r="BH926" s="22">
        <f t="shared" si="42"/>
        <v>2727272.72</v>
      </c>
      <c r="BI926" s="22">
        <f t="shared" si="43"/>
        <v>2727272.72</v>
      </c>
      <c r="BJ926" s="22">
        <f t="shared" si="44"/>
        <v>5454545.4400000004</v>
      </c>
    </row>
    <row r="927" spans="1:62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14727272.719999999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14727272.719999999</v>
      </c>
      <c r="AE927" s="142">
        <v>41450</v>
      </c>
      <c r="AF927" s="142">
        <v>46929</v>
      </c>
      <c r="AG927" s="143">
        <v>18000000</v>
      </c>
      <c r="AH927" s="83">
        <v>4.2361111111111107</v>
      </c>
      <c r="AI927" s="83">
        <v>15</v>
      </c>
      <c r="AJ927" s="144">
        <v>7.7499999999999999E-2</v>
      </c>
      <c r="AK927" s="79" t="s">
        <v>651</v>
      </c>
      <c r="AL927" s="79" t="s">
        <v>652</v>
      </c>
      <c r="AM927" s="138">
        <v>0</v>
      </c>
      <c r="AN927" s="138">
        <v>0</v>
      </c>
      <c r="AO927" s="138">
        <v>1636363.64</v>
      </c>
      <c r="AP927" s="138">
        <v>0</v>
      </c>
      <c r="AQ927" s="138">
        <v>0</v>
      </c>
      <c r="AR927" s="138">
        <v>0</v>
      </c>
      <c r="AS927" s="138">
        <v>0</v>
      </c>
      <c r="AT927" s="138">
        <v>0</v>
      </c>
      <c r="AU927" s="138">
        <v>1636363.64</v>
      </c>
      <c r="AV927" s="138">
        <v>0</v>
      </c>
      <c r="AW927" s="138">
        <v>0</v>
      </c>
      <c r="AX927" s="138">
        <v>0</v>
      </c>
      <c r="AY927" s="138">
        <v>0</v>
      </c>
      <c r="AZ927" s="138">
        <v>0</v>
      </c>
      <c r="BA927" s="138">
        <v>1636363.64</v>
      </c>
      <c r="BB927" s="138">
        <v>0</v>
      </c>
      <c r="BC927" s="138">
        <v>0</v>
      </c>
      <c r="BD927" s="138">
        <v>0</v>
      </c>
      <c r="BE927" s="138">
        <v>0</v>
      </c>
      <c r="BF927" s="138">
        <v>0</v>
      </c>
      <c r="BG927" s="138">
        <v>1636363.64</v>
      </c>
      <c r="BH927" s="22">
        <f t="shared" si="42"/>
        <v>3272727.28</v>
      </c>
      <c r="BI927" s="22">
        <f t="shared" si="43"/>
        <v>3272727.28</v>
      </c>
      <c r="BJ927" s="22">
        <f t="shared" si="44"/>
        <v>6545454.5599999996</v>
      </c>
    </row>
    <row r="928" spans="1:62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4090909.0999999996</v>
      </c>
      <c r="AE928" s="142">
        <v>41479</v>
      </c>
      <c r="AF928" s="142">
        <v>46958</v>
      </c>
      <c r="AG928" s="143">
        <v>5000000</v>
      </c>
      <c r="AH928" s="83">
        <v>4.3166666666666664</v>
      </c>
      <c r="AI928" s="83">
        <v>15</v>
      </c>
      <c r="AJ928" s="144">
        <v>7.7499999999999999E-2</v>
      </c>
      <c r="AK928" s="79" t="s">
        <v>651</v>
      </c>
      <c r="AL928" s="79" t="s">
        <v>652</v>
      </c>
      <c r="AM928" s="138">
        <v>0</v>
      </c>
      <c r="AN928" s="138">
        <v>0</v>
      </c>
      <c r="AO928" s="138">
        <v>0</v>
      </c>
      <c r="AP928" s="138">
        <v>454545.45</v>
      </c>
      <c r="AQ928" s="138">
        <v>0</v>
      </c>
      <c r="AR928" s="138">
        <v>0</v>
      </c>
      <c r="AS928" s="138">
        <v>0</v>
      </c>
      <c r="AT928" s="138">
        <v>0</v>
      </c>
      <c r="AU928" s="138">
        <v>0</v>
      </c>
      <c r="AV928" s="138">
        <v>454545.45</v>
      </c>
      <c r="AW928" s="138">
        <v>0</v>
      </c>
      <c r="AX928" s="138">
        <v>0</v>
      </c>
      <c r="AY928" s="138">
        <v>0</v>
      </c>
      <c r="AZ928" s="138">
        <v>0</v>
      </c>
      <c r="BA928" s="138">
        <v>0</v>
      </c>
      <c r="BB928" s="138">
        <v>454545.45</v>
      </c>
      <c r="BC928" s="138">
        <v>0</v>
      </c>
      <c r="BD928" s="138">
        <v>0</v>
      </c>
      <c r="BE928" s="138">
        <v>0</v>
      </c>
      <c r="BF928" s="138">
        <v>0</v>
      </c>
      <c r="BG928" s="138">
        <v>0</v>
      </c>
      <c r="BH928" s="22">
        <f t="shared" si="42"/>
        <v>454545.45</v>
      </c>
      <c r="BI928" s="22">
        <f t="shared" si="43"/>
        <v>909090.9</v>
      </c>
      <c r="BJ928" s="22">
        <f t="shared" si="44"/>
        <v>1363636.35</v>
      </c>
    </row>
    <row r="929" spans="1:62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6136363.6400000006</v>
      </c>
      <c r="AE929" s="142">
        <v>41487</v>
      </c>
      <c r="AF929" s="142">
        <v>46966</v>
      </c>
      <c r="AG929" s="143">
        <v>7500000</v>
      </c>
      <c r="AH929" s="83">
        <v>4.3361111111111112</v>
      </c>
      <c r="AI929" s="83">
        <v>15</v>
      </c>
      <c r="AJ929" s="144">
        <v>7.7499999999999999E-2</v>
      </c>
      <c r="AK929" s="79" t="s">
        <v>651</v>
      </c>
      <c r="AL929" s="79" t="s">
        <v>652</v>
      </c>
      <c r="AM929" s="138">
        <v>0</v>
      </c>
      <c r="AN929" s="138">
        <v>0</v>
      </c>
      <c r="AO929" s="138">
        <v>0</v>
      </c>
      <c r="AP929" s="138">
        <v>0</v>
      </c>
      <c r="AQ929" s="138">
        <v>681818.18</v>
      </c>
      <c r="AR929" s="138">
        <v>0</v>
      </c>
      <c r="AS929" s="138">
        <v>0</v>
      </c>
      <c r="AT929" s="138">
        <v>0</v>
      </c>
      <c r="AU929" s="138">
        <v>0</v>
      </c>
      <c r="AV929" s="138">
        <v>0</v>
      </c>
      <c r="AW929" s="138">
        <v>681818.18</v>
      </c>
      <c r="AX929" s="138">
        <v>0</v>
      </c>
      <c r="AY929" s="138">
        <v>0</v>
      </c>
      <c r="AZ929" s="138">
        <v>0</v>
      </c>
      <c r="BA929" s="138">
        <v>0</v>
      </c>
      <c r="BB929" s="138">
        <v>0</v>
      </c>
      <c r="BC929" s="138">
        <v>681818.18</v>
      </c>
      <c r="BD929" s="138">
        <v>0</v>
      </c>
      <c r="BE929" s="138">
        <v>0</v>
      </c>
      <c r="BF929" s="138">
        <v>0</v>
      </c>
      <c r="BG929" s="138">
        <v>0</v>
      </c>
      <c r="BH929" s="22">
        <f t="shared" si="42"/>
        <v>681818.18</v>
      </c>
      <c r="BI929" s="22">
        <f t="shared" si="43"/>
        <v>1363636.36</v>
      </c>
      <c r="BJ929" s="22">
        <f t="shared" si="44"/>
        <v>2045454.54</v>
      </c>
    </row>
    <row r="930" spans="1:62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11818181.82</v>
      </c>
      <c r="X930" s="77">
        <v>0</v>
      </c>
      <c r="Y930" s="77">
        <v>1181818.18</v>
      </c>
      <c r="Z930" s="77">
        <v>457954.55</v>
      </c>
      <c r="AA930" s="77">
        <v>0</v>
      </c>
      <c r="AB930" s="77">
        <v>0</v>
      </c>
      <c r="AC930" s="77">
        <v>0</v>
      </c>
      <c r="AD930" s="77">
        <v>10636363.640000001</v>
      </c>
      <c r="AE930" s="142">
        <v>41528</v>
      </c>
      <c r="AF930" s="142">
        <v>47007</v>
      </c>
      <c r="AG930" s="143">
        <v>13000000</v>
      </c>
      <c r="AH930" s="83">
        <v>4.447222222222222</v>
      </c>
      <c r="AI930" s="83">
        <v>15</v>
      </c>
      <c r="AJ930" s="144">
        <v>7.7499999999999999E-2</v>
      </c>
      <c r="AK930" s="79" t="s">
        <v>651</v>
      </c>
      <c r="AL930" s="79" t="s">
        <v>652</v>
      </c>
      <c r="AM930" s="138">
        <v>0</v>
      </c>
      <c r="AN930" s="138">
        <v>0</v>
      </c>
      <c r="AO930" s="138">
        <v>0</v>
      </c>
      <c r="AP930" s="138">
        <v>0</v>
      </c>
      <c r="AQ930" s="138">
        <v>0</v>
      </c>
      <c r="AR930" s="138">
        <v>1181818.18</v>
      </c>
      <c r="AS930" s="138">
        <v>0</v>
      </c>
      <c r="AT930" s="138">
        <v>0</v>
      </c>
      <c r="AU930" s="138">
        <v>0</v>
      </c>
      <c r="AV930" s="138">
        <v>0</v>
      </c>
      <c r="AW930" s="138">
        <v>0</v>
      </c>
      <c r="AX930" s="138">
        <v>1181818.18</v>
      </c>
      <c r="AY930" s="138">
        <v>0</v>
      </c>
      <c r="AZ930" s="138">
        <v>0</v>
      </c>
      <c r="BA930" s="138">
        <v>0</v>
      </c>
      <c r="BB930" s="138">
        <v>0</v>
      </c>
      <c r="BC930" s="138">
        <v>0</v>
      </c>
      <c r="BD930" s="138">
        <v>1181818.18</v>
      </c>
      <c r="BE930" s="138">
        <v>0</v>
      </c>
      <c r="BF930" s="138">
        <v>0</v>
      </c>
      <c r="BG930" s="138">
        <v>0</v>
      </c>
      <c r="BH930" s="22">
        <f t="shared" si="42"/>
        <v>1181818.18</v>
      </c>
      <c r="BI930" s="22">
        <f t="shared" si="43"/>
        <v>2363636.36</v>
      </c>
      <c r="BJ930" s="22">
        <f t="shared" si="44"/>
        <v>3545454.54</v>
      </c>
    </row>
    <row r="931" spans="1:62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22727272.73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22727272.73</v>
      </c>
      <c r="AE931" s="142">
        <v>41570</v>
      </c>
      <c r="AF931" s="142">
        <v>47049</v>
      </c>
      <c r="AG931" s="143">
        <v>25000000</v>
      </c>
      <c r="AH931" s="83">
        <v>4.5638888888888891</v>
      </c>
      <c r="AI931" s="83">
        <v>15</v>
      </c>
      <c r="AJ931" s="144">
        <v>7.7499999999999999E-2</v>
      </c>
      <c r="AK931" s="79" t="s">
        <v>651</v>
      </c>
      <c r="AL931" s="79" t="s">
        <v>652</v>
      </c>
      <c r="AM931" s="138">
        <v>2272727.27</v>
      </c>
      <c r="AN931" s="138">
        <v>0</v>
      </c>
      <c r="AO931" s="138">
        <v>0</v>
      </c>
      <c r="AP931" s="138">
        <v>0</v>
      </c>
      <c r="AQ931" s="138">
        <v>0</v>
      </c>
      <c r="AR931" s="138">
        <v>0</v>
      </c>
      <c r="AS931" s="138">
        <v>2272727.27</v>
      </c>
      <c r="AT931" s="138">
        <v>0</v>
      </c>
      <c r="AU931" s="138">
        <v>0</v>
      </c>
      <c r="AV931" s="138">
        <v>0</v>
      </c>
      <c r="AW931" s="138">
        <v>0</v>
      </c>
      <c r="AX931" s="138">
        <v>0</v>
      </c>
      <c r="AY931" s="138">
        <v>2272727.27</v>
      </c>
      <c r="AZ931" s="138">
        <v>0</v>
      </c>
      <c r="BA931" s="138">
        <v>0</v>
      </c>
      <c r="BB931" s="138">
        <v>0</v>
      </c>
      <c r="BC931" s="138">
        <v>0</v>
      </c>
      <c r="BD931" s="138">
        <v>0</v>
      </c>
      <c r="BE931" s="138">
        <v>2272727.27</v>
      </c>
      <c r="BF931" s="138">
        <v>0</v>
      </c>
      <c r="BG931" s="138">
        <v>0</v>
      </c>
      <c r="BH931" s="22">
        <f t="shared" si="42"/>
        <v>4545454.54</v>
      </c>
      <c r="BI931" s="22">
        <f t="shared" si="43"/>
        <v>4545454.54</v>
      </c>
      <c r="BJ931" s="22">
        <f t="shared" si="44"/>
        <v>9090909.0800000001</v>
      </c>
    </row>
    <row r="932" spans="1:62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11363636.359999999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11363636.359999999</v>
      </c>
      <c r="AE932" s="142">
        <v>41585</v>
      </c>
      <c r="AF932" s="142">
        <v>47064</v>
      </c>
      <c r="AG932" s="143">
        <v>12500000</v>
      </c>
      <c r="AH932" s="83">
        <v>4.6027777777777779</v>
      </c>
      <c r="AI932" s="83">
        <v>15</v>
      </c>
      <c r="AJ932" s="144">
        <v>7.7499999999999999E-2</v>
      </c>
      <c r="AK932" s="79" t="s">
        <v>651</v>
      </c>
      <c r="AL932" s="79" t="s">
        <v>652</v>
      </c>
      <c r="AM932" s="138">
        <v>0</v>
      </c>
      <c r="AN932" s="138">
        <v>1136363.6399999999</v>
      </c>
      <c r="AO932" s="138">
        <v>0</v>
      </c>
      <c r="AP932" s="138">
        <v>0</v>
      </c>
      <c r="AQ932" s="138">
        <v>0</v>
      </c>
      <c r="AR932" s="138">
        <v>0</v>
      </c>
      <c r="AS932" s="138">
        <v>0</v>
      </c>
      <c r="AT932" s="138">
        <v>1136363.6399999999</v>
      </c>
      <c r="AU932" s="138">
        <v>0</v>
      </c>
      <c r="AV932" s="138">
        <v>0</v>
      </c>
      <c r="AW932" s="138">
        <v>0</v>
      </c>
      <c r="AX932" s="138">
        <v>0</v>
      </c>
      <c r="AY932" s="138">
        <v>0</v>
      </c>
      <c r="AZ932" s="138">
        <v>1136363.6399999999</v>
      </c>
      <c r="BA932" s="138">
        <v>0</v>
      </c>
      <c r="BB932" s="138">
        <v>0</v>
      </c>
      <c r="BC932" s="138">
        <v>0</v>
      </c>
      <c r="BD932" s="138">
        <v>0</v>
      </c>
      <c r="BE932" s="138">
        <v>0</v>
      </c>
      <c r="BF932" s="138">
        <v>1136363.6399999999</v>
      </c>
      <c r="BG932" s="138">
        <v>0</v>
      </c>
      <c r="BH932" s="22">
        <f t="shared" si="42"/>
        <v>2272727.2799999998</v>
      </c>
      <c r="BI932" s="22">
        <f t="shared" si="43"/>
        <v>2272727.2799999998</v>
      </c>
      <c r="BJ932" s="22">
        <f t="shared" si="44"/>
        <v>4545454.5599999996</v>
      </c>
    </row>
    <row r="933" spans="1:62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11363636.359999999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11363636.359999999</v>
      </c>
      <c r="AE933" s="142">
        <v>41586</v>
      </c>
      <c r="AF933" s="142">
        <v>47065</v>
      </c>
      <c r="AG933" s="143">
        <v>12500000</v>
      </c>
      <c r="AH933" s="83">
        <v>4.6055555555555552</v>
      </c>
      <c r="AI933" s="83">
        <v>15</v>
      </c>
      <c r="AJ933" s="144">
        <v>7.7499999999999999E-2</v>
      </c>
      <c r="AK933" s="79" t="s">
        <v>651</v>
      </c>
      <c r="AL933" s="79" t="s">
        <v>652</v>
      </c>
      <c r="AM933" s="138">
        <v>0</v>
      </c>
      <c r="AN933" s="138">
        <v>1136363.6399999999</v>
      </c>
      <c r="AO933" s="138">
        <v>0</v>
      </c>
      <c r="AP933" s="138">
        <v>0</v>
      </c>
      <c r="AQ933" s="138">
        <v>0</v>
      </c>
      <c r="AR933" s="138">
        <v>0</v>
      </c>
      <c r="AS933" s="138">
        <v>0</v>
      </c>
      <c r="AT933" s="138">
        <v>1136363.6399999999</v>
      </c>
      <c r="AU933" s="138">
        <v>0</v>
      </c>
      <c r="AV933" s="138">
        <v>0</v>
      </c>
      <c r="AW933" s="138">
        <v>0</v>
      </c>
      <c r="AX933" s="138">
        <v>0</v>
      </c>
      <c r="AY933" s="138">
        <v>0</v>
      </c>
      <c r="AZ933" s="138">
        <v>1136363.6399999999</v>
      </c>
      <c r="BA933" s="138">
        <v>0</v>
      </c>
      <c r="BB933" s="138">
        <v>0</v>
      </c>
      <c r="BC933" s="138">
        <v>0</v>
      </c>
      <c r="BD933" s="138">
        <v>0</v>
      </c>
      <c r="BE933" s="138">
        <v>0</v>
      </c>
      <c r="BF933" s="138">
        <v>1136363.6399999999</v>
      </c>
      <c r="BG933" s="138">
        <v>0</v>
      </c>
      <c r="BH933" s="22">
        <f t="shared" si="42"/>
        <v>2272727.2799999998</v>
      </c>
      <c r="BI933" s="22">
        <f t="shared" si="43"/>
        <v>2272727.2799999998</v>
      </c>
      <c r="BJ933" s="22">
        <f t="shared" si="44"/>
        <v>4545454.5599999996</v>
      </c>
    </row>
    <row r="934" spans="1:62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11818181.82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11818181.82</v>
      </c>
      <c r="AE934" s="142">
        <v>41627</v>
      </c>
      <c r="AF934" s="142">
        <v>47106</v>
      </c>
      <c r="AG934" s="143">
        <v>13000000</v>
      </c>
      <c r="AH934" s="83">
        <v>4.7194444444444441</v>
      </c>
      <c r="AI934" s="83">
        <v>15</v>
      </c>
      <c r="AJ934" s="144">
        <v>7.7499999999999999E-2</v>
      </c>
      <c r="AK934" s="79" t="s">
        <v>651</v>
      </c>
      <c r="AL934" s="79" t="s">
        <v>652</v>
      </c>
      <c r="AM934" s="138">
        <v>0</v>
      </c>
      <c r="AN934" s="138">
        <v>0</v>
      </c>
      <c r="AO934" s="138">
        <v>1181818.18</v>
      </c>
      <c r="AP934" s="138">
        <v>0</v>
      </c>
      <c r="AQ934" s="138">
        <v>0</v>
      </c>
      <c r="AR934" s="138">
        <v>0</v>
      </c>
      <c r="AS934" s="138">
        <v>0</v>
      </c>
      <c r="AT934" s="138">
        <v>0</v>
      </c>
      <c r="AU934" s="138">
        <v>1181818.18</v>
      </c>
      <c r="AV934" s="138">
        <v>0</v>
      </c>
      <c r="AW934" s="138">
        <v>0</v>
      </c>
      <c r="AX934" s="138">
        <v>0</v>
      </c>
      <c r="AY934" s="138">
        <v>0</v>
      </c>
      <c r="AZ934" s="138">
        <v>0</v>
      </c>
      <c r="BA934" s="138">
        <v>1181818.18</v>
      </c>
      <c r="BB934" s="138">
        <v>0</v>
      </c>
      <c r="BC934" s="138">
        <v>0</v>
      </c>
      <c r="BD934" s="138">
        <v>0</v>
      </c>
      <c r="BE934" s="138">
        <v>0</v>
      </c>
      <c r="BF934" s="138">
        <v>0</v>
      </c>
      <c r="BG934" s="138">
        <v>1181818.18</v>
      </c>
      <c r="BH934" s="22">
        <f t="shared" si="42"/>
        <v>2363636.36</v>
      </c>
      <c r="BI934" s="22">
        <f t="shared" si="43"/>
        <v>2363636.36</v>
      </c>
      <c r="BJ934" s="22">
        <f t="shared" si="44"/>
        <v>4727272.72</v>
      </c>
    </row>
    <row r="935" spans="1:62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10000000</v>
      </c>
      <c r="AE935" s="142">
        <v>41676</v>
      </c>
      <c r="AF935" s="142">
        <v>48981</v>
      </c>
      <c r="AG935" s="143">
        <v>10000000</v>
      </c>
      <c r="AH935" s="83">
        <v>9.85</v>
      </c>
      <c r="AI935" s="83">
        <v>20</v>
      </c>
      <c r="AJ935" s="144">
        <v>8.4500000000000006E-2</v>
      </c>
      <c r="AK935" s="79" t="s">
        <v>651</v>
      </c>
      <c r="AL935" s="79" t="s">
        <v>652</v>
      </c>
      <c r="AM935" s="138">
        <v>0</v>
      </c>
      <c r="AN935" s="138">
        <v>0</v>
      </c>
      <c r="AO935" s="138">
        <v>0</v>
      </c>
      <c r="AP935" s="138">
        <v>0</v>
      </c>
      <c r="AQ935" s="138">
        <v>500000</v>
      </c>
      <c r="AR935" s="138">
        <v>0</v>
      </c>
      <c r="AS935" s="138">
        <v>0</v>
      </c>
      <c r="AT935" s="138">
        <v>0</v>
      </c>
      <c r="AU935" s="138">
        <v>0</v>
      </c>
      <c r="AV935" s="138">
        <v>0</v>
      </c>
      <c r="AW935" s="138">
        <v>500000</v>
      </c>
      <c r="AX935" s="138">
        <v>0</v>
      </c>
      <c r="AY935" s="138">
        <v>0</v>
      </c>
      <c r="AZ935" s="138">
        <v>0</v>
      </c>
      <c r="BA935" s="138">
        <v>0</v>
      </c>
      <c r="BB935" s="138">
        <v>0</v>
      </c>
      <c r="BC935" s="138">
        <v>500000</v>
      </c>
      <c r="BD935" s="138">
        <v>0</v>
      </c>
      <c r="BE935" s="138">
        <v>0</v>
      </c>
      <c r="BF935" s="138">
        <v>0</v>
      </c>
      <c r="BG935" s="138">
        <v>0</v>
      </c>
      <c r="BH935" s="22">
        <f t="shared" si="42"/>
        <v>500000</v>
      </c>
      <c r="BI935" s="22">
        <f t="shared" si="43"/>
        <v>1000000</v>
      </c>
      <c r="BJ935" s="22">
        <f t="shared" si="44"/>
        <v>1500000</v>
      </c>
    </row>
    <row r="936" spans="1:62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845000</v>
      </c>
      <c r="AA936" s="77">
        <v>0</v>
      </c>
      <c r="AB936" s="77">
        <v>0</v>
      </c>
      <c r="AC936" s="77">
        <v>0</v>
      </c>
      <c r="AD936" s="77">
        <v>20000000</v>
      </c>
      <c r="AE936" s="142">
        <v>41717</v>
      </c>
      <c r="AF936" s="142">
        <v>49022</v>
      </c>
      <c r="AG936" s="143">
        <v>20000000</v>
      </c>
      <c r="AH936" s="83">
        <v>9.969444444444445</v>
      </c>
      <c r="AI936" s="83">
        <v>20</v>
      </c>
      <c r="AJ936" s="144">
        <v>8.4500000000000006E-2</v>
      </c>
      <c r="AK936" s="79" t="s">
        <v>651</v>
      </c>
      <c r="AL936" s="79" t="s">
        <v>652</v>
      </c>
      <c r="AM936" s="138">
        <v>0</v>
      </c>
      <c r="AN936" s="138">
        <v>0</v>
      </c>
      <c r="AO936" s="138">
        <v>0</v>
      </c>
      <c r="AP936" s="138">
        <v>0</v>
      </c>
      <c r="AQ936" s="138">
        <v>0</v>
      </c>
      <c r="AR936" s="138">
        <v>1000000</v>
      </c>
      <c r="AS936" s="138">
        <v>0</v>
      </c>
      <c r="AT936" s="138">
        <v>0</v>
      </c>
      <c r="AU936" s="138">
        <v>0</v>
      </c>
      <c r="AV936" s="138">
        <v>0</v>
      </c>
      <c r="AW936" s="138">
        <v>0</v>
      </c>
      <c r="AX936" s="138">
        <v>1000000</v>
      </c>
      <c r="AY936" s="138">
        <v>0</v>
      </c>
      <c r="AZ936" s="138">
        <v>0</v>
      </c>
      <c r="BA936" s="138">
        <v>0</v>
      </c>
      <c r="BB936" s="138">
        <v>0</v>
      </c>
      <c r="BC936" s="138">
        <v>0</v>
      </c>
      <c r="BD936" s="138">
        <v>1000000</v>
      </c>
      <c r="BE936" s="138">
        <v>0</v>
      </c>
      <c r="BF936" s="138">
        <v>0</v>
      </c>
      <c r="BG936" s="138">
        <v>0</v>
      </c>
      <c r="BH936" s="22">
        <f t="shared" si="42"/>
        <v>1000000</v>
      </c>
      <c r="BI936" s="22">
        <f t="shared" si="43"/>
        <v>2000000</v>
      </c>
      <c r="BJ936" s="22">
        <f t="shared" si="44"/>
        <v>3000000</v>
      </c>
    </row>
    <row r="937" spans="1:62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42">
        <v>41731</v>
      </c>
      <c r="AF937" s="142">
        <v>49036</v>
      </c>
      <c r="AG937" s="143">
        <v>20000000</v>
      </c>
      <c r="AH937" s="83">
        <v>10.005555555555556</v>
      </c>
      <c r="AI937" s="83">
        <v>20</v>
      </c>
      <c r="AJ937" s="144">
        <v>8.4500000000000006E-2</v>
      </c>
      <c r="AK937" s="79" t="s">
        <v>651</v>
      </c>
      <c r="AL937" s="79" t="s">
        <v>652</v>
      </c>
      <c r="AM937" s="138">
        <v>0</v>
      </c>
      <c r="AN937" s="138">
        <v>0</v>
      </c>
      <c r="AO937" s="138">
        <v>0</v>
      </c>
      <c r="AP937" s="138">
        <v>0</v>
      </c>
      <c r="AQ937" s="138">
        <v>0</v>
      </c>
      <c r="AR937" s="138">
        <v>0</v>
      </c>
      <c r="AS937" s="138">
        <v>1000000</v>
      </c>
      <c r="AT937" s="138">
        <v>0</v>
      </c>
      <c r="AU937" s="138">
        <v>0</v>
      </c>
      <c r="AV937" s="138">
        <v>0</v>
      </c>
      <c r="AW937" s="138">
        <v>0</v>
      </c>
      <c r="AX937" s="138">
        <v>0</v>
      </c>
      <c r="AY937" s="138">
        <v>1000000</v>
      </c>
      <c r="AZ937" s="138">
        <v>0</v>
      </c>
      <c r="BA937" s="138">
        <v>0</v>
      </c>
      <c r="BB937" s="138">
        <v>0</v>
      </c>
      <c r="BC937" s="138">
        <v>0</v>
      </c>
      <c r="BD937" s="138">
        <v>0</v>
      </c>
      <c r="BE937" s="138">
        <v>1000000</v>
      </c>
      <c r="BF937" s="138">
        <v>0</v>
      </c>
      <c r="BG937" s="138">
        <v>0</v>
      </c>
      <c r="BH937" s="22">
        <f t="shared" si="42"/>
        <v>1000000</v>
      </c>
      <c r="BI937" s="22">
        <f t="shared" si="43"/>
        <v>2000000</v>
      </c>
      <c r="BJ937" s="22">
        <f t="shared" si="44"/>
        <v>3000000</v>
      </c>
    </row>
    <row r="938" spans="1:62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2">
        <v>41789</v>
      </c>
      <c r="AF938" s="142">
        <v>49094</v>
      </c>
      <c r="AG938" s="143">
        <v>8000000</v>
      </c>
      <c r="AH938" s="83">
        <v>10.166666666666666</v>
      </c>
      <c r="AI938" s="83">
        <v>20</v>
      </c>
      <c r="AJ938" s="144">
        <v>8.4500000000000006E-2</v>
      </c>
      <c r="AK938" s="79" t="s">
        <v>651</v>
      </c>
      <c r="AL938" s="79" t="s">
        <v>652</v>
      </c>
      <c r="AM938" s="138">
        <v>0</v>
      </c>
      <c r="AN938" s="138">
        <v>0</v>
      </c>
      <c r="AO938" s="138">
        <v>0</v>
      </c>
      <c r="AP938" s="138">
        <v>0</v>
      </c>
      <c r="AQ938" s="138">
        <v>0</v>
      </c>
      <c r="AR938" s="138">
        <v>0</v>
      </c>
      <c r="AS938" s="138">
        <v>0</v>
      </c>
      <c r="AT938" s="138">
        <v>400000</v>
      </c>
      <c r="AU938" s="138">
        <v>0</v>
      </c>
      <c r="AV938" s="138">
        <v>0</v>
      </c>
      <c r="AW938" s="138">
        <v>0</v>
      </c>
      <c r="AX938" s="138">
        <v>0</v>
      </c>
      <c r="AY938" s="138">
        <v>0</v>
      </c>
      <c r="AZ938" s="138">
        <v>400000</v>
      </c>
      <c r="BA938" s="138">
        <v>0</v>
      </c>
      <c r="BB938" s="138">
        <v>0</v>
      </c>
      <c r="BC938" s="138">
        <v>0</v>
      </c>
      <c r="BD938" s="138">
        <v>0</v>
      </c>
      <c r="BE938" s="138">
        <v>0</v>
      </c>
      <c r="BF938" s="138">
        <v>400000</v>
      </c>
      <c r="BG938" s="138">
        <v>0</v>
      </c>
      <c r="BH938" s="22">
        <f t="shared" si="42"/>
        <v>400000</v>
      </c>
      <c r="BI938" s="22">
        <f t="shared" si="43"/>
        <v>800000</v>
      </c>
      <c r="BJ938" s="22">
        <f t="shared" si="44"/>
        <v>1200000</v>
      </c>
    </row>
    <row r="939" spans="1:62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9166666.6699999999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9166666.6699999999</v>
      </c>
      <c r="AE939" s="142">
        <v>41801</v>
      </c>
      <c r="AF939" s="142">
        <v>47280</v>
      </c>
      <c r="AG939" s="143">
        <v>10000000</v>
      </c>
      <c r="AH939" s="83">
        <v>5.197222222222222</v>
      </c>
      <c r="AI939" s="83">
        <v>15</v>
      </c>
      <c r="AJ939" s="144">
        <v>7.6999999999999999E-2</v>
      </c>
      <c r="AK939" s="79" t="s">
        <v>651</v>
      </c>
      <c r="AL939" s="79" t="s">
        <v>652</v>
      </c>
      <c r="AM939" s="138">
        <v>0</v>
      </c>
      <c r="AN939" s="138">
        <v>0</v>
      </c>
      <c r="AO939" s="138">
        <v>833333.33</v>
      </c>
      <c r="AP939" s="138">
        <v>0</v>
      </c>
      <c r="AQ939" s="138">
        <v>0</v>
      </c>
      <c r="AR939" s="138">
        <v>0</v>
      </c>
      <c r="AS939" s="138">
        <v>0</v>
      </c>
      <c r="AT939" s="138">
        <v>0</v>
      </c>
      <c r="AU939" s="138">
        <v>833333.33</v>
      </c>
      <c r="AV939" s="138">
        <v>0</v>
      </c>
      <c r="AW939" s="138">
        <v>0</v>
      </c>
      <c r="AX939" s="138">
        <v>0</v>
      </c>
      <c r="AY939" s="138">
        <v>0</v>
      </c>
      <c r="AZ939" s="138">
        <v>0</v>
      </c>
      <c r="BA939" s="138">
        <v>833333.33</v>
      </c>
      <c r="BB939" s="138">
        <v>0</v>
      </c>
      <c r="BC939" s="138">
        <v>0</v>
      </c>
      <c r="BD939" s="138">
        <v>0</v>
      </c>
      <c r="BE939" s="138">
        <v>0</v>
      </c>
      <c r="BF939" s="138">
        <v>0</v>
      </c>
      <c r="BG939" s="138">
        <v>833333.33</v>
      </c>
      <c r="BH939" s="22">
        <f t="shared" si="42"/>
        <v>1666666.66</v>
      </c>
      <c r="BI939" s="22">
        <f t="shared" si="43"/>
        <v>1666666.66</v>
      </c>
      <c r="BJ939" s="22">
        <f t="shared" si="44"/>
        <v>3333333.32</v>
      </c>
    </row>
    <row r="940" spans="1:62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2">
        <v>41801</v>
      </c>
      <c r="AF940" s="142">
        <v>49106</v>
      </c>
      <c r="AG940" s="143">
        <v>10000000</v>
      </c>
      <c r="AH940" s="83">
        <v>10.197222222222223</v>
      </c>
      <c r="AI940" s="83">
        <v>20</v>
      </c>
      <c r="AJ940" s="144">
        <v>8.4500000000000006E-2</v>
      </c>
      <c r="AK940" s="79" t="s">
        <v>651</v>
      </c>
      <c r="AL940" s="79" t="s">
        <v>652</v>
      </c>
      <c r="AM940" s="138">
        <v>0</v>
      </c>
      <c r="AN940" s="138">
        <v>0</v>
      </c>
      <c r="AO940" s="138">
        <v>0</v>
      </c>
      <c r="AP940" s="138">
        <v>0</v>
      </c>
      <c r="AQ940" s="138">
        <v>0</v>
      </c>
      <c r="AR940" s="138">
        <v>0</v>
      </c>
      <c r="AS940" s="138">
        <v>0</v>
      </c>
      <c r="AT940" s="138">
        <v>0</v>
      </c>
      <c r="AU940" s="138">
        <v>500000</v>
      </c>
      <c r="AV940" s="138">
        <v>0</v>
      </c>
      <c r="AW940" s="138">
        <v>0</v>
      </c>
      <c r="AX940" s="138">
        <v>0</v>
      </c>
      <c r="AY940" s="138">
        <v>0</v>
      </c>
      <c r="AZ940" s="138">
        <v>0</v>
      </c>
      <c r="BA940" s="138">
        <v>500000</v>
      </c>
      <c r="BB940" s="138">
        <v>0</v>
      </c>
      <c r="BC940" s="138">
        <v>0</v>
      </c>
      <c r="BD940" s="138">
        <v>0</v>
      </c>
      <c r="BE940" s="138">
        <v>0</v>
      </c>
      <c r="BF940" s="138">
        <v>0</v>
      </c>
      <c r="BG940" s="138">
        <v>500000</v>
      </c>
      <c r="BH940" s="22">
        <f t="shared" si="42"/>
        <v>500000</v>
      </c>
      <c r="BI940" s="22">
        <f t="shared" si="43"/>
        <v>1000000</v>
      </c>
      <c r="BJ940" s="22">
        <f t="shared" si="44"/>
        <v>1500000</v>
      </c>
    </row>
    <row r="941" spans="1:62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500000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500000</v>
      </c>
      <c r="AE941" s="142">
        <v>41802</v>
      </c>
      <c r="AF941" s="142">
        <v>45455</v>
      </c>
      <c r="AG941" s="143">
        <v>5000000</v>
      </c>
      <c r="AH941" s="83">
        <v>0.2</v>
      </c>
      <c r="AI941" s="83">
        <v>10</v>
      </c>
      <c r="AJ941" s="144">
        <v>6.4000000000000001E-2</v>
      </c>
      <c r="AK941" s="79" t="s">
        <v>651</v>
      </c>
      <c r="AL941" s="79" t="s">
        <v>652</v>
      </c>
      <c r="AM941" s="138">
        <v>0</v>
      </c>
      <c r="AN941" s="138">
        <v>0</v>
      </c>
      <c r="AO941" s="138">
        <v>500000</v>
      </c>
      <c r="AP941" s="138">
        <v>0</v>
      </c>
      <c r="AQ941" s="138">
        <v>0</v>
      </c>
      <c r="AR941" s="138">
        <v>0</v>
      </c>
      <c r="AS941" s="138">
        <v>0</v>
      </c>
      <c r="AT941" s="138">
        <v>0</v>
      </c>
      <c r="AU941" s="138">
        <v>0</v>
      </c>
      <c r="AV941" s="138">
        <v>0</v>
      </c>
      <c r="AW941" s="138">
        <v>0</v>
      </c>
      <c r="AX941" s="138">
        <v>0</v>
      </c>
      <c r="AY941" s="138">
        <v>0</v>
      </c>
      <c r="AZ941" s="138">
        <v>0</v>
      </c>
      <c r="BA941" s="138">
        <v>0</v>
      </c>
      <c r="BB941" s="138">
        <v>0</v>
      </c>
      <c r="BC941" s="138">
        <v>0</v>
      </c>
      <c r="BD941" s="138">
        <v>0</v>
      </c>
      <c r="BE941" s="138">
        <v>0</v>
      </c>
      <c r="BF941" s="138">
        <v>0</v>
      </c>
      <c r="BG941" s="138">
        <v>0</v>
      </c>
      <c r="BH941" s="22">
        <f t="shared" si="42"/>
        <v>500000</v>
      </c>
      <c r="BI941" s="22">
        <f t="shared" si="43"/>
        <v>0</v>
      </c>
      <c r="BJ941" s="22">
        <f t="shared" si="44"/>
        <v>500000</v>
      </c>
    </row>
    <row r="942" spans="1:62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4583333.33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4583333.33</v>
      </c>
      <c r="AE942" s="142">
        <v>41802</v>
      </c>
      <c r="AF942" s="142">
        <v>47281</v>
      </c>
      <c r="AG942" s="143">
        <v>5000000</v>
      </c>
      <c r="AH942" s="83">
        <v>5.2</v>
      </c>
      <c r="AI942" s="83">
        <v>15</v>
      </c>
      <c r="AJ942" s="144">
        <v>7.6999999999999999E-2</v>
      </c>
      <c r="AK942" s="79" t="s">
        <v>651</v>
      </c>
      <c r="AL942" s="79" t="s">
        <v>652</v>
      </c>
      <c r="AM942" s="138">
        <v>0</v>
      </c>
      <c r="AN942" s="138">
        <v>0</v>
      </c>
      <c r="AO942" s="138">
        <v>416666.67</v>
      </c>
      <c r="AP942" s="138">
        <v>0</v>
      </c>
      <c r="AQ942" s="138">
        <v>0</v>
      </c>
      <c r="AR942" s="138">
        <v>0</v>
      </c>
      <c r="AS942" s="138">
        <v>0</v>
      </c>
      <c r="AT942" s="138">
        <v>0</v>
      </c>
      <c r="AU942" s="138">
        <v>416666.67</v>
      </c>
      <c r="AV942" s="138">
        <v>0</v>
      </c>
      <c r="AW942" s="138">
        <v>0</v>
      </c>
      <c r="AX942" s="138">
        <v>0</v>
      </c>
      <c r="AY942" s="138">
        <v>0</v>
      </c>
      <c r="AZ942" s="138">
        <v>0</v>
      </c>
      <c r="BA942" s="138">
        <v>416666.67</v>
      </c>
      <c r="BB942" s="138">
        <v>0</v>
      </c>
      <c r="BC942" s="138">
        <v>0</v>
      </c>
      <c r="BD942" s="138">
        <v>0</v>
      </c>
      <c r="BE942" s="138">
        <v>0</v>
      </c>
      <c r="BF942" s="138">
        <v>0</v>
      </c>
      <c r="BG942" s="138">
        <v>416666.67</v>
      </c>
      <c r="BH942" s="22">
        <f t="shared" si="42"/>
        <v>833333.34</v>
      </c>
      <c r="BI942" s="22">
        <f t="shared" si="43"/>
        <v>833333.34</v>
      </c>
      <c r="BJ942" s="22">
        <f t="shared" si="44"/>
        <v>1666666.68</v>
      </c>
    </row>
    <row r="943" spans="1:62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2">
        <v>41802</v>
      </c>
      <c r="AF943" s="142">
        <v>49107</v>
      </c>
      <c r="AG943" s="143">
        <v>4500000</v>
      </c>
      <c r="AH943" s="83">
        <v>10.199999999999999</v>
      </c>
      <c r="AI943" s="83">
        <v>20</v>
      </c>
      <c r="AJ943" s="144">
        <v>8.4500000000000006E-2</v>
      </c>
      <c r="AK943" s="79" t="s">
        <v>651</v>
      </c>
      <c r="AL943" s="79" t="s">
        <v>652</v>
      </c>
      <c r="AM943" s="138">
        <v>0</v>
      </c>
      <c r="AN943" s="138">
        <v>0</v>
      </c>
      <c r="AO943" s="138">
        <v>0</v>
      </c>
      <c r="AP943" s="138">
        <v>0</v>
      </c>
      <c r="AQ943" s="138">
        <v>0</v>
      </c>
      <c r="AR943" s="138">
        <v>0</v>
      </c>
      <c r="AS943" s="138">
        <v>0</v>
      </c>
      <c r="AT943" s="138">
        <v>0</v>
      </c>
      <c r="AU943" s="138">
        <v>225000</v>
      </c>
      <c r="AV943" s="138">
        <v>0</v>
      </c>
      <c r="AW943" s="138">
        <v>0</v>
      </c>
      <c r="AX943" s="138">
        <v>0</v>
      </c>
      <c r="AY943" s="138">
        <v>0</v>
      </c>
      <c r="AZ943" s="138">
        <v>0</v>
      </c>
      <c r="BA943" s="138">
        <v>225000</v>
      </c>
      <c r="BB943" s="138">
        <v>0</v>
      </c>
      <c r="BC943" s="138">
        <v>0</v>
      </c>
      <c r="BD943" s="138">
        <v>0</v>
      </c>
      <c r="BE943" s="138">
        <v>0</v>
      </c>
      <c r="BF943" s="138">
        <v>0</v>
      </c>
      <c r="BG943" s="138">
        <v>225000</v>
      </c>
      <c r="BH943" s="22">
        <f t="shared" si="42"/>
        <v>225000</v>
      </c>
      <c r="BI943" s="22">
        <f t="shared" si="43"/>
        <v>450000</v>
      </c>
      <c r="BJ943" s="22">
        <f t="shared" si="44"/>
        <v>675000</v>
      </c>
    </row>
    <row r="944" spans="1:62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4583333.33</v>
      </c>
      <c r="AE944" s="142">
        <v>41821</v>
      </c>
      <c r="AF944" s="142">
        <v>47300</v>
      </c>
      <c r="AG944" s="143">
        <v>5000000</v>
      </c>
      <c r="AH944" s="83">
        <v>5.2527777777777782</v>
      </c>
      <c r="AI944" s="83">
        <v>15</v>
      </c>
      <c r="AJ944" s="144">
        <v>7.6999999999999999E-2</v>
      </c>
      <c r="AK944" s="79" t="s">
        <v>651</v>
      </c>
      <c r="AL944" s="79" t="s">
        <v>652</v>
      </c>
      <c r="AM944" s="138">
        <v>0</v>
      </c>
      <c r="AN944" s="138">
        <v>0</v>
      </c>
      <c r="AO944" s="138">
        <v>0</v>
      </c>
      <c r="AP944" s="138">
        <v>416666.67</v>
      </c>
      <c r="AQ944" s="138">
        <v>0</v>
      </c>
      <c r="AR944" s="138">
        <v>0</v>
      </c>
      <c r="AS944" s="138">
        <v>0</v>
      </c>
      <c r="AT944" s="138">
        <v>0</v>
      </c>
      <c r="AU944" s="138">
        <v>0</v>
      </c>
      <c r="AV944" s="138">
        <v>416666.67</v>
      </c>
      <c r="AW944" s="138">
        <v>0</v>
      </c>
      <c r="AX944" s="138">
        <v>0</v>
      </c>
      <c r="AY944" s="138">
        <v>0</v>
      </c>
      <c r="AZ944" s="138">
        <v>0</v>
      </c>
      <c r="BA944" s="138">
        <v>0</v>
      </c>
      <c r="BB944" s="138">
        <v>416666.67</v>
      </c>
      <c r="BC944" s="138">
        <v>0</v>
      </c>
      <c r="BD944" s="138">
        <v>0</v>
      </c>
      <c r="BE944" s="138">
        <v>0</v>
      </c>
      <c r="BF944" s="138">
        <v>0</v>
      </c>
      <c r="BG944" s="138">
        <v>0</v>
      </c>
      <c r="BH944" s="22">
        <f t="shared" si="42"/>
        <v>416666.67</v>
      </c>
      <c r="BI944" s="22">
        <f t="shared" si="43"/>
        <v>833333.34</v>
      </c>
      <c r="BJ944" s="22">
        <f t="shared" si="44"/>
        <v>1250000.01</v>
      </c>
    </row>
    <row r="945" spans="1:62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2">
        <v>41821</v>
      </c>
      <c r="AF945" s="142">
        <v>49126</v>
      </c>
      <c r="AG945" s="143">
        <v>15000000</v>
      </c>
      <c r="AH945" s="83">
        <v>10.252777777777778</v>
      </c>
      <c r="AI945" s="83">
        <v>20</v>
      </c>
      <c r="AJ945" s="144">
        <v>8.4500000000000006E-2</v>
      </c>
      <c r="AK945" s="79" t="s">
        <v>651</v>
      </c>
      <c r="AL945" s="79" t="s">
        <v>652</v>
      </c>
      <c r="AM945" s="138">
        <v>0</v>
      </c>
      <c r="AN945" s="138">
        <v>0</v>
      </c>
      <c r="AO945" s="138">
        <v>0</v>
      </c>
      <c r="AP945" s="138">
        <v>0</v>
      </c>
      <c r="AQ945" s="138">
        <v>0</v>
      </c>
      <c r="AR945" s="138">
        <v>0</v>
      </c>
      <c r="AS945" s="138">
        <v>0</v>
      </c>
      <c r="AT945" s="138">
        <v>0</v>
      </c>
      <c r="AU945" s="138">
        <v>0</v>
      </c>
      <c r="AV945" s="138">
        <v>750000</v>
      </c>
      <c r="AW945" s="138">
        <v>0</v>
      </c>
      <c r="AX945" s="138">
        <v>0</v>
      </c>
      <c r="AY945" s="138">
        <v>0</v>
      </c>
      <c r="AZ945" s="138">
        <v>0</v>
      </c>
      <c r="BA945" s="138">
        <v>0</v>
      </c>
      <c r="BB945" s="138">
        <v>750000</v>
      </c>
      <c r="BC945" s="138">
        <v>0</v>
      </c>
      <c r="BD945" s="138">
        <v>0</v>
      </c>
      <c r="BE945" s="138">
        <v>0</v>
      </c>
      <c r="BF945" s="138">
        <v>0</v>
      </c>
      <c r="BG945" s="138">
        <v>0</v>
      </c>
      <c r="BH945" s="22">
        <f t="shared" si="42"/>
        <v>0</v>
      </c>
      <c r="BI945" s="22">
        <f t="shared" si="43"/>
        <v>1500000</v>
      </c>
      <c r="BJ945" s="22">
        <f t="shared" si="44"/>
        <v>1500000</v>
      </c>
    </row>
    <row r="946" spans="1:62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2">
        <v>41837</v>
      </c>
      <c r="AF946" s="142">
        <v>49142</v>
      </c>
      <c r="AG946" s="143">
        <v>10000000</v>
      </c>
      <c r="AH946" s="83">
        <v>10.297222222222222</v>
      </c>
      <c r="AI946" s="83">
        <v>20</v>
      </c>
      <c r="AJ946" s="144">
        <v>8.4500000000000006E-2</v>
      </c>
      <c r="AK946" s="79" t="s">
        <v>651</v>
      </c>
      <c r="AL946" s="79" t="s">
        <v>652</v>
      </c>
      <c r="AM946" s="138">
        <v>0</v>
      </c>
      <c r="AN946" s="138">
        <v>0</v>
      </c>
      <c r="AO946" s="138">
        <v>0</v>
      </c>
      <c r="AP946" s="138">
        <v>0</v>
      </c>
      <c r="AQ946" s="138">
        <v>0</v>
      </c>
      <c r="AR946" s="138">
        <v>0</v>
      </c>
      <c r="AS946" s="138">
        <v>0</v>
      </c>
      <c r="AT946" s="138">
        <v>0</v>
      </c>
      <c r="AU946" s="138">
        <v>0</v>
      </c>
      <c r="AV946" s="138">
        <v>500000</v>
      </c>
      <c r="AW946" s="138">
        <v>0</v>
      </c>
      <c r="AX946" s="138">
        <v>0</v>
      </c>
      <c r="AY946" s="138">
        <v>0</v>
      </c>
      <c r="AZ946" s="138">
        <v>0</v>
      </c>
      <c r="BA946" s="138">
        <v>0</v>
      </c>
      <c r="BB946" s="138">
        <v>500000</v>
      </c>
      <c r="BC946" s="138">
        <v>0</v>
      </c>
      <c r="BD946" s="138">
        <v>0</v>
      </c>
      <c r="BE946" s="138">
        <v>0</v>
      </c>
      <c r="BF946" s="138">
        <v>0</v>
      </c>
      <c r="BG946" s="138">
        <v>0</v>
      </c>
      <c r="BH946" s="22">
        <f t="shared" si="42"/>
        <v>0</v>
      </c>
      <c r="BI946" s="22">
        <f t="shared" si="43"/>
        <v>1000000</v>
      </c>
      <c r="BJ946" s="22">
        <f t="shared" si="44"/>
        <v>1000000</v>
      </c>
    </row>
    <row r="947" spans="1:62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7000000</v>
      </c>
      <c r="X947" s="77">
        <v>0</v>
      </c>
      <c r="Y947" s="77">
        <v>583333.32999999996</v>
      </c>
      <c r="Z947" s="77">
        <v>269500</v>
      </c>
      <c r="AA947" s="77">
        <v>0</v>
      </c>
      <c r="AB947" s="77">
        <v>0</v>
      </c>
      <c r="AC947" s="77">
        <v>0</v>
      </c>
      <c r="AD947" s="77">
        <v>6416666.6699999999</v>
      </c>
      <c r="AE947" s="142">
        <v>41892</v>
      </c>
      <c r="AF947" s="142">
        <v>47371</v>
      </c>
      <c r="AG947" s="143">
        <v>7000000</v>
      </c>
      <c r="AH947" s="83">
        <v>5.4444444444444446</v>
      </c>
      <c r="AI947" s="83">
        <v>15</v>
      </c>
      <c r="AJ947" s="144">
        <v>7.6999999999999999E-2</v>
      </c>
      <c r="AK947" s="79" t="s">
        <v>651</v>
      </c>
      <c r="AL947" s="79" t="s">
        <v>652</v>
      </c>
      <c r="AM947" s="138">
        <v>0</v>
      </c>
      <c r="AN947" s="138">
        <v>0</v>
      </c>
      <c r="AO947" s="138">
        <v>0</v>
      </c>
      <c r="AP947" s="138">
        <v>0</v>
      </c>
      <c r="AQ947" s="138">
        <v>0</v>
      </c>
      <c r="AR947" s="138">
        <v>583333.32999999996</v>
      </c>
      <c r="AS947" s="138">
        <v>0</v>
      </c>
      <c r="AT947" s="138">
        <v>0</v>
      </c>
      <c r="AU947" s="138">
        <v>0</v>
      </c>
      <c r="AV947" s="138">
        <v>0</v>
      </c>
      <c r="AW947" s="138">
        <v>0</v>
      </c>
      <c r="AX947" s="138">
        <v>583333.32999999996</v>
      </c>
      <c r="AY947" s="138">
        <v>0</v>
      </c>
      <c r="AZ947" s="138">
        <v>0</v>
      </c>
      <c r="BA947" s="138">
        <v>0</v>
      </c>
      <c r="BB947" s="138">
        <v>0</v>
      </c>
      <c r="BC947" s="138">
        <v>0</v>
      </c>
      <c r="BD947" s="138">
        <v>583333.32999999996</v>
      </c>
      <c r="BE947" s="138">
        <v>0</v>
      </c>
      <c r="BF947" s="138">
        <v>0</v>
      </c>
      <c r="BG947" s="138">
        <v>0</v>
      </c>
      <c r="BH947" s="22">
        <f t="shared" si="42"/>
        <v>583333.32999999996</v>
      </c>
      <c r="BI947" s="22">
        <f t="shared" si="43"/>
        <v>1166666.6599999999</v>
      </c>
      <c r="BJ947" s="22">
        <f t="shared" si="44"/>
        <v>1749999.9899999998</v>
      </c>
    </row>
    <row r="948" spans="1:62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295750</v>
      </c>
      <c r="AA948" s="77">
        <v>0</v>
      </c>
      <c r="AB948" s="77">
        <v>0</v>
      </c>
      <c r="AC948" s="77">
        <v>0</v>
      </c>
      <c r="AD948" s="77">
        <v>7000000</v>
      </c>
      <c r="AE948" s="142">
        <v>41892</v>
      </c>
      <c r="AF948" s="142">
        <v>49197</v>
      </c>
      <c r="AG948" s="143">
        <v>7000000</v>
      </c>
      <c r="AH948" s="83">
        <v>10.444444444444445</v>
      </c>
      <c r="AI948" s="83">
        <v>20</v>
      </c>
      <c r="AJ948" s="144">
        <v>8.4500000000000006E-2</v>
      </c>
      <c r="AK948" s="79" t="s">
        <v>651</v>
      </c>
      <c r="AL948" s="79" t="s">
        <v>652</v>
      </c>
      <c r="AM948" s="138">
        <v>0</v>
      </c>
      <c r="AN948" s="138">
        <v>0</v>
      </c>
      <c r="AO948" s="138">
        <v>0</v>
      </c>
      <c r="AP948" s="138">
        <v>0</v>
      </c>
      <c r="AQ948" s="138">
        <v>0</v>
      </c>
      <c r="AR948" s="138">
        <v>0</v>
      </c>
      <c r="AS948" s="138">
        <v>0</v>
      </c>
      <c r="AT948" s="138">
        <v>0</v>
      </c>
      <c r="AU948" s="138">
        <v>0</v>
      </c>
      <c r="AV948" s="138">
        <v>0</v>
      </c>
      <c r="AW948" s="138">
        <v>0</v>
      </c>
      <c r="AX948" s="138">
        <v>350000</v>
      </c>
      <c r="AY948" s="138">
        <v>0</v>
      </c>
      <c r="AZ948" s="138">
        <v>0</v>
      </c>
      <c r="BA948" s="138">
        <v>0</v>
      </c>
      <c r="BB948" s="138">
        <v>0</v>
      </c>
      <c r="BC948" s="138">
        <v>0</v>
      </c>
      <c r="BD948" s="138">
        <v>350000</v>
      </c>
      <c r="BE948" s="138">
        <v>0</v>
      </c>
      <c r="BF948" s="138">
        <v>0</v>
      </c>
      <c r="BG948" s="138">
        <v>0</v>
      </c>
      <c r="BH948" s="22">
        <f t="shared" si="42"/>
        <v>0</v>
      </c>
      <c r="BI948" s="22">
        <f t="shared" si="43"/>
        <v>700000</v>
      </c>
      <c r="BJ948" s="22">
        <f t="shared" si="44"/>
        <v>700000</v>
      </c>
    </row>
    <row r="949" spans="1:62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4000000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4000000</v>
      </c>
      <c r="AE949" s="142">
        <v>41912</v>
      </c>
      <c r="AF949" s="142">
        <v>47391</v>
      </c>
      <c r="AG949" s="143">
        <v>4000000</v>
      </c>
      <c r="AH949" s="83">
        <v>5.5</v>
      </c>
      <c r="AI949" s="83">
        <v>15</v>
      </c>
      <c r="AJ949" s="144">
        <v>7.6999999999999999E-2</v>
      </c>
      <c r="AK949" s="79" t="s">
        <v>651</v>
      </c>
      <c r="AL949" s="79" t="s">
        <v>652</v>
      </c>
      <c r="AM949" s="138">
        <v>333333.33</v>
      </c>
      <c r="AN949" s="138">
        <v>0</v>
      </c>
      <c r="AO949" s="138">
        <v>0</v>
      </c>
      <c r="AP949" s="138">
        <v>0</v>
      </c>
      <c r="AQ949" s="138">
        <v>0</v>
      </c>
      <c r="AR949" s="138">
        <v>333333.33</v>
      </c>
      <c r="AS949" s="138">
        <v>0</v>
      </c>
      <c r="AT949" s="138">
        <v>0</v>
      </c>
      <c r="AU949" s="138">
        <v>0</v>
      </c>
      <c r="AV949" s="138">
        <v>0</v>
      </c>
      <c r="AW949" s="138">
        <v>0</v>
      </c>
      <c r="AX949" s="138">
        <v>333333.33</v>
      </c>
      <c r="AY949" s="138">
        <v>0</v>
      </c>
      <c r="AZ949" s="138">
        <v>0</v>
      </c>
      <c r="BA949" s="138">
        <v>0</v>
      </c>
      <c r="BB949" s="138">
        <v>0</v>
      </c>
      <c r="BC949" s="138">
        <v>0</v>
      </c>
      <c r="BD949" s="138">
        <v>333333.33</v>
      </c>
      <c r="BE949" s="138">
        <v>0</v>
      </c>
      <c r="BF949" s="138">
        <v>0</v>
      </c>
      <c r="BG949" s="138">
        <v>0</v>
      </c>
      <c r="BH949" s="22">
        <f t="shared" si="42"/>
        <v>666666.66</v>
      </c>
      <c r="BI949" s="22">
        <f t="shared" si="43"/>
        <v>666666.66</v>
      </c>
      <c r="BJ949" s="22">
        <f t="shared" si="44"/>
        <v>1333333.32</v>
      </c>
    </row>
    <row r="950" spans="1:62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42">
        <v>41912</v>
      </c>
      <c r="AF950" s="142">
        <v>49217</v>
      </c>
      <c r="AG950" s="143">
        <v>4000000</v>
      </c>
      <c r="AH950" s="83">
        <v>10.5</v>
      </c>
      <c r="AI950" s="83">
        <v>20</v>
      </c>
      <c r="AJ950" s="144">
        <v>8.4500000000000006E-2</v>
      </c>
      <c r="AK950" s="79" t="s">
        <v>651</v>
      </c>
      <c r="AL950" s="79" t="s">
        <v>652</v>
      </c>
      <c r="AM950" s="138">
        <v>0</v>
      </c>
      <c r="AN950" s="138">
        <v>0</v>
      </c>
      <c r="AO950" s="138">
        <v>0</v>
      </c>
      <c r="AP950" s="138">
        <v>0</v>
      </c>
      <c r="AQ950" s="138">
        <v>0</v>
      </c>
      <c r="AR950" s="138">
        <v>0</v>
      </c>
      <c r="AS950" s="138">
        <v>0</v>
      </c>
      <c r="AT950" s="138">
        <v>0</v>
      </c>
      <c r="AU950" s="138">
        <v>0</v>
      </c>
      <c r="AV950" s="138">
        <v>0</v>
      </c>
      <c r="AW950" s="138">
        <v>0</v>
      </c>
      <c r="AX950" s="138">
        <v>200000</v>
      </c>
      <c r="AY950" s="138">
        <v>0</v>
      </c>
      <c r="AZ950" s="138">
        <v>0</v>
      </c>
      <c r="BA950" s="138">
        <v>0</v>
      </c>
      <c r="BB950" s="138">
        <v>0</v>
      </c>
      <c r="BC950" s="138">
        <v>0</v>
      </c>
      <c r="BD950" s="138">
        <v>200000</v>
      </c>
      <c r="BE950" s="138">
        <v>0</v>
      </c>
      <c r="BF950" s="138">
        <v>0</v>
      </c>
      <c r="BG950" s="138">
        <v>0</v>
      </c>
      <c r="BH950" s="22">
        <f t="shared" si="42"/>
        <v>0</v>
      </c>
      <c r="BI950" s="22">
        <f t="shared" si="43"/>
        <v>400000</v>
      </c>
      <c r="BJ950" s="22">
        <f t="shared" si="44"/>
        <v>400000</v>
      </c>
    </row>
    <row r="951" spans="1:62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20092758.880000003</v>
      </c>
      <c r="X951" s="77">
        <v>0</v>
      </c>
      <c r="Y951" s="77">
        <v>6697586.29</v>
      </c>
      <c r="Z951" s="77">
        <v>582690.01</v>
      </c>
      <c r="AA951" s="77">
        <v>0</v>
      </c>
      <c r="AB951" s="77">
        <v>0</v>
      </c>
      <c r="AC951" s="77">
        <v>0</v>
      </c>
      <c r="AD951" s="77">
        <v>13395172.590000004</v>
      </c>
      <c r="AE951" s="142">
        <v>42802</v>
      </c>
      <c r="AF951" s="142">
        <v>45724</v>
      </c>
      <c r="AG951" s="143">
        <v>40185517.75</v>
      </c>
      <c r="AH951" s="83">
        <v>0.93888888888888888</v>
      </c>
      <c r="AI951" s="83">
        <v>8</v>
      </c>
      <c r="AJ951" s="144">
        <v>5.8000000000000003E-2</v>
      </c>
      <c r="AK951" s="79" t="s">
        <v>651</v>
      </c>
      <c r="AL951" s="79" t="s">
        <v>652</v>
      </c>
      <c r="AM951" s="138">
        <v>0</v>
      </c>
      <c r="AN951" s="138">
        <v>0</v>
      </c>
      <c r="AO951" s="138">
        <v>0</v>
      </c>
      <c r="AP951" s="138">
        <v>0</v>
      </c>
      <c r="AQ951" s="138">
        <v>0</v>
      </c>
      <c r="AR951" s="138">
        <v>6697586.29</v>
      </c>
      <c r="AS951" s="138">
        <v>0</v>
      </c>
      <c r="AT951" s="138">
        <v>0</v>
      </c>
      <c r="AU951" s="138">
        <v>0</v>
      </c>
      <c r="AV951" s="138">
        <v>0</v>
      </c>
      <c r="AW951" s="138">
        <v>0</v>
      </c>
      <c r="AX951" s="138">
        <v>6697586.2999999998</v>
      </c>
      <c r="AY951" s="138">
        <v>0</v>
      </c>
      <c r="AZ951" s="138">
        <v>0</v>
      </c>
      <c r="BA951" s="138">
        <v>0</v>
      </c>
      <c r="BB951" s="138">
        <v>0</v>
      </c>
      <c r="BC951" s="138">
        <v>0</v>
      </c>
      <c r="BD951" s="138">
        <v>0</v>
      </c>
      <c r="BE951" s="138">
        <v>0</v>
      </c>
      <c r="BF951" s="138">
        <v>0</v>
      </c>
      <c r="BG951" s="138">
        <v>0</v>
      </c>
      <c r="BH951" s="22">
        <f t="shared" si="42"/>
        <v>6697586.29</v>
      </c>
      <c r="BI951" s="22">
        <f t="shared" si="43"/>
        <v>6697586.2999999998</v>
      </c>
      <c r="BJ951" s="22">
        <f t="shared" si="44"/>
        <v>13395172.59</v>
      </c>
    </row>
    <row r="952" spans="1:62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62613058.63000001</v>
      </c>
      <c r="X952" s="77">
        <v>0</v>
      </c>
      <c r="Y952" s="77">
        <v>8944722.6600000001</v>
      </c>
      <c r="Z952" s="77">
        <v>2003617.88</v>
      </c>
      <c r="AA952" s="77">
        <v>0</v>
      </c>
      <c r="AB952" s="77">
        <v>0</v>
      </c>
      <c r="AC952" s="77">
        <v>0</v>
      </c>
      <c r="AD952" s="77">
        <v>53668335.970000014</v>
      </c>
      <c r="AE952" s="142">
        <v>42802</v>
      </c>
      <c r="AF952" s="142">
        <v>46454</v>
      </c>
      <c r="AG952" s="143">
        <v>89447226.609999999</v>
      </c>
      <c r="AH952" s="83">
        <v>2.9388888888888891</v>
      </c>
      <c r="AI952" s="83">
        <v>10</v>
      </c>
      <c r="AJ952" s="144">
        <v>6.4000000000000001E-2</v>
      </c>
      <c r="AK952" s="79" t="s">
        <v>651</v>
      </c>
      <c r="AL952" s="79" t="s">
        <v>652</v>
      </c>
      <c r="AM952" s="138">
        <v>0</v>
      </c>
      <c r="AN952" s="138">
        <v>0</v>
      </c>
      <c r="AO952" s="138">
        <v>0</v>
      </c>
      <c r="AP952" s="138">
        <v>0</v>
      </c>
      <c r="AQ952" s="138">
        <v>0</v>
      </c>
      <c r="AR952" s="138">
        <v>8944722.6600000001</v>
      </c>
      <c r="AS952" s="138">
        <v>0</v>
      </c>
      <c r="AT952" s="138">
        <v>0</v>
      </c>
      <c r="AU952" s="138">
        <v>0</v>
      </c>
      <c r="AV952" s="138">
        <v>0</v>
      </c>
      <c r="AW952" s="138">
        <v>0</v>
      </c>
      <c r="AX952" s="138">
        <v>8944722.6600000001</v>
      </c>
      <c r="AY952" s="138">
        <v>0</v>
      </c>
      <c r="AZ952" s="138">
        <v>0</v>
      </c>
      <c r="BA952" s="138">
        <v>0</v>
      </c>
      <c r="BB952" s="138">
        <v>0</v>
      </c>
      <c r="BC952" s="138">
        <v>0</v>
      </c>
      <c r="BD952" s="138">
        <v>8944722.6600000001</v>
      </c>
      <c r="BE952" s="138">
        <v>0</v>
      </c>
      <c r="BF952" s="138">
        <v>0</v>
      </c>
      <c r="BG952" s="138">
        <v>0</v>
      </c>
      <c r="BH952" s="22">
        <f t="shared" si="42"/>
        <v>8944722.6600000001</v>
      </c>
      <c r="BI952" s="22">
        <f t="shared" si="43"/>
        <v>17889445.32</v>
      </c>
      <c r="BJ952" s="22">
        <f t="shared" si="44"/>
        <v>26834167.98</v>
      </c>
    </row>
    <row r="953" spans="1:62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6108929.6200000001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6108929.6200000001</v>
      </c>
      <c r="AE953" s="142">
        <v>44291</v>
      </c>
      <c r="AF953" s="142">
        <v>45387</v>
      </c>
      <c r="AG953" s="143">
        <v>6108929.6200000001</v>
      </c>
      <c r="AH953" s="83">
        <v>1.3888888888888888E-2</v>
      </c>
      <c r="AI953" s="83">
        <v>3</v>
      </c>
      <c r="AJ953" s="144">
        <v>6.1652999999999999E-2</v>
      </c>
      <c r="AK953" s="79" t="s">
        <v>651</v>
      </c>
      <c r="AL953" s="79" t="s">
        <v>652</v>
      </c>
      <c r="AM953" s="138">
        <v>6108929.6200000001</v>
      </c>
      <c r="AN953" s="138">
        <v>0</v>
      </c>
      <c r="AO953" s="138">
        <v>0</v>
      </c>
      <c r="AP953" s="138">
        <v>0</v>
      </c>
      <c r="AQ953" s="138">
        <v>0</v>
      </c>
      <c r="AR953" s="138">
        <v>0</v>
      </c>
      <c r="AS953" s="138">
        <v>0</v>
      </c>
      <c r="AT953" s="138">
        <v>0</v>
      </c>
      <c r="AU953" s="138">
        <v>0</v>
      </c>
      <c r="AV953" s="138">
        <v>0</v>
      </c>
      <c r="AW953" s="138">
        <v>0</v>
      </c>
      <c r="AX953" s="138">
        <v>0</v>
      </c>
      <c r="AY953" s="138">
        <v>0</v>
      </c>
      <c r="AZ953" s="138">
        <v>0</v>
      </c>
      <c r="BA953" s="138">
        <v>0</v>
      </c>
      <c r="BB953" s="138">
        <v>0</v>
      </c>
      <c r="BC953" s="138">
        <v>0</v>
      </c>
      <c r="BD953" s="138">
        <v>0</v>
      </c>
      <c r="BE953" s="138">
        <v>0</v>
      </c>
      <c r="BF953" s="138">
        <v>0</v>
      </c>
      <c r="BG953" s="138">
        <v>0</v>
      </c>
      <c r="BH953" s="22">
        <f t="shared" si="42"/>
        <v>6108929.6200000001</v>
      </c>
      <c r="BI953" s="22">
        <f t="shared" si="43"/>
        <v>0</v>
      </c>
      <c r="BJ953" s="22">
        <f t="shared" si="44"/>
        <v>6108929.6200000001</v>
      </c>
    </row>
    <row r="954" spans="1:62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1635598.57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1635598.57</v>
      </c>
      <c r="AE954" s="142">
        <v>44291</v>
      </c>
      <c r="AF954" s="142">
        <v>45387</v>
      </c>
      <c r="AG954" s="143">
        <v>1635598.57</v>
      </c>
      <c r="AH954" s="83">
        <v>1.3888888888888888E-2</v>
      </c>
      <c r="AI954" s="83">
        <v>3</v>
      </c>
      <c r="AJ954" s="144">
        <v>6.1652999999999999E-2</v>
      </c>
      <c r="AK954" s="79" t="s">
        <v>651</v>
      </c>
      <c r="AL954" s="79" t="s">
        <v>652</v>
      </c>
      <c r="AM954" s="138">
        <v>1635598.57</v>
      </c>
      <c r="AN954" s="138">
        <v>0</v>
      </c>
      <c r="AO954" s="138">
        <v>0</v>
      </c>
      <c r="AP954" s="138">
        <v>0</v>
      </c>
      <c r="AQ954" s="138">
        <v>0</v>
      </c>
      <c r="AR954" s="138">
        <v>0</v>
      </c>
      <c r="AS954" s="138">
        <v>0</v>
      </c>
      <c r="AT954" s="138">
        <v>0</v>
      </c>
      <c r="AU954" s="138">
        <v>0</v>
      </c>
      <c r="AV954" s="138">
        <v>0</v>
      </c>
      <c r="AW954" s="138">
        <v>0</v>
      </c>
      <c r="AX954" s="138">
        <v>0</v>
      </c>
      <c r="AY954" s="138">
        <v>0</v>
      </c>
      <c r="AZ954" s="138">
        <v>0</v>
      </c>
      <c r="BA954" s="138">
        <v>0</v>
      </c>
      <c r="BB954" s="138">
        <v>0</v>
      </c>
      <c r="BC954" s="138">
        <v>0</v>
      </c>
      <c r="BD954" s="138">
        <v>0</v>
      </c>
      <c r="BE954" s="138">
        <v>0</v>
      </c>
      <c r="BF954" s="138">
        <v>0</v>
      </c>
      <c r="BG954" s="138">
        <v>0</v>
      </c>
      <c r="BH954" s="22">
        <f t="shared" si="42"/>
        <v>1635598.57</v>
      </c>
      <c r="BI954" s="22">
        <f t="shared" si="43"/>
        <v>0</v>
      </c>
      <c r="BJ954" s="22">
        <f t="shared" si="44"/>
        <v>1635598.57</v>
      </c>
    </row>
    <row r="955" spans="1:62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42">
        <v>44291</v>
      </c>
      <c r="AF955" s="142">
        <v>46117</v>
      </c>
      <c r="AG955" s="143">
        <v>1429962.1</v>
      </c>
      <c r="AH955" s="83">
        <v>2.0138888888888888</v>
      </c>
      <c r="AI955" s="83">
        <v>5</v>
      </c>
      <c r="AJ955" s="144">
        <v>7.1294999999999997E-2</v>
      </c>
      <c r="AK955" s="79" t="s">
        <v>651</v>
      </c>
      <c r="AL955" s="79" t="s">
        <v>652</v>
      </c>
      <c r="AM955" s="138">
        <v>0</v>
      </c>
      <c r="AN955" s="138">
        <v>0</v>
      </c>
      <c r="AO955" s="138">
        <v>0</v>
      </c>
      <c r="AP955" s="138">
        <v>0</v>
      </c>
      <c r="AQ955" s="138">
        <v>0</v>
      </c>
      <c r="AR955" s="138">
        <v>0</v>
      </c>
      <c r="AS955" s="138">
        <v>0</v>
      </c>
      <c r="AT955" s="138">
        <v>0</v>
      </c>
      <c r="AU955" s="138">
        <v>0</v>
      </c>
      <c r="AV955" s="138">
        <v>0</v>
      </c>
      <c r="AW955" s="138">
        <v>0</v>
      </c>
      <c r="AX955" s="138">
        <v>0</v>
      </c>
      <c r="AY955" s="138">
        <v>0</v>
      </c>
      <c r="AZ955" s="138">
        <v>0</v>
      </c>
      <c r="BA955" s="138">
        <v>0</v>
      </c>
      <c r="BB955" s="138">
        <v>0</v>
      </c>
      <c r="BC955" s="138">
        <v>0</v>
      </c>
      <c r="BD955" s="138">
        <v>0</v>
      </c>
      <c r="BE955" s="138">
        <v>0</v>
      </c>
      <c r="BF955" s="138">
        <v>0</v>
      </c>
      <c r="BG955" s="138">
        <v>0</v>
      </c>
      <c r="BH955" s="22">
        <f t="shared" si="42"/>
        <v>0</v>
      </c>
      <c r="BI955" s="22">
        <f t="shared" si="43"/>
        <v>0</v>
      </c>
      <c r="BJ955" s="22">
        <f t="shared" si="44"/>
        <v>0</v>
      </c>
    </row>
    <row r="956" spans="1:62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2">
        <v>44050</v>
      </c>
      <c r="AF956" s="142">
        <v>45876</v>
      </c>
      <c r="AG956" s="143">
        <v>953731.85</v>
      </c>
      <c r="AH956" s="83">
        <v>1.3527777777777779</v>
      </c>
      <c r="AI956" s="83">
        <v>5</v>
      </c>
      <c r="AJ956" s="144">
        <v>7.1294999999999997E-2</v>
      </c>
      <c r="AK956" s="79" t="s">
        <v>651</v>
      </c>
      <c r="AL956" s="79" t="s">
        <v>652</v>
      </c>
      <c r="AM956" s="138">
        <v>0</v>
      </c>
      <c r="AN956" s="138">
        <v>0</v>
      </c>
      <c r="AO956" s="138">
        <v>0</v>
      </c>
      <c r="AP956" s="138">
        <v>0</v>
      </c>
      <c r="AQ956" s="138">
        <v>0</v>
      </c>
      <c r="AR956" s="138">
        <v>0</v>
      </c>
      <c r="AS956" s="138">
        <v>0</v>
      </c>
      <c r="AT956" s="138">
        <v>0</v>
      </c>
      <c r="AU956" s="138">
        <v>0</v>
      </c>
      <c r="AV956" s="138">
        <v>0</v>
      </c>
      <c r="AW956" s="138">
        <v>0</v>
      </c>
      <c r="AX956" s="138">
        <v>0</v>
      </c>
      <c r="AY956" s="138">
        <v>0</v>
      </c>
      <c r="AZ956" s="138">
        <v>0</v>
      </c>
      <c r="BA956" s="138">
        <v>0</v>
      </c>
      <c r="BB956" s="138">
        <v>0</v>
      </c>
      <c r="BC956" s="138">
        <v>953731.85</v>
      </c>
      <c r="BD956" s="138">
        <v>0</v>
      </c>
      <c r="BE956" s="138">
        <v>0</v>
      </c>
      <c r="BF956" s="138">
        <v>0</v>
      </c>
      <c r="BG956" s="138">
        <v>0</v>
      </c>
      <c r="BH956" s="22">
        <f t="shared" si="42"/>
        <v>0</v>
      </c>
      <c r="BI956" s="22">
        <f t="shared" si="43"/>
        <v>953731.85</v>
      </c>
      <c r="BJ956" s="22">
        <f t="shared" si="44"/>
        <v>953731.85</v>
      </c>
    </row>
    <row r="957" spans="1:62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1249416.17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1249416.17</v>
      </c>
      <c r="AE957" s="142">
        <v>44291</v>
      </c>
      <c r="AF957" s="142">
        <v>45387</v>
      </c>
      <c r="AG957" s="143">
        <v>1249416.17</v>
      </c>
      <c r="AH957" s="83">
        <v>1.3888888888888888E-2</v>
      </c>
      <c r="AI957" s="83">
        <v>3</v>
      </c>
      <c r="AJ957" s="144">
        <v>6.1652999999999999E-2</v>
      </c>
      <c r="AK957" s="79" t="s">
        <v>651</v>
      </c>
      <c r="AL957" s="79" t="s">
        <v>652</v>
      </c>
      <c r="AM957" s="138">
        <v>1249416.17</v>
      </c>
      <c r="AN957" s="138">
        <v>0</v>
      </c>
      <c r="AO957" s="138">
        <v>0</v>
      </c>
      <c r="AP957" s="138">
        <v>0</v>
      </c>
      <c r="AQ957" s="138">
        <v>0</v>
      </c>
      <c r="AR957" s="138">
        <v>0</v>
      </c>
      <c r="AS957" s="138">
        <v>0</v>
      </c>
      <c r="AT957" s="138">
        <v>0</v>
      </c>
      <c r="AU957" s="138">
        <v>0</v>
      </c>
      <c r="AV957" s="138">
        <v>0</v>
      </c>
      <c r="AW957" s="138">
        <v>0</v>
      </c>
      <c r="AX957" s="138">
        <v>0</v>
      </c>
      <c r="AY957" s="138">
        <v>0</v>
      </c>
      <c r="AZ957" s="138">
        <v>0</v>
      </c>
      <c r="BA957" s="138">
        <v>0</v>
      </c>
      <c r="BB957" s="138">
        <v>0</v>
      </c>
      <c r="BC957" s="138">
        <v>0</v>
      </c>
      <c r="BD957" s="138">
        <v>0</v>
      </c>
      <c r="BE957" s="138">
        <v>0</v>
      </c>
      <c r="BF957" s="138">
        <v>0</v>
      </c>
      <c r="BG957" s="138">
        <v>0</v>
      </c>
      <c r="BH957" s="22">
        <f t="shared" si="42"/>
        <v>1249416.17</v>
      </c>
      <c r="BI957" s="22">
        <f t="shared" si="43"/>
        <v>0</v>
      </c>
      <c r="BJ957" s="22">
        <f t="shared" si="44"/>
        <v>1249416.17</v>
      </c>
    </row>
    <row r="958" spans="1:62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42">
        <v>44291</v>
      </c>
      <c r="AF958" s="142">
        <v>46117</v>
      </c>
      <c r="AG958" s="143">
        <v>1092955.8</v>
      </c>
      <c r="AH958" s="83">
        <v>2.0138888888888888</v>
      </c>
      <c r="AI958" s="83">
        <v>5</v>
      </c>
      <c r="AJ958" s="144">
        <v>7.1294999999999997E-2</v>
      </c>
      <c r="AK958" s="79" t="s">
        <v>651</v>
      </c>
      <c r="AL958" s="79" t="s">
        <v>652</v>
      </c>
      <c r="AM958" s="138">
        <v>0</v>
      </c>
      <c r="AN958" s="138">
        <v>0</v>
      </c>
      <c r="AO958" s="138">
        <v>0</v>
      </c>
      <c r="AP958" s="138">
        <v>0</v>
      </c>
      <c r="AQ958" s="138">
        <v>0</v>
      </c>
      <c r="AR958" s="138">
        <v>0</v>
      </c>
      <c r="AS958" s="138">
        <v>0</v>
      </c>
      <c r="AT958" s="138">
        <v>0</v>
      </c>
      <c r="AU958" s="138">
        <v>0</v>
      </c>
      <c r="AV958" s="138">
        <v>0</v>
      </c>
      <c r="AW958" s="138">
        <v>0</v>
      </c>
      <c r="AX958" s="138">
        <v>0</v>
      </c>
      <c r="AY958" s="138">
        <v>0</v>
      </c>
      <c r="AZ958" s="138">
        <v>0</v>
      </c>
      <c r="BA958" s="138">
        <v>0</v>
      </c>
      <c r="BB958" s="138">
        <v>0</v>
      </c>
      <c r="BC958" s="138">
        <v>0</v>
      </c>
      <c r="BD958" s="138">
        <v>0</v>
      </c>
      <c r="BE958" s="138">
        <v>0</v>
      </c>
      <c r="BF958" s="138">
        <v>0</v>
      </c>
      <c r="BG958" s="138">
        <v>0</v>
      </c>
      <c r="BH958" s="22">
        <f t="shared" si="42"/>
        <v>0</v>
      </c>
      <c r="BI958" s="22">
        <f t="shared" si="43"/>
        <v>0</v>
      </c>
      <c r="BJ958" s="22">
        <f t="shared" si="44"/>
        <v>0</v>
      </c>
    </row>
    <row r="959" spans="1:62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2">
        <v>44050</v>
      </c>
      <c r="AF959" s="142">
        <v>45876</v>
      </c>
      <c r="AG959" s="143">
        <v>1005351.73</v>
      </c>
      <c r="AH959" s="83">
        <v>1.3527777777777779</v>
      </c>
      <c r="AI959" s="83">
        <v>5</v>
      </c>
      <c r="AJ959" s="144">
        <v>7.1294999999999997E-2</v>
      </c>
      <c r="AK959" s="79" t="s">
        <v>651</v>
      </c>
      <c r="AL959" s="79" t="s">
        <v>652</v>
      </c>
      <c r="AM959" s="138">
        <v>0</v>
      </c>
      <c r="AN959" s="138">
        <v>0</v>
      </c>
      <c r="AO959" s="138">
        <v>0</v>
      </c>
      <c r="AP959" s="138">
        <v>0</v>
      </c>
      <c r="AQ959" s="138">
        <v>0</v>
      </c>
      <c r="AR959" s="138">
        <v>0</v>
      </c>
      <c r="AS959" s="138">
        <v>0</v>
      </c>
      <c r="AT959" s="138">
        <v>0</v>
      </c>
      <c r="AU959" s="138">
        <v>0</v>
      </c>
      <c r="AV959" s="138">
        <v>0</v>
      </c>
      <c r="AW959" s="138">
        <v>0</v>
      </c>
      <c r="AX959" s="138">
        <v>0</v>
      </c>
      <c r="AY959" s="138">
        <v>0</v>
      </c>
      <c r="AZ959" s="138">
        <v>0</v>
      </c>
      <c r="BA959" s="138">
        <v>0</v>
      </c>
      <c r="BB959" s="138">
        <v>0</v>
      </c>
      <c r="BC959" s="138">
        <v>1005351.73</v>
      </c>
      <c r="BD959" s="138">
        <v>0</v>
      </c>
      <c r="BE959" s="138">
        <v>0</v>
      </c>
      <c r="BF959" s="138">
        <v>0</v>
      </c>
      <c r="BG959" s="138">
        <v>0</v>
      </c>
      <c r="BH959" s="22">
        <f t="shared" si="42"/>
        <v>0</v>
      </c>
      <c r="BI959" s="22">
        <f t="shared" si="43"/>
        <v>1005351.73</v>
      </c>
      <c r="BJ959" s="22">
        <f t="shared" si="44"/>
        <v>1005351.73</v>
      </c>
    </row>
    <row r="960" spans="1:62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754007.98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754007.98</v>
      </c>
      <c r="AE960" s="142">
        <v>44291</v>
      </c>
      <c r="AF960" s="142">
        <v>45387</v>
      </c>
      <c r="AG960" s="143">
        <v>754007.98</v>
      </c>
      <c r="AH960" s="83">
        <v>1.3888888888888888E-2</v>
      </c>
      <c r="AI960" s="83">
        <v>3</v>
      </c>
      <c r="AJ960" s="144">
        <v>6.1652999999999999E-2</v>
      </c>
      <c r="AK960" s="79" t="s">
        <v>651</v>
      </c>
      <c r="AL960" s="79" t="s">
        <v>652</v>
      </c>
      <c r="AM960" s="138">
        <v>754007.98</v>
      </c>
      <c r="AN960" s="138">
        <v>0</v>
      </c>
      <c r="AO960" s="138">
        <v>0</v>
      </c>
      <c r="AP960" s="138">
        <v>0</v>
      </c>
      <c r="AQ960" s="138">
        <v>0</v>
      </c>
      <c r="AR960" s="138">
        <v>0</v>
      </c>
      <c r="AS960" s="138">
        <v>0</v>
      </c>
      <c r="AT960" s="138">
        <v>0</v>
      </c>
      <c r="AU960" s="138">
        <v>0</v>
      </c>
      <c r="AV960" s="138">
        <v>0</v>
      </c>
      <c r="AW960" s="138">
        <v>0</v>
      </c>
      <c r="AX960" s="138">
        <v>0</v>
      </c>
      <c r="AY960" s="138">
        <v>0</v>
      </c>
      <c r="AZ960" s="138">
        <v>0</v>
      </c>
      <c r="BA960" s="138">
        <v>0</v>
      </c>
      <c r="BB960" s="138">
        <v>0</v>
      </c>
      <c r="BC960" s="138">
        <v>0</v>
      </c>
      <c r="BD960" s="138">
        <v>0</v>
      </c>
      <c r="BE960" s="138">
        <v>0</v>
      </c>
      <c r="BF960" s="138">
        <v>0</v>
      </c>
      <c r="BG960" s="138">
        <v>0</v>
      </c>
      <c r="BH960" s="22">
        <f t="shared" si="42"/>
        <v>754007.98</v>
      </c>
      <c r="BI960" s="22">
        <f t="shared" si="43"/>
        <v>0</v>
      </c>
      <c r="BJ960" s="22">
        <f t="shared" si="44"/>
        <v>754007.98</v>
      </c>
    </row>
    <row r="961" spans="1:62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42">
        <v>44291</v>
      </c>
      <c r="AF961" s="142">
        <v>46117</v>
      </c>
      <c r="AG961" s="143">
        <v>659568.88</v>
      </c>
      <c r="AH961" s="83">
        <v>2.0138888888888888</v>
      </c>
      <c r="AI961" s="83">
        <v>5</v>
      </c>
      <c r="AJ961" s="144">
        <v>7.1294999999999997E-2</v>
      </c>
      <c r="AK961" s="79" t="s">
        <v>651</v>
      </c>
      <c r="AL961" s="79" t="s">
        <v>652</v>
      </c>
      <c r="AM961" s="138">
        <v>0</v>
      </c>
      <c r="AN961" s="138">
        <v>0</v>
      </c>
      <c r="AO961" s="138">
        <v>0</v>
      </c>
      <c r="AP961" s="138">
        <v>0</v>
      </c>
      <c r="AQ961" s="138">
        <v>0</v>
      </c>
      <c r="AR961" s="138">
        <v>0</v>
      </c>
      <c r="AS961" s="138">
        <v>0</v>
      </c>
      <c r="AT961" s="138">
        <v>0</v>
      </c>
      <c r="AU961" s="138">
        <v>0</v>
      </c>
      <c r="AV961" s="138">
        <v>0</v>
      </c>
      <c r="AW961" s="138">
        <v>0</v>
      </c>
      <c r="AX961" s="138">
        <v>0</v>
      </c>
      <c r="AY961" s="138">
        <v>0</v>
      </c>
      <c r="AZ961" s="138">
        <v>0</v>
      </c>
      <c r="BA961" s="138">
        <v>0</v>
      </c>
      <c r="BB961" s="138">
        <v>0</v>
      </c>
      <c r="BC961" s="138">
        <v>0</v>
      </c>
      <c r="BD961" s="138">
        <v>0</v>
      </c>
      <c r="BE961" s="138">
        <v>0</v>
      </c>
      <c r="BF961" s="138">
        <v>0</v>
      </c>
      <c r="BG961" s="138">
        <v>0</v>
      </c>
      <c r="BH961" s="22">
        <f t="shared" si="42"/>
        <v>0</v>
      </c>
      <c r="BI961" s="22">
        <f t="shared" si="43"/>
        <v>0</v>
      </c>
      <c r="BJ961" s="22">
        <f t="shared" si="44"/>
        <v>0</v>
      </c>
    </row>
    <row r="962" spans="1:62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403792.11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403792.11</v>
      </c>
      <c r="AE962" s="142">
        <v>44291</v>
      </c>
      <c r="AF962" s="142">
        <v>45387</v>
      </c>
      <c r="AG962" s="143">
        <v>403792.11</v>
      </c>
      <c r="AH962" s="83">
        <v>1.3888888888888888E-2</v>
      </c>
      <c r="AI962" s="83">
        <v>3</v>
      </c>
      <c r="AJ962" s="144">
        <v>6.1652999999999999E-2</v>
      </c>
      <c r="AK962" s="79" t="s">
        <v>651</v>
      </c>
      <c r="AL962" s="79" t="s">
        <v>652</v>
      </c>
      <c r="AM962" s="138">
        <v>403792.11</v>
      </c>
      <c r="AN962" s="138">
        <v>0</v>
      </c>
      <c r="AO962" s="138">
        <v>0</v>
      </c>
      <c r="AP962" s="138">
        <v>0</v>
      </c>
      <c r="AQ962" s="138">
        <v>0</v>
      </c>
      <c r="AR962" s="138">
        <v>0</v>
      </c>
      <c r="AS962" s="138">
        <v>0</v>
      </c>
      <c r="AT962" s="138">
        <v>0</v>
      </c>
      <c r="AU962" s="138">
        <v>0</v>
      </c>
      <c r="AV962" s="138">
        <v>0</v>
      </c>
      <c r="AW962" s="138">
        <v>0</v>
      </c>
      <c r="AX962" s="138">
        <v>0</v>
      </c>
      <c r="AY962" s="138">
        <v>0</v>
      </c>
      <c r="AZ962" s="138">
        <v>0</v>
      </c>
      <c r="BA962" s="138">
        <v>0</v>
      </c>
      <c r="BB962" s="138">
        <v>0</v>
      </c>
      <c r="BC962" s="138">
        <v>0</v>
      </c>
      <c r="BD962" s="138">
        <v>0</v>
      </c>
      <c r="BE962" s="138">
        <v>0</v>
      </c>
      <c r="BF962" s="138">
        <v>0</v>
      </c>
      <c r="BG962" s="138">
        <v>0</v>
      </c>
      <c r="BH962" s="22">
        <f t="shared" si="42"/>
        <v>403792.11</v>
      </c>
      <c r="BI962" s="22">
        <f t="shared" si="43"/>
        <v>0</v>
      </c>
      <c r="BJ962" s="22">
        <f t="shared" si="44"/>
        <v>403792.11</v>
      </c>
    </row>
    <row r="963" spans="1:62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42">
        <v>44291</v>
      </c>
      <c r="AF963" s="142">
        <v>46117</v>
      </c>
      <c r="AG963" s="143">
        <v>353107.51</v>
      </c>
      <c r="AH963" s="83">
        <v>2.0138888888888888</v>
      </c>
      <c r="AI963" s="83">
        <v>5</v>
      </c>
      <c r="AJ963" s="144">
        <v>7.1294999999999997E-2</v>
      </c>
      <c r="AK963" s="79" t="s">
        <v>651</v>
      </c>
      <c r="AL963" s="79" t="s">
        <v>652</v>
      </c>
      <c r="AM963" s="138">
        <v>0</v>
      </c>
      <c r="AN963" s="138">
        <v>0</v>
      </c>
      <c r="AO963" s="138">
        <v>0</v>
      </c>
      <c r="AP963" s="138">
        <v>0</v>
      </c>
      <c r="AQ963" s="138">
        <v>0</v>
      </c>
      <c r="AR963" s="138">
        <v>0</v>
      </c>
      <c r="AS963" s="138">
        <v>0</v>
      </c>
      <c r="AT963" s="138">
        <v>0</v>
      </c>
      <c r="AU963" s="138">
        <v>0</v>
      </c>
      <c r="AV963" s="138">
        <v>0</v>
      </c>
      <c r="AW963" s="138">
        <v>0</v>
      </c>
      <c r="AX963" s="138">
        <v>0</v>
      </c>
      <c r="AY963" s="138">
        <v>0</v>
      </c>
      <c r="AZ963" s="138">
        <v>0</v>
      </c>
      <c r="BA963" s="138">
        <v>0</v>
      </c>
      <c r="BB963" s="138">
        <v>0</v>
      </c>
      <c r="BC963" s="138">
        <v>0</v>
      </c>
      <c r="BD963" s="138">
        <v>0</v>
      </c>
      <c r="BE963" s="138">
        <v>0</v>
      </c>
      <c r="BF963" s="138">
        <v>0</v>
      </c>
      <c r="BG963" s="138">
        <v>0</v>
      </c>
      <c r="BH963" s="22">
        <f t="shared" ref="BH963:BH1026" si="45">SUM(AM963:AU963)</f>
        <v>0</v>
      </c>
      <c r="BI963" s="22">
        <f t="shared" si="43"/>
        <v>0</v>
      </c>
      <c r="BJ963" s="22">
        <f t="shared" si="44"/>
        <v>0</v>
      </c>
    </row>
    <row r="964" spans="1:62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2">
        <v>44050</v>
      </c>
      <c r="AF964" s="142">
        <v>45876</v>
      </c>
      <c r="AG964" s="143">
        <v>170600.99</v>
      </c>
      <c r="AH964" s="83">
        <v>1.3527777777777779</v>
      </c>
      <c r="AI964" s="83">
        <v>5</v>
      </c>
      <c r="AJ964" s="144">
        <v>7.1294999999999997E-2</v>
      </c>
      <c r="AK964" s="79" t="s">
        <v>651</v>
      </c>
      <c r="AL964" s="79" t="s">
        <v>652</v>
      </c>
      <c r="AM964" s="138">
        <v>0</v>
      </c>
      <c r="AN964" s="138">
        <v>0</v>
      </c>
      <c r="AO964" s="138">
        <v>0</v>
      </c>
      <c r="AP964" s="138">
        <v>0</v>
      </c>
      <c r="AQ964" s="138">
        <v>0</v>
      </c>
      <c r="AR964" s="138">
        <v>0</v>
      </c>
      <c r="AS964" s="138">
        <v>0</v>
      </c>
      <c r="AT964" s="138">
        <v>0</v>
      </c>
      <c r="AU964" s="138">
        <v>0</v>
      </c>
      <c r="AV964" s="138">
        <v>0</v>
      </c>
      <c r="AW964" s="138">
        <v>0</v>
      </c>
      <c r="AX964" s="138">
        <v>0</v>
      </c>
      <c r="AY964" s="138">
        <v>0</v>
      </c>
      <c r="AZ964" s="138">
        <v>0</v>
      </c>
      <c r="BA964" s="138">
        <v>0</v>
      </c>
      <c r="BB964" s="138">
        <v>0</v>
      </c>
      <c r="BC964" s="138">
        <v>170600.99</v>
      </c>
      <c r="BD964" s="138">
        <v>0</v>
      </c>
      <c r="BE964" s="138">
        <v>0</v>
      </c>
      <c r="BF964" s="138">
        <v>0</v>
      </c>
      <c r="BG964" s="138">
        <v>0</v>
      </c>
      <c r="BH964" s="22">
        <f t="shared" si="45"/>
        <v>0</v>
      </c>
      <c r="BI964" s="22">
        <f t="shared" ref="BI964:BI1027" si="46">SUM(AV964:BG964)</f>
        <v>170600.99</v>
      </c>
      <c r="BJ964" s="22">
        <f t="shared" ref="BJ964:BJ1027" si="47">BH964+BI964</f>
        <v>170600.99</v>
      </c>
    </row>
    <row r="965" spans="1:62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2">
        <v>44050</v>
      </c>
      <c r="AF965" s="142">
        <v>45876</v>
      </c>
      <c r="AG965" s="143">
        <v>687908.03</v>
      </c>
      <c r="AH965" s="83">
        <v>1.3527777777777779</v>
      </c>
      <c r="AI965" s="83">
        <v>5</v>
      </c>
      <c r="AJ965" s="144">
        <v>7.1294999999999997E-2</v>
      </c>
      <c r="AK965" s="79" t="s">
        <v>651</v>
      </c>
      <c r="AL965" s="79" t="s">
        <v>652</v>
      </c>
      <c r="AM965" s="138">
        <v>0</v>
      </c>
      <c r="AN965" s="138">
        <v>0</v>
      </c>
      <c r="AO965" s="138">
        <v>0</v>
      </c>
      <c r="AP965" s="138">
        <v>0</v>
      </c>
      <c r="AQ965" s="138">
        <v>0</v>
      </c>
      <c r="AR965" s="138">
        <v>0</v>
      </c>
      <c r="AS965" s="138">
        <v>0</v>
      </c>
      <c r="AT965" s="138">
        <v>0</v>
      </c>
      <c r="AU965" s="138">
        <v>0</v>
      </c>
      <c r="AV965" s="138">
        <v>0</v>
      </c>
      <c r="AW965" s="138">
        <v>0</v>
      </c>
      <c r="AX965" s="138">
        <v>0</v>
      </c>
      <c r="AY965" s="138">
        <v>0</v>
      </c>
      <c r="AZ965" s="138">
        <v>0</v>
      </c>
      <c r="BA965" s="138">
        <v>0</v>
      </c>
      <c r="BB965" s="138">
        <v>0</v>
      </c>
      <c r="BC965" s="138">
        <v>687908.03</v>
      </c>
      <c r="BD965" s="138">
        <v>0</v>
      </c>
      <c r="BE965" s="138">
        <v>0</v>
      </c>
      <c r="BF965" s="138">
        <v>0</v>
      </c>
      <c r="BG965" s="138">
        <v>0</v>
      </c>
      <c r="BH965" s="22">
        <f t="shared" si="45"/>
        <v>0</v>
      </c>
      <c r="BI965" s="22">
        <f t="shared" si="46"/>
        <v>687908.03</v>
      </c>
      <c r="BJ965" s="22">
        <f t="shared" si="47"/>
        <v>687908.03</v>
      </c>
    </row>
    <row r="966" spans="1:62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513589.96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513589.96</v>
      </c>
      <c r="AE966" s="142">
        <v>44291</v>
      </c>
      <c r="AF966" s="142">
        <v>45387</v>
      </c>
      <c r="AG966" s="143">
        <v>513589.96</v>
      </c>
      <c r="AH966" s="83">
        <v>1.3888888888888888E-2</v>
      </c>
      <c r="AI966" s="83">
        <v>3</v>
      </c>
      <c r="AJ966" s="144">
        <v>6.1652999999999999E-2</v>
      </c>
      <c r="AK966" s="79" t="s">
        <v>651</v>
      </c>
      <c r="AL966" s="79" t="s">
        <v>652</v>
      </c>
      <c r="AM966" s="138">
        <v>513589.96</v>
      </c>
      <c r="AN966" s="138">
        <v>0</v>
      </c>
      <c r="AO966" s="138">
        <v>0</v>
      </c>
      <c r="AP966" s="138">
        <v>0</v>
      </c>
      <c r="AQ966" s="138">
        <v>0</v>
      </c>
      <c r="AR966" s="138">
        <v>0</v>
      </c>
      <c r="AS966" s="138">
        <v>0</v>
      </c>
      <c r="AT966" s="138">
        <v>0</v>
      </c>
      <c r="AU966" s="138">
        <v>0</v>
      </c>
      <c r="AV966" s="138">
        <v>0</v>
      </c>
      <c r="AW966" s="138">
        <v>0</v>
      </c>
      <c r="AX966" s="138">
        <v>0</v>
      </c>
      <c r="AY966" s="138">
        <v>0</v>
      </c>
      <c r="AZ966" s="138">
        <v>0</v>
      </c>
      <c r="BA966" s="138">
        <v>0</v>
      </c>
      <c r="BB966" s="138">
        <v>0</v>
      </c>
      <c r="BC966" s="138">
        <v>0</v>
      </c>
      <c r="BD966" s="138">
        <v>0</v>
      </c>
      <c r="BE966" s="138">
        <v>0</v>
      </c>
      <c r="BF966" s="138">
        <v>0</v>
      </c>
      <c r="BG966" s="138">
        <v>0</v>
      </c>
      <c r="BH966" s="22">
        <f t="shared" si="45"/>
        <v>513589.96</v>
      </c>
      <c r="BI966" s="22">
        <f t="shared" si="46"/>
        <v>0</v>
      </c>
      <c r="BJ966" s="22">
        <f t="shared" si="47"/>
        <v>513589.96</v>
      </c>
    </row>
    <row r="967" spans="1:62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42">
        <v>44291</v>
      </c>
      <c r="AF967" s="142">
        <v>46117</v>
      </c>
      <c r="AG967" s="143">
        <v>513270.53</v>
      </c>
      <c r="AH967" s="83">
        <v>2.0138888888888888</v>
      </c>
      <c r="AI967" s="83">
        <v>5</v>
      </c>
      <c r="AJ967" s="144">
        <v>7.1294999999999997E-2</v>
      </c>
      <c r="AK967" s="79" t="s">
        <v>651</v>
      </c>
      <c r="AL967" s="79" t="s">
        <v>652</v>
      </c>
      <c r="AM967" s="138">
        <v>0</v>
      </c>
      <c r="AN967" s="138">
        <v>0</v>
      </c>
      <c r="AO967" s="138">
        <v>0</v>
      </c>
      <c r="AP967" s="138">
        <v>0</v>
      </c>
      <c r="AQ967" s="138">
        <v>0</v>
      </c>
      <c r="AR967" s="138">
        <v>0</v>
      </c>
      <c r="AS967" s="138">
        <v>0</v>
      </c>
      <c r="AT967" s="138">
        <v>0</v>
      </c>
      <c r="AU967" s="138">
        <v>0</v>
      </c>
      <c r="AV967" s="138">
        <v>0</v>
      </c>
      <c r="AW967" s="138">
        <v>0</v>
      </c>
      <c r="AX967" s="138">
        <v>0</v>
      </c>
      <c r="AY967" s="138">
        <v>0</v>
      </c>
      <c r="AZ967" s="138">
        <v>0</v>
      </c>
      <c r="BA967" s="138">
        <v>0</v>
      </c>
      <c r="BB967" s="138">
        <v>0</v>
      </c>
      <c r="BC967" s="138">
        <v>0</v>
      </c>
      <c r="BD967" s="138">
        <v>0</v>
      </c>
      <c r="BE967" s="138">
        <v>0</v>
      </c>
      <c r="BF967" s="138">
        <v>0</v>
      </c>
      <c r="BG967" s="138">
        <v>0</v>
      </c>
      <c r="BH967" s="22">
        <f t="shared" si="45"/>
        <v>0</v>
      </c>
      <c r="BI967" s="22">
        <f t="shared" si="46"/>
        <v>0</v>
      </c>
      <c r="BJ967" s="22">
        <f t="shared" si="47"/>
        <v>0</v>
      </c>
    </row>
    <row r="968" spans="1:62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2">
        <v>44050</v>
      </c>
      <c r="AF968" s="142">
        <v>45876</v>
      </c>
      <c r="AG968" s="143">
        <v>2012285.6</v>
      </c>
      <c r="AH968" s="83">
        <v>1.3527777777777779</v>
      </c>
      <c r="AI968" s="83">
        <v>5</v>
      </c>
      <c r="AJ968" s="144">
        <v>7.1294999999999997E-2</v>
      </c>
      <c r="AK968" s="79" t="s">
        <v>651</v>
      </c>
      <c r="AL968" s="79" t="s">
        <v>652</v>
      </c>
      <c r="AM968" s="138">
        <v>0</v>
      </c>
      <c r="AN968" s="138">
        <v>0</v>
      </c>
      <c r="AO968" s="138">
        <v>0</v>
      </c>
      <c r="AP968" s="138">
        <v>0</v>
      </c>
      <c r="AQ968" s="138">
        <v>0</v>
      </c>
      <c r="AR968" s="138">
        <v>0</v>
      </c>
      <c r="AS968" s="138">
        <v>0</v>
      </c>
      <c r="AT968" s="138">
        <v>0</v>
      </c>
      <c r="AU968" s="138">
        <v>0</v>
      </c>
      <c r="AV968" s="138">
        <v>0</v>
      </c>
      <c r="AW968" s="138">
        <v>0</v>
      </c>
      <c r="AX968" s="138">
        <v>0</v>
      </c>
      <c r="AY968" s="138">
        <v>0</v>
      </c>
      <c r="AZ968" s="138">
        <v>0</v>
      </c>
      <c r="BA968" s="138">
        <v>0</v>
      </c>
      <c r="BB968" s="138">
        <v>0</v>
      </c>
      <c r="BC968" s="138">
        <v>2012285.6</v>
      </c>
      <c r="BD968" s="138">
        <v>0</v>
      </c>
      <c r="BE968" s="138">
        <v>0</v>
      </c>
      <c r="BF968" s="138">
        <v>0</v>
      </c>
      <c r="BG968" s="138">
        <v>0</v>
      </c>
      <c r="BH968" s="22">
        <f t="shared" si="45"/>
        <v>0</v>
      </c>
      <c r="BI968" s="22">
        <f t="shared" si="46"/>
        <v>2012285.6</v>
      </c>
      <c r="BJ968" s="22">
        <f t="shared" si="47"/>
        <v>2012285.6</v>
      </c>
    </row>
    <row r="969" spans="1:62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1173189.3400000001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1173189.3400000001</v>
      </c>
      <c r="AE969" s="142">
        <v>44291</v>
      </c>
      <c r="AF969" s="142">
        <v>45387</v>
      </c>
      <c r="AG969" s="143">
        <v>1173189.3400000001</v>
      </c>
      <c r="AH969" s="83">
        <v>1.3888888888888888E-2</v>
      </c>
      <c r="AI969" s="83">
        <v>3</v>
      </c>
      <c r="AJ969" s="144">
        <v>6.1652999999999999E-2</v>
      </c>
      <c r="AK969" s="79" t="s">
        <v>651</v>
      </c>
      <c r="AL969" s="79" t="s">
        <v>652</v>
      </c>
      <c r="AM969" s="138">
        <v>1173189.3400000001</v>
      </c>
      <c r="AN969" s="138">
        <v>0</v>
      </c>
      <c r="AO969" s="138">
        <v>0</v>
      </c>
      <c r="AP969" s="138">
        <v>0</v>
      </c>
      <c r="AQ969" s="138">
        <v>0</v>
      </c>
      <c r="AR969" s="138">
        <v>0</v>
      </c>
      <c r="AS969" s="138">
        <v>0</v>
      </c>
      <c r="AT969" s="138">
        <v>0</v>
      </c>
      <c r="AU969" s="138">
        <v>0</v>
      </c>
      <c r="AV969" s="138">
        <v>0</v>
      </c>
      <c r="AW969" s="138">
        <v>0</v>
      </c>
      <c r="AX969" s="138">
        <v>0</v>
      </c>
      <c r="AY969" s="138">
        <v>0</v>
      </c>
      <c r="AZ969" s="138">
        <v>0</v>
      </c>
      <c r="BA969" s="138">
        <v>0</v>
      </c>
      <c r="BB969" s="138">
        <v>0</v>
      </c>
      <c r="BC969" s="138">
        <v>0</v>
      </c>
      <c r="BD969" s="138">
        <v>0</v>
      </c>
      <c r="BE969" s="138">
        <v>0</v>
      </c>
      <c r="BF969" s="138">
        <v>0</v>
      </c>
      <c r="BG969" s="138">
        <v>0</v>
      </c>
      <c r="BH969" s="22">
        <f t="shared" si="45"/>
        <v>1173189.3400000001</v>
      </c>
      <c r="BI969" s="22">
        <f t="shared" si="46"/>
        <v>0</v>
      </c>
      <c r="BJ969" s="22">
        <f t="shared" si="47"/>
        <v>1173189.3400000001</v>
      </c>
    </row>
    <row r="970" spans="1:62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42">
        <v>44291</v>
      </c>
      <c r="AF970" s="142">
        <v>46117</v>
      </c>
      <c r="AG970" s="143">
        <v>1025317.35</v>
      </c>
      <c r="AH970" s="83">
        <v>2.0138888888888888</v>
      </c>
      <c r="AI970" s="83">
        <v>5</v>
      </c>
      <c r="AJ970" s="144">
        <v>7.1294999999999997E-2</v>
      </c>
      <c r="AK970" s="79" t="s">
        <v>651</v>
      </c>
      <c r="AL970" s="79" t="s">
        <v>652</v>
      </c>
      <c r="AM970" s="138">
        <v>0</v>
      </c>
      <c r="AN970" s="138">
        <v>0</v>
      </c>
      <c r="AO970" s="138">
        <v>0</v>
      </c>
      <c r="AP970" s="138">
        <v>0</v>
      </c>
      <c r="AQ970" s="138">
        <v>0</v>
      </c>
      <c r="AR970" s="138">
        <v>0</v>
      </c>
      <c r="AS970" s="138">
        <v>0</v>
      </c>
      <c r="AT970" s="138">
        <v>0</v>
      </c>
      <c r="AU970" s="138">
        <v>0</v>
      </c>
      <c r="AV970" s="138">
        <v>0</v>
      </c>
      <c r="AW970" s="138">
        <v>0</v>
      </c>
      <c r="AX970" s="138">
        <v>0</v>
      </c>
      <c r="AY970" s="138">
        <v>0</v>
      </c>
      <c r="AZ970" s="138">
        <v>0</v>
      </c>
      <c r="BA970" s="138">
        <v>0</v>
      </c>
      <c r="BB970" s="138">
        <v>0</v>
      </c>
      <c r="BC970" s="138">
        <v>0</v>
      </c>
      <c r="BD970" s="138">
        <v>0</v>
      </c>
      <c r="BE970" s="138">
        <v>0</v>
      </c>
      <c r="BF970" s="138">
        <v>0</v>
      </c>
      <c r="BG970" s="138">
        <v>0</v>
      </c>
      <c r="BH970" s="22">
        <f t="shared" si="45"/>
        <v>0</v>
      </c>
      <c r="BI970" s="22">
        <f t="shared" si="46"/>
        <v>0</v>
      </c>
      <c r="BJ970" s="22">
        <f t="shared" si="47"/>
        <v>0</v>
      </c>
    </row>
    <row r="971" spans="1:62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1075180.04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1075180.04</v>
      </c>
      <c r="AE971" s="142">
        <v>44291</v>
      </c>
      <c r="AF971" s="142">
        <v>45387</v>
      </c>
      <c r="AG971" s="143">
        <v>1075180.04</v>
      </c>
      <c r="AH971" s="83">
        <v>1.3888888888888888E-2</v>
      </c>
      <c r="AI971" s="83">
        <v>3</v>
      </c>
      <c r="AJ971" s="144">
        <v>6.1652999999999999E-2</v>
      </c>
      <c r="AK971" s="79" t="s">
        <v>651</v>
      </c>
      <c r="AL971" s="79" t="s">
        <v>652</v>
      </c>
      <c r="AM971" s="138">
        <v>1075180.04</v>
      </c>
      <c r="AN971" s="138">
        <v>0</v>
      </c>
      <c r="AO971" s="138">
        <v>0</v>
      </c>
      <c r="AP971" s="138">
        <v>0</v>
      </c>
      <c r="AQ971" s="138">
        <v>0</v>
      </c>
      <c r="AR971" s="138">
        <v>0</v>
      </c>
      <c r="AS971" s="138">
        <v>0</v>
      </c>
      <c r="AT971" s="138">
        <v>0</v>
      </c>
      <c r="AU971" s="138">
        <v>0</v>
      </c>
      <c r="AV971" s="138">
        <v>0</v>
      </c>
      <c r="AW971" s="138">
        <v>0</v>
      </c>
      <c r="AX971" s="138">
        <v>0</v>
      </c>
      <c r="AY971" s="138">
        <v>0</v>
      </c>
      <c r="AZ971" s="138">
        <v>0</v>
      </c>
      <c r="BA971" s="138">
        <v>0</v>
      </c>
      <c r="BB971" s="138">
        <v>0</v>
      </c>
      <c r="BC971" s="138">
        <v>0</v>
      </c>
      <c r="BD971" s="138">
        <v>0</v>
      </c>
      <c r="BE971" s="138">
        <v>0</v>
      </c>
      <c r="BF971" s="138">
        <v>0</v>
      </c>
      <c r="BG971" s="138">
        <v>0</v>
      </c>
      <c r="BH971" s="22">
        <f t="shared" si="45"/>
        <v>1075180.04</v>
      </c>
      <c r="BI971" s="22">
        <f t="shared" si="46"/>
        <v>0</v>
      </c>
      <c r="BJ971" s="22">
        <f t="shared" si="47"/>
        <v>1075180.04</v>
      </c>
    </row>
    <row r="972" spans="1:62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42">
        <v>44291</v>
      </c>
      <c r="AF972" s="142">
        <v>46117</v>
      </c>
      <c r="AG972" s="143">
        <v>940514.33</v>
      </c>
      <c r="AH972" s="83">
        <v>2.0138888888888888</v>
      </c>
      <c r="AI972" s="83">
        <v>5</v>
      </c>
      <c r="AJ972" s="144">
        <v>7.1294999999999997E-2</v>
      </c>
      <c r="AK972" s="79" t="s">
        <v>651</v>
      </c>
      <c r="AL972" s="79" t="s">
        <v>652</v>
      </c>
      <c r="AM972" s="138">
        <v>0</v>
      </c>
      <c r="AN972" s="138">
        <v>0</v>
      </c>
      <c r="AO972" s="138">
        <v>0</v>
      </c>
      <c r="AP972" s="138">
        <v>0</v>
      </c>
      <c r="AQ972" s="138">
        <v>0</v>
      </c>
      <c r="AR972" s="138">
        <v>0</v>
      </c>
      <c r="AS972" s="138">
        <v>0</v>
      </c>
      <c r="AT972" s="138">
        <v>0</v>
      </c>
      <c r="AU972" s="138">
        <v>0</v>
      </c>
      <c r="AV972" s="138">
        <v>0</v>
      </c>
      <c r="AW972" s="138">
        <v>0</v>
      </c>
      <c r="AX972" s="138">
        <v>0</v>
      </c>
      <c r="AY972" s="138">
        <v>0</v>
      </c>
      <c r="AZ972" s="138">
        <v>0</v>
      </c>
      <c r="BA972" s="138">
        <v>0</v>
      </c>
      <c r="BB972" s="138">
        <v>0</v>
      </c>
      <c r="BC972" s="138">
        <v>0</v>
      </c>
      <c r="BD972" s="138">
        <v>0</v>
      </c>
      <c r="BE972" s="138">
        <v>0</v>
      </c>
      <c r="BF972" s="138">
        <v>0</v>
      </c>
      <c r="BG972" s="138">
        <v>0</v>
      </c>
      <c r="BH972" s="22">
        <f t="shared" si="45"/>
        <v>0</v>
      </c>
      <c r="BI972" s="22">
        <f t="shared" si="46"/>
        <v>0</v>
      </c>
      <c r="BJ972" s="22">
        <f t="shared" si="47"/>
        <v>0</v>
      </c>
    </row>
    <row r="973" spans="1:62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2">
        <v>44050</v>
      </c>
      <c r="AF973" s="142">
        <v>45876</v>
      </c>
      <c r="AG973" s="143">
        <v>989490.48</v>
      </c>
      <c r="AH973" s="83">
        <v>1.3527777777777779</v>
      </c>
      <c r="AI973" s="83">
        <v>5</v>
      </c>
      <c r="AJ973" s="144">
        <v>7.1294999999999997E-2</v>
      </c>
      <c r="AK973" s="79" t="s">
        <v>651</v>
      </c>
      <c r="AL973" s="79" t="s">
        <v>652</v>
      </c>
      <c r="AM973" s="138">
        <v>0</v>
      </c>
      <c r="AN973" s="138">
        <v>0</v>
      </c>
      <c r="AO973" s="138">
        <v>0</v>
      </c>
      <c r="AP973" s="138">
        <v>0</v>
      </c>
      <c r="AQ973" s="138">
        <v>0</v>
      </c>
      <c r="AR973" s="138">
        <v>0</v>
      </c>
      <c r="AS973" s="138">
        <v>0</v>
      </c>
      <c r="AT973" s="138">
        <v>0</v>
      </c>
      <c r="AU973" s="138">
        <v>0</v>
      </c>
      <c r="AV973" s="138">
        <v>0</v>
      </c>
      <c r="AW973" s="138">
        <v>0</v>
      </c>
      <c r="AX973" s="138">
        <v>0</v>
      </c>
      <c r="AY973" s="138">
        <v>0</v>
      </c>
      <c r="AZ973" s="138">
        <v>0</v>
      </c>
      <c r="BA973" s="138">
        <v>0</v>
      </c>
      <c r="BB973" s="138">
        <v>0</v>
      </c>
      <c r="BC973" s="138">
        <v>989490.48</v>
      </c>
      <c r="BD973" s="138">
        <v>0</v>
      </c>
      <c r="BE973" s="138">
        <v>0</v>
      </c>
      <c r="BF973" s="138">
        <v>0</v>
      </c>
      <c r="BG973" s="138">
        <v>0</v>
      </c>
      <c r="BH973" s="22">
        <f t="shared" si="45"/>
        <v>0</v>
      </c>
      <c r="BI973" s="22">
        <f t="shared" si="46"/>
        <v>989490.48</v>
      </c>
      <c r="BJ973" s="22">
        <f t="shared" si="47"/>
        <v>989490.48</v>
      </c>
    </row>
    <row r="974" spans="1:62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558072.42000000004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558072.42000000004</v>
      </c>
      <c r="AE974" s="142">
        <v>44291</v>
      </c>
      <c r="AF974" s="142">
        <v>45387</v>
      </c>
      <c r="AG974" s="143">
        <v>558072.42000000004</v>
      </c>
      <c r="AH974" s="83">
        <v>1.3888888888888888E-2</v>
      </c>
      <c r="AI974" s="83">
        <v>3</v>
      </c>
      <c r="AJ974" s="144">
        <v>6.1652999999999999E-2</v>
      </c>
      <c r="AK974" s="79" t="s">
        <v>651</v>
      </c>
      <c r="AL974" s="79" t="s">
        <v>652</v>
      </c>
      <c r="AM974" s="138">
        <v>558072.42000000004</v>
      </c>
      <c r="AN974" s="138">
        <v>0</v>
      </c>
      <c r="AO974" s="138">
        <v>0</v>
      </c>
      <c r="AP974" s="138">
        <v>0</v>
      </c>
      <c r="AQ974" s="138">
        <v>0</v>
      </c>
      <c r="AR974" s="138">
        <v>0</v>
      </c>
      <c r="AS974" s="138">
        <v>0</v>
      </c>
      <c r="AT974" s="138">
        <v>0</v>
      </c>
      <c r="AU974" s="138">
        <v>0</v>
      </c>
      <c r="AV974" s="138">
        <v>0</v>
      </c>
      <c r="AW974" s="138">
        <v>0</v>
      </c>
      <c r="AX974" s="138">
        <v>0</v>
      </c>
      <c r="AY974" s="138">
        <v>0</v>
      </c>
      <c r="AZ974" s="138">
        <v>0</v>
      </c>
      <c r="BA974" s="138">
        <v>0</v>
      </c>
      <c r="BB974" s="138">
        <v>0</v>
      </c>
      <c r="BC974" s="138">
        <v>0</v>
      </c>
      <c r="BD974" s="138">
        <v>0</v>
      </c>
      <c r="BE974" s="138">
        <v>0</v>
      </c>
      <c r="BF974" s="138">
        <v>0</v>
      </c>
      <c r="BG974" s="138">
        <v>0</v>
      </c>
      <c r="BH974" s="22">
        <f t="shared" si="45"/>
        <v>558072.42000000004</v>
      </c>
      <c r="BI974" s="22">
        <f t="shared" si="46"/>
        <v>0</v>
      </c>
      <c r="BJ974" s="22">
        <f t="shared" si="47"/>
        <v>558072.42000000004</v>
      </c>
    </row>
    <row r="975" spans="1:62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42">
        <v>44291</v>
      </c>
      <c r="AF975" s="142">
        <v>46117</v>
      </c>
      <c r="AG975" s="143">
        <v>488262.74</v>
      </c>
      <c r="AH975" s="83">
        <v>2.0138888888888888</v>
      </c>
      <c r="AI975" s="83">
        <v>5</v>
      </c>
      <c r="AJ975" s="144">
        <v>7.1294999999999997E-2</v>
      </c>
      <c r="AK975" s="79" t="s">
        <v>651</v>
      </c>
      <c r="AL975" s="79" t="s">
        <v>652</v>
      </c>
      <c r="AM975" s="138">
        <v>0</v>
      </c>
      <c r="AN975" s="138">
        <v>0</v>
      </c>
      <c r="AO975" s="138">
        <v>0</v>
      </c>
      <c r="AP975" s="138">
        <v>0</v>
      </c>
      <c r="AQ975" s="138">
        <v>0</v>
      </c>
      <c r="AR975" s="138">
        <v>0</v>
      </c>
      <c r="AS975" s="138">
        <v>0</v>
      </c>
      <c r="AT975" s="138">
        <v>0</v>
      </c>
      <c r="AU975" s="138">
        <v>0</v>
      </c>
      <c r="AV975" s="138">
        <v>0</v>
      </c>
      <c r="AW975" s="138">
        <v>0</v>
      </c>
      <c r="AX975" s="138">
        <v>0</v>
      </c>
      <c r="AY975" s="138">
        <v>0</v>
      </c>
      <c r="AZ975" s="138">
        <v>0</v>
      </c>
      <c r="BA975" s="138">
        <v>0</v>
      </c>
      <c r="BB975" s="138">
        <v>0</v>
      </c>
      <c r="BC975" s="138">
        <v>0</v>
      </c>
      <c r="BD975" s="138">
        <v>0</v>
      </c>
      <c r="BE975" s="138">
        <v>0</v>
      </c>
      <c r="BF975" s="138">
        <v>0</v>
      </c>
      <c r="BG975" s="138">
        <v>0</v>
      </c>
      <c r="BH975" s="22">
        <f t="shared" si="45"/>
        <v>0</v>
      </c>
      <c r="BI975" s="22">
        <f t="shared" si="46"/>
        <v>0</v>
      </c>
      <c r="BJ975" s="22">
        <f t="shared" si="47"/>
        <v>0</v>
      </c>
    </row>
    <row r="976" spans="1:62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2">
        <v>43860</v>
      </c>
      <c r="AF976" s="142">
        <v>45687</v>
      </c>
      <c r="AG976" s="143">
        <v>4113187.5</v>
      </c>
      <c r="AH976" s="83">
        <v>0.83333333333333337</v>
      </c>
      <c r="AI976" s="83">
        <v>5</v>
      </c>
      <c r="AJ976" s="144">
        <v>7.85E-2</v>
      </c>
      <c r="AK976" s="79" t="s">
        <v>651</v>
      </c>
      <c r="AL976" s="79" t="s">
        <v>652</v>
      </c>
      <c r="AM976" s="138">
        <v>0</v>
      </c>
      <c r="AN976" s="138">
        <v>0</v>
      </c>
      <c r="AO976" s="138">
        <v>0</v>
      </c>
      <c r="AP976" s="138">
        <v>0</v>
      </c>
      <c r="AQ976" s="138">
        <v>0</v>
      </c>
      <c r="AR976" s="138">
        <v>0</v>
      </c>
      <c r="AS976" s="138">
        <v>0</v>
      </c>
      <c r="AT976" s="138">
        <v>0</v>
      </c>
      <c r="AU976" s="138">
        <v>0</v>
      </c>
      <c r="AV976" s="138">
        <v>4113187.5</v>
      </c>
      <c r="AW976" s="138">
        <v>0</v>
      </c>
      <c r="AX976" s="138">
        <v>0</v>
      </c>
      <c r="AY976" s="138">
        <v>0</v>
      </c>
      <c r="AZ976" s="138">
        <v>0</v>
      </c>
      <c r="BA976" s="138">
        <v>0</v>
      </c>
      <c r="BB976" s="138">
        <v>0</v>
      </c>
      <c r="BC976" s="138">
        <v>0</v>
      </c>
      <c r="BD976" s="138">
        <v>0</v>
      </c>
      <c r="BE976" s="138">
        <v>0</v>
      </c>
      <c r="BF976" s="138">
        <v>0</v>
      </c>
      <c r="BG976" s="138">
        <v>0</v>
      </c>
      <c r="BH976" s="22">
        <f t="shared" si="45"/>
        <v>0</v>
      </c>
      <c r="BI976" s="22">
        <f t="shared" si="46"/>
        <v>4113187.5</v>
      </c>
      <c r="BJ976" s="22">
        <f t="shared" si="47"/>
        <v>4113187.5</v>
      </c>
    </row>
    <row r="977" spans="1:62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22914661.34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22914661.34</v>
      </c>
      <c r="AE977" s="142">
        <v>44291</v>
      </c>
      <c r="AF977" s="142">
        <v>45387</v>
      </c>
      <c r="AG977" s="143">
        <v>22914661.34</v>
      </c>
      <c r="AH977" s="83">
        <v>1.3888888888888888E-2</v>
      </c>
      <c r="AI977" s="83">
        <v>3</v>
      </c>
      <c r="AJ977" s="144">
        <v>6.1652999999999999E-2</v>
      </c>
      <c r="AK977" s="79" t="s">
        <v>651</v>
      </c>
      <c r="AL977" s="79" t="s">
        <v>652</v>
      </c>
      <c r="AM977" s="138">
        <v>22914661.34</v>
      </c>
      <c r="AN977" s="138">
        <v>0</v>
      </c>
      <c r="AO977" s="138">
        <v>0</v>
      </c>
      <c r="AP977" s="138">
        <v>0</v>
      </c>
      <c r="AQ977" s="138">
        <v>0</v>
      </c>
      <c r="AR977" s="138">
        <v>0</v>
      </c>
      <c r="AS977" s="138">
        <v>0</v>
      </c>
      <c r="AT977" s="138">
        <v>0</v>
      </c>
      <c r="AU977" s="138">
        <v>0</v>
      </c>
      <c r="AV977" s="138">
        <v>0</v>
      </c>
      <c r="AW977" s="138">
        <v>0</v>
      </c>
      <c r="AX977" s="138">
        <v>0</v>
      </c>
      <c r="AY977" s="138">
        <v>0</v>
      </c>
      <c r="AZ977" s="138">
        <v>0</v>
      </c>
      <c r="BA977" s="138">
        <v>0</v>
      </c>
      <c r="BB977" s="138">
        <v>0</v>
      </c>
      <c r="BC977" s="138">
        <v>0</v>
      </c>
      <c r="BD977" s="138">
        <v>0</v>
      </c>
      <c r="BE977" s="138">
        <v>0</v>
      </c>
      <c r="BF977" s="138">
        <v>0</v>
      </c>
      <c r="BG977" s="138">
        <v>0</v>
      </c>
      <c r="BH977" s="22">
        <f t="shared" si="45"/>
        <v>22914661.34</v>
      </c>
      <c r="BI977" s="22">
        <f t="shared" si="46"/>
        <v>0</v>
      </c>
      <c r="BJ977" s="22">
        <f t="shared" si="47"/>
        <v>22914661.34</v>
      </c>
    </row>
    <row r="978" spans="1:62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2">
        <v>44050</v>
      </c>
      <c r="AF978" s="142">
        <v>45876</v>
      </c>
      <c r="AG978" s="143">
        <v>1661440.46</v>
      </c>
      <c r="AH978" s="83">
        <v>1.3527777777777779</v>
      </c>
      <c r="AI978" s="83">
        <v>5</v>
      </c>
      <c r="AJ978" s="144">
        <v>7.1294999999999997E-2</v>
      </c>
      <c r="AK978" s="79" t="s">
        <v>651</v>
      </c>
      <c r="AL978" s="79" t="s">
        <v>652</v>
      </c>
      <c r="AM978" s="138">
        <v>0</v>
      </c>
      <c r="AN978" s="138">
        <v>0</v>
      </c>
      <c r="AO978" s="138">
        <v>0</v>
      </c>
      <c r="AP978" s="138">
        <v>0</v>
      </c>
      <c r="AQ978" s="138">
        <v>0</v>
      </c>
      <c r="AR978" s="138">
        <v>0</v>
      </c>
      <c r="AS978" s="138">
        <v>0</v>
      </c>
      <c r="AT978" s="138">
        <v>0</v>
      </c>
      <c r="AU978" s="138">
        <v>0</v>
      </c>
      <c r="AV978" s="138">
        <v>0</v>
      </c>
      <c r="AW978" s="138">
        <v>0</v>
      </c>
      <c r="AX978" s="138">
        <v>0</v>
      </c>
      <c r="AY978" s="138">
        <v>0</v>
      </c>
      <c r="AZ978" s="138">
        <v>0</v>
      </c>
      <c r="BA978" s="138">
        <v>0</v>
      </c>
      <c r="BB978" s="138">
        <v>0</v>
      </c>
      <c r="BC978" s="138">
        <v>1661440.46</v>
      </c>
      <c r="BD978" s="138">
        <v>0</v>
      </c>
      <c r="BE978" s="138">
        <v>0</v>
      </c>
      <c r="BF978" s="138">
        <v>0</v>
      </c>
      <c r="BG978" s="138">
        <v>0</v>
      </c>
      <c r="BH978" s="22">
        <f t="shared" si="45"/>
        <v>0</v>
      </c>
      <c r="BI978" s="22">
        <f t="shared" si="46"/>
        <v>1661440.46</v>
      </c>
      <c r="BJ978" s="22">
        <f t="shared" si="47"/>
        <v>1661440.46</v>
      </c>
    </row>
    <row r="979" spans="1:62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1208937.55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1208937.55</v>
      </c>
      <c r="AE979" s="142">
        <v>44291</v>
      </c>
      <c r="AF979" s="142">
        <v>45387</v>
      </c>
      <c r="AG979" s="143">
        <v>1208937.55</v>
      </c>
      <c r="AH979" s="83">
        <v>1.3888888888888888E-2</v>
      </c>
      <c r="AI979" s="83">
        <v>3</v>
      </c>
      <c r="AJ979" s="144">
        <v>6.1652999999999999E-2</v>
      </c>
      <c r="AK979" s="79" t="s">
        <v>651</v>
      </c>
      <c r="AL979" s="79" t="s">
        <v>652</v>
      </c>
      <c r="AM979" s="138">
        <v>1208937.55</v>
      </c>
      <c r="AN979" s="138">
        <v>0</v>
      </c>
      <c r="AO979" s="138">
        <v>0</v>
      </c>
      <c r="AP979" s="138">
        <v>0</v>
      </c>
      <c r="AQ979" s="138">
        <v>0</v>
      </c>
      <c r="AR979" s="138">
        <v>0</v>
      </c>
      <c r="AS979" s="138">
        <v>0</v>
      </c>
      <c r="AT979" s="138">
        <v>0</v>
      </c>
      <c r="AU979" s="138">
        <v>0</v>
      </c>
      <c r="AV979" s="138">
        <v>0</v>
      </c>
      <c r="AW979" s="138">
        <v>0</v>
      </c>
      <c r="AX979" s="138">
        <v>0</v>
      </c>
      <c r="AY979" s="138">
        <v>0</v>
      </c>
      <c r="AZ979" s="138">
        <v>0</v>
      </c>
      <c r="BA979" s="138">
        <v>0</v>
      </c>
      <c r="BB979" s="138">
        <v>0</v>
      </c>
      <c r="BC979" s="138">
        <v>0</v>
      </c>
      <c r="BD979" s="138">
        <v>0</v>
      </c>
      <c r="BE979" s="138">
        <v>0</v>
      </c>
      <c r="BF979" s="138">
        <v>0</v>
      </c>
      <c r="BG979" s="138">
        <v>0</v>
      </c>
      <c r="BH979" s="22">
        <f t="shared" si="45"/>
        <v>1208937.55</v>
      </c>
      <c r="BI979" s="22">
        <f t="shared" si="46"/>
        <v>0</v>
      </c>
      <c r="BJ979" s="22">
        <f t="shared" si="47"/>
        <v>1208937.55</v>
      </c>
    </row>
    <row r="980" spans="1:62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42">
        <v>44291</v>
      </c>
      <c r="AF980" s="142">
        <v>46117</v>
      </c>
      <c r="AG980" s="143">
        <v>1057546.19</v>
      </c>
      <c r="AH980" s="83">
        <v>2.0138888888888888</v>
      </c>
      <c r="AI980" s="83">
        <v>5</v>
      </c>
      <c r="AJ980" s="144">
        <v>7.1294999999999997E-2</v>
      </c>
      <c r="AK980" s="79" t="s">
        <v>651</v>
      </c>
      <c r="AL980" s="79" t="s">
        <v>652</v>
      </c>
      <c r="AM980" s="138">
        <v>0</v>
      </c>
      <c r="AN980" s="138">
        <v>0</v>
      </c>
      <c r="AO980" s="138">
        <v>0</v>
      </c>
      <c r="AP980" s="138">
        <v>0</v>
      </c>
      <c r="AQ980" s="138">
        <v>0</v>
      </c>
      <c r="AR980" s="138">
        <v>0</v>
      </c>
      <c r="AS980" s="138">
        <v>0</v>
      </c>
      <c r="AT980" s="138">
        <v>0</v>
      </c>
      <c r="AU980" s="138">
        <v>0</v>
      </c>
      <c r="AV980" s="138">
        <v>0</v>
      </c>
      <c r="AW980" s="138">
        <v>0</v>
      </c>
      <c r="AX980" s="138">
        <v>0</v>
      </c>
      <c r="AY980" s="138">
        <v>0</v>
      </c>
      <c r="AZ980" s="138">
        <v>0</v>
      </c>
      <c r="BA980" s="138">
        <v>0</v>
      </c>
      <c r="BB980" s="138">
        <v>0</v>
      </c>
      <c r="BC980" s="138">
        <v>0</v>
      </c>
      <c r="BD980" s="138">
        <v>0</v>
      </c>
      <c r="BE980" s="138">
        <v>0</v>
      </c>
      <c r="BF980" s="138">
        <v>0</v>
      </c>
      <c r="BG980" s="138">
        <v>0</v>
      </c>
      <c r="BH980" s="22">
        <f t="shared" si="45"/>
        <v>0</v>
      </c>
      <c r="BI980" s="22">
        <f t="shared" si="46"/>
        <v>0</v>
      </c>
      <c r="BJ980" s="22">
        <f t="shared" si="47"/>
        <v>0</v>
      </c>
    </row>
    <row r="981" spans="1:62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1647489.3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1647489.3</v>
      </c>
      <c r="AE981" s="142">
        <v>44291</v>
      </c>
      <c r="AF981" s="142">
        <v>45387</v>
      </c>
      <c r="AG981" s="143">
        <v>1647489.3</v>
      </c>
      <c r="AH981" s="83">
        <v>1.3888888888888888E-2</v>
      </c>
      <c r="AI981" s="83">
        <v>3</v>
      </c>
      <c r="AJ981" s="144">
        <v>6.1652999999999999E-2</v>
      </c>
      <c r="AK981" s="79" t="s">
        <v>651</v>
      </c>
      <c r="AL981" s="79" t="s">
        <v>652</v>
      </c>
      <c r="AM981" s="138">
        <v>1647489.3</v>
      </c>
      <c r="AN981" s="138">
        <v>0</v>
      </c>
      <c r="AO981" s="138">
        <v>0</v>
      </c>
      <c r="AP981" s="138">
        <v>0</v>
      </c>
      <c r="AQ981" s="138">
        <v>0</v>
      </c>
      <c r="AR981" s="138">
        <v>0</v>
      </c>
      <c r="AS981" s="138">
        <v>0</v>
      </c>
      <c r="AT981" s="138">
        <v>0</v>
      </c>
      <c r="AU981" s="138">
        <v>0</v>
      </c>
      <c r="AV981" s="138">
        <v>0</v>
      </c>
      <c r="AW981" s="138">
        <v>0</v>
      </c>
      <c r="AX981" s="138">
        <v>0</v>
      </c>
      <c r="AY981" s="138">
        <v>0</v>
      </c>
      <c r="AZ981" s="138">
        <v>0</v>
      </c>
      <c r="BA981" s="138">
        <v>0</v>
      </c>
      <c r="BB981" s="138">
        <v>0</v>
      </c>
      <c r="BC981" s="138">
        <v>0</v>
      </c>
      <c r="BD981" s="138">
        <v>0</v>
      </c>
      <c r="BE981" s="138">
        <v>0</v>
      </c>
      <c r="BF981" s="138">
        <v>0</v>
      </c>
      <c r="BG981" s="138">
        <v>0</v>
      </c>
      <c r="BH981" s="22">
        <f t="shared" si="45"/>
        <v>1647489.3</v>
      </c>
      <c r="BI981" s="22">
        <f t="shared" si="46"/>
        <v>0</v>
      </c>
      <c r="BJ981" s="22">
        <f t="shared" si="47"/>
        <v>1647489.3</v>
      </c>
    </row>
    <row r="982" spans="1:62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42">
        <v>44291</v>
      </c>
      <c r="AF982" s="142">
        <v>46117</v>
      </c>
      <c r="AG982" s="143">
        <v>1440208.53</v>
      </c>
      <c r="AH982" s="83">
        <v>2.0138888888888888</v>
      </c>
      <c r="AI982" s="83">
        <v>5</v>
      </c>
      <c r="AJ982" s="144">
        <v>7.1294999999999997E-2</v>
      </c>
      <c r="AK982" s="79" t="s">
        <v>651</v>
      </c>
      <c r="AL982" s="79" t="s">
        <v>652</v>
      </c>
      <c r="AM982" s="138">
        <v>0</v>
      </c>
      <c r="AN982" s="138">
        <v>0</v>
      </c>
      <c r="AO982" s="138">
        <v>0</v>
      </c>
      <c r="AP982" s="138">
        <v>0</v>
      </c>
      <c r="AQ982" s="138">
        <v>0</v>
      </c>
      <c r="AR982" s="138">
        <v>0</v>
      </c>
      <c r="AS982" s="138">
        <v>0</v>
      </c>
      <c r="AT982" s="138">
        <v>0</v>
      </c>
      <c r="AU982" s="138">
        <v>0</v>
      </c>
      <c r="AV982" s="138">
        <v>0</v>
      </c>
      <c r="AW982" s="138">
        <v>0</v>
      </c>
      <c r="AX982" s="138">
        <v>0</v>
      </c>
      <c r="AY982" s="138">
        <v>0</v>
      </c>
      <c r="AZ982" s="138">
        <v>0</v>
      </c>
      <c r="BA982" s="138">
        <v>0</v>
      </c>
      <c r="BB982" s="138">
        <v>0</v>
      </c>
      <c r="BC982" s="138">
        <v>0</v>
      </c>
      <c r="BD982" s="138">
        <v>0</v>
      </c>
      <c r="BE982" s="138">
        <v>0</v>
      </c>
      <c r="BF982" s="138">
        <v>0</v>
      </c>
      <c r="BG982" s="138">
        <v>0</v>
      </c>
      <c r="BH982" s="22">
        <f t="shared" si="45"/>
        <v>0</v>
      </c>
      <c r="BI982" s="22">
        <f t="shared" si="46"/>
        <v>0</v>
      </c>
      <c r="BJ982" s="22">
        <f t="shared" si="47"/>
        <v>0</v>
      </c>
    </row>
    <row r="983" spans="1:62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2">
        <v>44050</v>
      </c>
      <c r="AF983" s="142">
        <v>45876</v>
      </c>
      <c r="AG983" s="143">
        <v>2403171.7200000002</v>
      </c>
      <c r="AH983" s="83">
        <v>1.3527777777777779</v>
      </c>
      <c r="AI983" s="83">
        <v>5</v>
      </c>
      <c r="AJ983" s="144">
        <v>7.1294999999999997E-2</v>
      </c>
      <c r="AK983" s="79" t="s">
        <v>651</v>
      </c>
      <c r="AL983" s="79" t="s">
        <v>652</v>
      </c>
      <c r="AM983" s="138">
        <v>0</v>
      </c>
      <c r="AN983" s="138">
        <v>0</v>
      </c>
      <c r="AO983" s="138">
        <v>0</v>
      </c>
      <c r="AP983" s="138">
        <v>0</v>
      </c>
      <c r="AQ983" s="138">
        <v>0</v>
      </c>
      <c r="AR983" s="138">
        <v>0</v>
      </c>
      <c r="AS983" s="138">
        <v>0</v>
      </c>
      <c r="AT983" s="138">
        <v>0</v>
      </c>
      <c r="AU983" s="138">
        <v>0</v>
      </c>
      <c r="AV983" s="138">
        <v>0</v>
      </c>
      <c r="AW983" s="138">
        <v>0</v>
      </c>
      <c r="AX983" s="138">
        <v>0</v>
      </c>
      <c r="AY983" s="138">
        <v>0</v>
      </c>
      <c r="AZ983" s="138">
        <v>0</v>
      </c>
      <c r="BA983" s="138">
        <v>0</v>
      </c>
      <c r="BB983" s="138">
        <v>0</v>
      </c>
      <c r="BC983" s="138">
        <v>2403171.7200000002</v>
      </c>
      <c r="BD983" s="138">
        <v>0</v>
      </c>
      <c r="BE983" s="138">
        <v>0</v>
      </c>
      <c r="BF983" s="138">
        <v>0</v>
      </c>
      <c r="BG983" s="138">
        <v>0</v>
      </c>
      <c r="BH983" s="22">
        <f t="shared" si="45"/>
        <v>0</v>
      </c>
      <c r="BI983" s="22">
        <f t="shared" si="46"/>
        <v>2403171.7200000002</v>
      </c>
      <c r="BJ983" s="22">
        <f t="shared" si="47"/>
        <v>2403171.7200000002</v>
      </c>
    </row>
    <row r="984" spans="1:62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1307833.96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1307833.96</v>
      </c>
      <c r="AE984" s="142">
        <v>44291</v>
      </c>
      <c r="AF984" s="142">
        <v>45387</v>
      </c>
      <c r="AG984" s="143">
        <v>1307833.96</v>
      </c>
      <c r="AH984" s="83">
        <v>1.3888888888888888E-2</v>
      </c>
      <c r="AI984" s="83">
        <v>3</v>
      </c>
      <c r="AJ984" s="144">
        <v>6.1652999999999999E-2</v>
      </c>
      <c r="AK984" s="79" t="s">
        <v>651</v>
      </c>
      <c r="AL984" s="79" t="s">
        <v>652</v>
      </c>
      <c r="AM984" s="138">
        <v>1307833.96</v>
      </c>
      <c r="AN984" s="138">
        <v>0</v>
      </c>
      <c r="AO984" s="138">
        <v>0</v>
      </c>
      <c r="AP984" s="138">
        <v>0</v>
      </c>
      <c r="AQ984" s="138">
        <v>0</v>
      </c>
      <c r="AR984" s="138">
        <v>0</v>
      </c>
      <c r="AS984" s="138">
        <v>0</v>
      </c>
      <c r="AT984" s="138">
        <v>0</v>
      </c>
      <c r="AU984" s="138">
        <v>0</v>
      </c>
      <c r="AV984" s="138">
        <v>0</v>
      </c>
      <c r="AW984" s="138">
        <v>0</v>
      </c>
      <c r="AX984" s="138">
        <v>0</v>
      </c>
      <c r="AY984" s="138">
        <v>0</v>
      </c>
      <c r="AZ984" s="138">
        <v>0</v>
      </c>
      <c r="BA984" s="138">
        <v>0</v>
      </c>
      <c r="BB984" s="138">
        <v>0</v>
      </c>
      <c r="BC984" s="138">
        <v>0</v>
      </c>
      <c r="BD984" s="138">
        <v>0</v>
      </c>
      <c r="BE984" s="138">
        <v>0</v>
      </c>
      <c r="BF984" s="138">
        <v>0</v>
      </c>
      <c r="BG984" s="138">
        <v>0</v>
      </c>
      <c r="BH984" s="22">
        <f t="shared" si="45"/>
        <v>1307833.96</v>
      </c>
      <c r="BI984" s="22">
        <f t="shared" si="46"/>
        <v>0</v>
      </c>
      <c r="BJ984" s="22">
        <f t="shared" si="47"/>
        <v>1307833.96</v>
      </c>
    </row>
    <row r="985" spans="1:62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42">
        <v>44291</v>
      </c>
      <c r="AF985" s="142">
        <v>46117</v>
      </c>
      <c r="AG985" s="143">
        <v>1144147.07</v>
      </c>
      <c r="AH985" s="83">
        <v>2.0138888888888888</v>
      </c>
      <c r="AI985" s="83">
        <v>5</v>
      </c>
      <c r="AJ985" s="144">
        <v>7.1294999999999997E-2</v>
      </c>
      <c r="AK985" s="79" t="s">
        <v>651</v>
      </c>
      <c r="AL985" s="79" t="s">
        <v>652</v>
      </c>
      <c r="AM985" s="138">
        <v>0</v>
      </c>
      <c r="AN985" s="138">
        <v>0</v>
      </c>
      <c r="AO985" s="138">
        <v>0</v>
      </c>
      <c r="AP985" s="138">
        <v>0</v>
      </c>
      <c r="AQ985" s="138">
        <v>0</v>
      </c>
      <c r="AR985" s="138">
        <v>0</v>
      </c>
      <c r="AS985" s="138">
        <v>0</v>
      </c>
      <c r="AT985" s="138">
        <v>0</v>
      </c>
      <c r="AU985" s="138">
        <v>0</v>
      </c>
      <c r="AV985" s="138">
        <v>0</v>
      </c>
      <c r="AW985" s="138">
        <v>0</v>
      </c>
      <c r="AX985" s="138">
        <v>0</v>
      </c>
      <c r="AY985" s="138">
        <v>0</v>
      </c>
      <c r="AZ985" s="138">
        <v>0</v>
      </c>
      <c r="BA985" s="138">
        <v>0</v>
      </c>
      <c r="BB985" s="138">
        <v>0</v>
      </c>
      <c r="BC985" s="138">
        <v>0</v>
      </c>
      <c r="BD985" s="138">
        <v>0</v>
      </c>
      <c r="BE985" s="138">
        <v>0</v>
      </c>
      <c r="BF985" s="138">
        <v>0</v>
      </c>
      <c r="BG985" s="138">
        <v>0</v>
      </c>
      <c r="BH985" s="22">
        <f t="shared" si="45"/>
        <v>0</v>
      </c>
      <c r="BI985" s="22">
        <f t="shared" si="46"/>
        <v>0</v>
      </c>
      <c r="BJ985" s="22">
        <f t="shared" si="47"/>
        <v>0</v>
      </c>
    </row>
    <row r="986" spans="1:62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3425597.32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3425597.32</v>
      </c>
      <c r="AE986" s="142">
        <v>44291</v>
      </c>
      <c r="AF986" s="142">
        <v>45387</v>
      </c>
      <c r="AG986" s="143">
        <v>3425597.32</v>
      </c>
      <c r="AH986" s="83">
        <v>1.3888888888888888E-2</v>
      </c>
      <c r="AI986" s="83">
        <v>3</v>
      </c>
      <c r="AJ986" s="144">
        <v>6.1652999999999999E-2</v>
      </c>
      <c r="AK986" s="79" t="s">
        <v>651</v>
      </c>
      <c r="AL986" s="79" t="s">
        <v>652</v>
      </c>
      <c r="AM986" s="138">
        <v>3425597.32</v>
      </c>
      <c r="AN986" s="138">
        <v>0</v>
      </c>
      <c r="AO986" s="138">
        <v>0</v>
      </c>
      <c r="AP986" s="138">
        <v>0</v>
      </c>
      <c r="AQ986" s="138">
        <v>0</v>
      </c>
      <c r="AR986" s="138">
        <v>0</v>
      </c>
      <c r="AS986" s="138">
        <v>0</v>
      </c>
      <c r="AT986" s="138">
        <v>0</v>
      </c>
      <c r="AU986" s="138">
        <v>0</v>
      </c>
      <c r="AV986" s="138">
        <v>0</v>
      </c>
      <c r="AW986" s="138">
        <v>0</v>
      </c>
      <c r="AX986" s="138">
        <v>0</v>
      </c>
      <c r="AY986" s="138">
        <v>0</v>
      </c>
      <c r="AZ986" s="138">
        <v>0</v>
      </c>
      <c r="BA986" s="138">
        <v>0</v>
      </c>
      <c r="BB986" s="138">
        <v>0</v>
      </c>
      <c r="BC986" s="138">
        <v>0</v>
      </c>
      <c r="BD986" s="138">
        <v>0</v>
      </c>
      <c r="BE986" s="138">
        <v>0</v>
      </c>
      <c r="BF986" s="138">
        <v>0</v>
      </c>
      <c r="BG986" s="138">
        <v>0</v>
      </c>
      <c r="BH986" s="22">
        <f t="shared" si="45"/>
        <v>3425597.32</v>
      </c>
      <c r="BI986" s="22">
        <f t="shared" si="46"/>
        <v>0</v>
      </c>
      <c r="BJ986" s="22">
        <f t="shared" si="47"/>
        <v>3425597.32</v>
      </c>
    </row>
    <row r="987" spans="1:62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640746.02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640746.02</v>
      </c>
      <c r="AE987" s="142">
        <v>44291</v>
      </c>
      <c r="AF987" s="142">
        <v>45387</v>
      </c>
      <c r="AG987" s="143">
        <v>640746.02</v>
      </c>
      <c r="AH987" s="83">
        <v>1.3888888888888888E-2</v>
      </c>
      <c r="AI987" s="83">
        <v>3</v>
      </c>
      <c r="AJ987" s="144">
        <v>6.1652999999999999E-2</v>
      </c>
      <c r="AK987" s="79" t="s">
        <v>651</v>
      </c>
      <c r="AL987" s="79" t="s">
        <v>652</v>
      </c>
      <c r="AM987" s="138">
        <v>640746.02</v>
      </c>
      <c r="AN987" s="138">
        <v>0</v>
      </c>
      <c r="AO987" s="138">
        <v>0</v>
      </c>
      <c r="AP987" s="138">
        <v>0</v>
      </c>
      <c r="AQ987" s="138">
        <v>0</v>
      </c>
      <c r="AR987" s="138">
        <v>0</v>
      </c>
      <c r="AS987" s="138">
        <v>0</v>
      </c>
      <c r="AT987" s="138">
        <v>0</v>
      </c>
      <c r="AU987" s="138">
        <v>0</v>
      </c>
      <c r="AV987" s="138">
        <v>0</v>
      </c>
      <c r="AW987" s="138">
        <v>0</v>
      </c>
      <c r="AX987" s="138">
        <v>0</v>
      </c>
      <c r="AY987" s="138">
        <v>0</v>
      </c>
      <c r="AZ987" s="138">
        <v>0</v>
      </c>
      <c r="BA987" s="138">
        <v>0</v>
      </c>
      <c r="BB987" s="138">
        <v>0</v>
      </c>
      <c r="BC987" s="138">
        <v>0</v>
      </c>
      <c r="BD987" s="138">
        <v>0</v>
      </c>
      <c r="BE987" s="138">
        <v>0</v>
      </c>
      <c r="BF987" s="138">
        <v>0</v>
      </c>
      <c r="BG987" s="138">
        <v>0</v>
      </c>
      <c r="BH987" s="22">
        <f t="shared" si="45"/>
        <v>640746.02</v>
      </c>
      <c r="BI987" s="22">
        <f t="shared" si="46"/>
        <v>0</v>
      </c>
      <c r="BJ987" s="22">
        <f t="shared" si="47"/>
        <v>640746.02</v>
      </c>
    </row>
    <row r="988" spans="1:62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42">
        <v>44291</v>
      </c>
      <c r="AF988" s="142">
        <v>46117</v>
      </c>
      <c r="AG988" s="143">
        <v>640629.77</v>
      </c>
      <c r="AH988" s="83">
        <v>2.0138888888888888</v>
      </c>
      <c r="AI988" s="83">
        <v>5</v>
      </c>
      <c r="AJ988" s="144">
        <v>7.1294999999999997E-2</v>
      </c>
      <c r="AK988" s="79" t="s">
        <v>651</v>
      </c>
      <c r="AL988" s="79" t="s">
        <v>652</v>
      </c>
      <c r="AM988" s="138">
        <v>0</v>
      </c>
      <c r="AN988" s="138">
        <v>0</v>
      </c>
      <c r="AO988" s="138">
        <v>0</v>
      </c>
      <c r="AP988" s="138">
        <v>0</v>
      </c>
      <c r="AQ988" s="138">
        <v>0</v>
      </c>
      <c r="AR988" s="138">
        <v>0</v>
      </c>
      <c r="AS988" s="138">
        <v>0</v>
      </c>
      <c r="AT988" s="138">
        <v>0</v>
      </c>
      <c r="AU988" s="138">
        <v>0</v>
      </c>
      <c r="AV988" s="138">
        <v>0</v>
      </c>
      <c r="AW988" s="138">
        <v>0</v>
      </c>
      <c r="AX988" s="138">
        <v>0</v>
      </c>
      <c r="AY988" s="138">
        <v>0</v>
      </c>
      <c r="AZ988" s="138">
        <v>0</v>
      </c>
      <c r="BA988" s="138">
        <v>0</v>
      </c>
      <c r="BB988" s="138">
        <v>0</v>
      </c>
      <c r="BC988" s="138">
        <v>0</v>
      </c>
      <c r="BD988" s="138">
        <v>0</v>
      </c>
      <c r="BE988" s="138">
        <v>0</v>
      </c>
      <c r="BF988" s="138">
        <v>0</v>
      </c>
      <c r="BG988" s="138">
        <v>0</v>
      </c>
      <c r="BH988" s="22">
        <f t="shared" si="45"/>
        <v>0</v>
      </c>
      <c r="BI988" s="22">
        <f t="shared" si="46"/>
        <v>0</v>
      </c>
      <c r="BJ988" s="22">
        <f t="shared" si="47"/>
        <v>0</v>
      </c>
    </row>
    <row r="989" spans="1:62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2">
        <v>44168</v>
      </c>
      <c r="AF989" s="142">
        <v>45994</v>
      </c>
      <c r="AG989" s="143">
        <v>21938152.809999999</v>
      </c>
      <c r="AH989" s="83">
        <v>1.675</v>
      </c>
      <c r="AI989" s="83">
        <v>5</v>
      </c>
      <c r="AJ989" s="144">
        <v>7.1294999999999997E-2</v>
      </c>
      <c r="AK989" s="79" t="s">
        <v>651</v>
      </c>
      <c r="AL989" s="79" t="s">
        <v>652</v>
      </c>
      <c r="AM989" s="138">
        <v>0</v>
      </c>
      <c r="AN989" s="138">
        <v>0</v>
      </c>
      <c r="AO989" s="138">
        <v>0</v>
      </c>
      <c r="AP989" s="138">
        <v>0</v>
      </c>
      <c r="AQ989" s="138">
        <v>0</v>
      </c>
      <c r="AR989" s="138">
        <v>0</v>
      </c>
      <c r="AS989" s="138">
        <v>0</v>
      </c>
      <c r="AT989" s="138">
        <v>0</v>
      </c>
      <c r="AU989" s="138">
        <v>0</v>
      </c>
      <c r="AV989" s="138">
        <v>0</v>
      </c>
      <c r="AW989" s="138">
        <v>0</v>
      </c>
      <c r="AX989" s="138">
        <v>0</v>
      </c>
      <c r="AY989" s="138">
        <v>0</v>
      </c>
      <c r="AZ989" s="138">
        <v>0</v>
      </c>
      <c r="BA989" s="138">
        <v>0</v>
      </c>
      <c r="BB989" s="138">
        <v>0</v>
      </c>
      <c r="BC989" s="138">
        <v>0</v>
      </c>
      <c r="BD989" s="138">
        <v>0</v>
      </c>
      <c r="BE989" s="138">
        <v>0</v>
      </c>
      <c r="BF989" s="138">
        <v>0</v>
      </c>
      <c r="BG989" s="138">
        <v>21938152.809999999</v>
      </c>
      <c r="BH989" s="22">
        <f t="shared" si="45"/>
        <v>0</v>
      </c>
      <c r="BI989" s="22">
        <f t="shared" si="46"/>
        <v>21938152.809999999</v>
      </c>
      <c r="BJ989" s="22">
        <f t="shared" si="47"/>
        <v>21938152.809999999</v>
      </c>
    </row>
    <row r="990" spans="1:62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21410035.870000001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21410035.870000001</v>
      </c>
      <c r="AE990" s="142">
        <v>44291</v>
      </c>
      <c r="AF990" s="142">
        <v>45387</v>
      </c>
      <c r="AG990" s="143">
        <v>21410035.870000001</v>
      </c>
      <c r="AH990" s="83">
        <v>1.3888888888888888E-2</v>
      </c>
      <c r="AI990" s="83">
        <v>3</v>
      </c>
      <c r="AJ990" s="144">
        <v>6.1652999999999999E-2</v>
      </c>
      <c r="AK990" s="79" t="s">
        <v>651</v>
      </c>
      <c r="AL990" s="79" t="s">
        <v>652</v>
      </c>
      <c r="AM990" s="138">
        <v>21410035.870000001</v>
      </c>
      <c r="AN990" s="138">
        <v>0</v>
      </c>
      <c r="AO990" s="138">
        <v>0</v>
      </c>
      <c r="AP990" s="138">
        <v>0</v>
      </c>
      <c r="AQ990" s="138">
        <v>0</v>
      </c>
      <c r="AR990" s="138">
        <v>0</v>
      </c>
      <c r="AS990" s="138">
        <v>0</v>
      </c>
      <c r="AT990" s="138">
        <v>0</v>
      </c>
      <c r="AU990" s="138">
        <v>0</v>
      </c>
      <c r="AV990" s="138">
        <v>0</v>
      </c>
      <c r="AW990" s="138">
        <v>0</v>
      </c>
      <c r="AX990" s="138">
        <v>0</v>
      </c>
      <c r="AY990" s="138">
        <v>0</v>
      </c>
      <c r="AZ990" s="138">
        <v>0</v>
      </c>
      <c r="BA990" s="138">
        <v>0</v>
      </c>
      <c r="BB990" s="138">
        <v>0</v>
      </c>
      <c r="BC990" s="138">
        <v>0</v>
      </c>
      <c r="BD990" s="138">
        <v>0</v>
      </c>
      <c r="BE990" s="138">
        <v>0</v>
      </c>
      <c r="BF990" s="138">
        <v>0</v>
      </c>
      <c r="BG990" s="138">
        <v>0</v>
      </c>
      <c r="BH990" s="22">
        <f t="shared" si="45"/>
        <v>21410035.870000001</v>
      </c>
      <c r="BI990" s="22">
        <f t="shared" si="46"/>
        <v>0</v>
      </c>
      <c r="BJ990" s="22">
        <f t="shared" si="47"/>
        <v>21410035.870000001</v>
      </c>
    </row>
    <row r="991" spans="1:62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10637875.189999999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10637875.189999999</v>
      </c>
      <c r="AE991" s="142">
        <v>44291</v>
      </c>
      <c r="AF991" s="142">
        <v>45387</v>
      </c>
      <c r="AG991" s="143">
        <v>10637875.189999999</v>
      </c>
      <c r="AH991" s="83">
        <v>1.3888888888888888E-2</v>
      </c>
      <c r="AI991" s="83">
        <v>3</v>
      </c>
      <c r="AJ991" s="144">
        <v>6.1652999999999999E-2</v>
      </c>
      <c r="AK991" s="79" t="s">
        <v>651</v>
      </c>
      <c r="AL991" s="79" t="s">
        <v>652</v>
      </c>
      <c r="AM991" s="138">
        <v>10637875.189999999</v>
      </c>
      <c r="AN991" s="138">
        <v>0</v>
      </c>
      <c r="AO991" s="138">
        <v>0</v>
      </c>
      <c r="AP991" s="138">
        <v>0</v>
      </c>
      <c r="AQ991" s="138">
        <v>0</v>
      </c>
      <c r="AR991" s="138">
        <v>0</v>
      </c>
      <c r="AS991" s="138">
        <v>0</v>
      </c>
      <c r="AT991" s="138">
        <v>0</v>
      </c>
      <c r="AU991" s="138">
        <v>0</v>
      </c>
      <c r="AV991" s="138">
        <v>0</v>
      </c>
      <c r="AW991" s="138">
        <v>0</v>
      </c>
      <c r="AX991" s="138">
        <v>0</v>
      </c>
      <c r="AY991" s="138">
        <v>0</v>
      </c>
      <c r="AZ991" s="138">
        <v>0</v>
      </c>
      <c r="BA991" s="138">
        <v>0</v>
      </c>
      <c r="BB991" s="138">
        <v>0</v>
      </c>
      <c r="BC991" s="138">
        <v>0</v>
      </c>
      <c r="BD991" s="138">
        <v>0</v>
      </c>
      <c r="BE991" s="138">
        <v>0</v>
      </c>
      <c r="BF991" s="138">
        <v>0</v>
      </c>
      <c r="BG991" s="138">
        <v>0</v>
      </c>
      <c r="BH991" s="22">
        <f t="shared" si="45"/>
        <v>10637875.189999999</v>
      </c>
      <c r="BI991" s="22">
        <f t="shared" si="46"/>
        <v>0</v>
      </c>
      <c r="BJ991" s="22">
        <f t="shared" si="47"/>
        <v>10637875.189999999</v>
      </c>
    </row>
    <row r="992" spans="1:62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10798079.119999999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10798079.119999999</v>
      </c>
      <c r="AE992" s="142">
        <v>44291</v>
      </c>
      <c r="AF992" s="142">
        <v>45387</v>
      </c>
      <c r="AG992" s="143">
        <v>10798079.119999999</v>
      </c>
      <c r="AH992" s="83">
        <v>1.3888888888888888E-2</v>
      </c>
      <c r="AI992" s="83">
        <v>3</v>
      </c>
      <c r="AJ992" s="144">
        <v>6.1652999999999999E-2</v>
      </c>
      <c r="AK992" s="79" t="s">
        <v>651</v>
      </c>
      <c r="AL992" s="79" t="s">
        <v>652</v>
      </c>
      <c r="AM992" s="138">
        <v>10798079.119999999</v>
      </c>
      <c r="AN992" s="138">
        <v>0</v>
      </c>
      <c r="AO992" s="138">
        <v>0</v>
      </c>
      <c r="AP992" s="138">
        <v>0</v>
      </c>
      <c r="AQ992" s="138">
        <v>0</v>
      </c>
      <c r="AR992" s="138">
        <v>0</v>
      </c>
      <c r="AS992" s="138">
        <v>0</v>
      </c>
      <c r="AT992" s="138">
        <v>0</v>
      </c>
      <c r="AU992" s="138">
        <v>0</v>
      </c>
      <c r="AV992" s="138">
        <v>0</v>
      </c>
      <c r="AW992" s="138">
        <v>0</v>
      </c>
      <c r="AX992" s="138">
        <v>0</v>
      </c>
      <c r="AY992" s="138">
        <v>0</v>
      </c>
      <c r="AZ992" s="138">
        <v>0</v>
      </c>
      <c r="BA992" s="138">
        <v>0</v>
      </c>
      <c r="BB992" s="138">
        <v>0</v>
      </c>
      <c r="BC992" s="138">
        <v>0</v>
      </c>
      <c r="BD992" s="138">
        <v>0</v>
      </c>
      <c r="BE992" s="138">
        <v>0</v>
      </c>
      <c r="BF992" s="138">
        <v>0</v>
      </c>
      <c r="BG992" s="138">
        <v>0</v>
      </c>
      <c r="BH992" s="22">
        <f t="shared" si="45"/>
        <v>10798079.119999999</v>
      </c>
      <c r="BI992" s="22">
        <f t="shared" si="46"/>
        <v>0</v>
      </c>
      <c r="BJ992" s="22">
        <f t="shared" si="47"/>
        <v>10798079.119999999</v>
      </c>
    </row>
    <row r="993" spans="1:62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486119.84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486119.84</v>
      </c>
      <c r="AE993" s="142">
        <v>44291</v>
      </c>
      <c r="AF993" s="142">
        <v>45387</v>
      </c>
      <c r="AG993" s="143">
        <v>486119.84</v>
      </c>
      <c r="AH993" s="83">
        <v>1.3888888888888888E-2</v>
      </c>
      <c r="AI993" s="83">
        <v>3</v>
      </c>
      <c r="AJ993" s="144">
        <v>6.1652999999999999E-2</v>
      </c>
      <c r="AK993" s="79" t="s">
        <v>651</v>
      </c>
      <c r="AL993" s="79" t="s">
        <v>652</v>
      </c>
      <c r="AM993" s="138">
        <v>486119.84</v>
      </c>
      <c r="AN993" s="138">
        <v>0</v>
      </c>
      <c r="AO993" s="138">
        <v>0</v>
      </c>
      <c r="AP993" s="138">
        <v>0</v>
      </c>
      <c r="AQ993" s="138">
        <v>0</v>
      </c>
      <c r="AR993" s="138">
        <v>0</v>
      </c>
      <c r="AS993" s="138">
        <v>0</v>
      </c>
      <c r="AT993" s="138">
        <v>0</v>
      </c>
      <c r="AU993" s="138">
        <v>0</v>
      </c>
      <c r="AV993" s="138">
        <v>0</v>
      </c>
      <c r="AW993" s="138">
        <v>0</v>
      </c>
      <c r="AX993" s="138">
        <v>0</v>
      </c>
      <c r="AY993" s="138">
        <v>0</v>
      </c>
      <c r="AZ993" s="138">
        <v>0</v>
      </c>
      <c r="BA993" s="138">
        <v>0</v>
      </c>
      <c r="BB993" s="138">
        <v>0</v>
      </c>
      <c r="BC993" s="138">
        <v>0</v>
      </c>
      <c r="BD993" s="138">
        <v>0</v>
      </c>
      <c r="BE993" s="138">
        <v>0</v>
      </c>
      <c r="BF993" s="138">
        <v>0</v>
      </c>
      <c r="BG993" s="138">
        <v>0</v>
      </c>
      <c r="BH993" s="22">
        <f t="shared" si="45"/>
        <v>486119.84</v>
      </c>
      <c r="BI993" s="22">
        <f t="shared" si="46"/>
        <v>0</v>
      </c>
      <c r="BJ993" s="22">
        <f t="shared" si="47"/>
        <v>486119.84</v>
      </c>
    </row>
    <row r="994" spans="1:62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42">
        <v>44291</v>
      </c>
      <c r="AF994" s="142">
        <v>46117</v>
      </c>
      <c r="AG994" s="143">
        <v>486119.84</v>
      </c>
      <c r="AH994" s="83">
        <v>2.0138888888888888</v>
      </c>
      <c r="AI994" s="83">
        <v>5</v>
      </c>
      <c r="AJ994" s="144">
        <v>7.1294999999999997E-2</v>
      </c>
      <c r="AK994" s="79" t="s">
        <v>651</v>
      </c>
      <c r="AL994" s="79" t="s">
        <v>652</v>
      </c>
      <c r="AM994" s="138">
        <v>0</v>
      </c>
      <c r="AN994" s="138">
        <v>0</v>
      </c>
      <c r="AO994" s="138">
        <v>0</v>
      </c>
      <c r="AP994" s="138">
        <v>0</v>
      </c>
      <c r="AQ994" s="138">
        <v>0</v>
      </c>
      <c r="AR994" s="138">
        <v>0</v>
      </c>
      <c r="AS994" s="138">
        <v>0</v>
      </c>
      <c r="AT994" s="138">
        <v>0</v>
      </c>
      <c r="AU994" s="138">
        <v>0</v>
      </c>
      <c r="AV994" s="138">
        <v>0</v>
      </c>
      <c r="AW994" s="138">
        <v>0</v>
      </c>
      <c r="AX994" s="138">
        <v>0</v>
      </c>
      <c r="AY994" s="138">
        <v>0</v>
      </c>
      <c r="AZ994" s="138">
        <v>0</v>
      </c>
      <c r="BA994" s="138">
        <v>0</v>
      </c>
      <c r="BB994" s="138">
        <v>0</v>
      </c>
      <c r="BC994" s="138">
        <v>0</v>
      </c>
      <c r="BD994" s="138">
        <v>0</v>
      </c>
      <c r="BE994" s="138">
        <v>0</v>
      </c>
      <c r="BF994" s="138">
        <v>0</v>
      </c>
      <c r="BG994" s="138">
        <v>0</v>
      </c>
      <c r="BH994" s="22">
        <f t="shared" si="45"/>
        <v>0</v>
      </c>
      <c r="BI994" s="22">
        <f t="shared" si="46"/>
        <v>0</v>
      </c>
      <c r="BJ994" s="22">
        <f t="shared" si="47"/>
        <v>0</v>
      </c>
    </row>
    <row r="995" spans="1:62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483442.86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483442.86</v>
      </c>
      <c r="AE995" s="142">
        <v>44291</v>
      </c>
      <c r="AF995" s="142">
        <v>45387</v>
      </c>
      <c r="AG995" s="143">
        <v>483442.86</v>
      </c>
      <c r="AH995" s="83">
        <v>1.3888888888888888E-2</v>
      </c>
      <c r="AI995" s="83">
        <v>3</v>
      </c>
      <c r="AJ995" s="144">
        <v>6.1652999999999999E-2</v>
      </c>
      <c r="AK995" s="79" t="s">
        <v>651</v>
      </c>
      <c r="AL995" s="79" t="s">
        <v>652</v>
      </c>
      <c r="AM995" s="138">
        <v>483442.86</v>
      </c>
      <c r="AN995" s="138">
        <v>0</v>
      </c>
      <c r="AO995" s="138">
        <v>0</v>
      </c>
      <c r="AP995" s="138">
        <v>0</v>
      </c>
      <c r="AQ995" s="138">
        <v>0</v>
      </c>
      <c r="AR995" s="138">
        <v>0</v>
      </c>
      <c r="AS995" s="138">
        <v>0</v>
      </c>
      <c r="AT995" s="138">
        <v>0</v>
      </c>
      <c r="AU995" s="138">
        <v>0</v>
      </c>
      <c r="AV995" s="138">
        <v>0</v>
      </c>
      <c r="AW995" s="138">
        <v>0</v>
      </c>
      <c r="AX995" s="138">
        <v>0</v>
      </c>
      <c r="AY995" s="138">
        <v>0</v>
      </c>
      <c r="AZ995" s="138">
        <v>0</v>
      </c>
      <c r="BA995" s="138">
        <v>0</v>
      </c>
      <c r="BB995" s="138">
        <v>0</v>
      </c>
      <c r="BC995" s="138">
        <v>0</v>
      </c>
      <c r="BD995" s="138">
        <v>0</v>
      </c>
      <c r="BE995" s="138">
        <v>0</v>
      </c>
      <c r="BF995" s="138">
        <v>0</v>
      </c>
      <c r="BG995" s="138">
        <v>0</v>
      </c>
      <c r="BH995" s="22">
        <f t="shared" si="45"/>
        <v>483442.86</v>
      </c>
      <c r="BI995" s="22">
        <f t="shared" si="46"/>
        <v>0</v>
      </c>
      <c r="BJ995" s="22">
        <f t="shared" si="47"/>
        <v>483442.86</v>
      </c>
    </row>
    <row r="996" spans="1:62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42">
        <v>44291</v>
      </c>
      <c r="AF996" s="142">
        <v>46117</v>
      </c>
      <c r="AG996" s="143">
        <v>483442.86</v>
      </c>
      <c r="AH996" s="83">
        <v>2.0138888888888888</v>
      </c>
      <c r="AI996" s="83">
        <v>5</v>
      </c>
      <c r="AJ996" s="144">
        <v>7.1294999999999997E-2</v>
      </c>
      <c r="AK996" s="79" t="s">
        <v>651</v>
      </c>
      <c r="AL996" s="79" t="s">
        <v>652</v>
      </c>
      <c r="AM996" s="138">
        <v>0</v>
      </c>
      <c r="AN996" s="138">
        <v>0</v>
      </c>
      <c r="AO996" s="138">
        <v>0</v>
      </c>
      <c r="AP996" s="138">
        <v>0</v>
      </c>
      <c r="AQ996" s="138">
        <v>0</v>
      </c>
      <c r="AR996" s="138">
        <v>0</v>
      </c>
      <c r="AS996" s="138">
        <v>0</v>
      </c>
      <c r="AT996" s="138">
        <v>0</v>
      </c>
      <c r="AU996" s="138">
        <v>0</v>
      </c>
      <c r="AV996" s="138">
        <v>0</v>
      </c>
      <c r="AW996" s="138">
        <v>0</v>
      </c>
      <c r="AX996" s="138">
        <v>0</v>
      </c>
      <c r="AY996" s="138">
        <v>0</v>
      </c>
      <c r="AZ996" s="138">
        <v>0</v>
      </c>
      <c r="BA996" s="138">
        <v>0</v>
      </c>
      <c r="BB996" s="138">
        <v>0</v>
      </c>
      <c r="BC996" s="138">
        <v>0</v>
      </c>
      <c r="BD996" s="138">
        <v>0</v>
      </c>
      <c r="BE996" s="138">
        <v>0</v>
      </c>
      <c r="BF996" s="138">
        <v>0</v>
      </c>
      <c r="BG996" s="138">
        <v>0</v>
      </c>
      <c r="BH996" s="22">
        <f t="shared" si="45"/>
        <v>0</v>
      </c>
      <c r="BI996" s="22">
        <f t="shared" si="46"/>
        <v>0</v>
      </c>
      <c r="BJ996" s="22">
        <f t="shared" si="47"/>
        <v>0</v>
      </c>
    </row>
    <row r="997" spans="1:62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225665.15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225665.15</v>
      </c>
      <c r="AE997" s="142">
        <v>44291</v>
      </c>
      <c r="AF997" s="142">
        <v>45387</v>
      </c>
      <c r="AG997" s="143">
        <v>225665.15</v>
      </c>
      <c r="AH997" s="83">
        <v>1.3888888888888888E-2</v>
      </c>
      <c r="AI997" s="83">
        <v>3</v>
      </c>
      <c r="AJ997" s="144">
        <v>6.1652999999999999E-2</v>
      </c>
      <c r="AK997" s="79" t="s">
        <v>651</v>
      </c>
      <c r="AL997" s="79" t="s">
        <v>652</v>
      </c>
      <c r="AM997" s="138">
        <v>225665.15</v>
      </c>
      <c r="AN997" s="138">
        <v>0</v>
      </c>
      <c r="AO997" s="138">
        <v>0</v>
      </c>
      <c r="AP997" s="138">
        <v>0</v>
      </c>
      <c r="AQ997" s="138">
        <v>0</v>
      </c>
      <c r="AR997" s="138">
        <v>0</v>
      </c>
      <c r="AS997" s="138">
        <v>0</v>
      </c>
      <c r="AT997" s="138">
        <v>0</v>
      </c>
      <c r="AU997" s="138">
        <v>0</v>
      </c>
      <c r="AV997" s="138">
        <v>0</v>
      </c>
      <c r="AW997" s="138">
        <v>0</v>
      </c>
      <c r="AX997" s="138">
        <v>0</v>
      </c>
      <c r="AY997" s="138">
        <v>0</v>
      </c>
      <c r="AZ997" s="138">
        <v>0</v>
      </c>
      <c r="BA997" s="138">
        <v>0</v>
      </c>
      <c r="BB997" s="138">
        <v>0</v>
      </c>
      <c r="BC997" s="138">
        <v>0</v>
      </c>
      <c r="BD997" s="138">
        <v>0</v>
      </c>
      <c r="BE997" s="138">
        <v>0</v>
      </c>
      <c r="BF997" s="138">
        <v>0</v>
      </c>
      <c r="BG997" s="138">
        <v>0</v>
      </c>
      <c r="BH997" s="22">
        <f t="shared" si="45"/>
        <v>225665.15</v>
      </c>
      <c r="BI997" s="22">
        <f t="shared" si="46"/>
        <v>0</v>
      </c>
      <c r="BJ997" s="22">
        <f t="shared" si="47"/>
        <v>225665.15</v>
      </c>
    </row>
    <row r="998" spans="1:62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42">
        <v>44291</v>
      </c>
      <c r="AF998" s="142">
        <v>46117</v>
      </c>
      <c r="AG998" s="143">
        <v>225665.15</v>
      </c>
      <c r="AH998" s="83">
        <v>2.0138888888888888</v>
      </c>
      <c r="AI998" s="83">
        <v>5</v>
      </c>
      <c r="AJ998" s="144">
        <v>7.1294999999999997E-2</v>
      </c>
      <c r="AK998" s="79" t="s">
        <v>651</v>
      </c>
      <c r="AL998" s="79" t="s">
        <v>652</v>
      </c>
      <c r="AM998" s="138">
        <v>0</v>
      </c>
      <c r="AN998" s="138">
        <v>0</v>
      </c>
      <c r="AO998" s="138">
        <v>0</v>
      </c>
      <c r="AP998" s="138">
        <v>0</v>
      </c>
      <c r="AQ998" s="138">
        <v>0</v>
      </c>
      <c r="AR998" s="138">
        <v>0</v>
      </c>
      <c r="AS998" s="138">
        <v>0</v>
      </c>
      <c r="AT998" s="138">
        <v>0</v>
      </c>
      <c r="AU998" s="138">
        <v>0</v>
      </c>
      <c r="AV998" s="138">
        <v>0</v>
      </c>
      <c r="AW998" s="138">
        <v>0</v>
      </c>
      <c r="AX998" s="138">
        <v>0</v>
      </c>
      <c r="AY998" s="138">
        <v>0</v>
      </c>
      <c r="AZ998" s="138">
        <v>0</v>
      </c>
      <c r="BA998" s="138">
        <v>0</v>
      </c>
      <c r="BB998" s="138">
        <v>0</v>
      </c>
      <c r="BC998" s="138">
        <v>0</v>
      </c>
      <c r="BD998" s="138">
        <v>0</v>
      </c>
      <c r="BE998" s="138">
        <v>0</v>
      </c>
      <c r="BF998" s="138">
        <v>0</v>
      </c>
      <c r="BG998" s="138">
        <v>0</v>
      </c>
      <c r="BH998" s="22">
        <f t="shared" si="45"/>
        <v>0</v>
      </c>
      <c r="BI998" s="22">
        <f t="shared" si="46"/>
        <v>0</v>
      </c>
      <c r="BJ998" s="22">
        <f t="shared" si="47"/>
        <v>0</v>
      </c>
    </row>
    <row r="999" spans="1:62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2916155.9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2916155.9</v>
      </c>
      <c r="AE999" s="142">
        <v>44291</v>
      </c>
      <c r="AF999" s="142">
        <v>45387</v>
      </c>
      <c r="AG999" s="143">
        <v>2916155.9</v>
      </c>
      <c r="AH999" s="83">
        <v>1.3888888888888888E-2</v>
      </c>
      <c r="AI999" s="83">
        <v>3</v>
      </c>
      <c r="AJ999" s="144">
        <v>6.1652999999999999E-2</v>
      </c>
      <c r="AK999" s="79" t="s">
        <v>651</v>
      </c>
      <c r="AL999" s="79" t="s">
        <v>652</v>
      </c>
      <c r="AM999" s="138">
        <v>2916155.9</v>
      </c>
      <c r="AN999" s="138">
        <v>0</v>
      </c>
      <c r="AO999" s="138">
        <v>0</v>
      </c>
      <c r="AP999" s="138">
        <v>0</v>
      </c>
      <c r="AQ999" s="138">
        <v>0</v>
      </c>
      <c r="AR999" s="138">
        <v>0</v>
      </c>
      <c r="AS999" s="138">
        <v>0</v>
      </c>
      <c r="AT999" s="138">
        <v>0</v>
      </c>
      <c r="AU999" s="138">
        <v>0</v>
      </c>
      <c r="AV999" s="138">
        <v>0</v>
      </c>
      <c r="AW999" s="138">
        <v>0</v>
      </c>
      <c r="AX999" s="138">
        <v>0</v>
      </c>
      <c r="AY999" s="138">
        <v>0</v>
      </c>
      <c r="AZ999" s="138">
        <v>0</v>
      </c>
      <c r="BA999" s="138">
        <v>0</v>
      </c>
      <c r="BB999" s="138">
        <v>0</v>
      </c>
      <c r="BC999" s="138">
        <v>0</v>
      </c>
      <c r="BD999" s="138">
        <v>0</v>
      </c>
      <c r="BE999" s="138">
        <v>0</v>
      </c>
      <c r="BF999" s="138">
        <v>0</v>
      </c>
      <c r="BG999" s="138">
        <v>0</v>
      </c>
      <c r="BH999" s="22">
        <f t="shared" si="45"/>
        <v>2916155.9</v>
      </c>
      <c r="BI999" s="22">
        <f t="shared" si="46"/>
        <v>0</v>
      </c>
      <c r="BJ999" s="22">
        <f t="shared" si="47"/>
        <v>2916155.9</v>
      </c>
    </row>
    <row r="1000" spans="1:62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42">
        <v>44291</v>
      </c>
      <c r="AF1000" s="142">
        <v>46117</v>
      </c>
      <c r="AG1000" s="143">
        <v>2916155.9</v>
      </c>
      <c r="AH1000" s="83">
        <v>2.0138888888888888</v>
      </c>
      <c r="AI1000" s="83">
        <v>5</v>
      </c>
      <c r="AJ1000" s="144">
        <v>7.1294999999999997E-2</v>
      </c>
      <c r="AK1000" s="79" t="s">
        <v>651</v>
      </c>
      <c r="AL1000" s="79" t="s">
        <v>652</v>
      </c>
      <c r="AM1000" s="138">
        <v>0</v>
      </c>
      <c r="AN1000" s="138">
        <v>0</v>
      </c>
      <c r="AO1000" s="138">
        <v>0</v>
      </c>
      <c r="AP1000" s="138">
        <v>0</v>
      </c>
      <c r="AQ1000" s="138">
        <v>0</v>
      </c>
      <c r="AR1000" s="138">
        <v>0</v>
      </c>
      <c r="AS1000" s="138">
        <v>0</v>
      </c>
      <c r="AT1000" s="138">
        <v>0</v>
      </c>
      <c r="AU1000" s="138">
        <v>0</v>
      </c>
      <c r="AV1000" s="138">
        <v>0</v>
      </c>
      <c r="AW1000" s="138">
        <v>0</v>
      </c>
      <c r="AX1000" s="138">
        <v>0</v>
      </c>
      <c r="AY1000" s="138">
        <v>0</v>
      </c>
      <c r="AZ1000" s="138">
        <v>0</v>
      </c>
      <c r="BA1000" s="138">
        <v>0</v>
      </c>
      <c r="BB1000" s="138">
        <v>0</v>
      </c>
      <c r="BC1000" s="138">
        <v>0</v>
      </c>
      <c r="BD1000" s="138">
        <v>0</v>
      </c>
      <c r="BE1000" s="138">
        <v>0</v>
      </c>
      <c r="BF1000" s="138">
        <v>0</v>
      </c>
      <c r="BG1000" s="138">
        <v>0</v>
      </c>
      <c r="BH1000" s="22">
        <f t="shared" si="45"/>
        <v>0</v>
      </c>
      <c r="BI1000" s="22">
        <f t="shared" si="46"/>
        <v>0</v>
      </c>
      <c r="BJ1000" s="22">
        <f t="shared" si="47"/>
        <v>0</v>
      </c>
    </row>
    <row r="1001" spans="1:62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368430.1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368430.1</v>
      </c>
      <c r="AE1001" s="142">
        <v>44291</v>
      </c>
      <c r="AF1001" s="142">
        <v>45387</v>
      </c>
      <c r="AG1001" s="143">
        <v>368430.1</v>
      </c>
      <c r="AH1001" s="83">
        <v>1.3888888888888888E-2</v>
      </c>
      <c r="AI1001" s="83">
        <v>3</v>
      </c>
      <c r="AJ1001" s="144">
        <v>6.1652999999999999E-2</v>
      </c>
      <c r="AK1001" s="79" t="s">
        <v>651</v>
      </c>
      <c r="AL1001" s="79" t="s">
        <v>652</v>
      </c>
      <c r="AM1001" s="138">
        <v>368430.1</v>
      </c>
      <c r="AN1001" s="138">
        <v>0</v>
      </c>
      <c r="AO1001" s="138">
        <v>0</v>
      </c>
      <c r="AP1001" s="138">
        <v>0</v>
      </c>
      <c r="AQ1001" s="138">
        <v>0</v>
      </c>
      <c r="AR1001" s="138">
        <v>0</v>
      </c>
      <c r="AS1001" s="138">
        <v>0</v>
      </c>
      <c r="AT1001" s="138">
        <v>0</v>
      </c>
      <c r="AU1001" s="138">
        <v>0</v>
      </c>
      <c r="AV1001" s="138">
        <v>0</v>
      </c>
      <c r="AW1001" s="138">
        <v>0</v>
      </c>
      <c r="AX1001" s="138">
        <v>0</v>
      </c>
      <c r="AY1001" s="138">
        <v>0</v>
      </c>
      <c r="AZ1001" s="138">
        <v>0</v>
      </c>
      <c r="BA1001" s="138">
        <v>0</v>
      </c>
      <c r="BB1001" s="138">
        <v>0</v>
      </c>
      <c r="BC1001" s="138">
        <v>0</v>
      </c>
      <c r="BD1001" s="138">
        <v>0</v>
      </c>
      <c r="BE1001" s="138">
        <v>0</v>
      </c>
      <c r="BF1001" s="138">
        <v>0</v>
      </c>
      <c r="BG1001" s="138">
        <v>0</v>
      </c>
      <c r="BH1001" s="22">
        <f t="shared" si="45"/>
        <v>368430.1</v>
      </c>
      <c r="BI1001" s="22">
        <f t="shared" si="46"/>
        <v>0</v>
      </c>
      <c r="BJ1001" s="22">
        <f t="shared" si="47"/>
        <v>368430.1</v>
      </c>
    </row>
    <row r="1002" spans="1:62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42">
        <v>44291</v>
      </c>
      <c r="AF1002" s="142">
        <v>46117</v>
      </c>
      <c r="AG1002" s="143">
        <v>368430.1</v>
      </c>
      <c r="AH1002" s="83">
        <v>2.0138888888888888</v>
      </c>
      <c r="AI1002" s="83">
        <v>5</v>
      </c>
      <c r="AJ1002" s="144">
        <v>7.1294999999999997E-2</v>
      </c>
      <c r="AK1002" s="79" t="s">
        <v>651</v>
      </c>
      <c r="AL1002" s="79" t="s">
        <v>652</v>
      </c>
      <c r="AM1002" s="138">
        <v>0</v>
      </c>
      <c r="AN1002" s="138">
        <v>0</v>
      </c>
      <c r="AO1002" s="138">
        <v>0</v>
      </c>
      <c r="AP1002" s="138">
        <v>0</v>
      </c>
      <c r="AQ1002" s="138">
        <v>0</v>
      </c>
      <c r="AR1002" s="138">
        <v>0</v>
      </c>
      <c r="AS1002" s="138">
        <v>0</v>
      </c>
      <c r="AT1002" s="138">
        <v>0</v>
      </c>
      <c r="AU1002" s="138">
        <v>0</v>
      </c>
      <c r="AV1002" s="138">
        <v>0</v>
      </c>
      <c r="AW1002" s="138">
        <v>0</v>
      </c>
      <c r="AX1002" s="138">
        <v>0</v>
      </c>
      <c r="AY1002" s="138">
        <v>0</v>
      </c>
      <c r="AZ1002" s="138">
        <v>0</v>
      </c>
      <c r="BA1002" s="138">
        <v>0</v>
      </c>
      <c r="BB1002" s="138">
        <v>0</v>
      </c>
      <c r="BC1002" s="138">
        <v>0</v>
      </c>
      <c r="BD1002" s="138">
        <v>0</v>
      </c>
      <c r="BE1002" s="138">
        <v>0</v>
      </c>
      <c r="BF1002" s="138">
        <v>0</v>
      </c>
      <c r="BG1002" s="138">
        <v>0</v>
      </c>
      <c r="BH1002" s="22">
        <f t="shared" si="45"/>
        <v>0</v>
      </c>
      <c r="BI1002" s="22">
        <f t="shared" si="46"/>
        <v>0</v>
      </c>
      <c r="BJ1002" s="22">
        <f t="shared" si="47"/>
        <v>0</v>
      </c>
    </row>
    <row r="1003" spans="1:62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2054758.87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2054758.87</v>
      </c>
      <c r="AE1003" s="142">
        <v>44291</v>
      </c>
      <c r="AF1003" s="142">
        <v>45387</v>
      </c>
      <c r="AG1003" s="143">
        <v>2054758.87</v>
      </c>
      <c r="AH1003" s="83">
        <v>1.3888888888888888E-2</v>
      </c>
      <c r="AI1003" s="83">
        <v>3</v>
      </c>
      <c r="AJ1003" s="144">
        <v>6.1652999999999999E-2</v>
      </c>
      <c r="AK1003" s="79" t="s">
        <v>651</v>
      </c>
      <c r="AL1003" s="79" t="s">
        <v>652</v>
      </c>
      <c r="AM1003" s="138">
        <v>2054758.87</v>
      </c>
      <c r="AN1003" s="138">
        <v>0</v>
      </c>
      <c r="AO1003" s="138">
        <v>0</v>
      </c>
      <c r="AP1003" s="138">
        <v>0</v>
      </c>
      <c r="AQ1003" s="138">
        <v>0</v>
      </c>
      <c r="AR1003" s="138">
        <v>0</v>
      </c>
      <c r="AS1003" s="138">
        <v>0</v>
      </c>
      <c r="AT1003" s="138">
        <v>0</v>
      </c>
      <c r="AU1003" s="138">
        <v>0</v>
      </c>
      <c r="AV1003" s="138">
        <v>0</v>
      </c>
      <c r="AW1003" s="138">
        <v>0</v>
      </c>
      <c r="AX1003" s="138">
        <v>0</v>
      </c>
      <c r="AY1003" s="138">
        <v>0</v>
      </c>
      <c r="AZ1003" s="138">
        <v>0</v>
      </c>
      <c r="BA1003" s="138">
        <v>0</v>
      </c>
      <c r="BB1003" s="138">
        <v>0</v>
      </c>
      <c r="BC1003" s="138">
        <v>0</v>
      </c>
      <c r="BD1003" s="138">
        <v>0</v>
      </c>
      <c r="BE1003" s="138">
        <v>0</v>
      </c>
      <c r="BF1003" s="138">
        <v>0</v>
      </c>
      <c r="BG1003" s="138">
        <v>0</v>
      </c>
      <c r="BH1003" s="22">
        <f t="shared" si="45"/>
        <v>2054758.87</v>
      </c>
      <c r="BI1003" s="22">
        <f t="shared" si="46"/>
        <v>0</v>
      </c>
      <c r="BJ1003" s="22">
        <f t="shared" si="47"/>
        <v>2054758.87</v>
      </c>
    </row>
    <row r="1004" spans="1:62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42">
        <v>44291</v>
      </c>
      <c r="AF1004" s="142">
        <v>46117</v>
      </c>
      <c r="AG1004" s="143">
        <v>2054758.88</v>
      </c>
      <c r="AH1004" s="83">
        <v>2.0138888888888888</v>
      </c>
      <c r="AI1004" s="83">
        <v>5</v>
      </c>
      <c r="AJ1004" s="144">
        <v>7.1294999999999997E-2</v>
      </c>
      <c r="AK1004" s="79" t="s">
        <v>651</v>
      </c>
      <c r="AL1004" s="79" t="s">
        <v>652</v>
      </c>
      <c r="AM1004" s="138">
        <v>0</v>
      </c>
      <c r="AN1004" s="138">
        <v>0</v>
      </c>
      <c r="AO1004" s="138">
        <v>0</v>
      </c>
      <c r="AP1004" s="138">
        <v>0</v>
      </c>
      <c r="AQ1004" s="138">
        <v>0</v>
      </c>
      <c r="AR1004" s="138">
        <v>0</v>
      </c>
      <c r="AS1004" s="138">
        <v>0</v>
      </c>
      <c r="AT1004" s="138">
        <v>0</v>
      </c>
      <c r="AU1004" s="138">
        <v>0</v>
      </c>
      <c r="AV1004" s="138">
        <v>0</v>
      </c>
      <c r="AW1004" s="138">
        <v>0</v>
      </c>
      <c r="AX1004" s="138">
        <v>0</v>
      </c>
      <c r="AY1004" s="138">
        <v>0</v>
      </c>
      <c r="AZ1004" s="138">
        <v>0</v>
      </c>
      <c r="BA1004" s="138">
        <v>0</v>
      </c>
      <c r="BB1004" s="138">
        <v>0</v>
      </c>
      <c r="BC1004" s="138">
        <v>0</v>
      </c>
      <c r="BD1004" s="138">
        <v>0</v>
      </c>
      <c r="BE1004" s="138">
        <v>0</v>
      </c>
      <c r="BF1004" s="138">
        <v>0</v>
      </c>
      <c r="BG1004" s="138">
        <v>0</v>
      </c>
      <c r="BH1004" s="22">
        <f t="shared" si="45"/>
        <v>0</v>
      </c>
      <c r="BI1004" s="22">
        <f t="shared" si="46"/>
        <v>0</v>
      </c>
      <c r="BJ1004" s="22">
        <f t="shared" si="47"/>
        <v>0</v>
      </c>
    </row>
    <row r="1005" spans="1:62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631820.51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631820.51</v>
      </c>
      <c r="AE1005" s="142">
        <v>44291</v>
      </c>
      <c r="AF1005" s="142">
        <v>45387</v>
      </c>
      <c r="AG1005" s="143">
        <v>631820.51</v>
      </c>
      <c r="AH1005" s="83">
        <v>1.3888888888888888E-2</v>
      </c>
      <c r="AI1005" s="83">
        <v>3</v>
      </c>
      <c r="AJ1005" s="144">
        <v>6.1652999999999999E-2</v>
      </c>
      <c r="AK1005" s="79" t="s">
        <v>651</v>
      </c>
      <c r="AL1005" s="79" t="s">
        <v>652</v>
      </c>
      <c r="AM1005" s="138">
        <v>631820.51</v>
      </c>
      <c r="AN1005" s="138">
        <v>0</v>
      </c>
      <c r="AO1005" s="138">
        <v>0</v>
      </c>
      <c r="AP1005" s="138">
        <v>0</v>
      </c>
      <c r="AQ1005" s="138">
        <v>0</v>
      </c>
      <c r="AR1005" s="138">
        <v>0</v>
      </c>
      <c r="AS1005" s="138">
        <v>0</v>
      </c>
      <c r="AT1005" s="138">
        <v>0</v>
      </c>
      <c r="AU1005" s="138">
        <v>0</v>
      </c>
      <c r="AV1005" s="138">
        <v>0</v>
      </c>
      <c r="AW1005" s="138">
        <v>0</v>
      </c>
      <c r="AX1005" s="138">
        <v>0</v>
      </c>
      <c r="AY1005" s="138">
        <v>0</v>
      </c>
      <c r="AZ1005" s="138">
        <v>0</v>
      </c>
      <c r="BA1005" s="138">
        <v>0</v>
      </c>
      <c r="BB1005" s="138">
        <v>0</v>
      </c>
      <c r="BC1005" s="138">
        <v>0</v>
      </c>
      <c r="BD1005" s="138">
        <v>0</v>
      </c>
      <c r="BE1005" s="138">
        <v>0</v>
      </c>
      <c r="BF1005" s="138">
        <v>0</v>
      </c>
      <c r="BG1005" s="138">
        <v>0</v>
      </c>
      <c r="BH1005" s="22">
        <f t="shared" si="45"/>
        <v>631820.51</v>
      </c>
      <c r="BI1005" s="22">
        <f t="shared" si="46"/>
        <v>0</v>
      </c>
      <c r="BJ1005" s="22">
        <f t="shared" si="47"/>
        <v>631820.51</v>
      </c>
    </row>
    <row r="1006" spans="1:62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42">
        <v>44291</v>
      </c>
      <c r="AF1006" s="142">
        <v>46117</v>
      </c>
      <c r="AG1006" s="143">
        <v>631820.51</v>
      </c>
      <c r="AH1006" s="83">
        <v>2.0138888888888888</v>
      </c>
      <c r="AI1006" s="83">
        <v>5</v>
      </c>
      <c r="AJ1006" s="144">
        <v>7.1294999999999997E-2</v>
      </c>
      <c r="AK1006" s="79" t="s">
        <v>651</v>
      </c>
      <c r="AL1006" s="79" t="s">
        <v>652</v>
      </c>
      <c r="AM1006" s="138">
        <v>0</v>
      </c>
      <c r="AN1006" s="138">
        <v>0</v>
      </c>
      <c r="AO1006" s="138">
        <v>0</v>
      </c>
      <c r="AP1006" s="138">
        <v>0</v>
      </c>
      <c r="AQ1006" s="138">
        <v>0</v>
      </c>
      <c r="AR1006" s="138">
        <v>0</v>
      </c>
      <c r="AS1006" s="138">
        <v>0</v>
      </c>
      <c r="AT1006" s="138">
        <v>0</v>
      </c>
      <c r="AU1006" s="138">
        <v>0</v>
      </c>
      <c r="AV1006" s="138">
        <v>0</v>
      </c>
      <c r="AW1006" s="138">
        <v>0</v>
      </c>
      <c r="AX1006" s="138">
        <v>0</v>
      </c>
      <c r="AY1006" s="138">
        <v>0</v>
      </c>
      <c r="AZ1006" s="138">
        <v>0</v>
      </c>
      <c r="BA1006" s="138">
        <v>0</v>
      </c>
      <c r="BB1006" s="138">
        <v>0</v>
      </c>
      <c r="BC1006" s="138">
        <v>0</v>
      </c>
      <c r="BD1006" s="138">
        <v>0</v>
      </c>
      <c r="BE1006" s="138">
        <v>0</v>
      </c>
      <c r="BF1006" s="138">
        <v>0</v>
      </c>
      <c r="BG1006" s="138">
        <v>0</v>
      </c>
      <c r="BH1006" s="22">
        <f t="shared" si="45"/>
        <v>0</v>
      </c>
      <c r="BI1006" s="22">
        <f t="shared" si="46"/>
        <v>0</v>
      </c>
      <c r="BJ1006" s="22">
        <f t="shared" si="47"/>
        <v>0</v>
      </c>
    </row>
    <row r="1007" spans="1:62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523524.21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523524.21</v>
      </c>
      <c r="AE1007" s="142">
        <v>44291</v>
      </c>
      <c r="AF1007" s="142">
        <v>45387</v>
      </c>
      <c r="AG1007" s="143">
        <v>523524.21</v>
      </c>
      <c r="AH1007" s="83">
        <v>1.3888888888888888E-2</v>
      </c>
      <c r="AI1007" s="83">
        <v>3</v>
      </c>
      <c r="AJ1007" s="144">
        <v>6.1652999999999999E-2</v>
      </c>
      <c r="AK1007" s="79" t="s">
        <v>651</v>
      </c>
      <c r="AL1007" s="79" t="s">
        <v>652</v>
      </c>
      <c r="AM1007" s="138">
        <v>523524.21</v>
      </c>
      <c r="AN1007" s="138">
        <v>0</v>
      </c>
      <c r="AO1007" s="138">
        <v>0</v>
      </c>
      <c r="AP1007" s="138">
        <v>0</v>
      </c>
      <c r="AQ1007" s="138">
        <v>0</v>
      </c>
      <c r="AR1007" s="138">
        <v>0</v>
      </c>
      <c r="AS1007" s="138">
        <v>0</v>
      </c>
      <c r="AT1007" s="138">
        <v>0</v>
      </c>
      <c r="AU1007" s="138">
        <v>0</v>
      </c>
      <c r="AV1007" s="138">
        <v>0</v>
      </c>
      <c r="AW1007" s="138">
        <v>0</v>
      </c>
      <c r="AX1007" s="138">
        <v>0</v>
      </c>
      <c r="AY1007" s="138">
        <v>0</v>
      </c>
      <c r="AZ1007" s="138">
        <v>0</v>
      </c>
      <c r="BA1007" s="138">
        <v>0</v>
      </c>
      <c r="BB1007" s="138">
        <v>0</v>
      </c>
      <c r="BC1007" s="138">
        <v>0</v>
      </c>
      <c r="BD1007" s="138">
        <v>0</v>
      </c>
      <c r="BE1007" s="138">
        <v>0</v>
      </c>
      <c r="BF1007" s="138">
        <v>0</v>
      </c>
      <c r="BG1007" s="138">
        <v>0</v>
      </c>
      <c r="BH1007" s="22">
        <f t="shared" si="45"/>
        <v>523524.21</v>
      </c>
      <c r="BI1007" s="22">
        <f t="shared" si="46"/>
        <v>0</v>
      </c>
      <c r="BJ1007" s="22">
        <f t="shared" si="47"/>
        <v>523524.21</v>
      </c>
    </row>
    <row r="1008" spans="1:62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42">
        <v>44291</v>
      </c>
      <c r="AF1008" s="142">
        <v>46117</v>
      </c>
      <c r="AG1008" s="143">
        <v>523524.21</v>
      </c>
      <c r="AH1008" s="83">
        <v>2.0138888888888888</v>
      </c>
      <c r="AI1008" s="83">
        <v>5</v>
      </c>
      <c r="AJ1008" s="144">
        <v>7.1294999999999997E-2</v>
      </c>
      <c r="AK1008" s="79" t="s">
        <v>651</v>
      </c>
      <c r="AL1008" s="79" t="s">
        <v>652</v>
      </c>
      <c r="AM1008" s="138">
        <v>0</v>
      </c>
      <c r="AN1008" s="138">
        <v>0</v>
      </c>
      <c r="AO1008" s="138">
        <v>0</v>
      </c>
      <c r="AP1008" s="138">
        <v>0</v>
      </c>
      <c r="AQ1008" s="138">
        <v>0</v>
      </c>
      <c r="AR1008" s="138">
        <v>0</v>
      </c>
      <c r="AS1008" s="138">
        <v>0</v>
      </c>
      <c r="AT1008" s="138">
        <v>0</v>
      </c>
      <c r="AU1008" s="138">
        <v>0</v>
      </c>
      <c r="AV1008" s="138">
        <v>0</v>
      </c>
      <c r="AW1008" s="138">
        <v>0</v>
      </c>
      <c r="AX1008" s="138">
        <v>0</v>
      </c>
      <c r="AY1008" s="138">
        <v>0</v>
      </c>
      <c r="AZ1008" s="138">
        <v>0</v>
      </c>
      <c r="BA1008" s="138">
        <v>0</v>
      </c>
      <c r="BB1008" s="138">
        <v>0</v>
      </c>
      <c r="BC1008" s="138">
        <v>0</v>
      </c>
      <c r="BD1008" s="138">
        <v>0</v>
      </c>
      <c r="BE1008" s="138">
        <v>0</v>
      </c>
      <c r="BF1008" s="138">
        <v>0</v>
      </c>
      <c r="BG1008" s="138">
        <v>0</v>
      </c>
      <c r="BH1008" s="22">
        <f t="shared" si="45"/>
        <v>0</v>
      </c>
      <c r="BI1008" s="22">
        <f t="shared" si="46"/>
        <v>0</v>
      </c>
      <c r="BJ1008" s="22">
        <f t="shared" si="47"/>
        <v>0</v>
      </c>
    </row>
    <row r="1009" spans="1:62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2585731.2200000002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2585731.2200000002</v>
      </c>
      <c r="AE1009" s="142">
        <v>44291</v>
      </c>
      <c r="AF1009" s="142">
        <v>45387</v>
      </c>
      <c r="AG1009" s="143">
        <v>2585731.2200000002</v>
      </c>
      <c r="AH1009" s="83">
        <v>1.3888888888888888E-2</v>
      </c>
      <c r="AI1009" s="83">
        <v>3</v>
      </c>
      <c r="AJ1009" s="144">
        <v>6.1652999999999999E-2</v>
      </c>
      <c r="AK1009" s="79" t="s">
        <v>651</v>
      </c>
      <c r="AL1009" s="79" t="s">
        <v>652</v>
      </c>
      <c r="AM1009" s="138">
        <v>2585731.2200000002</v>
      </c>
      <c r="AN1009" s="138">
        <v>0</v>
      </c>
      <c r="AO1009" s="138">
        <v>0</v>
      </c>
      <c r="AP1009" s="138">
        <v>0</v>
      </c>
      <c r="AQ1009" s="138">
        <v>0</v>
      </c>
      <c r="AR1009" s="138">
        <v>0</v>
      </c>
      <c r="AS1009" s="138">
        <v>0</v>
      </c>
      <c r="AT1009" s="138">
        <v>0</v>
      </c>
      <c r="AU1009" s="138">
        <v>0</v>
      </c>
      <c r="AV1009" s="138">
        <v>0</v>
      </c>
      <c r="AW1009" s="138">
        <v>0</v>
      </c>
      <c r="AX1009" s="138">
        <v>0</v>
      </c>
      <c r="AY1009" s="138">
        <v>0</v>
      </c>
      <c r="AZ1009" s="138">
        <v>0</v>
      </c>
      <c r="BA1009" s="138">
        <v>0</v>
      </c>
      <c r="BB1009" s="138">
        <v>0</v>
      </c>
      <c r="BC1009" s="138">
        <v>0</v>
      </c>
      <c r="BD1009" s="138">
        <v>0</v>
      </c>
      <c r="BE1009" s="138">
        <v>0</v>
      </c>
      <c r="BF1009" s="138">
        <v>0</v>
      </c>
      <c r="BG1009" s="138">
        <v>0</v>
      </c>
      <c r="BH1009" s="22">
        <f t="shared" si="45"/>
        <v>2585731.2200000002</v>
      </c>
      <c r="BI1009" s="22">
        <f t="shared" si="46"/>
        <v>0</v>
      </c>
      <c r="BJ1009" s="22">
        <f t="shared" si="47"/>
        <v>2585731.2200000002</v>
      </c>
    </row>
    <row r="1010" spans="1:62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2">
        <v>44291</v>
      </c>
      <c r="AF1010" s="142">
        <v>46117</v>
      </c>
      <c r="AG1010" s="143">
        <v>2585731.2200000002</v>
      </c>
      <c r="AH1010" s="83">
        <v>2.0138888888888888</v>
      </c>
      <c r="AI1010" s="83">
        <v>5</v>
      </c>
      <c r="AJ1010" s="144">
        <v>7.1294999999999997E-2</v>
      </c>
      <c r="AK1010" s="79" t="s">
        <v>651</v>
      </c>
      <c r="AL1010" s="79" t="s">
        <v>652</v>
      </c>
      <c r="AM1010" s="138">
        <v>0</v>
      </c>
      <c r="AN1010" s="138">
        <v>0</v>
      </c>
      <c r="AO1010" s="138">
        <v>0</v>
      </c>
      <c r="AP1010" s="138">
        <v>0</v>
      </c>
      <c r="AQ1010" s="138">
        <v>0</v>
      </c>
      <c r="AR1010" s="138">
        <v>0</v>
      </c>
      <c r="AS1010" s="138">
        <v>0</v>
      </c>
      <c r="AT1010" s="138">
        <v>0</v>
      </c>
      <c r="AU1010" s="138">
        <v>0</v>
      </c>
      <c r="AV1010" s="138">
        <v>0</v>
      </c>
      <c r="AW1010" s="138">
        <v>0</v>
      </c>
      <c r="AX1010" s="138">
        <v>0</v>
      </c>
      <c r="AY1010" s="138">
        <v>0</v>
      </c>
      <c r="AZ1010" s="138">
        <v>0</v>
      </c>
      <c r="BA1010" s="138">
        <v>0</v>
      </c>
      <c r="BB1010" s="138">
        <v>0</v>
      </c>
      <c r="BC1010" s="138">
        <v>0</v>
      </c>
      <c r="BD1010" s="138">
        <v>0</v>
      </c>
      <c r="BE1010" s="138">
        <v>0</v>
      </c>
      <c r="BF1010" s="138">
        <v>0</v>
      </c>
      <c r="BG1010" s="138">
        <v>0</v>
      </c>
      <c r="BH1010" s="22">
        <f t="shared" si="45"/>
        <v>0</v>
      </c>
      <c r="BI1010" s="22">
        <f t="shared" si="46"/>
        <v>0</v>
      </c>
      <c r="BJ1010" s="22">
        <f t="shared" si="47"/>
        <v>0</v>
      </c>
    </row>
    <row r="1011" spans="1:62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192212.14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192212.14</v>
      </c>
      <c r="AE1011" s="142">
        <v>44291</v>
      </c>
      <c r="AF1011" s="142">
        <v>45387</v>
      </c>
      <c r="AG1011" s="143">
        <v>192212.14</v>
      </c>
      <c r="AH1011" s="83">
        <v>1.3888888888888888E-2</v>
      </c>
      <c r="AI1011" s="83">
        <v>3</v>
      </c>
      <c r="AJ1011" s="144">
        <v>6.1652999999999999E-2</v>
      </c>
      <c r="AK1011" s="79" t="s">
        <v>651</v>
      </c>
      <c r="AL1011" s="79" t="s">
        <v>652</v>
      </c>
      <c r="AM1011" s="138">
        <v>192212.14</v>
      </c>
      <c r="AN1011" s="138">
        <v>0</v>
      </c>
      <c r="AO1011" s="138">
        <v>0</v>
      </c>
      <c r="AP1011" s="138">
        <v>0</v>
      </c>
      <c r="AQ1011" s="138">
        <v>0</v>
      </c>
      <c r="AR1011" s="138">
        <v>0</v>
      </c>
      <c r="AS1011" s="138">
        <v>0</v>
      </c>
      <c r="AT1011" s="138">
        <v>0</v>
      </c>
      <c r="AU1011" s="138">
        <v>0</v>
      </c>
      <c r="AV1011" s="138">
        <v>0</v>
      </c>
      <c r="AW1011" s="138">
        <v>0</v>
      </c>
      <c r="AX1011" s="138">
        <v>0</v>
      </c>
      <c r="AY1011" s="138">
        <v>0</v>
      </c>
      <c r="AZ1011" s="138">
        <v>0</v>
      </c>
      <c r="BA1011" s="138">
        <v>0</v>
      </c>
      <c r="BB1011" s="138">
        <v>0</v>
      </c>
      <c r="BC1011" s="138">
        <v>0</v>
      </c>
      <c r="BD1011" s="138">
        <v>0</v>
      </c>
      <c r="BE1011" s="138">
        <v>0</v>
      </c>
      <c r="BF1011" s="138">
        <v>0</v>
      </c>
      <c r="BG1011" s="138">
        <v>0</v>
      </c>
      <c r="BH1011" s="22">
        <f t="shared" si="45"/>
        <v>192212.14</v>
      </c>
      <c r="BI1011" s="22">
        <f t="shared" si="46"/>
        <v>0</v>
      </c>
      <c r="BJ1011" s="22">
        <f t="shared" si="47"/>
        <v>192212.14</v>
      </c>
    </row>
    <row r="1012" spans="1:62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42">
        <v>44291</v>
      </c>
      <c r="AF1012" s="142">
        <v>46117</v>
      </c>
      <c r="AG1012" s="143">
        <v>192177.27</v>
      </c>
      <c r="AH1012" s="83">
        <v>2.0138888888888888</v>
      </c>
      <c r="AI1012" s="83">
        <v>5</v>
      </c>
      <c r="AJ1012" s="144">
        <v>7.1294999999999997E-2</v>
      </c>
      <c r="AK1012" s="79" t="s">
        <v>651</v>
      </c>
      <c r="AL1012" s="79" t="s">
        <v>652</v>
      </c>
      <c r="AM1012" s="138">
        <v>0</v>
      </c>
      <c r="AN1012" s="138">
        <v>0</v>
      </c>
      <c r="AO1012" s="138">
        <v>0</v>
      </c>
      <c r="AP1012" s="138">
        <v>0</v>
      </c>
      <c r="AQ1012" s="138">
        <v>0</v>
      </c>
      <c r="AR1012" s="138">
        <v>0</v>
      </c>
      <c r="AS1012" s="138">
        <v>0</v>
      </c>
      <c r="AT1012" s="138">
        <v>0</v>
      </c>
      <c r="AU1012" s="138">
        <v>0</v>
      </c>
      <c r="AV1012" s="138">
        <v>0</v>
      </c>
      <c r="AW1012" s="138">
        <v>0</v>
      </c>
      <c r="AX1012" s="138">
        <v>0</v>
      </c>
      <c r="AY1012" s="138">
        <v>0</v>
      </c>
      <c r="AZ1012" s="138">
        <v>0</v>
      </c>
      <c r="BA1012" s="138">
        <v>0</v>
      </c>
      <c r="BB1012" s="138">
        <v>0</v>
      </c>
      <c r="BC1012" s="138">
        <v>0</v>
      </c>
      <c r="BD1012" s="138">
        <v>0</v>
      </c>
      <c r="BE1012" s="138">
        <v>0</v>
      </c>
      <c r="BF1012" s="138">
        <v>0</v>
      </c>
      <c r="BG1012" s="138">
        <v>0</v>
      </c>
      <c r="BH1012" s="22">
        <f t="shared" si="45"/>
        <v>0</v>
      </c>
      <c r="BI1012" s="22">
        <f t="shared" si="46"/>
        <v>0</v>
      </c>
      <c r="BJ1012" s="22">
        <f t="shared" si="47"/>
        <v>0</v>
      </c>
    </row>
    <row r="1013" spans="1:62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2436217.96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2436217.96</v>
      </c>
      <c r="AE1013" s="142">
        <v>44291</v>
      </c>
      <c r="AF1013" s="142">
        <v>45387</v>
      </c>
      <c r="AG1013" s="143">
        <v>2436217.96</v>
      </c>
      <c r="AH1013" s="83">
        <v>1.3888888888888888E-2</v>
      </c>
      <c r="AI1013" s="83">
        <v>3</v>
      </c>
      <c r="AJ1013" s="144">
        <v>6.1652999999999999E-2</v>
      </c>
      <c r="AK1013" s="79" t="s">
        <v>651</v>
      </c>
      <c r="AL1013" s="79" t="s">
        <v>652</v>
      </c>
      <c r="AM1013" s="138">
        <v>2436217.96</v>
      </c>
      <c r="AN1013" s="138">
        <v>0</v>
      </c>
      <c r="AO1013" s="138">
        <v>0</v>
      </c>
      <c r="AP1013" s="138">
        <v>0</v>
      </c>
      <c r="AQ1013" s="138">
        <v>0</v>
      </c>
      <c r="AR1013" s="138">
        <v>0</v>
      </c>
      <c r="AS1013" s="138">
        <v>0</v>
      </c>
      <c r="AT1013" s="138">
        <v>0</v>
      </c>
      <c r="AU1013" s="138">
        <v>0</v>
      </c>
      <c r="AV1013" s="138">
        <v>0</v>
      </c>
      <c r="AW1013" s="138">
        <v>0</v>
      </c>
      <c r="AX1013" s="138">
        <v>0</v>
      </c>
      <c r="AY1013" s="138">
        <v>0</v>
      </c>
      <c r="AZ1013" s="138">
        <v>0</v>
      </c>
      <c r="BA1013" s="138">
        <v>0</v>
      </c>
      <c r="BB1013" s="138">
        <v>0</v>
      </c>
      <c r="BC1013" s="138">
        <v>0</v>
      </c>
      <c r="BD1013" s="138">
        <v>0</v>
      </c>
      <c r="BE1013" s="138">
        <v>0</v>
      </c>
      <c r="BF1013" s="138">
        <v>0</v>
      </c>
      <c r="BG1013" s="138">
        <v>0</v>
      </c>
      <c r="BH1013" s="22">
        <f t="shared" si="45"/>
        <v>2436217.96</v>
      </c>
      <c r="BI1013" s="22">
        <f t="shared" si="46"/>
        <v>0</v>
      </c>
      <c r="BJ1013" s="22">
        <f t="shared" si="47"/>
        <v>2436217.96</v>
      </c>
    </row>
    <row r="1014" spans="1:62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42">
        <v>44291</v>
      </c>
      <c r="AF1014" s="142">
        <v>46117</v>
      </c>
      <c r="AG1014" s="143">
        <v>2435775.94</v>
      </c>
      <c r="AH1014" s="83">
        <v>2.0138888888888888</v>
      </c>
      <c r="AI1014" s="83">
        <v>5</v>
      </c>
      <c r="AJ1014" s="144">
        <v>7.1294999999999997E-2</v>
      </c>
      <c r="AK1014" s="79" t="s">
        <v>651</v>
      </c>
      <c r="AL1014" s="79" t="s">
        <v>652</v>
      </c>
      <c r="AM1014" s="138">
        <v>0</v>
      </c>
      <c r="AN1014" s="138">
        <v>0</v>
      </c>
      <c r="AO1014" s="138">
        <v>0</v>
      </c>
      <c r="AP1014" s="138">
        <v>0</v>
      </c>
      <c r="AQ1014" s="138">
        <v>0</v>
      </c>
      <c r="AR1014" s="138">
        <v>0</v>
      </c>
      <c r="AS1014" s="138">
        <v>0</v>
      </c>
      <c r="AT1014" s="138">
        <v>0</v>
      </c>
      <c r="AU1014" s="138">
        <v>0</v>
      </c>
      <c r="AV1014" s="138">
        <v>0</v>
      </c>
      <c r="AW1014" s="138">
        <v>0</v>
      </c>
      <c r="AX1014" s="138">
        <v>0</v>
      </c>
      <c r="AY1014" s="138">
        <v>0</v>
      </c>
      <c r="AZ1014" s="138">
        <v>0</v>
      </c>
      <c r="BA1014" s="138">
        <v>0</v>
      </c>
      <c r="BB1014" s="138">
        <v>0</v>
      </c>
      <c r="BC1014" s="138">
        <v>0</v>
      </c>
      <c r="BD1014" s="138">
        <v>0</v>
      </c>
      <c r="BE1014" s="138">
        <v>0</v>
      </c>
      <c r="BF1014" s="138">
        <v>0</v>
      </c>
      <c r="BG1014" s="138">
        <v>0</v>
      </c>
      <c r="BH1014" s="22">
        <f t="shared" si="45"/>
        <v>0</v>
      </c>
      <c r="BI1014" s="22">
        <f t="shared" si="46"/>
        <v>0</v>
      </c>
      <c r="BJ1014" s="22">
        <f t="shared" si="47"/>
        <v>0</v>
      </c>
    </row>
    <row r="1015" spans="1:62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104592.8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104592.8</v>
      </c>
      <c r="AE1015" s="142">
        <v>44291</v>
      </c>
      <c r="AF1015" s="142">
        <v>45387</v>
      </c>
      <c r="AG1015" s="143">
        <v>104592.8</v>
      </c>
      <c r="AH1015" s="83">
        <v>1.3888888888888888E-2</v>
      </c>
      <c r="AI1015" s="83">
        <v>3</v>
      </c>
      <c r="AJ1015" s="144">
        <v>6.1652999999999999E-2</v>
      </c>
      <c r="AK1015" s="79" t="s">
        <v>651</v>
      </c>
      <c r="AL1015" s="79" t="s">
        <v>652</v>
      </c>
      <c r="AM1015" s="138">
        <v>104592.8</v>
      </c>
      <c r="AN1015" s="138">
        <v>0</v>
      </c>
      <c r="AO1015" s="138">
        <v>0</v>
      </c>
      <c r="AP1015" s="138">
        <v>0</v>
      </c>
      <c r="AQ1015" s="138">
        <v>0</v>
      </c>
      <c r="AR1015" s="138">
        <v>0</v>
      </c>
      <c r="AS1015" s="138">
        <v>0</v>
      </c>
      <c r="AT1015" s="138">
        <v>0</v>
      </c>
      <c r="AU1015" s="138">
        <v>0</v>
      </c>
      <c r="AV1015" s="138">
        <v>0</v>
      </c>
      <c r="AW1015" s="138">
        <v>0</v>
      </c>
      <c r="AX1015" s="138">
        <v>0</v>
      </c>
      <c r="AY1015" s="138">
        <v>0</v>
      </c>
      <c r="AZ1015" s="138">
        <v>0</v>
      </c>
      <c r="BA1015" s="138">
        <v>0</v>
      </c>
      <c r="BB1015" s="138">
        <v>0</v>
      </c>
      <c r="BC1015" s="138">
        <v>0</v>
      </c>
      <c r="BD1015" s="138">
        <v>0</v>
      </c>
      <c r="BE1015" s="138">
        <v>0</v>
      </c>
      <c r="BF1015" s="138">
        <v>0</v>
      </c>
      <c r="BG1015" s="138">
        <v>0</v>
      </c>
      <c r="BH1015" s="22">
        <f t="shared" si="45"/>
        <v>104592.8</v>
      </c>
      <c r="BI1015" s="22">
        <f t="shared" si="46"/>
        <v>0</v>
      </c>
      <c r="BJ1015" s="22">
        <f t="shared" si="47"/>
        <v>104592.8</v>
      </c>
    </row>
    <row r="1016" spans="1:62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42">
        <v>44291</v>
      </c>
      <c r="AF1016" s="142">
        <v>46117</v>
      </c>
      <c r="AG1016" s="143">
        <v>91282.02</v>
      </c>
      <c r="AH1016" s="83">
        <v>2.0138888888888888</v>
      </c>
      <c r="AI1016" s="83">
        <v>5</v>
      </c>
      <c r="AJ1016" s="144">
        <v>7.1294999999999997E-2</v>
      </c>
      <c r="AK1016" s="79" t="s">
        <v>651</v>
      </c>
      <c r="AL1016" s="79" t="s">
        <v>652</v>
      </c>
      <c r="AM1016" s="138">
        <v>0</v>
      </c>
      <c r="AN1016" s="138">
        <v>0</v>
      </c>
      <c r="AO1016" s="138">
        <v>0</v>
      </c>
      <c r="AP1016" s="138">
        <v>0</v>
      </c>
      <c r="AQ1016" s="138">
        <v>0</v>
      </c>
      <c r="AR1016" s="138">
        <v>0</v>
      </c>
      <c r="AS1016" s="138">
        <v>0</v>
      </c>
      <c r="AT1016" s="138">
        <v>0</v>
      </c>
      <c r="AU1016" s="138">
        <v>0</v>
      </c>
      <c r="AV1016" s="138">
        <v>0</v>
      </c>
      <c r="AW1016" s="138">
        <v>0</v>
      </c>
      <c r="AX1016" s="138">
        <v>0</v>
      </c>
      <c r="AY1016" s="138">
        <v>0</v>
      </c>
      <c r="AZ1016" s="138">
        <v>0</v>
      </c>
      <c r="BA1016" s="138">
        <v>0</v>
      </c>
      <c r="BB1016" s="138">
        <v>0</v>
      </c>
      <c r="BC1016" s="138">
        <v>0</v>
      </c>
      <c r="BD1016" s="138">
        <v>0</v>
      </c>
      <c r="BE1016" s="138">
        <v>0</v>
      </c>
      <c r="BF1016" s="138">
        <v>0</v>
      </c>
      <c r="BG1016" s="138">
        <v>0</v>
      </c>
      <c r="BH1016" s="22">
        <f t="shared" si="45"/>
        <v>0</v>
      </c>
      <c r="BI1016" s="22">
        <f t="shared" si="46"/>
        <v>0</v>
      </c>
      <c r="BJ1016" s="22">
        <f t="shared" si="47"/>
        <v>0</v>
      </c>
    </row>
    <row r="1017" spans="1:62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91962.880000000005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91962.880000000005</v>
      </c>
      <c r="AE1017" s="142">
        <v>44291</v>
      </c>
      <c r="AF1017" s="142">
        <v>45387</v>
      </c>
      <c r="AG1017" s="143">
        <v>91962.880000000005</v>
      </c>
      <c r="AH1017" s="83">
        <v>1.3888888888888888E-2</v>
      </c>
      <c r="AI1017" s="83">
        <v>3</v>
      </c>
      <c r="AJ1017" s="144">
        <v>6.1652999999999999E-2</v>
      </c>
      <c r="AK1017" s="79" t="s">
        <v>651</v>
      </c>
      <c r="AL1017" s="79" t="s">
        <v>652</v>
      </c>
      <c r="AM1017" s="138">
        <v>91962.880000000005</v>
      </c>
      <c r="AN1017" s="138">
        <v>0</v>
      </c>
      <c r="AO1017" s="138">
        <v>0</v>
      </c>
      <c r="AP1017" s="138">
        <v>0</v>
      </c>
      <c r="AQ1017" s="138">
        <v>0</v>
      </c>
      <c r="AR1017" s="138">
        <v>0</v>
      </c>
      <c r="AS1017" s="138">
        <v>0</v>
      </c>
      <c r="AT1017" s="138">
        <v>0</v>
      </c>
      <c r="AU1017" s="138">
        <v>0</v>
      </c>
      <c r="AV1017" s="138">
        <v>0</v>
      </c>
      <c r="AW1017" s="138">
        <v>0</v>
      </c>
      <c r="AX1017" s="138">
        <v>0</v>
      </c>
      <c r="AY1017" s="138">
        <v>0</v>
      </c>
      <c r="AZ1017" s="138">
        <v>0</v>
      </c>
      <c r="BA1017" s="138">
        <v>0</v>
      </c>
      <c r="BB1017" s="138">
        <v>0</v>
      </c>
      <c r="BC1017" s="138">
        <v>0</v>
      </c>
      <c r="BD1017" s="138">
        <v>0</v>
      </c>
      <c r="BE1017" s="138">
        <v>0</v>
      </c>
      <c r="BF1017" s="138">
        <v>0</v>
      </c>
      <c r="BG1017" s="138">
        <v>0</v>
      </c>
      <c r="BH1017" s="22">
        <f t="shared" si="45"/>
        <v>91962.880000000005</v>
      </c>
      <c r="BI1017" s="22">
        <f t="shared" si="46"/>
        <v>0</v>
      </c>
      <c r="BJ1017" s="22">
        <f t="shared" si="47"/>
        <v>91962.880000000005</v>
      </c>
    </row>
    <row r="1018" spans="1:62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2">
        <v>44291</v>
      </c>
      <c r="AF1018" s="142">
        <v>46117</v>
      </c>
      <c r="AG1018" s="143">
        <v>80356.710000000006</v>
      </c>
      <c r="AH1018" s="83">
        <v>2.0138888888888888</v>
      </c>
      <c r="AI1018" s="83">
        <v>5</v>
      </c>
      <c r="AJ1018" s="144">
        <v>7.1294999999999997E-2</v>
      </c>
      <c r="AK1018" s="79" t="s">
        <v>651</v>
      </c>
      <c r="AL1018" s="79" t="s">
        <v>652</v>
      </c>
      <c r="AM1018" s="138">
        <v>0</v>
      </c>
      <c r="AN1018" s="138">
        <v>0</v>
      </c>
      <c r="AO1018" s="138">
        <v>0</v>
      </c>
      <c r="AP1018" s="138">
        <v>0</v>
      </c>
      <c r="AQ1018" s="138">
        <v>0</v>
      </c>
      <c r="AR1018" s="138">
        <v>0</v>
      </c>
      <c r="AS1018" s="138">
        <v>0</v>
      </c>
      <c r="AT1018" s="138">
        <v>0</v>
      </c>
      <c r="AU1018" s="138">
        <v>0</v>
      </c>
      <c r="AV1018" s="138">
        <v>0</v>
      </c>
      <c r="AW1018" s="138">
        <v>0</v>
      </c>
      <c r="AX1018" s="138">
        <v>0</v>
      </c>
      <c r="AY1018" s="138">
        <v>0</v>
      </c>
      <c r="AZ1018" s="138">
        <v>0</v>
      </c>
      <c r="BA1018" s="138">
        <v>0</v>
      </c>
      <c r="BB1018" s="138">
        <v>0</v>
      </c>
      <c r="BC1018" s="138">
        <v>0</v>
      </c>
      <c r="BD1018" s="138">
        <v>0</v>
      </c>
      <c r="BE1018" s="138">
        <v>0</v>
      </c>
      <c r="BF1018" s="138">
        <v>0</v>
      </c>
      <c r="BG1018" s="138">
        <v>0</v>
      </c>
      <c r="BH1018" s="22">
        <f t="shared" si="45"/>
        <v>0</v>
      </c>
      <c r="BI1018" s="22">
        <f t="shared" si="46"/>
        <v>0</v>
      </c>
      <c r="BJ1018" s="22">
        <f t="shared" si="47"/>
        <v>0</v>
      </c>
    </row>
    <row r="1019" spans="1:62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1198732.98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1198732.98</v>
      </c>
      <c r="AE1019" s="142">
        <v>44291</v>
      </c>
      <c r="AF1019" s="142">
        <v>45387</v>
      </c>
      <c r="AG1019" s="143">
        <v>1198732.98</v>
      </c>
      <c r="AH1019" s="83">
        <v>1.3888888888888888E-2</v>
      </c>
      <c r="AI1019" s="83">
        <v>3</v>
      </c>
      <c r="AJ1019" s="144">
        <v>6.1652999999999999E-2</v>
      </c>
      <c r="AK1019" s="79" t="s">
        <v>651</v>
      </c>
      <c r="AL1019" s="79" t="s">
        <v>652</v>
      </c>
      <c r="AM1019" s="138">
        <v>1198732.98</v>
      </c>
      <c r="AN1019" s="138">
        <v>0</v>
      </c>
      <c r="AO1019" s="138">
        <v>0</v>
      </c>
      <c r="AP1019" s="138">
        <v>0</v>
      </c>
      <c r="AQ1019" s="138">
        <v>0</v>
      </c>
      <c r="AR1019" s="138">
        <v>0</v>
      </c>
      <c r="AS1019" s="138">
        <v>0</v>
      </c>
      <c r="AT1019" s="138">
        <v>0</v>
      </c>
      <c r="AU1019" s="138">
        <v>0</v>
      </c>
      <c r="AV1019" s="138">
        <v>0</v>
      </c>
      <c r="AW1019" s="138">
        <v>0</v>
      </c>
      <c r="AX1019" s="138">
        <v>0</v>
      </c>
      <c r="AY1019" s="138">
        <v>0</v>
      </c>
      <c r="AZ1019" s="138">
        <v>0</v>
      </c>
      <c r="BA1019" s="138">
        <v>0</v>
      </c>
      <c r="BB1019" s="138">
        <v>0</v>
      </c>
      <c r="BC1019" s="138">
        <v>0</v>
      </c>
      <c r="BD1019" s="138">
        <v>0</v>
      </c>
      <c r="BE1019" s="138">
        <v>0</v>
      </c>
      <c r="BF1019" s="138">
        <v>0</v>
      </c>
      <c r="BG1019" s="138">
        <v>0</v>
      </c>
      <c r="BH1019" s="22">
        <f t="shared" si="45"/>
        <v>1198732.98</v>
      </c>
      <c r="BI1019" s="22">
        <f t="shared" si="46"/>
        <v>0</v>
      </c>
      <c r="BJ1019" s="22">
        <f t="shared" si="47"/>
        <v>1198732.98</v>
      </c>
    </row>
    <row r="1020" spans="1:62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42">
        <v>44291</v>
      </c>
      <c r="AF1020" s="142">
        <v>46117</v>
      </c>
      <c r="AG1020" s="143">
        <v>1046714.93</v>
      </c>
      <c r="AH1020" s="83">
        <v>2.0138888888888888</v>
      </c>
      <c r="AI1020" s="83">
        <v>5</v>
      </c>
      <c r="AJ1020" s="144">
        <v>7.1294999999999997E-2</v>
      </c>
      <c r="AK1020" s="79" t="s">
        <v>651</v>
      </c>
      <c r="AL1020" s="79" t="s">
        <v>652</v>
      </c>
      <c r="AM1020" s="138">
        <v>0</v>
      </c>
      <c r="AN1020" s="138">
        <v>0</v>
      </c>
      <c r="AO1020" s="138">
        <v>0</v>
      </c>
      <c r="AP1020" s="138">
        <v>0</v>
      </c>
      <c r="AQ1020" s="138">
        <v>0</v>
      </c>
      <c r="AR1020" s="138">
        <v>0</v>
      </c>
      <c r="AS1020" s="138">
        <v>0</v>
      </c>
      <c r="AT1020" s="138">
        <v>0</v>
      </c>
      <c r="AU1020" s="138">
        <v>0</v>
      </c>
      <c r="AV1020" s="138">
        <v>0</v>
      </c>
      <c r="AW1020" s="138">
        <v>0</v>
      </c>
      <c r="AX1020" s="138">
        <v>0</v>
      </c>
      <c r="AY1020" s="138">
        <v>0</v>
      </c>
      <c r="AZ1020" s="138">
        <v>0</v>
      </c>
      <c r="BA1020" s="138">
        <v>0</v>
      </c>
      <c r="BB1020" s="138">
        <v>0</v>
      </c>
      <c r="BC1020" s="138">
        <v>0</v>
      </c>
      <c r="BD1020" s="138">
        <v>0</v>
      </c>
      <c r="BE1020" s="138">
        <v>0</v>
      </c>
      <c r="BF1020" s="138">
        <v>0</v>
      </c>
      <c r="BG1020" s="138">
        <v>0</v>
      </c>
      <c r="BH1020" s="22">
        <f t="shared" si="45"/>
        <v>0</v>
      </c>
      <c r="BI1020" s="22">
        <f t="shared" si="46"/>
        <v>0</v>
      </c>
      <c r="BJ1020" s="22">
        <f t="shared" si="47"/>
        <v>0</v>
      </c>
    </row>
    <row r="1021" spans="1:62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196313.57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196313.57</v>
      </c>
      <c r="AE1021" s="142">
        <v>44291</v>
      </c>
      <c r="AF1021" s="142">
        <v>45387</v>
      </c>
      <c r="AG1021" s="143">
        <v>196313.57</v>
      </c>
      <c r="AH1021" s="83">
        <v>1.3888888888888888E-2</v>
      </c>
      <c r="AI1021" s="83">
        <v>3</v>
      </c>
      <c r="AJ1021" s="144">
        <v>6.1652999999999999E-2</v>
      </c>
      <c r="AK1021" s="79" t="s">
        <v>651</v>
      </c>
      <c r="AL1021" s="79" t="s">
        <v>652</v>
      </c>
      <c r="AM1021" s="138">
        <v>196313.57</v>
      </c>
      <c r="AN1021" s="138">
        <v>0</v>
      </c>
      <c r="AO1021" s="138">
        <v>0</v>
      </c>
      <c r="AP1021" s="138">
        <v>0</v>
      </c>
      <c r="AQ1021" s="138">
        <v>0</v>
      </c>
      <c r="AR1021" s="138">
        <v>0</v>
      </c>
      <c r="AS1021" s="138">
        <v>0</v>
      </c>
      <c r="AT1021" s="138">
        <v>0</v>
      </c>
      <c r="AU1021" s="138">
        <v>0</v>
      </c>
      <c r="AV1021" s="138">
        <v>0</v>
      </c>
      <c r="AW1021" s="138">
        <v>0</v>
      </c>
      <c r="AX1021" s="138">
        <v>0</v>
      </c>
      <c r="AY1021" s="138">
        <v>0</v>
      </c>
      <c r="AZ1021" s="138">
        <v>0</v>
      </c>
      <c r="BA1021" s="138">
        <v>0</v>
      </c>
      <c r="BB1021" s="138">
        <v>0</v>
      </c>
      <c r="BC1021" s="138">
        <v>0</v>
      </c>
      <c r="BD1021" s="138">
        <v>0</v>
      </c>
      <c r="BE1021" s="138">
        <v>0</v>
      </c>
      <c r="BF1021" s="138">
        <v>0</v>
      </c>
      <c r="BG1021" s="138">
        <v>0</v>
      </c>
      <c r="BH1021" s="22">
        <f t="shared" si="45"/>
        <v>196313.57</v>
      </c>
      <c r="BI1021" s="22">
        <f t="shared" si="46"/>
        <v>0</v>
      </c>
      <c r="BJ1021" s="22">
        <f t="shared" si="47"/>
        <v>196313.57</v>
      </c>
    </row>
    <row r="1022" spans="1:62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3564557.04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3564557.04</v>
      </c>
      <c r="AE1022" s="142">
        <v>44291</v>
      </c>
      <c r="AF1022" s="142">
        <v>45387</v>
      </c>
      <c r="AG1022" s="143">
        <v>3564557.04</v>
      </c>
      <c r="AH1022" s="83">
        <v>1.3888888888888888E-2</v>
      </c>
      <c r="AI1022" s="83">
        <v>3</v>
      </c>
      <c r="AJ1022" s="144">
        <v>6.1652999999999999E-2</v>
      </c>
      <c r="AK1022" s="79" t="s">
        <v>651</v>
      </c>
      <c r="AL1022" s="79" t="s">
        <v>652</v>
      </c>
      <c r="AM1022" s="138">
        <v>3564557.04</v>
      </c>
      <c r="AN1022" s="138">
        <v>0</v>
      </c>
      <c r="AO1022" s="138">
        <v>0</v>
      </c>
      <c r="AP1022" s="138">
        <v>0</v>
      </c>
      <c r="AQ1022" s="138">
        <v>0</v>
      </c>
      <c r="AR1022" s="138">
        <v>0</v>
      </c>
      <c r="AS1022" s="138">
        <v>0</v>
      </c>
      <c r="AT1022" s="138">
        <v>0</v>
      </c>
      <c r="AU1022" s="138">
        <v>0</v>
      </c>
      <c r="AV1022" s="138">
        <v>0</v>
      </c>
      <c r="AW1022" s="138">
        <v>0</v>
      </c>
      <c r="AX1022" s="138">
        <v>0</v>
      </c>
      <c r="AY1022" s="138">
        <v>0</v>
      </c>
      <c r="AZ1022" s="138">
        <v>0</v>
      </c>
      <c r="BA1022" s="138">
        <v>0</v>
      </c>
      <c r="BB1022" s="138">
        <v>0</v>
      </c>
      <c r="BC1022" s="138">
        <v>0</v>
      </c>
      <c r="BD1022" s="138">
        <v>0</v>
      </c>
      <c r="BE1022" s="138">
        <v>0</v>
      </c>
      <c r="BF1022" s="138">
        <v>0</v>
      </c>
      <c r="BG1022" s="138">
        <v>0</v>
      </c>
      <c r="BH1022" s="22">
        <f t="shared" si="45"/>
        <v>3564557.04</v>
      </c>
      <c r="BI1022" s="22">
        <f t="shared" si="46"/>
        <v>0</v>
      </c>
      <c r="BJ1022" s="22">
        <f t="shared" si="47"/>
        <v>3564557.04</v>
      </c>
    </row>
    <row r="1023" spans="1:62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42">
        <v>44291</v>
      </c>
      <c r="AF1023" s="142">
        <v>46117</v>
      </c>
      <c r="AG1023" s="143">
        <v>3555893.6</v>
      </c>
      <c r="AH1023" s="83">
        <v>2.0138888888888888</v>
      </c>
      <c r="AI1023" s="83">
        <v>5</v>
      </c>
      <c r="AJ1023" s="144">
        <v>7.1294999999999997E-2</v>
      </c>
      <c r="AK1023" s="79" t="s">
        <v>651</v>
      </c>
      <c r="AL1023" s="79" t="s">
        <v>652</v>
      </c>
      <c r="AM1023" s="138">
        <v>0</v>
      </c>
      <c r="AN1023" s="138">
        <v>0</v>
      </c>
      <c r="AO1023" s="138">
        <v>0</v>
      </c>
      <c r="AP1023" s="138">
        <v>0</v>
      </c>
      <c r="AQ1023" s="138">
        <v>0</v>
      </c>
      <c r="AR1023" s="138">
        <v>0</v>
      </c>
      <c r="AS1023" s="138">
        <v>0</v>
      </c>
      <c r="AT1023" s="138">
        <v>0</v>
      </c>
      <c r="AU1023" s="138">
        <v>0</v>
      </c>
      <c r="AV1023" s="138">
        <v>0</v>
      </c>
      <c r="AW1023" s="138">
        <v>0</v>
      </c>
      <c r="AX1023" s="138">
        <v>0</v>
      </c>
      <c r="AY1023" s="138">
        <v>0</v>
      </c>
      <c r="AZ1023" s="138">
        <v>0</v>
      </c>
      <c r="BA1023" s="138">
        <v>0</v>
      </c>
      <c r="BB1023" s="138">
        <v>0</v>
      </c>
      <c r="BC1023" s="138">
        <v>0</v>
      </c>
      <c r="BD1023" s="138">
        <v>0</v>
      </c>
      <c r="BE1023" s="138">
        <v>0</v>
      </c>
      <c r="BF1023" s="138">
        <v>0</v>
      </c>
      <c r="BG1023" s="138">
        <v>0</v>
      </c>
      <c r="BH1023" s="22">
        <f t="shared" si="45"/>
        <v>0</v>
      </c>
      <c r="BI1023" s="22">
        <f t="shared" si="46"/>
        <v>0</v>
      </c>
      <c r="BJ1023" s="22">
        <f t="shared" si="47"/>
        <v>0</v>
      </c>
    </row>
    <row r="1024" spans="1:62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395442.45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395442.45</v>
      </c>
      <c r="AE1024" s="142">
        <v>44291</v>
      </c>
      <c r="AF1024" s="142">
        <v>45387</v>
      </c>
      <c r="AG1024" s="143">
        <v>395442.45</v>
      </c>
      <c r="AH1024" s="83">
        <v>1.3888888888888888E-2</v>
      </c>
      <c r="AI1024" s="83">
        <v>3</v>
      </c>
      <c r="AJ1024" s="144">
        <v>6.1652999999999999E-2</v>
      </c>
      <c r="AK1024" s="79" t="s">
        <v>651</v>
      </c>
      <c r="AL1024" s="79" t="s">
        <v>652</v>
      </c>
      <c r="AM1024" s="138">
        <v>395442.45</v>
      </c>
      <c r="AN1024" s="138">
        <v>0</v>
      </c>
      <c r="AO1024" s="138">
        <v>0</v>
      </c>
      <c r="AP1024" s="138">
        <v>0</v>
      </c>
      <c r="AQ1024" s="138">
        <v>0</v>
      </c>
      <c r="AR1024" s="138">
        <v>0</v>
      </c>
      <c r="AS1024" s="138">
        <v>0</v>
      </c>
      <c r="AT1024" s="138">
        <v>0</v>
      </c>
      <c r="AU1024" s="138">
        <v>0</v>
      </c>
      <c r="AV1024" s="138">
        <v>0</v>
      </c>
      <c r="AW1024" s="138">
        <v>0</v>
      </c>
      <c r="AX1024" s="138">
        <v>0</v>
      </c>
      <c r="AY1024" s="138">
        <v>0</v>
      </c>
      <c r="AZ1024" s="138">
        <v>0</v>
      </c>
      <c r="BA1024" s="138">
        <v>0</v>
      </c>
      <c r="BB1024" s="138">
        <v>0</v>
      </c>
      <c r="BC1024" s="138">
        <v>0</v>
      </c>
      <c r="BD1024" s="138">
        <v>0</v>
      </c>
      <c r="BE1024" s="138">
        <v>0</v>
      </c>
      <c r="BF1024" s="138">
        <v>0</v>
      </c>
      <c r="BG1024" s="138">
        <v>0</v>
      </c>
      <c r="BH1024" s="22">
        <f t="shared" si="45"/>
        <v>395442.45</v>
      </c>
      <c r="BI1024" s="22">
        <f t="shared" si="46"/>
        <v>0</v>
      </c>
      <c r="BJ1024" s="22">
        <f t="shared" si="47"/>
        <v>395442.45</v>
      </c>
    </row>
    <row r="1025" spans="1:62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490623.38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490623.38</v>
      </c>
      <c r="AE1025" s="142">
        <v>44291</v>
      </c>
      <c r="AF1025" s="142">
        <v>45387</v>
      </c>
      <c r="AG1025" s="143">
        <v>490623.38</v>
      </c>
      <c r="AH1025" s="83">
        <v>1.3888888888888888E-2</v>
      </c>
      <c r="AI1025" s="83">
        <v>3</v>
      </c>
      <c r="AJ1025" s="144">
        <v>6.1652999999999999E-2</v>
      </c>
      <c r="AK1025" s="79" t="s">
        <v>651</v>
      </c>
      <c r="AL1025" s="79" t="s">
        <v>652</v>
      </c>
      <c r="AM1025" s="138">
        <v>490623.38</v>
      </c>
      <c r="AN1025" s="138">
        <v>0</v>
      </c>
      <c r="AO1025" s="138">
        <v>0</v>
      </c>
      <c r="AP1025" s="138">
        <v>0</v>
      </c>
      <c r="AQ1025" s="138">
        <v>0</v>
      </c>
      <c r="AR1025" s="138">
        <v>0</v>
      </c>
      <c r="AS1025" s="138">
        <v>0</v>
      </c>
      <c r="AT1025" s="138">
        <v>0</v>
      </c>
      <c r="AU1025" s="138">
        <v>0</v>
      </c>
      <c r="AV1025" s="138">
        <v>0</v>
      </c>
      <c r="AW1025" s="138">
        <v>0</v>
      </c>
      <c r="AX1025" s="138">
        <v>0</v>
      </c>
      <c r="AY1025" s="138">
        <v>0</v>
      </c>
      <c r="AZ1025" s="138">
        <v>0</v>
      </c>
      <c r="BA1025" s="138">
        <v>0</v>
      </c>
      <c r="BB1025" s="138">
        <v>0</v>
      </c>
      <c r="BC1025" s="138">
        <v>0</v>
      </c>
      <c r="BD1025" s="138">
        <v>0</v>
      </c>
      <c r="BE1025" s="138">
        <v>0</v>
      </c>
      <c r="BF1025" s="138">
        <v>0</v>
      </c>
      <c r="BG1025" s="138">
        <v>0</v>
      </c>
      <c r="BH1025" s="22">
        <f t="shared" si="45"/>
        <v>490623.38</v>
      </c>
      <c r="BI1025" s="22">
        <f t="shared" si="46"/>
        <v>0</v>
      </c>
      <c r="BJ1025" s="22">
        <f t="shared" si="47"/>
        <v>490623.38</v>
      </c>
    </row>
    <row r="1026" spans="1:62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98211.4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98211.4</v>
      </c>
      <c r="AE1026" s="142">
        <v>44291</v>
      </c>
      <c r="AF1026" s="142">
        <v>45387</v>
      </c>
      <c r="AG1026" s="143">
        <v>98211.4</v>
      </c>
      <c r="AH1026" s="83">
        <v>1.3888888888888888E-2</v>
      </c>
      <c r="AI1026" s="83">
        <v>3</v>
      </c>
      <c r="AJ1026" s="144">
        <v>6.1652999999999999E-2</v>
      </c>
      <c r="AK1026" s="79" t="s">
        <v>651</v>
      </c>
      <c r="AL1026" s="79" t="s">
        <v>652</v>
      </c>
      <c r="AM1026" s="138">
        <v>98211.4</v>
      </c>
      <c r="AN1026" s="138">
        <v>0</v>
      </c>
      <c r="AO1026" s="138">
        <v>0</v>
      </c>
      <c r="AP1026" s="138">
        <v>0</v>
      </c>
      <c r="AQ1026" s="138">
        <v>0</v>
      </c>
      <c r="AR1026" s="138">
        <v>0</v>
      </c>
      <c r="AS1026" s="138">
        <v>0</v>
      </c>
      <c r="AT1026" s="138">
        <v>0</v>
      </c>
      <c r="AU1026" s="138">
        <v>0</v>
      </c>
      <c r="AV1026" s="138">
        <v>0</v>
      </c>
      <c r="AW1026" s="138">
        <v>0</v>
      </c>
      <c r="AX1026" s="138">
        <v>0</v>
      </c>
      <c r="AY1026" s="138">
        <v>0</v>
      </c>
      <c r="AZ1026" s="138">
        <v>0</v>
      </c>
      <c r="BA1026" s="138">
        <v>0</v>
      </c>
      <c r="BB1026" s="138">
        <v>0</v>
      </c>
      <c r="BC1026" s="138">
        <v>0</v>
      </c>
      <c r="BD1026" s="138">
        <v>0</v>
      </c>
      <c r="BE1026" s="138">
        <v>0</v>
      </c>
      <c r="BF1026" s="138">
        <v>0</v>
      </c>
      <c r="BG1026" s="138">
        <v>0</v>
      </c>
      <c r="BH1026" s="22">
        <f t="shared" si="45"/>
        <v>98211.4</v>
      </c>
      <c r="BI1026" s="22">
        <f t="shared" si="46"/>
        <v>0</v>
      </c>
      <c r="BJ1026" s="22">
        <f t="shared" si="47"/>
        <v>98211.4</v>
      </c>
    </row>
    <row r="1027" spans="1:62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449335.3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449335.3</v>
      </c>
      <c r="AE1027" s="142">
        <v>44291</v>
      </c>
      <c r="AF1027" s="142">
        <v>45387</v>
      </c>
      <c r="AG1027" s="143">
        <v>449335.3</v>
      </c>
      <c r="AH1027" s="83">
        <v>1.3888888888888888E-2</v>
      </c>
      <c r="AI1027" s="83">
        <v>3</v>
      </c>
      <c r="AJ1027" s="144">
        <v>6.1652999999999999E-2</v>
      </c>
      <c r="AK1027" s="79" t="s">
        <v>651</v>
      </c>
      <c r="AL1027" s="79" t="s">
        <v>652</v>
      </c>
      <c r="AM1027" s="138">
        <v>449335.3</v>
      </c>
      <c r="AN1027" s="138">
        <v>0</v>
      </c>
      <c r="AO1027" s="138">
        <v>0</v>
      </c>
      <c r="AP1027" s="138">
        <v>0</v>
      </c>
      <c r="AQ1027" s="138">
        <v>0</v>
      </c>
      <c r="AR1027" s="138">
        <v>0</v>
      </c>
      <c r="AS1027" s="138">
        <v>0</v>
      </c>
      <c r="AT1027" s="138">
        <v>0</v>
      </c>
      <c r="AU1027" s="138">
        <v>0</v>
      </c>
      <c r="AV1027" s="138">
        <v>0</v>
      </c>
      <c r="AW1027" s="138">
        <v>0</v>
      </c>
      <c r="AX1027" s="138">
        <v>0</v>
      </c>
      <c r="AY1027" s="138">
        <v>0</v>
      </c>
      <c r="AZ1027" s="138">
        <v>0</v>
      </c>
      <c r="BA1027" s="138">
        <v>0</v>
      </c>
      <c r="BB1027" s="138">
        <v>0</v>
      </c>
      <c r="BC1027" s="138">
        <v>0</v>
      </c>
      <c r="BD1027" s="138">
        <v>0</v>
      </c>
      <c r="BE1027" s="138">
        <v>0</v>
      </c>
      <c r="BF1027" s="138">
        <v>0</v>
      </c>
      <c r="BG1027" s="138">
        <v>0</v>
      </c>
      <c r="BH1027" s="22">
        <f t="shared" ref="BH1027:BH1090" si="48">SUM(AM1027:AU1027)</f>
        <v>449335.3</v>
      </c>
      <c r="BI1027" s="22">
        <f t="shared" si="46"/>
        <v>0</v>
      </c>
      <c r="BJ1027" s="22">
        <f t="shared" si="47"/>
        <v>449335.3</v>
      </c>
    </row>
    <row r="1028" spans="1:62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2120807.87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2120807.87</v>
      </c>
      <c r="AE1028" s="142">
        <v>44291</v>
      </c>
      <c r="AF1028" s="142">
        <v>45387</v>
      </c>
      <c r="AG1028" s="143">
        <v>2120807.87</v>
      </c>
      <c r="AH1028" s="83">
        <v>1.3888888888888888E-2</v>
      </c>
      <c r="AI1028" s="83">
        <v>3</v>
      </c>
      <c r="AJ1028" s="144">
        <v>6.1652999999999999E-2</v>
      </c>
      <c r="AK1028" s="79" t="s">
        <v>651</v>
      </c>
      <c r="AL1028" s="79" t="s">
        <v>652</v>
      </c>
      <c r="AM1028" s="138">
        <v>2120807.87</v>
      </c>
      <c r="AN1028" s="138">
        <v>0</v>
      </c>
      <c r="AO1028" s="138">
        <v>0</v>
      </c>
      <c r="AP1028" s="138">
        <v>0</v>
      </c>
      <c r="AQ1028" s="138">
        <v>0</v>
      </c>
      <c r="AR1028" s="138">
        <v>0</v>
      </c>
      <c r="AS1028" s="138">
        <v>0</v>
      </c>
      <c r="AT1028" s="138">
        <v>0</v>
      </c>
      <c r="AU1028" s="138">
        <v>0</v>
      </c>
      <c r="AV1028" s="138">
        <v>0</v>
      </c>
      <c r="AW1028" s="138">
        <v>0</v>
      </c>
      <c r="AX1028" s="138">
        <v>0</v>
      </c>
      <c r="AY1028" s="138">
        <v>0</v>
      </c>
      <c r="AZ1028" s="138">
        <v>0</v>
      </c>
      <c r="BA1028" s="138">
        <v>0</v>
      </c>
      <c r="BB1028" s="138">
        <v>0</v>
      </c>
      <c r="BC1028" s="138">
        <v>0</v>
      </c>
      <c r="BD1028" s="138">
        <v>0</v>
      </c>
      <c r="BE1028" s="138">
        <v>0</v>
      </c>
      <c r="BF1028" s="138">
        <v>0</v>
      </c>
      <c r="BG1028" s="138">
        <v>0</v>
      </c>
      <c r="BH1028" s="22">
        <f t="shared" si="48"/>
        <v>2120807.87</v>
      </c>
      <c r="BI1028" s="22">
        <f t="shared" ref="BI1028:BI1091" si="49">SUM(AV1028:BG1028)</f>
        <v>0</v>
      </c>
      <c r="BJ1028" s="22">
        <f t="shared" ref="BJ1028:BJ1091" si="50">BH1028+BI1028</f>
        <v>2120807.87</v>
      </c>
    </row>
    <row r="1029" spans="1:62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42">
        <v>44291</v>
      </c>
      <c r="AF1029" s="142">
        <v>46117</v>
      </c>
      <c r="AG1029" s="143">
        <v>1850375.09</v>
      </c>
      <c r="AH1029" s="83">
        <v>2.0138888888888888</v>
      </c>
      <c r="AI1029" s="83">
        <v>5</v>
      </c>
      <c r="AJ1029" s="144">
        <v>7.1294999999999997E-2</v>
      </c>
      <c r="AK1029" s="79" t="s">
        <v>651</v>
      </c>
      <c r="AL1029" s="79" t="s">
        <v>652</v>
      </c>
      <c r="AM1029" s="138">
        <v>0</v>
      </c>
      <c r="AN1029" s="138">
        <v>0</v>
      </c>
      <c r="AO1029" s="138">
        <v>0</v>
      </c>
      <c r="AP1029" s="138">
        <v>0</v>
      </c>
      <c r="AQ1029" s="138">
        <v>0</v>
      </c>
      <c r="AR1029" s="138">
        <v>0</v>
      </c>
      <c r="AS1029" s="138">
        <v>0</v>
      </c>
      <c r="AT1029" s="138">
        <v>0</v>
      </c>
      <c r="AU1029" s="138">
        <v>0</v>
      </c>
      <c r="AV1029" s="138">
        <v>0</v>
      </c>
      <c r="AW1029" s="138">
        <v>0</v>
      </c>
      <c r="AX1029" s="138">
        <v>0</v>
      </c>
      <c r="AY1029" s="138">
        <v>0</v>
      </c>
      <c r="AZ1029" s="138">
        <v>0</v>
      </c>
      <c r="BA1029" s="138">
        <v>0</v>
      </c>
      <c r="BB1029" s="138">
        <v>0</v>
      </c>
      <c r="BC1029" s="138">
        <v>0</v>
      </c>
      <c r="BD1029" s="138">
        <v>0</v>
      </c>
      <c r="BE1029" s="138">
        <v>0</v>
      </c>
      <c r="BF1029" s="138">
        <v>0</v>
      </c>
      <c r="BG1029" s="138">
        <v>0</v>
      </c>
      <c r="BH1029" s="22">
        <f t="shared" si="48"/>
        <v>0</v>
      </c>
      <c r="BI1029" s="22">
        <f t="shared" si="49"/>
        <v>0</v>
      </c>
      <c r="BJ1029" s="22">
        <f t="shared" si="50"/>
        <v>0</v>
      </c>
    </row>
    <row r="1030" spans="1:62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104601.13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104601.13</v>
      </c>
      <c r="AE1030" s="142">
        <v>44291</v>
      </c>
      <c r="AF1030" s="142">
        <v>45387</v>
      </c>
      <c r="AG1030" s="143">
        <v>104601.13</v>
      </c>
      <c r="AH1030" s="83">
        <v>1.3888888888888888E-2</v>
      </c>
      <c r="AI1030" s="83">
        <v>3</v>
      </c>
      <c r="AJ1030" s="144">
        <v>6.1652999999999999E-2</v>
      </c>
      <c r="AK1030" s="79" t="s">
        <v>651</v>
      </c>
      <c r="AL1030" s="79" t="s">
        <v>652</v>
      </c>
      <c r="AM1030" s="138">
        <v>104601.13</v>
      </c>
      <c r="AN1030" s="138">
        <v>0</v>
      </c>
      <c r="AO1030" s="138">
        <v>0</v>
      </c>
      <c r="AP1030" s="138">
        <v>0</v>
      </c>
      <c r="AQ1030" s="138">
        <v>0</v>
      </c>
      <c r="AR1030" s="138">
        <v>0</v>
      </c>
      <c r="AS1030" s="138">
        <v>0</v>
      </c>
      <c r="AT1030" s="138">
        <v>0</v>
      </c>
      <c r="AU1030" s="138">
        <v>0</v>
      </c>
      <c r="AV1030" s="138">
        <v>0</v>
      </c>
      <c r="AW1030" s="138">
        <v>0</v>
      </c>
      <c r="AX1030" s="138">
        <v>0</v>
      </c>
      <c r="AY1030" s="138">
        <v>0</v>
      </c>
      <c r="AZ1030" s="138">
        <v>0</v>
      </c>
      <c r="BA1030" s="138">
        <v>0</v>
      </c>
      <c r="BB1030" s="138">
        <v>0</v>
      </c>
      <c r="BC1030" s="138">
        <v>0</v>
      </c>
      <c r="BD1030" s="138">
        <v>0</v>
      </c>
      <c r="BE1030" s="138">
        <v>0</v>
      </c>
      <c r="BF1030" s="138">
        <v>0</v>
      </c>
      <c r="BG1030" s="138">
        <v>0</v>
      </c>
      <c r="BH1030" s="22">
        <f t="shared" si="48"/>
        <v>104601.13</v>
      </c>
      <c r="BI1030" s="22">
        <f t="shared" si="49"/>
        <v>0</v>
      </c>
      <c r="BJ1030" s="22">
        <f t="shared" si="50"/>
        <v>104601.13</v>
      </c>
    </row>
    <row r="1031" spans="1:62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130253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130253</v>
      </c>
      <c r="AE1031" s="142">
        <v>44291</v>
      </c>
      <c r="AF1031" s="142">
        <v>45387</v>
      </c>
      <c r="AG1031" s="143">
        <v>130253</v>
      </c>
      <c r="AH1031" s="83">
        <v>1.3888888888888888E-2</v>
      </c>
      <c r="AI1031" s="83">
        <v>3</v>
      </c>
      <c r="AJ1031" s="144">
        <v>6.1652999999999999E-2</v>
      </c>
      <c r="AK1031" s="79" t="s">
        <v>651</v>
      </c>
      <c r="AL1031" s="79" t="s">
        <v>652</v>
      </c>
      <c r="AM1031" s="138">
        <v>130253</v>
      </c>
      <c r="AN1031" s="138">
        <v>0</v>
      </c>
      <c r="AO1031" s="138">
        <v>0</v>
      </c>
      <c r="AP1031" s="138">
        <v>0</v>
      </c>
      <c r="AQ1031" s="138">
        <v>0</v>
      </c>
      <c r="AR1031" s="138">
        <v>0</v>
      </c>
      <c r="AS1031" s="138">
        <v>0</v>
      </c>
      <c r="AT1031" s="138">
        <v>0</v>
      </c>
      <c r="AU1031" s="138">
        <v>0</v>
      </c>
      <c r="AV1031" s="138">
        <v>0</v>
      </c>
      <c r="AW1031" s="138">
        <v>0</v>
      </c>
      <c r="AX1031" s="138">
        <v>0</v>
      </c>
      <c r="AY1031" s="138">
        <v>0</v>
      </c>
      <c r="AZ1031" s="138">
        <v>0</v>
      </c>
      <c r="BA1031" s="138">
        <v>0</v>
      </c>
      <c r="BB1031" s="138">
        <v>0</v>
      </c>
      <c r="BC1031" s="138">
        <v>0</v>
      </c>
      <c r="BD1031" s="138">
        <v>0</v>
      </c>
      <c r="BE1031" s="138">
        <v>0</v>
      </c>
      <c r="BF1031" s="138">
        <v>0</v>
      </c>
      <c r="BG1031" s="138">
        <v>0</v>
      </c>
      <c r="BH1031" s="22">
        <f t="shared" si="48"/>
        <v>130253</v>
      </c>
      <c r="BI1031" s="22">
        <f t="shared" si="49"/>
        <v>0</v>
      </c>
      <c r="BJ1031" s="22">
        <f t="shared" si="50"/>
        <v>130253</v>
      </c>
    </row>
    <row r="1032" spans="1:62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42">
        <v>44314</v>
      </c>
      <c r="AF1032" s="142">
        <v>47966</v>
      </c>
      <c r="AG1032" s="143">
        <v>183406083.75</v>
      </c>
      <c r="AH1032" s="83">
        <v>7.0777777777777775</v>
      </c>
      <c r="AI1032" s="83">
        <v>10</v>
      </c>
      <c r="AJ1032" s="144">
        <v>7.8262999999999999E-2</v>
      </c>
      <c r="AK1032" s="79" t="s">
        <v>651</v>
      </c>
      <c r="AL1032" s="79" t="s">
        <v>652</v>
      </c>
      <c r="AM1032" s="138">
        <v>0</v>
      </c>
      <c r="AN1032" s="138">
        <v>0</v>
      </c>
      <c r="AO1032" s="138">
        <v>0</v>
      </c>
      <c r="AP1032" s="138">
        <v>0</v>
      </c>
      <c r="AQ1032" s="138">
        <v>0</v>
      </c>
      <c r="AR1032" s="138">
        <v>0</v>
      </c>
      <c r="AS1032" s="138">
        <v>0</v>
      </c>
      <c r="AT1032" s="138">
        <v>0</v>
      </c>
      <c r="AU1032" s="138">
        <v>0</v>
      </c>
      <c r="AV1032" s="138">
        <v>0</v>
      </c>
      <c r="AW1032" s="138">
        <v>0</v>
      </c>
      <c r="AX1032" s="138">
        <v>0</v>
      </c>
      <c r="AY1032" s="138">
        <v>0</v>
      </c>
      <c r="AZ1032" s="138">
        <v>0</v>
      </c>
      <c r="BA1032" s="138">
        <v>0</v>
      </c>
      <c r="BB1032" s="138">
        <v>0</v>
      </c>
      <c r="BC1032" s="138">
        <v>0</v>
      </c>
      <c r="BD1032" s="138">
        <v>0</v>
      </c>
      <c r="BE1032" s="138">
        <v>0</v>
      </c>
      <c r="BF1032" s="138">
        <v>0</v>
      </c>
      <c r="BG1032" s="138">
        <v>0</v>
      </c>
      <c r="BH1032" s="22">
        <f t="shared" si="48"/>
        <v>0</v>
      </c>
      <c r="BI1032" s="22">
        <f t="shared" si="49"/>
        <v>0</v>
      </c>
      <c r="BJ1032" s="22">
        <f t="shared" si="50"/>
        <v>0</v>
      </c>
    </row>
    <row r="1033" spans="1:62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200000000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200000000</v>
      </c>
      <c r="AE1033" s="142">
        <v>44291</v>
      </c>
      <c r="AF1033" s="142">
        <v>45387</v>
      </c>
      <c r="AG1033" s="143">
        <v>200000000</v>
      </c>
      <c r="AH1033" s="83">
        <v>1.3888888888888888E-2</v>
      </c>
      <c r="AI1033" s="83">
        <v>3</v>
      </c>
      <c r="AJ1033" s="144">
        <v>6.1652999999999999E-2</v>
      </c>
      <c r="AK1033" s="79" t="s">
        <v>651</v>
      </c>
      <c r="AL1033" s="79" t="s">
        <v>652</v>
      </c>
      <c r="AM1033" s="138">
        <v>200000000</v>
      </c>
      <c r="AN1033" s="138">
        <v>0</v>
      </c>
      <c r="AO1033" s="138">
        <v>0</v>
      </c>
      <c r="AP1033" s="138">
        <v>0</v>
      </c>
      <c r="AQ1033" s="138">
        <v>0</v>
      </c>
      <c r="AR1033" s="138">
        <v>0</v>
      </c>
      <c r="AS1033" s="138">
        <v>0</v>
      </c>
      <c r="AT1033" s="138">
        <v>0</v>
      </c>
      <c r="AU1033" s="138">
        <v>0</v>
      </c>
      <c r="AV1033" s="138">
        <v>0</v>
      </c>
      <c r="AW1033" s="138">
        <v>0</v>
      </c>
      <c r="AX1033" s="138">
        <v>0</v>
      </c>
      <c r="AY1033" s="138">
        <v>0</v>
      </c>
      <c r="AZ1033" s="138">
        <v>0</v>
      </c>
      <c r="BA1033" s="138">
        <v>0</v>
      </c>
      <c r="BB1033" s="138">
        <v>0</v>
      </c>
      <c r="BC1033" s="138">
        <v>0</v>
      </c>
      <c r="BD1033" s="138">
        <v>0</v>
      </c>
      <c r="BE1033" s="138">
        <v>0</v>
      </c>
      <c r="BF1033" s="138">
        <v>0</v>
      </c>
      <c r="BG1033" s="138">
        <v>0</v>
      </c>
      <c r="BH1033" s="22">
        <f t="shared" si="48"/>
        <v>200000000</v>
      </c>
      <c r="BI1033" s="22">
        <f t="shared" si="49"/>
        <v>0</v>
      </c>
      <c r="BJ1033" s="22">
        <f t="shared" si="50"/>
        <v>200000000</v>
      </c>
    </row>
    <row r="1034" spans="1:62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269211.21000000002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269211.21000000002</v>
      </c>
      <c r="AE1034" s="142">
        <v>44291</v>
      </c>
      <c r="AF1034" s="142">
        <v>45387</v>
      </c>
      <c r="AG1034" s="143">
        <v>269211.21000000002</v>
      </c>
      <c r="AH1034" s="83">
        <v>1.3888888888888888E-2</v>
      </c>
      <c r="AI1034" s="83">
        <v>3</v>
      </c>
      <c r="AJ1034" s="144">
        <v>6.1652999999999999E-2</v>
      </c>
      <c r="AK1034" s="79" t="s">
        <v>651</v>
      </c>
      <c r="AL1034" s="79" t="s">
        <v>652</v>
      </c>
      <c r="AM1034" s="138">
        <v>269211.21000000002</v>
      </c>
      <c r="AN1034" s="138">
        <v>0</v>
      </c>
      <c r="AO1034" s="138">
        <v>0</v>
      </c>
      <c r="AP1034" s="138">
        <v>0</v>
      </c>
      <c r="AQ1034" s="138">
        <v>0</v>
      </c>
      <c r="AR1034" s="138">
        <v>0</v>
      </c>
      <c r="AS1034" s="138">
        <v>0</v>
      </c>
      <c r="AT1034" s="138">
        <v>0</v>
      </c>
      <c r="AU1034" s="138">
        <v>0</v>
      </c>
      <c r="AV1034" s="138">
        <v>0</v>
      </c>
      <c r="AW1034" s="138">
        <v>0</v>
      </c>
      <c r="AX1034" s="138">
        <v>0</v>
      </c>
      <c r="AY1034" s="138">
        <v>0</v>
      </c>
      <c r="AZ1034" s="138">
        <v>0</v>
      </c>
      <c r="BA1034" s="138">
        <v>0</v>
      </c>
      <c r="BB1034" s="138">
        <v>0</v>
      </c>
      <c r="BC1034" s="138">
        <v>0</v>
      </c>
      <c r="BD1034" s="138">
        <v>0</v>
      </c>
      <c r="BE1034" s="138">
        <v>0</v>
      </c>
      <c r="BF1034" s="138">
        <v>0</v>
      </c>
      <c r="BG1034" s="138">
        <v>0</v>
      </c>
      <c r="BH1034" s="22">
        <f t="shared" si="48"/>
        <v>269211.21000000002</v>
      </c>
      <c r="BI1034" s="22">
        <f t="shared" si="49"/>
        <v>0</v>
      </c>
      <c r="BJ1034" s="22">
        <f t="shared" si="50"/>
        <v>269211.21000000002</v>
      </c>
    </row>
    <row r="1035" spans="1:62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42">
        <v>44291</v>
      </c>
      <c r="AF1035" s="142">
        <v>46117</v>
      </c>
      <c r="AG1035" s="143">
        <v>268396.38</v>
      </c>
      <c r="AH1035" s="83">
        <v>2.0138888888888888</v>
      </c>
      <c r="AI1035" s="83">
        <v>5</v>
      </c>
      <c r="AJ1035" s="144">
        <v>7.1294999999999997E-2</v>
      </c>
      <c r="AK1035" s="79" t="s">
        <v>651</v>
      </c>
      <c r="AL1035" s="79" t="s">
        <v>652</v>
      </c>
      <c r="AM1035" s="138">
        <v>0</v>
      </c>
      <c r="AN1035" s="138">
        <v>0</v>
      </c>
      <c r="AO1035" s="138">
        <v>0</v>
      </c>
      <c r="AP1035" s="138">
        <v>0</v>
      </c>
      <c r="AQ1035" s="138">
        <v>0</v>
      </c>
      <c r="AR1035" s="138">
        <v>0</v>
      </c>
      <c r="AS1035" s="138">
        <v>0</v>
      </c>
      <c r="AT1035" s="138">
        <v>0</v>
      </c>
      <c r="AU1035" s="138">
        <v>0</v>
      </c>
      <c r="AV1035" s="138">
        <v>0</v>
      </c>
      <c r="AW1035" s="138">
        <v>0</v>
      </c>
      <c r="AX1035" s="138">
        <v>0</v>
      </c>
      <c r="AY1035" s="138">
        <v>0</v>
      </c>
      <c r="AZ1035" s="138">
        <v>0</v>
      </c>
      <c r="BA1035" s="138">
        <v>0</v>
      </c>
      <c r="BB1035" s="138">
        <v>0</v>
      </c>
      <c r="BC1035" s="138">
        <v>0</v>
      </c>
      <c r="BD1035" s="138">
        <v>0</v>
      </c>
      <c r="BE1035" s="138">
        <v>0</v>
      </c>
      <c r="BF1035" s="138">
        <v>0</v>
      </c>
      <c r="BG1035" s="138">
        <v>0</v>
      </c>
      <c r="BH1035" s="22">
        <f t="shared" si="48"/>
        <v>0</v>
      </c>
      <c r="BI1035" s="22">
        <f t="shared" si="49"/>
        <v>0</v>
      </c>
      <c r="BJ1035" s="22">
        <f t="shared" si="50"/>
        <v>0</v>
      </c>
    </row>
    <row r="1036" spans="1:62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900601.55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900601.55</v>
      </c>
      <c r="AE1036" s="142">
        <v>44291</v>
      </c>
      <c r="AF1036" s="142">
        <v>45387</v>
      </c>
      <c r="AG1036" s="143">
        <v>900601.55</v>
      </c>
      <c r="AH1036" s="83">
        <v>1.3888888888888888E-2</v>
      </c>
      <c r="AI1036" s="83">
        <v>3</v>
      </c>
      <c r="AJ1036" s="144">
        <v>6.1652999999999999E-2</v>
      </c>
      <c r="AK1036" s="79" t="s">
        <v>651</v>
      </c>
      <c r="AL1036" s="79" t="s">
        <v>652</v>
      </c>
      <c r="AM1036" s="138">
        <v>900601.55</v>
      </c>
      <c r="AN1036" s="138">
        <v>0</v>
      </c>
      <c r="AO1036" s="138">
        <v>0</v>
      </c>
      <c r="AP1036" s="138">
        <v>0</v>
      </c>
      <c r="AQ1036" s="138">
        <v>0</v>
      </c>
      <c r="AR1036" s="138">
        <v>0</v>
      </c>
      <c r="AS1036" s="138">
        <v>0</v>
      </c>
      <c r="AT1036" s="138">
        <v>0</v>
      </c>
      <c r="AU1036" s="138">
        <v>0</v>
      </c>
      <c r="AV1036" s="138">
        <v>0</v>
      </c>
      <c r="AW1036" s="138">
        <v>0</v>
      </c>
      <c r="AX1036" s="138">
        <v>0</v>
      </c>
      <c r="AY1036" s="138">
        <v>0</v>
      </c>
      <c r="AZ1036" s="138">
        <v>0</v>
      </c>
      <c r="BA1036" s="138">
        <v>0</v>
      </c>
      <c r="BB1036" s="138">
        <v>0</v>
      </c>
      <c r="BC1036" s="138">
        <v>0</v>
      </c>
      <c r="BD1036" s="138">
        <v>0</v>
      </c>
      <c r="BE1036" s="138">
        <v>0</v>
      </c>
      <c r="BF1036" s="138">
        <v>0</v>
      </c>
      <c r="BG1036" s="138">
        <v>0</v>
      </c>
      <c r="BH1036" s="22">
        <f t="shared" si="48"/>
        <v>900601.55</v>
      </c>
      <c r="BI1036" s="22">
        <f t="shared" si="49"/>
        <v>0</v>
      </c>
      <c r="BJ1036" s="22">
        <f t="shared" si="50"/>
        <v>900601.55</v>
      </c>
    </row>
    <row r="1037" spans="1:62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42">
        <v>44291</v>
      </c>
      <c r="AF1037" s="142">
        <v>46117</v>
      </c>
      <c r="AG1037" s="143">
        <v>897783.5</v>
      </c>
      <c r="AH1037" s="83">
        <v>2.0138888888888888</v>
      </c>
      <c r="AI1037" s="83">
        <v>5</v>
      </c>
      <c r="AJ1037" s="144">
        <v>7.1294999999999997E-2</v>
      </c>
      <c r="AK1037" s="79" t="s">
        <v>651</v>
      </c>
      <c r="AL1037" s="79" t="s">
        <v>652</v>
      </c>
      <c r="AM1037" s="138">
        <v>0</v>
      </c>
      <c r="AN1037" s="138">
        <v>0</v>
      </c>
      <c r="AO1037" s="138">
        <v>0</v>
      </c>
      <c r="AP1037" s="138">
        <v>0</v>
      </c>
      <c r="AQ1037" s="138">
        <v>0</v>
      </c>
      <c r="AR1037" s="138">
        <v>0</v>
      </c>
      <c r="AS1037" s="138">
        <v>0</v>
      </c>
      <c r="AT1037" s="138">
        <v>0</v>
      </c>
      <c r="AU1037" s="138">
        <v>0</v>
      </c>
      <c r="AV1037" s="138">
        <v>0</v>
      </c>
      <c r="AW1037" s="138">
        <v>0</v>
      </c>
      <c r="AX1037" s="138">
        <v>0</v>
      </c>
      <c r="AY1037" s="138">
        <v>0</v>
      </c>
      <c r="AZ1037" s="138">
        <v>0</v>
      </c>
      <c r="BA1037" s="138">
        <v>0</v>
      </c>
      <c r="BB1037" s="138">
        <v>0</v>
      </c>
      <c r="BC1037" s="138">
        <v>0</v>
      </c>
      <c r="BD1037" s="138">
        <v>0</v>
      </c>
      <c r="BE1037" s="138">
        <v>0</v>
      </c>
      <c r="BF1037" s="138">
        <v>0</v>
      </c>
      <c r="BG1037" s="138">
        <v>0</v>
      </c>
      <c r="BH1037" s="22">
        <f t="shared" si="48"/>
        <v>0</v>
      </c>
      <c r="BI1037" s="22">
        <f t="shared" si="49"/>
        <v>0</v>
      </c>
      <c r="BJ1037" s="22">
        <f t="shared" si="50"/>
        <v>0</v>
      </c>
    </row>
    <row r="1038" spans="1:62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300832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300832</v>
      </c>
      <c r="AE1038" s="142">
        <v>44291</v>
      </c>
      <c r="AF1038" s="142">
        <v>45387</v>
      </c>
      <c r="AG1038" s="143">
        <v>300832</v>
      </c>
      <c r="AH1038" s="83">
        <v>1.3888888888888888E-2</v>
      </c>
      <c r="AI1038" s="83">
        <v>3</v>
      </c>
      <c r="AJ1038" s="144">
        <v>6.1652999999999999E-2</v>
      </c>
      <c r="AK1038" s="79" t="s">
        <v>651</v>
      </c>
      <c r="AL1038" s="79" t="s">
        <v>652</v>
      </c>
      <c r="AM1038" s="138">
        <v>300832</v>
      </c>
      <c r="AN1038" s="138">
        <v>0</v>
      </c>
      <c r="AO1038" s="138">
        <v>0</v>
      </c>
      <c r="AP1038" s="138">
        <v>0</v>
      </c>
      <c r="AQ1038" s="138">
        <v>0</v>
      </c>
      <c r="AR1038" s="138">
        <v>0</v>
      </c>
      <c r="AS1038" s="138">
        <v>0</v>
      </c>
      <c r="AT1038" s="138">
        <v>0</v>
      </c>
      <c r="AU1038" s="138">
        <v>0</v>
      </c>
      <c r="AV1038" s="138">
        <v>0</v>
      </c>
      <c r="AW1038" s="138">
        <v>0</v>
      </c>
      <c r="AX1038" s="138">
        <v>0</v>
      </c>
      <c r="AY1038" s="138">
        <v>0</v>
      </c>
      <c r="AZ1038" s="138">
        <v>0</v>
      </c>
      <c r="BA1038" s="138">
        <v>0</v>
      </c>
      <c r="BB1038" s="138">
        <v>0</v>
      </c>
      <c r="BC1038" s="138">
        <v>0</v>
      </c>
      <c r="BD1038" s="138">
        <v>0</v>
      </c>
      <c r="BE1038" s="138">
        <v>0</v>
      </c>
      <c r="BF1038" s="138">
        <v>0</v>
      </c>
      <c r="BG1038" s="138">
        <v>0</v>
      </c>
      <c r="BH1038" s="22">
        <f t="shared" si="48"/>
        <v>300832</v>
      </c>
      <c r="BI1038" s="22">
        <f t="shared" si="49"/>
        <v>0</v>
      </c>
      <c r="BJ1038" s="22">
        <f t="shared" si="50"/>
        <v>300832</v>
      </c>
    </row>
    <row r="1039" spans="1:62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42">
        <v>44291</v>
      </c>
      <c r="AF1039" s="142">
        <v>46117</v>
      </c>
      <c r="AG1039" s="143">
        <v>299860</v>
      </c>
      <c r="AH1039" s="83">
        <v>2.0138888888888888</v>
      </c>
      <c r="AI1039" s="83">
        <v>5</v>
      </c>
      <c r="AJ1039" s="144">
        <v>7.1294999999999997E-2</v>
      </c>
      <c r="AK1039" s="79" t="s">
        <v>651</v>
      </c>
      <c r="AL1039" s="79" t="s">
        <v>652</v>
      </c>
      <c r="AM1039" s="138">
        <v>0</v>
      </c>
      <c r="AN1039" s="138">
        <v>0</v>
      </c>
      <c r="AO1039" s="138">
        <v>0</v>
      </c>
      <c r="AP1039" s="138">
        <v>0</v>
      </c>
      <c r="AQ1039" s="138">
        <v>0</v>
      </c>
      <c r="AR1039" s="138">
        <v>0</v>
      </c>
      <c r="AS1039" s="138">
        <v>0</v>
      </c>
      <c r="AT1039" s="138">
        <v>0</v>
      </c>
      <c r="AU1039" s="138">
        <v>0</v>
      </c>
      <c r="AV1039" s="138">
        <v>0</v>
      </c>
      <c r="AW1039" s="138">
        <v>0</v>
      </c>
      <c r="AX1039" s="138">
        <v>0</v>
      </c>
      <c r="AY1039" s="138">
        <v>0</v>
      </c>
      <c r="AZ1039" s="138">
        <v>0</v>
      </c>
      <c r="BA1039" s="138">
        <v>0</v>
      </c>
      <c r="BB1039" s="138">
        <v>0</v>
      </c>
      <c r="BC1039" s="138">
        <v>0</v>
      </c>
      <c r="BD1039" s="138">
        <v>0</v>
      </c>
      <c r="BE1039" s="138">
        <v>0</v>
      </c>
      <c r="BF1039" s="138">
        <v>0</v>
      </c>
      <c r="BG1039" s="138">
        <v>0</v>
      </c>
      <c r="BH1039" s="22">
        <f t="shared" si="48"/>
        <v>0</v>
      </c>
      <c r="BI1039" s="22">
        <f t="shared" si="49"/>
        <v>0</v>
      </c>
      <c r="BJ1039" s="22">
        <f t="shared" si="50"/>
        <v>0</v>
      </c>
    </row>
    <row r="1040" spans="1:62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499530.18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499530.18</v>
      </c>
      <c r="AE1040" s="142">
        <v>44291</v>
      </c>
      <c r="AF1040" s="142">
        <v>45387</v>
      </c>
      <c r="AG1040" s="143">
        <v>499530.18</v>
      </c>
      <c r="AH1040" s="83">
        <v>1.3888888888888888E-2</v>
      </c>
      <c r="AI1040" s="83">
        <v>3</v>
      </c>
      <c r="AJ1040" s="144">
        <v>6.1652999999999999E-2</v>
      </c>
      <c r="AK1040" s="79" t="s">
        <v>651</v>
      </c>
      <c r="AL1040" s="79" t="s">
        <v>652</v>
      </c>
      <c r="AM1040" s="138">
        <v>499530.18</v>
      </c>
      <c r="AN1040" s="138">
        <v>0</v>
      </c>
      <c r="AO1040" s="138">
        <v>0</v>
      </c>
      <c r="AP1040" s="138">
        <v>0</v>
      </c>
      <c r="AQ1040" s="138">
        <v>0</v>
      </c>
      <c r="AR1040" s="138">
        <v>0</v>
      </c>
      <c r="AS1040" s="138">
        <v>0</v>
      </c>
      <c r="AT1040" s="138">
        <v>0</v>
      </c>
      <c r="AU1040" s="138">
        <v>0</v>
      </c>
      <c r="AV1040" s="138">
        <v>0</v>
      </c>
      <c r="AW1040" s="138">
        <v>0</v>
      </c>
      <c r="AX1040" s="138">
        <v>0</v>
      </c>
      <c r="AY1040" s="138">
        <v>0</v>
      </c>
      <c r="AZ1040" s="138">
        <v>0</v>
      </c>
      <c r="BA1040" s="138">
        <v>0</v>
      </c>
      <c r="BB1040" s="138">
        <v>0</v>
      </c>
      <c r="BC1040" s="138">
        <v>0</v>
      </c>
      <c r="BD1040" s="138">
        <v>0</v>
      </c>
      <c r="BE1040" s="138">
        <v>0</v>
      </c>
      <c r="BF1040" s="138">
        <v>0</v>
      </c>
      <c r="BG1040" s="138">
        <v>0</v>
      </c>
      <c r="BH1040" s="22">
        <f t="shared" si="48"/>
        <v>499530.18</v>
      </c>
      <c r="BI1040" s="22">
        <f t="shared" si="49"/>
        <v>0</v>
      </c>
      <c r="BJ1040" s="22">
        <f t="shared" si="50"/>
        <v>499530.18</v>
      </c>
    </row>
    <row r="1041" spans="1:62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42">
        <v>44291</v>
      </c>
      <c r="AF1041" s="142">
        <v>46117</v>
      </c>
      <c r="AG1041" s="143">
        <v>497838.23</v>
      </c>
      <c r="AH1041" s="83">
        <v>2.0138888888888888</v>
      </c>
      <c r="AI1041" s="83">
        <v>5</v>
      </c>
      <c r="AJ1041" s="144">
        <v>7.1294999999999997E-2</v>
      </c>
      <c r="AK1041" s="79" t="s">
        <v>651</v>
      </c>
      <c r="AL1041" s="79" t="s">
        <v>652</v>
      </c>
      <c r="AM1041" s="138">
        <v>0</v>
      </c>
      <c r="AN1041" s="138">
        <v>0</v>
      </c>
      <c r="AO1041" s="138">
        <v>0</v>
      </c>
      <c r="AP1041" s="138">
        <v>0</v>
      </c>
      <c r="AQ1041" s="138">
        <v>0</v>
      </c>
      <c r="AR1041" s="138">
        <v>0</v>
      </c>
      <c r="AS1041" s="138">
        <v>0</v>
      </c>
      <c r="AT1041" s="138">
        <v>0</v>
      </c>
      <c r="AU1041" s="138">
        <v>0</v>
      </c>
      <c r="AV1041" s="138">
        <v>0</v>
      </c>
      <c r="AW1041" s="138">
        <v>0</v>
      </c>
      <c r="AX1041" s="138">
        <v>0</v>
      </c>
      <c r="AY1041" s="138">
        <v>0</v>
      </c>
      <c r="AZ1041" s="138">
        <v>0</v>
      </c>
      <c r="BA1041" s="138">
        <v>0</v>
      </c>
      <c r="BB1041" s="138">
        <v>0</v>
      </c>
      <c r="BC1041" s="138">
        <v>0</v>
      </c>
      <c r="BD1041" s="138">
        <v>0</v>
      </c>
      <c r="BE1041" s="138">
        <v>0</v>
      </c>
      <c r="BF1041" s="138">
        <v>0</v>
      </c>
      <c r="BG1041" s="138">
        <v>0</v>
      </c>
      <c r="BH1041" s="22">
        <f t="shared" si="48"/>
        <v>0</v>
      </c>
      <c r="BI1041" s="22">
        <f t="shared" si="49"/>
        <v>0</v>
      </c>
      <c r="BJ1041" s="22">
        <f t="shared" si="50"/>
        <v>0</v>
      </c>
    </row>
    <row r="1042" spans="1:62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682304.59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682304.59</v>
      </c>
      <c r="AE1042" s="142">
        <v>44291</v>
      </c>
      <c r="AF1042" s="142">
        <v>45387</v>
      </c>
      <c r="AG1042" s="143">
        <v>682304.59</v>
      </c>
      <c r="AH1042" s="83">
        <v>1.3888888888888888E-2</v>
      </c>
      <c r="AI1042" s="83">
        <v>3</v>
      </c>
      <c r="AJ1042" s="144">
        <v>6.1652999999999999E-2</v>
      </c>
      <c r="AK1042" s="79" t="s">
        <v>651</v>
      </c>
      <c r="AL1042" s="79" t="s">
        <v>652</v>
      </c>
      <c r="AM1042" s="138">
        <v>682304.59</v>
      </c>
      <c r="AN1042" s="138">
        <v>0</v>
      </c>
      <c r="AO1042" s="138">
        <v>0</v>
      </c>
      <c r="AP1042" s="138">
        <v>0</v>
      </c>
      <c r="AQ1042" s="138">
        <v>0</v>
      </c>
      <c r="AR1042" s="138">
        <v>0</v>
      </c>
      <c r="AS1042" s="138">
        <v>0</v>
      </c>
      <c r="AT1042" s="138">
        <v>0</v>
      </c>
      <c r="AU1042" s="138">
        <v>0</v>
      </c>
      <c r="AV1042" s="138">
        <v>0</v>
      </c>
      <c r="AW1042" s="138">
        <v>0</v>
      </c>
      <c r="AX1042" s="138">
        <v>0</v>
      </c>
      <c r="AY1042" s="138">
        <v>0</v>
      </c>
      <c r="AZ1042" s="138">
        <v>0</v>
      </c>
      <c r="BA1042" s="138">
        <v>0</v>
      </c>
      <c r="BB1042" s="138">
        <v>0</v>
      </c>
      <c r="BC1042" s="138">
        <v>0</v>
      </c>
      <c r="BD1042" s="138">
        <v>0</v>
      </c>
      <c r="BE1042" s="138">
        <v>0</v>
      </c>
      <c r="BF1042" s="138">
        <v>0</v>
      </c>
      <c r="BG1042" s="138">
        <v>0</v>
      </c>
      <c r="BH1042" s="22">
        <f t="shared" si="48"/>
        <v>682304.59</v>
      </c>
      <c r="BI1042" s="22">
        <f t="shared" si="49"/>
        <v>0</v>
      </c>
      <c r="BJ1042" s="22">
        <f t="shared" si="50"/>
        <v>682304.59</v>
      </c>
    </row>
    <row r="1043" spans="1:62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42">
        <v>44291</v>
      </c>
      <c r="AF1043" s="142">
        <v>46117</v>
      </c>
      <c r="AG1043" s="143">
        <v>682304.59</v>
      </c>
      <c r="AH1043" s="83">
        <v>2.0138888888888888</v>
      </c>
      <c r="AI1043" s="83">
        <v>5</v>
      </c>
      <c r="AJ1043" s="144">
        <v>7.1294999999999997E-2</v>
      </c>
      <c r="AK1043" s="79" t="s">
        <v>651</v>
      </c>
      <c r="AL1043" s="79" t="s">
        <v>652</v>
      </c>
      <c r="AM1043" s="138">
        <v>0</v>
      </c>
      <c r="AN1043" s="138">
        <v>0</v>
      </c>
      <c r="AO1043" s="138">
        <v>0</v>
      </c>
      <c r="AP1043" s="138">
        <v>0</v>
      </c>
      <c r="AQ1043" s="138">
        <v>0</v>
      </c>
      <c r="AR1043" s="138">
        <v>0</v>
      </c>
      <c r="AS1043" s="138">
        <v>0</v>
      </c>
      <c r="AT1043" s="138">
        <v>0</v>
      </c>
      <c r="AU1043" s="138">
        <v>0</v>
      </c>
      <c r="AV1043" s="138">
        <v>0</v>
      </c>
      <c r="AW1043" s="138">
        <v>0</v>
      </c>
      <c r="AX1043" s="138">
        <v>0</v>
      </c>
      <c r="AY1043" s="138">
        <v>0</v>
      </c>
      <c r="AZ1043" s="138">
        <v>0</v>
      </c>
      <c r="BA1043" s="138">
        <v>0</v>
      </c>
      <c r="BB1043" s="138">
        <v>0</v>
      </c>
      <c r="BC1043" s="138">
        <v>0</v>
      </c>
      <c r="BD1043" s="138">
        <v>0</v>
      </c>
      <c r="BE1043" s="138">
        <v>0</v>
      </c>
      <c r="BF1043" s="138">
        <v>0</v>
      </c>
      <c r="BG1043" s="138">
        <v>0</v>
      </c>
      <c r="BH1043" s="22">
        <f t="shared" si="48"/>
        <v>0</v>
      </c>
      <c r="BI1043" s="22">
        <f t="shared" si="49"/>
        <v>0</v>
      </c>
      <c r="BJ1043" s="22">
        <f t="shared" si="50"/>
        <v>0</v>
      </c>
    </row>
    <row r="1044" spans="1:62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627775.63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627775.63</v>
      </c>
      <c r="AE1044" s="142">
        <v>44291</v>
      </c>
      <c r="AF1044" s="142">
        <v>45387</v>
      </c>
      <c r="AG1044" s="143">
        <v>627775.63</v>
      </c>
      <c r="AH1044" s="83">
        <v>1.3888888888888888E-2</v>
      </c>
      <c r="AI1044" s="83">
        <v>3</v>
      </c>
      <c r="AJ1044" s="144">
        <v>6.1652999999999999E-2</v>
      </c>
      <c r="AK1044" s="79" t="s">
        <v>651</v>
      </c>
      <c r="AL1044" s="79" t="s">
        <v>652</v>
      </c>
      <c r="AM1044" s="138">
        <v>627775.63</v>
      </c>
      <c r="AN1044" s="138">
        <v>0</v>
      </c>
      <c r="AO1044" s="138">
        <v>0</v>
      </c>
      <c r="AP1044" s="138">
        <v>0</v>
      </c>
      <c r="AQ1044" s="138">
        <v>0</v>
      </c>
      <c r="AR1044" s="138">
        <v>0</v>
      </c>
      <c r="AS1044" s="138">
        <v>0</v>
      </c>
      <c r="AT1044" s="138">
        <v>0</v>
      </c>
      <c r="AU1044" s="138">
        <v>0</v>
      </c>
      <c r="AV1044" s="138">
        <v>0</v>
      </c>
      <c r="AW1044" s="138">
        <v>0</v>
      </c>
      <c r="AX1044" s="138">
        <v>0</v>
      </c>
      <c r="AY1044" s="138">
        <v>0</v>
      </c>
      <c r="AZ1044" s="138">
        <v>0</v>
      </c>
      <c r="BA1044" s="138">
        <v>0</v>
      </c>
      <c r="BB1044" s="138">
        <v>0</v>
      </c>
      <c r="BC1044" s="138">
        <v>0</v>
      </c>
      <c r="BD1044" s="138">
        <v>0</v>
      </c>
      <c r="BE1044" s="138">
        <v>0</v>
      </c>
      <c r="BF1044" s="138">
        <v>0</v>
      </c>
      <c r="BG1044" s="138">
        <v>0</v>
      </c>
      <c r="BH1044" s="22">
        <f t="shared" si="48"/>
        <v>627775.63</v>
      </c>
      <c r="BI1044" s="22">
        <f t="shared" si="49"/>
        <v>0</v>
      </c>
      <c r="BJ1044" s="22">
        <f t="shared" si="50"/>
        <v>627775.63</v>
      </c>
    </row>
    <row r="1045" spans="1:62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2">
        <v>44291</v>
      </c>
      <c r="AF1045" s="142">
        <v>46117</v>
      </c>
      <c r="AG1045" s="143">
        <v>625422.69999999995</v>
      </c>
      <c r="AH1045" s="83">
        <v>2.0138888888888888</v>
      </c>
      <c r="AI1045" s="83">
        <v>5</v>
      </c>
      <c r="AJ1045" s="144">
        <v>7.1294999999999997E-2</v>
      </c>
      <c r="AK1045" s="79" t="s">
        <v>651</v>
      </c>
      <c r="AL1045" s="79" t="s">
        <v>652</v>
      </c>
      <c r="AM1045" s="138">
        <v>0</v>
      </c>
      <c r="AN1045" s="138">
        <v>0</v>
      </c>
      <c r="AO1045" s="138">
        <v>0</v>
      </c>
      <c r="AP1045" s="138">
        <v>0</v>
      </c>
      <c r="AQ1045" s="138">
        <v>0</v>
      </c>
      <c r="AR1045" s="138">
        <v>0</v>
      </c>
      <c r="AS1045" s="138">
        <v>0</v>
      </c>
      <c r="AT1045" s="138">
        <v>0</v>
      </c>
      <c r="AU1045" s="138">
        <v>0</v>
      </c>
      <c r="AV1045" s="138">
        <v>0</v>
      </c>
      <c r="AW1045" s="138">
        <v>0</v>
      </c>
      <c r="AX1045" s="138">
        <v>0</v>
      </c>
      <c r="AY1045" s="138">
        <v>0</v>
      </c>
      <c r="AZ1045" s="138">
        <v>0</v>
      </c>
      <c r="BA1045" s="138">
        <v>0</v>
      </c>
      <c r="BB1045" s="138">
        <v>0</v>
      </c>
      <c r="BC1045" s="138">
        <v>0</v>
      </c>
      <c r="BD1045" s="138">
        <v>0</v>
      </c>
      <c r="BE1045" s="138">
        <v>0</v>
      </c>
      <c r="BF1045" s="138">
        <v>0</v>
      </c>
      <c r="BG1045" s="138">
        <v>0</v>
      </c>
      <c r="BH1045" s="22">
        <f t="shared" si="48"/>
        <v>0</v>
      </c>
      <c r="BI1045" s="22">
        <f t="shared" si="49"/>
        <v>0</v>
      </c>
      <c r="BJ1045" s="22">
        <f t="shared" si="50"/>
        <v>0</v>
      </c>
    </row>
    <row r="1046" spans="1:62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2">
        <v>44414</v>
      </c>
      <c r="AF1046" s="142">
        <v>45875</v>
      </c>
      <c r="AG1046" s="143">
        <v>44545</v>
      </c>
      <c r="AH1046" s="83">
        <v>1.35</v>
      </c>
      <c r="AI1046" s="83">
        <v>4</v>
      </c>
      <c r="AJ1046" s="144">
        <v>4.7100000000000003E-2</v>
      </c>
      <c r="AK1046" s="79" t="s">
        <v>651</v>
      </c>
      <c r="AL1046" s="79" t="s">
        <v>652</v>
      </c>
      <c r="AM1046" s="138">
        <v>0</v>
      </c>
      <c r="AN1046" s="138">
        <v>0</v>
      </c>
      <c r="AO1046" s="138">
        <v>0</v>
      </c>
      <c r="AP1046" s="138">
        <v>0</v>
      </c>
      <c r="AQ1046" s="138">
        <v>0</v>
      </c>
      <c r="AR1046" s="138">
        <v>0</v>
      </c>
      <c r="AS1046" s="138">
        <v>0</v>
      </c>
      <c r="AT1046" s="138">
        <v>0</v>
      </c>
      <c r="AU1046" s="138">
        <v>0</v>
      </c>
      <c r="AV1046" s="138">
        <v>0</v>
      </c>
      <c r="AW1046" s="138">
        <v>22272.5</v>
      </c>
      <c r="AX1046" s="138">
        <v>0</v>
      </c>
      <c r="AY1046" s="138">
        <v>0</v>
      </c>
      <c r="AZ1046" s="138">
        <v>0</v>
      </c>
      <c r="BA1046" s="138">
        <v>0</v>
      </c>
      <c r="BB1046" s="138">
        <v>0</v>
      </c>
      <c r="BC1046" s="138">
        <v>22272.5</v>
      </c>
      <c r="BD1046" s="138">
        <v>0</v>
      </c>
      <c r="BE1046" s="138">
        <v>0</v>
      </c>
      <c r="BF1046" s="138">
        <v>0</v>
      </c>
      <c r="BG1046" s="138">
        <v>0</v>
      </c>
      <c r="BH1046" s="22">
        <f t="shared" si="48"/>
        <v>0</v>
      </c>
      <c r="BI1046" s="22">
        <f t="shared" si="49"/>
        <v>44545</v>
      </c>
      <c r="BJ1046" s="22">
        <f t="shared" si="50"/>
        <v>44545</v>
      </c>
    </row>
    <row r="1047" spans="1:62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2">
        <v>44414</v>
      </c>
      <c r="AF1047" s="142">
        <v>46605</v>
      </c>
      <c r="AG1047" s="143">
        <v>53100</v>
      </c>
      <c r="AH1047" s="83">
        <v>3.35</v>
      </c>
      <c r="AI1047" s="83">
        <v>6</v>
      </c>
      <c r="AJ1047" s="144">
        <v>5.3600000000000002E-2</v>
      </c>
      <c r="AK1047" s="79" t="s">
        <v>651</v>
      </c>
      <c r="AL1047" s="79" t="s">
        <v>652</v>
      </c>
      <c r="AM1047" s="138">
        <v>0</v>
      </c>
      <c r="AN1047" s="138">
        <v>0</v>
      </c>
      <c r="AO1047" s="138">
        <v>0</v>
      </c>
      <c r="AP1047" s="138">
        <v>0</v>
      </c>
      <c r="AQ1047" s="138">
        <v>0</v>
      </c>
      <c r="AR1047" s="138">
        <v>0</v>
      </c>
      <c r="AS1047" s="138">
        <v>0</v>
      </c>
      <c r="AT1047" s="138">
        <v>0</v>
      </c>
      <c r="AU1047" s="138">
        <v>0</v>
      </c>
      <c r="AV1047" s="138">
        <v>0</v>
      </c>
      <c r="AW1047" s="138">
        <v>0</v>
      </c>
      <c r="AX1047" s="138">
        <v>0</v>
      </c>
      <c r="AY1047" s="138">
        <v>0</v>
      </c>
      <c r="AZ1047" s="138">
        <v>0</v>
      </c>
      <c r="BA1047" s="138">
        <v>0</v>
      </c>
      <c r="BB1047" s="138">
        <v>0</v>
      </c>
      <c r="BC1047" s="138">
        <v>0</v>
      </c>
      <c r="BD1047" s="138">
        <v>0</v>
      </c>
      <c r="BE1047" s="138">
        <v>0</v>
      </c>
      <c r="BF1047" s="138">
        <v>0</v>
      </c>
      <c r="BG1047" s="138">
        <v>0</v>
      </c>
      <c r="BH1047" s="22">
        <f t="shared" si="48"/>
        <v>0</v>
      </c>
      <c r="BI1047" s="22">
        <f t="shared" si="49"/>
        <v>0</v>
      </c>
      <c r="BJ1047" s="22">
        <f t="shared" si="50"/>
        <v>0</v>
      </c>
    </row>
    <row r="1048" spans="1:62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2">
        <v>44414</v>
      </c>
      <c r="AF1048" s="142">
        <v>46971</v>
      </c>
      <c r="AG1048" s="143">
        <v>102955</v>
      </c>
      <c r="AH1048" s="83">
        <v>4.3499999999999996</v>
      </c>
      <c r="AI1048" s="83">
        <v>7</v>
      </c>
      <c r="AJ1048" s="144">
        <v>5.6399999999999999E-2</v>
      </c>
      <c r="AK1048" s="79" t="s">
        <v>651</v>
      </c>
      <c r="AL1048" s="79" t="s">
        <v>652</v>
      </c>
      <c r="AM1048" s="138">
        <v>0</v>
      </c>
      <c r="AN1048" s="138">
        <v>0</v>
      </c>
      <c r="AO1048" s="138">
        <v>0</v>
      </c>
      <c r="AP1048" s="138">
        <v>0</v>
      </c>
      <c r="AQ1048" s="138">
        <v>0</v>
      </c>
      <c r="AR1048" s="138">
        <v>0</v>
      </c>
      <c r="AS1048" s="138">
        <v>0</v>
      </c>
      <c r="AT1048" s="138">
        <v>0</v>
      </c>
      <c r="AU1048" s="138">
        <v>0</v>
      </c>
      <c r="AV1048" s="138">
        <v>0</v>
      </c>
      <c r="AW1048" s="138">
        <v>0</v>
      </c>
      <c r="AX1048" s="138">
        <v>0</v>
      </c>
      <c r="AY1048" s="138">
        <v>0</v>
      </c>
      <c r="AZ1048" s="138">
        <v>0</v>
      </c>
      <c r="BA1048" s="138">
        <v>0</v>
      </c>
      <c r="BB1048" s="138">
        <v>0</v>
      </c>
      <c r="BC1048" s="138">
        <v>0</v>
      </c>
      <c r="BD1048" s="138">
        <v>0</v>
      </c>
      <c r="BE1048" s="138">
        <v>0</v>
      </c>
      <c r="BF1048" s="138">
        <v>0</v>
      </c>
      <c r="BG1048" s="138">
        <v>0</v>
      </c>
      <c r="BH1048" s="22">
        <f t="shared" si="48"/>
        <v>0</v>
      </c>
      <c r="BI1048" s="22">
        <f t="shared" si="49"/>
        <v>0</v>
      </c>
      <c r="BJ1048" s="22">
        <f t="shared" si="50"/>
        <v>0</v>
      </c>
    </row>
    <row r="1049" spans="1:62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2">
        <v>44414</v>
      </c>
      <c r="AF1049" s="142">
        <v>47336</v>
      </c>
      <c r="AG1049" s="143">
        <v>2512515</v>
      </c>
      <c r="AH1049" s="83">
        <v>5.35</v>
      </c>
      <c r="AI1049" s="83">
        <v>8</v>
      </c>
      <c r="AJ1049" s="144">
        <v>5.9299999999999999E-2</v>
      </c>
      <c r="AK1049" s="79" t="s">
        <v>651</v>
      </c>
      <c r="AL1049" s="79" t="s">
        <v>652</v>
      </c>
      <c r="AM1049" s="138">
        <v>0</v>
      </c>
      <c r="AN1049" s="138">
        <v>0</v>
      </c>
      <c r="AO1049" s="138">
        <v>0</v>
      </c>
      <c r="AP1049" s="138">
        <v>0</v>
      </c>
      <c r="AQ1049" s="138">
        <v>0</v>
      </c>
      <c r="AR1049" s="138">
        <v>0</v>
      </c>
      <c r="AS1049" s="138">
        <v>0</v>
      </c>
      <c r="AT1049" s="138">
        <v>0</v>
      </c>
      <c r="AU1049" s="138">
        <v>0</v>
      </c>
      <c r="AV1049" s="138">
        <v>0</v>
      </c>
      <c r="AW1049" s="138">
        <v>0</v>
      </c>
      <c r="AX1049" s="138">
        <v>0</v>
      </c>
      <c r="AY1049" s="138">
        <v>0</v>
      </c>
      <c r="AZ1049" s="138">
        <v>0</v>
      </c>
      <c r="BA1049" s="138">
        <v>0</v>
      </c>
      <c r="BB1049" s="138">
        <v>0</v>
      </c>
      <c r="BC1049" s="138">
        <v>0</v>
      </c>
      <c r="BD1049" s="138">
        <v>0</v>
      </c>
      <c r="BE1049" s="138">
        <v>0</v>
      </c>
      <c r="BF1049" s="138">
        <v>0</v>
      </c>
      <c r="BG1049" s="138">
        <v>0</v>
      </c>
      <c r="BH1049" s="22">
        <f t="shared" si="48"/>
        <v>0</v>
      </c>
      <c r="BI1049" s="22">
        <f t="shared" si="49"/>
        <v>0</v>
      </c>
      <c r="BJ1049" s="22">
        <f t="shared" si="50"/>
        <v>0</v>
      </c>
    </row>
    <row r="1050" spans="1:62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2">
        <v>44414</v>
      </c>
      <c r="AF1050" s="142">
        <v>47701</v>
      </c>
      <c r="AG1050" s="143">
        <v>5635975</v>
      </c>
      <c r="AH1050" s="83">
        <v>6.35</v>
      </c>
      <c r="AI1050" s="83">
        <v>9</v>
      </c>
      <c r="AJ1050" s="144">
        <v>6.2100000000000002E-2</v>
      </c>
      <c r="AK1050" s="79" t="s">
        <v>651</v>
      </c>
      <c r="AL1050" s="79" t="s">
        <v>652</v>
      </c>
      <c r="AM1050" s="138">
        <v>0</v>
      </c>
      <c r="AN1050" s="138">
        <v>0</v>
      </c>
      <c r="AO1050" s="138">
        <v>0</v>
      </c>
      <c r="AP1050" s="138">
        <v>0</v>
      </c>
      <c r="AQ1050" s="138">
        <v>0</v>
      </c>
      <c r="AR1050" s="138">
        <v>0</v>
      </c>
      <c r="AS1050" s="138">
        <v>0</v>
      </c>
      <c r="AT1050" s="138">
        <v>0</v>
      </c>
      <c r="AU1050" s="138">
        <v>0</v>
      </c>
      <c r="AV1050" s="138">
        <v>0</v>
      </c>
      <c r="AW1050" s="138">
        <v>0</v>
      </c>
      <c r="AX1050" s="138">
        <v>0</v>
      </c>
      <c r="AY1050" s="138">
        <v>0</v>
      </c>
      <c r="AZ1050" s="138">
        <v>0</v>
      </c>
      <c r="BA1050" s="138">
        <v>0</v>
      </c>
      <c r="BB1050" s="138">
        <v>0</v>
      </c>
      <c r="BC1050" s="138">
        <v>0</v>
      </c>
      <c r="BD1050" s="138">
        <v>0</v>
      </c>
      <c r="BE1050" s="138">
        <v>0</v>
      </c>
      <c r="BF1050" s="138">
        <v>0</v>
      </c>
      <c r="BG1050" s="138">
        <v>0</v>
      </c>
      <c r="BH1050" s="22">
        <f t="shared" si="48"/>
        <v>0</v>
      </c>
      <c r="BI1050" s="22">
        <f t="shared" si="49"/>
        <v>0</v>
      </c>
      <c r="BJ1050" s="22">
        <f t="shared" si="50"/>
        <v>0</v>
      </c>
    </row>
    <row r="1051" spans="1:62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2">
        <v>44414</v>
      </c>
      <c r="AF1051" s="142">
        <v>48066</v>
      </c>
      <c r="AG1051" s="143">
        <v>52067.5</v>
      </c>
      <c r="AH1051" s="83">
        <v>7.35</v>
      </c>
      <c r="AI1051" s="83">
        <v>10</v>
      </c>
      <c r="AJ1051" s="144">
        <v>6.5000000000000002E-2</v>
      </c>
      <c r="AK1051" s="79" t="s">
        <v>651</v>
      </c>
      <c r="AL1051" s="79" t="s">
        <v>652</v>
      </c>
      <c r="AM1051" s="138">
        <v>0</v>
      </c>
      <c r="AN1051" s="138">
        <v>0</v>
      </c>
      <c r="AO1051" s="138">
        <v>0</v>
      </c>
      <c r="AP1051" s="138">
        <v>0</v>
      </c>
      <c r="AQ1051" s="138">
        <v>0</v>
      </c>
      <c r="AR1051" s="138">
        <v>0</v>
      </c>
      <c r="AS1051" s="138">
        <v>0</v>
      </c>
      <c r="AT1051" s="138">
        <v>0</v>
      </c>
      <c r="AU1051" s="138">
        <v>0</v>
      </c>
      <c r="AV1051" s="138">
        <v>0</v>
      </c>
      <c r="AW1051" s="138">
        <v>0</v>
      </c>
      <c r="AX1051" s="138">
        <v>0</v>
      </c>
      <c r="AY1051" s="138">
        <v>0</v>
      </c>
      <c r="AZ1051" s="138">
        <v>0</v>
      </c>
      <c r="BA1051" s="138">
        <v>0</v>
      </c>
      <c r="BB1051" s="138">
        <v>0</v>
      </c>
      <c r="BC1051" s="138">
        <v>0</v>
      </c>
      <c r="BD1051" s="138">
        <v>0</v>
      </c>
      <c r="BE1051" s="138">
        <v>0</v>
      </c>
      <c r="BF1051" s="138">
        <v>0</v>
      </c>
      <c r="BG1051" s="138">
        <v>0</v>
      </c>
      <c r="BH1051" s="22">
        <f t="shared" si="48"/>
        <v>0</v>
      </c>
      <c r="BI1051" s="22">
        <f t="shared" si="49"/>
        <v>0</v>
      </c>
      <c r="BJ1051" s="22">
        <f t="shared" si="50"/>
        <v>0</v>
      </c>
    </row>
    <row r="1052" spans="1:62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2">
        <v>44291</v>
      </c>
      <c r="AF1052" s="142">
        <v>46117</v>
      </c>
      <c r="AG1052" s="143">
        <v>126653981.23999999</v>
      </c>
      <c r="AH1052" s="83">
        <v>2.0138888888888888</v>
      </c>
      <c r="AI1052" s="83">
        <v>5</v>
      </c>
      <c r="AJ1052" s="144">
        <v>7.1294999999999997E-2</v>
      </c>
      <c r="AK1052" s="79" t="s">
        <v>651</v>
      </c>
      <c r="AL1052" s="79" t="s">
        <v>652</v>
      </c>
      <c r="AM1052" s="138">
        <v>0</v>
      </c>
      <c r="AN1052" s="138">
        <v>0</v>
      </c>
      <c r="AO1052" s="138">
        <v>0</v>
      </c>
      <c r="AP1052" s="138">
        <v>0</v>
      </c>
      <c r="AQ1052" s="138">
        <v>0</v>
      </c>
      <c r="AR1052" s="138">
        <v>0</v>
      </c>
      <c r="AS1052" s="138">
        <v>0</v>
      </c>
      <c r="AT1052" s="138">
        <v>0</v>
      </c>
      <c r="AU1052" s="138">
        <v>0</v>
      </c>
      <c r="AV1052" s="138">
        <v>0</v>
      </c>
      <c r="AW1052" s="138">
        <v>0</v>
      </c>
      <c r="AX1052" s="138">
        <v>0</v>
      </c>
      <c r="AY1052" s="138">
        <v>0</v>
      </c>
      <c r="AZ1052" s="138">
        <v>0</v>
      </c>
      <c r="BA1052" s="138">
        <v>0</v>
      </c>
      <c r="BB1052" s="138">
        <v>0</v>
      </c>
      <c r="BC1052" s="138">
        <v>0</v>
      </c>
      <c r="BD1052" s="138">
        <v>0</v>
      </c>
      <c r="BE1052" s="138">
        <v>0</v>
      </c>
      <c r="BF1052" s="138">
        <v>0</v>
      </c>
      <c r="BG1052" s="138">
        <v>0</v>
      </c>
      <c r="BH1052" s="22">
        <f t="shared" si="48"/>
        <v>0</v>
      </c>
      <c r="BI1052" s="22">
        <f t="shared" si="49"/>
        <v>0</v>
      </c>
      <c r="BJ1052" s="22">
        <f t="shared" si="50"/>
        <v>0</v>
      </c>
    </row>
    <row r="1053" spans="1:62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1097997.08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1097997.08</v>
      </c>
      <c r="AE1053" s="142">
        <v>44291</v>
      </c>
      <c r="AF1053" s="142">
        <v>45387</v>
      </c>
      <c r="AG1053" s="143">
        <v>1097997.08</v>
      </c>
      <c r="AH1053" s="83">
        <v>1.3888888888888888E-2</v>
      </c>
      <c r="AI1053" s="83">
        <v>3</v>
      </c>
      <c r="AJ1053" s="144">
        <v>6.1652999999999999E-2</v>
      </c>
      <c r="AK1053" s="79" t="s">
        <v>651</v>
      </c>
      <c r="AL1053" s="79" t="s">
        <v>652</v>
      </c>
      <c r="AM1053" s="138">
        <v>1097997.08</v>
      </c>
      <c r="AN1053" s="138">
        <v>0</v>
      </c>
      <c r="AO1053" s="138">
        <v>0</v>
      </c>
      <c r="AP1053" s="138">
        <v>0</v>
      </c>
      <c r="AQ1053" s="138">
        <v>0</v>
      </c>
      <c r="AR1053" s="138">
        <v>0</v>
      </c>
      <c r="AS1053" s="138">
        <v>0</v>
      </c>
      <c r="AT1053" s="138">
        <v>0</v>
      </c>
      <c r="AU1053" s="138">
        <v>0</v>
      </c>
      <c r="AV1053" s="138">
        <v>0</v>
      </c>
      <c r="AW1053" s="138">
        <v>0</v>
      </c>
      <c r="AX1053" s="138">
        <v>0</v>
      </c>
      <c r="AY1053" s="138">
        <v>0</v>
      </c>
      <c r="AZ1053" s="138">
        <v>0</v>
      </c>
      <c r="BA1053" s="138">
        <v>0</v>
      </c>
      <c r="BB1053" s="138">
        <v>0</v>
      </c>
      <c r="BC1053" s="138">
        <v>0</v>
      </c>
      <c r="BD1053" s="138">
        <v>0</v>
      </c>
      <c r="BE1053" s="138">
        <v>0</v>
      </c>
      <c r="BF1053" s="138">
        <v>0</v>
      </c>
      <c r="BG1053" s="138">
        <v>0</v>
      </c>
      <c r="BH1053" s="22">
        <f t="shared" si="48"/>
        <v>1097997.08</v>
      </c>
      <c r="BI1053" s="22">
        <f t="shared" si="49"/>
        <v>0</v>
      </c>
      <c r="BJ1053" s="22">
        <f t="shared" si="50"/>
        <v>1097997.08</v>
      </c>
    </row>
    <row r="1054" spans="1:62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2">
        <v>44291</v>
      </c>
      <c r="AF1054" s="142">
        <v>46117</v>
      </c>
      <c r="AG1054" s="143">
        <v>1094019.6000000001</v>
      </c>
      <c r="AH1054" s="83">
        <v>2.0138888888888888</v>
      </c>
      <c r="AI1054" s="83">
        <v>5</v>
      </c>
      <c r="AJ1054" s="144">
        <v>7.1294999999999997E-2</v>
      </c>
      <c r="AK1054" s="79" t="s">
        <v>651</v>
      </c>
      <c r="AL1054" s="79" t="s">
        <v>652</v>
      </c>
      <c r="AM1054" s="138">
        <v>0</v>
      </c>
      <c r="AN1054" s="138">
        <v>0</v>
      </c>
      <c r="AO1054" s="138">
        <v>0</v>
      </c>
      <c r="AP1054" s="138">
        <v>0</v>
      </c>
      <c r="AQ1054" s="138">
        <v>0</v>
      </c>
      <c r="AR1054" s="138">
        <v>0</v>
      </c>
      <c r="AS1054" s="138">
        <v>0</v>
      </c>
      <c r="AT1054" s="138">
        <v>0</v>
      </c>
      <c r="AU1054" s="138">
        <v>0</v>
      </c>
      <c r="AV1054" s="138">
        <v>0</v>
      </c>
      <c r="AW1054" s="138">
        <v>0</v>
      </c>
      <c r="AX1054" s="138">
        <v>0</v>
      </c>
      <c r="AY1054" s="138">
        <v>0</v>
      </c>
      <c r="AZ1054" s="138">
        <v>0</v>
      </c>
      <c r="BA1054" s="138">
        <v>0</v>
      </c>
      <c r="BB1054" s="138">
        <v>0</v>
      </c>
      <c r="BC1054" s="138">
        <v>0</v>
      </c>
      <c r="BD1054" s="138">
        <v>0</v>
      </c>
      <c r="BE1054" s="138">
        <v>0</v>
      </c>
      <c r="BF1054" s="138">
        <v>0</v>
      </c>
      <c r="BG1054" s="138">
        <v>0</v>
      </c>
      <c r="BH1054" s="22">
        <f t="shared" si="48"/>
        <v>0</v>
      </c>
      <c r="BI1054" s="22">
        <f t="shared" si="49"/>
        <v>0</v>
      </c>
      <c r="BJ1054" s="22">
        <f t="shared" si="50"/>
        <v>0</v>
      </c>
    </row>
    <row r="1055" spans="1:62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1097997.07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1097997.07</v>
      </c>
      <c r="AE1055" s="142">
        <v>44291</v>
      </c>
      <c r="AF1055" s="142">
        <v>45387</v>
      </c>
      <c r="AG1055" s="143">
        <v>1097997.07</v>
      </c>
      <c r="AH1055" s="83">
        <v>1.3888888888888888E-2</v>
      </c>
      <c r="AI1055" s="83">
        <v>3</v>
      </c>
      <c r="AJ1055" s="144">
        <v>6.1652999999999999E-2</v>
      </c>
      <c r="AK1055" s="79" t="s">
        <v>651</v>
      </c>
      <c r="AL1055" s="79" t="s">
        <v>652</v>
      </c>
      <c r="AM1055" s="138">
        <v>1097997.07</v>
      </c>
      <c r="AN1055" s="138">
        <v>0</v>
      </c>
      <c r="AO1055" s="138">
        <v>0</v>
      </c>
      <c r="AP1055" s="138">
        <v>0</v>
      </c>
      <c r="AQ1055" s="138">
        <v>0</v>
      </c>
      <c r="AR1055" s="138">
        <v>0</v>
      </c>
      <c r="AS1055" s="138">
        <v>0</v>
      </c>
      <c r="AT1055" s="138">
        <v>0</v>
      </c>
      <c r="AU1055" s="138">
        <v>0</v>
      </c>
      <c r="AV1055" s="138">
        <v>0</v>
      </c>
      <c r="AW1055" s="138">
        <v>0</v>
      </c>
      <c r="AX1055" s="138">
        <v>0</v>
      </c>
      <c r="AY1055" s="138">
        <v>0</v>
      </c>
      <c r="AZ1055" s="138">
        <v>0</v>
      </c>
      <c r="BA1055" s="138">
        <v>0</v>
      </c>
      <c r="BB1055" s="138">
        <v>0</v>
      </c>
      <c r="BC1055" s="138">
        <v>0</v>
      </c>
      <c r="BD1055" s="138">
        <v>0</v>
      </c>
      <c r="BE1055" s="138">
        <v>0</v>
      </c>
      <c r="BF1055" s="138">
        <v>0</v>
      </c>
      <c r="BG1055" s="138">
        <v>0</v>
      </c>
      <c r="BH1055" s="22">
        <f t="shared" si="48"/>
        <v>1097997.07</v>
      </c>
      <c r="BI1055" s="22">
        <f t="shared" si="49"/>
        <v>0</v>
      </c>
      <c r="BJ1055" s="22">
        <f t="shared" si="50"/>
        <v>1097997.07</v>
      </c>
    </row>
    <row r="1056" spans="1:62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2">
        <v>44291</v>
      </c>
      <c r="AF1056" s="142">
        <v>46117</v>
      </c>
      <c r="AG1056" s="143">
        <v>1094019.6100000001</v>
      </c>
      <c r="AH1056" s="83">
        <v>2.0138888888888888</v>
      </c>
      <c r="AI1056" s="83">
        <v>5</v>
      </c>
      <c r="AJ1056" s="144">
        <v>7.1294999999999997E-2</v>
      </c>
      <c r="AK1056" s="79" t="s">
        <v>651</v>
      </c>
      <c r="AL1056" s="79" t="s">
        <v>652</v>
      </c>
      <c r="AM1056" s="138">
        <v>0</v>
      </c>
      <c r="AN1056" s="138">
        <v>0</v>
      </c>
      <c r="AO1056" s="138">
        <v>0</v>
      </c>
      <c r="AP1056" s="138">
        <v>0</v>
      </c>
      <c r="AQ1056" s="138">
        <v>0</v>
      </c>
      <c r="AR1056" s="138">
        <v>0</v>
      </c>
      <c r="AS1056" s="138">
        <v>0</v>
      </c>
      <c r="AT1056" s="138">
        <v>0</v>
      </c>
      <c r="AU1056" s="138">
        <v>0</v>
      </c>
      <c r="AV1056" s="138">
        <v>0</v>
      </c>
      <c r="AW1056" s="138">
        <v>0</v>
      </c>
      <c r="AX1056" s="138">
        <v>0</v>
      </c>
      <c r="AY1056" s="138">
        <v>0</v>
      </c>
      <c r="AZ1056" s="138">
        <v>0</v>
      </c>
      <c r="BA1056" s="138">
        <v>0</v>
      </c>
      <c r="BB1056" s="138">
        <v>0</v>
      </c>
      <c r="BC1056" s="138">
        <v>0</v>
      </c>
      <c r="BD1056" s="138">
        <v>0</v>
      </c>
      <c r="BE1056" s="138">
        <v>0</v>
      </c>
      <c r="BF1056" s="138">
        <v>0</v>
      </c>
      <c r="BG1056" s="138">
        <v>0</v>
      </c>
      <c r="BH1056" s="22">
        <f t="shared" si="48"/>
        <v>0</v>
      </c>
      <c r="BI1056" s="22">
        <f t="shared" si="49"/>
        <v>0</v>
      </c>
      <c r="BJ1056" s="22">
        <f t="shared" si="50"/>
        <v>0</v>
      </c>
    </row>
    <row r="1057" spans="1:62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116256.87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116256.87</v>
      </c>
      <c r="AE1057" s="142">
        <v>44291</v>
      </c>
      <c r="AF1057" s="142">
        <v>45387</v>
      </c>
      <c r="AG1057" s="143">
        <v>116256.87</v>
      </c>
      <c r="AH1057" s="83">
        <v>1.3888888888888888E-2</v>
      </c>
      <c r="AI1057" s="83">
        <v>3</v>
      </c>
      <c r="AJ1057" s="144">
        <v>6.1652999999999999E-2</v>
      </c>
      <c r="AK1057" s="79" t="s">
        <v>651</v>
      </c>
      <c r="AL1057" s="79" t="s">
        <v>652</v>
      </c>
      <c r="AM1057" s="138">
        <v>116256.87</v>
      </c>
      <c r="AN1057" s="138">
        <v>0</v>
      </c>
      <c r="AO1057" s="138">
        <v>0</v>
      </c>
      <c r="AP1057" s="138">
        <v>0</v>
      </c>
      <c r="AQ1057" s="138">
        <v>0</v>
      </c>
      <c r="AR1057" s="138">
        <v>0</v>
      </c>
      <c r="AS1057" s="138">
        <v>0</v>
      </c>
      <c r="AT1057" s="138">
        <v>0</v>
      </c>
      <c r="AU1057" s="138">
        <v>0</v>
      </c>
      <c r="AV1057" s="138">
        <v>0</v>
      </c>
      <c r="AW1057" s="138">
        <v>0</v>
      </c>
      <c r="AX1057" s="138">
        <v>0</v>
      </c>
      <c r="AY1057" s="138">
        <v>0</v>
      </c>
      <c r="AZ1057" s="138">
        <v>0</v>
      </c>
      <c r="BA1057" s="138">
        <v>0</v>
      </c>
      <c r="BB1057" s="138">
        <v>0</v>
      </c>
      <c r="BC1057" s="138">
        <v>0</v>
      </c>
      <c r="BD1057" s="138">
        <v>0</v>
      </c>
      <c r="BE1057" s="138">
        <v>0</v>
      </c>
      <c r="BF1057" s="138">
        <v>0</v>
      </c>
      <c r="BG1057" s="138">
        <v>0</v>
      </c>
      <c r="BH1057" s="22">
        <f t="shared" si="48"/>
        <v>116256.87</v>
      </c>
      <c r="BI1057" s="22">
        <f t="shared" si="49"/>
        <v>0</v>
      </c>
      <c r="BJ1057" s="22">
        <f t="shared" si="50"/>
        <v>116256.87</v>
      </c>
    </row>
    <row r="1058" spans="1:62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147482.09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147482.09</v>
      </c>
      <c r="AE1058" s="142">
        <v>44291</v>
      </c>
      <c r="AF1058" s="142">
        <v>45387</v>
      </c>
      <c r="AG1058" s="143">
        <v>147482.09</v>
      </c>
      <c r="AH1058" s="83">
        <v>1.3888888888888888E-2</v>
      </c>
      <c r="AI1058" s="83">
        <v>3</v>
      </c>
      <c r="AJ1058" s="144">
        <v>6.1652999999999999E-2</v>
      </c>
      <c r="AK1058" s="79" t="s">
        <v>651</v>
      </c>
      <c r="AL1058" s="79" t="s">
        <v>652</v>
      </c>
      <c r="AM1058" s="138">
        <v>147482.09</v>
      </c>
      <c r="AN1058" s="138">
        <v>0</v>
      </c>
      <c r="AO1058" s="138">
        <v>0</v>
      </c>
      <c r="AP1058" s="138">
        <v>0</v>
      </c>
      <c r="AQ1058" s="138">
        <v>0</v>
      </c>
      <c r="AR1058" s="138">
        <v>0</v>
      </c>
      <c r="AS1058" s="138">
        <v>0</v>
      </c>
      <c r="AT1058" s="138">
        <v>0</v>
      </c>
      <c r="AU1058" s="138">
        <v>0</v>
      </c>
      <c r="AV1058" s="138">
        <v>0</v>
      </c>
      <c r="AW1058" s="138">
        <v>0</v>
      </c>
      <c r="AX1058" s="138">
        <v>0</v>
      </c>
      <c r="AY1058" s="138">
        <v>0</v>
      </c>
      <c r="AZ1058" s="138">
        <v>0</v>
      </c>
      <c r="BA1058" s="138">
        <v>0</v>
      </c>
      <c r="BB1058" s="138">
        <v>0</v>
      </c>
      <c r="BC1058" s="138">
        <v>0</v>
      </c>
      <c r="BD1058" s="138">
        <v>0</v>
      </c>
      <c r="BE1058" s="138">
        <v>0</v>
      </c>
      <c r="BF1058" s="138">
        <v>0</v>
      </c>
      <c r="BG1058" s="138">
        <v>0</v>
      </c>
      <c r="BH1058" s="22">
        <f t="shared" si="48"/>
        <v>147482.09</v>
      </c>
      <c r="BI1058" s="22">
        <f t="shared" si="49"/>
        <v>0</v>
      </c>
      <c r="BJ1058" s="22">
        <f t="shared" si="50"/>
        <v>147482.09</v>
      </c>
    </row>
    <row r="1059" spans="1:62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23600</v>
      </c>
      <c r="X1059" s="77">
        <v>0</v>
      </c>
      <c r="Y1059" s="77">
        <v>11800</v>
      </c>
      <c r="Z1059" s="77">
        <v>84.57</v>
      </c>
      <c r="AA1059" s="77">
        <v>0</v>
      </c>
      <c r="AB1059" s="77">
        <v>0</v>
      </c>
      <c r="AC1059" s="77">
        <v>0</v>
      </c>
      <c r="AD1059" s="77">
        <v>11800</v>
      </c>
      <c r="AE1059" s="142">
        <v>44446</v>
      </c>
      <c r="AF1059" s="142">
        <v>45542</v>
      </c>
      <c r="AG1059" s="143">
        <v>23600</v>
      </c>
      <c r="AH1059" s="83">
        <v>0.43611111111111112</v>
      </c>
      <c r="AI1059" s="83">
        <v>3</v>
      </c>
      <c r="AJ1059" s="144">
        <v>4.2999999999999997E-2</v>
      </c>
      <c r="AK1059" s="79" t="s">
        <v>651</v>
      </c>
      <c r="AL1059" s="79" t="s">
        <v>652</v>
      </c>
      <c r="AM1059" s="138">
        <v>0</v>
      </c>
      <c r="AN1059" s="138">
        <v>0</v>
      </c>
      <c r="AO1059" s="138">
        <v>0</v>
      </c>
      <c r="AP1059" s="138">
        <v>0</v>
      </c>
      <c r="AQ1059" s="138">
        <v>0</v>
      </c>
      <c r="AR1059" s="138">
        <v>11800</v>
      </c>
      <c r="AS1059" s="138">
        <v>0</v>
      </c>
      <c r="AT1059" s="138">
        <v>0</v>
      </c>
      <c r="AU1059" s="138">
        <v>0</v>
      </c>
      <c r="AV1059" s="138">
        <v>0</v>
      </c>
      <c r="AW1059" s="138">
        <v>0</v>
      </c>
      <c r="AX1059" s="138">
        <v>0</v>
      </c>
      <c r="AY1059" s="138">
        <v>0</v>
      </c>
      <c r="AZ1059" s="138">
        <v>0</v>
      </c>
      <c r="BA1059" s="138">
        <v>0</v>
      </c>
      <c r="BB1059" s="138">
        <v>0</v>
      </c>
      <c r="BC1059" s="138">
        <v>0</v>
      </c>
      <c r="BD1059" s="138">
        <v>0</v>
      </c>
      <c r="BE1059" s="138">
        <v>0</v>
      </c>
      <c r="BF1059" s="138">
        <v>0</v>
      </c>
      <c r="BG1059" s="138">
        <v>0</v>
      </c>
      <c r="BH1059" s="22">
        <f t="shared" si="48"/>
        <v>11800</v>
      </c>
      <c r="BI1059" s="22">
        <f t="shared" si="49"/>
        <v>0</v>
      </c>
      <c r="BJ1059" s="22">
        <f t="shared" si="50"/>
        <v>11800</v>
      </c>
    </row>
    <row r="1060" spans="1:62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2">
        <v>44446</v>
      </c>
      <c r="AF1060" s="142">
        <v>45907</v>
      </c>
      <c r="AG1060" s="143">
        <v>96612.5</v>
      </c>
      <c r="AH1060" s="83">
        <v>1.4361111111111111</v>
      </c>
      <c r="AI1060" s="83">
        <v>4</v>
      </c>
      <c r="AJ1060" s="144">
        <v>4.7100000000000003E-2</v>
      </c>
      <c r="AK1060" s="79" t="s">
        <v>651</v>
      </c>
      <c r="AL1060" s="79" t="s">
        <v>652</v>
      </c>
      <c r="AM1060" s="138">
        <v>0</v>
      </c>
      <c r="AN1060" s="138">
        <v>0</v>
      </c>
      <c r="AO1060" s="138">
        <v>0</v>
      </c>
      <c r="AP1060" s="138">
        <v>0</v>
      </c>
      <c r="AQ1060" s="138">
        <v>0</v>
      </c>
      <c r="AR1060" s="138">
        <v>0</v>
      </c>
      <c r="AS1060" s="138">
        <v>0</v>
      </c>
      <c r="AT1060" s="138">
        <v>0</v>
      </c>
      <c r="AU1060" s="138">
        <v>0</v>
      </c>
      <c r="AV1060" s="138">
        <v>0</v>
      </c>
      <c r="AW1060" s="138">
        <v>0</v>
      </c>
      <c r="AX1060" s="138">
        <v>48306.25</v>
      </c>
      <c r="AY1060" s="138">
        <v>0</v>
      </c>
      <c r="AZ1060" s="138">
        <v>0</v>
      </c>
      <c r="BA1060" s="138">
        <v>0</v>
      </c>
      <c r="BB1060" s="138">
        <v>0</v>
      </c>
      <c r="BC1060" s="138">
        <v>0</v>
      </c>
      <c r="BD1060" s="138">
        <v>48306.25</v>
      </c>
      <c r="BE1060" s="138">
        <v>0</v>
      </c>
      <c r="BF1060" s="138">
        <v>0</v>
      </c>
      <c r="BG1060" s="138">
        <v>0</v>
      </c>
      <c r="BH1060" s="22">
        <f t="shared" si="48"/>
        <v>0</v>
      </c>
      <c r="BI1060" s="22">
        <f t="shared" si="49"/>
        <v>96612.5</v>
      </c>
      <c r="BJ1060" s="22">
        <f t="shared" si="50"/>
        <v>96612.5</v>
      </c>
    </row>
    <row r="1061" spans="1:62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2">
        <v>44446</v>
      </c>
      <c r="AF1061" s="142">
        <v>46272</v>
      </c>
      <c r="AG1061" s="143">
        <v>139240</v>
      </c>
      <c r="AH1061" s="83">
        <v>2.4361111111111109</v>
      </c>
      <c r="AI1061" s="83">
        <v>5</v>
      </c>
      <c r="AJ1061" s="144">
        <v>5.0700000000000002E-2</v>
      </c>
      <c r="AK1061" s="79" t="s">
        <v>651</v>
      </c>
      <c r="AL1061" s="79" t="s">
        <v>652</v>
      </c>
      <c r="AM1061" s="138">
        <v>0</v>
      </c>
      <c r="AN1061" s="138">
        <v>0</v>
      </c>
      <c r="AO1061" s="138">
        <v>0</v>
      </c>
      <c r="AP1061" s="138">
        <v>0</v>
      </c>
      <c r="AQ1061" s="138">
        <v>0</v>
      </c>
      <c r="AR1061" s="138">
        <v>0</v>
      </c>
      <c r="AS1061" s="138">
        <v>0</v>
      </c>
      <c r="AT1061" s="138">
        <v>0</v>
      </c>
      <c r="AU1061" s="138">
        <v>0</v>
      </c>
      <c r="AV1061" s="138">
        <v>0</v>
      </c>
      <c r="AW1061" s="138">
        <v>0</v>
      </c>
      <c r="AX1061" s="138">
        <v>0</v>
      </c>
      <c r="AY1061" s="138">
        <v>0</v>
      </c>
      <c r="AZ1061" s="138">
        <v>0</v>
      </c>
      <c r="BA1061" s="138">
        <v>0</v>
      </c>
      <c r="BB1061" s="138">
        <v>0</v>
      </c>
      <c r="BC1061" s="138">
        <v>0</v>
      </c>
      <c r="BD1061" s="138">
        <v>0</v>
      </c>
      <c r="BE1061" s="138">
        <v>0</v>
      </c>
      <c r="BF1061" s="138">
        <v>0</v>
      </c>
      <c r="BG1061" s="138">
        <v>0</v>
      </c>
      <c r="BH1061" s="22">
        <f t="shared" si="48"/>
        <v>0</v>
      </c>
      <c r="BI1061" s="22">
        <f t="shared" si="49"/>
        <v>0</v>
      </c>
      <c r="BJ1061" s="22">
        <f t="shared" si="50"/>
        <v>0</v>
      </c>
    </row>
    <row r="1062" spans="1:62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2">
        <v>44446</v>
      </c>
      <c r="AF1062" s="142">
        <v>46637</v>
      </c>
      <c r="AG1062" s="143">
        <v>1247555</v>
      </c>
      <c r="AH1062" s="83">
        <v>3.4361111111111109</v>
      </c>
      <c r="AI1062" s="83">
        <v>6</v>
      </c>
      <c r="AJ1062" s="144">
        <v>5.3600000000000002E-2</v>
      </c>
      <c r="AK1062" s="79" t="s">
        <v>651</v>
      </c>
      <c r="AL1062" s="79" t="s">
        <v>652</v>
      </c>
      <c r="AM1062" s="138">
        <v>0</v>
      </c>
      <c r="AN1062" s="138">
        <v>0</v>
      </c>
      <c r="AO1062" s="138">
        <v>0</v>
      </c>
      <c r="AP1062" s="138">
        <v>0</v>
      </c>
      <c r="AQ1062" s="138">
        <v>0</v>
      </c>
      <c r="AR1062" s="138">
        <v>0</v>
      </c>
      <c r="AS1062" s="138">
        <v>0</v>
      </c>
      <c r="AT1062" s="138">
        <v>0</v>
      </c>
      <c r="AU1062" s="138">
        <v>0</v>
      </c>
      <c r="AV1062" s="138">
        <v>0</v>
      </c>
      <c r="AW1062" s="138">
        <v>0</v>
      </c>
      <c r="AX1062" s="138">
        <v>0</v>
      </c>
      <c r="AY1062" s="138">
        <v>0</v>
      </c>
      <c r="AZ1062" s="138">
        <v>0</v>
      </c>
      <c r="BA1062" s="138">
        <v>0</v>
      </c>
      <c r="BB1062" s="138">
        <v>0</v>
      </c>
      <c r="BC1062" s="138">
        <v>0</v>
      </c>
      <c r="BD1062" s="138">
        <v>0</v>
      </c>
      <c r="BE1062" s="138">
        <v>0</v>
      </c>
      <c r="BF1062" s="138">
        <v>0</v>
      </c>
      <c r="BG1062" s="138">
        <v>0</v>
      </c>
      <c r="BH1062" s="22">
        <f t="shared" si="48"/>
        <v>0</v>
      </c>
      <c r="BI1062" s="22">
        <f t="shared" si="49"/>
        <v>0</v>
      </c>
      <c r="BJ1062" s="22">
        <f t="shared" si="50"/>
        <v>0</v>
      </c>
    </row>
    <row r="1063" spans="1:62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2">
        <v>44446</v>
      </c>
      <c r="AF1063" s="142">
        <v>47003</v>
      </c>
      <c r="AG1063" s="143">
        <v>4091650</v>
      </c>
      <c r="AH1063" s="83">
        <v>4.4361111111111109</v>
      </c>
      <c r="AI1063" s="83">
        <v>7</v>
      </c>
      <c r="AJ1063" s="144">
        <v>5.6399999999999999E-2</v>
      </c>
      <c r="AK1063" s="79" t="s">
        <v>651</v>
      </c>
      <c r="AL1063" s="79" t="s">
        <v>652</v>
      </c>
      <c r="AM1063" s="138">
        <v>0</v>
      </c>
      <c r="AN1063" s="138">
        <v>0</v>
      </c>
      <c r="AO1063" s="138">
        <v>0</v>
      </c>
      <c r="AP1063" s="138">
        <v>0</v>
      </c>
      <c r="AQ1063" s="138">
        <v>0</v>
      </c>
      <c r="AR1063" s="138">
        <v>0</v>
      </c>
      <c r="AS1063" s="138">
        <v>0</v>
      </c>
      <c r="AT1063" s="138">
        <v>0</v>
      </c>
      <c r="AU1063" s="138">
        <v>0</v>
      </c>
      <c r="AV1063" s="138">
        <v>0</v>
      </c>
      <c r="AW1063" s="138">
        <v>0</v>
      </c>
      <c r="AX1063" s="138">
        <v>0</v>
      </c>
      <c r="AY1063" s="138">
        <v>0</v>
      </c>
      <c r="AZ1063" s="138">
        <v>0</v>
      </c>
      <c r="BA1063" s="138">
        <v>0</v>
      </c>
      <c r="BB1063" s="138">
        <v>0</v>
      </c>
      <c r="BC1063" s="138">
        <v>0</v>
      </c>
      <c r="BD1063" s="138">
        <v>0</v>
      </c>
      <c r="BE1063" s="138">
        <v>0</v>
      </c>
      <c r="BF1063" s="138">
        <v>0</v>
      </c>
      <c r="BG1063" s="138">
        <v>0</v>
      </c>
      <c r="BH1063" s="22">
        <f t="shared" si="48"/>
        <v>0</v>
      </c>
      <c r="BI1063" s="22">
        <f t="shared" si="49"/>
        <v>0</v>
      </c>
      <c r="BJ1063" s="22">
        <f t="shared" si="50"/>
        <v>0</v>
      </c>
    </row>
    <row r="1064" spans="1:62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2">
        <v>44446</v>
      </c>
      <c r="AF1064" s="142">
        <v>47368</v>
      </c>
      <c r="AG1064" s="143">
        <v>1859827.5</v>
      </c>
      <c r="AH1064" s="83">
        <v>5.4361111111111109</v>
      </c>
      <c r="AI1064" s="83">
        <v>8</v>
      </c>
      <c r="AJ1064" s="144">
        <v>5.9299999999999999E-2</v>
      </c>
      <c r="AK1064" s="79" t="s">
        <v>651</v>
      </c>
      <c r="AL1064" s="79" t="s">
        <v>652</v>
      </c>
      <c r="AM1064" s="138">
        <v>0</v>
      </c>
      <c r="AN1064" s="138">
        <v>0</v>
      </c>
      <c r="AO1064" s="138">
        <v>0</v>
      </c>
      <c r="AP1064" s="138">
        <v>0</v>
      </c>
      <c r="AQ1064" s="138">
        <v>0</v>
      </c>
      <c r="AR1064" s="138">
        <v>0</v>
      </c>
      <c r="AS1064" s="138">
        <v>0</v>
      </c>
      <c r="AT1064" s="138">
        <v>0</v>
      </c>
      <c r="AU1064" s="138">
        <v>0</v>
      </c>
      <c r="AV1064" s="138">
        <v>0</v>
      </c>
      <c r="AW1064" s="138">
        <v>0</v>
      </c>
      <c r="AX1064" s="138">
        <v>0</v>
      </c>
      <c r="AY1064" s="138">
        <v>0</v>
      </c>
      <c r="AZ1064" s="138">
        <v>0</v>
      </c>
      <c r="BA1064" s="138">
        <v>0</v>
      </c>
      <c r="BB1064" s="138">
        <v>0</v>
      </c>
      <c r="BC1064" s="138">
        <v>0</v>
      </c>
      <c r="BD1064" s="138">
        <v>0</v>
      </c>
      <c r="BE1064" s="138">
        <v>0</v>
      </c>
      <c r="BF1064" s="138">
        <v>0</v>
      </c>
      <c r="BG1064" s="138">
        <v>0</v>
      </c>
      <c r="BH1064" s="22">
        <f t="shared" si="48"/>
        <v>0</v>
      </c>
      <c r="BI1064" s="22">
        <f t="shared" si="49"/>
        <v>0</v>
      </c>
      <c r="BJ1064" s="22">
        <f t="shared" si="50"/>
        <v>0</v>
      </c>
    </row>
    <row r="1065" spans="1:62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2">
        <v>44446</v>
      </c>
      <c r="AF1065" s="142">
        <v>47733</v>
      </c>
      <c r="AG1065" s="143">
        <v>53100</v>
      </c>
      <c r="AH1065" s="83">
        <v>6.4361111111111109</v>
      </c>
      <c r="AI1065" s="83">
        <v>9</v>
      </c>
      <c r="AJ1065" s="144">
        <v>6.2100000000000002E-2</v>
      </c>
      <c r="AK1065" s="79" t="s">
        <v>651</v>
      </c>
      <c r="AL1065" s="79" t="s">
        <v>652</v>
      </c>
      <c r="AM1065" s="138">
        <v>0</v>
      </c>
      <c r="AN1065" s="138">
        <v>0</v>
      </c>
      <c r="AO1065" s="138">
        <v>0</v>
      </c>
      <c r="AP1065" s="138">
        <v>0</v>
      </c>
      <c r="AQ1065" s="138">
        <v>0</v>
      </c>
      <c r="AR1065" s="138">
        <v>0</v>
      </c>
      <c r="AS1065" s="138">
        <v>0</v>
      </c>
      <c r="AT1065" s="138">
        <v>0</v>
      </c>
      <c r="AU1065" s="138">
        <v>0</v>
      </c>
      <c r="AV1065" s="138">
        <v>0</v>
      </c>
      <c r="AW1065" s="138">
        <v>0</v>
      </c>
      <c r="AX1065" s="138">
        <v>0</v>
      </c>
      <c r="AY1065" s="138">
        <v>0</v>
      </c>
      <c r="AZ1065" s="138">
        <v>0</v>
      </c>
      <c r="BA1065" s="138">
        <v>0</v>
      </c>
      <c r="BB1065" s="138">
        <v>0</v>
      </c>
      <c r="BC1065" s="138">
        <v>0</v>
      </c>
      <c r="BD1065" s="138">
        <v>0</v>
      </c>
      <c r="BE1065" s="138">
        <v>0</v>
      </c>
      <c r="BF1065" s="138">
        <v>0</v>
      </c>
      <c r="BG1065" s="138">
        <v>0</v>
      </c>
      <c r="BH1065" s="22">
        <f t="shared" si="48"/>
        <v>0</v>
      </c>
      <c r="BI1065" s="22">
        <f t="shared" si="49"/>
        <v>0</v>
      </c>
      <c r="BJ1065" s="22">
        <f t="shared" si="50"/>
        <v>0</v>
      </c>
    </row>
    <row r="1066" spans="1:62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2">
        <v>44446</v>
      </c>
      <c r="AF1066" s="142">
        <v>48098</v>
      </c>
      <c r="AG1066" s="143">
        <v>105905</v>
      </c>
      <c r="AH1066" s="83">
        <v>7.4361111111111109</v>
      </c>
      <c r="AI1066" s="83">
        <v>10</v>
      </c>
      <c r="AJ1066" s="144">
        <v>6.5000000000000002E-2</v>
      </c>
      <c r="AK1066" s="79" t="s">
        <v>651</v>
      </c>
      <c r="AL1066" s="79" t="s">
        <v>652</v>
      </c>
      <c r="AM1066" s="138">
        <v>0</v>
      </c>
      <c r="AN1066" s="138">
        <v>0</v>
      </c>
      <c r="AO1066" s="138">
        <v>0</v>
      </c>
      <c r="AP1066" s="138">
        <v>0</v>
      </c>
      <c r="AQ1066" s="138">
        <v>0</v>
      </c>
      <c r="AR1066" s="138">
        <v>0</v>
      </c>
      <c r="AS1066" s="138">
        <v>0</v>
      </c>
      <c r="AT1066" s="138">
        <v>0</v>
      </c>
      <c r="AU1066" s="138">
        <v>0</v>
      </c>
      <c r="AV1066" s="138">
        <v>0</v>
      </c>
      <c r="AW1066" s="138">
        <v>0</v>
      </c>
      <c r="AX1066" s="138">
        <v>0</v>
      </c>
      <c r="AY1066" s="138">
        <v>0</v>
      </c>
      <c r="AZ1066" s="138">
        <v>0</v>
      </c>
      <c r="BA1066" s="138">
        <v>0</v>
      </c>
      <c r="BB1066" s="138">
        <v>0</v>
      </c>
      <c r="BC1066" s="138">
        <v>0</v>
      </c>
      <c r="BD1066" s="138">
        <v>0</v>
      </c>
      <c r="BE1066" s="138">
        <v>0</v>
      </c>
      <c r="BF1066" s="138">
        <v>0</v>
      </c>
      <c r="BG1066" s="138">
        <v>0</v>
      </c>
      <c r="BH1066" s="22">
        <f t="shared" si="48"/>
        <v>0</v>
      </c>
      <c r="BI1066" s="22">
        <f t="shared" si="49"/>
        <v>0</v>
      </c>
      <c r="BJ1066" s="22">
        <f t="shared" si="50"/>
        <v>0</v>
      </c>
    </row>
    <row r="1067" spans="1:62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348395</v>
      </c>
      <c r="X1067" s="77">
        <v>0</v>
      </c>
      <c r="Y1067" s="77">
        <v>174197.5</v>
      </c>
      <c r="Z1067" s="77">
        <v>1248.42</v>
      </c>
      <c r="AA1067" s="77">
        <v>0</v>
      </c>
      <c r="AB1067" s="77">
        <v>0</v>
      </c>
      <c r="AC1067" s="77">
        <v>0</v>
      </c>
      <c r="AD1067" s="77">
        <v>174197.5</v>
      </c>
      <c r="AE1067" s="142">
        <v>44467</v>
      </c>
      <c r="AF1067" s="142">
        <v>45563</v>
      </c>
      <c r="AG1067" s="143">
        <v>348395</v>
      </c>
      <c r="AH1067" s="83">
        <v>0.49444444444444446</v>
      </c>
      <c r="AI1067" s="83">
        <v>3</v>
      </c>
      <c r="AJ1067" s="144">
        <v>4.2999999999999997E-2</v>
      </c>
      <c r="AK1067" s="79" t="s">
        <v>651</v>
      </c>
      <c r="AL1067" s="79" t="s">
        <v>652</v>
      </c>
      <c r="AM1067" s="138">
        <v>0</v>
      </c>
      <c r="AN1067" s="138">
        <v>0</v>
      </c>
      <c r="AO1067" s="138">
        <v>0</v>
      </c>
      <c r="AP1067" s="138">
        <v>0</v>
      </c>
      <c r="AQ1067" s="138">
        <v>0</v>
      </c>
      <c r="AR1067" s="138">
        <v>174197.5</v>
      </c>
      <c r="AS1067" s="138">
        <v>0</v>
      </c>
      <c r="AT1067" s="138">
        <v>0</v>
      </c>
      <c r="AU1067" s="138">
        <v>0</v>
      </c>
      <c r="AV1067" s="138">
        <v>0</v>
      </c>
      <c r="AW1067" s="138">
        <v>0</v>
      </c>
      <c r="AX1067" s="138">
        <v>0</v>
      </c>
      <c r="AY1067" s="138">
        <v>0</v>
      </c>
      <c r="AZ1067" s="138">
        <v>0</v>
      </c>
      <c r="BA1067" s="138">
        <v>0</v>
      </c>
      <c r="BB1067" s="138">
        <v>0</v>
      </c>
      <c r="BC1067" s="138">
        <v>0</v>
      </c>
      <c r="BD1067" s="138">
        <v>0</v>
      </c>
      <c r="BE1067" s="138">
        <v>0</v>
      </c>
      <c r="BF1067" s="138">
        <v>0</v>
      </c>
      <c r="BG1067" s="138">
        <v>0</v>
      </c>
      <c r="BH1067" s="22">
        <f t="shared" si="48"/>
        <v>174197.5</v>
      </c>
      <c r="BI1067" s="22">
        <f t="shared" si="49"/>
        <v>0</v>
      </c>
      <c r="BJ1067" s="22">
        <f t="shared" si="50"/>
        <v>174197.5</v>
      </c>
    </row>
    <row r="1068" spans="1:62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2">
        <v>44467</v>
      </c>
      <c r="AF1068" s="142">
        <v>45928</v>
      </c>
      <c r="AG1068" s="143">
        <v>114845</v>
      </c>
      <c r="AH1068" s="83">
        <v>1.4944444444444445</v>
      </c>
      <c r="AI1068" s="83">
        <v>4</v>
      </c>
      <c r="AJ1068" s="144">
        <v>4.7100000000000003E-2</v>
      </c>
      <c r="AK1068" s="79" t="s">
        <v>651</v>
      </c>
      <c r="AL1068" s="79" t="s">
        <v>652</v>
      </c>
      <c r="AM1068" s="138">
        <v>0</v>
      </c>
      <c r="AN1068" s="138">
        <v>0</v>
      </c>
      <c r="AO1068" s="138">
        <v>0</v>
      </c>
      <c r="AP1068" s="138">
        <v>0</v>
      </c>
      <c r="AQ1068" s="138">
        <v>0</v>
      </c>
      <c r="AR1068" s="138">
        <v>0</v>
      </c>
      <c r="AS1068" s="138">
        <v>0</v>
      </c>
      <c r="AT1068" s="138">
        <v>0</v>
      </c>
      <c r="AU1068" s="138">
        <v>0</v>
      </c>
      <c r="AV1068" s="138">
        <v>0</v>
      </c>
      <c r="AW1068" s="138">
        <v>0</v>
      </c>
      <c r="AX1068" s="138">
        <v>72422.5</v>
      </c>
      <c r="AY1068" s="138">
        <v>0</v>
      </c>
      <c r="AZ1068" s="138">
        <v>0</v>
      </c>
      <c r="BA1068" s="138">
        <v>0</v>
      </c>
      <c r="BB1068" s="138">
        <v>0</v>
      </c>
      <c r="BC1068" s="138">
        <v>0</v>
      </c>
      <c r="BD1068" s="138">
        <v>72422.5</v>
      </c>
      <c r="BE1068" s="138">
        <v>0</v>
      </c>
      <c r="BF1068" s="138">
        <v>0</v>
      </c>
      <c r="BG1068" s="138">
        <v>0</v>
      </c>
      <c r="BH1068" s="22">
        <f t="shared" si="48"/>
        <v>0</v>
      </c>
      <c r="BI1068" s="22">
        <f t="shared" si="49"/>
        <v>144845</v>
      </c>
      <c r="BJ1068" s="22">
        <f t="shared" si="50"/>
        <v>144845</v>
      </c>
    </row>
    <row r="1069" spans="1:62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2">
        <v>44467</v>
      </c>
      <c r="AF1069" s="142">
        <v>46293</v>
      </c>
      <c r="AG1069" s="143">
        <v>458135</v>
      </c>
      <c r="AH1069" s="83">
        <v>2.4944444444444445</v>
      </c>
      <c r="AI1069" s="83">
        <v>5</v>
      </c>
      <c r="AJ1069" s="144">
        <v>5.0700000000000002E-2</v>
      </c>
      <c r="AK1069" s="79" t="s">
        <v>651</v>
      </c>
      <c r="AL1069" s="79" t="s">
        <v>652</v>
      </c>
      <c r="AM1069" s="138">
        <v>0</v>
      </c>
      <c r="AN1069" s="138">
        <v>0</v>
      </c>
      <c r="AO1069" s="138">
        <v>0</v>
      </c>
      <c r="AP1069" s="138">
        <v>0</v>
      </c>
      <c r="AQ1069" s="138">
        <v>0</v>
      </c>
      <c r="AR1069" s="138">
        <v>0</v>
      </c>
      <c r="AS1069" s="138">
        <v>0</v>
      </c>
      <c r="AT1069" s="138">
        <v>0</v>
      </c>
      <c r="AU1069" s="138">
        <v>0</v>
      </c>
      <c r="AV1069" s="138">
        <v>0</v>
      </c>
      <c r="AW1069" s="138">
        <v>0</v>
      </c>
      <c r="AX1069" s="138">
        <v>0</v>
      </c>
      <c r="AY1069" s="138">
        <v>0</v>
      </c>
      <c r="AZ1069" s="138">
        <v>0</v>
      </c>
      <c r="BA1069" s="138">
        <v>0</v>
      </c>
      <c r="BB1069" s="138">
        <v>0</v>
      </c>
      <c r="BC1069" s="138">
        <v>0</v>
      </c>
      <c r="BD1069" s="138">
        <v>0</v>
      </c>
      <c r="BE1069" s="138">
        <v>0</v>
      </c>
      <c r="BF1069" s="138">
        <v>0</v>
      </c>
      <c r="BG1069" s="138">
        <v>0</v>
      </c>
      <c r="BH1069" s="22">
        <f t="shared" si="48"/>
        <v>0</v>
      </c>
      <c r="BI1069" s="22">
        <f t="shared" si="49"/>
        <v>0</v>
      </c>
      <c r="BJ1069" s="22">
        <f t="shared" si="50"/>
        <v>0</v>
      </c>
    </row>
    <row r="1070" spans="1:62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2">
        <v>44467</v>
      </c>
      <c r="AF1070" s="142">
        <v>46658</v>
      </c>
      <c r="AG1070" s="143">
        <v>925710</v>
      </c>
      <c r="AH1070" s="83">
        <v>3.4944444444444445</v>
      </c>
      <c r="AI1070" s="83">
        <v>6</v>
      </c>
      <c r="AJ1070" s="144">
        <v>5.3600000000000002E-2</v>
      </c>
      <c r="AK1070" s="79" t="s">
        <v>651</v>
      </c>
      <c r="AL1070" s="79" t="s">
        <v>652</v>
      </c>
      <c r="AM1070" s="138">
        <v>0</v>
      </c>
      <c r="AN1070" s="138">
        <v>0</v>
      </c>
      <c r="AO1070" s="138">
        <v>0</v>
      </c>
      <c r="AP1070" s="138">
        <v>0</v>
      </c>
      <c r="AQ1070" s="138">
        <v>0</v>
      </c>
      <c r="AR1070" s="138">
        <v>0</v>
      </c>
      <c r="AS1070" s="138">
        <v>0</v>
      </c>
      <c r="AT1070" s="138">
        <v>0</v>
      </c>
      <c r="AU1070" s="138">
        <v>0</v>
      </c>
      <c r="AV1070" s="138">
        <v>0</v>
      </c>
      <c r="AW1070" s="138">
        <v>0</v>
      </c>
      <c r="AX1070" s="138">
        <v>0</v>
      </c>
      <c r="AY1070" s="138">
        <v>0</v>
      </c>
      <c r="AZ1070" s="138">
        <v>0</v>
      </c>
      <c r="BA1070" s="138">
        <v>0</v>
      </c>
      <c r="BB1070" s="138">
        <v>0</v>
      </c>
      <c r="BC1070" s="138">
        <v>0</v>
      </c>
      <c r="BD1070" s="138">
        <v>0</v>
      </c>
      <c r="BE1070" s="138">
        <v>0</v>
      </c>
      <c r="BF1070" s="138">
        <v>0</v>
      </c>
      <c r="BG1070" s="138">
        <v>0</v>
      </c>
      <c r="BH1070" s="22">
        <f t="shared" si="48"/>
        <v>0</v>
      </c>
      <c r="BI1070" s="22">
        <f t="shared" si="49"/>
        <v>0</v>
      </c>
      <c r="BJ1070" s="22">
        <f t="shared" si="50"/>
        <v>0</v>
      </c>
    </row>
    <row r="1071" spans="1:62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2">
        <v>44467</v>
      </c>
      <c r="AF1071" s="142">
        <v>47024</v>
      </c>
      <c r="AG1071" s="143">
        <v>3460645</v>
      </c>
      <c r="AH1071" s="83">
        <v>4.4944444444444445</v>
      </c>
      <c r="AI1071" s="83">
        <v>7</v>
      </c>
      <c r="AJ1071" s="144">
        <v>5.6399999999999999E-2</v>
      </c>
      <c r="AK1071" s="79" t="s">
        <v>651</v>
      </c>
      <c r="AL1071" s="79" t="s">
        <v>652</v>
      </c>
      <c r="AM1071" s="138">
        <v>0</v>
      </c>
      <c r="AN1071" s="138">
        <v>0</v>
      </c>
      <c r="AO1071" s="138">
        <v>0</v>
      </c>
      <c r="AP1071" s="138">
        <v>0</v>
      </c>
      <c r="AQ1071" s="138">
        <v>0</v>
      </c>
      <c r="AR1071" s="138">
        <v>0</v>
      </c>
      <c r="AS1071" s="138">
        <v>0</v>
      </c>
      <c r="AT1071" s="138">
        <v>0</v>
      </c>
      <c r="AU1071" s="138">
        <v>0</v>
      </c>
      <c r="AV1071" s="138">
        <v>0</v>
      </c>
      <c r="AW1071" s="138">
        <v>0</v>
      </c>
      <c r="AX1071" s="138">
        <v>0</v>
      </c>
      <c r="AY1071" s="138">
        <v>0</v>
      </c>
      <c r="AZ1071" s="138">
        <v>0</v>
      </c>
      <c r="BA1071" s="138">
        <v>0</v>
      </c>
      <c r="BB1071" s="138">
        <v>0</v>
      </c>
      <c r="BC1071" s="138">
        <v>0</v>
      </c>
      <c r="BD1071" s="138">
        <v>0</v>
      </c>
      <c r="BE1071" s="138">
        <v>0</v>
      </c>
      <c r="BF1071" s="138">
        <v>0</v>
      </c>
      <c r="BG1071" s="138">
        <v>0</v>
      </c>
      <c r="BH1071" s="22">
        <f t="shared" si="48"/>
        <v>0</v>
      </c>
      <c r="BI1071" s="22">
        <f t="shared" si="49"/>
        <v>0</v>
      </c>
      <c r="BJ1071" s="22">
        <f t="shared" si="50"/>
        <v>0</v>
      </c>
    </row>
    <row r="1072" spans="1:62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2">
        <v>44467</v>
      </c>
      <c r="AF1072" s="142">
        <v>47389</v>
      </c>
      <c r="AG1072" s="143">
        <v>1880920</v>
      </c>
      <c r="AH1072" s="83">
        <v>5.4944444444444445</v>
      </c>
      <c r="AI1072" s="83">
        <v>8</v>
      </c>
      <c r="AJ1072" s="144">
        <v>5.9299999999999999E-2</v>
      </c>
      <c r="AK1072" s="79" t="s">
        <v>651</v>
      </c>
      <c r="AL1072" s="79" t="s">
        <v>652</v>
      </c>
      <c r="AM1072" s="138">
        <v>0</v>
      </c>
      <c r="AN1072" s="138">
        <v>0</v>
      </c>
      <c r="AO1072" s="138">
        <v>0</v>
      </c>
      <c r="AP1072" s="138">
        <v>0</v>
      </c>
      <c r="AQ1072" s="138">
        <v>0</v>
      </c>
      <c r="AR1072" s="138">
        <v>0</v>
      </c>
      <c r="AS1072" s="138">
        <v>0</v>
      </c>
      <c r="AT1072" s="138">
        <v>0</v>
      </c>
      <c r="AU1072" s="138">
        <v>0</v>
      </c>
      <c r="AV1072" s="138">
        <v>0</v>
      </c>
      <c r="AW1072" s="138">
        <v>0</v>
      </c>
      <c r="AX1072" s="138">
        <v>0</v>
      </c>
      <c r="AY1072" s="138">
        <v>0</v>
      </c>
      <c r="AZ1072" s="138">
        <v>0</v>
      </c>
      <c r="BA1072" s="138">
        <v>0</v>
      </c>
      <c r="BB1072" s="138">
        <v>0</v>
      </c>
      <c r="BC1072" s="138">
        <v>0</v>
      </c>
      <c r="BD1072" s="138">
        <v>0</v>
      </c>
      <c r="BE1072" s="138">
        <v>0</v>
      </c>
      <c r="BF1072" s="138">
        <v>0</v>
      </c>
      <c r="BG1072" s="138">
        <v>0</v>
      </c>
      <c r="BH1072" s="22">
        <f t="shared" si="48"/>
        <v>0</v>
      </c>
      <c r="BI1072" s="22">
        <f t="shared" si="49"/>
        <v>0</v>
      </c>
      <c r="BJ1072" s="22">
        <f t="shared" si="50"/>
        <v>0</v>
      </c>
    </row>
    <row r="1073" spans="1:62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2">
        <v>44467</v>
      </c>
      <c r="AF1073" s="142">
        <v>47754</v>
      </c>
      <c r="AG1073" s="143">
        <v>93515</v>
      </c>
      <c r="AH1073" s="83">
        <v>6.4944444444444445</v>
      </c>
      <c r="AI1073" s="83">
        <v>9</v>
      </c>
      <c r="AJ1073" s="144">
        <v>6.2100000000000002E-2</v>
      </c>
      <c r="AK1073" s="79" t="s">
        <v>651</v>
      </c>
      <c r="AL1073" s="79" t="s">
        <v>652</v>
      </c>
      <c r="AM1073" s="138">
        <v>0</v>
      </c>
      <c r="AN1073" s="138">
        <v>0</v>
      </c>
      <c r="AO1073" s="138">
        <v>0</v>
      </c>
      <c r="AP1073" s="138">
        <v>0</v>
      </c>
      <c r="AQ1073" s="138">
        <v>0</v>
      </c>
      <c r="AR1073" s="138">
        <v>0</v>
      </c>
      <c r="AS1073" s="138">
        <v>0</v>
      </c>
      <c r="AT1073" s="138">
        <v>0</v>
      </c>
      <c r="AU1073" s="138">
        <v>0</v>
      </c>
      <c r="AV1073" s="138">
        <v>0</v>
      </c>
      <c r="AW1073" s="138">
        <v>0</v>
      </c>
      <c r="AX1073" s="138">
        <v>0</v>
      </c>
      <c r="AY1073" s="138">
        <v>0</v>
      </c>
      <c r="AZ1073" s="138">
        <v>0</v>
      </c>
      <c r="BA1073" s="138">
        <v>0</v>
      </c>
      <c r="BB1073" s="138">
        <v>0</v>
      </c>
      <c r="BC1073" s="138">
        <v>0</v>
      </c>
      <c r="BD1073" s="138">
        <v>0</v>
      </c>
      <c r="BE1073" s="138">
        <v>0</v>
      </c>
      <c r="BF1073" s="138">
        <v>0</v>
      </c>
      <c r="BG1073" s="138">
        <v>0</v>
      </c>
      <c r="BH1073" s="22">
        <f t="shared" si="48"/>
        <v>0</v>
      </c>
      <c r="BI1073" s="22">
        <f t="shared" si="49"/>
        <v>0</v>
      </c>
      <c r="BJ1073" s="22">
        <f t="shared" si="50"/>
        <v>0</v>
      </c>
    </row>
    <row r="1074" spans="1:62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2">
        <v>44467</v>
      </c>
      <c r="AF1074" s="142">
        <v>48119</v>
      </c>
      <c r="AG1074" s="143">
        <v>51920</v>
      </c>
      <c r="AH1074" s="83">
        <v>7.4944444444444445</v>
      </c>
      <c r="AI1074" s="83">
        <v>10</v>
      </c>
      <c r="AJ1074" s="144">
        <v>6.5000000000000002E-2</v>
      </c>
      <c r="AK1074" s="79" t="s">
        <v>651</v>
      </c>
      <c r="AL1074" s="79" t="s">
        <v>652</v>
      </c>
      <c r="AM1074" s="138">
        <v>0</v>
      </c>
      <c r="AN1074" s="138">
        <v>0</v>
      </c>
      <c r="AO1074" s="138">
        <v>0</v>
      </c>
      <c r="AP1074" s="138">
        <v>0</v>
      </c>
      <c r="AQ1074" s="138">
        <v>0</v>
      </c>
      <c r="AR1074" s="138">
        <v>0</v>
      </c>
      <c r="AS1074" s="138">
        <v>0</v>
      </c>
      <c r="AT1074" s="138">
        <v>0</v>
      </c>
      <c r="AU1074" s="138">
        <v>0</v>
      </c>
      <c r="AV1074" s="138">
        <v>0</v>
      </c>
      <c r="AW1074" s="138">
        <v>0</v>
      </c>
      <c r="AX1074" s="138">
        <v>0</v>
      </c>
      <c r="AY1074" s="138">
        <v>0</v>
      </c>
      <c r="AZ1074" s="138">
        <v>0</v>
      </c>
      <c r="BA1074" s="138">
        <v>0</v>
      </c>
      <c r="BB1074" s="138">
        <v>0</v>
      </c>
      <c r="BC1074" s="138">
        <v>0</v>
      </c>
      <c r="BD1074" s="138">
        <v>0</v>
      </c>
      <c r="BE1074" s="138">
        <v>0</v>
      </c>
      <c r="BF1074" s="138">
        <v>0</v>
      </c>
      <c r="BG1074" s="138">
        <v>0</v>
      </c>
      <c r="BH1074" s="22">
        <f t="shared" si="48"/>
        <v>0</v>
      </c>
      <c r="BI1074" s="22">
        <f t="shared" si="49"/>
        <v>0</v>
      </c>
      <c r="BJ1074" s="22">
        <f t="shared" si="50"/>
        <v>0</v>
      </c>
    </row>
    <row r="1075" spans="1:62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176783.37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176783.37</v>
      </c>
      <c r="AE1075" s="142">
        <v>44291</v>
      </c>
      <c r="AF1075" s="142">
        <v>45387</v>
      </c>
      <c r="AG1075" s="143">
        <v>176783.37</v>
      </c>
      <c r="AH1075" s="83">
        <v>1.3888888888888888E-2</v>
      </c>
      <c r="AI1075" s="83">
        <v>3</v>
      </c>
      <c r="AJ1075" s="144">
        <v>6.1652999999999999E-2</v>
      </c>
      <c r="AK1075" s="79" t="s">
        <v>651</v>
      </c>
      <c r="AL1075" s="79" t="s">
        <v>652</v>
      </c>
      <c r="AM1075" s="138">
        <v>176783.37</v>
      </c>
      <c r="AN1075" s="138">
        <v>0</v>
      </c>
      <c r="AO1075" s="138">
        <v>0</v>
      </c>
      <c r="AP1075" s="138">
        <v>0</v>
      </c>
      <c r="AQ1075" s="138">
        <v>0</v>
      </c>
      <c r="AR1075" s="138">
        <v>0</v>
      </c>
      <c r="AS1075" s="138">
        <v>0</v>
      </c>
      <c r="AT1075" s="138">
        <v>0</v>
      </c>
      <c r="AU1075" s="138">
        <v>0</v>
      </c>
      <c r="AV1075" s="138">
        <v>0</v>
      </c>
      <c r="AW1075" s="138">
        <v>0</v>
      </c>
      <c r="AX1075" s="138">
        <v>0</v>
      </c>
      <c r="AY1075" s="138">
        <v>0</v>
      </c>
      <c r="AZ1075" s="138">
        <v>0</v>
      </c>
      <c r="BA1075" s="138">
        <v>0</v>
      </c>
      <c r="BB1075" s="138">
        <v>0</v>
      </c>
      <c r="BC1075" s="138">
        <v>0</v>
      </c>
      <c r="BD1075" s="138">
        <v>0</v>
      </c>
      <c r="BE1075" s="138">
        <v>0</v>
      </c>
      <c r="BF1075" s="138">
        <v>0</v>
      </c>
      <c r="BG1075" s="138">
        <v>0</v>
      </c>
      <c r="BH1075" s="22">
        <f t="shared" si="48"/>
        <v>176783.37</v>
      </c>
      <c r="BI1075" s="22">
        <f t="shared" si="49"/>
        <v>0</v>
      </c>
      <c r="BJ1075" s="22">
        <f t="shared" si="50"/>
        <v>176783.37</v>
      </c>
    </row>
    <row r="1076" spans="1:62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443716.12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443716.12</v>
      </c>
      <c r="AE1076" s="142">
        <v>44291</v>
      </c>
      <c r="AF1076" s="142">
        <v>45387</v>
      </c>
      <c r="AG1076" s="143">
        <v>443670.85</v>
      </c>
      <c r="AH1076" s="83">
        <v>1.3888888888888888E-2</v>
      </c>
      <c r="AI1076" s="83">
        <v>3</v>
      </c>
      <c r="AJ1076" s="144">
        <v>6.1699999999999998E-2</v>
      </c>
      <c r="AK1076" s="79" t="s">
        <v>651</v>
      </c>
      <c r="AL1076" s="79" t="s">
        <v>652</v>
      </c>
      <c r="AM1076" s="138">
        <v>443716.12</v>
      </c>
      <c r="AN1076" s="138">
        <v>0</v>
      </c>
      <c r="AO1076" s="138">
        <v>0</v>
      </c>
      <c r="AP1076" s="138">
        <v>0</v>
      </c>
      <c r="AQ1076" s="138">
        <v>0</v>
      </c>
      <c r="AR1076" s="138">
        <v>0</v>
      </c>
      <c r="AS1076" s="138">
        <v>0</v>
      </c>
      <c r="AT1076" s="138">
        <v>0</v>
      </c>
      <c r="AU1076" s="138">
        <v>0</v>
      </c>
      <c r="AV1076" s="138">
        <v>0</v>
      </c>
      <c r="AW1076" s="138">
        <v>0</v>
      </c>
      <c r="AX1076" s="138">
        <v>0</v>
      </c>
      <c r="AY1076" s="138">
        <v>0</v>
      </c>
      <c r="AZ1076" s="138">
        <v>0</v>
      </c>
      <c r="BA1076" s="138">
        <v>0</v>
      </c>
      <c r="BB1076" s="138">
        <v>0</v>
      </c>
      <c r="BC1076" s="138">
        <v>0</v>
      </c>
      <c r="BD1076" s="138">
        <v>0</v>
      </c>
      <c r="BE1076" s="138">
        <v>0</v>
      </c>
      <c r="BF1076" s="138">
        <v>0</v>
      </c>
      <c r="BG1076" s="138">
        <v>0</v>
      </c>
      <c r="BH1076" s="22">
        <f t="shared" si="48"/>
        <v>443716.12</v>
      </c>
      <c r="BI1076" s="22">
        <f t="shared" si="49"/>
        <v>0</v>
      </c>
      <c r="BJ1076" s="22">
        <f t="shared" si="50"/>
        <v>443716.12</v>
      </c>
    </row>
    <row r="1077" spans="1:62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824350.8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824350.8</v>
      </c>
      <c r="AE1077" s="142">
        <v>44291</v>
      </c>
      <c r="AF1077" s="142">
        <v>45387</v>
      </c>
      <c r="AG1077" s="143">
        <v>824266.7</v>
      </c>
      <c r="AH1077" s="83">
        <v>1.3888888888888888E-2</v>
      </c>
      <c r="AI1077" s="83">
        <v>3</v>
      </c>
      <c r="AJ1077" s="144">
        <v>6.1699999999999998E-2</v>
      </c>
      <c r="AK1077" s="79" t="s">
        <v>651</v>
      </c>
      <c r="AL1077" s="79" t="s">
        <v>652</v>
      </c>
      <c r="AM1077" s="138">
        <v>824350.8</v>
      </c>
      <c r="AN1077" s="138">
        <v>0</v>
      </c>
      <c r="AO1077" s="138">
        <v>0</v>
      </c>
      <c r="AP1077" s="138">
        <v>0</v>
      </c>
      <c r="AQ1077" s="138">
        <v>0</v>
      </c>
      <c r="AR1077" s="138">
        <v>0</v>
      </c>
      <c r="AS1077" s="138">
        <v>0</v>
      </c>
      <c r="AT1077" s="138">
        <v>0</v>
      </c>
      <c r="AU1077" s="138">
        <v>0</v>
      </c>
      <c r="AV1077" s="138">
        <v>0</v>
      </c>
      <c r="AW1077" s="138">
        <v>0</v>
      </c>
      <c r="AX1077" s="138">
        <v>0</v>
      </c>
      <c r="AY1077" s="138">
        <v>0</v>
      </c>
      <c r="AZ1077" s="138">
        <v>0</v>
      </c>
      <c r="BA1077" s="138">
        <v>0</v>
      </c>
      <c r="BB1077" s="138">
        <v>0</v>
      </c>
      <c r="BC1077" s="138">
        <v>0</v>
      </c>
      <c r="BD1077" s="138">
        <v>0</v>
      </c>
      <c r="BE1077" s="138">
        <v>0</v>
      </c>
      <c r="BF1077" s="138">
        <v>0</v>
      </c>
      <c r="BG1077" s="138">
        <v>0</v>
      </c>
      <c r="BH1077" s="22">
        <f t="shared" si="48"/>
        <v>824350.8</v>
      </c>
      <c r="BI1077" s="22">
        <f t="shared" si="49"/>
        <v>0</v>
      </c>
      <c r="BJ1077" s="22">
        <f t="shared" si="50"/>
        <v>824350.8</v>
      </c>
    </row>
    <row r="1078" spans="1:62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42">
        <v>44291</v>
      </c>
      <c r="AF1078" s="142">
        <v>46117</v>
      </c>
      <c r="AG1078" s="143">
        <v>2954385.53</v>
      </c>
      <c r="AH1078" s="83">
        <v>2.0138888888888888</v>
      </c>
      <c r="AI1078" s="83">
        <v>5</v>
      </c>
      <c r="AJ1078" s="144">
        <v>7.1300000000000002E-2</v>
      </c>
      <c r="AK1078" s="79" t="s">
        <v>651</v>
      </c>
      <c r="AL1078" s="79" t="s">
        <v>652</v>
      </c>
      <c r="AM1078" s="138">
        <v>0</v>
      </c>
      <c r="AN1078" s="138">
        <v>0</v>
      </c>
      <c r="AO1078" s="138">
        <v>0</v>
      </c>
      <c r="AP1078" s="138">
        <v>0</v>
      </c>
      <c r="AQ1078" s="138">
        <v>0</v>
      </c>
      <c r="AR1078" s="138">
        <v>0</v>
      </c>
      <c r="AS1078" s="138">
        <v>0</v>
      </c>
      <c r="AT1078" s="138">
        <v>0</v>
      </c>
      <c r="AU1078" s="138">
        <v>0</v>
      </c>
      <c r="AV1078" s="138">
        <v>0</v>
      </c>
      <c r="AW1078" s="138">
        <v>0</v>
      </c>
      <c r="AX1078" s="138">
        <v>0</v>
      </c>
      <c r="AY1078" s="138">
        <v>0</v>
      </c>
      <c r="AZ1078" s="138">
        <v>0</v>
      </c>
      <c r="BA1078" s="138">
        <v>0</v>
      </c>
      <c r="BB1078" s="138">
        <v>0</v>
      </c>
      <c r="BC1078" s="138">
        <v>0</v>
      </c>
      <c r="BD1078" s="138">
        <v>0</v>
      </c>
      <c r="BE1078" s="138">
        <v>0</v>
      </c>
      <c r="BF1078" s="138">
        <v>0</v>
      </c>
      <c r="BG1078" s="138">
        <v>0</v>
      </c>
      <c r="BH1078" s="22">
        <f t="shared" si="48"/>
        <v>0</v>
      </c>
      <c r="BI1078" s="22">
        <f t="shared" si="49"/>
        <v>0</v>
      </c>
      <c r="BJ1078" s="22">
        <f t="shared" si="50"/>
        <v>0</v>
      </c>
    </row>
    <row r="1079" spans="1:62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69484.5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69484.5</v>
      </c>
      <c r="AE1079" s="142">
        <v>44291</v>
      </c>
      <c r="AF1079" s="142">
        <v>45387</v>
      </c>
      <c r="AG1079" s="143">
        <v>69484.5</v>
      </c>
      <c r="AH1079" s="83">
        <v>1.3888888888888888E-2</v>
      </c>
      <c r="AI1079" s="83">
        <v>3</v>
      </c>
      <c r="AJ1079" s="144">
        <v>6.1699999999999998E-2</v>
      </c>
      <c r="AK1079" s="79" t="s">
        <v>651</v>
      </c>
      <c r="AL1079" s="79" t="s">
        <v>652</v>
      </c>
      <c r="AM1079" s="138">
        <v>69484.5</v>
      </c>
      <c r="AN1079" s="138">
        <v>0</v>
      </c>
      <c r="AO1079" s="138">
        <v>0</v>
      </c>
      <c r="AP1079" s="138">
        <v>0</v>
      </c>
      <c r="AQ1079" s="138">
        <v>0</v>
      </c>
      <c r="AR1079" s="138">
        <v>0</v>
      </c>
      <c r="AS1079" s="138">
        <v>0</v>
      </c>
      <c r="AT1079" s="138">
        <v>0</v>
      </c>
      <c r="AU1079" s="138">
        <v>0</v>
      </c>
      <c r="AV1079" s="138">
        <v>0</v>
      </c>
      <c r="AW1079" s="138">
        <v>0</v>
      </c>
      <c r="AX1079" s="138">
        <v>0</v>
      </c>
      <c r="AY1079" s="138">
        <v>0</v>
      </c>
      <c r="AZ1079" s="138">
        <v>0</v>
      </c>
      <c r="BA1079" s="138">
        <v>0</v>
      </c>
      <c r="BB1079" s="138">
        <v>0</v>
      </c>
      <c r="BC1079" s="138">
        <v>0</v>
      </c>
      <c r="BD1079" s="138">
        <v>0</v>
      </c>
      <c r="BE1079" s="138">
        <v>0</v>
      </c>
      <c r="BF1079" s="138">
        <v>0</v>
      </c>
      <c r="BG1079" s="138">
        <v>0</v>
      </c>
      <c r="BH1079" s="22">
        <f t="shared" si="48"/>
        <v>69484.5</v>
      </c>
      <c r="BI1079" s="22">
        <f t="shared" si="49"/>
        <v>0</v>
      </c>
      <c r="BJ1079" s="22">
        <f t="shared" si="50"/>
        <v>69484.5</v>
      </c>
    </row>
    <row r="1080" spans="1:62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42">
        <v>44291</v>
      </c>
      <c r="AF1080" s="142">
        <v>46117</v>
      </c>
      <c r="AG1080" s="143">
        <v>161866.76</v>
      </c>
      <c r="AH1080" s="83">
        <v>2.0138888888888888</v>
      </c>
      <c r="AI1080" s="83">
        <v>5</v>
      </c>
      <c r="AJ1080" s="144">
        <v>7.1300000000000002E-2</v>
      </c>
      <c r="AK1080" s="79" t="s">
        <v>651</v>
      </c>
      <c r="AL1080" s="79" t="s">
        <v>652</v>
      </c>
      <c r="AM1080" s="138">
        <v>0</v>
      </c>
      <c r="AN1080" s="138">
        <v>0</v>
      </c>
      <c r="AO1080" s="138">
        <v>0</v>
      </c>
      <c r="AP1080" s="138">
        <v>0</v>
      </c>
      <c r="AQ1080" s="138">
        <v>0</v>
      </c>
      <c r="AR1080" s="138">
        <v>0</v>
      </c>
      <c r="AS1080" s="138">
        <v>0</v>
      </c>
      <c r="AT1080" s="138">
        <v>0</v>
      </c>
      <c r="AU1080" s="138">
        <v>0</v>
      </c>
      <c r="AV1080" s="138">
        <v>0</v>
      </c>
      <c r="AW1080" s="138">
        <v>0</v>
      </c>
      <c r="AX1080" s="138">
        <v>0</v>
      </c>
      <c r="AY1080" s="138">
        <v>0</v>
      </c>
      <c r="AZ1080" s="138">
        <v>0</v>
      </c>
      <c r="BA1080" s="138">
        <v>0</v>
      </c>
      <c r="BB1080" s="138">
        <v>0</v>
      </c>
      <c r="BC1080" s="138">
        <v>0</v>
      </c>
      <c r="BD1080" s="138">
        <v>0</v>
      </c>
      <c r="BE1080" s="138">
        <v>0</v>
      </c>
      <c r="BF1080" s="138">
        <v>0</v>
      </c>
      <c r="BG1080" s="138">
        <v>0</v>
      </c>
      <c r="BH1080" s="22">
        <f t="shared" si="48"/>
        <v>0</v>
      </c>
      <c r="BI1080" s="22">
        <f t="shared" si="49"/>
        <v>0</v>
      </c>
      <c r="BJ1080" s="22">
        <f t="shared" si="50"/>
        <v>0</v>
      </c>
    </row>
    <row r="1081" spans="1:62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2090582.38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2090582.38</v>
      </c>
      <c r="AE1081" s="142">
        <v>44291</v>
      </c>
      <c r="AF1081" s="142">
        <v>45387</v>
      </c>
      <c r="AG1081" s="143">
        <v>2090369.1</v>
      </c>
      <c r="AH1081" s="83">
        <v>1.3888888888888888E-2</v>
      </c>
      <c r="AI1081" s="83">
        <v>3</v>
      </c>
      <c r="AJ1081" s="144">
        <v>6.1699999999999998E-2</v>
      </c>
      <c r="AK1081" s="79" t="s">
        <v>651</v>
      </c>
      <c r="AL1081" s="79" t="s">
        <v>652</v>
      </c>
      <c r="AM1081" s="138">
        <v>2090582.38</v>
      </c>
      <c r="AN1081" s="138">
        <v>0</v>
      </c>
      <c r="AO1081" s="138">
        <v>0</v>
      </c>
      <c r="AP1081" s="138">
        <v>0</v>
      </c>
      <c r="AQ1081" s="138">
        <v>0</v>
      </c>
      <c r="AR1081" s="138">
        <v>0</v>
      </c>
      <c r="AS1081" s="138">
        <v>0</v>
      </c>
      <c r="AT1081" s="138">
        <v>0</v>
      </c>
      <c r="AU1081" s="138">
        <v>0</v>
      </c>
      <c r="AV1081" s="138">
        <v>0</v>
      </c>
      <c r="AW1081" s="138">
        <v>0</v>
      </c>
      <c r="AX1081" s="138">
        <v>0</v>
      </c>
      <c r="AY1081" s="138">
        <v>0</v>
      </c>
      <c r="AZ1081" s="138">
        <v>0</v>
      </c>
      <c r="BA1081" s="138">
        <v>0</v>
      </c>
      <c r="BB1081" s="138">
        <v>0</v>
      </c>
      <c r="BC1081" s="138">
        <v>0</v>
      </c>
      <c r="BD1081" s="138">
        <v>0</v>
      </c>
      <c r="BE1081" s="138">
        <v>0</v>
      </c>
      <c r="BF1081" s="138">
        <v>0</v>
      </c>
      <c r="BG1081" s="138">
        <v>0</v>
      </c>
      <c r="BH1081" s="22">
        <f t="shared" si="48"/>
        <v>2090582.38</v>
      </c>
      <c r="BI1081" s="22">
        <f t="shared" si="49"/>
        <v>0</v>
      </c>
      <c r="BJ1081" s="22">
        <f t="shared" si="50"/>
        <v>2090582.38</v>
      </c>
    </row>
    <row r="1082" spans="1:62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42">
        <v>44291</v>
      </c>
      <c r="AF1082" s="142">
        <v>46117</v>
      </c>
      <c r="AG1082" s="143">
        <v>4870041.04</v>
      </c>
      <c r="AH1082" s="83">
        <v>2.0138888888888888</v>
      </c>
      <c r="AI1082" s="83">
        <v>5</v>
      </c>
      <c r="AJ1082" s="144">
        <v>7.1300000000000002E-2</v>
      </c>
      <c r="AK1082" s="79" t="s">
        <v>651</v>
      </c>
      <c r="AL1082" s="79" t="s">
        <v>652</v>
      </c>
      <c r="AM1082" s="138">
        <v>0</v>
      </c>
      <c r="AN1082" s="138">
        <v>0</v>
      </c>
      <c r="AO1082" s="138">
        <v>0</v>
      </c>
      <c r="AP1082" s="138">
        <v>0</v>
      </c>
      <c r="AQ1082" s="138">
        <v>0</v>
      </c>
      <c r="AR1082" s="138">
        <v>0</v>
      </c>
      <c r="AS1082" s="138">
        <v>0</v>
      </c>
      <c r="AT1082" s="138">
        <v>0</v>
      </c>
      <c r="AU1082" s="138">
        <v>0</v>
      </c>
      <c r="AV1082" s="138">
        <v>0</v>
      </c>
      <c r="AW1082" s="138">
        <v>0</v>
      </c>
      <c r="AX1082" s="138">
        <v>0</v>
      </c>
      <c r="AY1082" s="138">
        <v>0</v>
      </c>
      <c r="AZ1082" s="138">
        <v>0</v>
      </c>
      <c r="BA1082" s="138">
        <v>0</v>
      </c>
      <c r="BB1082" s="138">
        <v>0</v>
      </c>
      <c r="BC1082" s="138">
        <v>0</v>
      </c>
      <c r="BD1082" s="138">
        <v>0</v>
      </c>
      <c r="BE1082" s="138">
        <v>0</v>
      </c>
      <c r="BF1082" s="138">
        <v>0</v>
      </c>
      <c r="BG1082" s="138">
        <v>0</v>
      </c>
      <c r="BH1082" s="22">
        <f t="shared" si="48"/>
        <v>0</v>
      </c>
      <c r="BI1082" s="22">
        <f t="shared" si="49"/>
        <v>0</v>
      </c>
      <c r="BJ1082" s="22">
        <f t="shared" si="50"/>
        <v>0</v>
      </c>
    </row>
    <row r="1083" spans="1:62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260297.11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260297.11</v>
      </c>
      <c r="AE1083" s="142">
        <v>44291</v>
      </c>
      <c r="AF1083" s="142">
        <v>45387</v>
      </c>
      <c r="AG1083" s="143">
        <v>260270.55</v>
      </c>
      <c r="AH1083" s="83">
        <v>1.3888888888888888E-2</v>
      </c>
      <c r="AI1083" s="83">
        <v>3</v>
      </c>
      <c r="AJ1083" s="144">
        <v>6.1699999999999998E-2</v>
      </c>
      <c r="AK1083" s="79" t="s">
        <v>651</v>
      </c>
      <c r="AL1083" s="79" t="s">
        <v>652</v>
      </c>
      <c r="AM1083" s="138">
        <v>260297.11</v>
      </c>
      <c r="AN1083" s="138">
        <v>0</v>
      </c>
      <c r="AO1083" s="138">
        <v>0</v>
      </c>
      <c r="AP1083" s="138">
        <v>0</v>
      </c>
      <c r="AQ1083" s="138">
        <v>0</v>
      </c>
      <c r="AR1083" s="138">
        <v>0</v>
      </c>
      <c r="AS1083" s="138">
        <v>0</v>
      </c>
      <c r="AT1083" s="138">
        <v>0</v>
      </c>
      <c r="AU1083" s="138">
        <v>0</v>
      </c>
      <c r="AV1083" s="138">
        <v>0</v>
      </c>
      <c r="AW1083" s="138">
        <v>0</v>
      </c>
      <c r="AX1083" s="138">
        <v>0</v>
      </c>
      <c r="AY1083" s="138">
        <v>0</v>
      </c>
      <c r="AZ1083" s="138">
        <v>0</v>
      </c>
      <c r="BA1083" s="138">
        <v>0</v>
      </c>
      <c r="BB1083" s="138">
        <v>0</v>
      </c>
      <c r="BC1083" s="138">
        <v>0</v>
      </c>
      <c r="BD1083" s="138">
        <v>0</v>
      </c>
      <c r="BE1083" s="138">
        <v>0</v>
      </c>
      <c r="BF1083" s="138">
        <v>0</v>
      </c>
      <c r="BG1083" s="138">
        <v>0</v>
      </c>
      <c r="BH1083" s="22">
        <f t="shared" si="48"/>
        <v>260297.11</v>
      </c>
      <c r="BI1083" s="22">
        <f t="shared" si="49"/>
        <v>0</v>
      </c>
      <c r="BJ1083" s="22">
        <f t="shared" si="50"/>
        <v>260297.11</v>
      </c>
    </row>
    <row r="1084" spans="1:62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42">
        <v>44291</v>
      </c>
      <c r="AF1084" s="142">
        <v>46117</v>
      </c>
      <c r="AG1084" s="143">
        <v>606448.37</v>
      </c>
      <c r="AH1084" s="83">
        <v>2.0138888888888888</v>
      </c>
      <c r="AI1084" s="83">
        <v>5</v>
      </c>
      <c r="AJ1084" s="144">
        <v>7.1300000000000002E-2</v>
      </c>
      <c r="AK1084" s="79" t="s">
        <v>651</v>
      </c>
      <c r="AL1084" s="79" t="s">
        <v>652</v>
      </c>
      <c r="AM1084" s="138">
        <v>0</v>
      </c>
      <c r="AN1084" s="138">
        <v>0</v>
      </c>
      <c r="AO1084" s="138">
        <v>0</v>
      </c>
      <c r="AP1084" s="138">
        <v>0</v>
      </c>
      <c r="AQ1084" s="138">
        <v>0</v>
      </c>
      <c r="AR1084" s="138">
        <v>0</v>
      </c>
      <c r="AS1084" s="138">
        <v>0</v>
      </c>
      <c r="AT1084" s="138">
        <v>0</v>
      </c>
      <c r="AU1084" s="138">
        <v>0</v>
      </c>
      <c r="AV1084" s="138">
        <v>0</v>
      </c>
      <c r="AW1084" s="138">
        <v>0</v>
      </c>
      <c r="AX1084" s="138">
        <v>0</v>
      </c>
      <c r="AY1084" s="138">
        <v>0</v>
      </c>
      <c r="AZ1084" s="138">
        <v>0</v>
      </c>
      <c r="BA1084" s="138">
        <v>0</v>
      </c>
      <c r="BB1084" s="138">
        <v>0</v>
      </c>
      <c r="BC1084" s="138">
        <v>0</v>
      </c>
      <c r="BD1084" s="138">
        <v>0</v>
      </c>
      <c r="BE1084" s="138">
        <v>0</v>
      </c>
      <c r="BF1084" s="138">
        <v>0</v>
      </c>
      <c r="BG1084" s="138">
        <v>0</v>
      </c>
      <c r="BH1084" s="22">
        <f t="shared" si="48"/>
        <v>0</v>
      </c>
      <c r="BI1084" s="22">
        <f t="shared" si="49"/>
        <v>0</v>
      </c>
      <c r="BJ1084" s="22">
        <f t="shared" si="50"/>
        <v>0</v>
      </c>
    </row>
    <row r="1085" spans="1:62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1208666.99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1208666.99</v>
      </c>
      <c r="AE1085" s="142">
        <v>44291</v>
      </c>
      <c r="AF1085" s="142">
        <v>45387</v>
      </c>
      <c r="AG1085" s="143">
        <v>1208666.99</v>
      </c>
      <c r="AH1085" s="83">
        <v>1.3888888888888888E-2</v>
      </c>
      <c r="AI1085" s="83">
        <v>3</v>
      </c>
      <c r="AJ1085" s="144">
        <v>6.1699999999999998E-2</v>
      </c>
      <c r="AK1085" s="79" t="s">
        <v>651</v>
      </c>
      <c r="AL1085" s="79" t="s">
        <v>652</v>
      </c>
      <c r="AM1085" s="138">
        <v>1208666.99</v>
      </c>
      <c r="AN1085" s="138">
        <v>0</v>
      </c>
      <c r="AO1085" s="138">
        <v>0</v>
      </c>
      <c r="AP1085" s="138">
        <v>0</v>
      </c>
      <c r="AQ1085" s="138">
        <v>0</v>
      </c>
      <c r="AR1085" s="138">
        <v>0</v>
      </c>
      <c r="AS1085" s="138">
        <v>0</v>
      </c>
      <c r="AT1085" s="138">
        <v>0</v>
      </c>
      <c r="AU1085" s="138">
        <v>0</v>
      </c>
      <c r="AV1085" s="138">
        <v>0</v>
      </c>
      <c r="AW1085" s="138">
        <v>0</v>
      </c>
      <c r="AX1085" s="138">
        <v>0</v>
      </c>
      <c r="AY1085" s="138">
        <v>0</v>
      </c>
      <c r="AZ1085" s="138">
        <v>0</v>
      </c>
      <c r="BA1085" s="138">
        <v>0</v>
      </c>
      <c r="BB1085" s="138">
        <v>0</v>
      </c>
      <c r="BC1085" s="138">
        <v>0</v>
      </c>
      <c r="BD1085" s="138">
        <v>0</v>
      </c>
      <c r="BE1085" s="138">
        <v>0</v>
      </c>
      <c r="BF1085" s="138">
        <v>0</v>
      </c>
      <c r="BG1085" s="138">
        <v>0</v>
      </c>
      <c r="BH1085" s="22">
        <f t="shared" si="48"/>
        <v>1208666.99</v>
      </c>
      <c r="BI1085" s="22">
        <f t="shared" si="49"/>
        <v>0</v>
      </c>
      <c r="BJ1085" s="22">
        <f t="shared" si="50"/>
        <v>1208666.99</v>
      </c>
    </row>
    <row r="1086" spans="1:62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42">
        <v>44291</v>
      </c>
      <c r="AF1086" s="142">
        <v>46117</v>
      </c>
      <c r="AG1086" s="143">
        <v>2815700.29</v>
      </c>
      <c r="AH1086" s="83">
        <v>2.0138888888888888</v>
      </c>
      <c r="AI1086" s="83">
        <v>5</v>
      </c>
      <c r="AJ1086" s="144">
        <v>7.1300000000000002E-2</v>
      </c>
      <c r="AK1086" s="79" t="s">
        <v>651</v>
      </c>
      <c r="AL1086" s="79" t="s">
        <v>652</v>
      </c>
      <c r="AM1086" s="138">
        <v>0</v>
      </c>
      <c r="AN1086" s="138">
        <v>0</v>
      </c>
      <c r="AO1086" s="138">
        <v>0</v>
      </c>
      <c r="AP1086" s="138">
        <v>0</v>
      </c>
      <c r="AQ1086" s="138">
        <v>0</v>
      </c>
      <c r="AR1086" s="138">
        <v>0</v>
      </c>
      <c r="AS1086" s="138">
        <v>0</v>
      </c>
      <c r="AT1086" s="138">
        <v>0</v>
      </c>
      <c r="AU1086" s="138">
        <v>0</v>
      </c>
      <c r="AV1086" s="138">
        <v>0</v>
      </c>
      <c r="AW1086" s="138">
        <v>0</v>
      </c>
      <c r="AX1086" s="138">
        <v>0</v>
      </c>
      <c r="AY1086" s="138">
        <v>0</v>
      </c>
      <c r="AZ1086" s="138">
        <v>0</v>
      </c>
      <c r="BA1086" s="138">
        <v>0</v>
      </c>
      <c r="BB1086" s="138">
        <v>0</v>
      </c>
      <c r="BC1086" s="138">
        <v>0</v>
      </c>
      <c r="BD1086" s="138">
        <v>0</v>
      </c>
      <c r="BE1086" s="138">
        <v>0</v>
      </c>
      <c r="BF1086" s="138">
        <v>0</v>
      </c>
      <c r="BG1086" s="138">
        <v>0</v>
      </c>
      <c r="BH1086" s="22">
        <f t="shared" si="48"/>
        <v>0</v>
      </c>
      <c r="BI1086" s="22">
        <f t="shared" si="49"/>
        <v>0</v>
      </c>
      <c r="BJ1086" s="22">
        <f t="shared" si="50"/>
        <v>0</v>
      </c>
    </row>
    <row r="1087" spans="1:62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243524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243524</v>
      </c>
      <c r="AE1087" s="142">
        <v>44291</v>
      </c>
      <c r="AF1087" s="142">
        <v>45387</v>
      </c>
      <c r="AG1087" s="143">
        <v>243524</v>
      </c>
      <c r="AH1087" s="83">
        <v>1.3888888888888888E-2</v>
      </c>
      <c r="AI1087" s="83">
        <v>3</v>
      </c>
      <c r="AJ1087" s="144">
        <v>6.1699999999999998E-2</v>
      </c>
      <c r="AK1087" s="79" t="s">
        <v>651</v>
      </c>
      <c r="AL1087" s="79" t="s">
        <v>652</v>
      </c>
      <c r="AM1087" s="138">
        <v>243524</v>
      </c>
      <c r="AN1087" s="138">
        <v>0</v>
      </c>
      <c r="AO1087" s="138">
        <v>0</v>
      </c>
      <c r="AP1087" s="138">
        <v>0</v>
      </c>
      <c r="AQ1087" s="138">
        <v>0</v>
      </c>
      <c r="AR1087" s="138">
        <v>0</v>
      </c>
      <c r="AS1087" s="138">
        <v>0</v>
      </c>
      <c r="AT1087" s="138">
        <v>0</v>
      </c>
      <c r="AU1087" s="138">
        <v>0</v>
      </c>
      <c r="AV1087" s="138">
        <v>0</v>
      </c>
      <c r="AW1087" s="138">
        <v>0</v>
      </c>
      <c r="AX1087" s="138">
        <v>0</v>
      </c>
      <c r="AY1087" s="138">
        <v>0</v>
      </c>
      <c r="AZ1087" s="138">
        <v>0</v>
      </c>
      <c r="BA1087" s="138">
        <v>0</v>
      </c>
      <c r="BB1087" s="138">
        <v>0</v>
      </c>
      <c r="BC1087" s="138">
        <v>0</v>
      </c>
      <c r="BD1087" s="138">
        <v>0</v>
      </c>
      <c r="BE1087" s="138">
        <v>0</v>
      </c>
      <c r="BF1087" s="138">
        <v>0</v>
      </c>
      <c r="BG1087" s="138">
        <v>0</v>
      </c>
      <c r="BH1087" s="22">
        <f t="shared" si="48"/>
        <v>243524</v>
      </c>
      <c r="BI1087" s="22">
        <f t="shared" si="49"/>
        <v>0</v>
      </c>
      <c r="BJ1087" s="22">
        <f t="shared" si="50"/>
        <v>243524</v>
      </c>
    </row>
    <row r="1088" spans="1:62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1188264.7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1188264.7</v>
      </c>
      <c r="AE1088" s="142">
        <v>44291</v>
      </c>
      <c r="AF1088" s="142">
        <v>45387</v>
      </c>
      <c r="AG1088" s="143">
        <v>1188264.7</v>
      </c>
      <c r="AH1088" s="83">
        <v>1.3888888888888888E-2</v>
      </c>
      <c r="AI1088" s="83">
        <v>3</v>
      </c>
      <c r="AJ1088" s="144">
        <v>6.1699999999999998E-2</v>
      </c>
      <c r="AK1088" s="79" t="s">
        <v>651</v>
      </c>
      <c r="AL1088" s="79" t="s">
        <v>652</v>
      </c>
      <c r="AM1088" s="138">
        <v>1188264.7</v>
      </c>
      <c r="AN1088" s="138">
        <v>0</v>
      </c>
      <c r="AO1088" s="138">
        <v>0</v>
      </c>
      <c r="AP1088" s="138">
        <v>0</v>
      </c>
      <c r="AQ1088" s="138">
        <v>0</v>
      </c>
      <c r="AR1088" s="138">
        <v>0</v>
      </c>
      <c r="AS1088" s="138">
        <v>0</v>
      </c>
      <c r="AT1088" s="138">
        <v>0</v>
      </c>
      <c r="AU1088" s="138">
        <v>0</v>
      </c>
      <c r="AV1088" s="138">
        <v>0</v>
      </c>
      <c r="AW1088" s="138">
        <v>0</v>
      </c>
      <c r="AX1088" s="138">
        <v>0</v>
      </c>
      <c r="AY1088" s="138">
        <v>0</v>
      </c>
      <c r="AZ1088" s="138">
        <v>0</v>
      </c>
      <c r="BA1088" s="138">
        <v>0</v>
      </c>
      <c r="BB1088" s="138">
        <v>0</v>
      </c>
      <c r="BC1088" s="138">
        <v>0</v>
      </c>
      <c r="BD1088" s="138">
        <v>0</v>
      </c>
      <c r="BE1088" s="138">
        <v>0</v>
      </c>
      <c r="BF1088" s="138">
        <v>0</v>
      </c>
      <c r="BG1088" s="138">
        <v>0</v>
      </c>
      <c r="BH1088" s="22">
        <f t="shared" si="48"/>
        <v>1188264.7</v>
      </c>
      <c r="BI1088" s="22">
        <f t="shared" si="49"/>
        <v>0</v>
      </c>
      <c r="BJ1088" s="22">
        <f t="shared" si="50"/>
        <v>1188264.7</v>
      </c>
    </row>
    <row r="1089" spans="1:62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42">
        <v>44291</v>
      </c>
      <c r="AF1089" s="142">
        <v>46117</v>
      </c>
      <c r="AG1089" s="143">
        <v>567294</v>
      </c>
      <c r="AH1089" s="83">
        <v>2.0138888888888888</v>
      </c>
      <c r="AI1089" s="83">
        <v>5</v>
      </c>
      <c r="AJ1089" s="144">
        <v>7.1300000000000002E-2</v>
      </c>
      <c r="AK1089" s="79" t="s">
        <v>651</v>
      </c>
      <c r="AL1089" s="79" t="s">
        <v>652</v>
      </c>
      <c r="AM1089" s="138">
        <v>0</v>
      </c>
      <c r="AN1089" s="138">
        <v>0</v>
      </c>
      <c r="AO1089" s="138">
        <v>0</v>
      </c>
      <c r="AP1089" s="138">
        <v>0</v>
      </c>
      <c r="AQ1089" s="138">
        <v>0</v>
      </c>
      <c r="AR1089" s="138">
        <v>0</v>
      </c>
      <c r="AS1089" s="138">
        <v>0</v>
      </c>
      <c r="AT1089" s="138">
        <v>0</v>
      </c>
      <c r="AU1089" s="138">
        <v>0</v>
      </c>
      <c r="AV1089" s="138">
        <v>0</v>
      </c>
      <c r="AW1089" s="138">
        <v>0</v>
      </c>
      <c r="AX1089" s="138">
        <v>0</v>
      </c>
      <c r="AY1089" s="138">
        <v>0</v>
      </c>
      <c r="AZ1089" s="138">
        <v>0</v>
      </c>
      <c r="BA1089" s="138">
        <v>0</v>
      </c>
      <c r="BB1089" s="138">
        <v>0</v>
      </c>
      <c r="BC1089" s="138">
        <v>0</v>
      </c>
      <c r="BD1089" s="138">
        <v>0</v>
      </c>
      <c r="BE1089" s="138">
        <v>0</v>
      </c>
      <c r="BF1089" s="138">
        <v>0</v>
      </c>
      <c r="BG1089" s="138">
        <v>0</v>
      </c>
      <c r="BH1089" s="22">
        <f t="shared" si="48"/>
        <v>0</v>
      </c>
      <c r="BI1089" s="22">
        <f t="shared" si="49"/>
        <v>0</v>
      </c>
      <c r="BJ1089" s="22">
        <f t="shared" si="50"/>
        <v>0</v>
      </c>
    </row>
    <row r="1090" spans="1:62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42">
        <v>44291</v>
      </c>
      <c r="AF1090" s="142">
        <v>46117</v>
      </c>
      <c r="AG1090" s="143">
        <v>2768097.42</v>
      </c>
      <c r="AH1090" s="83">
        <v>2.0138888888888888</v>
      </c>
      <c r="AI1090" s="83">
        <v>5</v>
      </c>
      <c r="AJ1090" s="144">
        <v>7.1300000000000002E-2</v>
      </c>
      <c r="AK1090" s="79" t="s">
        <v>651</v>
      </c>
      <c r="AL1090" s="79" t="s">
        <v>652</v>
      </c>
      <c r="AM1090" s="138">
        <v>0</v>
      </c>
      <c r="AN1090" s="138">
        <v>0</v>
      </c>
      <c r="AO1090" s="138">
        <v>0</v>
      </c>
      <c r="AP1090" s="138">
        <v>0</v>
      </c>
      <c r="AQ1090" s="138">
        <v>0</v>
      </c>
      <c r="AR1090" s="138">
        <v>0</v>
      </c>
      <c r="AS1090" s="138">
        <v>0</v>
      </c>
      <c r="AT1090" s="138">
        <v>0</v>
      </c>
      <c r="AU1090" s="138">
        <v>0</v>
      </c>
      <c r="AV1090" s="138">
        <v>0</v>
      </c>
      <c r="AW1090" s="138">
        <v>0</v>
      </c>
      <c r="AX1090" s="138">
        <v>0</v>
      </c>
      <c r="AY1090" s="138">
        <v>0</v>
      </c>
      <c r="AZ1090" s="138">
        <v>0</v>
      </c>
      <c r="BA1090" s="138">
        <v>0</v>
      </c>
      <c r="BB1090" s="138">
        <v>0</v>
      </c>
      <c r="BC1090" s="138">
        <v>0</v>
      </c>
      <c r="BD1090" s="138">
        <v>0</v>
      </c>
      <c r="BE1090" s="138">
        <v>0</v>
      </c>
      <c r="BF1090" s="138">
        <v>0</v>
      </c>
      <c r="BG1090" s="138">
        <v>0</v>
      </c>
      <c r="BH1090" s="22">
        <f t="shared" si="48"/>
        <v>0</v>
      </c>
      <c r="BI1090" s="22">
        <f t="shared" si="49"/>
        <v>0</v>
      </c>
      <c r="BJ1090" s="22">
        <f t="shared" si="50"/>
        <v>0</v>
      </c>
    </row>
    <row r="1091" spans="1:62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1278519.1100000001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1278519.1100000001</v>
      </c>
      <c r="AE1091" s="142">
        <v>44291</v>
      </c>
      <c r="AF1091" s="142">
        <v>45387</v>
      </c>
      <c r="AG1091" s="143">
        <v>1278519.1100000001</v>
      </c>
      <c r="AH1091" s="83">
        <v>1.3888888888888888E-2</v>
      </c>
      <c r="AI1091" s="83">
        <v>3</v>
      </c>
      <c r="AJ1091" s="144">
        <v>6.1699999999999998E-2</v>
      </c>
      <c r="AK1091" s="79" t="s">
        <v>651</v>
      </c>
      <c r="AL1091" s="79" t="s">
        <v>652</v>
      </c>
      <c r="AM1091" s="138">
        <v>1278519.1100000001</v>
      </c>
      <c r="AN1091" s="138">
        <v>0</v>
      </c>
      <c r="AO1091" s="138">
        <v>0</v>
      </c>
      <c r="AP1091" s="138">
        <v>0</v>
      </c>
      <c r="AQ1091" s="138">
        <v>0</v>
      </c>
      <c r="AR1091" s="138">
        <v>0</v>
      </c>
      <c r="AS1091" s="138">
        <v>0</v>
      </c>
      <c r="AT1091" s="138">
        <v>0</v>
      </c>
      <c r="AU1091" s="138">
        <v>0</v>
      </c>
      <c r="AV1091" s="138">
        <v>0</v>
      </c>
      <c r="AW1091" s="138">
        <v>0</v>
      </c>
      <c r="AX1091" s="138">
        <v>0</v>
      </c>
      <c r="AY1091" s="138">
        <v>0</v>
      </c>
      <c r="AZ1091" s="138">
        <v>0</v>
      </c>
      <c r="BA1091" s="138">
        <v>0</v>
      </c>
      <c r="BB1091" s="138">
        <v>0</v>
      </c>
      <c r="BC1091" s="138">
        <v>0</v>
      </c>
      <c r="BD1091" s="138">
        <v>0</v>
      </c>
      <c r="BE1091" s="138">
        <v>0</v>
      </c>
      <c r="BF1091" s="138">
        <v>0</v>
      </c>
      <c r="BG1091" s="138">
        <v>0</v>
      </c>
      <c r="BH1091" s="22">
        <f t="shared" ref="BH1091:BH1154" si="51">SUM(AM1091:AU1091)</f>
        <v>1278519.1100000001</v>
      </c>
      <c r="BI1091" s="22">
        <f t="shared" si="49"/>
        <v>0</v>
      </c>
      <c r="BJ1091" s="22">
        <f t="shared" si="50"/>
        <v>1278519.1100000001</v>
      </c>
    </row>
    <row r="1092" spans="1:62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42">
        <v>44291</v>
      </c>
      <c r="AF1092" s="142">
        <v>46117</v>
      </c>
      <c r="AG1092" s="143">
        <v>2978506.37</v>
      </c>
      <c r="AH1092" s="83">
        <v>2.0138888888888888</v>
      </c>
      <c r="AI1092" s="83">
        <v>5</v>
      </c>
      <c r="AJ1092" s="144">
        <v>7.1300000000000002E-2</v>
      </c>
      <c r="AK1092" s="79" t="s">
        <v>651</v>
      </c>
      <c r="AL1092" s="79" t="s">
        <v>652</v>
      </c>
      <c r="AM1092" s="138">
        <v>0</v>
      </c>
      <c r="AN1092" s="138">
        <v>0</v>
      </c>
      <c r="AO1092" s="138">
        <v>0</v>
      </c>
      <c r="AP1092" s="138">
        <v>0</v>
      </c>
      <c r="AQ1092" s="138">
        <v>0</v>
      </c>
      <c r="AR1092" s="138">
        <v>0</v>
      </c>
      <c r="AS1092" s="138">
        <v>0</v>
      </c>
      <c r="AT1092" s="138">
        <v>0</v>
      </c>
      <c r="AU1092" s="138">
        <v>0</v>
      </c>
      <c r="AV1092" s="138">
        <v>0</v>
      </c>
      <c r="AW1092" s="138">
        <v>0</v>
      </c>
      <c r="AX1092" s="138">
        <v>0</v>
      </c>
      <c r="AY1092" s="138">
        <v>0</v>
      </c>
      <c r="AZ1092" s="138">
        <v>0</v>
      </c>
      <c r="BA1092" s="138">
        <v>0</v>
      </c>
      <c r="BB1092" s="138">
        <v>0</v>
      </c>
      <c r="BC1092" s="138">
        <v>0</v>
      </c>
      <c r="BD1092" s="138">
        <v>0</v>
      </c>
      <c r="BE1092" s="138">
        <v>0</v>
      </c>
      <c r="BF1092" s="138">
        <v>0</v>
      </c>
      <c r="BG1092" s="138">
        <v>0</v>
      </c>
      <c r="BH1092" s="22">
        <f t="shared" si="51"/>
        <v>0</v>
      </c>
      <c r="BI1092" s="22">
        <f t="shared" ref="BI1092:BI1155" si="52">SUM(AV1092:BG1092)</f>
        <v>0</v>
      </c>
      <c r="BJ1092" s="22">
        <f t="shared" ref="BJ1092:BJ1155" si="53">BH1092+BI1092</f>
        <v>0</v>
      </c>
    </row>
    <row r="1093" spans="1:62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2924864.35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2924864.35</v>
      </c>
      <c r="AE1093" s="142">
        <v>44291</v>
      </c>
      <c r="AF1093" s="142">
        <v>45387</v>
      </c>
      <c r="AG1093" s="143">
        <v>2924864.35</v>
      </c>
      <c r="AH1093" s="83">
        <v>1.3888888888888888E-2</v>
      </c>
      <c r="AI1093" s="83">
        <v>3</v>
      </c>
      <c r="AJ1093" s="144">
        <v>6.1699999999999998E-2</v>
      </c>
      <c r="AK1093" s="79" t="s">
        <v>651</v>
      </c>
      <c r="AL1093" s="79" t="s">
        <v>652</v>
      </c>
      <c r="AM1093" s="138">
        <v>2924864.35</v>
      </c>
      <c r="AN1093" s="138">
        <v>0</v>
      </c>
      <c r="AO1093" s="138">
        <v>0</v>
      </c>
      <c r="AP1093" s="138">
        <v>0</v>
      </c>
      <c r="AQ1093" s="138">
        <v>0</v>
      </c>
      <c r="AR1093" s="138">
        <v>0</v>
      </c>
      <c r="AS1093" s="138">
        <v>0</v>
      </c>
      <c r="AT1093" s="138">
        <v>0</v>
      </c>
      <c r="AU1093" s="138">
        <v>0</v>
      </c>
      <c r="AV1093" s="138">
        <v>0</v>
      </c>
      <c r="AW1093" s="138">
        <v>0</v>
      </c>
      <c r="AX1093" s="138">
        <v>0</v>
      </c>
      <c r="AY1093" s="138">
        <v>0</v>
      </c>
      <c r="AZ1093" s="138">
        <v>0</v>
      </c>
      <c r="BA1093" s="138">
        <v>0</v>
      </c>
      <c r="BB1093" s="138">
        <v>0</v>
      </c>
      <c r="BC1093" s="138">
        <v>0</v>
      </c>
      <c r="BD1093" s="138">
        <v>0</v>
      </c>
      <c r="BE1093" s="138">
        <v>0</v>
      </c>
      <c r="BF1093" s="138">
        <v>0</v>
      </c>
      <c r="BG1093" s="138">
        <v>0</v>
      </c>
      <c r="BH1093" s="22">
        <f t="shared" si="51"/>
        <v>2924864.35</v>
      </c>
      <c r="BI1093" s="22">
        <f t="shared" si="52"/>
        <v>0</v>
      </c>
      <c r="BJ1093" s="22">
        <f t="shared" si="53"/>
        <v>2924864.35</v>
      </c>
    </row>
    <row r="1094" spans="1:62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2">
        <v>44291</v>
      </c>
      <c r="AF1094" s="142">
        <v>46117</v>
      </c>
      <c r="AG1094" s="143">
        <v>6813386.9900000002</v>
      </c>
      <c r="AH1094" s="83">
        <v>2.0138888888888888</v>
      </c>
      <c r="AI1094" s="83">
        <v>5</v>
      </c>
      <c r="AJ1094" s="144">
        <v>7.1300000000000002E-2</v>
      </c>
      <c r="AK1094" s="79" t="s">
        <v>651</v>
      </c>
      <c r="AL1094" s="79" t="s">
        <v>652</v>
      </c>
      <c r="AM1094" s="138">
        <v>0</v>
      </c>
      <c r="AN1094" s="138">
        <v>0</v>
      </c>
      <c r="AO1094" s="138">
        <v>0</v>
      </c>
      <c r="AP1094" s="138">
        <v>0</v>
      </c>
      <c r="AQ1094" s="138">
        <v>0</v>
      </c>
      <c r="AR1094" s="138">
        <v>0</v>
      </c>
      <c r="AS1094" s="138">
        <v>0</v>
      </c>
      <c r="AT1094" s="138">
        <v>0</v>
      </c>
      <c r="AU1094" s="138">
        <v>0</v>
      </c>
      <c r="AV1094" s="138">
        <v>0</v>
      </c>
      <c r="AW1094" s="138">
        <v>0</v>
      </c>
      <c r="AX1094" s="138">
        <v>0</v>
      </c>
      <c r="AY1094" s="138">
        <v>0</v>
      </c>
      <c r="AZ1094" s="138">
        <v>0</v>
      </c>
      <c r="BA1094" s="138">
        <v>0</v>
      </c>
      <c r="BB1094" s="138">
        <v>0</v>
      </c>
      <c r="BC1094" s="138">
        <v>0</v>
      </c>
      <c r="BD1094" s="138">
        <v>0</v>
      </c>
      <c r="BE1094" s="138">
        <v>0</v>
      </c>
      <c r="BF1094" s="138">
        <v>0</v>
      </c>
      <c r="BG1094" s="138">
        <v>0</v>
      </c>
      <c r="BH1094" s="22">
        <f t="shared" si="51"/>
        <v>0</v>
      </c>
      <c r="BI1094" s="22">
        <f t="shared" si="52"/>
        <v>0</v>
      </c>
      <c r="BJ1094" s="22">
        <f t="shared" si="53"/>
        <v>0</v>
      </c>
    </row>
    <row r="1095" spans="1:62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283359.3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283359.3</v>
      </c>
      <c r="AE1095" s="142">
        <v>44291</v>
      </c>
      <c r="AF1095" s="142">
        <v>45387</v>
      </c>
      <c r="AG1095" s="143">
        <v>283359.3</v>
      </c>
      <c r="AH1095" s="83">
        <v>1.3888888888888888E-2</v>
      </c>
      <c r="AI1095" s="83">
        <v>3</v>
      </c>
      <c r="AJ1095" s="144">
        <v>6.1699999999999998E-2</v>
      </c>
      <c r="AK1095" s="79" t="s">
        <v>651</v>
      </c>
      <c r="AL1095" s="79" t="s">
        <v>652</v>
      </c>
      <c r="AM1095" s="138">
        <v>283359.3</v>
      </c>
      <c r="AN1095" s="138">
        <v>0</v>
      </c>
      <c r="AO1095" s="138">
        <v>0</v>
      </c>
      <c r="AP1095" s="138">
        <v>0</v>
      </c>
      <c r="AQ1095" s="138">
        <v>0</v>
      </c>
      <c r="AR1095" s="138">
        <v>0</v>
      </c>
      <c r="AS1095" s="138">
        <v>0</v>
      </c>
      <c r="AT1095" s="138">
        <v>0</v>
      </c>
      <c r="AU1095" s="138">
        <v>0</v>
      </c>
      <c r="AV1095" s="138">
        <v>0</v>
      </c>
      <c r="AW1095" s="138">
        <v>0</v>
      </c>
      <c r="AX1095" s="138">
        <v>0</v>
      </c>
      <c r="AY1095" s="138">
        <v>0</v>
      </c>
      <c r="AZ1095" s="138">
        <v>0</v>
      </c>
      <c r="BA1095" s="138">
        <v>0</v>
      </c>
      <c r="BB1095" s="138">
        <v>0</v>
      </c>
      <c r="BC1095" s="138">
        <v>0</v>
      </c>
      <c r="BD1095" s="138">
        <v>0</v>
      </c>
      <c r="BE1095" s="138">
        <v>0</v>
      </c>
      <c r="BF1095" s="138">
        <v>0</v>
      </c>
      <c r="BG1095" s="138">
        <v>0</v>
      </c>
      <c r="BH1095" s="22">
        <f t="shared" si="51"/>
        <v>283359.3</v>
      </c>
      <c r="BI1095" s="22">
        <f t="shared" si="52"/>
        <v>0</v>
      </c>
      <c r="BJ1095" s="22">
        <f t="shared" si="53"/>
        <v>283359.3</v>
      </c>
    </row>
    <row r="1096" spans="1:62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2">
        <v>44291</v>
      </c>
      <c r="AF1096" s="142">
        <v>46117</v>
      </c>
      <c r="AG1096" s="143">
        <v>660076.67000000004</v>
      </c>
      <c r="AH1096" s="83">
        <v>2.0138888888888888</v>
      </c>
      <c r="AI1096" s="83">
        <v>5</v>
      </c>
      <c r="AJ1096" s="144">
        <v>7.1300000000000002E-2</v>
      </c>
      <c r="AK1096" s="79" t="s">
        <v>651</v>
      </c>
      <c r="AL1096" s="79" t="s">
        <v>652</v>
      </c>
      <c r="AM1096" s="138">
        <v>0</v>
      </c>
      <c r="AN1096" s="138">
        <v>0</v>
      </c>
      <c r="AO1096" s="138">
        <v>0</v>
      </c>
      <c r="AP1096" s="138">
        <v>0</v>
      </c>
      <c r="AQ1096" s="138">
        <v>0</v>
      </c>
      <c r="AR1096" s="138">
        <v>0</v>
      </c>
      <c r="AS1096" s="138">
        <v>0</v>
      </c>
      <c r="AT1096" s="138">
        <v>0</v>
      </c>
      <c r="AU1096" s="138">
        <v>0</v>
      </c>
      <c r="AV1096" s="138">
        <v>0</v>
      </c>
      <c r="AW1096" s="138">
        <v>0</v>
      </c>
      <c r="AX1096" s="138">
        <v>0</v>
      </c>
      <c r="AY1096" s="138">
        <v>0</v>
      </c>
      <c r="AZ1096" s="138">
        <v>0</v>
      </c>
      <c r="BA1096" s="138">
        <v>0</v>
      </c>
      <c r="BB1096" s="138">
        <v>0</v>
      </c>
      <c r="BC1096" s="138">
        <v>0</v>
      </c>
      <c r="BD1096" s="138">
        <v>0</v>
      </c>
      <c r="BE1096" s="138">
        <v>0</v>
      </c>
      <c r="BF1096" s="138">
        <v>0</v>
      </c>
      <c r="BG1096" s="138">
        <v>0</v>
      </c>
      <c r="BH1096" s="22">
        <f t="shared" si="51"/>
        <v>0</v>
      </c>
      <c r="BI1096" s="22">
        <f t="shared" si="52"/>
        <v>0</v>
      </c>
      <c r="BJ1096" s="22">
        <f t="shared" si="53"/>
        <v>0</v>
      </c>
    </row>
    <row r="1097" spans="1:62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213302.5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213302.5</v>
      </c>
      <c r="AE1097" s="142">
        <v>44291</v>
      </c>
      <c r="AF1097" s="142">
        <v>45387</v>
      </c>
      <c r="AG1097" s="143">
        <v>213302.5</v>
      </c>
      <c r="AH1097" s="83">
        <v>1.3888888888888888E-2</v>
      </c>
      <c r="AI1097" s="83">
        <v>3</v>
      </c>
      <c r="AJ1097" s="144">
        <v>6.1699999999999998E-2</v>
      </c>
      <c r="AK1097" s="79" t="s">
        <v>651</v>
      </c>
      <c r="AL1097" s="79" t="s">
        <v>652</v>
      </c>
      <c r="AM1097" s="138">
        <v>213302.5</v>
      </c>
      <c r="AN1097" s="138">
        <v>0</v>
      </c>
      <c r="AO1097" s="138">
        <v>0</v>
      </c>
      <c r="AP1097" s="138">
        <v>0</v>
      </c>
      <c r="AQ1097" s="138">
        <v>0</v>
      </c>
      <c r="AR1097" s="138">
        <v>0</v>
      </c>
      <c r="AS1097" s="138">
        <v>0</v>
      </c>
      <c r="AT1097" s="138">
        <v>0</v>
      </c>
      <c r="AU1097" s="138">
        <v>0</v>
      </c>
      <c r="AV1097" s="138">
        <v>0</v>
      </c>
      <c r="AW1097" s="138">
        <v>0</v>
      </c>
      <c r="AX1097" s="138">
        <v>0</v>
      </c>
      <c r="AY1097" s="138">
        <v>0</v>
      </c>
      <c r="AZ1097" s="138">
        <v>0</v>
      </c>
      <c r="BA1097" s="138">
        <v>0</v>
      </c>
      <c r="BB1097" s="138">
        <v>0</v>
      </c>
      <c r="BC1097" s="138">
        <v>0</v>
      </c>
      <c r="BD1097" s="138">
        <v>0</v>
      </c>
      <c r="BE1097" s="138">
        <v>0</v>
      </c>
      <c r="BF1097" s="138">
        <v>0</v>
      </c>
      <c r="BG1097" s="138">
        <v>0</v>
      </c>
      <c r="BH1097" s="22">
        <f t="shared" si="51"/>
        <v>213302.5</v>
      </c>
      <c r="BI1097" s="22">
        <f t="shared" si="52"/>
        <v>0</v>
      </c>
      <c r="BJ1097" s="22">
        <f t="shared" si="53"/>
        <v>213302.5</v>
      </c>
    </row>
    <row r="1098" spans="1:62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398590.88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398590.88</v>
      </c>
      <c r="AE1098" s="142">
        <v>44291</v>
      </c>
      <c r="AF1098" s="142">
        <v>45387</v>
      </c>
      <c r="AG1098" s="143">
        <v>398590.88</v>
      </c>
      <c r="AH1098" s="83">
        <v>1.3888888888888888E-2</v>
      </c>
      <c r="AI1098" s="83">
        <v>3</v>
      </c>
      <c r="AJ1098" s="144">
        <v>6.1699999999999998E-2</v>
      </c>
      <c r="AK1098" s="79" t="s">
        <v>651</v>
      </c>
      <c r="AL1098" s="79" t="s">
        <v>652</v>
      </c>
      <c r="AM1098" s="138">
        <v>398590.88</v>
      </c>
      <c r="AN1098" s="138">
        <v>0</v>
      </c>
      <c r="AO1098" s="138">
        <v>0</v>
      </c>
      <c r="AP1098" s="138">
        <v>0</v>
      </c>
      <c r="AQ1098" s="138">
        <v>0</v>
      </c>
      <c r="AR1098" s="138">
        <v>0</v>
      </c>
      <c r="AS1098" s="138">
        <v>0</v>
      </c>
      <c r="AT1098" s="138">
        <v>0</v>
      </c>
      <c r="AU1098" s="138">
        <v>0</v>
      </c>
      <c r="AV1098" s="138">
        <v>0</v>
      </c>
      <c r="AW1098" s="138">
        <v>0</v>
      </c>
      <c r="AX1098" s="138">
        <v>0</v>
      </c>
      <c r="AY1098" s="138">
        <v>0</v>
      </c>
      <c r="AZ1098" s="138">
        <v>0</v>
      </c>
      <c r="BA1098" s="138">
        <v>0</v>
      </c>
      <c r="BB1098" s="138">
        <v>0</v>
      </c>
      <c r="BC1098" s="138">
        <v>0</v>
      </c>
      <c r="BD1098" s="138">
        <v>0</v>
      </c>
      <c r="BE1098" s="138">
        <v>0</v>
      </c>
      <c r="BF1098" s="138">
        <v>0</v>
      </c>
      <c r="BG1098" s="138">
        <v>0</v>
      </c>
      <c r="BH1098" s="22">
        <f t="shared" si="51"/>
        <v>398590.88</v>
      </c>
      <c r="BI1098" s="22">
        <f t="shared" si="52"/>
        <v>0</v>
      </c>
      <c r="BJ1098" s="22">
        <f t="shared" si="53"/>
        <v>398590.88</v>
      </c>
    </row>
    <row r="1099" spans="1:62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42">
        <v>44291</v>
      </c>
      <c r="AF1099" s="142">
        <v>46117</v>
      </c>
      <c r="AG1099" s="143">
        <v>928479.65</v>
      </c>
      <c r="AH1099" s="83">
        <v>2.0138888888888888</v>
      </c>
      <c r="AI1099" s="83">
        <v>5</v>
      </c>
      <c r="AJ1099" s="144">
        <v>7.1300000000000002E-2</v>
      </c>
      <c r="AK1099" s="79" t="s">
        <v>651</v>
      </c>
      <c r="AL1099" s="79" t="s">
        <v>652</v>
      </c>
      <c r="AM1099" s="138">
        <v>0</v>
      </c>
      <c r="AN1099" s="138">
        <v>0</v>
      </c>
      <c r="AO1099" s="138">
        <v>0</v>
      </c>
      <c r="AP1099" s="138">
        <v>0</v>
      </c>
      <c r="AQ1099" s="138">
        <v>0</v>
      </c>
      <c r="AR1099" s="138">
        <v>0</v>
      </c>
      <c r="AS1099" s="138">
        <v>0</v>
      </c>
      <c r="AT1099" s="138">
        <v>0</v>
      </c>
      <c r="AU1099" s="138">
        <v>0</v>
      </c>
      <c r="AV1099" s="138">
        <v>0</v>
      </c>
      <c r="AW1099" s="138">
        <v>0</v>
      </c>
      <c r="AX1099" s="138">
        <v>0</v>
      </c>
      <c r="AY1099" s="138">
        <v>0</v>
      </c>
      <c r="AZ1099" s="138">
        <v>0</v>
      </c>
      <c r="BA1099" s="138">
        <v>0</v>
      </c>
      <c r="BB1099" s="138">
        <v>0</v>
      </c>
      <c r="BC1099" s="138">
        <v>0</v>
      </c>
      <c r="BD1099" s="138">
        <v>0</v>
      </c>
      <c r="BE1099" s="138">
        <v>0</v>
      </c>
      <c r="BF1099" s="138">
        <v>0</v>
      </c>
      <c r="BG1099" s="138">
        <v>0</v>
      </c>
      <c r="BH1099" s="22">
        <f t="shared" si="51"/>
        <v>0</v>
      </c>
      <c r="BI1099" s="22">
        <f t="shared" si="52"/>
        <v>0</v>
      </c>
      <c r="BJ1099" s="22">
        <f t="shared" si="53"/>
        <v>0</v>
      </c>
    </row>
    <row r="1100" spans="1:62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43394.76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43394.76</v>
      </c>
      <c r="AE1100" s="142">
        <v>44291</v>
      </c>
      <c r="AF1100" s="142">
        <v>45387</v>
      </c>
      <c r="AG1100" s="143">
        <v>43390.080000000002</v>
      </c>
      <c r="AH1100" s="83">
        <v>1.3888888888888888E-2</v>
      </c>
      <c r="AI1100" s="83">
        <v>3</v>
      </c>
      <c r="AJ1100" s="144">
        <v>6.1699999999999998E-2</v>
      </c>
      <c r="AK1100" s="79" t="s">
        <v>651</v>
      </c>
      <c r="AL1100" s="79" t="s">
        <v>652</v>
      </c>
      <c r="AM1100" s="138">
        <v>43394.76</v>
      </c>
      <c r="AN1100" s="138">
        <v>0</v>
      </c>
      <c r="AO1100" s="138">
        <v>0</v>
      </c>
      <c r="AP1100" s="138">
        <v>0</v>
      </c>
      <c r="AQ1100" s="138">
        <v>0</v>
      </c>
      <c r="AR1100" s="138">
        <v>0</v>
      </c>
      <c r="AS1100" s="138">
        <v>0</v>
      </c>
      <c r="AT1100" s="138">
        <v>0</v>
      </c>
      <c r="AU1100" s="138">
        <v>0</v>
      </c>
      <c r="AV1100" s="138">
        <v>0</v>
      </c>
      <c r="AW1100" s="138">
        <v>0</v>
      </c>
      <c r="AX1100" s="138">
        <v>0</v>
      </c>
      <c r="AY1100" s="138">
        <v>0</v>
      </c>
      <c r="AZ1100" s="138">
        <v>0</v>
      </c>
      <c r="BA1100" s="138">
        <v>0</v>
      </c>
      <c r="BB1100" s="138">
        <v>0</v>
      </c>
      <c r="BC1100" s="138">
        <v>0</v>
      </c>
      <c r="BD1100" s="138">
        <v>0</v>
      </c>
      <c r="BE1100" s="138">
        <v>0</v>
      </c>
      <c r="BF1100" s="138">
        <v>0</v>
      </c>
      <c r="BG1100" s="138">
        <v>0</v>
      </c>
      <c r="BH1100" s="22">
        <f t="shared" si="51"/>
        <v>43394.76</v>
      </c>
      <c r="BI1100" s="22">
        <f t="shared" si="52"/>
        <v>0</v>
      </c>
      <c r="BJ1100" s="22">
        <f t="shared" si="53"/>
        <v>43394.76</v>
      </c>
    </row>
    <row r="1101" spans="1:62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42">
        <v>44291</v>
      </c>
      <c r="AF1101" s="142">
        <v>46117</v>
      </c>
      <c r="AG1101" s="143">
        <v>101069.95</v>
      </c>
      <c r="AH1101" s="83">
        <v>2.0138888888888888</v>
      </c>
      <c r="AI1101" s="83">
        <v>5</v>
      </c>
      <c r="AJ1101" s="144">
        <v>7.1300000000000002E-2</v>
      </c>
      <c r="AK1101" s="79" t="s">
        <v>651</v>
      </c>
      <c r="AL1101" s="79" t="s">
        <v>652</v>
      </c>
      <c r="AM1101" s="138">
        <v>0</v>
      </c>
      <c r="AN1101" s="138">
        <v>0</v>
      </c>
      <c r="AO1101" s="138">
        <v>0</v>
      </c>
      <c r="AP1101" s="138">
        <v>0</v>
      </c>
      <c r="AQ1101" s="138">
        <v>0</v>
      </c>
      <c r="AR1101" s="138">
        <v>0</v>
      </c>
      <c r="AS1101" s="138">
        <v>0</v>
      </c>
      <c r="AT1101" s="138">
        <v>0</v>
      </c>
      <c r="AU1101" s="138">
        <v>0</v>
      </c>
      <c r="AV1101" s="138">
        <v>0</v>
      </c>
      <c r="AW1101" s="138">
        <v>0</v>
      </c>
      <c r="AX1101" s="138">
        <v>0</v>
      </c>
      <c r="AY1101" s="138">
        <v>0</v>
      </c>
      <c r="AZ1101" s="138">
        <v>0</v>
      </c>
      <c r="BA1101" s="138">
        <v>0</v>
      </c>
      <c r="BB1101" s="138">
        <v>0</v>
      </c>
      <c r="BC1101" s="138">
        <v>0</v>
      </c>
      <c r="BD1101" s="138">
        <v>0</v>
      </c>
      <c r="BE1101" s="138">
        <v>0</v>
      </c>
      <c r="BF1101" s="138">
        <v>0</v>
      </c>
      <c r="BG1101" s="138">
        <v>0</v>
      </c>
      <c r="BH1101" s="22">
        <f t="shared" si="51"/>
        <v>0</v>
      </c>
      <c r="BI1101" s="22">
        <f t="shared" si="52"/>
        <v>0</v>
      </c>
      <c r="BJ1101" s="22">
        <f t="shared" si="53"/>
        <v>0</v>
      </c>
    </row>
    <row r="1102" spans="1:62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545826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545826</v>
      </c>
      <c r="AE1102" s="142">
        <v>44291</v>
      </c>
      <c r="AF1102" s="142">
        <v>45387</v>
      </c>
      <c r="AG1102" s="143">
        <v>545826</v>
      </c>
      <c r="AH1102" s="83">
        <v>1.3888888888888888E-2</v>
      </c>
      <c r="AI1102" s="83">
        <v>3</v>
      </c>
      <c r="AJ1102" s="144">
        <v>6.1699999999999998E-2</v>
      </c>
      <c r="AK1102" s="79" t="s">
        <v>651</v>
      </c>
      <c r="AL1102" s="79" t="s">
        <v>652</v>
      </c>
      <c r="AM1102" s="138">
        <v>545826</v>
      </c>
      <c r="AN1102" s="138">
        <v>0</v>
      </c>
      <c r="AO1102" s="138">
        <v>0</v>
      </c>
      <c r="AP1102" s="138">
        <v>0</v>
      </c>
      <c r="AQ1102" s="138">
        <v>0</v>
      </c>
      <c r="AR1102" s="138">
        <v>0</v>
      </c>
      <c r="AS1102" s="138">
        <v>0</v>
      </c>
      <c r="AT1102" s="138">
        <v>0</v>
      </c>
      <c r="AU1102" s="138">
        <v>0</v>
      </c>
      <c r="AV1102" s="138">
        <v>0</v>
      </c>
      <c r="AW1102" s="138">
        <v>0</v>
      </c>
      <c r="AX1102" s="138">
        <v>0</v>
      </c>
      <c r="AY1102" s="138">
        <v>0</v>
      </c>
      <c r="AZ1102" s="138">
        <v>0</v>
      </c>
      <c r="BA1102" s="138">
        <v>0</v>
      </c>
      <c r="BB1102" s="138">
        <v>0</v>
      </c>
      <c r="BC1102" s="138">
        <v>0</v>
      </c>
      <c r="BD1102" s="138">
        <v>0</v>
      </c>
      <c r="BE1102" s="138">
        <v>0</v>
      </c>
      <c r="BF1102" s="138">
        <v>0</v>
      </c>
      <c r="BG1102" s="138">
        <v>0</v>
      </c>
      <c r="BH1102" s="22">
        <f t="shared" si="51"/>
        <v>545826</v>
      </c>
      <c r="BI1102" s="22">
        <f t="shared" si="52"/>
        <v>0</v>
      </c>
      <c r="BJ1102" s="22">
        <f t="shared" si="53"/>
        <v>545826</v>
      </c>
    </row>
    <row r="1103" spans="1:62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42">
        <v>44291</v>
      </c>
      <c r="AF1103" s="142">
        <v>46117</v>
      </c>
      <c r="AG1103" s="143">
        <v>1271455</v>
      </c>
      <c r="AH1103" s="83">
        <v>2.0138888888888888</v>
      </c>
      <c r="AI1103" s="83">
        <v>5</v>
      </c>
      <c r="AJ1103" s="144">
        <v>7.1300000000000002E-2</v>
      </c>
      <c r="AK1103" s="79" t="s">
        <v>651</v>
      </c>
      <c r="AL1103" s="79" t="s">
        <v>652</v>
      </c>
      <c r="AM1103" s="138">
        <v>0</v>
      </c>
      <c r="AN1103" s="138">
        <v>0</v>
      </c>
      <c r="AO1103" s="138">
        <v>0</v>
      </c>
      <c r="AP1103" s="138">
        <v>0</v>
      </c>
      <c r="AQ1103" s="138">
        <v>0</v>
      </c>
      <c r="AR1103" s="138">
        <v>0</v>
      </c>
      <c r="AS1103" s="138">
        <v>0</v>
      </c>
      <c r="AT1103" s="138">
        <v>0</v>
      </c>
      <c r="AU1103" s="138">
        <v>0</v>
      </c>
      <c r="AV1103" s="138">
        <v>0</v>
      </c>
      <c r="AW1103" s="138">
        <v>0</v>
      </c>
      <c r="AX1103" s="138">
        <v>0</v>
      </c>
      <c r="AY1103" s="138">
        <v>0</v>
      </c>
      <c r="AZ1103" s="138">
        <v>0</v>
      </c>
      <c r="BA1103" s="138">
        <v>0</v>
      </c>
      <c r="BB1103" s="138">
        <v>0</v>
      </c>
      <c r="BC1103" s="138">
        <v>0</v>
      </c>
      <c r="BD1103" s="138">
        <v>0</v>
      </c>
      <c r="BE1103" s="138">
        <v>0</v>
      </c>
      <c r="BF1103" s="138">
        <v>0</v>
      </c>
      <c r="BG1103" s="138">
        <v>0</v>
      </c>
      <c r="BH1103" s="22">
        <f t="shared" si="51"/>
        <v>0</v>
      </c>
      <c r="BI1103" s="22">
        <f t="shared" si="52"/>
        <v>0</v>
      </c>
      <c r="BJ1103" s="22">
        <f t="shared" si="53"/>
        <v>0</v>
      </c>
    </row>
    <row r="1104" spans="1:62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2025024.25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2025024.25</v>
      </c>
      <c r="AE1104" s="142">
        <v>44291</v>
      </c>
      <c r="AF1104" s="142">
        <v>45387</v>
      </c>
      <c r="AG1104" s="143">
        <v>2025024.25</v>
      </c>
      <c r="AH1104" s="83">
        <v>1.3888888888888888E-2</v>
      </c>
      <c r="AI1104" s="83">
        <v>3</v>
      </c>
      <c r="AJ1104" s="144">
        <v>6.1699999999999998E-2</v>
      </c>
      <c r="AK1104" s="79" t="s">
        <v>651</v>
      </c>
      <c r="AL1104" s="79" t="s">
        <v>652</v>
      </c>
      <c r="AM1104" s="138">
        <v>2025024.25</v>
      </c>
      <c r="AN1104" s="138">
        <v>0</v>
      </c>
      <c r="AO1104" s="138">
        <v>0</v>
      </c>
      <c r="AP1104" s="138">
        <v>0</v>
      </c>
      <c r="AQ1104" s="138">
        <v>0</v>
      </c>
      <c r="AR1104" s="138">
        <v>0</v>
      </c>
      <c r="AS1104" s="138">
        <v>0</v>
      </c>
      <c r="AT1104" s="138">
        <v>0</v>
      </c>
      <c r="AU1104" s="138">
        <v>0</v>
      </c>
      <c r="AV1104" s="138">
        <v>0</v>
      </c>
      <c r="AW1104" s="138">
        <v>0</v>
      </c>
      <c r="AX1104" s="138">
        <v>0</v>
      </c>
      <c r="AY1104" s="138">
        <v>0</v>
      </c>
      <c r="AZ1104" s="138">
        <v>0</v>
      </c>
      <c r="BA1104" s="138">
        <v>0</v>
      </c>
      <c r="BB1104" s="138">
        <v>0</v>
      </c>
      <c r="BC1104" s="138">
        <v>0</v>
      </c>
      <c r="BD1104" s="138">
        <v>0</v>
      </c>
      <c r="BE1104" s="138">
        <v>0</v>
      </c>
      <c r="BF1104" s="138">
        <v>0</v>
      </c>
      <c r="BG1104" s="138">
        <v>0</v>
      </c>
      <c r="BH1104" s="22">
        <f t="shared" si="51"/>
        <v>2025024.25</v>
      </c>
      <c r="BI1104" s="22">
        <f t="shared" si="52"/>
        <v>0</v>
      </c>
      <c r="BJ1104" s="22">
        <f t="shared" si="53"/>
        <v>2025024.25</v>
      </c>
    </row>
    <row r="1105" spans="1:62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42">
        <v>44291</v>
      </c>
      <c r="AF1105" s="142">
        <v>46117</v>
      </c>
      <c r="AG1105" s="143">
        <v>4724056.59</v>
      </c>
      <c r="AH1105" s="83">
        <v>2.0138888888888888</v>
      </c>
      <c r="AI1105" s="83">
        <v>5</v>
      </c>
      <c r="AJ1105" s="144">
        <v>7.1300000000000002E-2</v>
      </c>
      <c r="AK1105" s="79" t="s">
        <v>651</v>
      </c>
      <c r="AL1105" s="79" t="s">
        <v>652</v>
      </c>
      <c r="AM1105" s="138">
        <v>0</v>
      </c>
      <c r="AN1105" s="138">
        <v>0</v>
      </c>
      <c r="AO1105" s="138">
        <v>0</v>
      </c>
      <c r="AP1105" s="138">
        <v>0</v>
      </c>
      <c r="AQ1105" s="138">
        <v>0</v>
      </c>
      <c r="AR1105" s="138">
        <v>0</v>
      </c>
      <c r="AS1105" s="138">
        <v>0</v>
      </c>
      <c r="AT1105" s="138">
        <v>0</v>
      </c>
      <c r="AU1105" s="138">
        <v>0</v>
      </c>
      <c r="AV1105" s="138">
        <v>0</v>
      </c>
      <c r="AW1105" s="138">
        <v>0</v>
      </c>
      <c r="AX1105" s="138">
        <v>0</v>
      </c>
      <c r="AY1105" s="138">
        <v>0</v>
      </c>
      <c r="AZ1105" s="138">
        <v>0</v>
      </c>
      <c r="BA1105" s="138">
        <v>0</v>
      </c>
      <c r="BB1105" s="138">
        <v>0</v>
      </c>
      <c r="BC1105" s="138">
        <v>0</v>
      </c>
      <c r="BD1105" s="138">
        <v>0</v>
      </c>
      <c r="BE1105" s="138">
        <v>0</v>
      </c>
      <c r="BF1105" s="138">
        <v>0</v>
      </c>
      <c r="BG1105" s="138">
        <v>0</v>
      </c>
      <c r="BH1105" s="22">
        <f t="shared" si="51"/>
        <v>0</v>
      </c>
      <c r="BI1105" s="22">
        <f t="shared" si="52"/>
        <v>0</v>
      </c>
      <c r="BJ1105" s="22">
        <f t="shared" si="53"/>
        <v>0</v>
      </c>
    </row>
    <row r="1106" spans="1:62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2226623.79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2226623.79</v>
      </c>
      <c r="AE1106" s="142">
        <v>44291</v>
      </c>
      <c r="AF1106" s="142">
        <v>45387</v>
      </c>
      <c r="AG1106" s="143">
        <v>2226623.79</v>
      </c>
      <c r="AH1106" s="83">
        <v>1.3888888888888888E-2</v>
      </c>
      <c r="AI1106" s="83">
        <v>3</v>
      </c>
      <c r="AJ1106" s="144">
        <v>6.1699999999999998E-2</v>
      </c>
      <c r="AK1106" s="79" t="s">
        <v>651</v>
      </c>
      <c r="AL1106" s="79" t="s">
        <v>652</v>
      </c>
      <c r="AM1106" s="138">
        <v>2226623.79</v>
      </c>
      <c r="AN1106" s="138">
        <v>0</v>
      </c>
      <c r="AO1106" s="138">
        <v>0</v>
      </c>
      <c r="AP1106" s="138">
        <v>0</v>
      </c>
      <c r="AQ1106" s="138">
        <v>0</v>
      </c>
      <c r="AR1106" s="138">
        <v>0</v>
      </c>
      <c r="AS1106" s="138">
        <v>0</v>
      </c>
      <c r="AT1106" s="138">
        <v>0</v>
      </c>
      <c r="AU1106" s="138">
        <v>0</v>
      </c>
      <c r="AV1106" s="138">
        <v>0</v>
      </c>
      <c r="AW1106" s="138">
        <v>0</v>
      </c>
      <c r="AX1106" s="138">
        <v>0</v>
      </c>
      <c r="AY1106" s="138">
        <v>0</v>
      </c>
      <c r="AZ1106" s="138">
        <v>0</v>
      </c>
      <c r="BA1106" s="138">
        <v>0</v>
      </c>
      <c r="BB1106" s="138">
        <v>0</v>
      </c>
      <c r="BC1106" s="138">
        <v>0</v>
      </c>
      <c r="BD1106" s="138">
        <v>0</v>
      </c>
      <c r="BE1106" s="138">
        <v>0</v>
      </c>
      <c r="BF1106" s="138">
        <v>0</v>
      </c>
      <c r="BG1106" s="138">
        <v>0</v>
      </c>
      <c r="BH1106" s="22">
        <f t="shared" si="51"/>
        <v>2226623.79</v>
      </c>
      <c r="BI1106" s="22">
        <f t="shared" si="52"/>
        <v>0</v>
      </c>
      <c r="BJ1106" s="22">
        <f t="shared" si="53"/>
        <v>2226623.79</v>
      </c>
    </row>
    <row r="1107" spans="1:62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2">
        <v>44291</v>
      </c>
      <c r="AF1107" s="142">
        <v>46117</v>
      </c>
      <c r="AG1107" s="143">
        <v>2222644.7999999998</v>
      </c>
      <c r="AH1107" s="83">
        <v>2.0138888888888888</v>
      </c>
      <c r="AI1107" s="83">
        <v>5</v>
      </c>
      <c r="AJ1107" s="144">
        <v>7.1300000000000002E-2</v>
      </c>
      <c r="AK1107" s="79" t="s">
        <v>651</v>
      </c>
      <c r="AL1107" s="79" t="s">
        <v>652</v>
      </c>
      <c r="AM1107" s="138">
        <v>0</v>
      </c>
      <c r="AN1107" s="138">
        <v>0</v>
      </c>
      <c r="AO1107" s="138">
        <v>0</v>
      </c>
      <c r="AP1107" s="138">
        <v>0</v>
      </c>
      <c r="AQ1107" s="138">
        <v>0</v>
      </c>
      <c r="AR1107" s="138">
        <v>0</v>
      </c>
      <c r="AS1107" s="138">
        <v>0</v>
      </c>
      <c r="AT1107" s="138">
        <v>0</v>
      </c>
      <c r="AU1107" s="138">
        <v>0</v>
      </c>
      <c r="AV1107" s="138">
        <v>0</v>
      </c>
      <c r="AW1107" s="138">
        <v>0</v>
      </c>
      <c r="AX1107" s="138">
        <v>0</v>
      </c>
      <c r="AY1107" s="138">
        <v>0</v>
      </c>
      <c r="AZ1107" s="138">
        <v>0</v>
      </c>
      <c r="BA1107" s="138">
        <v>0</v>
      </c>
      <c r="BB1107" s="138">
        <v>0</v>
      </c>
      <c r="BC1107" s="138">
        <v>0</v>
      </c>
      <c r="BD1107" s="138">
        <v>0</v>
      </c>
      <c r="BE1107" s="138">
        <v>0</v>
      </c>
      <c r="BF1107" s="138">
        <v>0</v>
      </c>
      <c r="BG1107" s="138">
        <v>0</v>
      </c>
      <c r="BH1107" s="22">
        <f t="shared" si="51"/>
        <v>0</v>
      </c>
      <c r="BI1107" s="22">
        <f t="shared" si="52"/>
        <v>0</v>
      </c>
      <c r="BJ1107" s="22">
        <f t="shared" si="53"/>
        <v>0</v>
      </c>
    </row>
    <row r="1108" spans="1:62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272308.46000000002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272308.46000000002</v>
      </c>
      <c r="AE1108" s="142">
        <v>44291</v>
      </c>
      <c r="AF1108" s="142">
        <v>45387</v>
      </c>
      <c r="AG1108" s="143">
        <v>272308.46000000002</v>
      </c>
      <c r="AH1108" s="83">
        <v>1.3888888888888888E-2</v>
      </c>
      <c r="AI1108" s="83">
        <v>3</v>
      </c>
      <c r="AJ1108" s="144">
        <v>6.1699999999999998E-2</v>
      </c>
      <c r="AK1108" s="79" t="s">
        <v>651</v>
      </c>
      <c r="AL1108" s="79" t="s">
        <v>652</v>
      </c>
      <c r="AM1108" s="138">
        <v>272308.46000000002</v>
      </c>
      <c r="AN1108" s="138">
        <v>0</v>
      </c>
      <c r="AO1108" s="138">
        <v>0</v>
      </c>
      <c r="AP1108" s="138">
        <v>0</v>
      </c>
      <c r="AQ1108" s="138">
        <v>0</v>
      </c>
      <c r="AR1108" s="138">
        <v>0</v>
      </c>
      <c r="AS1108" s="138">
        <v>0</v>
      </c>
      <c r="AT1108" s="138">
        <v>0</v>
      </c>
      <c r="AU1108" s="138">
        <v>0</v>
      </c>
      <c r="AV1108" s="138">
        <v>0</v>
      </c>
      <c r="AW1108" s="138">
        <v>0</v>
      </c>
      <c r="AX1108" s="138">
        <v>0</v>
      </c>
      <c r="AY1108" s="138">
        <v>0</v>
      </c>
      <c r="AZ1108" s="138">
        <v>0</v>
      </c>
      <c r="BA1108" s="138">
        <v>0</v>
      </c>
      <c r="BB1108" s="138">
        <v>0</v>
      </c>
      <c r="BC1108" s="138">
        <v>0</v>
      </c>
      <c r="BD1108" s="138">
        <v>0</v>
      </c>
      <c r="BE1108" s="138">
        <v>0</v>
      </c>
      <c r="BF1108" s="138">
        <v>0</v>
      </c>
      <c r="BG1108" s="138">
        <v>0</v>
      </c>
      <c r="BH1108" s="22">
        <f t="shared" si="51"/>
        <v>272308.46000000002</v>
      </c>
      <c r="BI1108" s="22">
        <f t="shared" si="52"/>
        <v>0</v>
      </c>
      <c r="BJ1108" s="22">
        <f t="shared" si="53"/>
        <v>272308.46000000002</v>
      </c>
    </row>
    <row r="1109" spans="1:62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42">
        <v>44291</v>
      </c>
      <c r="AF1109" s="142">
        <v>46117</v>
      </c>
      <c r="AG1109" s="143">
        <v>634251.98</v>
      </c>
      <c r="AH1109" s="83">
        <v>2.0138888888888888</v>
      </c>
      <c r="AI1109" s="83">
        <v>5</v>
      </c>
      <c r="AJ1109" s="144">
        <v>7.1300000000000002E-2</v>
      </c>
      <c r="AK1109" s="79" t="s">
        <v>651</v>
      </c>
      <c r="AL1109" s="79" t="s">
        <v>652</v>
      </c>
      <c r="AM1109" s="138">
        <v>0</v>
      </c>
      <c r="AN1109" s="138">
        <v>0</v>
      </c>
      <c r="AO1109" s="138">
        <v>0</v>
      </c>
      <c r="AP1109" s="138">
        <v>0</v>
      </c>
      <c r="AQ1109" s="138">
        <v>0</v>
      </c>
      <c r="AR1109" s="138">
        <v>0</v>
      </c>
      <c r="AS1109" s="138">
        <v>0</v>
      </c>
      <c r="AT1109" s="138">
        <v>0</v>
      </c>
      <c r="AU1109" s="138">
        <v>0</v>
      </c>
      <c r="AV1109" s="138">
        <v>0</v>
      </c>
      <c r="AW1109" s="138">
        <v>0</v>
      </c>
      <c r="AX1109" s="138">
        <v>0</v>
      </c>
      <c r="AY1109" s="138">
        <v>0</v>
      </c>
      <c r="AZ1109" s="138">
        <v>0</v>
      </c>
      <c r="BA1109" s="138">
        <v>0</v>
      </c>
      <c r="BB1109" s="138">
        <v>0</v>
      </c>
      <c r="BC1109" s="138">
        <v>0</v>
      </c>
      <c r="BD1109" s="138">
        <v>0</v>
      </c>
      <c r="BE1109" s="138">
        <v>0</v>
      </c>
      <c r="BF1109" s="138">
        <v>0</v>
      </c>
      <c r="BG1109" s="138">
        <v>0</v>
      </c>
      <c r="BH1109" s="22">
        <f t="shared" si="51"/>
        <v>0</v>
      </c>
      <c r="BI1109" s="22">
        <f t="shared" si="52"/>
        <v>0</v>
      </c>
      <c r="BJ1109" s="22">
        <f t="shared" si="53"/>
        <v>0</v>
      </c>
    </row>
    <row r="1110" spans="1:62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193432.4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193432.4</v>
      </c>
      <c r="AE1110" s="142">
        <v>44291</v>
      </c>
      <c r="AF1110" s="142">
        <v>45387</v>
      </c>
      <c r="AG1110" s="143">
        <v>193432.4</v>
      </c>
      <c r="AH1110" s="83">
        <v>1.3888888888888888E-2</v>
      </c>
      <c r="AI1110" s="83">
        <v>3</v>
      </c>
      <c r="AJ1110" s="144">
        <v>6.1699999999999998E-2</v>
      </c>
      <c r="AK1110" s="79" t="s">
        <v>651</v>
      </c>
      <c r="AL1110" s="79" t="s">
        <v>652</v>
      </c>
      <c r="AM1110" s="138">
        <v>193432.4</v>
      </c>
      <c r="AN1110" s="138">
        <v>0</v>
      </c>
      <c r="AO1110" s="138">
        <v>0</v>
      </c>
      <c r="AP1110" s="138">
        <v>0</v>
      </c>
      <c r="AQ1110" s="138">
        <v>0</v>
      </c>
      <c r="AR1110" s="138">
        <v>0</v>
      </c>
      <c r="AS1110" s="138">
        <v>0</v>
      </c>
      <c r="AT1110" s="138">
        <v>0</v>
      </c>
      <c r="AU1110" s="138">
        <v>0</v>
      </c>
      <c r="AV1110" s="138">
        <v>0</v>
      </c>
      <c r="AW1110" s="138">
        <v>0</v>
      </c>
      <c r="AX1110" s="138">
        <v>0</v>
      </c>
      <c r="AY1110" s="138">
        <v>0</v>
      </c>
      <c r="AZ1110" s="138">
        <v>0</v>
      </c>
      <c r="BA1110" s="138">
        <v>0</v>
      </c>
      <c r="BB1110" s="138">
        <v>0</v>
      </c>
      <c r="BC1110" s="138">
        <v>0</v>
      </c>
      <c r="BD1110" s="138">
        <v>0</v>
      </c>
      <c r="BE1110" s="138">
        <v>0</v>
      </c>
      <c r="BF1110" s="138">
        <v>0</v>
      </c>
      <c r="BG1110" s="138">
        <v>0</v>
      </c>
      <c r="BH1110" s="22">
        <f t="shared" si="51"/>
        <v>193432.4</v>
      </c>
      <c r="BI1110" s="22">
        <f t="shared" si="52"/>
        <v>0</v>
      </c>
      <c r="BJ1110" s="22">
        <f t="shared" si="53"/>
        <v>193432.4</v>
      </c>
    </row>
    <row r="1111" spans="1:62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42">
        <v>44291</v>
      </c>
      <c r="AF1111" s="142">
        <v>46117</v>
      </c>
      <c r="AG1111" s="143">
        <v>450536.43</v>
      </c>
      <c r="AH1111" s="83">
        <v>2.0138888888888888</v>
      </c>
      <c r="AI1111" s="83">
        <v>5</v>
      </c>
      <c r="AJ1111" s="144">
        <v>7.1300000000000002E-2</v>
      </c>
      <c r="AK1111" s="79" t="s">
        <v>651</v>
      </c>
      <c r="AL1111" s="79" t="s">
        <v>652</v>
      </c>
      <c r="AM1111" s="138">
        <v>0</v>
      </c>
      <c r="AN1111" s="138">
        <v>0</v>
      </c>
      <c r="AO1111" s="138">
        <v>0</v>
      </c>
      <c r="AP1111" s="138">
        <v>0</v>
      </c>
      <c r="AQ1111" s="138">
        <v>0</v>
      </c>
      <c r="AR1111" s="138">
        <v>0</v>
      </c>
      <c r="AS1111" s="138">
        <v>0</v>
      </c>
      <c r="AT1111" s="138">
        <v>0</v>
      </c>
      <c r="AU1111" s="138">
        <v>0</v>
      </c>
      <c r="AV1111" s="138">
        <v>0</v>
      </c>
      <c r="AW1111" s="138">
        <v>0</v>
      </c>
      <c r="AX1111" s="138">
        <v>0</v>
      </c>
      <c r="AY1111" s="138">
        <v>0</v>
      </c>
      <c r="AZ1111" s="138">
        <v>0</v>
      </c>
      <c r="BA1111" s="138">
        <v>0</v>
      </c>
      <c r="BB1111" s="138">
        <v>0</v>
      </c>
      <c r="BC1111" s="138">
        <v>0</v>
      </c>
      <c r="BD1111" s="138">
        <v>0</v>
      </c>
      <c r="BE1111" s="138">
        <v>0</v>
      </c>
      <c r="BF1111" s="138">
        <v>0</v>
      </c>
      <c r="BG1111" s="138">
        <v>0</v>
      </c>
      <c r="BH1111" s="22">
        <f t="shared" si="51"/>
        <v>0</v>
      </c>
      <c r="BI1111" s="22">
        <f t="shared" si="52"/>
        <v>0</v>
      </c>
      <c r="BJ1111" s="22">
        <f t="shared" si="53"/>
        <v>0</v>
      </c>
    </row>
    <row r="1112" spans="1:62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28197.05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28197.05</v>
      </c>
      <c r="AE1112" s="142">
        <v>44291</v>
      </c>
      <c r="AF1112" s="142">
        <v>45387</v>
      </c>
      <c r="AG1112" s="143">
        <v>28197.05</v>
      </c>
      <c r="AH1112" s="83">
        <v>1.3888888888888888E-2</v>
      </c>
      <c r="AI1112" s="83">
        <v>3</v>
      </c>
      <c r="AJ1112" s="144">
        <v>6.1699999999999998E-2</v>
      </c>
      <c r="AK1112" s="79" t="s">
        <v>651</v>
      </c>
      <c r="AL1112" s="79" t="s">
        <v>652</v>
      </c>
      <c r="AM1112" s="138">
        <v>28197.05</v>
      </c>
      <c r="AN1112" s="138">
        <v>0</v>
      </c>
      <c r="AO1112" s="138">
        <v>0</v>
      </c>
      <c r="AP1112" s="138">
        <v>0</v>
      </c>
      <c r="AQ1112" s="138">
        <v>0</v>
      </c>
      <c r="AR1112" s="138">
        <v>0</v>
      </c>
      <c r="AS1112" s="138">
        <v>0</v>
      </c>
      <c r="AT1112" s="138">
        <v>0</v>
      </c>
      <c r="AU1112" s="138">
        <v>0</v>
      </c>
      <c r="AV1112" s="138">
        <v>0</v>
      </c>
      <c r="AW1112" s="138">
        <v>0</v>
      </c>
      <c r="AX1112" s="138">
        <v>0</v>
      </c>
      <c r="AY1112" s="138">
        <v>0</v>
      </c>
      <c r="AZ1112" s="138">
        <v>0</v>
      </c>
      <c r="BA1112" s="138">
        <v>0</v>
      </c>
      <c r="BB1112" s="138">
        <v>0</v>
      </c>
      <c r="BC1112" s="138">
        <v>0</v>
      </c>
      <c r="BD1112" s="138">
        <v>0</v>
      </c>
      <c r="BE1112" s="138">
        <v>0</v>
      </c>
      <c r="BF1112" s="138">
        <v>0</v>
      </c>
      <c r="BG1112" s="138">
        <v>0</v>
      </c>
      <c r="BH1112" s="22">
        <f t="shared" si="51"/>
        <v>28197.05</v>
      </c>
      <c r="BI1112" s="22">
        <f t="shared" si="52"/>
        <v>0</v>
      </c>
      <c r="BJ1112" s="22">
        <f t="shared" si="53"/>
        <v>28197.05</v>
      </c>
    </row>
    <row r="1113" spans="1:62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2">
        <v>44291</v>
      </c>
      <c r="AF1113" s="142">
        <v>46117</v>
      </c>
      <c r="AG1113" s="143">
        <v>65675.649999999994</v>
      </c>
      <c r="AH1113" s="83">
        <v>2.0138888888888888</v>
      </c>
      <c r="AI1113" s="83">
        <v>5</v>
      </c>
      <c r="AJ1113" s="144">
        <v>7.1300000000000002E-2</v>
      </c>
      <c r="AK1113" s="79" t="s">
        <v>651</v>
      </c>
      <c r="AL1113" s="79" t="s">
        <v>652</v>
      </c>
      <c r="AM1113" s="138">
        <v>0</v>
      </c>
      <c r="AN1113" s="138">
        <v>0</v>
      </c>
      <c r="AO1113" s="138">
        <v>0</v>
      </c>
      <c r="AP1113" s="138">
        <v>0</v>
      </c>
      <c r="AQ1113" s="138">
        <v>0</v>
      </c>
      <c r="AR1113" s="138">
        <v>0</v>
      </c>
      <c r="AS1113" s="138">
        <v>0</v>
      </c>
      <c r="AT1113" s="138">
        <v>0</v>
      </c>
      <c r="AU1113" s="138">
        <v>0</v>
      </c>
      <c r="AV1113" s="138">
        <v>0</v>
      </c>
      <c r="AW1113" s="138">
        <v>0</v>
      </c>
      <c r="AX1113" s="138">
        <v>0</v>
      </c>
      <c r="AY1113" s="138">
        <v>0</v>
      </c>
      <c r="AZ1113" s="138">
        <v>0</v>
      </c>
      <c r="BA1113" s="138">
        <v>0</v>
      </c>
      <c r="BB1113" s="138">
        <v>0</v>
      </c>
      <c r="BC1113" s="138">
        <v>0</v>
      </c>
      <c r="BD1113" s="138">
        <v>0</v>
      </c>
      <c r="BE1113" s="138">
        <v>0</v>
      </c>
      <c r="BF1113" s="138">
        <v>0</v>
      </c>
      <c r="BG1113" s="138">
        <v>0</v>
      </c>
      <c r="BH1113" s="22">
        <f t="shared" si="51"/>
        <v>0</v>
      </c>
      <c r="BI1113" s="22">
        <f t="shared" si="52"/>
        <v>0</v>
      </c>
      <c r="BJ1113" s="22">
        <f t="shared" si="53"/>
        <v>0</v>
      </c>
    </row>
    <row r="1114" spans="1:62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52433.35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52433.35</v>
      </c>
      <c r="AE1114" s="142">
        <v>44291</v>
      </c>
      <c r="AF1114" s="142">
        <v>45387</v>
      </c>
      <c r="AG1114" s="143">
        <v>52433.35</v>
      </c>
      <c r="AH1114" s="83">
        <v>1.3888888888888888E-2</v>
      </c>
      <c r="AI1114" s="83">
        <v>3</v>
      </c>
      <c r="AJ1114" s="144">
        <v>6.1699999999999998E-2</v>
      </c>
      <c r="AK1114" s="79" t="s">
        <v>651</v>
      </c>
      <c r="AL1114" s="79" t="s">
        <v>652</v>
      </c>
      <c r="AM1114" s="138">
        <v>52433.35</v>
      </c>
      <c r="AN1114" s="138">
        <v>0</v>
      </c>
      <c r="AO1114" s="138">
        <v>0</v>
      </c>
      <c r="AP1114" s="138">
        <v>0</v>
      </c>
      <c r="AQ1114" s="138">
        <v>0</v>
      </c>
      <c r="AR1114" s="138">
        <v>0</v>
      </c>
      <c r="AS1114" s="138">
        <v>0</v>
      </c>
      <c r="AT1114" s="138">
        <v>0</v>
      </c>
      <c r="AU1114" s="138">
        <v>0</v>
      </c>
      <c r="AV1114" s="138">
        <v>0</v>
      </c>
      <c r="AW1114" s="138">
        <v>0</v>
      </c>
      <c r="AX1114" s="138">
        <v>0</v>
      </c>
      <c r="AY1114" s="138">
        <v>0</v>
      </c>
      <c r="AZ1114" s="138">
        <v>0</v>
      </c>
      <c r="BA1114" s="138">
        <v>0</v>
      </c>
      <c r="BB1114" s="138">
        <v>0</v>
      </c>
      <c r="BC1114" s="138">
        <v>0</v>
      </c>
      <c r="BD1114" s="138">
        <v>0</v>
      </c>
      <c r="BE1114" s="138">
        <v>0</v>
      </c>
      <c r="BF1114" s="138">
        <v>0</v>
      </c>
      <c r="BG1114" s="138">
        <v>0</v>
      </c>
      <c r="BH1114" s="22">
        <f t="shared" si="51"/>
        <v>52433.35</v>
      </c>
      <c r="BI1114" s="22">
        <f t="shared" si="52"/>
        <v>0</v>
      </c>
      <c r="BJ1114" s="22">
        <f t="shared" si="53"/>
        <v>52433.35</v>
      </c>
    </row>
    <row r="1115" spans="1:62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42">
        <v>44291</v>
      </c>
      <c r="AF1115" s="142">
        <v>46117</v>
      </c>
      <c r="AG1115" s="143">
        <v>122126.15</v>
      </c>
      <c r="AH1115" s="83">
        <v>2.0138888888888888</v>
      </c>
      <c r="AI1115" s="83">
        <v>5</v>
      </c>
      <c r="AJ1115" s="144">
        <v>7.1300000000000002E-2</v>
      </c>
      <c r="AK1115" s="79" t="s">
        <v>651</v>
      </c>
      <c r="AL1115" s="79" t="s">
        <v>652</v>
      </c>
      <c r="AM1115" s="138">
        <v>0</v>
      </c>
      <c r="AN1115" s="138">
        <v>0</v>
      </c>
      <c r="AO1115" s="138">
        <v>0</v>
      </c>
      <c r="AP1115" s="138">
        <v>0</v>
      </c>
      <c r="AQ1115" s="138">
        <v>0</v>
      </c>
      <c r="AR1115" s="138">
        <v>0</v>
      </c>
      <c r="AS1115" s="138">
        <v>0</v>
      </c>
      <c r="AT1115" s="138">
        <v>0</v>
      </c>
      <c r="AU1115" s="138">
        <v>0</v>
      </c>
      <c r="AV1115" s="138">
        <v>0</v>
      </c>
      <c r="AW1115" s="138">
        <v>0</v>
      </c>
      <c r="AX1115" s="138">
        <v>0</v>
      </c>
      <c r="AY1115" s="138">
        <v>0</v>
      </c>
      <c r="AZ1115" s="138">
        <v>0</v>
      </c>
      <c r="BA1115" s="138">
        <v>0</v>
      </c>
      <c r="BB1115" s="138">
        <v>0</v>
      </c>
      <c r="BC1115" s="138">
        <v>0</v>
      </c>
      <c r="BD1115" s="138">
        <v>0</v>
      </c>
      <c r="BE1115" s="138">
        <v>0</v>
      </c>
      <c r="BF1115" s="138">
        <v>0</v>
      </c>
      <c r="BG1115" s="138">
        <v>0</v>
      </c>
      <c r="BH1115" s="22">
        <f t="shared" si="51"/>
        <v>0</v>
      </c>
      <c r="BI1115" s="22">
        <f t="shared" si="52"/>
        <v>0</v>
      </c>
      <c r="BJ1115" s="22">
        <f t="shared" si="53"/>
        <v>0</v>
      </c>
    </row>
    <row r="1116" spans="1:62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172700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172700</v>
      </c>
      <c r="AE1116" s="142">
        <v>44291</v>
      </c>
      <c r="AF1116" s="142">
        <v>45387</v>
      </c>
      <c r="AG1116" s="143">
        <v>172700</v>
      </c>
      <c r="AH1116" s="83">
        <v>1.3888888888888888E-2</v>
      </c>
      <c r="AI1116" s="83">
        <v>3</v>
      </c>
      <c r="AJ1116" s="144">
        <v>6.1699999999999998E-2</v>
      </c>
      <c r="AK1116" s="79" t="s">
        <v>651</v>
      </c>
      <c r="AL1116" s="79" t="s">
        <v>652</v>
      </c>
      <c r="AM1116" s="138">
        <v>172700</v>
      </c>
      <c r="AN1116" s="138">
        <v>0</v>
      </c>
      <c r="AO1116" s="138">
        <v>0</v>
      </c>
      <c r="AP1116" s="138">
        <v>0</v>
      </c>
      <c r="AQ1116" s="138">
        <v>0</v>
      </c>
      <c r="AR1116" s="138">
        <v>0</v>
      </c>
      <c r="AS1116" s="138">
        <v>0</v>
      </c>
      <c r="AT1116" s="138">
        <v>0</v>
      </c>
      <c r="AU1116" s="138">
        <v>0</v>
      </c>
      <c r="AV1116" s="138">
        <v>0</v>
      </c>
      <c r="AW1116" s="138">
        <v>0</v>
      </c>
      <c r="AX1116" s="138">
        <v>0</v>
      </c>
      <c r="AY1116" s="138">
        <v>0</v>
      </c>
      <c r="AZ1116" s="138">
        <v>0</v>
      </c>
      <c r="BA1116" s="138">
        <v>0</v>
      </c>
      <c r="BB1116" s="138">
        <v>0</v>
      </c>
      <c r="BC1116" s="138">
        <v>0</v>
      </c>
      <c r="BD1116" s="138">
        <v>0</v>
      </c>
      <c r="BE1116" s="138">
        <v>0</v>
      </c>
      <c r="BF1116" s="138">
        <v>0</v>
      </c>
      <c r="BG1116" s="138">
        <v>0</v>
      </c>
      <c r="BH1116" s="22">
        <f t="shared" si="51"/>
        <v>172700</v>
      </c>
      <c r="BI1116" s="22">
        <f t="shared" si="52"/>
        <v>0</v>
      </c>
      <c r="BJ1116" s="22">
        <f t="shared" si="53"/>
        <v>172700</v>
      </c>
    </row>
    <row r="1117" spans="1:62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42">
        <v>44291</v>
      </c>
      <c r="AF1117" s="142">
        <v>46117</v>
      </c>
      <c r="AG1117" s="143">
        <v>402375</v>
      </c>
      <c r="AH1117" s="83">
        <v>2.0138888888888888</v>
      </c>
      <c r="AI1117" s="83">
        <v>5</v>
      </c>
      <c r="AJ1117" s="144">
        <v>7.1300000000000002E-2</v>
      </c>
      <c r="AK1117" s="79" t="s">
        <v>651</v>
      </c>
      <c r="AL1117" s="79" t="s">
        <v>652</v>
      </c>
      <c r="AM1117" s="138">
        <v>0</v>
      </c>
      <c r="AN1117" s="138">
        <v>0</v>
      </c>
      <c r="AO1117" s="138">
        <v>0</v>
      </c>
      <c r="AP1117" s="138">
        <v>0</v>
      </c>
      <c r="AQ1117" s="138">
        <v>0</v>
      </c>
      <c r="AR1117" s="138">
        <v>0</v>
      </c>
      <c r="AS1117" s="138">
        <v>0</v>
      </c>
      <c r="AT1117" s="138">
        <v>0</v>
      </c>
      <c r="AU1117" s="138">
        <v>0</v>
      </c>
      <c r="AV1117" s="138">
        <v>0</v>
      </c>
      <c r="AW1117" s="138">
        <v>0</v>
      </c>
      <c r="AX1117" s="138">
        <v>0</v>
      </c>
      <c r="AY1117" s="138">
        <v>0</v>
      </c>
      <c r="AZ1117" s="138">
        <v>0</v>
      </c>
      <c r="BA1117" s="138">
        <v>0</v>
      </c>
      <c r="BB1117" s="138">
        <v>0</v>
      </c>
      <c r="BC1117" s="138">
        <v>0</v>
      </c>
      <c r="BD1117" s="138">
        <v>0</v>
      </c>
      <c r="BE1117" s="138">
        <v>0</v>
      </c>
      <c r="BF1117" s="138">
        <v>0</v>
      </c>
      <c r="BG1117" s="138">
        <v>0</v>
      </c>
      <c r="BH1117" s="22">
        <f t="shared" si="51"/>
        <v>0</v>
      </c>
      <c r="BI1117" s="22">
        <f t="shared" si="52"/>
        <v>0</v>
      </c>
      <c r="BJ1117" s="22">
        <f t="shared" si="53"/>
        <v>0</v>
      </c>
    </row>
    <row r="1118" spans="1:62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889436.16000000003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889436.16000000003</v>
      </c>
      <c r="AE1118" s="142">
        <v>44291</v>
      </c>
      <c r="AF1118" s="142">
        <v>45387</v>
      </c>
      <c r="AG1118" s="143">
        <v>889436.16000000003</v>
      </c>
      <c r="AH1118" s="83">
        <v>1.3888888888888888E-2</v>
      </c>
      <c r="AI1118" s="83">
        <v>3</v>
      </c>
      <c r="AJ1118" s="144">
        <v>6.1699999999999998E-2</v>
      </c>
      <c r="AK1118" s="79" t="s">
        <v>651</v>
      </c>
      <c r="AL1118" s="79" t="s">
        <v>652</v>
      </c>
      <c r="AM1118" s="138">
        <v>889436.16000000003</v>
      </c>
      <c r="AN1118" s="138">
        <v>0</v>
      </c>
      <c r="AO1118" s="138">
        <v>0</v>
      </c>
      <c r="AP1118" s="138">
        <v>0</v>
      </c>
      <c r="AQ1118" s="138">
        <v>0</v>
      </c>
      <c r="AR1118" s="138">
        <v>0</v>
      </c>
      <c r="AS1118" s="138">
        <v>0</v>
      </c>
      <c r="AT1118" s="138">
        <v>0</v>
      </c>
      <c r="AU1118" s="138">
        <v>0</v>
      </c>
      <c r="AV1118" s="138">
        <v>0</v>
      </c>
      <c r="AW1118" s="138">
        <v>0</v>
      </c>
      <c r="AX1118" s="138">
        <v>0</v>
      </c>
      <c r="AY1118" s="138">
        <v>0</v>
      </c>
      <c r="AZ1118" s="138">
        <v>0</v>
      </c>
      <c r="BA1118" s="138">
        <v>0</v>
      </c>
      <c r="BB1118" s="138">
        <v>0</v>
      </c>
      <c r="BC1118" s="138">
        <v>0</v>
      </c>
      <c r="BD1118" s="138">
        <v>0</v>
      </c>
      <c r="BE1118" s="138">
        <v>0</v>
      </c>
      <c r="BF1118" s="138">
        <v>0</v>
      </c>
      <c r="BG1118" s="138">
        <v>0</v>
      </c>
      <c r="BH1118" s="22">
        <f t="shared" si="51"/>
        <v>889436.16000000003</v>
      </c>
      <c r="BI1118" s="22">
        <f t="shared" si="52"/>
        <v>0</v>
      </c>
      <c r="BJ1118" s="22">
        <f t="shared" si="53"/>
        <v>889436.16000000003</v>
      </c>
    </row>
    <row r="1119" spans="1:62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434727.88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434727.88</v>
      </c>
      <c r="AE1119" s="142">
        <v>44291</v>
      </c>
      <c r="AF1119" s="142">
        <v>45387</v>
      </c>
      <c r="AG1119" s="143">
        <v>434727.88</v>
      </c>
      <c r="AH1119" s="83">
        <v>1.3888888888888888E-2</v>
      </c>
      <c r="AI1119" s="83">
        <v>3</v>
      </c>
      <c r="AJ1119" s="144">
        <v>6.1699999999999998E-2</v>
      </c>
      <c r="AK1119" s="79" t="s">
        <v>651</v>
      </c>
      <c r="AL1119" s="79" t="s">
        <v>652</v>
      </c>
      <c r="AM1119" s="138">
        <v>434727.88</v>
      </c>
      <c r="AN1119" s="138">
        <v>0</v>
      </c>
      <c r="AO1119" s="138">
        <v>0</v>
      </c>
      <c r="AP1119" s="138">
        <v>0</v>
      </c>
      <c r="AQ1119" s="138">
        <v>0</v>
      </c>
      <c r="AR1119" s="138">
        <v>0</v>
      </c>
      <c r="AS1119" s="138">
        <v>0</v>
      </c>
      <c r="AT1119" s="138">
        <v>0</v>
      </c>
      <c r="AU1119" s="138">
        <v>0</v>
      </c>
      <c r="AV1119" s="138">
        <v>0</v>
      </c>
      <c r="AW1119" s="138">
        <v>0</v>
      </c>
      <c r="AX1119" s="138">
        <v>0</v>
      </c>
      <c r="AY1119" s="138">
        <v>0</v>
      </c>
      <c r="AZ1119" s="138">
        <v>0</v>
      </c>
      <c r="BA1119" s="138">
        <v>0</v>
      </c>
      <c r="BB1119" s="138">
        <v>0</v>
      </c>
      <c r="BC1119" s="138">
        <v>0</v>
      </c>
      <c r="BD1119" s="138">
        <v>0</v>
      </c>
      <c r="BE1119" s="138">
        <v>0</v>
      </c>
      <c r="BF1119" s="138">
        <v>0</v>
      </c>
      <c r="BG1119" s="138">
        <v>0</v>
      </c>
      <c r="BH1119" s="22">
        <f t="shared" si="51"/>
        <v>434727.88</v>
      </c>
      <c r="BI1119" s="22">
        <f t="shared" si="52"/>
        <v>0</v>
      </c>
      <c r="BJ1119" s="22">
        <f t="shared" si="53"/>
        <v>434727.88</v>
      </c>
    </row>
    <row r="1120" spans="1:62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78864.639999999999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78864.639999999999</v>
      </c>
      <c r="AE1120" s="142">
        <v>44291</v>
      </c>
      <c r="AF1120" s="142">
        <v>45387</v>
      </c>
      <c r="AG1120" s="143">
        <v>78864.639999999999</v>
      </c>
      <c r="AH1120" s="83">
        <v>1.3888888888888888E-2</v>
      </c>
      <c r="AI1120" s="83">
        <v>3</v>
      </c>
      <c r="AJ1120" s="144">
        <v>6.1699999999999998E-2</v>
      </c>
      <c r="AK1120" s="79" t="s">
        <v>651</v>
      </c>
      <c r="AL1120" s="79" t="s">
        <v>652</v>
      </c>
      <c r="AM1120" s="138">
        <v>78864.639999999999</v>
      </c>
      <c r="AN1120" s="138">
        <v>0</v>
      </c>
      <c r="AO1120" s="138">
        <v>0</v>
      </c>
      <c r="AP1120" s="138">
        <v>0</v>
      </c>
      <c r="AQ1120" s="138">
        <v>0</v>
      </c>
      <c r="AR1120" s="138">
        <v>0</v>
      </c>
      <c r="AS1120" s="138">
        <v>0</v>
      </c>
      <c r="AT1120" s="138">
        <v>0</v>
      </c>
      <c r="AU1120" s="138">
        <v>0</v>
      </c>
      <c r="AV1120" s="138">
        <v>0</v>
      </c>
      <c r="AW1120" s="138">
        <v>0</v>
      </c>
      <c r="AX1120" s="138">
        <v>0</v>
      </c>
      <c r="AY1120" s="138">
        <v>0</v>
      </c>
      <c r="AZ1120" s="138">
        <v>0</v>
      </c>
      <c r="BA1120" s="138">
        <v>0</v>
      </c>
      <c r="BB1120" s="138">
        <v>0</v>
      </c>
      <c r="BC1120" s="138">
        <v>0</v>
      </c>
      <c r="BD1120" s="138">
        <v>0</v>
      </c>
      <c r="BE1120" s="138">
        <v>0</v>
      </c>
      <c r="BF1120" s="138">
        <v>0</v>
      </c>
      <c r="BG1120" s="138">
        <v>0</v>
      </c>
      <c r="BH1120" s="22">
        <f t="shared" si="51"/>
        <v>78864.639999999999</v>
      </c>
      <c r="BI1120" s="22">
        <f t="shared" si="52"/>
        <v>0</v>
      </c>
      <c r="BJ1120" s="22">
        <f t="shared" si="53"/>
        <v>78864.639999999999</v>
      </c>
    </row>
    <row r="1121" spans="1:62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42">
        <v>44291</v>
      </c>
      <c r="AF1121" s="142">
        <v>46117</v>
      </c>
      <c r="AG1121" s="143">
        <v>183679.42</v>
      </c>
      <c r="AH1121" s="83">
        <v>2.0138888888888888</v>
      </c>
      <c r="AI1121" s="83">
        <v>5</v>
      </c>
      <c r="AJ1121" s="144">
        <v>7.1300000000000002E-2</v>
      </c>
      <c r="AK1121" s="79" t="s">
        <v>651</v>
      </c>
      <c r="AL1121" s="79" t="s">
        <v>652</v>
      </c>
      <c r="AM1121" s="138">
        <v>0</v>
      </c>
      <c r="AN1121" s="138">
        <v>0</v>
      </c>
      <c r="AO1121" s="138">
        <v>0</v>
      </c>
      <c r="AP1121" s="138">
        <v>0</v>
      </c>
      <c r="AQ1121" s="138">
        <v>0</v>
      </c>
      <c r="AR1121" s="138">
        <v>0</v>
      </c>
      <c r="AS1121" s="138">
        <v>0</v>
      </c>
      <c r="AT1121" s="138">
        <v>0</v>
      </c>
      <c r="AU1121" s="138">
        <v>0</v>
      </c>
      <c r="AV1121" s="138">
        <v>0</v>
      </c>
      <c r="AW1121" s="138">
        <v>0</v>
      </c>
      <c r="AX1121" s="138">
        <v>0</v>
      </c>
      <c r="AY1121" s="138">
        <v>0</v>
      </c>
      <c r="AZ1121" s="138">
        <v>0</v>
      </c>
      <c r="BA1121" s="138">
        <v>0</v>
      </c>
      <c r="BB1121" s="138">
        <v>0</v>
      </c>
      <c r="BC1121" s="138">
        <v>0</v>
      </c>
      <c r="BD1121" s="138">
        <v>0</v>
      </c>
      <c r="BE1121" s="138">
        <v>0</v>
      </c>
      <c r="BF1121" s="138">
        <v>0</v>
      </c>
      <c r="BG1121" s="138">
        <v>0</v>
      </c>
      <c r="BH1121" s="22">
        <f t="shared" si="51"/>
        <v>0</v>
      </c>
      <c r="BI1121" s="22">
        <f t="shared" si="52"/>
        <v>0</v>
      </c>
      <c r="BJ1121" s="22">
        <f t="shared" si="53"/>
        <v>0</v>
      </c>
    </row>
    <row r="1122" spans="1:62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27769.96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27769.96</v>
      </c>
      <c r="AE1122" s="142">
        <v>44291</v>
      </c>
      <c r="AF1122" s="142">
        <v>45387</v>
      </c>
      <c r="AG1122" s="143">
        <v>27769.96</v>
      </c>
      <c r="AH1122" s="83">
        <v>1.3888888888888888E-2</v>
      </c>
      <c r="AI1122" s="83">
        <v>3</v>
      </c>
      <c r="AJ1122" s="144">
        <v>6.1699999999999998E-2</v>
      </c>
      <c r="AK1122" s="79" t="s">
        <v>651</v>
      </c>
      <c r="AL1122" s="79" t="s">
        <v>652</v>
      </c>
      <c r="AM1122" s="138">
        <v>27769.96</v>
      </c>
      <c r="AN1122" s="138">
        <v>0</v>
      </c>
      <c r="AO1122" s="138">
        <v>0</v>
      </c>
      <c r="AP1122" s="138">
        <v>0</v>
      </c>
      <c r="AQ1122" s="138">
        <v>0</v>
      </c>
      <c r="AR1122" s="138">
        <v>0</v>
      </c>
      <c r="AS1122" s="138">
        <v>0</v>
      </c>
      <c r="AT1122" s="138">
        <v>0</v>
      </c>
      <c r="AU1122" s="138">
        <v>0</v>
      </c>
      <c r="AV1122" s="138">
        <v>0</v>
      </c>
      <c r="AW1122" s="138">
        <v>0</v>
      </c>
      <c r="AX1122" s="138">
        <v>0</v>
      </c>
      <c r="AY1122" s="138">
        <v>0</v>
      </c>
      <c r="AZ1122" s="138">
        <v>0</v>
      </c>
      <c r="BA1122" s="138">
        <v>0</v>
      </c>
      <c r="BB1122" s="138">
        <v>0</v>
      </c>
      <c r="BC1122" s="138">
        <v>0</v>
      </c>
      <c r="BD1122" s="138">
        <v>0</v>
      </c>
      <c r="BE1122" s="138">
        <v>0</v>
      </c>
      <c r="BF1122" s="138">
        <v>0</v>
      </c>
      <c r="BG1122" s="138">
        <v>0</v>
      </c>
      <c r="BH1122" s="22">
        <f t="shared" si="51"/>
        <v>27769.96</v>
      </c>
      <c r="BI1122" s="22">
        <f t="shared" si="52"/>
        <v>0</v>
      </c>
      <c r="BJ1122" s="22">
        <f t="shared" si="53"/>
        <v>27769.96</v>
      </c>
    </row>
    <row r="1123" spans="1:62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42">
        <v>44291</v>
      </c>
      <c r="AF1123" s="142">
        <v>46117</v>
      </c>
      <c r="AG1123" s="143">
        <v>64677.71</v>
      </c>
      <c r="AH1123" s="83">
        <v>2.0138888888888888</v>
      </c>
      <c r="AI1123" s="83">
        <v>5</v>
      </c>
      <c r="AJ1123" s="144">
        <v>7.1300000000000002E-2</v>
      </c>
      <c r="AK1123" s="79" t="s">
        <v>651</v>
      </c>
      <c r="AL1123" s="79" t="s">
        <v>652</v>
      </c>
      <c r="AM1123" s="138">
        <v>0</v>
      </c>
      <c r="AN1123" s="138">
        <v>0</v>
      </c>
      <c r="AO1123" s="138">
        <v>0</v>
      </c>
      <c r="AP1123" s="138">
        <v>0</v>
      </c>
      <c r="AQ1123" s="138">
        <v>0</v>
      </c>
      <c r="AR1123" s="138">
        <v>0</v>
      </c>
      <c r="AS1123" s="138">
        <v>0</v>
      </c>
      <c r="AT1123" s="138">
        <v>0</v>
      </c>
      <c r="AU1123" s="138">
        <v>0</v>
      </c>
      <c r="AV1123" s="138">
        <v>0</v>
      </c>
      <c r="AW1123" s="138">
        <v>0</v>
      </c>
      <c r="AX1123" s="138">
        <v>0</v>
      </c>
      <c r="AY1123" s="138">
        <v>0</v>
      </c>
      <c r="AZ1123" s="138">
        <v>0</v>
      </c>
      <c r="BA1123" s="138">
        <v>0</v>
      </c>
      <c r="BB1123" s="138">
        <v>0</v>
      </c>
      <c r="BC1123" s="138">
        <v>0</v>
      </c>
      <c r="BD1123" s="138">
        <v>0</v>
      </c>
      <c r="BE1123" s="138">
        <v>0</v>
      </c>
      <c r="BF1123" s="138">
        <v>0</v>
      </c>
      <c r="BG1123" s="138">
        <v>0</v>
      </c>
      <c r="BH1123" s="22">
        <f t="shared" si="51"/>
        <v>0</v>
      </c>
      <c r="BI1123" s="22">
        <f t="shared" si="52"/>
        <v>0</v>
      </c>
      <c r="BJ1123" s="22">
        <f t="shared" si="53"/>
        <v>0</v>
      </c>
    </row>
    <row r="1124" spans="1:62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111120.44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111120.44</v>
      </c>
      <c r="AE1124" s="142">
        <v>44291</v>
      </c>
      <c r="AF1124" s="142">
        <v>45387</v>
      </c>
      <c r="AG1124" s="143">
        <v>111120.44</v>
      </c>
      <c r="AH1124" s="83">
        <v>1.3888888888888888E-2</v>
      </c>
      <c r="AI1124" s="83">
        <v>3</v>
      </c>
      <c r="AJ1124" s="144">
        <v>6.1699999999999998E-2</v>
      </c>
      <c r="AK1124" s="79" t="s">
        <v>651</v>
      </c>
      <c r="AL1124" s="79" t="s">
        <v>652</v>
      </c>
      <c r="AM1124" s="138">
        <v>111120.44</v>
      </c>
      <c r="AN1124" s="138">
        <v>0</v>
      </c>
      <c r="AO1124" s="138">
        <v>0</v>
      </c>
      <c r="AP1124" s="138">
        <v>0</v>
      </c>
      <c r="AQ1124" s="138">
        <v>0</v>
      </c>
      <c r="AR1124" s="138">
        <v>0</v>
      </c>
      <c r="AS1124" s="138">
        <v>0</v>
      </c>
      <c r="AT1124" s="138">
        <v>0</v>
      </c>
      <c r="AU1124" s="138">
        <v>0</v>
      </c>
      <c r="AV1124" s="138">
        <v>0</v>
      </c>
      <c r="AW1124" s="138">
        <v>0</v>
      </c>
      <c r="AX1124" s="138">
        <v>0</v>
      </c>
      <c r="AY1124" s="138">
        <v>0</v>
      </c>
      <c r="AZ1124" s="138">
        <v>0</v>
      </c>
      <c r="BA1124" s="138">
        <v>0</v>
      </c>
      <c r="BB1124" s="138">
        <v>0</v>
      </c>
      <c r="BC1124" s="138">
        <v>0</v>
      </c>
      <c r="BD1124" s="138">
        <v>0</v>
      </c>
      <c r="BE1124" s="138">
        <v>0</v>
      </c>
      <c r="BF1124" s="138">
        <v>0</v>
      </c>
      <c r="BG1124" s="138">
        <v>0</v>
      </c>
      <c r="BH1124" s="22">
        <f t="shared" si="51"/>
        <v>111120.44</v>
      </c>
      <c r="BI1124" s="22">
        <f t="shared" si="52"/>
        <v>0</v>
      </c>
      <c r="BJ1124" s="22">
        <f t="shared" si="53"/>
        <v>111120.44</v>
      </c>
    </row>
    <row r="1125" spans="1:62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42">
        <v>44291</v>
      </c>
      <c r="AF1125" s="142">
        <v>46117</v>
      </c>
      <c r="AG1125" s="143">
        <v>258811.39</v>
      </c>
      <c r="AH1125" s="83">
        <v>2.0138888888888888</v>
      </c>
      <c r="AI1125" s="83">
        <v>5</v>
      </c>
      <c r="AJ1125" s="144">
        <v>7.1300000000000002E-2</v>
      </c>
      <c r="AK1125" s="79" t="s">
        <v>651</v>
      </c>
      <c r="AL1125" s="79" t="s">
        <v>652</v>
      </c>
      <c r="AM1125" s="138">
        <v>0</v>
      </c>
      <c r="AN1125" s="138">
        <v>0</v>
      </c>
      <c r="AO1125" s="138">
        <v>0</v>
      </c>
      <c r="AP1125" s="138">
        <v>0</v>
      </c>
      <c r="AQ1125" s="138">
        <v>0</v>
      </c>
      <c r="AR1125" s="138">
        <v>0</v>
      </c>
      <c r="AS1125" s="138">
        <v>0</v>
      </c>
      <c r="AT1125" s="138">
        <v>0</v>
      </c>
      <c r="AU1125" s="138">
        <v>0</v>
      </c>
      <c r="AV1125" s="138">
        <v>0</v>
      </c>
      <c r="AW1125" s="138">
        <v>0</v>
      </c>
      <c r="AX1125" s="138">
        <v>0</v>
      </c>
      <c r="AY1125" s="138">
        <v>0</v>
      </c>
      <c r="AZ1125" s="138">
        <v>0</v>
      </c>
      <c r="BA1125" s="138">
        <v>0</v>
      </c>
      <c r="BB1125" s="138">
        <v>0</v>
      </c>
      <c r="BC1125" s="138">
        <v>0</v>
      </c>
      <c r="BD1125" s="138">
        <v>0</v>
      </c>
      <c r="BE1125" s="138">
        <v>0</v>
      </c>
      <c r="BF1125" s="138">
        <v>0</v>
      </c>
      <c r="BG1125" s="138">
        <v>0</v>
      </c>
      <c r="BH1125" s="22">
        <f t="shared" si="51"/>
        <v>0</v>
      </c>
      <c r="BI1125" s="22">
        <f t="shared" si="52"/>
        <v>0</v>
      </c>
      <c r="BJ1125" s="22">
        <f t="shared" si="53"/>
        <v>0</v>
      </c>
    </row>
    <row r="1126" spans="1:62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20498.97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20498.97</v>
      </c>
      <c r="AE1126" s="142">
        <v>44291</v>
      </c>
      <c r="AF1126" s="142">
        <v>45387</v>
      </c>
      <c r="AG1126" s="143">
        <v>20496.689999999999</v>
      </c>
      <c r="AH1126" s="83">
        <v>1.3888888888888888E-2</v>
      </c>
      <c r="AI1126" s="83">
        <v>3</v>
      </c>
      <c r="AJ1126" s="144">
        <v>6.1699999999999998E-2</v>
      </c>
      <c r="AK1126" s="79" t="s">
        <v>651</v>
      </c>
      <c r="AL1126" s="79" t="s">
        <v>652</v>
      </c>
      <c r="AM1126" s="138">
        <v>20498.97</v>
      </c>
      <c r="AN1126" s="138">
        <v>0</v>
      </c>
      <c r="AO1126" s="138">
        <v>0</v>
      </c>
      <c r="AP1126" s="138">
        <v>0</v>
      </c>
      <c r="AQ1126" s="138">
        <v>0</v>
      </c>
      <c r="AR1126" s="138">
        <v>0</v>
      </c>
      <c r="AS1126" s="138">
        <v>0</v>
      </c>
      <c r="AT1126" s="138">
        <v>0</v>
      </c>
      <c r="AU1126" s="138">
        <v>0</v>
      </c>
      <c r="AV1126" s="138">
        <v>0</v>
      </c>
      <c r="AW1126" s="138">
        <v>0</v>
      </c>
      <c r="AX1126" s="138">
        <v>0</v>
      </c>
      <c r="AY1126" s="138">
        <v>0</v>
      </c>
      <c r="AZ1126" s="138">
        <v>0</v>
      </c>
      <c r="BA1126" s="138">
        <v>0</v>
      </c>
      <c r="BB1126" s="138">
        <v>0</v>
      </c>
      <c r="BC1126" s="138">
        <v>0</v>
      </c>
      <c r="BD1126" s="138">
        <v>0</v>
      </c>
      <c r="BE1126" s="138">
        <v>0</v>
      </c>
      <c r="BF1126" s="138">
        <v>0</v>
      </c>
      <c r="BG1126" s="138">
        <v>0</v>
      </c>
      <c r="BH1126" s="22">
        <f t="shared" si="51"/>
        <v>20498.97</v>
      </c>
      <c r="BI1126" s="22">
        <f t="shared" si="52"/>
        <v>0</v>
      </c>
      <c r="BJ1126" s="22">
        <f t="shared" si="53"/>
        <v>20498.97</v>
      </c>
    </row>
    <row r="1127" spans="1:62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42">
        <v>44291</v>
      </c>
      <c r="AF1127" s="142">
        <v>46117</v>
      </c>
      <c r="AG1127" s="143">
        <v>47743.16</v>
      </c>
      <c r="AH1127" s="83">
        <v>2.0138888888888888</v>
      </c>
      <c r="AI1127" s="83">
        <v>5</v>
      </c>
      <c r="AJ1127" s="144">
        <v>7.1300000000000002E-2</v>
      </c>
      <c r="AK1127" s="79" t="s">
        <v>651</v>
      </c>
      <c r="AL1127" s="79" t="s">
        <v>652</v>
      </c>
      <c r="AM1127" s="138">
        <v>0</v>
      </c>
      <c r="AN1127" s="138">
        <v>0</v>
      </c>
      <c r="AO1127" s="138">
        <v>0</v>
      </c>
      <c r="AP1127" s="138">
        <v>0</v>
      </c>
      <c r="AQ1127" s="138">
        <v>0</v>
      </c>
      <c r="AR1127" s="138">
        <v>0</v>
      </c>
      <c r="AS1127" s="138">
        <v>0</v>
      </c>
      <c r="AT1127" s="138">
        <v>0</v>
      </c>
      <c r="AU1127" s="138">
        <v>0</v>
      </c>
      <c r="AV1127" s="138">
        <v>0</v>
      </c>
      <c r="AW1127" s="138">
        <v>0</v>
      </c>
      <c r="AX1127" s="138">
        <v>0</v>
      </c>
      <c r="AY1127" s="138">
        <v>0</v>
      </c>
      <c r="AZ1127" s="138">
        <v>0</v>
      </c>
      <c r="BA1127" s="138">
        <v>0</v>
      </c>
      <c r="BB1127" s="138">
        <v>0</v>
      </c>
      <c r="BC1127" s="138">
        <v>0</v>
      </c>
      <c r="BD1127" s="138">
        <v>0</v>
      </c>
      <c r="BE1127" s="138">
        <v>0</v>
      </c>
      <c r="BF1127" s="138">
        <v>0</v>
      </c>
      <c r="BG1127" s="138">
        <v>0</v>
      </c>
      <c r="BH1127" s="22">
        <f t="shared" si="51"/>
        <v>0</v>
      </c>
      <c r="BI1127" s="22">
        <f t="shared" si="52"/>
        <v>0</v>
      </c>
      <c r="BJ1127" s="22">
        <f t="shared" si="53"/>
        <v>0</v>
      </c>
    </row>
    <row r="1128" spans="1:62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100314.15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100314.15</v>
      </c>
      <c r="AE1128" s="142">
        <v>44291</v>
      </c>
      <c r="AF1128" s="142">
        <v>45387</v>
      </c>
      <c r="AG1128" s="143">
        <v>100314.15</v>
      </c>
      <c r="AH1128" s="83">
        <v>1.3888888888888888E-2</v>
      </c>
      <c r="AI1128" s="83">
        <v>3</v>
      </c>
      <c r="AJ1128" s="144">
        <v>6.1699999999999998E-2</v>
      </c>
      <c r="AK1128" s="79" t="s">
        <v>651</v>
      </c>
      <c r="AL1128" s="79" t="s">
        <v>652</v>
      </c>
      <c r="AM1128" s="138">
        <v>100314.15</v>
      </c>
      <c r="AN1128" s="138">
        <v>0</v>
      </c>
      <c r="AO1128" s="138">
        <v>0</v>
      </c>
      <c r="AP1128" s="138">
        <v>0</v>
      </c>
      <c r="AQ1128" s="138">
        <v>0</v>
      </c>
      <c r="AR1128" s="138">
        <v>0</v>
      </c>
      <c r="AS1128" s="138">
        <v>0</v>
      </c>
      <c r="AT1128" s="138">
        <v>0</v>
      </c>
      <c r="AU1128" s="138">
        <v>0</v>
      </c>
      <c r="AV1128" s="138">
        <v>0</v>
      </c>
      <c r="AW1128" s="138">
        <v>0</v>
      </c>
      <c r="AX1128" s="138">
        <v>0</v>
      </c>
      <c r="AY1128" s="138">
        <v>0</v>
      </c>
      <c r="AZ1128" s="138">
        <v>0</v>
      </c>
      <c r="BA1128" s="138">
        <v>0</v>
      </c>
      <c r="BB1128" s="138">
        <v>0</v>
      </c>
      <c r="BC1128" s="138">
        <v>0</v>
      </c>
      <c r="BD1128" s="138">
        <v>0</v>
      </c>
      <c r="BE1128" s="138">
        <v>0</v>
      </c>
      <c r="BF1128" s="138">
        <v>0</v>
      </c>
      <c r="BG1128" s="138">
        <v>0</v>
      </c>
      <c r="BH1128" s="22">
        <f t="shared" si="51"/>
        <v>100314.15</v>
      </c>
      <c r="BI1128" s="22">
        <f t="shared" si="52"/>
        <v>0</v>
      </c>
      <c r="BJ1128" s="22">
        <f t="shared" si="53"/>
        <v>100314.15</v>
      </c>
    </row>
    <row r="1129" spans="1:62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42">
        <v>44291</v>
      </c>
      <c r="AF1129" s="142">
        <v>46117</v>
      </c>
      <c r="AG1129" s="143">
        <v>233636.33</v>
      </c>
      <c r="AH1129" s="83">
        <v>2.0138888888888888</v>
      </c>
      <c r="AI1129" s="83">
        <v>5</v>
      </c>
      <c r="AJ1129" s="144">
        <v>7.1300000000000002E-2</v>
      </c>
      <c r="AK1129" s="79" t="s">
        <v>651</v>
      </c>
      <c r="AL1129" s="79" t="s">
        <v>652</v>
      </c>
      <c r="AM1129" s="138">
        <v>0</v>
      </c>
      <c r="AN1129" s="138">
        <v>0</v>
      </c>
      <c r="AO1129" s="138">
        <v>0</v>
      </c>
      <c r="AP1129" s="138">
        <v>0</v>
      </c>
      <c r="AQ1129" s="138">
        <v>0</v>
      </c>
      <c r="AR1129" s="138">
        <v>0</v>
      </c>
      <c r="AS1129" s="138">
        <v>0</v>
      </c>
      <c r="AT1129" s="138">
        <v>0</v>
      </c>
      <c r="AU1129" s="138">
        <v>0</v>
      </c>
      <c r="AV1129" s="138">
        <v>0</v>
      </c>
      <c r="AW1129" s="138">
        <v>0</v>
      </c>
      <c r="AX1129" s="138">
        <v>0</v>
      </c>
      <c r="AY1129" s="138">
        <v>0</v>
      </c>
      <c r="AZ1129" s="138">
        <v>0</v>
      </c>
      <c r="BA1129" s="138">
        <v>0</v>
      </c>
      <c r="BB1129" s="138">
        <v>0</v>
      </c>
      <c r="BC1129" s="138">
        <v>0</v>
      </c>
      <c r="BD1129" s="138">
        <v>0</v>
      </c>
      <c r="BE1129" s="138">
        <v>0</v>
      </c>
      <c r="BF1129" s="138">
        <v>0</v>
      </c>
      <c r="BG1129" s="138">
        <v>0</v>
      </c>
      <c r="BH1129" s="22">
        <f t="shared" si="51"/>
        <v>0</v>
      </c>
      <c r="BI1129" s="22">
        <f t="shared" si="52"/>
        <v>0</v>
      </c>
      <c r="BJ1129" s="22">
        <f t="shared" si="53"/>
        <v>0</v>
      </c>
    </row>
    <row r="1130" spans="1:62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22457.77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22457.77</v>
      </c>
      <c r="AE1130" s="142">
        <v>44291</v>
      </c>
      <c r="AF1130" s="142">
        <v>45387</v>
      </c>
      <c r="AG1130" s="143">
        <v>22457.77</v>
      </c>
      <c r="AH1130" s="83">
        <v>1.3888888888888888E-2</v>
      </c>
      <c r="AI1130" s="83">
        <v>3</v>
      </c>
      <c r="AJ1130" s="144">
        <v>6.1699999999999998E-2</v>
      </c>
      <c r="AK1130" s="79" t="s">
        <v>651</v>
      </c>
      <c r="AL1130" s="79" t="s">
        <v>652</v>
      </c>
      <c r="AM1130" s="138">
        <v>22457.77</v>
      </c>
      <c r="AN1130" s="138">
        <v>0</v>
      </c>
      <c r="AO1130" s="138">
        <v>0</v>
      </c>
      <c r="AP1130" s="138">
        <v>0</v>
      </c>
      <c r="AQ1130" s="138">
        <v>0</v>
      </c>
      <c r="AR1130" s="138">
        <v>0</v>
      </c>
      <c r="AS1130" s="138">
        <v>0</v>
      </c>
      <c r="AT1130" s="138">
        <v>0</v>
      </c>
      <c r="AU1130" s="138">
        <v>0</v>
      </c>
      <c r="AV1130" s="138">
        <v>0</v>
      </c>
      <c r="AW1130" s="138">
        <v>0</v>
      </c>
      <c r="AX1130" s="138">
        <v>0</v>
      </c>
      <c r="AY1130" s="138">
        <v>0</v>
      </c>
      <c r="AZ1130" s="138">
        <v>0</v>
      </c>
      <c r="BA1130" s="138">
        <v>0</v>
      </c>
      <c r="BB1130" s="138">
        <v>0</v>
      </c>
      <c r="BC1130" s="138">
        <v>0</v>
      </c>
      <c r="BD1130" s="138">
        <v>0</v>
      </c>
      <c r="BE1130" s="138">
        <v>0</v>
      </c>
      <c r="BF1130" s="138">
        <v>0</v>
      </c>
      <c r="BG1130" s="138">
        <v>0</v>
      </c>
      <c r="BH1130" s="22">
        <f t="shared" si="51"/>
        <v>22457.77</v>
      </c>
      <c r="BI1130" s="22">
        <f t="shared" si="52"/>
        <v>0</v>
      </c>
      <c r="BJ1130" s="22">
        <f t="shared" si="53"/>
        <v>22457.77</v>
      </c>
    </row>
    <row r="1131" spans="1:62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42">
        <v>44291</v>
      </c>
      <c r="AF1131" s="142">
        <v>46117</v>
      </c>
      <c r="AG1131" s="143">
        <v>52305.23</v>
      </c>
      <c r="AH1131" s="83">
        <v>2.0138888888888888</v>
      </c>
      <c r="AI1131" s="83">
        <v>5</v>
      </c>
      <c r="AJ1131" s="144">
        <v>7.1300000000000002E-2</v>
      </c>
      <c r="AK1131" s="79" t="s">
        <v>651</v>
      </c>
      <c r="AL1131" s="79" t="s">
        <v>652</v>
      </c>
      <c r="AM1131" s="138">
        <v>0</v>
      </c>
      <c r="AN1131" s="138">
        <v>0</v>
      </c>
      <c r="AO1131" s="138">
        <v>0</v>
      </c>
      <c r="AP1131" s="138">
        <v>0</v>
      </c>
      <c r="AQ1131" s="138">
        <v>0</v>
      </c>
      <c r="AR1131" s="138">
        <v>0</v>
      </c>
      <c r="AS1131" s="138">
        <v>0</v>
      </c>
      <c r="AT1131" s="138">
        <v>0</v>
      </c>
      <c r="AU1131" s="138">
        <v>0</v>
      </c>
      <c r="AV1131" s="138">
        <v>0</v>
      </c>
      <c r="AW1131" s="138">
        <v>0</v>
      </c>
      <c r="AX1131" s="138">
        <v>0</v>
      </c>
      <c r="AY1131" s="138">
        <v>0</v>
      </c>
      <c r="AZ1131" s="138">
        <v>0</v>
      </c>
      <c r="BA1131" s="138">
        <v>0</v>
      </c>
      <c r="BB1131" s="138">
        <v>0</v>
      </c>
      <c r="BC1131" s="138">
        <v>0</v>
      </c>
      <c r="BD1131" s="138">
        <v>0</v>
      </c>
      <c r="BE1131" s="138">
        <v>0</v>
      </c>
      <c r="BF1131" s="138">
        <v>0</v>
      </c>
      <c r="BG1131" s="138">
        <v>0</v>
      </c>
      <c r="BH1131" s="22">
        <f t="shared" si="51"/>
        <v>0</v>
      </c>
      <c r="BI1131" s="22">
        <f t="shared" si="52"/>
        <v>0</v>
      </c>
      <c r="BJ1131" s="22">
        <f t="shared" si="53"/>
        <v>0</v>
      </c>
    </row>
    <row r="1132" spans="1:62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29870.720000000001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29870.720000000001</v>
      </c>
      <c r="AE1132" s="142">
        <v>44291</v>
      </c>
      <c r="AF1132" s="142">
        <v>45387</v>
      </c>
      <c r="AG1132" s="143">
        <v>29870.720000000001</v>
      </c>
      <c r="AH1132" s="83">
        <v>1.3888888888888888E-2</v>
      </c>
      <c r="AI1132" s="83">
        <v>3</v>
      </c>
      <c r="AJ1132" s="144">
        <v>6.1699999999999998E-2</v>
      </c>
      <c r="AK1132" s="79" t="s">
        <v>651</v>
      </c>
      <c r="AL1132" s="79" t="s">
        <v>652</v>
      </c>
      <c r="AM1132" s="138">
        <v>29870.720000000001</v>
      </c>
      <c r="AN1132" s="138">
        <v>0</v>
      </c>
      <c r="AO1132" s="138">
        <v>0</v>
      </c>
      <c r="AP1132" s="138">
        <v>0</v>
      </c>
      <c r="AQ1132" s="138">
        <v>0</v>
      </c>
      <c r="AR1132" s="138">
        <v>0</v>
      </c>
      <c r="AS1132" s="138">
        <v>0</v>
      </c>
      <c r="AT1132" s="138">
        <v>0</v>
      </c>
      <c r="AU1132" s="138">
        <v>0</v>
      </c>
      <c r="AV1132" s="138">
        <v>0</v>
      </c>
      <c r="AW1132" s="138">
        <v>0</v>
      </c>
      <c r="AX1132" s="138">
        <v>0</v>
      </c>
      <c r="AY1132" s="138">
        <v>0</v>
      </c>
      <c r="AZ1132" s="138">
        <v>0</v>
      </c>
      <c r="BA1132" s="138">
        <v>0</v>
      </c>
      <c r="BB1132" s="138">
        <v>0</v>
      </c>
      <c r="BC1132" s="138">
        <v>0</v>
      </c>
      <c r="BD1132" s="138">
        <v>0</v>
      </c>
      <c r="BE1132" s="138">
        <v>0</v>
      </c>
      <c r="BF1132" s="138">
        <v>0</v>
      </c>
      <c r="BG1132" s="138">
        <v>0</v>
      </c>
      <c r="BH1132" s="22">
        <f t="shared" si="51"/>
        <v>29870.720000000001</v>
      </c>
      <c r="BI1132" s="22">
        <f t="shared" si="52"/>
        <v>0</v>
      </c>
      <c r="BJ1132" s="22">
        <f t="shared" si="53"/>
        <v>29870.720000000001</v>
      </c>
    </row>
    <row r="1133" spans="1:62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42">
        <v>44291</v>
      </c>
      <c r="AF1133" s="142">
        <v>46117</v>
      </c>
      <c r="AG1133" s="143">
        <v>69570.5</v>
      </c>
      <c r="AH1133" s="83">
        <v>2.0138888888888888</v>
      </c>
      <c r="AI1133" s="83">
        <v>5</v>
      </c>
      <c r="AJ1133" s="144">
        <v>7.1300000000000002E-2</v>
      </c>
      <c r="AK1133" s="79" t="s">
        <v>651</v>
      </c>
      <c r="AL1133" s="79" t="s">
        <v>652</v>
      </c>
      <c r="AM1133" s="138">
        <v>0</v>
      </c>
      <c r="AN1133" s="138">
        <v>0</v>
      </c>
      <c r="AO1133" s="138">
        <v>0</v>
      </c>
      <c r="AP1133" s="138">
        <v>0</v>
      </c>
      <c r="AQ1133" s="138">
        <v>0</v>
      </c>
      <c r="AR1133" s="138">
        <v>0</v>
      </c>
      <c r="AS1133" s="138">
        <v>0</v>
      </c>
      <c r="AT1133" s="138">
        <v>0</v>
      </c>
      <c r="AU1133" s="138">
        <v>0</v>
      </c>
      <c r="AV1133" s="138">
        <v>0</v>
      </c>
      <c r="AW1133" s="138">
        <v>0</v>
      </c>
      <c r="AX1133" s="138">
        <v>0</v>
      </c>
      <c r="AY1133" s="138">
        <v>0</v>
      </c>
      <c r="AZ1133" s="138">
        <v>0</v>
      </c>
      <c r="BA1133" s="138">
        <v>0</v>
      </c>
      <c r="BB1133" s="138">
        <v>0</v>
      </c>
      <c r="BC1133" s="138">
        <v>0</v>
      </c>
      <c r="BD1133" s="138">
        <v>0</v>
      </c>
      <c r="BE1133" s="138">
        <v>0</v>
      </c>
      <c r="BF1133" s="138">
        <v>0</v>
      </c>
      <c r="BG1133" s="138">
        <v>0</v>
      </c>
      <c r="BH1133" s="22">
        <f t="shared" si="51"/>
        <v>0</v>
      </c>
      <c r="BI1133" s="22">
        <f t="shared" si="52"/>
        <v>0</v>
      </c>
      <c r="BJ1133" s="22">
        <f t="shared" si="53"/>
        <v>0</v>
      </c>
    </row>
    <row r="1134" spans="1:62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42">
        <v>44291</v>
      </c>
      <c r="AF1134" s="142">
        <v>46117</v>
      </c>
      <c r="AG1134" s="143">
        <v>292504.68</v>
      </c>
      <c r="AH1134" s="83">
        <v>2.0138888888888888</v>
      </c>
      <c r="AI1134" s="83">
        <v>5</v>
      </c>
      <c r="AJ1134" s="144">
        <v>7.1300000000000002E-2</v>
      </c>
      <c r="AK1134" s="79" t="s">
        <v>651</v>
      </c>
      <c r="AL1134" s="79" t="s">
        <v>652</v>
      </c>
      <c r="AM1134" s="138">
        <v>0</v>
      </c>
      <c r="AN1134" s="138">
        <v>0</v>
      </c>
      <c r="AO1134" s="138">
        <v>0</v>
      </c>
      <c r="AP1134" s="138">
        <v>0</v>
      </c>
      <c r="AQ1134" s="138">
        <v>0</v>
      </c>
      <c r="AR1134" s="138">
        <v>0</v>
      </c>
      <c r="AS1134" s="138">
        <v>0</v>
      </c>
      <c r="AT1134" s="138">
        <v>0</v>
      </c>
      <c r="AU1134" s="138">
        <v>0</v>
      </c>
      <c r="AV1134" s="138">
        <v>0</v>
      </c>
      <c r="AW1134" s="138">
        <v>0</v>
      </c>
      <c r="AX1134" s="138">
        <v>0</v>
      </c>
      <c r="AY1134" s="138">
        <v>0</v>
      </c>
      <c r="AZ1134" s="138">
        <v>0</v>
      </c>
      <c r="BA1134" s="138">
        <v>0</v>
      </c>
      <c r="BB1134" s="138">
        <v>0</v>
      </c>
      <c r="BC1134" s="138">
        <v>0</v>
      </c>
      <c r="BD1134" s="138">
        <v>0</v>
      </c>
      <c r="BE1134" s="138">
        <v>0</v>
      </c>
      <c r="BF1134" s="138">
        <v>0</v>
      </c>
      <c r="BG1134" s="138">
        <v>0</v>
      </c>
      <c r="BH1134" s="22">
        <f t="shared" si="51"/>
        <v>0</v>
      </c>
      <c r="BI1134" s="22">
        <f t="shared" si="52"/>
        <v>0</v>
      </c>
      <c r="BJ1134" s="22">
        <f t="shared" si="53"/>
        <v>0</v>
      </c>
    </row>
    <row r="1135" spans="1:62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409430.62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409430.62</v>
      </c>
      <c r="AE1135" s="142">
        <v>44291</v>
      </c>
      <c r="AF1135" s="142">
        <v>45387</v>
      </c>
      <c r="AG1135" s="143">
        <v>409430.62</v>
      </c>
      <c r="AH1135" s="83">
        <v>1.3888888888888888E-2</v>
      </c>
      <c r="AI1135" s="83">
        <v>3</v>
      </c>
      <c r="AJ1135" s="144">
        <v>6.1699999999999998E-2</v>
      </c>
      <c r="AK1135" s="79" t="s">
        <v>651</v>
      </c>
      <c r="AL1135" s="79" t="s">
        <v>652</v>
      </c>
      <c r="AM1135" s="138">
        <v>409430.62</v>
      </c>
      <c r="AN1135" s="138">
        <v>0</v>
      </c>
      <c r="AO1135" s="138">
        <v>0</v>
      </c>
      <c r="AP1135" s="138">
        <v>0</v>
      </c>
      <c r="AQ1135" s="138">
        <v>0</v>
      </c>
      <c r="AR1135" s="138">
        <v>0</v>
      </c>
      <c r="AS1135" s="138">
        <v>0</v>
      </c>
      <c r="AT1135" s="138">
        <v>0</v>
      </c>
      <c r="AU1135" s="138">
        <v>0</v>
      </c>
      <c r="AV1135" s="138">
        <v>0</v>
      </c>
      <c r="AW1135" s="138">
        <v>0</v>
      </c>
      <c r="AX1135" s="138">
        <v>0</v>
      </c>
      <c r="AY1135" s="138">
        <v>0</v>
      </c>
      <c r="AZ1135" s="138">
        <v>0</v>
      </c>
      <c r="BA1135" s="138">
        <v>0</v>
      </c>
      <c r="BB1135" s="138">
        <v>0</v>
      </c>
      <c r="BC1135" s="138">
        <v>0</v>
      </c>
      <c r="BD1135" s="138">
        <v>0</v>
      </c>
      <c r="BE1135" s="138">
        <v>0</v>
      </c>
      <c r="BF1135" s="138">
        <v>0</v>
      </c>
      <c r="BG1135" s="138">
        <v>0</v>
      </c>
      <c r="BH1135" s="22">
        <f t="shared" si="51"/>
        <v>409430.62</v>
      </c>
      <c r="BI1135" s="22">
        <f t="shared" si="52"/>
        <v>0</v>
      </c>
      <c r="BJ1135" s="22">
        <f t="shared" si="53"/>
        <v>409430.62</v>
      </c>
    </row>
    <row r="1136" spans="1:62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42">
        <v>44291</v>
      </c>
      <c r="AF1136" s="142">
        <v>46117</v>
      </c>
      <c r="AG1136" s="143">
        <v>953583.05</v>
      </c>
      <c r="AH1136" s="83">
        <v>2.0138888888888888</v>
      </c>
      <c r="AI1136" s="83">
        <v>5</v>
      </c>
      <c r="AJ1136" s="144">
        <v>7.1300000000000002E-2</v>
      </c>
      <c r="AK1136" s="79" t="s">
        <v>651</v>
      </c>
      <c r="AL1136" s="79" t="s">
        <v>652</v>
      </c>
      <c r="AM1136" s="138">
        <v>0</v>
      </c>
      <c r="AN1136" s="138">
        <v>0</v>
      </c>
      <c r="AO1136" s="138">
        <v>0</v>
      </c>
      <c r="AP1136" s="138">
        <v>0</v>
      </c>
      <c r="AQ1136" s="138">
        <v>0</v>
      </c>
      <c r="AR1136" s="138">
        <v>0</v>
      </c>
      <c r="AS1136" s="138">
        <v>0</v>
      </c>
      <c r="AT1136" s="138">
        <v>0</v>
      </c>
      <c r="AU1136" s="138">
        <v>0</v>
      </c>
      <c r="AV1136" s="138">
        <v>0</v>
      </c>
      <c r="AW1136" s="138">
        <v>0</v>
      </c>
      <c r="AX1136" s="138">
        <v>0</v>
      </c>
      <c r="AY1136" s="138">
        <v>0</v>
      </c>
      <c r="AZ1136" s="138">
        <v>0</v>
      </c>
      <c r="BA1136" s="138">
        <v>0</v>
      </c>
      <c r="BB1136" s="138">
        <v>0</v>
      </c>
      <c r="BC1136" s="138">
        <v>0</v>
      </c>
      <c r="BD1136" s="138">
        <v>0</v>
      </c>
      <c r="BE1136" s="138">
        <v>0</v>
      </c>
      <c r="BF1136" s="138">
        <v>0</v>
      </c>
      <c r="BG1136" s="138">
        <v>0</v>
      </c>
      <c r="BH1136" s="22">
        <f t="shared" si="51"/>
        <v>0</v>
      </c>
      <c r="BI1136" s="22">
        <f t="shared" si="52"/>
        <v>0</v>
      </c>
      <c r="BJ1136" s="22">
        <f t="shared" si="53"/>
        <v>0</v>
      </c>
    </row>
    <row r="1137" spans="1:62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493964.54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493964.54</v>
      </c>
      <c r="AE1137" s="142">
        <v>44291</v>
      </c>
      <c r="AF1137" s="142">
        <v>45387</v>
      </c>
      <c r="AG1137" s="143">
        <v>493964.54</v>
      </c>
      <c r="AH1137" s="83">
        <v>1.3888888888888888E-2</v>
      </c>
      <c r="AI1137" s="83">
        <v>3</v>
      </c>
      <c r="AJ1137" s="144">
        <v>6.1699999999999998E-2</v>
      </c>
      <c r="AK1137" s="79" t="s">
        <v>651</v>
      </c>
      <c r="AL1137" s="79" t="s">
        <v>652</v>
      </c>
      <c r="AM1137" s="138">
        <v>493964.54</v>
      </c>
      <c r="AN1137" s="138">
        <v>0</v>
      </c>
      <c r="AO1137" s="138">
        <v>0</v>
      </c>
      <c r="AP1137" s="138">
        <v>0</v>
      </c>
      <c r="AQ1137" s="138">
        <v>0</v>
      </c>
      <c r="AR1137" s="138">
        <v>0</v>
      </c>
      <c r="AS1137" s="138">
        <v>0</v>
      </c>
      <c r="AT1137" s="138">
        <v>0</v>
      </c>
      <c r="AU1137" s="138">
        <v>0</v>
      </c>
      <c r="AV1137" s="138">
        <v>0</v>
      </c>
      <c r="AW1137" s="138">
        <v>0</v>
      </c>
      <c r="AX1137" s="138">
        <v>0</v>
      </c>
      <c r="AY1137" s="138">
        <v>0</v>
      </c>
      <c r="AZ1137" s="138">
        <v>0</v>
      </c>
      <c r="BA1137" s="138">
        <v>0</v>
      </c>
      <c r="BB1137" s="138">
        <v>0</v>
      </c>
      <c r="BC1137" s="138">
        <v>0</v>
      </c>
      <c r="BD1137" s="138">
        <v>0</v>
      </c>
      <c r="BE1137" s="138">
        <v>0</v>
      </c>
      <c r="BF1137" s="138">
        <v>0</v>
      </c>
      <c r="BG1137" s="138">
        <v>0</v>
      </c>
      <c r="BH1137" s="22">
        <f t="shared" si="51"/>
        <v>493964.54</v>
      </c>
      <c r="BI1137" s="22">
        <f t="shared" si="52"/>
        <v>0</v>
      </c>
      <c r="BJ1137" s="22">
        <f t="shared" si="53"/>
        <v>493964.54</v>
      </c>
    </row>
    <row r="1138" spans="1:62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5580125.6200000001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5580125.6200000001</v>
      </c>
      <c r="AE1138" s="142">
        <v>44291</v>
      </c>
      <c r="AF1138" s="142">
        <v>45387</v>
      </c>
      <c r="AG1138" s="143">
        <v>5580125</v>
      </c>
      <c r="AH1138" s="83">
        <v>1.3888888888888888E-2</v>
      </c>
      <c r="AI1138" s="83">
        <v>3</v>
      </c>
      <c r="AJ1138" s="144">
        <v>6.1699999999999998E-2</v>
      </c>
      <c r="AK1138" s="79" t="s">
        <v>651</v>
      </c>
      <c r="AL1138" s="79" t="s">
        <v>652</v>
      </c>
      <c r="AM1138" s="138">
        <v>5580125.6200000001</v>
      </c>
      <c r="AN1138" s="138">
        <v>0</v>
      </c>
      <c r="AO1138" s="138">
        <v>0</v>
      </c>
      <c r="AP1138" s="138">
        <v>0</v>
      </c>
      <c r="AQ1138" s="138">
        <v>0</v>
      </c>
      <c r="AR1138" s="138">
        <v>0</v>
      </c>
      <c r="AS1138" s="138">
        <v>0</v>
      </c>
      <c r="AT1138" s="138">
        <v>0</v>
      </c>
      <c r="AU1138" s="138">
        <v>0</v>
      </c>
      <c r="AV1138" s="138">
        <v>0</v>
      </c>
      <c r="AW1138" s="138">
        <v>0</v>
      </c>
      <c r="AX1138" s="138">
        <v>0</v>
      </c>
      <c r="AY1138" s="138">
        <v>0</v>
      </c>
      <c r="AZ1138" s="138">
        <v>0</v>
      </c>
      <c r="BA1138" s="138">
        <v>0</v>
      </c>
      <c r="BB1138" s="138">
        <v>0</v>
      </c>
      <c r="BC1138" s="138">
        <v>0</v>
      </c>
      <c r="BD1138" s="138">
        <v>0</v>
      </c>
      <c r="BE1138" s="138">
        <v>0</v>
      </c>
      <c r="BF1138" s="138">
        <v>0</v>
      </c>
      <c r="BG1138" s="138">
        <v>0</v>
      </c>
      <c r="BH1138" s="22">
        <f t="shared" si="51"/>
        <v>5580125.6200000001</v>
      </c>
      <c r="BI1138" s="22">
        <f t="shared" si="52"/>
        <v>0</v>
      </c>
      <c r="BJ1138" s="22">
        <f t="shared" si="53"/>
        <v>5580125.6200000001</v>
      </c>
    </row>
    <row r="1139" spans="1:62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2">
        <v>44291</v>
      </c>
      <c r="AF1139" s="142">
        <v>46117</v>
      </c>
      <c r="AG1139" s="143">
        <v>12994667.630000001</v>
      </c>
      <c r="AH1139" s="83">
        <v>2.0138888888888888</v>
      </c>
      <c r="AI1139" s="83">
        <v>5</v>
      </c>
      <c r="AJ1139" s="144">
        <v>7.1300000000000002E-2</v>
      </c>
      <c r="AK1139" s="79" t="s">
        <v>651</v>
      </c>
      <c r="AL1139" s="79" t="s">
        <v>652</v>
      </c>
      <c r="AM1139" s="138">
        <v>0</v>
      </c>
      <c r="AN1139" s="138">
        <v>0</v>
      </c>
      <c r="AO1139" s="138">
        <v>0</v>
      </c>
      <c r="AP1139" s="138">
        <v>0</v>
      </c>
      <c r="AQ1139" s="138">
        <v>0</v>
      </c>
      <c r="AR1139" s="138">
        <v>0</v>
      </c>
      <c r="AS1139" s="138">
        <v>0</v>
      </c>
      <c r="AT1139" s="138">
        <v>0</v>
      </c>
      <c r="AU1139" s="138">
        <v>0</v>
      </c>
      <c r="AV1139" s="138">
        <v>0</v>
      </c>
      <c r="AW1139" s="138">
        <v>0</v>
      </c>
      <c r="AX1139" s="138">
        <v>0</v>
      </c>
      <c r="AY1139" s="138">
        <v>0</v>
      </c>
      <c r="AZ1139" s="138">
        <v>0</v>
      </c>
      <c r="BA1139" s="138">
        <v>0</v>
      </c>
      <c r="BB1139" s="138">
        <v>0</v>
      </c>
      <c r="BC1139" s="138">
        <v>0</v>
      </c>
      <c r="BD1139" s="138">
        <v>0</v>
      </c>
      <c r="BE1139" s="138">
        <v>0</v>
      </c>
      <c r="BF1139" s="138">
        <v>0</v>
      </c>
      <c r="BG1139" s="138">
        <v>0</v>
      </c>
      <c r="BH1139" s="22">
        <f t="shared" si="51"/>
        <v>0</v>
      </c>
      <c r="BI1139" s="22">
        <f t="shared" si="52"/>
        <v>0</v>
      </c>
      <c r="BJ1139" s="22">
        <f t="shared" si="53"/>
        <v>0</v>
      </c>
    </row>
    <row r="1140" spans="1:62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150000000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150000000</v>
      </c>
      <c r="AE1140" s="142">
        <v>44291</v>
      </c>
      <c r="AF1140" s="142">
        <v>45387</v>
      </c>
      <c r="AG1140" s="143">
        <v>150000000</v>
      </c>
      <c r="AH1140" s="83">
        <v>1.3888888888888888E-2</v>
      </c>
      <c r="AI1140" s="83">
        <v>3</v>
      </c>
      <c r="AJ1140" s="144">
        <v>6.1699999999999998E-2</v>
      </c>
      <c r="AK1140" s="79" t="s">
        <v>651</v>
      </c>
      <c r="AL1140" s="79" t="s">
        <v>652</v>
      </c>
      <c r="AM1140" s="138">
        <v>150000000</v>
      </c>
      <c r="AN1140" s="138">
        <v>0</v>
      </c>
      <c r="AO1140" s="138">
        <v>0</v>
      </c>
      <c r="AP1140" s="138">
        <v>0</v>
      </c>
      <c r="AQ1140" s="138">
        <v>0</v>
      </c>
      <c r="AR1140" s="138">
        <v>0</v>
      </c>
      <c r="AS1140" s="138">
        <v>0</v>
      </c>
      <c r="AT1140" s="138">
        <v>0</v>
      </c>
      <c r="AU1140" s="138">
        <v>0</v>
      </c>
      <c r="AV1140" s="138">
        <v>0</v>
      </c>
      <c r="AW1140" s="138">
        <v>0</v>
      </c>
      <c r="AX1140" s="138">
        <v>0</v>
      </c>
      <c r="AY1140" s="138">
        <v>0</v>
      </c>
      <c r="AZ1140" s="138">
        <v>0</v>
      </c>
      <c r="BA1140" s="138">
        <v>0</v>
      </c>
      <c r="BB1140" s="138">
        <v>0</v>
      </c>
      <c r="BC1140" s="138">
        <v>0</v>
      </c>
      <c r="BD1140" s="138">
        <v>0</v>
      </c>
      <c r="BE1140" s="138">
        <v>0</v>
      </c>
      <c r="BF1140" s="138">
        <v>0</v>
      </c>
      <c r="BG1140" s="138">
        <v>0</v>
      </c>
      <c r="BH1140" s="22">
        <f t="shared" si="51"/>
        <v>150000000</v>
      </c>
      <c r="BI1140" s="22">
        <f t="shared" si="52"/>
        <v>0</v>
      </c>
      <c r="BJ1140" s="22">
        <f t="shared" si="53"/>
        <v>150000000</v>
      </c>
    </row>
    <row r="1141" spans="1:62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42">
        <v>44291</v>
      </c>
      <c r="AF1141" s="142">
        <v>46117</v>
      </c>
      <c r="AG1141" s="143">
        <v>1549766.09</v>
      </c>
      <c r="AH1141" s="83">
        <v>2.0138888888888888</v>
      </c>
      <c r="AI1141" s="83">
        <v>5</v>
      </c>
      <c r="AJ1141" s="144">
        <v>7.1300000000000002E-2</v>
      </c>
      <c r="AK1141" s="79" t="s">
        <v>651</v>
      </c>
      <c r="AL1141" s="79" t="s">
        <v>652</v>
      </c>
      <c r="AM1141" s="138">
        <v>0</v>
      </c>
      <c r="AN1141" s="138">
        <v>0</v>
      </c>
      <c r="AO1141" s="138">
        <v>0</v>
      </c>
      <c r="AP1141" s="138">
        <v>0</v>
      </c>
      <c r="AQ1141" s="138">
        <v>0</v>
      </c>
      <c r="AR1141" s="138">
        <v>0</v>
      </c>
      <c r="AS1141" s="138">
        <v>0</v>
      </c>
      <c r="AT1141" s="138">
        <v>0</v>
      </c>
      <c r="AU1141" s="138">
        <v>0</v>
      </c>
      <c r="AV1141" s="138">
        <v>0</v>
      </c>
      <c r="AW1141" s="138">
        <v>0</v>
      </c>
      <c r="AX1141" s="138">
        <v>0</v>
      </c>
      <c r="AY1141" s="138">
        <v>0</v>
      </c>
      <c r="AZ1141" s="138">
        <v>0</v>
      </c>
      <c r="BA1141" s="138">
        <v>0</v>
      </c>
      <c r="BB1141" s="138">
        <v>0</v>
      </c>
      <c r="BC1141" s="138">
        <v>0</v>
      </c>
      <c r="BD1141" s="138">
        <v>0</v>
      </c>
      <c r="BE1141" s="138">
        <v>0</v>
      </c>
      <c r="BF1141" s="138">
        <v>0</v>
      </c>
      <c r="BG1141" s="138">
        <v>0</v>
      </c>
      <c r="BH1141" s="22">
        <f t="shared" si="51"/>
        <v>0</v>
      </c>
      <c r="BI1141" s="22">
        <f t="shared" si="52"/>
        <v>0</v>
      </c>
      <c r="BJ1141" s="22">
        <f t="shared" si="53"/>
        <v>0</v>
      </c>
    </row>
    <row r="1142" spans="1:62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665616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665616</v>
      </c>
      <c r="AE1142" s="142">
        <v>44291</v>
      </c>
      <c r="AF1142" s="142">
        <v>45387</v>
      </c>
      <c r="AG1142" s="143">
        <v>665616.01</v>
      </c>
      <c r="AH1142" s="83">
        <v>1.3888888888888888E-2</v>
      </c>
      <c r="AI1142" s="83">
        <v>3</v>
      </c>
      <c r="AJ1142" s="144">
        <v>6.1699999999999998E-2</v>
      </c>
      <c r="AK1142" s="79" t="s">
        <v>651</v>
      </c>
      <c r="AL1142" s="79" t="s">
        <v>652</v>
      </c>
      <c r="AM1142" s="138">
        <v>665616.00699999998</v>
      </c>
      <c r="AN1142" s="138">
        <v>0</v>
      </c>
      <c r="AO1142" s="138">
        <v>0</v>
      </c>
      <c r="AP1142" s="138">
        <v>0</v>
      </c>
      <c r="AQ1142" s="138">
        <v>0</v>
      </c>
      <c r="AR1142" s="138">
        <v>0</v>
      </c>
      <c r="AS1142" s="138">
        <v>0</v>
      </c>
      <c r="AT1142" s="138">
        <v>0</v>
      </c>
      <c r="AU1142" s="138">
        <v>0</v>
      </c>
      <c r="AV1142" s="138">
        <v>0</v>
      </c>
      <c r="AW1142" s="138">
        <v>0</v>
      </c>
      <c r="AX1142" s="138">
        <v>0</v>
      </c>
      <c r="AY1142" s="138">
        <v>0</v>
      </c>
      <c r="AZ1142" s="138">
        <v>0</v>
      </c>
      <c r="BA1142" s="138">
        <v>0</v>
      </c>
      <c r="BB1142" s="138">
        <v>0</v>
      </c>
      <c r="BC1142" s="138">
        <v>0</v>
      </c>
      <c r="BD1142" s="138">
        <v>0</v>
      </c>
      <c r="BE1142" s="138">
        <v>0</v>
      </c>
      <c r="BF1142" s="138">
        <v>0</v>
      </c>
      <c r="BG1142" s="138">
        <v>0</v>
      </c>
      <c r="BH1142" s="22">
        <f t="shared" si="51"/>
        <v>665616.00699999998</v>
      </c>
      <c r="BI1142" s="22">
        <f t="shared" si="52"/>
        <v>0</v>
      </c>
      <c r="BJ1142" s="22">
        <f t="shared" si="53"/>
        <v>665616.00699999998</v>
      </c>
    </row>
    <row r="1143" spans="1:62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42">
        <v>44314</v>
      </c>
      <c r="AF1143" s="142">
        <v>47966</v>
      </c>
      <c r="AG1143" s="143">
        <v>500000000</v>
      </c>
      <c r="AH1143" s="83">
        <v>7.0777777777777775</v>
      </c>
      <c r="AI1143" s="83">
        <v>10</v>
      </c>
      <c r="AJ1143" s="144">
        <v>7.8262999999999999E-2</v>
      </c>
      <c r="AK1143" s="79" t="s">
        <v>651</v>
      </c>
      <c r="AL1143" s="79" t="s">
        <v>652</v>
      </c>
      <c r="AM1143" s="138">
        <v>0</v>
      </c>
      <c r="AN1143" s="138">
        <v>0</v>
      </c>
      <c r="AO1143" s="138">
        <v>0</v>
      </c>
      <c r="AP1143" s="138">
        <v>0</v>
      </c>
      <c r="AQ1143" s="138">
        <v>0</v>
      </c>
      <c r="AR1143" s="138">
        <v>0</v>
      </c>
      <c r="AS1143" s="138">
        <v>0</v>
      </c>
      <c r="AT1143" s="138">
        <v>0</v>
      </c>
      <c r="AU1143" s="138">
        <v>0</v>
      </c>
      <c r="AV1143" s="138">
        <v>0</v>
      </c>
      <c r="AW1143" s="138">
        <v>0</v>
      </c>
      <c r="AX1143" s="138">
        <v>0</v>
      </c>
      <c r="AY1143" s="138">
        <v>0</v>
      </c>
      <c r="AZ1143" s="138">
        <v>0</v>
      </c>
      <c r="BA1143" s="138">
        <v>0</v>
      </c>
      <c r="BB1143" s="138">
        <v>0</v>
      </c>
      <c r="BC1143" s="138">
        <v>0</v>
      </c>
      <c r="BD1143" s="138">
        <v>0</v>
      </c>
      <c r="BE1143" s="138">
        <v>0</v>
      </c>
      <c r="BF1143" s="138">
        <v>0</v>
      </c>
      <c r="BG1143" s="138">
        <v>0</v>
      </c>
      <c r="BH1143" s="22">
        <f t="shared" si="51"/>
        <v>0</v>
      </c>
      <c r="BI1143" s="22">
        <f t="shared" si="52"/>
        <v>0</v>
      </c>
      <c r="BJ1143" s="22">
        <f t="shared" si="53"/>
        <v>0</v>
      </c>
    </row>
    <row r="1144" spans="1:62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672010</v>
      </c>
      <c r="X1144" s="77">
        <v>0</v>
      </c>
      <c r="Y1144" s="77">
        <v>0</v>
      </c>
      <c r="Z1144" s="77">
        <v>2408.04</v>
      </c>
      <c r="AA1144" s="77">
        <v>0</v>
      </c>
      <c r="AB1144" s="77">
        <v>0</v>
      </c>
      <c r="AC1144" s="77">
        <v>0</v>
      </c>
      <c r="AD1144" s="77">
        <v>672010</v>
      </c>
      <c r="AE1144" s="142">
        <v>44537</v>
      </c>
      <c r="AF1144" s="142">
        <v>45633</v>
      </c>
      <c r="AG1144" s="143">
        <v>672010</v>
      </c>
      <c r="AH1144" s="83">
        <v>0.68611111111111112</v>
      </c>
      <c r="AI1144" s="83">
        <v>3</v>
      </c>
      <c r="AJ1144" s="144">
        <v>4.2999999999999997E-2</v>
      </c>
      <c r="AK1144" s="79" t="s">
        <v>651</v>
      </c>
      <c r="AL1144" s="79" t="s">
        <v>652</v>
      </c>
      <c r="AM1144" s="138">
        <v>0</v>
      </c>
      <c r="AN1144" s="138">
        <v>0</v>
      </c>
      <c r="AO1144" s="138">
        <v>336005</v>
      </c>
      <c r="AP1144" s="138">
        <v>0</v>
      </c>
      <c r="AQ1144" s="138">
        <v>0</v>
      </c>
      <c r="AR1144" s="138">
        <v>0</v>
      </c>
      <c r="AS1144" s="138">
        <v>0</v>
      </c>
      <c r="AT1144" s="138">
        <v>0</v>
      </c>
      <c r="AU1144" s="138">
        <v>336005</v>
      </c>
      <c r="AV1144" s="138">
        <v>0</v>
      </c>
      <c r="AW1144" s="138">
        <v>0</v>
      </c>
      <c r="AX1144" s="138">
        <v>0</v>
      </c>
      <c r="AY1144" s="138">
        <v>0</v>
      </c>
      <c r="AZ1144" s="138">
        <v>0</v>
      </c>
      <c r="BA1144" s="138">
        <v>0</v>
      </c>
      <c r="BB1144" s="138">
        <v>0</v>
      </c>
      <c r="BC1144" s="138">
        <v>0</v>
      </c>
      <c r="BD1144" s="138">
        <v>0</v>
      </c>
      <c r="BE1144" s="138">
        <v>0</v>
      </c>
      <c r="BF1144" s="138">
        <v>0</v>
      </c>
      <c r="BG1144" s="138">
        <v>0</v>
      </c>
      <c r="BH1144" s="22">
        <f t="shared" si="51"/>
        <v>672010</v>
      </c>
      <c r="BI1144" s="22">
        <f t="shared" si="52"/>
        <v>0</v>
      </c>
      <c r="BJ1144" s="22">
        <f t="shared" si="53"/>
        <v>672010</v>
      </c>
    </row>
    <row r="1145" spans="1:62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2">
        <v>44537</v>
      </c>
      <c r="AF1145" s="142">
        <v>45998</v>
      </c>
      <c r="AG1145" s="143">
        <v>1528837.5</v>
      </c>
      <c r="AH1145" s="83">
        <v>1.6861111111111111</v>
      </c>
      <c r="AI1145" s="83">
        <v>4</v>
      </c>
      <c r="AJ1145" s="144">
        <v>4.7100000000000003E-2</v>
      </c>
      <c r="AK1145" s="79" t="s">
        <v>651</v>
      </c>
      <c r="AL1145" s="79" t="s">
        <v>652</v>
      </c>
      <c r="AM1145" s="138">
        <v>0</v>
      </c>
      <c r="AN1145" s="138">
        <v>0</v>
      </c>
      <c r="AO1145" s="138">
        <v>0</v>
      </c>
      <c r="AP1145" s="138">
        <v>0</v>
      </c>
      <c r="AQ1145" s="138">
        <v>0</v>
      </c>
      <c r="AR1145" s="138">
        <v>0</v>
      </c>
      <c r="AS1145" s="138">
        <v>0</v>
      </c>
      <c r="AT1145" s="138">
        <v>0</v>
      </c>
      <c r="AU1145" s="138">
        <v>0</v>
      </c>
      <c r="AV1145" s="138">
        <v>0</v>
      </c>
      <c r="AW1145" s="138">
        <v>0</v>
      </c>
      <c r="AX1145" s="138">
        <v>0</v>
      </c>
      <c r="AY1145" s="138">
        <v>0</v>
      </c>
      <c r="AZ1145" s="138">
        <v>0</v>
      </c>
      <c r="BA1145" s="138">
        <v>764418.75</v>
      </c>
      <c r="BB1145" s="138">
        <v>0</v>
      </c>
      <c r="BC1145" s="138">
        <v>0</v>
      </c>
      <c r="BD1145" s="138">
        <v>0</v>
      </c>
      <c r="BE1145" s="138">
        <v>0</v>
      </c>
      <c r="BF1145" s="138">
        <v>0</v>
      </c>
      <c r="BG1145" s="138">
        <v>764418.75</v>
      </c>
      <c r="BH1145" s="22">
        <f t="shared" si="51"/>
        <v>0</v>
      </c>
      <c r="BI1145" s="22">
        <f t="shared" si="52"/>
        <v>1528837.5</v>
      </c>
      <c r="BJ1145" s="22">
        <f t="shared" si="53"/>
        <v>1528837.5</v>
      </c>
    </row>
    <row r="1146" spans="1:62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2">
        <v>44537</v>
      </c>
      <c r="AF1146" s="142">
        <v>46363</v>
      </c>
      <c r="AG1146" s="143">
        <v>950490</v>
      </c>
      <c r="AH1146" s="83">
        <v>2.6861111111111109</v>
      </c>
      <c r="AI1146" s="83">
        <v>5</v>
      </c>
      <c r="AJ1146" s="144">
        <v>5.0700000000000002E-2</v>
      </c>
      <c r="AK1146" s="79" t="s">
        <v>651</v>
      </c>
      <c r="AL1146" s="79" t="s">
        <v>652</v>
      </c>
      <c r="AM1146" s="138">
        <v>0</v>
      </c>
      <c r="AN1146" s="138">
        <v>0</v>
      </c>
      <c r="AO1146" s="138">
        <v>0</v>
      </c>
      <c r="AP1146" s="138">
        <v>0</v>
      </c>
      <c r="AQ1146" s="138">
        <v>0</v>
      </c>
      <c r="AR1146" s="138">
        <v>0</v>
      </c>
      <c r="AS1146" s="138">
        <v>0</v>
      </c>
      <c r="AT1146" s="138">
        <v>0</v>
      </c>
      <c r="AU1146" s="138">
        <v>0</v>
      </c>
      <c r="AV1146" s="138">
        <v>0</v>
      </c>
      <c r="AW1146" s="138">
        <v>0</v>
      </c>
      <c r="AX1146" s="138">
        <v>0</v>
      </c>
      <c r="AY1146" s="138">
        <v>0</v>
      </c>
      <c r="AZ1146" s="138">
        <v>0</v>
      </c>
      <c r="BA1146" s="138">
        <v>0</v>
      </c>
      <c r="BB1146" s="138">
        <v>0</v>
      </c>
      <c r="BC1146" s="138">
        <v>0</v>
      </c>
      <c r="BD1146" s="138">
        <v>0</v>
      </c>
      <c r="BE1146" s="138">
        <v>0</v>
      </c>
      <c r="BF1146" s="138">
        <v>0</v>
      </c>
      <c r="BG1146" s="138">
        <v>0</v>
      </c>
      <c r="BH1146" s="22">
        <f t="shared" si="51"/>
        <v>0</v>
      </c>
      <c r="BI1146" s="22">
        <f t="shared" si="52"/>
        <v>0</v>
      </c>
      <c r="BJ1146" s="22">
        <f t="shared" si="53"/>
        <v>0</v>
      </c>
    </row>
    <row r="1147" spans="1:62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2">
        <v>44537</v>
      </c>
      <c r="AF1147" s="142">
        <v>46728</v>
      </c>
      <c r="AG1147" s="143">
        <v>1021585</v>
      </c>
      <c r="AH1147" s="83">
        <v>3.6861111111111109</v>
      </c>
      <c r="AI1147" s="83">
        <v>6</v>
      </c>
      <c r="AJ1147" s="144">
        <v>5.3600000000000002E-2</v>
      </c>
      <c r="AK1147" s="79" t="s">
        <v>651</v>
      </c>
      <c r="AL1147" s="79" t="s">
        <v>652</v>
      </c>
      <c r="AM1147" s="138">
        <v>0</v>
      </c>
      <c r="AN1147" s="138">
        <v>0</v>
      </c>
      <c r="AO1147" s="138">
        <v>0</v>
      </c>
      <c r="AP1147" s="138">
        <v>0</v>
      </c>
      <c r="AQ1147" s="138">
        <v>0</v>
      </c>
      <c r="AR1147" s="138">
        <v>0</v>
      </c>
      <c r="AS1147" s="138">
        <v>0</v>
      </c>
      <c r="AT1147" s="138">
        <v>0</v>
      </c>
      <c r="AU1147" s="138">
        <v>0</v>
      </c>
      <c r="AV1147" s="138">
        <v>0</v>
      </c>
      <c r="AW1147" s="138">
        <v>0</v>
      </c>
      <c r="AX1147" s="138">
        <v>0</v>
      </c>
      <c r="AY1147" s="138">
        <v>0</v>
      </c>
      <c r="AZ1147" s="138">
        <v>0</v>
      </c>
      <c r="BA1147" s="138">
        <v>0</v>
      </c>
      <c r="BB1147" s="138">
        <v>0</v>
      </c>
      <c r="BC1147" s="138">
        <v>0</v>
      </c>
      <c r="BD1147" s="138">
        <v>0</v>
      </c>
      <c r="BE1147" s="138">
        <v>0</v>
      </c>
      <c r="BF1147" s="138">
        <v>0</v>
      </c>
      <c r="BG1147" s="138">
        <v>0</v>
      </c>
      <c r="BH1147" s="22">
        <f t="shared" si="51"/>
        <v>0</v>
      </c>
      <c r="BI1147" s="22">
        <f t="shared" si="52"/>
        <v>0</v>
      </c>
      <c r="BJ1147" s="22">
        <f t="shared" si="53"/>
        <v>0</v>
      </c>
    </row>
    <row r="1148" spans="1:62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2">
        <v>44537</v>
      </c>
      <c r="AF1148" s="142">
        <v>47094</v>
      </c>
      <c r="AG1148" s="143">
        <v>1658490</v>
      </c>
      <c r="AH1148" s="83">
        <v>4.6861111111111109</v>
      </c>
      <c r="AI1148" s="83">
        <v>7</v>
      </c>
      <c r="AJ1148" s="144">
        <v>5.6399999999999999E-2</v>
      </c>
      <c r="AK1148" s="79" t="s">
        <v>651</v>
      </c>
      <c r="AL1148" s="79" t="s">
        <v>652</v>
      </c>
      <c r="AM1148" s="138">
        <v>0</v>
      </c>
      <c r="AN1148" s="138">
        <v>0</v>
      </c>
      <c r="AO1148" s="138">
        <v>0</v>
      </c>
      <c r="AP1148" s="138">
        <v>0</v>
      </c>
      <c r="AQ1148" s="138">
        <v>0</v>
      </c>
      <c r="AR1148" s="138">
        <v>0</v>
      </c>
      <c r="AS1148" s="138">
        <v>0</v>
      </c>
      <c r="AT1148" s="138">
        <v>0</v>
      </c>
      <c r="AU1148" s="138">
        <v>0</v>
      </c>
      <c r="AV1148" s="138">
        <v>0</v>
      </c>
      <c r="AW1148" s="138">
        <v>0</v>
      </c>
      <c r="AX1148" s="138">
        <v>0</v>
      </c>
      <c r="AY1148" s="138">
        <v>0</v>
      </c>
      <c r="AZ1148" s="138">
        <v>0</v>
      </c>
      <c r="BA1148" s="138">
        <v>0</v>
      </c>
      <c r="BB1148" s="138">
        <v>0</v>
      </c>
      <c r="BC1148" s="138">
        <v>0</v>
      </c>
      <c r="BD1148" s="138">
        <v>0</v>
      </c>
      <c r="BE1148" s="138">
        <v>0</v>
      </c>
      <c r="BF1148" s="138">
        <v>0</v>
      </c>
      <c r="BG1148" s="138">
        <v>0</v>
      </c>
      <c r="BH1148" s="22">
        <f t="shared" si="51"/>
        <v>0</v>
      </c>
      <c r="BI1148" s="22">
        <f t="shared" si="52"/>
        <v>0</v>
      </c>
      <c r="BJ1148" s="22">
        <f t="shared" si="53"/>
        <v>0</v>
      </c>
    </row>
    <row r="1149" spans="1:62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2">
        <v>44537</v>
      </c>
      <c r="AF1149" s="142">
        <v>47459</v>
      </c>
      <c r="AG1149" s="143">
        <v>309897.5</v>
      </c>
      <c r="AH1149" s="83">
        <v>5.6861111111111109</v>
      </c>
      <c r="AI1149" s="83">
        <v>8</v>
      </c>
      <c r="AJ1149" s="144">
        <v>5.9299999999999999E-2</v>
      </c>
      <c r="AK1149" s="79" t="s">
        <v>651</v>
      </c>
      <c r="AL1149" s="79" t="s">
        <v>652</v>
      </c>
      <c r="AM1149" s="138">
        <v>0</v>
      </c>
      <c r="AN1149" s="138">
        <v>0</v>
      </c>
      <c r="AO1149" s="138">
        <v>0</v>
      </c>
      <c r="AP1149" s="138">
        <v>0</v>
      </c>
      <c r="AQ1149" s="138">
        <v>0</v>
      </c>
      <c r="AR1149" s="138">
        <v>0</v>
      </c>
      <c r="AS1149" s="138">
        <v>0</v>
      </c>
      <c r="AT1149" s="138">
        <v>0</v>
      </c>
      <c r="AU1149" s="138">
        <v>0</v>
      </c>
      <c r="AV1149" s="138">
        <v>0</v>
      </c>
      <c r="AW1149" s="138">
        <v>0</v>
      </c>
      <c r="AX1149" s="138">
        <v>0</v>
      </c>
      <c r="AY1149" s="138">
        <v>0</v>
      </c>
      <c r="AZ1149" s="138">
        <v>0</v>
      </c>
      <c r="BA1149" s="138">
        <v>0</v>
      </c>
      <c r="BB1149" s="138">
        <v>0</v>
      </c>
      <c r="BC1149" s="138">
        <v>0</v>
      </c>
      <c r="BD1149" s="138">
        <v>0</v>
      </c>
      <c r="BE1149" s="138">
        <v>0</v>
      </c>
      <c r="BF1149" s="138">
        <v>0</v>
      </c>
      <c r="BG1149" s="138">
        <v>0</v>
      </c>
      <c r="BH1149" s="22">
        <f t="shared" si="51"/>
        <v>0</v>
      </c>
      <c r="BI1149" s="22">
        <f t="shared" si="52"/>
        <v>0</v>
      </c>
      <c r="BJ1149" s="22">
        <f t="shared" si="53"/>
        <v>0</v>
      </c>
    </row>
    <row r="1150" spans="1:62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2">
        <v>44537</v>
      </c>
      <c r="AF1150" s="142">
        <v>47824</v>
      </c>
      <c r="AG1150" s="143">
        <v>93810</v>
      </c>
      <c r="AH1150" s="83">
        <v>6.6861111111111109</v>
      </c>
      <c r="AI1150" s="83">
        <v>9</v>
      </c>
      <c r="AJ1150" s="144">
        <v>6.2100000000000002E-2</v>
      </c>
      <c r="AK1150" s="79" t="s">
        <v>651</v>
      </c>
      <c r="AL1150" s="79" t="s">
        <v>652</v>
      </c>
      <c r="AM1150" s="138">
        <v>0</v>
      </c>
      <c r="AN1150" s="138">
        <v>0</v>
      </c>
      <c r="AO1150" s="138">
        <v>0</v>
      </c>
      <c r="AP1150" s="138">
        <v>0</v>
      </c>
      <c r="AQ1150" s="138">
        <v>0</v>
      </c>
      <c r="AR1150" s="138">
        <v>0</v>
      </c>
      <c r="AS1150" s="138">
        <v>0</v>
      </c>
      <c r="AT1150" s="138">
        <v>0</v>
      </c>
      <c r="AU1150" s="138">
        <v>0</v>
      </c>
      <c r="AV1150" s="138">
        <v>0</v>
      </c>
      <c r="AW1150" s="138">
        <v>0</v>
      </c>
      <c r="AX1150" s="138">
        <v>0</v>
      </c>
      <c r="AY1150" s="138">
        <v>0</v>
      </c>
      <c r="AZ1150" s="138">
        <v>0</v>
      </c>
      <c r="BA1150" s="138">
        <v>0</v>
      </c>
      <c r="BB1150" s="138">
        <v>0</v>
      </c>
      <c r="BC1150" s="138">
        <v>0</v>
      </c>
      <c r="BD1150" s="138">
        <v>0</v>
      </c>
      <c r="BE1150" s="138">
        <v>0</v>
      </c>
      <c r="BF1150" s="138">
        <v>0</v>
      </c>
      <c r="BG1150" s="138">
        <v>0</v>
      </c>
      <c r="BH1150" s="22">
        <f t="shared" si="51"/>
        <v>0</v>
      </c>
      <c r="BI1150" s="22">
        <f t="shared" si="52"/>
        <v>0</v>
      </c>
      <c r="BJ1150" s="22">
        <f t="shared" si="53"/>
        <v>0</v>
      </c>
    </row>
    <row r="1151" spans="1:62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2">
        <v>44537</v>
      </c>
      <c r="AF1151" s="142">
        <v>48189</v>
      </c>
      <c r="AG1151" s="143">
        <v>53100</v>
      </c>
      <c r="AH1151" s="83">
        <v>7.6861111111111109</v>
      </c>
      <c r="AI1151" s="83">
        <v>10</v>
      </c>
      <c r="AJ1151" s="144">
        <v>6.5000000000000002E-2</v>
      </c>
      <c r="AK1151" s="79" t="s">
        <v>651</v>
      </c>
      <c r="AL1151" s="79" t="s">
        <v>652</v>
      </c>
      <c r="AM1151" s="138">
        <v>0</v>
      </c>
      <c r="AN1151" s="138">
        <v>0</v>
      </c>
      <c r="AO1151" s="138">
        <v>0</v>
      </c>
      <c r="AP1151" s="138">
        <v>0</v>
      </c>
      <c r="AQ1151" s="138">
        <v>0</v>
      </c>
      <c r="AR1151" s="138">
        <v>0</v>
      </c>
      <c r="AS1151" s="138">
        <v>0</v>
      </c>
      <c r="AT1151" s="138">
        <v>0</v>
      </c>
      <c r="AU1151" s="138">
        <v>0</v>
      </c>
      <c r="AV1151" s="138">
        <v>0</v>
      </c>
      <c r="AW1151" s="138">
        <v>0</v>
      </c>
      <c r="AX1151" s="138">
        <v>0</v>
      </c>
      <c r="AY1151" s="138">
        <v>0</v>
      </c>
      <c r="AZ1151" s="138">
        <v>0</v>
      </c>
      <c r="BA1151" s="138">
        <v>0</v>
      </c>
      <c r="BB1151" s="138">
        <v>0</v>
      </c>
      <c r="BC1151" s="138">
        <v>0</v>
      </c>
      <c r="BD1151" s="138">
        <v>0</v>
      </c>
      <c r="BE1151" s="138">
        <v>0</v>
      </c>
      <c r="BF1151" s="138">
        <v>0</v>
      </c>
      <c r="BG1151" s="138">
        <v>0</v>
      </c>
      <c r="BH1151" s="22">
        <f t="shared" si="51"/>
        <v>0</v>
      </c>
      <c r="BI1151" s="22">
        <f t="shared" si="52"/>
        <v>0</v>
      </c>
      <c r="BJ1151" s="22">
        <f t="shared" si="53"/>
        <v>0</v>
      </c>
    </row>
    <row r="1152" spans="1:62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42">
        <v>44291</v>
      </c>
      <c r="AF1152" s="142">
        <v>46117</v>
      </c>
      <c r="AG1152" s="143">
        <v>901812.87</v>
      </c>
      <c r="AH1152" s="83">
        <v>2.0138888888888888</v>
      </c>
      <c r="AI1152" s="83">
        <v>5</v>
      </c>
      <c r="AJ1152" s="144">
        <v>7.1300000000000002E-2</v>
      </c>
      <c r="AK1152" s="79" t="s">
        <v>651</v>
      </c>
      <c r="AL1152" s="79" t="s">
        <v>652</v>
      </c>
      <c r="AM1152" s="138">
        <v>0</v>
      </c>
      <c r="AN1152" s="138">
        <v>0</v>
      </c>
      <c r="AO1152" s="138">
        <v>0</v>
      </c>
      <c r="AP1152" s="138">
        <v>0</v>
      </c>
      <c r="AQ1152" s="138">
        <v>0</v>
      </c>
      <c r="AR1152" s="138">
        <v>0</v>
      </c>
      <c r="AS1152" s="138">
        <v>0</v>
      </c>
      <c r="AT1152" s="138">
        <v>0</v>
      </c>
      <c r="AU1152" s="138">
        <v>0</v>
      </c>
      <c r="AV1152" s="138">
        <v>0</v>
      </c>
      <c r="AW1152" s="138">
        <v>0</v>
      </c>
      <c r="AX1152" s="138">
        <v>0</v>
      </c>
      <c r="AY1152" s="138">
        <v>0</v>
      </c>
      <c r="AZ1152" s="138">
        <v>0</v>
      </c>
      <c r="BA1152" s="138">
        <v>0</v>
      </c>
      <c r="BB1152" s="138">
        <v>0</v>
      </c>
      <c r="BC1152" s="138">
        <v>0</v>
      </c>
      <c r="BD1152" s="138">
        <v>0</v>
      </c>
      <c r="BE1152" s="138">
        <v>0</v>
      </c>
      <c r="BF1152" s="138">
        <v>0</v>
      </c>
      <c r="BG1152" s="138">
        <v>0</v>
      </c>
      <c r="BH1152" s="22">
        <f t="shared" si="51"/>
        <v>0</v>
      </c>
      <c r="BI1152" s="22">
        <f t="shared" si="52"/>
        <v>0</v>
      </c>
      <c r="BJ1152" s="22">
        <f t="shared" si="53"/>
        <v>0</v>
      </c>
    </row>
    <row r="1153" spans="1:62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903591.25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903591.25</v>
      </c>
      <c r="AE1153" s="142">
        <v>44291</v>
      </c>
      <c r="AF1153" s="142">
        <v>45387</v>
      </c>
      <c r="AG1153" s="143">
        <v>903591.25</v>
      </c>
      <c r="AH1153" s="83">
        <v>1.3888888888888888E-2</v>
      </c>
      <c r="AI1153" s="83">
        <v>3</v>
      </c>
      <c r="AJ1153" s="144">
        <v>6.1699999999999998E-2</v>
      </c>
      <c r="AK1153" s="79" t="s">
        <v>651</v>
      </c>
      <c r="AL1153" s="79" t="s">
        <v>652</v>
      </c>
      <c r="AM1153" s="138">
        <v>903591.25</v>
      </c>
      <c r="AN1153" s="138">
        <v>0</v>
      </c>
      <c r="AO1153" s="138">
        <v>0</v>
      </c>
      <c r="AP1153" s="138">
        <v>0</v>
      </c>
      <c r="AQ1153" s="138">
        <v>0</v>
      </c>
      <c r="AR1153" s="138">
        <v>0</v>
      </c>
      <c r="AS1153" s="138">
        <v>0</v>
      </c>
      <c r="AT1153" s="138">
        <v>0</v>
      </c>
      <c r="AU1153" s="138">
        <v>0</v>
      </c>
      <c r="AV1153" s="138">
        <v>0</v>
      </c>
      <c r="AW1153" s="138">
        <v>0</v>
      </c>
      <c r="AX1153" s="138">
        <v>0</v>
      </c>
      <c r="AY1153" s="138">
        <v>0</v>
      </c>
      <c r="AZ1153" s="138">
        <v>0</v>
      </c>
      <c r="BA1153" s="138">
        <v>0</v>
      </c>
      <c r="BB1153" s="138">
        <v>0</v>
      </c>
      <c r="BC1153" s="138">
        <v>0</v>
      </c>
      <c r="BD1153" s="138">
        <v>0</v>
      </c>
      <c r="BE1153" s="138">
        <v>0</v>
      </c>
      <c r="BF1153" s="138">
        <v>0</v>
      </c>
      <c r="BG1153" s="138">
        <v>0</v>
      </c>
      <c r="BH1153" s="22">
        <f t="shared" si="51"/>
        <v>903591.25</v>
      </c>
      <c r="BI1153" s="22">
        <f t="shared" si="52"/>
        <v>0</v>
      </c>
      <c r="BJ1153" s="22">
        <f t="shared" si="53"/>
        <v>903591.25</v>
      </c>
    </row>
    <row r="1154" spans="1:62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42">
        <v>44291</v>
      </c>
      <c r="AF1154" s="142">
        <v>46117</v>
      </c>
      <c r="AG1154" s="143">
        <v>2337432.89</v>
      </c>
      <c r="AH1154" s="83">
        <v>2.0138888888888888</v>
      </c>
      <c r="AI1154" s="83">
        <v>5</v>
      </c>
      <c r="AJ1154" s="144">
        <v>7.1300000000000002E-2</v>
      </c>
      <c r="AK1154" s="79" t="s">
        <v>651</v>
      </c>
      <c r="AL1154" s="79" t="s">
        <v>652</v>
      </c>
      <c r="AM1154" s="138">
        <v>0</v>
      </c>
      <c r="AN1154" s="138">
        <v>0</v>
      </c>
      <c r="AO1154" s="138">
        <v>0</v>
      </c>
      <c r="AP1154" s="138">
        <v>0</v>
      </c>
      <c r="AQ1154" s="138">
        <v>0</v>
      </c>
      <c r="AR1154" s="138">
        <v>0</v>
      </c>
      <c r="AS1154" s="138">
        <v>0</v>
      </c>
      <c r="AT1154" s="138">
        <v>0</v>
      </c>
      <c r="AU1154" s="138">
        <v>0</v>
      </c>
      <c r="AV1154" s="138">
        <v>0</v>
      </c>
      <c r="AW1154" s="138">
        <v>0</v>
      </c>
      <c r="AX1154" s="138">
        <v>0</v>
      </c>
      <c r="AY1154" s="138">
        <v>0</v>
      </c>
      <c r="AZ1154" s="138">
        <v>0</v>
      </c>
      <c r="BA1154" s="138">
        <v>0</v>
      </c>
      <c r="BB1154" s="138">
        <v>0</v>
      </c>
      <c r="BC1154" s="138">
        <v>0</v>
      </c>
      <c r="BD1154" s="138">
        <v>0</v>
      </c>
      <c r="BE1154" s="138">
        <v>0</v>
      </c>
      <c r="BF1154" s="138">
        <v>0</v>
      </c>
      <c r="BG1154" s="138">
        <v>0</v>
      </c>
      <c r="BH1154" s="22">
        <f t="shared" si="51"/>
        <v>0</v>
      </c>
      <c r="BI1154" s="22">
        <f t="shared" si="52"/>
        <v>0</v>
      </c>
      <c r="BJ1154" s="22">
        <f t="shared" si="53"/>
        <v>0</v>
      </c>
    </row>
    <row r="1155" spans="1:62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42">
        <v>44291</v>
      </c>
      <c r="AF1155" s="142">
        <v>46117</v>
      </c>
      <c r="AG1155" s="143">
        <v>1040699.65</v>
      </c>
      <c r="AH1155" s="83">
        <v>2.0138888888888888</v>
      </c>
      <c r="AI1155" s="83">
        <v>5</v>
      </c>
      <c r="AJ1155" s="144">
        <v>7.1300000000000002E-2</v>
      </c>
      <c r="AK1155" s="79" t="s">
        <v>651</v>
      </c>
      <c r="AL1155" s="79" t="s">
        <v>652</v>
      </c>
      <c r="AM1155" s="138">
        <v>0</v>
      </c>
      <c r="AN1155" s="138">
        <v>0</v>
      </c>
      <c r="AO1155" s="138">
        <v>0</v>
      </c>
      <c r="AP1155" s="138">
        <v>0</v>
      </c>
      <c r="AQ1155" s="138">
        <v>0</v>
      </c>
      <c r="AR1155" s="138">
        <v>0</v>
      </c>
      <c r="AS1155" s="138">
        <v>0</v>
      </c>
      <c r="AT1155" s="138">
        <v>0</v>
      </c>
      <c r="AU1155" s="138">
        <v>0</v>
      </c>
      <c r="AV1155" s="138">
        <v>0</v>
      </c>
      <c r="AW1155" s="138">
        <v>0</v>
      </c>
      <c r="AX1155" s="138">
        <v>0</v>
      </c>
      <c r="AY1155" s="138">
        <v>0</v>
      </c>
      <c r="AZ1155" s="138">
        <v>0</v>
      </c>
      <c r="BA1155" s="138">
        <v>0</v>
      </c>
      <c r="BB1155" s="138">
        <v>0</v>
      </c>
      <c r="BC1155" s="138">
        <v>0</v>
      </c>
      <c r="BD1155" s="138">
        <v>0</v>
      </c>
      <c r="BE1155" s="138">
        <v>0</v>
      </c>
      <c r="BF1155" s="138">
        <v>0</v>
      </c>
      <c r="BG1155" s="138">
        <v>0</v>
      </c>
      <c r="BH1155" s="22">
        <f t="shared" ref="BH1155:BH1218" si="54">SUM(AM1155:AU1155)</f>
        <v>0</v>
      </c>
      <c r="BI1155" s="22">
        <f t="shared" si="52"/>
        <v>0</v>
      </c>
      <c r="BJ1155" s="22">
        <f t="shared" si="53"/>
        <v>0</v>
      </c>
    </row>
    <row r="1156" spans="1:62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1042778.94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1042778.94</v>
      </c>
      <c r="AE1156" s="142">
        <v>44291</v>
      </c>
      <c r="AF1156" s="142">
        <v>45387</v>
      </c>
      <c r="AG1156" s="143">
        <v>1042778.94</v>
      </c>
      <c r="AH1156" s="83">
        <v>1.3888888888888888E-2</v>
      </c>
      <c r="AI1156" s="83">
        <v>3</v>
      </c>
      <c r="AJ1156" s="144">
        <v>6.1699999999999998E-2</v>
      </c>
      <c r="AK1156" s="79" t="s">
        <v>651</v>
      </c>
      <c r="AL1156" s="79" t="s">
        <v>652</v>
      </c>
      <c r="AM1156" s="138">
        <v>1042778.94</v>
      </c>
      <c r="AN1156" s="138">
        <v>0</v>
      </c>
      <c r="AO1156" s="138">
        <v>0</v>
      </c>
      <c r="AP1156" s="138">
        <v>0</v>
      </c>
      <c r="AQ1156" s="138">
        <v>0</v>
      </c>
      <c r="AR1156" s="138">
        <v>0</v>
      </c>
      <c r="AS1156" s="138">
        <v>0</v>
      </c>
      <c r="AT1156" s="138">
        <v>0</v>
      </c>
      <c r="AU1156" s="138">
        <v>0</v>
      </c>
      <c r="AV1156" s="138">
        <v>0</v>
      </c>
      <c r="AW1156" s="138">
        <v>0</v>
      </c>
      <c r="AX1156" s="138">
        <v>0</v>
      </c>
      <c r="AY1156" s="138">
        <v>0</v>
      </c>
      <c r="AZ1156" s="138">
        <v>0</v>
      </c>
      <c r="BA1156" s="138">
        <v>0</v>
      </c>
      <c r="BB1156" s="138">
        <v>0</v>
      </c>
      <c r="BC1156" s="138">
        <v>0</v>
      </c>
      <c r="BD1156" s="138">
        <v>0</v>
      </c>
      <c r="BE1156" s="138">
        <v>0</v>
      </c>
      <c r="BF1156" s="138">
        <v>0</v>
      </c>
      <c r="BG1156" s="138">
        <v>0</v>
      </c>
      <c r="BH1156" s="22">
        <f t="shared" si="54"/>
        <v>1042778.94</v>
      </c>
      <c r="BI1156" s="22">
        <f t="shared" ref="BI1156:BI1219" si="55">SUM(AV1156:BG1156)</f>
        <v>0</v>
      </c>
      <c r="BJ1156" s="22">
        <f t="shared" ref="BJ1156:BJ1219" si="56">BH1156+BI1156</f>
        <v>1042778.94</v>
      </c>
    </row>
    <row r="1157" spans="1:62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197355</v>
      </c>
      <c r="X1157" s="77">
        <v>0</v>
      </c>
      <c r="Y1157" s="77">
        <v>0</v>
      </c>
      <c r="Z1157" s="77">
        <v>707.19</v>
      </c>
      <c r="AA1157" s="77">
        <v>0</v>
      </c>
      <c r="AB1157" s="77">
        <v>0</v>
      </c>
      <c r="AC1157" s="77">
        <v>0</v>
      </c>
      <c r="AD1157" s="77">
        <v>197355</v>
      </c>
      <c r="AE1157" s="142">
        <v>44553</v>
      </c>
      <c r="AF1157" s="142">
        <v>45649</v>
      </c>
      <c r="AG1157" s="143">
        <v>197355</v>
      </c>
      <c r="AH1157" s="83">
        <v>0.73055555555555551</v>
      </c>
      <c r="AI1157" s="83">
        <v>3</v>
      </c>
      <c r="AJ1157" s="144">
        <v>4.2999999999999997E-2</v>
      </c>
      <c r="AK1157" s="79" t="s">
        <v>651</v>
      </c>
      <c r="AL1157" s="79" t="s">
        <v>652</v>
      </c>
      <c r="AM1157" s="138">
        <v>0</v>
      </c>
      <c r="AN1157" s="138">
        <v>0</v>
      </c>
      <c r="AO1157" s="138">
        <v>98677.5</v>
      </c>
      <c r="AP1157" s="138">
        <v>0</v>
      </c>
      <c r="AQ1157" s="138">
        <v>0</v>
      </c>
      <c r="AR1157" s="138">
        <v>0</v>
      </c>
      <c r="AS1157" s="138">
        <v>0</v>
      </c>
      <c r="AT1157" s="138">
        <v>0</v>
      </c>
      <c r="AU1157" s="138">
        <v>98677.5</v>
      </c>
      <c r="AV1157" s="138">
        <v>0</v>
      </c>
      <c r="AW1157" s="138">
        <v>0</v>
      </c>
      <c r="AX1157" s="138">
        <v>0</v>
      </c>
      <c r="AY1157" s="138">
        <v>0</v>
      </c>
      <c r="AZ1157" s="138">
        <v>0</v>
      </c>
      <c r="BA1157" s="138">
        <v>0</v>
      </c>
      <c r="BB1157" s="138">
        <v>0</v>
      </c>
      <c r="BC1157" s="138">
        <v>0</v>
      </c>
      <c r="BD1157" s="138">
        <v>0</v>
      </c>
      <c r="BE1157" s="138">
        <v>0</v>
      </c>
      <c r="BF1157" s="138">
        <v>0</v>
      </c>
      <c r="BG1157" s="138">
        <v>0</v>
      </c>
      <c r="BH1157" s="22">
        <f t="shared" si="54"/>
        <v>197355</v>
      </c>
      <c r="BI1157" s="22">
        <f t="shared" si="55"/>
        <v>0</v>
      </c>
      <c r="BJ1157" s="22">
        <f t="shared" si="56"/>
        <v>197355</v>
      </c>
    </row>
    <row r="1158" spans="1:62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2">
        <v>44553</v>
      </c>
      <c r="AF1158" s="142">
        <v>46014</v>
      </c>
      <c r="AG1158" s="143">
        <v>263730</v>
      </c>
      <c r="AH1158" s="83">
        <v>1.7305555555555556</v>
      </c>
      <c r="AI1158" s="83">
        <v>4</v>
      </c>
      <c r="AJ1158" s="144">
        <v>4.7100000000000003E-2</v>
      </c>
      <c r="AK1158" s="79" t="s">
        <v>651</v>
      </c>
      <c r="AL1158" s="79" t="s">
        <v>652</v>
      </c>
      <c r="AM1158" s="138">
        <v>0</v>
      </c>
      <c r="AN1158" s="138">
        <v>0</v>
      </c>
      <c r="AO1158" s="138">
        <v>0</v>
      </c>
      <c r="AP1158" s="138">
        <v>0</v>
      </c>
      <c r="AQ1158" s="138">
        <v>0</v>
      </c>
      <c r="AR1158" s="138">
        <v>0</v>
      </c>
      <c r="AS1158" s="138">
        <v>0</v>
      </c>
      <c r="AT1158" s="138">
        <v>0</v>
      </c>
      <c r="AU1158" s="138">
        <v>0</v>
      </c>
      <c r="AV1158" s="138">
        <v>0</v>
      </c>
      <c r="AW1158" s="138">
        <v>0</v>
      </c>
      <c r="AX1158" s="138">
        <v>0</v>
      </c>
      <c r="AY1158" s="138">
        <v>0</v>
      </c>
      <c r="AZ1158" s="138">
        <v>0</v>
      </c>
      <c r="BA1158" s="138">
        <v>131865</v>
      </c>
      <c r="BB1158" s="138">
        <v>0</v>
      </c>
      <c r="BC1158" s="138">
        <v>0</v>
      </c>
      <c r="BD1158" s="138">
        <v>0</v>
      </c>
      <c r="BE1158" s="138">
        <v>0</v>
      </c>
      <c r="BF1158" s="138">
        <v>0</v>
      </c>
      <c r="BG1158" s="138">
        <v>131865</v>
      </c>
      <c r="BH1158" s="22">
        <f t="shared" si="54"/>
        <v>0</v>
      </c>
      <c r="BI1158" s="22">
        <f t="shared" si="55"/>
        <v>263730</v>
      </c>
      <c r="BJ1158" s="22">
        <f t="shared" si="56"/>
        <v>263730</v>
      </c>
    </row>
    <row r="1159" spans="1:62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2">
        <v>44553</v>
      </c>
      <c r="AF1159" s="142">
        <v>46379</v>
      </c>
      <c r="AG1159" s="143">
        <v>1078520</v>
      </c>
      <c r="AH1159" s="83">
        <v>2.7305555555555556</v>
      </c>
      <c r="AI1159" s="83">
        <v>5</v>
      </c>
      <c r="AJ1159" s="144">
        <v>5.0700000000000002E-2</v>
      </c>
      <c r="AK1159" s="79" t="s">
        <v>651</v>
      </c>
      <c r="AL1159" s="79" t="s">
        <v>652</v>
      </c>
      <c r="AM1159" s="138">
        <v>0</v>
      </c>
      <c r="AN1159" s="138">
        <v>0</v>
      </c>
      <c r="AO1159" s="138">
        <v>0</v>
      </c>
      <c r="AP1159" s="138">
        <v>0</v>
      </c>
      <c r="AQ1159" s="138">
        <v>0</v>
      </c>
      <c r="AR1159" s="138">
        <v>0</v>
      </c>
      <c r="AS1159" s="138">
        <v>0</v>
      </c>
      <c r="AT1159" s="138">
        <v>0</v>
      </c>
      <c r="AU1159" s="138">
        <v>0</v>
      </c>
      <c r="AV1159" s="138">
        <v>0</v>
      </c>
      <c r="AW1159" s="138">
        <v>0</v>
      </c>
      <c r="AX1159" s="138">
        <v>0</v>
      </c>
      <c r="AY1159" s="138">
        <v>0</v>
      </c>
      <c r="AZ1159" s="138">
        <v>0</v>
      </c>
      <c r="BA1159" s="138">
        <v>0</v>
      </c>
      <c r="BB1159" s="138">
        <v>0</v>
      </c>
      <c r="BC1159" s="138">
        <v>0</v>
      </c>
      <c r="BD1159" s="138">
        <v>0</v>
      </c>
      <c r="BE1159" s="138">
        <v>0</v>
      </c>
      <c r="BF1159" s="138">
        <v>0</v>
      </c>
      <c r="BG1159" s="138">
        <v>0</v>
      </c>
      <c r="BH1159" s="22">
        <f t="shared" si="54"/>
        <v>0</v>
      </c>
      <c r="BI1159" s="22">
        <f t="shared" si="55"/>
        <v>0</v>
      </c>
      <c r="BJ1159" s="22">
        <f t="shared" si="56"/>
        <v>0</v>
      </c>
    </row>
    <row r="1160" spans="1:62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2">
        <v>44553</v>
      </c>
      <c r="AF1160" s="142">
        <v>46744</v>
      </c>
      <c r="AG1160" s="143">
        <v>4820447.5</v>
      </c>
      <c r="AH1160" s="83">
        <v>3.7305555555555556</v>
      </c>
      <c r="AI1160" s="83">
        <v>6</v>
      </c>
      <c r="AJ1160" s="144">
        <v>5.3600000000000002E-2</v>
      </c>
      <c r="AK1160" s="79" t="s">
        <v>651</v>
      </c>
      <c r="AL1160" s="79" t="s">
        <v>652</v>
      </c>
      <c r="AM1160" s="138">
        <v>0</v>
      </c>
      <c r="AN1160" s="138">
        <v>0</v>
      </c>
      <c r="AO1160" s="138">
        <v>0</v>
      </c>
      <c r="AP1160" s="138">
        <v>0</v>
      </c>
      <c r="AQ1160" s="138">
        <v>0</v>
      </c>
      <c r="AR1160" s="138">
        <v>0</v>
      </c>
      <c r="AS1160" s="138">
        <v>0</v>
      </c>
      <c r="AT1160" s="138">
        <v>0</v>
      </c>
      <c r="AU1160" s="138">
        <v>0</v>
      </c>
      <c r="AV1160" s="138">
        <v>0</v>
      </c>
      <c r="AW1160" s="138">
        <v>0</v>
      </c>
      <c r="AX1160" s="138">
        <v>0</v>
      </c>
      <c r="AY1160" s="138">
        <v>0</v>
      </c>
      <c r="AZ1160" s="138">
        <v>0</v>
      </c>
      <c r="BA1160" s="138">
        <v>0</v>
      </c>
      <c r="BB1160" s="138">
        <v>0</v>
      </c>
      <c r="BC1160" s="138">
        <v>0</v>
      </c>
      <c r="BD1160" s="138">
        <v>0</v>
      </c>
      <c r="BE1160" s="138">
        <v>0</v>
      </c>
      <c r="BF1160" s="138">
        <v>0</v>
      </c>
      <c r="BG1160" s="138">
        <v>0</v>
      </c>
      <c r="BH1160" s="22">
        <f t="shared" si="54"/>
        <v>0</v>
      </c>
      <c r="BI1160" s="22">
        <f t="shared" si="55"/>
        <v>0</v>
      </c>
      <c r="BJ1160" s="22">
        <f t="shared" si="56"/>
        <v>0</v>
      </c>
    </row>
    <row r="1161" spans="1:62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2">
        <v>44553</v>
      </c>
      <c r="AF1161" s="142">
        <v>47110</v>
      </c>
      <c r="AG1161" s="143">
        <v>419195</v>
      </c>
      <c r="AH1161" s="83">
        <v>4.7305555555555552</v>
      </c>
      <c r="AI1161" s="83">
        <v>7</v>
      </c>
      <c r="AJ1161" s="144">
        <v>5.6399999999999999E-2</v>
      </c>
      <c r="AK1161" s="79" t="s">
        <v>651</v>
      </c>
      <c r="AL1161" s="79" t="s">
        <v>652</v>
      </c>
      <c r="AM1161" s="138">
        <v>0</v>
      </c>
      <c r="AN1161" s="138">
        <v>0</v>
      </c>
      <c r="AO1161" s="138">
        <v>0</v>
      </c>
      <c r="AP1161" s="138">
        <v>0</v>
      </c>
      <c r="AQ1161" s="138">
        <v>0</v>
      </c>
      <c r="AR1161" s="138">
        <v>0</v>
      </c>
      <c r="AS1161" s="138">
        <v>0</v>
      </c>
      <c r="AT1161" s="138">
        <v>0</v>
      </c>
      <c r="AU1161" s="138">
        <v>0</v>
      </c>
      <c r="AV1161" s="138">
        <v>0</v>
      </c>
      <c r="AW1161" s="138">
        <v>0</v>
      </c>
      <c r="AX1161" s="138">
        <v>0</v>
      </c>
      <c r="AY1161" s="138">
        <v>0</v>
      </c>
      <c r="AZ1161" s="138">
        <v>0</v>
      </c>
      <c r="BA1161" s="138">
        <v>0</v>
      </c>
      <c r="BB1161" s="138">
        <v>0</v>
      </c>
      <c r="BC1161" s="138">
        <v>0</v>
      </c>
      <c r="BD1161" s="138">
        <v>0</v>
      </c>
      <c r="BE1161" s="138">
        <v>0</v>
      </c>
      <c r="BF1161" s="138">
        <v>0</v>
      </c>
      <c r="BG1161" s="138">
        <v>0</v>
      </c>
      <c r="BH1161" s="22">
        <f t="shared" si="54"/>
        <v>0</v>
      </c>
      <c r="BI1161" s="22">
        <f t="shared" si="55"/>
        <v>0</v>
      </c>
      <c r="BJ1161" s="22">
        <f t="shared" si="56"/>
        <v>0</v>
      </c>
    </row>
    <row r="1162" spans="1:62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2">
        <v>44553</v>
      </c>
      <c r="AF1162" s="142">
        <v>47475</v>
      </c>
      <c r="AG1162" s="143">
        <v>53100</v>
      </c>
      <c r="AH1162" s="83">
        <v>5.7305555555555552</v>
      </c>
      <c r="AI1162" s="83">
        <v>8</v>
      </c>
      <c r="AJ1162" s="144">
        <v>5.9299999999999999E-2</v>
      </c>
      <c r="AK1162" s="79" t="s">
        <v>651</v>
      </c>
      <c r="AL1162" s="79" t="s">
        <v>652</v>
      </c>
      <c r="AM1162" s="138">
        <v>0</v>
      </c>
      <c r="AN1162" s="138">
        <v>0</v>
      </c>
      <c r="AO1162" s="138">
        <v>0</v>
      </c>
      <c r="AP1162" s="138">
        <v>0</v>
      </c>
      <c r="AQ1162" s="138">
        <v>0</v>
      </c>
      <c r="AR1162" s="138">
        <v>0</v>
      </c>
      <c r="AS1162" s="138">
        <v>0</v>
      </c>
      <c r="AT1162" s="138">
        <v>0</v>
      </c>
      <c r="AU1162" s="138">
        <v>0</v>
      </c>
      <c r="AV1162" s="138">
        <v>0</v>
      </c>
      <c r="AW1162" s="138">
        <v>0</v>
      </c>
      <c r="AX1162" s="138">
        <v>0</v>
      </c>
      <c r="AY1162" s="138">
        <v>0</v>
      </c>
      <c r="AZ1162" s="138">
        <v>0</v>
      </c>
      <c r="BA1162" s="138">
        <v>0</v>
      </c>
      <c r="BB1162" s="138">
        <v>0</v>
      </c>
      <c r="BC1162" s="138">
        <v>0</v>
      </c>
      <c r="BD1162" s="138">
        <v>0</v>
      </c>
      <c r="BE1162" s="138">
        <v>0</v>
      </c>
      <c r="BF1162" s="138">
        <v>0</v>
      </c>
      <c r="BG1162" s="138">
        <v>0</v>
      </c>
      <c r="BH1162" s="22">
        <f t="shared" si="54"/>
        <v>0</v>
      </c>
      <c r="BI1162" s="22">
        <f t="shared" si="55"/>
        <v>0</v>
      </c>
      <c r="BJ1162" s="22">
        <f t="shared" si="56"/>
        <v>0</v>
      </c>
    </row>
    <row r="1163" spans="1:62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1003784.45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1003784.45</v>
      </c>
      <c r="AE1163" s="142">
        <v>44291</v>
      </c>
      <c r="AF1163" s="142">
        <v>45387</v>
      </c>
      <c r="AG1163" s="143">
        <v>1003784.45</v>
      </c>
      <c r="AH1163" s="83">
        <v>1.3888888888888888E-2</v>
      </c>
      <c r="AI1163" s="83">
        <v>3</v>
      </c>
      <c r="AJ1163" s="144">
        <v>6.1699999999999998E-2</v>
      </c>
      <c r="AK1163" s="79" t="s">
        <v>651</v>
      </c>
      <c r="AL1163" s="79" t="s">
        <v>652</v>
      </c>
      <c r="AM1163" s="138">
        <v>1003784.45</v>
      </c>
      <c r="AN1163" s="138">
        <v>0</v>
      </c>
      <c r="AO1163" s="138">
        <v>0</v>
      </c>
      <c r="AP1163" s="138">
        <v>0</v>
      </c>
      <c r="AQ1163" s="138">
        <v>0</v>
      </c>
      <c r="AR1163" s="138">
        <v>0</v>
      </c>
      <c r="AS1163" s="138">
        <v>0</v>
      </c>
      <c r="AT1163" s="138">
        <v>0</v>
      </c>
      <c r="AU1163" s="138">
        <v>0</v>
      </c>
      <c r="AV1163" s="138">
        <v>0</v>
      </c>
      <c r="AW1163" s="138">
        <v>0</v>
      </c>
      <c r="AX1163" s="138">
        <v>0</v>
      </c>
      <c r="AY1163" s="138">
        <v>0</v>
      </c>
      <c r="AZ1163" s="138">
        <v>0</v>
      </c>
      <c r="BA1163" s="138">
        <v>0</v>
      </c>
      <c r="BB1163" s="138">
        <v>0</v>
      </c>
      <c r="BC1163" s="138">
        <v>0</v>
      </c>
      <c r="BD1163" s="138">
        <v>0</v>
      </c>
      <c r="BE1163" s="138">
        <v>0</v>
      </c>
      <c r="BF1163" s="138">
        <v>0</v>
      </c>
      <c r="BG1163" s="138">
        <v>0</v>
      </c>
      <c r="BH1163" s="22">
        <f t="shared" si="54"/>
        <v>1003784.45</v>
      </c>
      <c r="BI1163" s="22">
        <f t="shared" si="55"/>
        <v>0</v>
      </c>
      <c r="BJ1163" s="22">
        <f t="shared" si="56"/>
        <v>1003784.45</v>
      </c>
    </row>
    <row r="1164" spans="1:62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297950</v>
      </c>
      <c r="X1164" s="77">
        <v>0</v>
      </c>
      <c r="Y1164" s="77">
        <v>0</v>
      </c>
      <c r="Z1164" s="77">
        <v>1067.6500000000001</v>
      </c>
      <c r="AA1164" s="77">
        <v>0</v>
      </c>
      <c r="AB1164" s="77">
        <v>0</v>
      </c>
      <c r="AC1164" s="77">
        <v>0</v>
      </c>
      <c r="AD1164" s="77">
        <v>297950</v>
      </c>
      <c r="AE1164" s="142">
        <v>44558</v>
      </c>
      <c r="AF1164" s="142">
        <v>45654</v>
      </c>
      <c r="AG1164" s="143">
        <v>297950</v>
      </c>
      <c r="AH1164" s="83">
        <v>0.74444444444444446</v>
      </c>
      <c r="AI1164" s="83">
        <v>3</v>
      </c>
      <c r="AJ1164" s="144">
        <v>4.2999999999999997E-2</v>
      </c>
      <c r="AK1164" s="79" t="s">
        <v>651</v>
      </c>
      <c r="AL1164" s="79" t="s">
        <v>652</v>
      </c>
      <c r="AM1164" s="138">
        <v>0</v>
      </c>
      <c r="AN1164" s="138">
        <v>0</v>
      </c>
      <c r="AO1164" s="138">
        <v>148975</v>
      </c>
      <c r="AP1164" s="138">
        <v>0</v>
      </c>
      <c r="AQ1164" s="138">
        <v>0</v>
      </c>
      <c r="AR1164" s="138">
        <v>0</v>
      </c>
      <c r="AS1164" s="138">
        <v>0</v>
      </c>
      <c r="AT1164" s="138">
        <v>0</v>
      </c>
      <c r="AU1164" s="138">
        <v>148975</v>
      </c>
      <c r="AV1164" s="138">
        <v>0</v>
      </c>
      <c r="AW1164" s="138">
        <v>0</v>
      </c>
      <c r="AX1164" s="138">
        <v>0</v>
      </c>
      <c r="AY1164" s="138">
        <v>0</v>
      </c>
      <c r="AZ1164" s="138">
        <v>0</v>
      </c>
      <c r="BA1164" s="138">
        <v>0</v>
      </c>
      <c r="BB1164" s="138">
        <v>0</v>
      </c>
      <c r="BC1164" s="138">
        <v>0</v>
      </c>
      <c r="BD1164" s="138">
        <v>0</v>
      </c>
      <c r="BE1164" s="138">
        <v>0</v>
      </c>
      <c r="BF1164" s="138">
        <v>0</v>
      </c>
      <c r="BG1164" s="138">
        <v>0</v>
      </c>
      <c r="BH1164" s="22">
        <f t="shared" si="54"/>
        <v>297950</v>
      </c>
      <c r="BI1164" s="22">
        <f t="shared" si="55"/>
        <v>0</v>
      </c>
      <c r="BJ1164" s="22">
        <f t="shared" si="56"/>
        <v>297950</v>
      </c>
    </row>
    <row r="1165" spans="1:62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2">
        <v>44558</v>
      </c>
      <c r="AF1165" s="142">
        <v>46019</v>
      </c>
      <c r="AG1165" s="143">
        <v>177295</v>
      </c>
      <c r="AH1165" s="83">
        <v>1.7444444444444445</v>
      </c>
      <c r="AI1165" s="83">
        <v>4</v>
      </c>
      <c r="AJ1165" s="144">
        <v>4.7100000000000003E-2</v>
      </c>
      <c r="AK1165" s="79" t="s">
        <v>651</v>
      </c>
      <c r="AL1165" s="79" t="s">
        <v>652</v>
      </c>
      <c r="AM1165" s="138">
        <v>0</v>
      </c>
      <c r="AN1165" s="138">
        <v>0</v>
      </c>
      <c r="AO1165" s="138">
        <v>0</v>
      </c>
      <c r="AP1165" s="138">
        <v>0</v>
      </c>
      <c r="AQ1165" s="138">
        <v>0</v>
      </c>
      <c r="AR1165" s="138">
        <v>0</v>
      </c>
      <c r="AS1165" s="138">
        <v>0</v>
      </c>
      <c r="AT1165" s="138">
        <v>0</v>
      </c>
      <c r="AU1165" s="138">
        <v>0</v>
      </c>
      <c r="AV1165" s="138">
        <v>0</v>
      </c>
      <c r="AW1165" s="138">
        <v>0</v>
      </c>
      <c r="AX1165" s="138">
        <v>0</v>
      </c>
      <c r="AY1165" s="138">
        <v>0</v>
      </c>
      <c r="AZ1165" s="138">
        <v>0</v>
      </c>
      <c r="BA1165" s="138">
        <v>88647.5</v>
      </c>
      <c r="BB1165" s="138">
        <v>0</v>
      </c>
      <c r="BC1165" s="138">
        <v>0</v>
      </c>
      <c r="BD1165" s="138">
        <v>0</v>
      </c>
      <c r="BE1165" s="138">
        <v>0</v>
      </c>
      <c r="BF1165" s="138">
        <v>0</v>
      </c>
      <c r="BG1165" s="138">
        <v>88647.5</v>
      </c>
      <c r="BH1165" s="22">
        <f t="shared" si="54"/>
        <v>0</v>
      </c>
      <c r="BI1165" s="22">
        <f t="shared" si="55"/>
        <v>177295</v>
      </c>
      <c r="BJ1165" s="22">
        <f t="shared" si="56"/>
        <v>177295</v>
      </c>
    </row>
    <row r="1166" spans="1:62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2">
        <v>44558</v>
      </c>
      <c r="AF1166" s="142">
        <v>46384</v>
      </c>
      <c r="AG1166" s="143">
        <v>751807.5</v>
      </c>
      <c r="AH1166" s="83">
        <v>2.7444444444444445</v>
      </c>
      <c r="AI1166" s="83">
        <v>5</v>
      </c>
      <c r="AJ1166" s="144">
        <v>5.0700000000000002E-2</v>
      </c>
      <c r="AK1166" s="79" t="s">
        <v>651</v>
      </c>
      <c r="AL1166" s="79" t="s">
        <v>652</v>
      </c>
      <c r="AM1166" s="138">
        <v>0</v>
      </c>
      <c r="AN1166" s="138">
        <v>0</v>
      </c>
      <c r="AO1166" s="138">
        <v>0</v>
      </c>
      <c r="AP1166" s="138">
        <v>0</v>
      </c>
      <c r="AQ1166" s="138">
        <v>0</v>
      </c>
      <c r="AR1166" s="138">
        <v>0</v>
      </c>
      <c r="AS1166" s="138">
        <v>0</v>
      </c>
      <c r="AT1166" s="138">
        <v>0</v>
      </c>
      <c r="AU1166" s="138">
        <v>0</v>
      </c>
      <c r="AV1166" s="138">
        <v>0</v>
      </c>
      <c r="AW1166" s="138">
        <v>0</v>
      </c>
      <c r="AX1166" s="138">
        <v>0</v>
      </c>
      <c r="AY1166" s="138">
        <v>0</v>
      </c>
      <c r="AZ1166" s="138">
        <v>0</v>
      </c>
      <c r="BA1166" s="138">
        <v>0</v>
      </c>
      <c r="BB1166" s="138">
        <v>0</v>
      </c>
      <c r="BC1166" s="138">
        <v>0</v>
      </c>
      <c r="BD1166" s="138">
        <v>0</v>
      </c>
      <c r="BE1166" s="138">
        <v>0</v>
      </c>
      <c r="BF1166" s="138">
        <v>0</v>
      </c>
      <c r="BG1166" s="138">
        <v>0</v>
      </c>
      <c r="BH1166" s="22">
        <f t="shared" si="54"/>
        <v>0</v>
      </c>
      <c r="BI1166" s="22">
        <f t="shared" si="55"/>
        <v>0</v>
      </c>
      <c r="BJ1166" s="22">
        <f t="shared" si="56"/>
        <v>0</v>
      </c>
    </row>
    <row r="1167" spans="1:62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2">
        <v>44558</v>
      </c>
      <c r="AF1167" s="142">
        <v>46749</v>
      </c>
      <c r="AG1167" s="143">
        <v>1693447.5</v>
      </c>
      <c r="AH1167" s="83">
        <v>3.7444444444444445</v>
      </c>
      <c r="AI1167" s="83">
        <v>6</v>
      </c>
      <c r="AJ1167" s="144">
        <v>5.3600000000000002E-2</v>
      </c>
      <c r="AK1167" s="79" t="s">
        <v>651</v>
      </c>
      <c r="AL1167" s="79" t="s">
        <v>652</v>
      </c>
      <c r="AM1167" s="138">
        <v>0</v>
      </c>
      <c r="AN1167" s="138">
        <v>0</v>
      </c>
      <c r="AO1167" s="138">
        <v>0</v>
      </c>
      <c r="AP1167" s="138">
        <v>0</v>
      </c>
      <c r="AQ1167" s="138">
        <v>0</v>
      </c>
      <c r="AR1167" s="138">
        <v>0</v>
      </c>
      <c r="AS1167" s="138">
        <v>0</v>
      </c>
      <c r="AT1167" s="138">
        <v>0</v>
      </c>
      <c r="AU1167" s="138">
        <v>0</v>
      </c>
      <c r="AV1167" s="138">
        <v>0</v>
      </c>
      <c r="AW1167" s="138">
        <v>0</v>
      </c>
      <c r="AX1167" s="138">
        <v>0</v>
      </c>
      <c r="AY1167" s="138">
        <v>0</v>
      </c>
      <c r="AZ1167" s="138">
        <v>0</v>
      </c>
      <c r="BA1167" s="138">
        <v>0</v>
      </c>
      <c r="BB1167" s="138">
        <v>0</v>
      </c>
      <c r="BC1167" s="138">
        <v>0</v>
      </c>
      <c r="BD1167" s="138">
        <v>0</v>
      </c>
      <c r="BE1167" s="138">
        <v>0</v>
      </c>
      <c r="BF1167" s="138">
        <v>0</v>
      </c>
      <c r="BG1167" s="138">
        <v>0</v>
      </c>
      <c r="BH1167" s="22">
        <f t="shared" si="54"/>
        <v>0</v>
      </c>
      <c r="BI1167" s="22">
        <f t="shared" si="55"/>
        <v>0</v>
      </c>
      <c r="BJ1167" s="22">
        <f t="shared" si="56"/>
        <v>0</v>
      </c>
    </row>
    <row r="1168" spans="1:62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2">
        <v>44558</v>
      </c>
      <c r="AF1168" s="142">
        <v>47115</v>
      </c>
      <c r="AG1168" s="143">
        <v>938247.5</v>
      </c>
      <c r="AH1168" s="83">
        <v>4.7444444444444445</v>
      </c>
      <c r="AI1168" s="83">
        <v>7</v>
      </c>
      <c r="AJ1168" s="144">
        <v>5.6399999999999999E-2</v>
      </c>
      <c r="AK1168" s="79" t="s">
        <v>651</v>
      </c>
      <c r="AL1168" s="79" t="s">
        <v>652</v>
      </c>
      <c r="AM1168" s="138">
        <v>0</v>
      </c>
      <c r="AN1168" s="138">
        <v>0</v>
      </c>
      <c r="AO1168" s="138">
        <v>0</v>
      </c>
      <c r="AP1168" s="138">
        <v>0</v>
      </c>
      <c r="AQ1168" s="138">
        <v>0</v>
      </c>
      <c r="AR1168" s="138">
        <v>0</v>
      </c>
      <c r="AS1168" s="138">
        <v>0</v>
      </c>
      <c r="AT1168" s="138">
        <v>0</v>
      </c>
      <c r="AU1168" s="138">
        <v>0</v>
      </c>
      <c r="AV1168" s="138">
        <v>0</v>
      </c>
      <c r="AW1168" s="138">
        <v>0</v>
      </c>
      <c r="AX1168" s="138">
        <v>0</v>
      </c>
      <c r="AY1168" s="138">
        <v>0</v>
      </c>
      <c r="AZ1168" s="138">
        <v>0</v>
      </c>
      <c r="BA1168" s="138">
        <v>0</v>
      </c>
      <c r="BB1168" s="138">
        <v>0</v>
      </c>
      <c r="BC1168" s="138">
        <v>0</v>
      </c>
      <c r="BD1168" s="138">
        <v>0</v>
      </c>
      <c r="BE1168" s="138">
        <v>0</v>
      </c>
      <c r="BF1168" s="138">
        <v>0</v>
      </c>
      <c r="BG1168" s="138">
        <v>0</v>
      </c>
      <c r="BH1168" s="22">
        <f t="shared" si="54"/>
        <v>0</v>
      </c>
      <c r="BI1168" s="22">
        <f t="shared" si="55"/>
        <v>0</v>
      </c>
      <c r="BJ1168" s="22">
        <f t="shared" si="56"/>
        <v>0</v>
      </c>
    </row>
    <row r="1169" spans="1:62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2">
        <v>44558</v>
      </c>
      <c r="AF1169" s="142">
        <v>47480</v>
      </c>
      <c r="AG1169" s="143">
        <v>857717.5</v>
      </c>
      <c r="AH1169" s="83">
        <v>5.7444444444444445</v>
      </c>
      <c r="AI1169" s="83">
        <v>8</v>
      </c>
      <c r="AJ1169" s="144">
        <v>5.9299999999999999E-2</v>
      </c>
      <c r="AK1169" s="79" t="s">
        <v>651</v>
      </c>
      <c r="AL1169" s="79" t="s">
        <v>652</v>
      </c>
      <c r="AM1169" s="138">
        <v>0</v>
      </c>
      <c r="AN1169" s="138">
        <v>0</v>
      </c>
      <c r="AO1169" s="138">
        <v>0</v>
      </c>
      <c r="AP1169" s="138">
        <v>0</v>
      </c>
      <c r="AQ1169" s="138">
        <v>0</v>
      </c>
      <c r="AR1169" s="138">
        <v>0</v>
      </c>
      <c r="AS1169" s="138">
        <v>0</v>
      </c>
      <c r="AT1169" s="138">
        <v>0</v>
      </c>
      <c r="AU1169" s="138">
        <v>0</v>
      </c>
      <c r="AV1169" s="138">
        <v>0</v>
      </c>
      <c r="AW1169" s="138">
        <v>0</v>
      </c>
      <c r="AX1169" s="138">
        <v>0</v>
      </c>
      <c r="AY1169" s="138">
        <v>0</v>
      </c>
      <c r="AZ1169" s="138">
        <v>0</v>
      </c>
      <c r="BA1169" s="138">
        <v>0</v>
      </c>
      <c r="BB1169" s="138">
        <v>0</v>
      </c>
      <c r="BC1169" s="138">
        <v>0</v>
      </c>
      <c r="BD1169" s="138">
        <v>0</v>
      </c>
      <c r="BE1169" s="138">
        <v>0</v>
      </c>
      <c r="BF1169" s="138">
        <v>0</v>
      </c>
      <c r="BG1169" s="138">
        <v>0</v>
      </c>
      <c r="BH1169" s="22">
        <f t="shared" si="54"/>
        <v>0</v>
      </c>
      <c r="BI1169" s="22">
        <f t="shared" si="55"/>
        <v>0</v>
      </c>
      <c r="BJ1169" s="22">
        <f t="shared" si="56"/>
        <v>0</v>
      </c>
    </row>
    <row r="1170" spans="1:62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2">
        <v>44558</v>
      </c>
      <c r="AF1170" s="142">
        <v>47845</v>
      </c>
      <c r="AG1170" s="143">
        <v>53100</v>
      </c>
      <c r="AH1170" s="83">
        <v>6.7444444444444445</v>
      </c>
      <c r="AI1170" s="83">
        <v>9</v>
      </c>
      <c r="AJ1170" s="144">
        <v>6.2100000000000002E-2</v>
      </c>
      <c r="AK1170" s="79" t="s">
        <v>651</v>
      </c>
      <c r="AL1170" s="79" t="s">
        <v>652</v>
      </c>
      <c r="AM1170" s="138">
        <v>0</v>
      </c>
      <c r="AN1170" s="138">
        <v>0</v>
      </c>
      <c r="AO1170" s="138">
        <v>0</v>
      </c>
      <c r="AP1170" s="138">
        <v>0</v>
      </c>
      <c r="AQ1170" s="138">
        <v>0</v>
      </c>
      <c r="AR1170" s="138">
        <v>0</v>
      </c>
      <c r="AS1170" s="138">
        <v>0</v>
      </c>
      <c r="AT1170" s="138">
        <v>0</v>
      </c>
      <c r="AU1170" s="138">
        <v>0</v>
      </c>
      <c r="AV1170" s="138">
        <v>0</v>
      </c>
      <c r="AW1170" s="138">
        <v>0</v>
      </c>
      <c r="AX1170" s="138">
        <v>0</v>
      </c>
      <c r="AY1170" s="138">
        <v>0</v>
      </c>
      <c r="AZ1170" s="138">
        <v>0</v>
      </c>
      <c r="BA1170" s="138">
        <v>0</v>
      </c>
      <c r="BB1170" s="138">
        <v>0</v>
      </c>
      <c r="BC1170" s="138">
        <v>0</v>
      </c>
      <c r="BD1170" s="138">
        <v>0</v>
      </c>
      <c r="BE1170" s="138">
        <v>0</v>
      </c>
      <c r="BF1170" s="138">
        <v>0</v>
      </c>
      <c r="BG1170" s="138">
        <v>0</v>
      </c>
      <c r="BH1170" s="22">
        <f t="shared" si="54"/>
        <v>0</v>
      </c>
      <c r="BI1170" s="22">
        <f t="shared" si="55"/>
        <v>0</v>
      </c>
      <c r="BJ1170" s="22">
        <f t="shared" si="56"/>
        <v>0</v>
      </c>
    </row>
    <row r="1171" spans="1:62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492965.74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492965.74</v>
      </c>
      <c r="AE1171" s="142">
        <v>44291</v>
      </c>
      <c r="AF1171" s="142">
        <v>45387</v>
      </c>
      <c r="AG1171" s="143">
        <v>492965.74</v>
      </c>
      <c r="AH1171" s="83">
        <v>1.3888888888888888E-2</v>
      </c>
      <c r="AI1171" s="83">
        <v>3</v>
      </c>
      <c r="AJ1171" s="144">
        <v>6.1699999999999998E-2</v>
      </c>
      <c r="AK1171" s="79" t="s">
        <v>651</v>
      </c>
      <c r="AL1171" s="79" t="s">
        <v>652</v>
      </c>
      <c r="AM1171" s="138">
        <v>492965.74</v>
      </c>
      <c r="AN1171" s="138">
        <v>0</v>
      </c>
      <c r="AO1171" s="138">
        <v>0</v>
      </c>
      <c r="AP1171" s="138">
        <v>0</v>
      </c>
      <c r="AQ1171" s="138">
        <v>0</v>
      </c>
      <c r="AR1171" s="138">
        <v>0</v>
      </c>
      <c r="AS1171" s="138">
        <v>0</v>
      </c>
      <c r="AT1171" s="138">
        <v>0</v>
      </c>
      <c r="AU1171" s="138">
        <v>0</v>
      </c>
      <c r="AV1171" s="138">
        <v>0</v>
      </c>
      <c r="AW1171" s="138">
        <v>0</v>
      </c>
      <c r="AX1171" s="138">
        <v>0</v>
      </c>
      <c r="AY1171" s="138">
        <v>0</v>
      </c>
      <c r="AZ1171" s="138">
        <v>0</v>
      </c>
      <c r="BA1171" s="138">
        <v>0</v>
      </c>
      <c r="BB1171" s="138">
        <v>0</v>
      </c>
      <c r="BC1171" s="138">
        <v>0</v>
      </c>
      <c r="BD1171" s="138">
        <v>0</v>
      </c>
      <c r="BE1171" s="138">
        <v>0</v>
      </c>
      <c r="BF1171" s="138">
        <v>0</v>
      </c>
      <c r="BG1171" s="138">
        <v>0</v>
      </c>
      <c r="BH1171" s="22">
        <f t="shared" si="54"/>
        <v>492965.74</v>
      </c>
      <c r="BI1171" s="22">
        <f t="shared" si="55"/>
        <v>0</v>
      </c>
      <c r="BJ1171" s="22">
        <f t="shared" si="56"/>
        <v>492965.74</v>
      </c>
    </row>
    <row r="1172" spans="1:62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640747.37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640747.37</v>
      </c>
      <c r="AE1172" s="142">
        <v>44291</v>
      </c>
      <c r="AF1172" s="142">
        <v>45387</v>
      </c>
      <c r="AG1172" s="143">
        <v>640747.37</v>
      </c>
      <c r="AH1172" s="83">
        <v>1.3888888888888888E-2</v>
      </c>
      <c r="AI1172" s="83">
        <v>3</v>
      </c>
      <c r="AJ1172" s="144">
        <v>6.1699999999999998E-2</v>
      </c>
      <c r="AK1172" s="79" t="s">
        <v>651</v>
      </c>
      <c r="AL1172" s="79" t="s">
        <v>652</v>
      </c>
      <c r="AM1172" s="138">
        <v>640747.37399999995</v>
      </c>
      <c r="AN1172" s="138">
        <v>0</v>
      </c>
      <c r="AO1172" s="138">
        <v>0</v>
      </c>
      <c r="AP1172" s="138">
        <v>0</v>
      </c>
      <c r="AQ1172" s="138">
        <v>0</v>
      </c>
      <c r="AR1172" s="138">
        <v>0</v>
      </c>
      <c r="AS1172" s="138">
        <v>0</v>
      </c>
      <c r="AT1172" s="138">
        <v>0</v>
      </c>
      <c r="AU1172" s="138">
        <v>0</v>
      </c>
      <c r="AV1172" s="138">
        <v>0</v>
      </c>
      <c r="AW1172" s="138">
        <v>0</v>
      </c>
      <c r="AX1172" s="138">
        <v>0</v>
      </c>
      <c r="AY1172" s="138">
        <v>0</v>
      </c>
      <c r="AZ1172" s="138">
        <v>0</v>
      </c>
      <c r="BA1172" s="138">
        <v>0</v>
      </c>
      <c r="BB1172" s="138">
        <v>0</v>
      </c>
      <c r="BC1172" s="138">
        <v>0</v>
      </c>
      <c r="BD1172" s="138">
        <v>0</v>
      </c>
      <c r="BE1172" s="138">
        <v>0</v>
      </c>
      <c r="BF1172" s="138">
        <v>0</v>
      </c>
      <c r="BG1172" s="138">
        <v>0</v>
      </c>
      <c r="BH1172" s="22">
        <f t="shared" si="54"/>
        <v>640747.37399999995</v>
      </c>
      <c r="BI1172" s="22">
        <f t="shared" si="55"/>
        <v>0</v>
      </c>
      <c r="BJ1172" s="22">
        <f t="shared" si="56"/>
        <v>640747.37399999995</v>
      </c>
    </row>
    <row r="1173" spans="1:62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42">
        <v>44291</v>
      </c>
      <c r="AF1173" s="142">
        <v>46117</v>
      </c>
      <c r="AG1173" s="143">
        <v>639337.13</v>
      </c>
      <c r="AH1173" s="83">
        <v>2.0138888888888888</v>
      </c>
      <c r="AI1173" s="83">
        <v>5</v>
      </c>
      <c r="AJ1173" s="144">
        <v>7.1300000000000002E-2</v>
      </c>
      <c r="AK1173" s="79" t="s">
        <v>651</v>
      </c>
      <c r="AL1173" s="79" t="s">
        <v>652</v>
      </c>
      <c r="AM1173" s="138">
        <v>0</v>
      </c>
      <c r="AN1173" s="138">
        <v>0</v>
      </c>
      <c r="AO1173" s="138">
        <v>0</v>
      </c>
      <c r="AP1173" s="138">
        <v>0</v>
      </c>
      <c r="AQ1173" s="138">
        <v>0</v>
      </c>
      <c r="AR1173" s="138">
        <v>0</v>
      </c>
      <c r="AS1173" s="138">
        <v>0</v>
      </c>
      <c r="AT1173" s="138">
        <v>0</v>
      </c>
      <c r="AU1173" s="138">
        <v>0</v>
      </c>
      <c r="AV1173" s="138">
        <v>0</v>
      </c>
      <c r="AW1173" s="138">
        <v>0</v>
      </c>
      <c r="AX1173" s="138">
        <v>0</v>
      </c>
      <c r="AY1173" s="138">
        <v>0</v>
      </c>
      <c r="AZ1173" s="138">
        <v>0</v>
      </c>
      <c r="BA1173" s="138">
        <v>0</v>
      </c>
      <c r="BB1173" s="138">
        <v>0</v>
      </c>
      <c r="BC1173" s="138">
        <v>0</v>
      </c>
      <c r="BD1173" s="138">
        <v>0</v>
      </c>
      <c r="BE1173" s="138">
        <v>0</v>
      </c>
      <c r="BF1173" s="138">
        <v>0</v>
      </c>
      <c r="BG1173" s="138">
        <v>0</v>
      </c>
      <c r="BH1173" s="22">
        <f t="shared" si="54"/>
        <v>0</v>
      </c>
      <c r="BI1173" s="22">
        <f t="shared" si="55"/>
        <v>0</v>
      </c>
      <c r="BJ1173" s="22">
        <f t="shared" si="56"/>
        <v>0</v>
      </c>
    </row>
    <row r="1174" spans="1:62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532313.19999999995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532313.19999999995</v>
      </c>
      <c r="AE1174" s="142">
        <v>44291</v>
      </c>
      <c r="AF1174" s="142">
        <v>45387</v>
      </c>
      <c r="AG1174" s="143">
        <v>532313.19999999995</v>
      </c>
      <c r="AH1174" s="83">
        <v>1.3888888888888888E-2</v>
      </c>
      <c r="AI1174" s="83">
        <v>3</v>
      </c>
      <c r="AJ1174" s="144">
        <v>6.1699999999999998E-2</v>
      </c>
      <c r="AK1174" s="79" t="s">
        <v>651</v>
      </c>
      <c r="AL1174" s="79" t="s">
        <v>652</v>
      </c>
      <c r="AM1174" s="138">
        <v>532313.19999999995</v>
      </c>
      <c r="AN1174" s="138">
        <v>0</v>
      </c>
      <c r="AO1174" s="138">
        <v>0</v>
      </c>
      <c r="AP1174" s="138">
        <v>0</v>
      </c>
      <c r="AQ1174" s="138">
        <v>0</v>
      </c>
      <c r="AR1174" s="138">
        <v>0</v>
      </c>
      <c r="AS1174" s="138">
        <v>0</v>
      </c>
      <c r="AT1174" s="138">
        <v>0</v>
      </c>
      <c r="AU1174" s="138">
        <v>0</v>
      </c>
      <c r="AV1174" s="138">
        <v>0</v>
      </c>
      <c r="AW1174" s="138">
        <v>0</v>
      </c>
      <c r="AX1174" s="138">
        <v>0</v>
      </c>
      <c r="AY1174" s="138">
        <v>0</v>
      </c>
      <c r="AZ1174" s="138">
        <v>0</v>
      </c>
      <c r="BA1174" s="138">
        <v>0</v>
      </c>
      <c r="BB1174" s="138">
        <v>0</v>
      </c>
      <c r="BC1174" s="138">
        <v>0</v>
      </c>
      <c r="BD1174" s="138">
        <v>0</v>
      </c>
      <c r="BE1174" s="138">
        <v>0</v>
      </c>
      <c r="BF1174" s="138">
        <v>0</v>
      </c>
      <c r="BG1174" s="138">
        <v>0</v>
      </c>
      <c r="BH1174" s="22">
        <f t="shared" si="54"/>
        <v>532313.19999999995</v>
      </c>
      <c r="BI1174" s="22">
        <f t="shared" si="55"/>
        <v>0</v>
      </c>
      <c r="BJ1174" s="22">
        <f t="shared" si="56"/>
        <v>532313.19999999995</v>
      </c>
    </row>
    <row r="1175" spans="1:62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42">
        <v>44291</v>
      </c>
      <c r="AF1175" s="142">
        <v>46117</v>
      </c>
      <c r="AG1175" s="143">
        <v>1239330.45</v>
      </c>
      <c r="AH1175" s="83">
        <v>2.0138888888888888</v>
      </c>
      <c r="AI1175" s="83">
        <v>5</v>
      </c>
      <c r="AJ1175" s="144">
        <v>7.1300000000000002E-2</v>
      </c>
      <c r="AK1175" s="79" t="s">
        <v>651</v>
      </c>
      <c r="AL1175" s="79" t="s">
        <v>652</v>
      </c>
      <c r="AM1175" s="138">
        <v>0</v>
      </c>
      <c r="AN1175" s="138">
        <v>0</v>
      </c>
      <c r="AO1175" s="138">
        <v>0</v>
      </c>
      <c r="AP1175" s="138">
        <v>0</v>
      </c>
      <c r="AQ1175" s="138">
        <v>0</v>
      </c>
      <c r="AR1175" s="138">
        <v>0</v>
      </c>
      <c r="AS1175" s="138">
        <v>0</v>
      </c>
      <c r="AT1175" s="138">
        <v>0</v>
      </c>
      <c r="AU1175" s="138">
        <v>0</v>
      </c>
      <c r="AV1175" s="138">
        <v>0</v>
      </c>
      <c r="AW1175" s="138">
        <v>0</v>
      </c>
      <c r="AX1175" s="138">
        <v>0</v>
      </c>
      <c r="AY1175" s="138">
        <v>0</v>
      </c>
      <c r="AZ1175" s="138">
        <v>0</v>
      </c>
      <c r="BA1175" s="138">
        <v>0</v>
      </c>
      <c r="BB1175" s="138">
        <v>0</v>
      </c>
      <c r="BC1175" s="138">
        <v>0</v>
      </c>
      <c r="BD1175" s="138">
        <v>0</v>
      </c>
      <c r="BE1175" s="138">
        <v>0</v>
      </c>
      <c r="BF1175" s="138">
        <v>0</v>
      </c>
      <c r="BG1175" s="138">
        <v>0</v>
      </c>
      <c r="BH1175" s="22">
        <f t="shared" si="54"/>
        <v>0</v>
      </c>
      <c r="BI1175" s="22">
        <f t="shared" si="55"/>
        <v>0</v>
      </c>
      <c r="BJ1175" s="22">
        <f t="shared" si="56"/>
        <v>0</v>
      </c>
    </row>
    <row r="1176" spans="1:62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2">
        <v>44291</v>
      </c>
      <c r="AF1176" s="142">
        <v>46117</v>
      </c>
      <c r="AG1176" s="143">
        <v>151259.07999999999</v>
      </c>
      <c r="AH1176" s="83">
        <v>2.0138888888888888</v>
      </c>
      <c r="AI1176" s="83">
        <v>5</v>
      </c>
      <c r="AJ1176" s="144">
        <v>7.1300000000000002E-2</v>
      </c>
      <c r="AK1176" s="79" t="s">
        <v>651</v>
      </c>
      <c r="AL1176" s="79" t="s">
        <v>652</v>
      </c>
      <c r="AM1176" s="138">
        <v>0</v>
      </c>
      <c r="AN1176" s="138">
        <v>0</v>
      </c>
      <c r="AO1176" s="138">
        <v>0</v>
      </c>
      <c r="AP1176" s="138">
        <v>0</v>
      </c>
      <c r="AQ1176" s="138">
        <v>0</v>
      </c>
      <c r="AR1176" s="138">
        <v>0</v>
      </c>
      <c r="AS1176" s="138">
        <v>0</v>
      </c>
      <c r="AT1176" s="138">
        <v>0</v>
      </c>
      <c r="AU1176" s="138">
        <v>0</v>
      </c>
      <c r="AV1176" s="138">
        <v>0</v>
      </c>
      <c r="AW1176" s="138">
        <v>0</v>
      </c>
      <c r="AX1176" s="138">
        <v>0</v>
      </c>
      <c r="AY1176" s="138">
        <v>0</v>
      </c>
      <c r="AZ1176" s="138">
        <v>0</v>
      </c>
      <c r="BA1176" s="138">
        <v>0</v>
      </c>
      <c r="BB1176" s="138">
        <v>0</v>
      </c>
      <c r="BC1176" s="138">
        <v>0</v>
      </c>
      <c r="BD1176" s="138">
        <v>0</v>
      </c>
      <c r="BE1176" s="138">
        <v>0</v>
      </c>
      <c r="BF1176" s="138">
        <v>0</v>
      </c>
      <c r="BG1176" s="138">
        <v>0</v>
      </c>
      <c r="BH1176" s="22">
        <f t="shared" si="54"/>
        <v>0</v>
      </c>
      <c r="BI1176" s="22">
        <f t="shared" si="55"/>
        <v>0</v>
      </c>
      <c r="BJ1176" s="22">
        <f t="shared" si="56"/>
        <v>0</v>
      </c>
    </row>
    <row r="1177" spans="1:62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309903.31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309903.31</v>
      </c>
      <c r="AE1177" s="142">
        <v>44291</v>
      </c>
      <c r="AF1177" s="142">
        <v>45387</v>
      </c>
      <c r="AG1177" s="143">
        <v>309903.31</v>
      </c>
      <c r="AH1177" s="83">
        <v>1.3888888888888888E-2</v>
      </c>
      <c r="AI1177" s="83">
        <v>3</v>
      </c>
      <c r="AJ1177" s="144">
        <v>6.1699999999999998E-2</v>
      </c>
      <c r="AK1177" s="79" t="s">
        <v>651</v>
      </c>
      <c r="AL1177" s="79" t="s">
        <v>652</v>
      </c>
      <c r="AM1177" s="138">
        <v>309903.31</v>
      </c>
      <c r="AN1177" s="138">
        <v>0</v>
      </c>
      <c r="AO1177" s="138">
        <v>0</v>
      </c>
      <c r="AP1177" s="138">
        <v>0</v>
      </c>
      <c r="AQ1177" s="138">
        <v>0</v>
      </c>
      <c r="AR1177" s="138">
        <v>0</v>
      </c>
      <c r="AS1177" s="138">
        <v>0</v>
      </c>
      <c r="AT1177" s="138">
        <v>0</v>
      </c>
      <c r="AU1177" s="138">
        <v>0</v>
      </c>
      <c r="AV1177" s="138">
        <v>0</v>
      </c>
      <c r="AW1177" s="138">
        <v>0</v>
      </c>
      <c r="AX1177" s="138">
        <v>0</v>
      </c>
      <c r="AY1177" s="138">
        <v>0</v>
      </c>
      <c r="AZ1177" s="138">
        <v>0</v>
      </c>
      <c r="BA1177" s="138">
        <v>0</v>
      </c>
      <c r="BB1177" s="138">
        <v>0</v>
      </c>
      <c r="BC1177" s="138">
        <v>0</v>
      </c>
      <c r="BD1177" s="138">
        <v>0</v>
      </c>
      <c r="BE1177" s="138">
        <v>0</v>
      </c>
      <c r="BF1177" s="138">
        <v>0</v>
      </c>
      <c r="BG1177" s="138">
        <v>0</v>
      </c>
      <c r="BH1177" s="22">
        <f t="shared" si="54"/>
        <v>309903.31</v>
      </c>
      <c r="BI1177" s="22">
        <f t="shared" si="55"/>
        <v>0</v>
      </c>
      <c r="BJ1177" s="22">
        <f t="shared" si="56"/>
        <v>309903.31</v>
      </c>
    </row>
    <row r="1178" spans="1:62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24132.61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24132.61</v>
      </c>
      <c r="AE1178" s="142">
        <v>44291</v>
      </c>
      <c r="AF1178" s="142">
        <v>45387</v>
      </c>
      <c r="AG1178" s="143">
        <v>24132.61</v>
      </c>
      <c r="AH1178" s="83">
        <v>1.3888888888888888E-2</v>
      </c>
      <c r="AI1178" s="83">
        <v>3</v>
      </c>
      <c r="AJ1178" s="144">
        <v>6.1699999999999998E-2</v>
      </c>
      <c r="AK1178" s="79" t="s">
        <v>651</v>
      </c>
      <c r="AL1178" s="79" t="s">
        <v>652</v>
      </c>
      <c r="AM1178" s="138">
        <v>24132.61</v>
      </c>
      <c r="AN1178" s="138">
        <v>0</v>
      </c>
      <c r="AO1178" s="138">
        <v>0</v>
      </c>
      <c r="AP1178" s="138">
        <v>0</v>
      </c>
      <c r="AQ1178" s="138">
        <v>0</v>
      </c>
      <c r="AR1178" s="138">
        <v>0</v>
      </c>
      <c r="AS1178" s="138">
        <v>0</v>
      </c>
      <c r="AT1178" s="138">
        <v>0</v>
      </c>
      <c r="AU1178" s="138">
        <v>0</v>
      </c>
      <c r="AV1178" s="138">
        <v>0</v>
      </c>
      <c r="AW1178" s="138">
        <v>0</v>
      </c>
      <c r="AX1178" s="138">
        <v>0</v>
      </c>
      <c r="AY1178" s="138">
        <v>0</v>
      </c>
      <c r="AZ1178" s="138">
        <v>0</v>
      </c>
      <c r="BA1178" s="138">
        <v>0</v>
      </c>
      <c r="BB1178" s="138">
        <v>0</v>
      </c>
      <c r="BC1178" s="138">
        <v>0</v>
      </c>
      <c r="BD1178" s="138">
        <v>0</v>
      </c>
      <c r="BE1178" s="138">
        <v>0</v>
      </c>
      <c r="BF1178" s="138">
        <v>0</v>
      </c>
      <c r="BG1178" s="138">
        <v>0</v>
      </c>
      <c r="BH1178" s="22">
        <f t="shared" si="54"/>
        <v>24132.61</v>
      </c>
      <c r="BI1178" s="22">
        <f t="shared" si="55"/>
        <v>0</v>
      </c>
      <c r="BJ1178" s="22">
        <f t="shared" si="56"/>
        <v>24132.61</v>
      </c>
    </row>
    <row r="1179" spans="1:62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311259.34999999998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311259.34999999998</v>
      </c>
      <c r="AE1179" s="142">
        <v>44291</v>
      </c>
      <c r="AF1179" s="142">
        <v>45387</v>
      </c>
      <c r="AG1179" s="143">
        <v>311259.34999999998</v>
      </c>
      <c r="AH1179" s="83">
        <v>1.3888888888888888E-2</v>
      </c>
      <c r="AI1179" s="83">
        <v>3</v>
      </c>
      <c r="AJ1179" s="144">
        <v>6.1699999999999998E-2</v>
      </c>
      <c r="AK1179" s="79" t="s">
        <v>651</v>
      </c>
      <c r="AL1179" s="79" t="s">
        <v>652</v>
      </c>
      <c r="AM1179" s="138">
        <v>311259.34999999998</v>
      </c>
      <c r="AN1179" s="138">
        <v>0</v>
      </c>
      <c r="AO1179" s="138">
        <v>0</v>
      </c>
      <c r="AP1179" s="138">
        <v>0</v>
      </c>
      <c r="AQ1179" s="138">
        <v>0</v>
      </c>
      <c r="AR1179" s="138">
        <v>0</v>
      </c>
      <c r="AS1179" s="138">
        <v>0</v>
      </c>
      <c r="AT1179" s="138">
        <v>0</v>
      </c>
      <c r="AU1179" s="138">
        <v>0</v>
      </c>
      <c r="AV1179" s="138">
        <v>0</v>
      </c>
      <c r="AW1179" s="138">
        <v>0</v>
      </c>
      <c r="AX1179" s="138">
        <v>0</v>
      </c>
      <c r="AY1179" s="138">
        <v>0</v>
      </c>
      <c r="AZ1179" s="138">
        <v>0</v>
      </c>
      <c r="BA1179" s="138">
        <v>0</v>
      </c>
      <c r="BB1179" s="138">
        <v>0</v>
      </c>
      <c r="BC1179" s="138">
        <v>0</v>
      </c>
      <c r="BD1179" s="138">
        <v>0</v>
      </c>
      <c r="BE1179" s="138">
        <v>0</v>
      </c>
      <c r="BF1179" s="138">
        <v>0</v>
      </c>
      <c r="BG1179" s="138">
        <v>0</v>
      </c>
      <c r="BH1179" s="22">
        <f t="shared" si="54"/>
        <v>311259.34999999998</v>
      </c>
      <c r="BI1179" s="22">
        <f t="shared" si="55"/>
        <v>0</v>
      </c>
      <c r="BJ1179" s="22">
        <f t="shared" si="56"/>
        <v>311259.34999999998</v>
      </c>
    </row>
    <row r="1180" spans="1:62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18986.419999999998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18986.419999999998</v>
      </c>
      <c r="AE1180" s="142">
        <v>44291</v>
      </c>
      <c r="AF1180" s="142">
        <v>45387</v>
      </c>
      <c r="AG1180" s="143">
        <v>18986.419999999998</v>
      </c>
      <c r="AH1180" s="83">
        <v>1.3888888888888888E-2</v>
      </c>
      <c r="AI1180" s="83">
        <v>3</v>
      </c>
      <c r="AJ1180" s="144">
        <v>6.1699999999999998E-2</v>
      </c>
      <c r="AK1180" s="79" t="s">
        <v>651</v>
      </c>
      <c r="AL1180" s="79" t="s">
        <v>652</v>
      </c>
      <c r="AM1180" s="138">
        <v>18986.419999999998</v>
      </c>
      <c r="AN1180" s="138">
        <v>0</v>
      </c>
      <c r="AO1180" s="138">
        <v>0</v>
      </c>
      <c r="AP1180" s="138">
        <v>0</v>
      </c>
      <c r="AQ1180" s="138">
        <v>0</v>
      </c>
      <c r="AR1180" s="138">
        <v>0</v>
      </c>
      <c r="AS1180" s="138">
        <v>0</v>
      </c>
      <c r="AT1180" s="138">
        <v>0</v>
      </c>
      <c r="AU1180" s="138">
        <v>0</v>
      </c>
      <c r="AV1180" s="138">
        <v>0</v>
      </c>
      <c r="AW1180" s="138">
        <v>0</v>
      </c>
      <c r="AX1180" s="138">
        <v>0</v>
      </c>
      <c r="AY1180" s="138">
        <v>0</v>
      </c>
      <c r="AZ1180" s="138">
        <v>0</v>
      </c>
      <c r="BA1180" s="138">
        <v>0</v>
      </c>
      <c r="BB1180" s="138">
        <v>0</v>
      </c>
      <c r="BC1180" s="138">
        <v>0</v>
      </c>
      <c r="BD1180" s="138">
        <v>0</v>
      </c>
      <c r="BE1180" s="138">
        <v>0</v>
      </c>
      <c r="BF1180" s="138">
        <v>0</v>
      </c>
      <c r="BG1180" s="138">
        <v>0</v>
      </c>
      <c r="BH1180" s="22">
        <f t="shared" si="54"/>
        <v>18986.419999999998</v>
      </c>
      <c r="BI1180" s="22">
        <f t="shared" si="55"/>
        <v>0</v>
      </c>
      <c r="BJ1180" s="22">
        <f t="shared" si="56"/>
        <v>18986.419999999998</v>
      </c>
    </row>
    <row r="1181" spans="1:62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42">
        <v>44291</v>
      </c>
      <c r="AF1181" s="142">
        <v>46117</v>
      </c>
      <c r="AG1181" s="143">
        <v>721797.96</v>
      </c>
      <c r="AH1181" s="83">
        <v>2.0138888888888888</v>
      </c>
      <c r="AI1181" s="83">
        <v>5</v>
      </c>
      <c r="AJ1181" s="144">
        <v>7.1300000000000002E-2</v>
      </c>
      <c r="AK1181" s="79" t="s">
        <v>651</v>
      </c>
      <c r="AL1181" s="79" t="s">
        <v>652</v>
      </c>
      <c r="AM1181" s="138">
        <v>0</v>
      </c>
      <c r="AN1181" s="138">
        <v>0</v>
      </c>
      <c r="AO1181" s="138">
        <v>0</v>
      </c>
      <c r="AP1181" s="138">
        <v>0</v>
      </c>
      <c r="AQ1181" s="138">
        <v>0</v>
      </c>
      <c r="AR1181" s="138">
        <v>0</v>
      </c>
      <c r="AS1181" s="138">
        <v>0</v>
      </c>
      <c r="AT1181" s="138">
        <v>0</v>
      </c>
      <c r="AU1181" s="138">
        <v>0</v>
      </c>
      <c r="AV1181" s="138">
        <v>0</v>
      </c>
      <c r="AW1181" s="138">
        <v>0</v>
      </c>
      <c r="AX1181" s="138">
        <v>0</v>
      </c>
      <c r="AY1181" s="138">
        <v>0</v>
      </c>
      <c r="AZ1181" s="138">
        <v>0</v>
      </c>
      <c r="BA1181" s="138">
        <v>0</v>
      </c>
      <c r="BB1181" s="138">
        <v>0</v>
      </c>
      <c r="BC1181" s="138">
        <v>0</v>
      </c>
      <c r="BD1181" s="138">
        <v>0</v>
      </c>
      <c r="BE1181" s="138">
        <v>0</v>
      </c>
      <c r="BF1181" s="138">
        <v>0</v>
      </c>
      <c r="BG1181" s="138">
        <v>0</v>
      </c>
      <c r="BH1181" s="22">
        <f t="shared" si="54"/>
        <v>0</v>
      </c>
      <c r="BI1181" s="22">
        <f t="shared" si="55"/>
        <v>0</v>
      </c>
      <c r="BJ1181" s="22">
        <f t="shared" si="56"/>
        <v>0</v>
      </c>
    </row>
    <row r="1182" spans="1:62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42">
        <v>44291</v>
      </c>
      <c r="AF1182" s="142">
        <v>46117</v>
      </c>
      <c r="AG1182" s="143">
        <v>56207.43</v>
      </c>
      <c r="AH1182" s="83">
        <v>2.0138888888888888</v>
      </c>
      <c r="AI1182" s="83">
        <v>5</v>
      </c>
      <c r="AJ1182" s="144">
        <v>7.1300000000000002E-2</v>
      </c>
      <c r="AK1182" s="79" t="s">
        <v>651</v>
      </c>
      <c r="AL1182" s="79" t="s">
        <v>652</v>
      </c>
      <c r="AM1182" s="138">
        <v>0</v>
      </c>
      <c r="AN1182" s="138">
        <v>0</v>
      </c>
      <c r="AO1182" s="138">
        <v>0</v>
      </c>
      <c r="AP1182" s="138">
        <v>0</v>
      </c>
      <c r="AQ1182" s="138">
        <v>0</v>
      </c>
      <c r="AR1182" s="138">
        <v>0</v>
      </c>
      <c r="AS1182" s="138">
        <v>0</v>
      </c>
      <c r="AT1182" s="138">
        <v>0</v>
      </c>
      <c r="AU1182" s="138">
        <v>0</v>
      </c>
      <c r="AV1182" s="138">
        <v>0</v>
      </c>
      <c r="AW1182" s="138">
        <v>0</v>
      </c>
      <c r="AX1182" s="138">
        <v>0</v>
      </c>
      <c r="AY1182" s="138">
        <v>0</v>
      </c>
      <c r="AZ1182" s="138">
        <v>0</v>
      </c>
      <c r="BA1182" s="138">
        <v>0</v>
      </c>
      <c r="BB1182" s="138">
        <v>0</v>
      </c>
      <c r="BC1182" s="138">
        <v>0</v>
      </c>
      <c r="BD1182" s="138">
        <v>0</v>
      </c>
      <c r="BE1182" s="138">
        <v>0</v>
      </c>
      <c r="BF1182" s="138">
        <v>0</v>
      </c>
      <c r="BG1182" s="138">
        <v>0</v>
      </c>
      <c r="BH1182" s="22">
        <f t="shared" si="54"/>
        <v>0</v>
      </c>
      <c r="BI1182" s="22">
        <f t="shared" si="55"/>
        <v>0</v>
      </c>
      <c r="BJ1182" s="22">
        <f t="shared" si="56"/>
        <v>0</v>
      </c>
    </row>
    <row r="1183" spans="1:62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42">
        <v>44291</v>
      </c>
      <c r="AF1183" s="142">
        <v>46117</v>
      </c>
      <c r="AG1183" s="143">
        <v>724956.36</v>
      </c>
      <c r="AH1183" s="83">
        <v>2.0138888888888888</v>
      </c>
      <c r="AI1183" s="83">
        <v>5</v>
      </c>
      <c r="AJ1183" s="144">
        <v>7.1300000000000002E-2</v>
      </c>
      <c r="AK1183" s="79" t="s">
        <v>651</v>
      </c>
      <c r="AL1183" s="79" t="s">
        <v>652</v>
      </c>
      <c r="AM1183" s="138">
        <v>0</v>
      </c>
      <c r="AN1183" s="138">
        <v>0</v>
      </c>
      <c r="AO1183" s="138">
        <v>0</v>
      </c>
      <c r="AP1183" s="138">
        <v>0</v>
      </c>
      <c r="AQ1183" s="138">
        <v>0</v>
      </c>
      <c r="AR1183" s="138">
        <v>0</v>
      </c>
      <c r="AS1183" s="138">
        <v>0</v>
      </c>
      <c r="AT1183" s="138">
        <v>0</v>
      </c>
      <c r="AU1183" s="138">
        <v>0</v>
      </c>
      <c r="AV1183" s="138">
        <v>0</v>
      </c>
      <c r="AW1183" s="138">
        <v>0</v>
      </c>
      <c r="AX1183" s="138">
        <v>0</v>
      </c>
      <c r="AY1183" s="138">
        <v>0</v>
      </c>
      <c r="AZ1183" s="138">
        <v>0</v>
      </c>
      <c r="BA1183" s="138">
        <v>0</v>
      </c>
      <c r="BB1183" s="138">
        <v>0</v>
      </c>
      <c r="BC1183" s="138">
        <v>0</v>
      </c>
      <c r="BD1183" s="138">
        <v>0</v>
      </c>
      <c r="BE1183" s="138">
        <v>0</v>
      </c>
      <c r="BF1183" s="138">
        <v>0</v>
      </c>
      <c r="BG1183" s="138">
        <v>0</v>
      </c>
      <c r="BH1183" s="22">
        <f t="shared" si="54"/>
        <v>0</v>
      </c>
      <c r="BI1183" s="22">
        <f t="shared" si="55"/>
        <v>0</v>
      </c>
      <c r="BJ1183" s="22">
        <f t="shared" si="56"/>
        <v>0</v>
      </c>
    </row>
    <row r="1184" spans="1:62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42">
        <v>44291</v>
      </c>
      <c r="AF1184" s="142">
        <v>46117</v>
      </c>
      <c r="AG1184" s="143">
        <v>44222.59</v>
      </c>
      <c r="AH1184" s="83">
        <v>2.0138888888888888</v>
      </c>
      <c r="AI1184" s="83">
        <v>5</v>
      </c>
      <c r="AJ1184" s="144">
        <v>7.1300000000000002E-2</v>
      </c>
      <c r="AK1184" s="79" t="s">
        <v>651</v>
      </c>
      <c r="AL1184" s="79" t="s">
        <v>652</v>
      </c>
      <c r="AM1184" s="138">
        <v>0</v>
      </c>
      <c r="AN1184" s="138">
        <v>0</v>
      </c>
      <c r="AO1184" s="138">
        <v>0</v>
      </c>
      <c r="AP1184" s="138">
        <v>0</v>
      </c>
      <c r="AQ1184" s="138">
        <v>0</v>
      </c>
      <c r="AR1184" s="138">
        <v>0</v>
      </c>
      <c r="AS1184" s="138">
        <v>0</v>
      </c>
      <c r="AT1184" s="138">
        <v>0</v>
      </c>
      <c r="AU1184" s="138">
        <v>0</v>
      </c>
      <c r="AV1184" s="138">
        <v>0</v>
      </c>
      <c r="AW1184" s="138">
        <v>0</v>
      </c>
      <c r="AX1184" s="138">
        <v>0</v>
      </c>
      <c r="AY1184" s="138">
        <v>0</v>
      </c>
      <c r="AZ1184" s="138">
        <v>0</v>
      </c>
      <c r="BA1184" s="138">
        <v>0</v>
      </c>
      <c r="BB1184" s="138">
        <v>0</v>
      </c>
      <c r="BC1184" s="138">
        <v>0</v>
      </c>
      <c r="BD1184" s="138">
        <v>0</v>
      </c>
      <c r="BE1184" s="138">
        <v>0</v>
      </c>
      <c r="BF1184" s="138">
        <v>0</v>
      </c>
      <c r="BG1184" s="138">
        <v>0</v>
      </c>
      <c r="BH1184" s="22">
        <f t="shared" si="54"/>
        <v>0</v>
      </c>
      <c r="BI1184" s="22">
        <f t="shared" si="55"/>
        <v>0</v>
      </c>
      <c r="BJ1184" s="22">
        <f t="shared" si="56"/>
        <v>0</v>
      </c>
    </row>
    <row r="1185" spans="1:62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47859.87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47859.87</v>
      </c>
      <c r="AE1185" s="142">
        <v>44291</v>
      </c>
      <c r="AF1185" s="142">
        <v>45387</v>
      </c>
      <c r="AG1185" s="143">
        <v>47859.87</v>
      </c>
      <c r="AH1185" s="83">
        <v>1.3888888888888888E-2</v>
      </c>
      <c r="AI1185" s="83">
        <v>3</v>
      </c>
      <c r="AJ1185" s="144">
        <v>6.1699999999999998E-2</v>
      </c>
      <c r="AK1185" s="79" t="s">
        <v>651</v>
      </c>
      <c r="AL1185" s="79" t="s">
        <v>652</v>
      </c>
      <c r="AM1185" s="138">
        <v>47859.87</v>
      </c>
      <c r="AN1185" s="138">
        <v>0</v>
      </c>
      <c r="AO1185" s="138">
        <v>0</v>
      </c>
      <c r="AP1185" s="138">
        <v>0</v>
      </c>
      <c r="AQ1185" s="138">
        <v>0</v>
      </c>
      <c r="AR1185" s="138">
        <v>0</v>
      </c>
      <c r="AS1185" s="138">
        <v>0</v>
      </c>
      <c r="AT1185" s="138">
        <v>0</v>
      </c>
      <c r="AU1185" s="138">
        <v>0</v>
      </c>
      <c r="AV1185" s="138">
        <v>0</v>
      </c>
      <c r="AW1185" s="138">
        <v>0</v>
      </c>
      <c r="AX1185" s="138">
        <v>0</v>
      </c>
      <c r="AY1185" s="138">
        <v>0</v>
      </c>
      <c r="AZ1185" s="138">
        <v>0</v>
      </c>
      <c r="BA1185" s="138">
        <v>0</v>
      </c>
      <c r="BB1185" s="138">
        <v>0</v>
      </c>
      <c r="BC1185" s="138">
        <v>0</v>
      </c>
      <c r="BD1185" s="138">
        <v>0</v>
      </c>
      <c r="BE1185" s="138">
        <v>0</v>
      </c>
      <c r="BF1185" s="138">
        <v>0</v>
      </c>
      <c r="BG1185" s="138">
        <v>0</v>
      </c>
      <c r="BH1185" s="22">
        <f t="shared" si="54"/>
        <v>47859.87</v>
      </c>
      <c r="BI1185" s="22">
        <f t="shared" si="55"/>
        <v>0</v>
      </c>
      <c r="BJ1185" s="22">
        <f t="shared" si="56"/>
        <v>47859.87</v>
      </c>
    </row>
    <row r="1186" spans="1:62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42">
        <v>44291</v>
      </c>
      <c r="AF1186" s="142">
        <v>46117</v>
      </c>
      <c r="AG1186" s="143">
        <v>111473.73</v>
      </c>
      <c r="AH1186" s="83">
        <v>2.0138888888888888</v>
      </c>
      <c r="AI1186" s="83">
        <v>5</v>
      </c>
      <c r="AJ1186" s="144">
        <v>7.1300000000000002E-2</v>
      </c>
      <c r="AK1186" s="79" t="s">
        <v>651</v>
      </c>
      <c r="AL1186" s="79" t="s">
        <v>652</v>
      </c>
      <c r="AM1186" s="138">
        <v>0</v>
      </c>
      <c r="AN1186" s="138">
        <v>0</v>
      </c>
      <c r="AO1186" s="138">
        <v>0</v>
      </c>
      <c r="AP1186" s="138">
        <v>0</v>
      </c>
      <c r="AQ1186" s="138">
        <v>0</v>
      </c>
      <c r="AR1186" s="138">
        <v>0</v>
      </c>
      <c r="AS1186" s="138">
        <v>0</v>
      </c>
      <c r="AT1186" s="138">
        <v>0</v>
      </c>
      <c r="AU1186" s="138">
        <v>0</v>
      </c>
      <c r="AV1186" s="138">
        <v>0</v>
      </c>
      <c r="AW1186" s="138">
        <v>0</v>
      </c>
      <c r="AX1186" s="138">
        <v>0</v>
      </c>
      <c r="AY1186" s="138">
        <v>0</v>
      </c>
      <c r="AZ1186" s="138">
        <v>0</v>
      </c>
      <c r="BA1186" s="138">
        <v>0</v>
      </c>
      <c r="BB1186" s="138">
        <v>0</v>
      </c>
      <c r="BC1186" s="138">
        <v>0</v>
      </c>
      <c r="BD1186" s="138">
        <v>0</v>
      </c>
      <c r="BE1186" s="138">
        <v>0</v>
      </c>
      <c r="BF1186" s="138">
        <v>0</v>
      </c>
      <c r="BG1186" s="138">
        <v>0</v>
      </c>
      <c r="BH1186" s="22">
        <f t="shared" si="54"/>
        <v>0</v>
      </c>
      <c r="BI1186" s="22">
        <f t="shared" si="55"/>
        <v>0</v>
      </c>
      <c r="BJ1186" s="22">
        <f t="shared" si="56"/>
        <v>0</v>
      </c>
    </row>
    <row r="1187" spans="1:62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64317.49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64317.49</v>
      </c>
      <c r="AE1187" s="142">
        <v>44291</v>
      </c>
      <c r="AF1187" s="142">
        <v>45387</v>
      </c>
      <c r="AG1187" s="143">
        <v>64317.49</v>
      </c>
      <c r="AH1187" s="83">
        <v>1.3888888888888888E-2</v>
      </c>
      <c r="AI1187" s="83">
        <v>3</v>
      </c>
      <c r="AJ1187" s="144">
        <v>6.1699999999999998E-2</v>
      </c>
      <c r="AK1187" s="79" t="s">
        <v>651</v>
      </c>
      <c r="AL1187" s="79" t="s">
        <v>652</v>
      </c>
      <c r="AM1187" s="138">
        <v>64317.49</v>
      </c>
      <c r="AN1187" s="138">
        <v>0</v>
      </c>
      <c r="AO1187" s="138">
        <v>0</v>
      </c>
      <c r="AP1187" s="138">
        <v>0</v>
      </c>
      <c r="AQ1187" s="138">
        <v>0</v>
      </c>
      <c r="AR1187" s="138">
        <v>0</v>
      </c>
      <c r="AS1187" s="138">
        <v>0</v>
      </c>
      <c r="AT1187" s="138">
        <v>0</v>
      </c>
      <c r="AU1187" s="138">
        <v>0</v>
      </c>
      <c r="AV1187" s="138">
        <v>0</v>
      </c>
      <c r="AW1187" s="138">
        <v>0</v>
      </c>
      <c r="AX1187" s="138">
        <v>0</v>
      </c>
      <c r="AY1187" s="138">
        <v>0</v>
      </c>
      <c r="AZ1187" s="138">
        <v>0</v>
      </c>
      <c r="BA1187" s="138">
        <v>0</v>
      </c>
      <c r="BB1187" s="138">
        <v>0</v>
      </c>
      <c r="BC1187" s="138">
        <v>0</v>
      </c>
      <c r="BD1187" s="138">
        <v>0</v>
      </c>
      <c r="BE1187" s="138">
        <v>0</v>
      </c>
      <c r="BF1187" s="138">
        <v>0</v>
      </c>
      <c r="BG1187" s="138">
        <v>0</v>
      </c>
      <c r="BH1187" s="22">
        <f t="shared" si="54"/>
        <v>64317.49</v>
      </c>
      <c r="BI1187" s="22">
        <f t="shared" si="55"/>
        <v>0</v>
      </c>
      <c r="BJ1187" s="22">
        <f t="shared" si="56"/>
        <v>64317.49</v>
      </c>
    </row>
    <row r="1188" spans="1:62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37441.18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37441.18</v>
      </c>
      <c r="AE1188" s="142">
        <v>44291</v>
      </c>
      <c r="AF1188" s="142">
        <v>45387</v>
      </c>
      <c r="AG1188" s="143">
        <v>37441.18</v>
      </c>
      <c r="AH1188" s="83">
        <v>1.3888888888888888E-2</v>
      </c>
      <c r="AI1188" s="83">
        <v>3</v>
      </c>
      <c r="AJ1188" s="144">
        <v>6.1699999999999998E-2</v>
      </c>
      <c r="AK1188" s="79" t="s">
        <v>651</v>
      </c>
      <c r="AL1188" s="79" t="s">
        <v>652</v>
      </c>
      <c r="AM1188" s="138">
        <v>37441.18</v>
      </c>
      <c r="AN1188" s="138">
        <v>0</v>
      </c>
      <c r="AO1188" s="138">
        <v>0</v>
      </c>
      <c r="AP1188" s="138">
        <v>0</v>
      </c>
      <c r="AQ1188" s="138">
        <v>0</v>
      </c>
      <c r="AR1188" s="138">
        <v>0</v>
      </c>
      <c r="AS1188" s="138">
        <v>0</v>
      </c>
      <c r="AT1188" s="138">
        <v>0</v>
      </c>
      <c r="AU1188" s="138">
        <v>0</v>
      </c>
      <c r="AV1188" s="138">
        <v>0</v>
      </c>
      <c r="AW1188" s="138">
        <v>0</v>
      </c>
      <c r="AX1188" s="138">
        <v>0</v>
      </c>
      <c r="AY1188" s="138">
        <v>0</v>
      </c>
      <c r="AZ1188" s="138">
        <v>0</v>
      </c>
      <c r="BA1188" s="138">
        <v>0</v>
      </c>
      <c r="BB1188" s="138">
        <v>0</v>
      </c>
      <c r="BC1188" s="138">
        <v>0</v>
      </c>
      <c r="BD1188" s="138">
        <v>0</v>
      </c>
      <c r="BE1188" s="138">
        <v>0</v>
      </c>
      <c r="BF1188" s="138">
        <v>0</v>
      </c>
      <c r="BG1188" s="138">
        <v>0</v>
      </c>
      <c r="BH1188" s="22">
        <f t="shared" si="54"/>
        <v>37441.18</v>
      </c>
      <c r="BI1188" s="22">
        <f t="shared" si="55"/>
        <v>0</v>
      </c>
      <c r="BJ1188" s="22">
        <f t="shared" si="56"/>
        <v>37441.18</v>
      </c>
    </row>
    <row r="1189" spans="1:62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42">
        <v>44291</v>
      </c>
      <c r="AF1189" s="142">
        <v>46117</v>
      </c>
      <c r="AG1189" s="143">
        <v>87206.83</v>
      </c>
      <c r="AH1189" s="83">
        <v>2.0138888888888888</v>
      </c>
      <c r="AI1189" s="83">
        <v>5</v>
      </c>
      <c r="AJ1189" s="144">
        <v>7.1300000000000002E-2</v>
      </c>
      <c r="AK1189" s="79" t="s">
        <v>651</v>
      </c>
      <c r="AL1189" s="79" t="s">
        <v>652</v>
      </c>
      <c r="AM1189" s="138">
        <v>0</v>
      </c>
      <c r="AN1189" s="138">
        <v>0</v>
      </c>
      <c r="AO1189" s="138">
        <v>0</v>
      </c>
      <c r="AP1189" s="138">
        <v>0</v>
      </c>
      <c r="AQ1189" s="138">
        <v>0</v>
      </c>
      <c r="AR1189" s="138">
        <v>0</v>
      </c>
      <c r="AS1189" s="138">
        <v>0</v>
      </c>
      <c r="AT1189" s="138">
        <v>0</v>
      </c>
      <c r="AU1189" s="138">
        <v>0</v>
      </c>
      <c r="AV1189" s="138">
        <v>0</v>
      </c>
      <c r="AW1189" s="138">
        <v>0</v>
      </c>
      <c r="AX1189" s="138">
        <v>0</v>
      </c>
      <c r="AY1189" s="138">
        <v>0</v>
      </c>
      <c r="AZ1189" s="138">
        <v>0</v>
      </c>
      <c r="BA1189" s="138">
        <v>0</v>
      </c>
      <c r="BB1189" s="138">
        <v>0</v>
      </c>
      <c r="BC1189" s="138">
        <v>0</v>
      </c>
      <c r="BD1189" s="138">
        <v>0</v>
      </c>
      <c r="BE1189" s="138">
        <v>0</v>
      </c>
      <c r="BF1189" s="138">
        <v>0</v>
      </c>
      <c r="BG1189" s="138">
        <v>0</v>
      </c>
      <c r="BH1189" s="22">
        <f t="shared" si="54"/>
        <v>0</v>
      </c>
      <c r="BI1189" s="22">
        <f t="shared" si="55"/>
        <v>0</v>
      </c>
      <c r="BJ1189" s="22">
        <f t="shared" si="56"/>
        <v>0</v>
      </c>
    </row>
    <row r="1190" spans="1:62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64942.96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64942.96</v>
      </c>
      <c r="AE1190" s="142">
        <v>44291</v>
      </c>
      <c r="AF1190" s="142">
        <v>45387</v>
      </c>
      <c r="AG1190" s="143">
        <v>64942.96</v>
      </c>
      <c r="AH1190" s="83">
        <v>1.3888888888888888E-2</v>
      </c>
      <c r="AI1190" s="83">
        <v>3</v>
      </c>
      <c r="AJ1190" s="144">
        <v>6.1699999999999998E-2</v>
      </c>
      <c r="AK1190" s="79" t="s">
        <v>651</v>
      </c>
      <c r="AL1190" s="79" t="s">
        <v>652</v>
      </c>
      <c r="AM1190" s="138">
        <v>64942.96</v>
      </c>
      <c r="AN1190" s="138">
        <v>0</v>
      </c>
      <c r="AO1190" s="138">
        <v>0</v>
      </c>
      <c r="AP1190" s="138">
        <v>0</v>
      </c>
      <c r="AQ1190" s="138">
        <v>0</v>
      </c>
      <c r="AR1190" s="138">
        <v>0</v>
      </c>
      <c r="AS1190" s="138">
        <v>0</v>
      </c>
      <c r="AT1190" s="138">
        <v>0</v>
      </c>
      <c r="AU1190" s="138">
        <v>0</v>
      </c>
      <c r="AV1190" s="138">
        <v>0</v>
      </c>
      <c r="AW1190" s="138">
        <v>0</v>
      </c>
      <c r="AX1190" s="138">
        <v>0</v>
      </c>
      <c r="AY1190" s="138">
        <v>0</v>
      </c>
      <c r="AZ1190" s="138">
        <v>0</v>
      </c>
      <c r="BA1190" s="138">
        <v>0</v>
      </c>
      <c r="BB1190" s="138">
        <v>0</v>
      </c>
      <c r="BC1190" s="138">
        <v>0</v>
      </c>
      <c r="BD1190" s="138">
        <v>0</v>
      </c>
      <c r="BE1190" s="138">
        <v>0</v>
      </c>
      <c r="BF1190" s="138">
        <v>0</v>
      </c>
      <c r="BG1190" s="138">
        <v>0</v>
      </c>
      <c r="BH1190" s="22">
        <f t="shared" si="54"/>
        <v>64942.96</v>
      </c>
      <c r="BI1190" s="22">
        <f t="shared" si="55"/>
        <v>0</v>
      </c>
      <c r="BJ1190" s="22">
        <f t="shared" si="56"/>
        <v>64942.96</v>
      </c>
    </row>
    <row r="1191" spans="1:62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42">
        <v>44291</v>
      </c>
      <c r="AF1191" s="142">
        <v>46117</v>
      </c>
      <c r="AG1191" s="143">
        <v>149802.44</v>
      </c>
      <c r="AH1191" s="83">
        <v>2.0138888888888888</v>
      </c>
      <c r="AI1191" s="83">
        <v>5</v>
      </c>
      <c r="AJ1191" s="144">
        <v>7.1300000000000002E-2</v>
      </c>
      <c r="AK1191" s="79" t="s">
        <v>651</v>
      </c>
      <c r="AL1191" s="79" t="s">
        <v>652</v>
      </c>
      <c r="AM1191" s="138">
        <v>0</v>
      </c>
      <c r="AN1191" s="138">
        <v>0</v>
      </c>
      <c r="AO1191" s="138">
        <v>0</v>
      </c>
      <c r="AP1191" s="138">
        <v>0</v>
      </c>
      <c r="AQ1191" s="138">
        <v>0</v>
      </c>
      <c r="AR1191" s="138">
        <v>0</v>
      </c>
      <c r="AS1191" s="138">
        <v>0</v>
      </c>
      <c r="AT1191" s="138">
        <v>0</v>
      </c>
      <c r="AU1191" s="138">
        <v>0</v>
      </c>
      <c r="AV1191" s="138">
        <v>0</v>
      </c>
      <c r="AW1191" s="138">
        <v>0</v>
      </c>
      <c r="AX1191" s="138">
        <v>0</v>
      </c>
      <c r="AY1191" s="138">
        <v>0</v>
      </c>
      <c r="AZ1191" s="138">
        <v>0</v>
      </c>
      <c r="BA1191" s="138">
        <v>0</v>
      </c>
      <c r="BB1191" s="138">
        <v>0</v>
      </c>
      <c r="BC1191" s="138">
        <v>0</v>
      </c>
      <c r="BD1191" s="138">
        <v>0</v>
      </c>
      <c r="BE1191" s="138">
        <v>0</v>
      </c>
      <c r="BF1191" s="138">
        <v>0</v>
      </c>
      <c r="BG1191" s="138">
        <v>0</v>
      </c>
      <c r="BH1191" s="22">
        <f t="shared" si="54"/>
        <v>0</v>
      </c>
      <c r="BI1191" s="22">
        <f t="shared" si="55"/>
        <v>0</v>
      </c>
      <c r="BJ1191" s="22">
        <f t="shared" si="56"/>
        <v>0</v>
      </c>
    </row>
    <row r="1192" spans="1:62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42">
        <v>44291</v>
      </c>
      <c r="AF1192" s="142">
        <v>46117</v>
      </c>
      <c r="AG1192" s="143">
        <v>2071588.69</v>
      </c>
      <c r="AH1192" s="83">
        <v>2.0138888888888888</v>
      </c>
      <c r="AI1192" s="83">
        <v>5</v>
      </c>
      <c r="AJ1192" s="144">
        <v>7.1300000000000002E-2</v>
      </c>
      <c r="AK1192" s="79" t="s">
        <v>651</v>
      </c>
      <c r="AL1192" s="79" t="s">
        <v>652</v>
      </c>
      <c r="AM1192" s="138">
        <v>0</v>
      </c>
      <c r="AN1192" s="138">
        <v>0</v>
      </c>
      <c r="AO1192" s="138">
        <v>0</v>
      </c>
      <c r="AP1192" s="138">
        <v>0</v>
      </c>
      <c r="AQ1192" s="138">
        <v>0</v>
      </c>
      <c r="AR1192" s="138">
        <v>0</v>
      </c>
      <c r="AS1192" s="138">
        <v>0</v>
      </c>
      <c r="AT1192" s="138">
        <v>0</v>
      </c>
      <c r="AU1192" s="138">
        <v>0</v>
      </c>
      <c r="AV1192" s="138">
        <v>0</v>
      </c>
      <c r="AW1192" s="138">
        <v>0</v>
      </c>
      <c r="AX1192" s="138">
        <v>0</v>
      </c>
      <c r="AY1192" s="138">
        <v>0</v>
      </c>
      <c r="AZ1192" s="138">
        <v>0</v>
      </c>
      <c r="BA1192" s="138">
        <v>0</v>
      </c>
      <c r="BB1192" s="138">
        <v>0</v>
      </c>
      <c r="BC1192" s="138">
        <v>0</v>
      </c>
      <c r="BD1192" s="138">
        <v>0</v>
      </c>
      <c r="BE1192" s="138">
        <v>0</v>
      </c>
      <c r="BF1192" s="138">
        <v>0</v>
      </c>
      <c r="BG1192" s="138">
        <v>0</v>
      </c>
      <c r="BH1192" s="22">
        <f t="shared" si="54"/>
        <v>0</v>
      </c>
      <c r="BI1192" s="22">
        <f t="shared" si="55"/>
        <v>0</v>
      </c>
      <c r="BJ1192" s="22">
        <f t="shared" si="56"/>
        <v>0</v>
      </c>
    </row>
    <row r="1193" spans="1:62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49287.66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49287.66</v>
      </c>
      <c r="AE1193" s="142">
        <v>44291</v>
      </c>
      <c r="AF1193" s="142">
        <v>45387</v>
      </c>
      <c r="AG1193" s="143">
        <v>49287.66</v>
      </c>
      <c r="AH1193" s="83">
        <v>1.3888888888888888E-2</v>
      </c>
      <c r="AI1193" s="83">
        <v>3</v>
      </c>
      <c r="AJ1193" s="144">
        <v>6.1699999999999998E-2</v>
      </c>
      <c r="AK1193" s="79" t="s">
        <v>651</v>
      </c>
      <c r="AL1193" s="79" t="s">
        <v>652</v>
      </c>
      <c r="AM1193" s="138">
        <v>49287.66</v>
      </c>
      <c r="AN1193" s="138">
        <v>0</v>
      </c>
      <c r="AO1193" s="138">
        <v>0</v>
      </c>
      <c r="AP1193" s="138">
        <v>0</v>
      </c>
      <c r="AQ1193" s="138">
        <v>0</v>
      </c>
      <c r="AR1193" s="138">
        <v>0</v>
      </c>
      <c r="AS1193" s="138">
        <v>0</v>
      </c>
      <c r="AT1193" s="138">
        <v>0</v>
      </c>
      <c r="AU1193" s="138">
        <v>0</v>
      </c>
      <c r="AV1193" s="138">
        <v>0</v>
      </c>
      <c r="AW1193" s="138">
        <v>0</v>
      </c>
      <c r="AX1193" s="138">
        <v>0</v>
      </c>
      <c r="AY1193" s="138">
        <v>0</v>
      </c>
      <c r="AZ1193" s="138">
        <v>0</v>
      </c>
      <c r="BA1193" s="138">
        <v>0</v>
      </c>
      <c r="BB1193" s="138">
        <v>0</v>
      </c>
      <c r="BC1193" s="138">
        <v>0</v>
      </c>
      <c r="BD1193" s="138">
        <v>0</v>
      </c>
      <c r="BE1193" s="138">
        <v>0</v>
      </c>
      <c r="BF1193" s="138">
        <v>0</v>
      </c>
      <c r="BG1193" s="138">
        <v>0</v>
      </c>
      <c r="BH1193" s="22">
        <f t="shared" si="54"/>
        <v>49287.66</v>
      </c>
      <c r="BI1193" s="22">
        <f t="shared" si="55"/>
        <v>0</v>
      </c>
      <c r="BJ1193" s="22">
        <f t="shared" si="56"/>
        <v>49287.66</v>
      </c>
    </row>
    <row r="1194" spans="1:62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42">
        <v>44291</v>
      </c>
      <c r="AF1194" s="142">
        <v>46117</v>
      </c>
      <c r="AG1194" s="143">
        <v>8060.18</v>
      </c>
      <c r="AH1194" s="83">
        <v>2.0138888888888888</v>
      </c>
      <c r="AI1194" s="83">
        <v>5</v>
      </c>
      <c r="AJ1194" s="144">
        <v>7.1300000000000002E-2</v>
      </c>
      <c r="AK1194" s="79" t="s">
        <v>651</v>
      </c>
      <c r="AL1194" s="79" t="s">
        <v>652</v>
      </c>
      <c r="AM1194" s="138">
        <v>0</v>
      </c>
      <c r="AN1194" s="138">
        <v>0</v>
      </c>
      <c r="AO1194" s="138">
        <v>0</v>
      </c>
      <c r="AP1194" s="138">
        <v>0</v>
      </c>
      <c r="AQ1194" s="138">
        <v>0</v>
      </c>
      <c r="AR1194" s="138">
        <v>0</v>
      </c>
      <c r="AS1194" s="138">
        <v>0</v>
      </c>
      <c r="AT1194" s="138">
        <v>0</v>
      </c>
      <c r="AU1194" s="138">
        <v>0</v>
      </c>
      <c r="AV1194" s="138">
        <v>0</v>
      </c>
      <c r="AW1194" s="138">
        <v>0</v>
      </c>
      <c r="AX1194" s="138">
        <v>0</v>
      </c>
      <c r="AY1194" s="138">
        <v>0</v>
      </c>
      <c r="AZ1194" s="138">
        <v>0</v>
      </c>
      <c r="BA1194" s="138">
        <v>0</v>
      </c>
      <c r="BB1194" s="138">
        <v>0</v>
      </c>
      <c r="BC1194" s="138">
        <v>0</v>
      </c>
      <c r="BD1194" s="138">
        <v>0</v>
      </c>
      <c r="BE1194" s="138">
        <v>0</v>
      </c>
      <c r="BF1194" s="138">
        <v>0</v>
      </c>
      <c r="BG1194" s="138">
        <v>0</v>
      </c>
      <c r="BH1194" s="22">
        <f t="shared" si="54"/>
        <v>0</v>
      </c>
      <c r="BI1194" s="22">
        <f t="shared" si="55"/>
        <v>0</v>
      </c>
      <c r="BJ1194" s="22">
        <f t="shared" si="56"/>
        <v>0</v>
      </c>
    </row>
    <row r="1195" spans="1:62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79722.240000000005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79722.240000000005</v>
      </c>
      <c r="AE1195" s="142">
        <v>44291</v>
      </c>
      <c r="AF1195" s="142">
        <v>45387</v>
      </c>
      <c r="AG1195" s="143">
        <v>79722.240000000005</v>
      </c>
      <c r="AH1195" s="83">
        <v>1.3888888888888888E-2</v>
      </c>
      <c r="AI1195" s="83">
        <v>3</v>
      </c>
      <c r="AJ1195" s="144">
        <v>6.1699999999999998E-2</v>
      </c>
      <c r="AK1195" s="79" t="s">
        <v>651</v>
      </c>
      <c r="AL1195" s="79" t="s">
        <v>652</v>
      </c>
      <c r="AM1195" s="138">
        <v>79722.240000000005</v>
      </c>
      <c r="AN1195" s="138">
        <v>0</v>
      </c>
      <c r="AO1195" s="138">
        <v>0</v>
      </c>
      <c r="AP1195" s="138">
        <v>0</v>
      </c>
      <c r="AQ1195" s="138">
        <v>0</v>
      </c>
      <c r="AR1195" s="138">
        <v>0</v>
      </c>
      <c r="AS1195" s="138">
        <v>0</v>
      </c>
      <c r="AT1195" s="138">
        <v>0</v>
      </c>
      <c r="AU1195" s="138">
        <v>0</v>
      </c>
      <c r="AV1195" s="138">
        <v>0</v>
      </c>
      <c r="AW1195" s="138">
        <v>0</v>
      </c>
      <c r="AX1195" s="138">
        <v>0</v>
      </c>
      <c r="AY1195" s="138">
        <v>0</v>
      </c>
      <c r="AZ1195" s="138">
        <v>0</v>
      </c>
      <c r="BA1195" s="138">
        <v>0</v>
      </c>
      <c r="BB1195" s="138">
        <v>0</v>
      </c>
      <c r="BC1195" s="138">
        <v>0</v>
      </c>
      <c r="BD1195" s="138">
        <v>0</v>
      </c>
      <c r="BE1195" s="138">
        <v>0</v>
      </c>
      <c r="BF1195" s="138">
        <v>0</v>
      </c>
      <c r="BG1195" s="138">
        <v>0</v>
      </c>
      <c r="BH1195" s="22">
        <f t="shared" si="54"/>
        <v>79722.240000000005</v>
      </c>
      <c r="BI1195" s="22">
        <f t="shared" si="55"/>
        <v>0</v>
      </c>
      <c r="BJ1195" s="22">
        <f t="shared" si="56"/>
        <v>79722.240000000005</v>
      </c>
    </row>
    <row r="1196" spans="1:62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12837830.16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12837830.16</v>
      </c>
      <c r="AE1196" s="142">
        <v>44291</v>
      </c>
      <c r="AF1196" s="142">
        <v>45387</v>
      </c>
      <c r="AG1196" s="143">
        <v>12837830.16</v>
      </c>
      <c r="AH1196" s="83">
        <v>1.3888888888888888E-2</v>
      </c>
      <c r="AI1196" s="83">
        <v>3</v>
      </c>
      <c r="AJ1196" s="144">
        <v>6.1699999999999998E-2</v>
      </c>
      <c r="AK1196" s="79" t="s">
        <v>651</v>
      </c>
      <c r="AL1196" s="79" t="s">
        <v>652</v>
      </c>
      <c r="AM1196" s="138">
        <v>12837830.16</v>
      </c>
      <c r="AN1196" s="138">
        <v>0</v>
      </c>
      <c r="AO1196" s="138">
        <v>0</v>
      </c>
      <c r="AP1196" s="138">
        <v>0</v>
      </c>
      <c r="AQ1196" s="138">
        <v>0</v>
      </c>
      <c r="AR1196" s="138">
        <v>0</v>
      </c>
      <c r="AS1196" s="138">
        <v>0</v>
      </c>
      <c r="AT1196" s="138">
        <v>0</v>
      </c>
      <c r="AU1196" s="138">
        <v>0</v>
      </c>
      <c r="AV1196" s="138">
        <v>0</v>
      </c>
      <c r="AW1196" s="138">
        <v>0</v>
      </c>
      <c r="AX1196" s="138">
        <v>0</v>
      </c>
      <c r="AY1196" s="138">
        <v>0</v>
      </c>
      <c r="AZ1196" s="138">
        <v>0</v>
      </c>
      <c r="BA1196" s="138">
        <v>0</v>
      </c>
      <c r="BB1196" s="138">
        <v>0</v>
      </c>
      <c r="BC1196" s="138">
        <v>0</v>
      </c>
      <c r="BD1196" s="138">
        <v>0</v>
      </c>
      <c r="BE1196" s="138">
        <v>0</v>
      </c>
      <c r="BF1196" s="138">
        <v>0</v>
      </c>
      <c r="BG1196" s="138">
        <v>0</v>
      </c>
      <c r="BH1196" s="22">
        <f t="shared" si="54"/>
        <v>12837830.16</v>
      </c>
      <c r="BI1196" s="22">
        <f t="shared" si="55"/>
        <v>0</v>
      </c>
      <c r="BJ1196" s="22">
        <f t="shared" si="56"/>
        <v>12837830.16</v>
      </c>
    </row>
    <row r="1197" spans="1:62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42">
        <v>44291</v>
      </c>
      <c r="AF1197" s="142">
        <v>46117</v>
      </c>
      <c r="AG1197" s="143">
        <v>2090599</v>
      </c>
      <c r="AH1197" s="83">
        <v>2.0138888888888888</v>
      </c>
      <c r="AI1197" s="83">
        <v>5</v>
      </c>
      <c r="AJ1197" s="144">
        <v>7.1300000000000002E-2</v>
      </c>
      <c r="AK1197" s="79" t="s">
        <v>651</v>
      </c>
      <c r="AL1197" s="79" t="s">
        <v>652</v>
      </c>
      <c r="AM1197" s="138">
        <v>0</v>
      </c>
      <c r="AN1197" s="138">
        <v>0</v>
      </c>
      <c r="AO1197" s="138">
        <v>0</v>
      </c>
      <c r="AP1197" s="138">
        <v>0</v>
      </c>
      <c r="AQ1197" s="138">
        <v>0</v>
      </c>
      <c r="AR1197" s="138">
        <v>0</v>
      </c>
      <c r="AS1197" s="138">
        <v>0</v>
      </c>
      <c r="AT1197" s="138">
        <v>0</v>
      </c>
      <c r="AU1197" s="138">
        <v>0</v>
      </c>
      <c r="AV1197" s="138">
        <v>0</v>
      </c>
      <c r="AW1197" s="138">
        <v>0</v>
      </c>
      <c r="AX1197" s="138">
        <v>0</v>
      </c>
      <c r="AY1197" s="138">
        <v>0</v>
      </c>
      <c r="AZ1197" s="138">
        <v>0</v>
      </c>
      <c r="BA1197" s="138">
        <v>0</v>
      </c>
      <c r="BB1197" s="138">
        <v>0</v>
      </c>
      <c r="BC1197" s="138">
        <v>0</v>
      </c>
      <c r="BD1197" s="138">
        <v>0</v>
      </c>
      <c r="BE1197" s="138">
        <v>0</v>
      </c>
      <c r="BF1197" s="138">
        <v>0</v>
      </c>
      <c r="BG1197" s="138">
        <v>0</v>
      </c>
      <c r="BH1197" s="22">
        <f t="shared" si="54"/>
        <v>0</v>
      </c>
      <c r="BI1197" s="22">
        <f t="shared" si="55"/>
        <v>0</v>
      </c>
      <c r="BJ1197" s="22">
        <f t="shared" si="56"/>
        <v>0</v>
      </c>
    </row>
    <row r="1198" spans="1:62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426622.6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426622.6</v>
      </c>
      <c r="AE1198" s="142">
        <v>44291</v>
      </c>
      <c r="AF1198" s="142">
        <v>45387</v>
      </c>
      <c r="AG1198" s="145">
        <v>426622.6</v>
      </c>
      <c r="AH1198" s="83">
        <v>1.3888888888888888E-2</v>
      </c>
      <c r="AI1198" s="83">
        <v>3</v>
      </c>
      <c r="AJ1198" s="144">
        <v>6.1699999999999998E-2</v>
      </c>
      <c r="AK1198" s="79" t="s">
        <v>651</v>
      </c>
      <c r="AL1198" s="79" t="s">
        <v>652</v>
      </c>
      <c r="AM1198" s="138">
        <v>426622.6</v>
      </c>
      <c r="AN1198" s="138">
        <v>0</v>
      </c>
      <c r="AO1198" s="138">
        <v>0</v>
      </c>
      <c r="AP1198" s="138">
        <v>0</v>
      </c>
      <c r="AQ1198" s="138">
        <v>0</v>
      </c>
      <c r="AR1198" s="138">
        <v>0</v>
      </c>
      <c r="AS1198" s="138">
        <v>0</v>
      </c>
      <c r="AT1198" s="138">
        <v>0</v>
      </c>
      <c r="AU1198" s="138">
        <v>0</v>
      </c>
      <c r="AV1198" s="138">
        <v>0</v>
      </c>
      <c r="AW1198" s="138">
        <v>0</v>
      </c>
      <c r="AX1198" s="138">
        <v>0</v>
      </c>
      <c r="AY1198" s="138">
        <v>0</v>
      </c>
      <c r="AZ1198" s="138">
        <v>0</v>
      </c>
      <c r="BA1198" s="138">
        <v>0</v>
      </c>
      <c r="BB1198" s="138">
        <v>0</v>
      </c>
      <c r="BC1198" s="138">
        <v>0</v>
      </c>
      <c r="BD1198" s="138">
        <v>0</v>
      </c>
      <c r="BE1198" s="138">
        <v>0</v>
      </c>
      <c r="BF1198" s="138">
        <v>0</v>
      </c>
      <c r="BG1198" s="138">
        <v>0</v>
      </c>
      <c r="BH1198" s="22">
        <f t="shared" si="54"/>
        <v>426622.6</v>
      </c>
      <c r="BI1198" s="22">
        <f t="shared" si="55"/>
        <v>0</v>
      </c>
      <c r="BJ1198" s="22">
        <f t="shared" si="56"/>
        <v>426622.6</v>
      </c>
    </row>
    <row r="1199" spans="1:62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42">
        <v>44291</v>
      </c>
      <c r="AF1199" s="142">
        <v>46117</v>
      </c>
      <c r="AG1199" s="145">
        <v>992544.18</v>
      </c>
      <c r="AH1199" s="83">
        <v>2.0138888888888888</v>
      </c>
      <c r="AI1199" s="83">
        <v>5</v>
      </c>
      <c r="AJ1199" s="144">
        <v>7.1300000000000002E-2</v>
      </c>
      <c r="AK1199" s="79" t="s">
        <v>651</v>
      </c>
      <c r="AL1199" s="79" t="s">
        <v>652</v>
      </c>
      <c r="AM1199" s="138">
        <v>0</v>
      </c>
      <c r="AN1199" s="138">
        <v>0</v>
      </c>
      <c r="AO1199" s="138">
        <v>0</v>
      </c>
      <c r="AP1199" s="138">
        <v>0</v>
      </c>
      <c r="AQ1199" s="138">
        <v>0</v>
      </c>
      <c r="AR1199" s="138">
        <v>0</v>
      </c>
      <c r="AS1199" s="138">
        <v>0</v>
      </c>
      <c r="AT1199" s="138">
        <v>0</v>
      </c>
      <c r="AU1199" s="138">
        <v>0</v>
      </c>
      <c r="AV1199" s="138">
        <v>0</v>
      </c>
      <c r="AW1199" s="138">
        <v>0</v>
      </c>
      <c r="AX1199" s="138">
        <v>0</v>
      </c>
      <c r="AY1199" s="138">
        <v>0</v>
      </c>
      <c r="AZ1199" s="138">
        <v>0</v>
      </c>
      <c r="BA1199" s="138">
        <v>0</v>
      </c>
      <c r="BB1199" s="138">
        <v>0</v>
      </c>
      <c r="BC1199" s="138">
        <v>0</v>
      </c>
      <c r="BD1199" s="138">
        <v>0</v>
      </c>
      <c r="BE1199" s="138">
        <v>0</v>
      </c>
      <c r="BF1199" s="138">
        <v>0</v>
      </c>
      <c r="BG1199" s="138">
        <v>0</v>
      </c>
      <c r="BH1199" s="22">
        <f t="shared" si="54"/>
        <v>0</v>
      </c>
      <c r="BI1199" s="22">
        <f t="shared" si="55"/>
        <v>0</v>
      </c>
      <c r="BJ1199" s="22">
        <f t="shared" si="56"/>
        <v>0</v>
      </c>
    </row>
    <row r="1200" spans="1:62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48479.68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48479.68</v>
      </c>
      <c r="AE1200" s="142">
        <v>44291</v>
      </c>
      <c r="AF1200" s="142">
        <v>45387</v>
      </c>
      <c r="AG1200" s="145">
        <v>48479.68</v>
      </c>
      <c r="AH1200" s="83">
        <v>1.3888888888888888E-2</v>
      </c>
      <c r="AI1200" s="83">
        <v>3</v>
      </c>
      <c r="AJ1200" s="144">
        <v>6.1699999999999998E-2</v>
      </c>
      <c r="AK1200" s="79" t="s">
        <v>651</v>
      </c>
      <c r="AL1200" s="79" t="s">
        <v>652</v>
      </c>
      <c r="AM1200" s="138">
        <v>48479.68</v>
      </c>
      <c r="AN1200" s="138">
        <v>0</v>
      </c>
      <c r="AO1200" s="138">
        <v>0</v>
      </c>
      <c r="AP1200" s="138">
        <v>0</v>
      </c>
      <c r="AQ1200" s="138">
        <v>0</v>
      </c>
      <c r="AR1200" s="138">
        <v>0</v>
      </c>
      <c r="AS1200" s="138">
        <v>0</v>
      </c>
      <c r="AT1200" s="138">
        <v>0</v>
      </c>
      <c r="AU1200" s="138">
        <v>0</v>
      </c>
      <c r="AV1200" s="138">
        <v>0</v>
      </c>
      <c r="AW1200" s="138">
        <v>0</v>
      </c>
      <c r="AX1200" s="138">
        <v>0</v>
      </c>
      <c r="AY1200" s="138">
        <v>0</v>
      </c>
      <c r="AZ1200" s="138">
        <v>0</v>
      </c>
      <c r="BA1200" s="138">
        <v>0</v>
      </c>
      <c r="BB1200" s="138">
        <v>0</v>
      </c>
      <c r="BC1200" s="138">
        <v>0</v>
      </c>
      <c r="BD1200" s="138">
        <v>0</v>
      </c>
      <c r="BE1200" s="138">
        <v>0</v>
      </c>
      <c r="BF1200" s="138">
        <v>0</v>
      </c>
      <c r="BG1200" s="138">
        <v>0</v>
      </c>
      <c r="BH1200" s="22">
        <f t="shared" si="54"/>
        <v>48479.68</v>
      </c>
      <c r="BI1200" s="22">
        <f t="shared" si="55"/>
        <v>0</v>
      </c>
      <c r="BJ1200" s="22">
        <f t="shared" si="56"/>
        <v>48479.68</v>
      </c>
    </row>
    <row r="1201" spans="1:62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42">
        <v>44291</v>
      </c>
      <c r="AF1201" s="142">
        <v>46117</v>
      </c>
      <c r="AG1201" s="145">
        <v>112785.86</v>
      </c>
      <c r="AH1201" s="83">
        <v>2.0138888888888888</v>
      </c>
      <c r="AI1201" s="83">
        <v>5</v>
      </c>
      <c r="AJ1201" s="144">
        <v>7.1300000000000002E-2</v>
      </c>
      <c r="AK1201" s="79" t="s">
        <v>651</v>
      </c>
      <c r="AL1201" s="79" t="s">
        <v>652</v>
      </c>
      <c r="AM1201" s="138">
        <v>0</v>
      </c>
      <c r="AN1201" s="138">
        <v>0</v>
      </c>
      <c r="AO1201" s="138">
        <v>0</v>
      </c>
      <c r="AP1201" s="138">
        <v>0</v>
      </c>
      <c r="AQ1201" s="138">
        <v>0</v>
      </c>
      <c r="AR1201" s="138">
        <v>0</v>
      </c>
      <c r="AS1201" s="138">
        <v>0</v>
      </c>
      <c r="AT1201" s="138">
        <v>0</v>
      </c>
      <c r="AU1201" s="138">
        <v>0</v>
      </c>
      <c r="AV1201" s="138">
        <v>0</v>
      </c>
      <c r="AW1201" s="138">
        <v>0</v>
      </c>
      <c r="AX1201" s="138">
        <v>0</v>
      </c>
      <c r="AY1201" s="138">
        <v>0</v>
      </c>
      <c r="AZ1201" s="138">
        <v>0</v>
      </c>
      <c r="BA1201" s="138">
        <v>0</v>
      </c>
      <c r="BB1201" s="138">
        <v>0</v>
      </c>
      <c r="BC1201" s="138">
        <v>0</v>
      </c>
      <c r="BD1201" s="138">
        <v>0</v>
      </c>
      <c r="BE1201" s="138">
        <v>0</v>
      </c>
      <c r="BF1201" s="138">
        <v>0</v>
      </c>
      <c r="BG1201" s="138">
        <v>0</v>
      </c>
      <c r="BH1201" s="22">
        <f t="shared" si="54"/>
        <v>0</v>
      </c>
      <c r="BI1201" s="22">
        <f t="shared" si="55"/>
        <v>0</v>
      </c>
      <c r="BJ1201" s="22">
        <f t="shared" si="56"/>
        <v>0</v>
      </c>
    </row>
    <row r="1202" spans="1:62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327857.01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327857.01</v>
      </c>
      <c r="AE1202" s="142">
        <v>44291</v>
      </c>
      <c r="AF1202" s="142">
        <v>45387</v>
      </c>
      <c r="AG1202" s="145">
        <v>327857.01</v>
      </c>
      <c r="AH1202" s="83">
        <v>1.3888888888888888E-2</v>
      </c>
      <c r="AI1202" s="83">
        <v>3</v>
      </c>
      <c r="AJ1202" s="144">
        <v>6.1699999999999998E-2</v>
      </c>
      <c r="AK1202" s="79" t="s">
        <v>651</v>
      </c>
      <c r="AL1202" s="79" t="s">
        <v>652</v>
      </c>
      <c r="AM1202" s="138">
        <v>327857.01</v>
      </c>
      <c r="AN1202" s="138">
        <v>0</v>
      </c>
      <c r="AO1202" s="138">
        <v>0</v>
      </c>
      <c r="AP1202" s="138">
        <v>0</v>
      </c>
      <c r="AQ1202" s="138">
        <v>0</v>
      </c>
      <c r="AR1202" s="138">
        <v>0</v>
      </c>
      <c r="AS1202" s="138">
        <v>0</v>
      </c>
      <c r="AT1202" s="138">
        <v>0</v>
      </c>
      <c r="AU1202" s="138">
        <v>0</v>
      </c>
      <c r="AV1202" s="138">
        <v>0</v>
      </c>
      <c r="AW1202" s="138">
        <v>0</v>
      </c>
      <c r="AX1202" s="138">
        <v>0</v>
      </c>
      <c r="AY1202" s="138">
        <v>0</v>
      </c>
      <c r="AZ1202" s="138">
        <v>0</v>
      </c>
      <c r="BA1202" s="138">
        <v>0</v>
      </c>
      <c r="BB1202" s="138">
        <v>0</v>
      </c>
      <c r="BC1202" s="138">
        <v>0</v>
      </c>
      <c r="BD1202" s="138">
        <v>0</v>
      </c>
      <c r="BE1202" s="138">
        <v>0</v>
      </c>
      <c r="BF1202" s="138">
        <v>0</v>
      </c>
      <c r="BG1202" s="138">
        <v>0</v>
      </c>
      <c r="BH1202" s="22">
        <f t="shared" si="54"/>
        <v>327857.01</v>
      </c>
      <c r="BI1202" s="22">
        <f t="shared" si="55"/>
        <v>0</v>
      </c>
      <c r="BJ1202" s="22">
        <f t="shared" si="56"/>
        <v>327857.01</v>
      </c>
    </row>
    <row r="1203" spans="1:62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42">
        <v>44291</v>
      </c>
      <c r="AF1203" s="142">
        <v>46117</v>
      </c>
      <c r="AG1203" s="145">
        <v>762726.56</v>
      </c>
      <c r="AH1203" s="83">
        <v>2.0138888888888888</v>
      </c>
      <c r="AI1203" s="83">
        <v>5</v>
      </c>
      <c r="AJ1203" s="144">
        <v>7.1300000000000002E-2</v>
      </c>
      <c r="AK1203" s="79" t="s">
        <v>651</v>
      </c>
      <c r="AL1203" s="79" t="s">
        <v>652</v>
      </c>
      <c r="AM1203" s="138">
        <v>0</v>
      </c>
      <c r="AN1203" s="138">
        <v>0</v>
      </c>
      <c r="AO1203" s="138">
        <v>0</v>
      </c>
      <c r="AP1203" s="138">
        <v>0</v>
      </c>
      <c r="AQ1203" s="138">
        <v>0</v>
      </c>
      <c r="AR1203" s="138">
        <v>0</v>
      </c>
      <c r="AS1203" s="138">
        <v>0</v>
      </c>
      <c r="AT1203" s="138">
        <v>0</v>
      </c>
      <c r="AU1203" s="138">
        <v>0</v>
      </c>
      <c r="AV1203" s="138">
        <v>0</v>
      </c>
      <c r="AW1203" s="138">
        <v>0</v>
      </c>
      <c r="AX1203" s="138">
        <v>0</v>
      </c>
      <c r="AY1203" s="138">
        <v>0</v>
      </c>
      <c r="AZ1203" s="138">
        <v>0</v>
      </c>
      <c r="BA1203" s="138">
        <v>0</v>
      </c>
      <c r="BB1203" s="138">
        <v>0</v>
      </c>
      <c r="BC1203" s="138">
        <v>0</v>
      </c>
      <c r="BD1203" s="138">
        <v>0</v>
      </c>
      <c r="BE1203" s="138">
        <v>0</v>
      </c>
      <c r="BF1203" s="138">
        <v>0</v>
      </c>
      <c r="BG1203" s="138">
        <v>0</v>
      </c>
      <c r="BH1203" s="22">
        <f t="shared" si="54"/>
        <v>0</v>
      </c>
      <c r="BI1203" s="22">
        <f t="shared" si="55"/>
        <v>0</v>
      </c>
      <c r="BJ1203" s="22">
        <f t="shared" si="56"/>
        <v>0</v>
      </c>
    </row>
    <row r="1204" spans="1:62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140000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140000</v>
      </c>
      <c r="AE1204" s="142">
        <v>44291</v>
      </c>
      <c r="AF1204" s="142">
        <v>45387</v>
      </c>
      <c r="AG1204" s="145">
        <v>140000</v>
      </c>
      <c r="AH1204" s="83">
        <v>1.3888888888888888E-2</v>
      </c>
      <c r="AI1204" s="83">
        <v>3</v>
      </c>
      <c r="AJ1204" s="144">
        <v>6.1699999999999998E-2</v>
      </c>
      <c r="AK1204" s="79" t="s">
        <v>651</v>
      </c>
      <c r="AL1204" s="79" t="s">
        <v>652</v>
      </c>
      <c r="AM1204" s="138">
        <v>140000</v>
      </c>
      <c r="AN1204" s="138">
        <v>0</v>
      </c>
      <c r="AO1204" s="138">
        <v>0</v>
      </c>
      <c r="AP1204" s="138">
        <v>0</v>
      </c>
      <c r="AQ1204" s="138">
        <v>0</v>
      </c>
      <c r="AR1204" s="138">
        <v>0</v>
      </c>
      <c r="AS1204" s="138">
        <v>0</v>
      </c>
      <c r="AT1204" s="138">
        <v>0</v>
      </c>
      <c r="AU1204" s="138">
        <v>0</v>
      </c>
      <c r="AV1204" s="138">
        <v>0</v>
      </c>
      <c r="AW1204" s="138">
        <v>0</v>
      </c>
      <c r="AX1204" s="138">
        <v>0</v>
      </c>
      <c r="AY1204" s="138">
        <v>0</v>
      </c>
      <c r="AZ1204" s="138">
        <v>0</v>
      </c>
      <c r="BA1204" s="138">
        <v>0</v>
      </c>
      <c r="BB1204" s="138">
        <v>0</v>
      </c>
      <c r="BC1204" s="138">
        <v>0</v>
      </c>
      <c r="BD1204" s="138">
        <v>0</v>
      </c>
      <c r="BE1204" s="138">
        <v>0</v>
      </c>
      <c r="BF1204" s="138">
        <v>0</v>
      </c>
      <c r="BG1204" s="138">
        <v>0</v>
      </c>
      <c r="BH1204" s="22">
        <f t="shared" si="54"/>
        <v>140000</v>
      </c>
      <c r="BI1204" s="22">
        <f t="shared" si="55"/>
        <v>0</v>
      </c>
      <c r="BJ1204" s="22">
        <f t="shared" si="56"/>
        <v>140000</v>
      </c>
    </row>
    <row r="1205" spans="1:62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135003.15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135003.15</v>
      </c>
      <c r="AE1205" s="142">
        <v>44291</v>
      </c>
      <c r="AF1205" s="142">
        <v>46117</v>
      </c>
      <c r="AG1205" s="145">
        <v>135003.15</v>
      </c>
      <c r="AH1205" s="83">
        <v>2.0138888888888888</v>
      </c>
      <c r="AI1205" s="83">
        <v>5</v>
      </c>
      <c r="AJ1205" s="144">
        <v>6.1699999999999998E-2</v>
      </c>
      <c r="AK1205" s="79" t="s">
        <v>651</v>
      </c>
      <c r="AL1205" s="79" t="s">
        <v>652</v>
      </c>
      <c r="AM1205" s="138">
        <v>135003.15</v>
      </c>
      <c r="AN1205" s="138">
        <v>0</v>
      </c>
      <c r="AO1205" s="138">
        <v>0</v>
      </c>
      <c r="AP1205" s="138">
        <v>0</v>
      </c>
      <c r="AQ1205" s="138">
        <v>0</v>
      </c>
      <c r="AR1205" s="138">
        <v>0</v>
      </c>
      <c r="AS1205" s="138">
        <v>0</v>
      </c>
      <c r="AT1205" s="138">
        <v>0</v>
      </c>
      <c r="AU1205" s="138">
        <v>0</v>
      </c>
      <c r="AV1205" s="138">
        <v>0</v>
      </c>
      <c r="AW1205" s="138">
        <v>0</v>
      </c>
      <c r="AX1205" s="138">
        <v>0</v>
      </c>
      <c r="AY1205" s="138">
        <v>0</v>
      </c>
      <c r="AZ1205" s="138">
        <v>0</v>
      </c>
      <c r="BA1205" s="138">
        <v>0</v>
      </c>
      <c r="BB1205" s="138">
        <v>0</v>
      </c>
      <c r="BC1205" s="138">
        <v>0</v>
      </c>
      <c r="BD1205" s="138">
        <v>0</v>
      </c>
      <c r="BE1205" s="138">
        <v>0</v>
      </c>
      <c r="BF1205" s="138">
        <v>0</v>
      </c>
      <c r="BG1205" s="138">
        <v>0</v>
      </c>
      <c r="BH1205" s="22">
        <f t="shared" si="54"/>
        <v>135003.15</v>
      </c>
      <c r="BI1205" s="22">
        <f t="shared" si="55"/>
        <v>0</v>
      </c>
      <c r="BJ1205" s="22">
        <f t="shared" si="56"/>
        <v>135003.15</v>
      </c>
    </row>
    <row r="1206" spans="1:62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2">
        <v>44291</v>
      </c>
      <c r="AF1206" s="142">
        <v>45387</v>
      </c>
      <c r="AG1206" s="145">
        <v>314070.59999999998</v>
      </c>
      <c r="AH1206" s="83">
        <v>1.3888888888888888E-2</v>
      </c>
      <c r="AI1206" s="83">
        <v>3</v>
      </c>
      <c r="AJ1206" s="144">
        <v>7.1300000000000002E-2</v>
      </c>
      <c r="AK1206" s="79" t="s">
        <v>651</v>
      </c>
      <c r="AL1206" s="79" t="s">
        <v>652</v>
      </c>
      <c r="AM1206" s="138">
        <v>0</v>
      </c>
      <c r="AN1206" s="138">
        <v>0</v>
      </c>
      <c r="AO1206" s="138">
        <v>0</v>
      </c>
      <c r="AP1206" s="138">
        <v>0</v>
      </c>
      <c r="AQ1206" s="138">
        <v>0</v>
      </c>
      <c r="AR1206" s="138">
        <v>0</v>
      </c>
      <c r="AS1206" s="138">
        <v>0</v>
      </c>
      <c r="AT1206" s="138">
        <v>0</v>
      </c>
      <c r="AU1206" s="138">
        <v>0</v>
      </c>
      <c r="AV1206" s="138">
        <v>0</v>
      </c>
      <c r="AW1206" s="138">
        <v>0</v>
      </c>
      <c r="AX1206" s="138">
        <v>0</v>
      </c>
      <c r="AY1206" s="138">
        <v>0</v>
      </c>
      <c r="AZ1206" s="138">
        <v>0</v>
      </c>
      <c r="BA1206" s="138">
        <v>0</v>
      </c>
      <c r="BB1206" s="138">
        <v>0</v>
      </c>
      <c r="BC1206" s="138">
        <v>0</v>
      </c>
      <c r="BD1206" s="138">
        <v>0</v>
      </c>
      <c r="BE1206" s="138">
        <v>0</v>
      </c>
      <c r="BF1206" s="138">
        <v>0</v>
      </c>
      <c r="BG1206" s="138">
        <v>0</v>
      </c>
      <c r="BH1206" s="22">
        <f t="shared" si="54"/>
        <v>0</v>
      </c>
      <c r="BI1206" s="22">
        <f t="shared" si="55"/>
        <v>0</v>
      </c>
      <c r="BJ1206" s="22">
        <f t="shared" si="56"/>
        <v>0</v>
      </c>
    </row>
    <row r="1207" spans="1:62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42">
        <v>44291</v>
      </c>
      <c r="AF1207" s="142">
        <v>46117</v>
      </c>
      <c r="AG1207" s="145">
        <v>21770402</v>
      </c>
      <c r="AH1207" s="83">
        <v>2.0138888888888888</v>
      </c>
      <c r="AI1207" s="83">
        <v>5</v>
      </c>
      <c r="AJ1207" s="144">
        <v>7.1300000000000002E-2</v>
      </c>
      <c r="AK1207" s="79" t="s">
        <v>651</v>
      </c>
      <c r="AL1207" s="79" t="s">
        <v>652</v>
      </c>
      <c r="AM1207" s="138">
        <v>0</v>
      </c>
      <c r="AN1207" s="138">
        <v>0</v>
      </c>
      <c r="AO1207" s="138">
        <v>0</v>
      </c>
      <c r="AP1207" s="138">
        <v>0</v>
      </c>
      <c r="AQ1207" s="138">
        <v>0</v>
      </c>
      <c r="AR1207" s="138">
        <v>0</v>
      </c>
      <c r="AS1207" s="138">
        <v>0</v>
      </c>
      <c r="AT1207" s="138">
        <v>0</v>
      </c>
      <c r="AU1207" s="138">
        <v>0</v>
      </c>
      <c r="AV1207" s="138">
        <v>0</v>
      </c>
      <c r="AW1207" s="138">
        <v>0</v>
      </c>
      <c r="AX1207" s="138">
        <v>0</v>
      </c>
      <c r="AY1207" s="138">
        <v>0</v>
      </c>
      <c r="AZ1207" s="138">
        <v>0</v>
      </c>
      <c r="BA1207" s="138">
        <v>0</v>
      </c>
      <c r="BB1207" s="138">
        <v>0</v>
      </c>
      <c r="BC1207" s="138">
        <v>0</v>
      </c>
      <c r="BD1207" s="138">
        <v>0</v>
      </c>
      <c r="BE1207" s="138">
        <v>0</v>
      </c>
      <c r="BF1207" s="138">
        <v>0</v>
      </c>
      <c r="BG1207" s="138">
        <v>0</v>
      </c>
      <c r="BH1207" s="22">
        <f t="shared" si="54"/>
        <v>0</v>
      </c>
      <c r="BI1207" s="22">
        <f t="shared" si="55"/>
        <v>0</v>
      </c>
      <c r="BJ1207" s="22">
        <f t="shared" si="56"/>
        <v>0</v>
      </c>
    </row>
    <row r="1208" spans="1:62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234841.58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234841.58</v>
      </c>
      <c r="AE1208" s="142">
        <v>44291</v>
      </c>
      <c r="AF1208" s="142">
        <v>45387</v>
      </c>
      <c r="AG1208" s="145">
        <v>234841.58</v>
      </c>
      <c r="AH1208" s="83">
        <v>1.3888888888888888E-2</v>
      </c>
      <c r="AI1208" s="83">
        <v>3</v>
      </c>
      <c r="AJ1208" s="144">
        <v>6.1699999999999998E-2</v>
      </c>
      <c r="AK1208" s="79" t="s">
        <v>651</v>
      </c>
      <c r="AL1208" s="79" t="s">
        <v>652</v>
      </c>
      <c r="AM1208" s="138">
        <v>234841.58</v>
      </c>
      <c r="AN1208" s="138">
        <v>0</v>
      </c>
      <c r="AO1208" s="138">
        <v>0</v>
      </c>
      <c r="AP1208" s="138">
        <v>0</v>
      </c>
      <c r="AQ1208" s="138">
        <v>0</v>
      </c>
      <c r="AR1208" s="138">
        <v>0</v>
      </c>
      <c r="AS1208" s="138">
        <v>0</v>
      </c>
      <c r="AT1208" s="138">
        <v>0</v>
      </c>
      <c r="AU1208" s="138">
        <v>0</v>
      </c>
      <c r="AV1208" s="138">
        <v>0</v>
      </c>
      <c r="AW1208" s="138">
        <v>0</v>
      </c>
      <c r="AX1208" s="138">
        <v>0</v>
      </c>
      <c r="AY1208" s="138">
        <v>0</v>
      </c>
      <c r="AZ1208" s="138">
        <v>0</v>
      </c>
      <c r="BA1208" s="138">
        <v>0</v>
      </c>
      <c r="BB1208" s="138">
        <v>0</v>
      </c>
      <c r="BC1208" s="138">
        <v>0</v>
      </c>
      <c r="BD1208" s="138">
        <v>0</v>
      </c>
      <c r="BE1208" s="138">
        <v>0</v>
      </c>
      <c r="BF1208" s="138">
        <v>0</v>
      </c>
      <c r="BG1208" s="138">
        <v>0</v>
      </c>
      <c r="BH1208" s="22">
        <f t="shared" si="54"/>
        <v>234841.58</v>
      </c>
      <c r="BI1208" s="22">
        <f t="shared" si="55"/>
        <v>0</v>
      </c>
      <c r="BJ1208" s="22">
        <f t="shared" si="56"/>
        <v>234841.58</v>
      </c>
    </row>
    <row r="1209" spans="1:62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42">
        <v>44291</v>
      </c>
      <c r="AF1209" s="142">
        <v>46117</v>
      </c>
      <c r="AG1209" s="145">
        <v>8906.68</v>
      </c>
      <c r="AH1209" s="83">
        <v>2.0138888888888888</v>
      </c>
      <c r="AI1209" s="83">
        <v>5</v>
      </c>
      <c r="AJ1209" s="144">
        <v>7.1300000000000002E-2</v>
      </c>
      <c r="AK1209" s="79" t="s">
        <v>651</v>
      </c>
      <c r="AL1209" s="79" t="s">
        <v>652</v>
      </c>
      <c r="AM1209" s="138">
        <v>0</v>
      </c>
      <c r="AN1209" s="138">
        <v>0</v>
      </c>
      <c r="AO1209" s="138">
        <v>0</v>
      </c>
      <c r="AP1209" s="138">
        <v>0</v>
      </c>
      <c r="AQ1209" s="138">
        <v>0</v>
      </c>
      <c r="AR1209" s="138">
        <v>0</v>
      </c>
      <c r="AS1209" s="138">
        <v>0</v>
      </c>
      <c r="AT1209" s="138">
        <v>0</v>
      </c>
      <c r="AU1209" s="138">
        <v>0</v>
      </c>
      <c r="AV1209" s="138">
        <v>0</v>
      </c>
      <c r="AW1209" s="138">
        <v>0</v>
      </c>
      <c r="AX1209" s="138">
        <v>0</v>
      </c>
      <c r="AY1209" s="138">
        <v>0</v>
      </c>
      <c r="AZ1209" s="138">
        <v>0</v>
      </c>
      <c r="BA1209" s="138">
        <v>0</v>
      </c>
      <c r="BB1209" s="138">
        <v>0</v>
      </c>
      <c r="BC1209" s="138">
        <v>0</v>
      </c>
      <c r="BD1209" s="138">
        <v>0</v>
      </c>
      <c r="BE1209" s="138">
        <v>0</v>
      </c>
      <c r="BF1209" s="138">
        <v>0</v>
      </c>
      <c r="BG1209" s="138">
        <v>0</v>
      </c>
      <c r="BH1209" s="22">
        <f t="shared" si="54"/>
        <v>0</v>
      </c>
      <c r="BI1209" s="22">
        <f t="shared" si="55"/>
        <v>0</v>
      </c>
      <c r="BJ1209" s="22">
        <f t="shared" si="56"/>
        <v>0</v>
      </c>
    </row>
    <row r="1210" spans="1:62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606476.74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606476.74</v>
      </c>
      <c r="AE1210" s="142">
        <v>44291</v>
      </c>
      <c r="AF1210" s="142">
        <v>45387</v>
      </c>
      <c r="AG1210" s="145">
        <v>606476.74</v>
      </c>
      <c r="AH1210" s="83">
        <v>1.3888888888888888E-2</v>
      </c>
      <c r="AI1210" s="83">
        <v>3</v>
      </c>
      <c r="AJ1210" s="144">
        <v>6.1699999999999998E-2</v>
      </c>
      <c r="AK1210" s="79" t="s">
        <v>651</v>
      </c>
      <c r="AL1210" s="79" t="s">
        <v>652</v>
      </c>
      <c r="AM1210" s="138">
        <v>606476.74</v>
      </c>
      <c r="AN1210" s="138">
        <v>0</v>
      </c>
      <c r="AO1210" s="138">
        <v>0</v>
      </c>
      <c r="AP1210" s="138">
        <v>0</v>
      </c>
      <c r="AQ1210" s="138">
        <v>0</v>
      </c>
      <c r="AR1210" s="138">
        <v>0</v>
      </c>
      <c r="AS1210" s="138">
        <v>0</v>
      </c>
      <c r="AT1210" s="138">
        <v>0</v>
      </c>
      <c r="AU1210" s="138">
        <v>0</v>
      </c>
      <c r="AV1210" s="138">
        <v>0</v>
      </c>
      <c r="AW1210" s="138">
        <v>0</v>
      </c>
      <c r="AX1210" s="138">
        <v>0</v>
      </c>
      <c r="AY1210" s="138">
        <v>0</v>
      </c>
      <c r="AZ1210" s="138">
        <v>0</v>
      </c>
      <c r="BA1210" s="138">
        <v>0</v>
      </c>
      <c r="BB1210" s="138">
        <v>0</v>
      </c>
      <c r="BC1210" s="138">
        <v>0</v>
      </c>
      <c r="BD1210" s="138">
        <v>0</v>
      </c>
      <c r="BE1210" s="138">
        <v>0</v>
      </c>
      <c r="BF1210" s="138">
        <v>0</v>
      </c>
      <c r="BG1210" s="138">
        <v>0</v>
      </c>
      <c r="BH1210" s="22">
        <f t="shared" si="54"/>
        <v>606476.74</v>
      </c>
      <c r="BI1210" s="22">
        <f t="shared" si="55"/>
        <v>0</v>
      </c>
      <c r="BJ1210" s="22">
        <f t="shared" si="56"/>
        <v>606476.74</v>
      </c>
    </row>
    <row r="1211" spans="1:62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42">
        <v>44291</v>
      </c>
      <c r="AF1211" s="142">
        <v>46117</v>
      </c>
      <c r="AG1211" s="145">
        <v>1410648.09</v>
      </c>
      <c r="AH1211" s="83">
        <v>2.0138888888888888</v>
      </c>
      <c r="AI1211" s="83">
        <v>5</v>
      </c>
      <c r="AJ1211" s="144">
        <v>7.1300000000000002E-2</v>
      </c>
      <c r="AK1211" s="79" t="s">
        <v>651</v>
      </c>
      <c r="AL1211" s="79" t="s">
        <v>652</v>
      </c>
      <c r="AM1211" s="138">
        <v>0</v>
      </c>
      <c r="AN1211" s="138">
        <v>0</v>
      </c>
      <c r="AO1211" s="138">
        <v>0</v>
      </c>
      <c r="AP1211" s="138">
        <v>0</v>
      </c>
      <c r="AQ1211" s="138">
        <v>0</v>
      </c>
      <c r="AR1211" s="138">
        <v>0</v>
      </c>
      <c r="AS1211" s="138">
        <v>0</v>
      </c>
      <c r="AT1211" s="138">
        <v>0</v>
      </c>
      <c r="AU1211" s="138">
        <v>0</v>
      </c>
      <c r="AV1211" s="138">
        <v>0</v>
      </c>
      <c r="AW1211" s="138">
        <v>0</v>
      </c>
      <c r="AX1211" s="138">
        <v>0</v>
      </c>
      <c r="AY1211" s="138">
        <v>0</v>
      </c>
      <c r="AZ1211" s="138">
        <v>0</v>
      </c>
      <c r="BA1211" s="138">
        <v>0</v>
      </c>
      <c r="BB1211" s="138">
        <v>0</v>
      </c>
      <c r="BC1211" s="138">
        <v>0</v>
      </c>
      <c r="BD1211" s="138">
        <v>0</v>
      </c>
      <c r="BE1211" s="138">
        <v>0</v>
      </c>
      <c r="BF1211" s="138">
        <v>0</v>
      </c>
      <c r="BG1211" s="138">
        <v>0</v>
      </c>
      <c r="BH1211" s="22">
        <f t="shared" si="54"/>
        <v>0</v>
      </c>
      <c r="BI1211" s="22">
        <f t="shared" si="55"/>
        <v>0</v>
      </c>
      <c r="BJ1211" s="22">
        <f t="shared" si="56"/>
        <v>0</v>
      </c>
    </row>
    <row r="1212" spans="1:62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230551.31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230551.31</v>
      </c>
      <c r="AE1212" s="142">
        <v>44291</v>
      </c>
      <c r="AF1212" s="142">
        <v>45387</v>
      </c>
      <c r="AG1212" s="145">
        <v>230551.31</v>
      </c>
      <c r="AH1212" s="83">
        <v>1.3888888888888888E-2</v>
      </c>
      <c r="AI1212" s="83">
        <v>3</v>
      </c>
      <c r="AJ1212" s="144">
        <v>6.1699999999999998E-2</v>
      </c>
      <c r="AK1212" s="79" t="s">
        <v>651</v>
      </c>
      <c r="AL1212" s="79" t="s">
        <v>652</v>
      </c>
      <c r="AM1212" s="138">
        <v>230551.31</v>
      </c>
      <c r="AN1212" s="138">
        <v>0</v>
      </c>
      <c r="AO1212" s="138">
        <v>0</v>
      </c>
      <c r="AP1212" s="138">
        <v>0</v>
      </c>
      <c r="AQ1212" s="138">
        <v>0</v>
      </c>
      <c r="AR1212" s="138">
        <v>0</v>
      </c>
      <c r="AS1212" s="138">
        <v>0</v>
      </c>
      <c r="AT1212" s="138">
        <v>0</v>
      </c>
      <c r="AU1212" s="138">
        <v>0</v>
      </c>
      <c r="AV1212" s="138">
        <v>0</v>
      </c>
      <c r="AW1212" s="138">
        <v>0</v>
      </c>
      <c r="AX1212" s="138">
        <v>0</v>
      </c>
      <c r="AY1212" s="138">
        <v>0</v>
      </c>
      <c r="AZ1212" s="138">
        <v>0</v>
      </c>
      <c r="BA1212" s="138">
        <v>0</v>
      </c>
      <c r="BB1212" s="138">
        <v>0</v>
      </c>
      <c r="BC1212" s="138">
        <v>0</v>
      </c>
      <c r="BD1212" s="138">
        <v>0</v>
      </c>
      <c r="BE1212" s="138">
        <v>0</v>
      </c>
      <c r="BF1212" s="138">
        <v>0</v>
      </c>
      <c r="BG1212" s="138">
        <v>0</v>
      </c>
      <c r="BH1212" s="22">
        <f t="shared" si="54"/>
        <v>230551.31</v>
      </c>
      <c r="BI1212" s="22">
        <f t="shared" si="55"/>
        <v>0</v>
      </c>
      <c r="BJ1212" s="22">
        <f t="shared" si="56"/>
        <v>230551.31</v>
      </c>
    </row>
    <row r="1213" spans="1:62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2">
        <v>44291</v>
      </c>
      <c r="AF1213" s="142">
        <v>46117</v>
      </c>
      <c r="AG1213" s="145">
        <v>536242.06999999995</v>
      </c>
      <c r="AH1213" s="83">
        <v>2.0138888888888888</v>
      </c>
      <c r="AI1213" s="83">
        <v>5</v>
      </c>
      <c r="AJ1213" s="144">
        <v>7.1300000000000002E-2</v>
      </c>
      <c r="AK1213" s="79" t="s">
        <v>651</v>
      </c>
      <c r="AL1213" s="79" t="s">
        <v>652</v>
      </c>
      <c r="AM1213" s="138">
        <v>0</v>
      </c>
      <c r="AN1213" s="138">
        <v>0</v>
      </c>
      <c r="AO1213" s="138">
        <v>0</v>
      </c>
      <c r="AP1213" s="138">
        <v>0</v>
      </c>
      <c r="AQ1213" s="138">
        <v>0</v>
      </c>
      <c r="AR1213" s="138">
        <v>0</v>
      </c>
      <c r="AS1213" s="138">
        <v>0</v>
      </c>
      <c r="AT1213" s="138">
        <v>0</v>
      </c>
      <c r="AU1213" s="138">
        <v>0</v>
      </c>
      <c r="AV1213" s="138">
        <v>0</v>
      </c>
      <c r="AW1213" s="138">
        <v>0</v>
      </c>
      <c r="AX1213" s="138">
        <v>0</v>
      </c>
      <c r="AY1213" s="138">
        <v>0</v>
      </c>
      <c r="AZ1213" s="138">
        <v>0</v>
      </c>
      <c r="BA1213" s="138">
        <v>0</v>
      </c>
      <c r="BB1213" s="138">
        <v>0</v>
      </c>
      <c r="BC1213" s="138">
        <v>0</v>
      </c>
      <c r="BD1213" s="138">
        <v>0</v>
      </c>
      <c r="BE1213" s="138">
        <v>0</v>
      </c>
      <c r="BF1213" s="138">
        <v>0</v>
      </c>
      <c r="BG1213" s="138">
        <v>0</v>
      </c>
      <c r="BH1213" s="22">
        <f t="shared" si="54"/>
        <v>0</v>
      </c>
      <c r="BI1213" s="22">
        <f t="shared" si="55"/>
        <v>0</v>
      </c>
      <c r="BJ1213" s="22">
        <f t="shared" si="56"/>
        <v>0</v>
      </c>
    </row>
    <row r="1214" spans="1:62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2">
        <v>44291</v>
      </c>
      <c r="AF1214" s="142">
        <v>46117</v>
      </c>
      <c r="AG1214" s="145">
        <v>19710609.879999999</v>
      </c>
      <c r="AH1214" s="83">
        <v>2.0138888888888888</v>
      </c>
      <c r="AI1214" s="83">
        <v>5</v>
      </c>
      <c r="AJ1214" s="144">
        <v>6.1699999999999998E-2</v>
      </c>
      <c r="AK1214" s="79" t="s">
        <v>651</v>
      </c>
      <c r="AL1214" s="79" t="s">
        <v>652</v>
      </c>
      <c r="AM1214" s="138">
        <v>0</v>
      </c>
      <c r="AN1214" s="138">
        <v>0</v>
      </c>
      <c r="AO1214" s="138">
        <v>0</v>
      </c>
      <c r="AP1214" s="138">
        <v>0</v>
      </c>
      <c r="AQ1214" s="138">
        <v>0</v>
      </c>
      <c r="AR1214" s="138">
        <v>0</v>
      </c>
      <c r="AS1214" s="138">
        <v>0</v>
      </c>
      <c r="AT1214" s="138">
        <v>0</v>
      </c>
      <c r="AU1214" s="138">
        <v>0</v>
      </c>
      <c r="AV1214" s="138">
        <v>0</v>
      </c>
      <c r="AW1214" s="138">
        <v>0</v>
      </c>
      <c r="AX1214" s="138">
        <v>0</v>
      </c>
      <c r="AY1214" s="138">
        <v>0</v>
      </c>
      <c r="AZ1214" s="138">
        <v>0</v>
      </c>
      <c r="BA1214" s="138">
        <v>0</v>
      </c>
      <c r="BB1214" s="138">
        <v>0</v>
      </c>
      <c r="BC1214" s="138">
        <v>0</v>
      </c>
      <c r="BD1214" s="138">
        <v>0</v>
      </c>
      <c r="BE1214" s="138">
        <v>0</v>
      </c>
      <c r="BF1214" s="138">
        <v>0</v>
      </c>
      <c r="BG1214" s="138">
        <v>0</v>
      </c>
      <c r="BH1214" s="22">
        <f t="shared" si="54"/>
        <v>0</v>
      </c>
      <c r="BI1214" s="22">
        <f t="shared" si="55"/>
        <v>0</v>
      </c>
      <c r="BJ1214" s="22">
        <f t="shared" si="56"/>
        <v>0</v>
      </c>
    </row>
    <row r="1215" spans="1:62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19777143.449999999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19777143.449999999</v>
      </c>
      <c r="AE1215" s="142">
        <v>44291</v>
      </c>
      <c r="AF1215" s="142">
        <v>45387</v>
      </c>
      <c r="AG1215" s="145">
        <v>19777143.449999999</v>
      </c>
      <c r="AH1215" s="83">
        <v>1.3888888888888888E-2</v>
      </c>
      <c r="AI1215" s="83">
        <v>3</v>
      </c>
      <c r="AJ1215" s="144">
        <v>7.1300000000000002E-2</v>
      </c>
      <c r="AK1215" s="79" t="s">
        <v>651</v>
      </c>
      <c r="AL1215" s="79" t="s">
        <v>652</v>
      </c>
      <c r="AM1215" s="138">
        <v>19777143.449999999</v>
      </c>
      <c r="AN1215" s="138">
        <v>0</v>
      </c>
      <c r="AO1215" s="138">
        <v>0</v>
      </c>
      <c r="AP1215" s="138">
        <v>0</v>
      </c>
      <c r="AQ1215" s="138">
        <v>0</v>
      </c>
      <c r="AR1215" s="138">
        <v>0</v>
      </c>
      <c r="AS1215" s="138">
        <v>0</v>
      </c>
      <c r="AT1215" s="138">
        <v>0</v>
      </c>
      <c r="AU1215" s="138">
        <v>0</v>
      </c>
      <c r="AV1215" s="138">
        <v>0</v>
      </c>
      <c r="AW1215" s="138">
        <v>0</v>
      </c>
      <c r="AX1215" s="138">
        <v>0</v>
      </c>
      <c r="AY1215" s="138">
        <v>0</v>
      </c>
      <c r="AZ1215" s="138">
        <v>0</v>
      </c>
      <c r="BA1215" s="138">
        <v>0</v>
      </c>
      <c r="BB1215" s="138">
        <v>0</v>
      </c>
      <c r="BC1215" s="138">
        <v>0</v>
      </c>
      <c r="BD1215" s="138">
        <v>0</v>
      </c>
      <c r="BE1215" s="138">
        <v>0</v>
      </c>
      <c r="BF1215" s="138">
        <v>0</v>
      </c>
      <c r="BG1215" s="138">
        <v>0</v>
      </c>
      <c r="BH1215" s="22">
        <f t="shared" si="54"/>
        <v>19777143.449999999</v>
      </c>
      <c r="BI1215" s="22">
        <f t="shared" si="55"/>
        <v>0</v>
      </c>
      <c r="BJ1215" s="22">
        <f t="shared" si="56"/>
        <v>19777143.449999999</v>
      </c>
    </row>
    <row r="1216" spans="1:62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53842.239999999998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53842.239999999998</v>
      </c>
      <c r="AE1216" s="142">
        <v>44291</v>
      </c>
      <c r="AF1216" s="142">
        <v>45387</v>
      </c>
      <c r="AG1216" s="145">
        <v>53842.239999999998</v>
      </c>
      <c r="AH1216" s="83">
        <v>1.3888888888888888E-2</v>
      </c>
      <c r="AI1216" s="83">
        <v>3</v>
      </c>
      <c r="AJ1216" s="144">
        <v>6.1699999999999998E-2</v>
      </c>
      <c r="AK1216" s="79" t="s">
        <v>651</v>
      </c>
      <c r="AL1216" s="79" t="s">
        <v>652</v>
      </c>
      <c r="AM1216" s="138">
        <v>53842.239999999998</v>
      </c>
      <c r="AN1216" s="138">
        <v>0</v>
      </c>
      <c r="AO1216" s="138">
        <v>0</v>
      </c>
      <c r="AP1216" s="138">
        <v>0</v>
      </c>
      <c r="AQ1216" s="138">
        <v>0</v>
      </c>
      <c r="AR1216" s="138">
        <v>0</v>
      </c>
      <c r="AS1216" s="138">
        <v>0</v>
      </c>
      <c r="AT1216" s="138">
        <v>0</v>
      </c>
      <c r="AU1216" s="138">
        <v>0</v>
      </c>
      <c r="AV1216" s="138">
        <v>0</v>
      </c>
      <c r="AW1216" s="138">
        <v>0</v>
      </c>
      <c r="AX1216" s="138">
        <v>0</v>
      </c>
      <c r="AY1216" s="138">
        <v>0</v>
      </c>
      <c r="AZ1216" s="138">
        <v>0</v>
      </c>
      <c r="BA1216" s="138">
        <v>0</v>
      </c>
      <c r="BB1216" s="138">
        <v>0</v>
      </c>
      <c r="BC1216" s="138">
        <v>0</v>
      </c>
      <c r="BD1216" s="138">
        <v>0</v>
      </c>
      <c r="BE1216" s="138">
        <v>0</v>
      </c>
      <c r="BF1216" s="138">
        <v>0</v>
      </c>
      <c r="BG1216" s="138">
        <v>0</v>
      </c>
      <c r="BH1216" s="22">
        <f t="shared" si="54"/>
        <v>53842.239999999998</v>
      </c>
      <c r="BI1216" s="22">
        <f t="shared" si="55"/>
        <v>0</v>
      </c>
      <c r="BJ1216" s="22">
        <f t="shared" si="56"/>
        <v>53842.239999999998</v>
      </c>
    </row>
    <row r="1217" spans="1:62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3828.7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3828.7</v>
      </c>
      <c r="AE1217" s="142">
        <v>44291</v>
      </c>
      <c r="AF1217" s="142">
        <v>45387</v>
      </c>
      <c r="AG1217" s="145">
        <v>3828.7</v>
      </c>
      <c r="AH1217" s="83">
        <v>1.3888888888888888E-2</v>
      </c>
      <c r="AI1217" s="83">
        <v>3</v>
      </c>
      <c r="AJ1217" s="144">
        <v>6.1699999999999998E-2</v>
      </c>
      <c r="AK1217" s="79" t="s">
        <v>651</v>
      </c>
      <c r="AL1217" s="79" t="s">
        <v>652</v>
      </c>
      <c r="AM1217" s="138">
        <v>3828.7</v>
      </c>
      <c r="AN1217" s="138">
        <v>0</v>
      </c>
      <c r="AO1217" s="138">
        <v>0</v>
      </c>
      <c r="AP1217" s="138">
        <v>0</v>
      </c>
      <c r="AQ1217" s="138">
        <v>0</v>
      </c>
      <c r="AR1217" s="138">
        <v>0</v>
      </c>
      <c r="AS1217" s="138">
        <v>0</v>
      </c>
      <c r="AT1217" s="138">
        <v>0</v>
      </c>
      <c r="AU1217" s="138">
        <v>0</v>
      </c>
      <c r="AV1217" s="138">
        <v>0</v>
      </c>
      <c r="AW1217" s="138">
        <v>0</v>
      </c>
      <c r="AX1217" s="138">
        <v>0</v>
      </c>
      <c r="AY1217" s="138">
        <v>0</v>
      </c>
      <c r="AZ1217" s="138">
        <v>0</v>
      </c>
      <c r="BA1217" s="138">
        <v>0</v>
      </c>
      <c r="BB1217" s="138">
        <v>0</v>
      </c>
      <c r="BC1217" s="138">
        <v>0</v>
      </c>
      <c r="BD1217" s="138">
        <v>0</v>
      </c>
      <c r="BE1217" s="138">
        <v>0</v>
      </c>
      <c r="BF1217" s="138">
        <v>0</v>
      </c>
      <c r="BG1217" s="138">
        <v>0</v>
      </c>
      <c r="BH1217" s="22">
        <f t="shared" si="54"/>
        <v>3828.7</v>
      </c>
      <c r="BI1217" s="22">
        <f t="shared" si="55"/>
        <v>0</v>
      </c>
      <c r="BJ1217" s="22">
        <f t="shared" si="56"/>
        <v>3828.7</v>
      </c>
    </row>
    <row r="1218" spans="1:62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42">
        <v>44291</v>
      </c>
      <c r="AF1218" s="142">
        <v>46117</v>
      </c>
      <c r="AG1218" s="145">
        <v>125255.29</v>
      </c>
      <c r="AH1218" s="83">
        <v>2.0138888888888888</v>
      </c>
      <c r="AI1218" s="83">
        <v>5</v>
      </c>
      <c r="AJ1218" s="144">
        <v>7.1300000000000002E-2</v>
      </c>
      <c r="AK1218" s="79" t="s">
        <v>651</v>
      </c>
      <c r="AL1218" s="79" t="s">
        <v>652</v>
      </c>
      <c r="AM1218" s="138">
        <v>0</v>
      </c>
      <c r="AN1218" s="138">
        <v>0</v>
      </c>
      <c r="AO1218" s="138">
        <v>0</v>
      </c>
      <c r="AP1218" s="138">
        <v>0</v>
      </c>
      <c r="AQ1218" s="138">
        <v>0</v>
      </c>
      <c r="AR1218" s="138">
        <v>0</v>
      </c>
      <c r="AS1218" s="138">
        <v>0</v>
      </c>
      <c r="AT1218" s="138">
        <v>0</v>
      </c>
      <c r="AU1218" s="138">
        <v>0</v>
      </c>
      <c r="AV1218" s="138">
        <v>0</v>
      </c>
      <c r="AW1218" s="138">
        <v>0</v>
      </c>
      <c r="AX1218" s="138">
        <v>0</v>
      </c>
      <c r="AY1218" s="138">
        <v>0</v>
      </c>
      <c r="AZ1218" s="138">
        <v>0</v>
      </c>
      <c r="BA1218" s="138">
        <v>0</v>
      </c>
      <c r="BB1218" s="138">
        <v>0</v>
      </c>
      <c r="BC1218" s="138">
        <v>0</v>
      </c>
      <c r="BD1218" s="138">
        <v>0</v>
      </c>
      <c r="BE1218" s="138">
        <v>0</v>
      </c>
      <c r="BF1218" s="138">
        <v>0</v>
      </c>
      <c r="BG1218" s="138">
        <v>0</v>
      </c>
      <c r="BH1218" s="22">
        <f t="shared" si="54"/>
        <v>0</v>
      </c>
      <c r="BI1218" s="22">
        <f t="shared" si="55"/>
        <v>0</v>
      </c>
      <c r="BJ1218" s="22">
        <f t="shared" si="56"/>
        <v>0</v>
      </c>
    </row>
    <row r="1219" spans="1:62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327407.01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327407.01</v>
      </c>
      <c r="AE1219" s="142">
        <v>44291</v>
      </c>
      <c r="AF1219" s="142">
        <v>45387</v>
      </c>
      <c r="AG1219" s="145">
        <v>327407.01</v>
      </c>
      <c r="AH1219" s="83">
        <v>1.3888888888888888E-2</v>
      </c>
      <c r="AI1219" s="83">
        <v>3</v>
      </c>
      <c r="AJ1219" s="144">
        <v>6.1699999999999998E-2</v>
      </c>
      <c r="AK1219" s="79" t="s">
        <v>651</v>
      </c>
      <c r="AL1219" s="79" t="s">
        <v>652</v>
      </c>
      <c r="AM1219" s="138">
        <v>327407.01</v>
      </c>
      <c r="AN1219" s="138">
        <v>0</v>
      </c>
      <c r="AO1219" s="138">
        <v>0</v>
      </c>
      <c r="AP1219" s="138">
        <v>0</v>
      </c>
      <c r="AQ1219" s="138">
        <v>0</v>
      </c>
      <c r="AR1219" s="138">
        <v>0</v>
      </c>
      <c r="AS1219" s="138">
        <v>0</v>
      </c>
      <c r="AT1219" s="138">
        <v>0</v>
      </c>
      <c r="AU1219" s="138">
        <v>0</v>
      </c>
      <c r="AV1219" s="138">
        <v>0</v>
      </c>
      <c r="AW1219" s="138">
        <v>0</v>
      </c>
      <c r="AX1219" s="138">
        <v>0</v>
      </c>
      <c r="AY1219" s="138">
        <v>0</v>
      </c>
      <c r="AZ1219" s="138">
        <v>0</v>
      </c>
      <c r="BA1219" s="138">
        <v>0</v>
      </c>
      <c r="BB1219" s="138">
        <v>0</v>
      </c>
      <c r="BC1219" s="138">
        <v>0</v>
      </c>
      <c r="BD1219" s="138">
        <v>0</v>
      </c>
      <c r="BE1219" s="138">
        <v>0</v>
      </c>
      <c r="BF1219" s="138">
        <v>0</v>
      </c>
      <c r="BG1219" s="138">
        <v>0</v>
      </c>
      <c r="BH1219" s="22">
        <f t="shared" ref="BH1219:BH1282" si="57">SUM(AM1219:AU1219)</f>
        <v>327407.01</v>
      </c>
      <c r="BI1219" s="22">
        <f t="shared" si="55"/>
        <v>0</v>
      </c>
      <c r="BJ1219" s="22">
        <f t="shared" si="56"/>
        <v>327407.01</v>
      </c>
    </row>
    <row r="1220" spans="1:62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42">
        <v>44291</v>
      </c>
      <c r="AF1220" s="142">
        <v>46117</v>
      </c>
      <c r="AG1220" s="145">
        <v>761638.71</v>
      </c>
      <c r="AH1220" s="83">
        <v>2.0138888888888888</v>
      </c>
      <c r="AI1220" s="83">
        <v>5</v>
      </c>
      <c r="AJ1220" s="144">
        <v>7.1300000000000002E-2</v>
      </c>
      <c r="AK1220" s="79" t="s">
        <v>651</v>
      </c>
      <c r="AL1220" s="79" t="s">
        <v>652</v>
      </c>
      <c r="AM1220" s="138">
        <v>0</v>
      </c>
      <c r="AN1220" s="138">
        <v>0</v>
      </c>
      <c r="AO1220" s="138">
        <v>0</v>
      </c>
      <c r="AP1220" s="138">
        <v>0</v>
      </c>
      <c r="AQ1220" s="138">
        <v>0</v>
      </c>
      <c r="AR1220" s="138">
        <v>0</v>
      </c>
      <c r="AS1220" s="138">
        <v>0</v>
      </c>
      <c r="AT1220" s="138">
        <v>0</v>
      </c>
      <c r="AU1220" s="138">
        <v>0</v>
      </c>
      <c r="AV1220" s="138">
        <v>0</v>
      </c>
      <c r="AW1220" s="138">
        <v>0</v>
      </c>
      <c r="AX1220" s="138">
        <v>0</v>
      </c>
      <c r="AY1220" s="138">
        <v>0</v>
      </c>
      <c r="AZ1220" s="138">
        <v>0</v>
      </c>
      <c r="BA1220" s="138">
        <v>0</v>
      </c>
      <c r="BB1220" s="138">
        <v>0</v>
      </c>
      <c r="BC1220" s="138">
        <v>0</v>
      </c>
      <c r="BD1220" s="138">
        <v>0</v>
      </c>
      <c r="BE1220" s="138">
        <v>0</v>
      </c>
      <c r="BF1220" s="138">
        <v>0</v>
      </c>
      <c r="BG1220" s="138">
        <v>0</v>
      </c>
      <c r="BH1220" s="22">
        <f t="shared" si="57"/>
        <v>0</v>
      </c>
      <c r="BI1220" s="22">
        <f t="shared" ref="BI1220:BI1283" si="58">SUM(AV1220:BG1220)</f>
        <v>0</v>
      </c>
      <c r="BJ1220" s="22">
        <f t="shared" ref="BJ1220:BJ1283" si="59">BH1220+BI1220</f>
        <v>0</v>
      </c>
    </row>
    <row r="1221" spans="1:62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18003.5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18003.5</v>
      </c>
      <c r="AE1221" s="142">
        <v>44291</v>
      </c>
      <c r="AF1221" s="142">
        <v>45387</v>
      </c>
      <c r="AG1221" s="145">
        <v>18003.5</v>
      </c>
      <c r="AH1221" s="83">
        <v>1.3888888888888888E-2</v>
      </c>
      <c r="AI1221" s="83">
        <v>3</v>
      </c>
      <c r="AJ1221" s="144">
        <v>6.1699999999999998E-2</v>
      </c>
      <c r="AK1221" s="79" t="s">
        <v>651</v>
      </c>
      <c r="AL1221" s="79" t="s">
        <v>652</v>
      </c>
      <c r="AM1221" s="138">
        <v>18003.5</v>
      </c>
      <c r="AN1221" s="138">
        <v>0</v>
      </c>
      <c r="AO1221" s="138">
        <v>0</v>
      </c>
      <c r="AP1221" s="138">
        <v>0</v>
      </c>
      <c r="AQ1221" s="138">
        <v>0</v>
      </c>
      <c r="AR1221" s="138">
        <v>0</v>
      </c>
      <c r="AS1221" s="138">
        <v>0</v>
      </c>
      <c r="AT1221" s="138">
        <v>0</v>
      </c>
      <c r="AU1221" s="138">
        <v>0</v>
      </c>
      <c r="AV1221" s="138">
        <v>0</v>
      </c>
      <c r="AW1221" s="138">
        <v>0</v>
      </c>
      <c r="AX1221" s="138">
        <v>0</v>
      </c>
      <c r="AY1221" s="138">
        <v>0</v>
      </c>
      <c r="AZ1221" s="138">
        <v>0</v>
      </c>
      <c r="BA1221" s="138">
        <v>0</v>
      </c>
      <c r="BB1221" s="138">
        <v>0</v>
      </c>
      <c r="BC1221" s="138">
        <v>0</v>
      </c>
      <c r="BD1221" s="138">
        <v>0</v>
      </c>
      <c r="BE1221" s="138">
        <v>0</v>
      </c>
      <c r="BF1221" s="138">
        <v>0</v>
      </c>
      <c r="BG1221" s="138">
        <v>0</v>
      </c>
      <c r="BH1221" s="22">
        <f t="shared" si="57"/>
        <v>18003.5</v>
      </c>
      <c r="BI1221" s="22">
        <f t="shared" si="58"/>
        <v>0</v>
      </c>
      <c r="BJ1221" s="22">
        <f t="shared" si="59"/>
        <v>18003.5</v>
      </c>
    </row>
    <row r="1222" spans="1:62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42">
        <v>44291</v>
      </c>
      <c r="AF1222" s="142">
        <v>46117</v>
      </c>
      <c r="AG1222" s="145">
        <v>41874.61</v>
      </c>
      <c r="AH1222" s="83">
        <v>2.0138888888888888</v>
      </c>
      <c r="AI1222" s="83">
        <v>5</v>
      </c>
      <c r="AJ1222" s="144">
        <v>7.1300000000000002E-2</v>
      </c>
      <c r="AK1222" s="79" t="s">
        <v>651</v>
      </c>
      <c r="AL1222" s="79" t="s">
        <v>652</v>
      </c>
      <c r="AM1222" s="138">
        <v>0</v>
      </c>
      <c r="AN1222" s="138">
        <v>0</v>
      </c>
      <c r="AO1222" s="138">
        <v>0</v>
      </c>
      <c r="AP1222" s="138">
        <v>0</v>
      </c>
      <c r="AQ1222" s="138">
        <v>0</v>
      </c>
      <c r="AR1222" s="138">
        <v>0</v>
      </c>
      <c r="AS1222" s="138">
        <v>0</v>
      </c>
      <c r="AT1222" s="138">
        <v>0</v>
      </c>
      <c r="AU1222" s="138">
        <v>0</v>
      </c>
      <c r="AV1222" s="138">
        <v>0</v>
      </c>
      <c r="AW1222" s="138">
        <v>0</v>
      </c>
      <c r="AX1222" s="138">
        <v>0</v>
      </c>
      <c r="AY1222" s="138">
        <v>0</v>
      </c>
      <c r="AZ1222" s="138">
        <v>0</v>
      </c>
      <c r="BA1222" s="138">
        <v>0</v>
      </c>
      <c r="BB1222" s="138">
        <v>0</v>
      </c>
      <c r="BC1222" s="138">
        <v>0</v>
      </c>
      <c r="BD1222" s="138">
        <v>0</v>
      </c>
      <c r="BE1222" s="138">
        <v>0</v>
      </c>
      <c r="BF1222" s="138">
        <v>0</v>
      </c>
      <c r="BG1222" s="138">
        <v>0</v>
      </c>
      <c r="BH1222" s="22">
        <f t="shared" si="57"/>
        <v>0</v>
      </c>
      <c r="BI1222" s="22">
        <f t="shared" si="58"/>
        <v>0</v>
      </c>
      <c r="BJ1222" s="22">
        <f t="shared" si="59"/>
        <v>0</v>
      </c>
    </row>
    <row r="1223" spans="1:62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33346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33346</v>
      </c>
      <c r="AE1223" s="142">
        <v>44291</v>
      </c>
      <c r="AF1223" s="142">
        <v>45387</v>
      </c>
      <c r="AG1223" s="145">
        <v>33346</v>
      </c>
      <c r="AH1223" s="83">
        <v>1.3888888888888888E-2</v>
      </c>
      <c r="AI1223" s="83">
        <v>3</v>
      </c>
      <c r="AJ1223" s="144">
        <v>6.1699999999999998E-2</v>
      </c>
      <c r="AK1223" s="79" t="s">
        <v>651</v>
      </c>
      <c r="AL1223" s="79" t="s">
        <v>652</v>
      </c>
      <c r="AM1223" s="138">
        <v>33346</v>
      </c>
      <c r="AN1223" s="138">
        <v>0</v>
      </c>
      <c r="AO1223" s="138">
        <v>0</v>
      </c>
      <c r="AP1223" s="138">
        <v>0</v>
      </c>
      <c r="AQ1223" s="138">
        <v>0</v>
      </c>
      <c r="AR1223" s="138">
        <v>0</v>
      </c>
      <c r="AS1223" s="138">
        <v>0</v>
      </c>
      <c r="AT1223" s="138">
        <v>0</v>
      </c>
      <c r="AU1223" s="138">
        <v>0</v>
      </c>
      <c r="AV1223" s="138">
        <v>0</v>
      </c>
      <c r="AW1223" s="138">
        <v>0</v>
      </c>
      <c r="AX1223" s="138">
        <v>0</v>
      </c>
      <c r="AY1223" s="138">
        <v>0</v>
      </c>
      <c r="AZ1223" s="138">
        <v>0</v>
      </c>
      <c r="BA1223" s="138">
        <v>0</v>
      </c>
      <c r="BB1223" s="138">
        <v>0</v>
      </c>
      <c r="BC1223" s="138">
        <v>0</v>
      </c>
      <c r="BD1223" s="138">
        <v>0</v>
      </c>
      <c r="BE1223" s="138">
        <v>0</v>
      </c>
      <c r="BF1223" s="138">
        <v>0</v>
      </c>
      <c r="BG1223" s="138">
        <v>0</v>
      </c>
      <c r="BH1223" s="22">
        <f t="shared" si="57"/>
        <v>33346</v>
      </c>
      <c r="BI1223" s="22">
        <f t="shared" si="58"/>
        <v>0</v>
      </c>
      <c r="BJ1223" s="22">
        <f t="shared" si="59"/>
        <v>33346</v>
      </c>
    </row>
    <row r="1224" spans="1:62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42">
        <v>44291</v>
      </c>
      <c r="AF1224" s="142">
        <v>46117</v>
      </c>
      <c r="AG1224" s="145">
        <v>77561</v>
      </c>
      <c r="AH1224" s="83">
        <v>2.0138888888888888</v>
      </c>
      <c r="AI1224" s="83">
        <v>5</v>
      </c>
      <c r="AJ1224" s="144">
        <v>7.1300000000000002E-2</v>
      </c>
      <c r="AK1224" s="79" t="s">
        <v>651</v>
      </c>
      <c r="AL1224" s="79" t="s">
        <v>652</v>
      </c>
      <c r="AM1224" s="138">
        <v>0</v>
      </c>
      <c r="AN1224" s="138">
        <v>0</v>
      </c>
      <c r="AO1224" s="138">
        <v>0</v>
      </c>
      <c r="AP1224" s="138">
        <v>0</v>
      </c>
      <c r="AQ1224" s="138">
        <v>0</v>
      </c>
      <c r="AR1224" s="138">
        <v>0</v>
      </c>
      <c r="AS1224" s="138">
        <v>0</v>
      </c>
      <c r="AT1224" s="138">
        <v>0</v>
      </c>
      <c r="AU1224" s="138">
        <v>0</v>
      </c>
      <c r="AV1224" s="138">
        <v>0</v>
      </c>
      <c r="AW1224" s="138">
        <v>0</v>
      </c>
      <c r="AX1224" s="138">
        <v>0</v>
      </c>
      <c r="AY1224" s="138">
        <v>0</v>
      </c>
      <c r="AZ1224" s="138">
        <v>0</v>
      </c>
      <c r="BA1224" s="138">
        <v>0</v>
      </c>
      <c r="BB1224" s="138">
        <v>0</v>
      </c>
      <c r="BC1224" s="138">
        <v>0</v>
      </c>
      <c r="BD1224" s="138">
        <v>0</v>
      </c>
      <c r="BE1224" s="138">
        <v>0</v>
      </c>
      <c r="BF1224" s="138">
        <v>0</v>
      </c>
      <c r="BG1224" s="138">
        <v>0</v>
      </c>
      <c r="BH1224" s="22">
        <f t="shared" si="57"/>
        <v>0</v>
      </c>
      <c r="BI1224" s="22">
        <f t="shared" si="58"/>
        <v>0</v>
      </c>
      <c r="BJ1224" s="22">
        <f t="shared" si="59"/>
        <v>0</v>
      </c>
    </row>
    <row r="1225" spans="1:62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95631.13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95631.13</v>
      </c>
      <c r="AE1225" s="142">
        <v>44291</v>
      </c>
      <c r="AF1225" s="142">
        <v>45387</v>
      </c>
      <c r="AG1225" s="145">
        <v>95631.13</v>
      </c>
      <c r="AH1225" s="83">
        <v>1.3888888888888888E-2</v>
      </c>
      <c r="AI1225" s="83">
        <v>3</v>
      </c>
      <c r="AJ1225" s="144">
        <v>6.1699999999999998E-2</v>
      </c>
      <c r="AK1225" s="79" t="s">
        <v>651</v>
      </c>
      <c r="AL1225" s="79" t="s">
        <v>652</v>
      </c>
      <c r="AM1225" s="138">
        <v>95631.13</v>
      </c>
      <c r="AN1225" s="138">
        <v>0</v>
      </c>
      <c r="AO1225" s="138">
        <v>0</v>
      </c>
      <c r="AP1225" s="138">
        <v>0</v>
      </c>
      <c r="AQ1225" s="138">
        <v>0</v>
      </c>
      <c r="AR1225" s="138">
        <v>0</v>
      </c>
      <c r="AS1225" s="138">
        <v>0</v>
      </c>
      <c r="AT1225" s="138">
        <v>0</v>
      </c>
      <c r="AU1225" s="138">
        <v>0</v>
      </c>
      <c r="AV1225" s="138">
        <v>0</v>
      </c>
      <c r="AW1225" s="138">
        <v>0</v>
      </c>
      <c r="AX1225" s="138">
        <v>0</v>
      </c>
      <c r="AY1225" s="138">
        <v>0</v>
      </c>
      <c r="AZ1225" s="138">
        <v>0</v>
      </c>
      <c r="BA1225" s="138">
        <v>0</v>
      </c>
      <c r="BB1225" s="138">
        <v>0</v>
      </c>
      <c r="BC1225" s="138">
        <v>0</v>
      </c>
      <c r="BD1225" s="138">
        <v>0</v>
      </c>
      <c r="BE1225" s="138">
        <v>0</v>
      </c>
      <c r="BF1225" s="138">
        <v>0</v>
      </c>
      <c r="BG1225" s="138">
        <v>0</v>
      </c>
      <c r="BH1225" s="22">
        <f t="shared" si="57"/>
        <v>95631.13</v>
      </c>
      <c r="BI1225" s="22">
        <f t="shared" si="58"/>
        <v>0</v>
      </c>
      <c r="BJ1225" s="22">
        <f t="shared" si="59"/>
        <v>95631.13</v>
      </c>
    </row>
    <row r="1226" spans="1:62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42">
        <v>44291</v>
      </c>
      <c r="AF1226" s="142">
        <v>46117</v>
      </c>
      <c r="AG1226" s="145">
        <v>222412.32</v>
      </c>
      <c r="AH1226" s="83">
        <v>2.0138888888888888</v>
      </c>
      <c r="AI1226" s="83">
        <v>5</v>
      </c>
      <c r="AJ1226" s="144">
        <v>7.1300000000000002E-2</v>
      </c>
      <c r="AK1226" s="79" t="s">
        <v>651</v>
      </c>
      <c r="AL1226" s="79" t="s">
        <v>652</v>
      </c>
      <c r="AM1226" s="138">
        <v>0</v>
      </c>
      <c r="AN1226" s="138">
        <v>0</v>
      </c>
      <c r="AO1226" s="138">
        <v>0</v>
      </c>
      <c r="AP1226" s="138">
        <v>0</v>
      </c>
      <c r="AQ1226" s="138">
        <v>0</v>
      </c>
      <c r="AR1226" s="138">
        <v>0</v>
      </c>
      <c r="AS1226" s="138">
        <v>0</v>
      </c>
      <c r="AT1226" s="138">
        <v>0</v>
      </c>
      <c r="AU1226" s="138">
        <v>0</v>
      </c>
      <c r="AV1226" s="138">
        <v>0</v>
      </c>
      <c r="AW1226" s="138">
        <v>0</v>
      </c>
      <c r="AX1226" s="138">
        <v>0</v>
      </c>
      <c r="AY1226" s="138">
        <v>0</v>
      </c>
      <c r="AZ1226" s="138">
        <v>0</v>
      </c>
      <c r="BA1226" s="138">
        <v>0</v>
      </c>
      <c r="BB1226" s="138">
        <v>0</v>
      </c>
      <c r="BC1226" s="138">
        <v>0</v>
      </c>
      <c r="BD1226" s="138">
        <v>0</v>
      </c>
      <c r="BE1226" s="138">
        <v>0</v>
      </c>
      <c r="BF1226" s="138">
        <v>0</v>
      </c>
      <c r="BG1226" s="138">
        <v>0</v>
      </c>
      <c r="BH1226" s="22">
        <f t="shared" si="57"/>
        <v>0</v>
      </c>
      <c r="BI1226" s="22">
        <f t="shared" si="58"/>
        <v>0</v>
      </c>
      <c r="BJ1226" s="22">
        <f t="shared" si="59"/>
        <v>0</v>
      </c>
    </row>
    <row r="1227" spans="1:62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42">
        <v>44291</v>
      </c>
      <c r="AF1227" s="142">
        <v>46117</v>
      </c>
      <c r="AG1227" s="145">
        <v>546305.76</v>
      </c>
      <c r="AH1227" s="83">
        <v>2.0138888888888888</v>
      </c>
      <c r="AI1227" s="83">
        <v>5</v>
      </c>
      <c r="AJ1227" s="144">
        <v>7.1300000000000002E-2</v>
      </c>
      <c r="AK1227" s="79" t="s">
        <v>651</v>
      </c>
      <c r="AL1227" s="79" t="s">
        <v>652</v>
      </c>
      <c r="AM1227" s="138">
        <v>0</v>
      </c>
      <c r="AN1227" s="138">
        <v>0</v>
      </c>
      <c r="AO1227" s="138">
        <v>0</v>
      </c>
      <c r="AP1227" s="138">
        <v>0</v>
      </c>
      <c r="AQ1227" s="138">
        <v>0</v>
      </c>
      <c r="AR1227" s="138">
        <v>0</v>
      </c>
      <c r="AS1227" s="138">
        <v>0</v>
      </c>
      <c r="AT1227" s="138">
        <v>0</v>
      </c>
      <c r="AU1227" s="138">
        <v>0</v>
      </c>
      <c r="AV1227" s="138">
        <v>0</v>
      </c>
      <c r="AW1227" s="138">
        <v>0</v>
      </c>
      <c r="AX1227" s="138">
        <v>0</v>
      </c>
      <c r="AY1227" s="138">
        <v>0</v>
      </c>
      <c r="AZ1227" s="138">
        <v>0</v>
      </c>
      <c r="BA1227" s="138">
        <v>0</v>
      </c>
      <c r="BB1227" s="138">
        <v>0</v>
      </c>
      <c r="BC1227" s="138">
        <v>0</v>
      </c>
      <c r="BD1227" s="138">
        <v>0</v>
      </c>
      <c r="BE1227" s="138">
        <v>0</v>
      </c>
      <c r="BF1227" s="138">
        <v>0</v>
      </c>
      <c r="BG1227" s="138">
        <v>0</v>
      </c>
      <c r="BH1227" s="22">
        <f t="shared" si="57"/>
        <v>0</v>
      </c>
      <c r="BI1227" s="22">
        <f t="shared" si="58"/>
        <v>0</v>
      </c>
      <c r="BJ1227" s="22">
        <f t="shared" si="59"/>
        <v>0</v>
      </c>
    </row>
    <row r="1228" spans="1:62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183578.79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183578.79</v>
      </c>
      <c r="AE1228" s="142">
        <v>44291</v>
      </c>
      <c r="AF1228" s="142">
        <v>45387</v>
      </c>
      <c r="AG1228" s="145">
        <v>183578.79</v>
      </c>
      <c r="AH1228" s="83">
        <v>1.3888888888888888E-2</v>
      </c>
      <c r="AI1228" s="83">
        <v>3</v>
      </c>
      <c r="AJ1228" s="144">
        <v>0.06</v>
      </c>
      <c r="AK1228" s="79" t="s">
        <v>651</v>
      </c>
      <c r="AL1228" s="79" t="s">
        <v>652</v>
      </c>
      <c r="AM1228" s="138">
        <v>183578.79</v>
      </c>
      <c r="AN1228" s="138">
        <v>0</v>
      </c>
      <c r="AO1228" s="138">
        <v>0</v>
      </c>
      <c r="AP1228" s="138">
        <v>0</v>
      </c>
      <c r="AQ1228" s="138">
        <v>0</v>
      </c>
      <c r="AR1228" s="138">
        <v>0</v>
      </c>
      <c r="AS1228" s="138">
        <v>0</v>
      </c>
      <c r="AT1228" s="138">
        <v>0</v>
      </c>
      <c r="AU1228" s="138">
        <v>0</v>
      </c>
      <c r="AV1228" s="138">
        <v>0</v>
      </c>
      <c r="AW1228" s="138">
        <v>0</v>
      </c>
      <c r="AX1228" s="138">
        <v>0</v>
      </c>
      <c r="AY1228" s="138">
        <v>0</v>
      </c>
      <c r="AZ1228" s="138">
        <v>0</v>
      </c>
      <c r="BA1228" s="138">
        <v>0</v>
      </c>
      <c r="BB1228" s="138">
        <v>0</v>
      </c>
      <c r="BC1228" s="138">
        <v>0</v>
      </c>
      <c r="BD1228" s="138">
        <v>0</v>
      </c>
      <c r="BE1228" s="138">
        <v>0</v>
      </c>
      <c r="BF1228" s="138">
        <v>0</v>
      </c>
      <c r="BG1228" s="138">
        <v>0</v>
      </c>
      <c r="BH1228" s="22">
        <f t="shared" si="57"/>
        <v>183578.79</v>
      </c>
      <c r="BI1228" s="22">
        <f t="shared" si="58"/>
        <v>0</v>
      </c>
      <c r="BJ1228" s="22">
        <f t="shared" si="59"/>
        <v>183578.79</v>
      </c>
    </row>
    <row r="1229" spans="1:62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42">
        <v>44291</v>
      </c>
      <c r="AF1229" s="142">
        <v>46117</v>
      </c>
      <c r="AG1229" s="145">
        <v>428350.51</v>
      </c>
      <c r="AH1229" s="83">
        <v>2.0138888888888888</v>
      </c>
      <c r="AI1229" s="83">
        <v>5</v>
      </c>
      <c r="AJ1229" s="144">
        <v>7.1300000000000002E-2</v>
      </c>
      <c r="AK1229" s="79" t="s">
        <v>651</v>
      </c>
      <c r="AL1229" s="79" t="s">
        <v>652</v>
      </c>
      <c r="AM1229" s="138">
        <v>0</v>
      </c>
      <c r="AN1229" s="138">
        <v>0</v>
      </c>
      <c r="AO1229" s="138">
        <v>0</v>
      </c>
      <c r="AP1229" s="138">
        <v>0</v>
      </c>
      <c r="AQ1229" s="138">
        <v>0</v>
      </c>
      <c r="AR1229" s="138">
        <v>0</v>
      </c>
      <c r="AS1229" s="138">
        <v>0</v>
      </c>
      <c r="AT1229" s="138">
        <v>0</v>
      </c>
      <c r="AU1229" s="138">
        <v>0</v>
      </c>
      <c r="AV1229" s="138">
        <v>0</v>
      </c>
      <c r="AW1229" s="138">
        <v>0</v>
      </c>
      <c r="AX1229" s="138">
        <v>0</v>
      </c>
      <c r="AY1229" s="138">
        <v>0</v>
      </c>
      <c r="AZ1229" s="138">
        <v>0</v>
      </c>
      <c r="BA1229" s="138">
        <v>0</v>
      </c>
      <c r="BB1229" s="138">
        <v>0</v>
      </c>
      <c r="BC1229" s="138">
        <v>0</v>
      </c>
      <c r="BD1229" s="138">
        <v>0</v>
      </c>
      <c r="BE1229" s="138">
        <v>0</v>
      </c>
      <c r="BF1229" s="138">
        <v>0</v>
      </c>
      <c r="BG1229" s="138">
        <v>0</v>
      </c>
      <c r="BH1229" s="22">
        <f t="shared" si="57"/>
        <v>0</v>
      </c>
      <c r="BI1229" s="22">
        <f t="shared" si="58"/>
        <v>0</v>
      </c>
      <c r="BJ1229" s="22">
        <f t="shared" si="59"/>
        <v>0</v>
      </c>
    </row>
    <row r="1230" spans="1:62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168102.7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168102.7</v>
      </c>
      <c r="AE1230" s="142">
        <v>44291</v>
      </c>
      <c r="AF1230" s="142">
        <v>45387</v>
      </c>
      <c r="AG1230" s="145">
        <v>168102.7</v>
      </c>
      <c r="AH1230" s="83">
        <v>1.3888888888888888E-2</v>
      </c>
      <c r="AI1230" s="83">
        <v>3</v>
      </c>
      <c r="AJ1230" s="144">
        <v>6.1699999999999998E-2</v>
      </c>
      <c r="AK1230" s="79" t="s">
        <v>651</v>
      </c>
      <c r="AL1230" s="79" t="s">
        <v>652</v>
      </c>
      <c r="AM1230" s="138">
        <v>168102.7</v>
      </c>
      <c r="AN1230" s="138">
        <v>0</v>
      </c>
      <c r="AO1230" s="138">
        <v>0</v>
      </c>
      <c r="AP1230" s="138">
        <v>0</v>
      </c>
      <c r="AQ1230" s="138">
        <v>0</v>
      </c>
      <c r="AR1230" s="138">
        <v>0</v>
      </c>
      <c r="AS1230" s="138">
        <v>0</v>
      </c>
      <c r="AT1230" s="138">
        <v>0</v>
      </c>
      <c r="AU1230" s="138">
        <v>0</v>
      </c>
      <c r="AV1230" s="138">
        <v>0</v>
      </c>
      <c r="AW1230" s="138">
        <v>0</v>
      </c>
      <c r="AX1230" s="138">
        <v>0</v>
      </c>
      <c r="AY1230" s="138">
        <v>0</v>
      </c>
      <c r="AZ1230" s="138">
        <v>0</v>
      </c>
      <c r="BA1230" s="138">
        <v>0</v>
      </c>
      <c r="BB1230" s="138">
        <v>0</v>
      </c>
      <c r="BC1230" s="138">
        <v>0</v>
      </c>
      <c r="BD1230" s="138">
        <v>0</v>
      </c>
      <c r="BE1230" s="138">
        <v>0</v>
      </c>
      <c r="BF1230" s="138">
        <v>0</v>
      </c>
      <c r="BG1230" s="138">
        <v>0</v>
      </c>
      <c r="BH1230" s="22">
        <f t="shared" si="57"/>
        <v>168102.7</v>
      </c>
      <c r="BI1230" s="22">
        <f t="shared" si="58"/>
        <v>0</v>
      </c>
      <c r="BJ1230" s="22">
        <f t="shared" si="59"/>
        <v>168102.7</v>
      </c>
    </row>
    <row r="1231" spans="1:62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42">
        <v>44291</v>
      </c>
      <c r="AF1231" s="142">
        <v>46117</v>
      </c>
      <c r="AG1231" s="145">
        <v>390992.09</v>
      </c>
      <c r="AH1231" s="83">
        <v>2.0138888888888888</v>
      </c>
      <c r="AI1231" s="83">
        <v>5</v>
      </c>
      <c r="AJ1231" s="144">
        <v>7.1300000000000002E-2</v>
      </c>
      <c r="AK1231" s="79" t="s">
        <v>651</v>
      </c>
      <c r="AL1231" s="79" t="s">
        <v>652</v>
      </c>
      <c r="AM1231" s="138">
        <v>0</v>
      </c>
      <c r="AN1231" s="138">
        <v>0</v>
      </c>
      <c r="AO1231" s="138">
        <v>0</v>
      </c>
      <c r="AP1231" s="138">
        <v>0</v>
      </c>
      <c r="AQ1231" s="138">
        <v>0</v>
      </c>
      <c r="AR1231" s="138">
        <v>0</v>
      </c>
      <c r="AS1231" s="138">
        <v>0</v>
      </c>
      <c r="AT1231" s="138">
        <v>0</v>
      </c>
      <c r="AU1231" s="138">
        <v>0</v>
      </c>
      <c r="AV1231" s="138">
        <v>0</v>
      </c>
      <c r="AW1231" s="138">
        <v>0</v>
      </c>
      <c r="AX1231" s="138">
        <v>0</v>
      </c>
      <c r="AY1231" s="138">
        <v>0</v>
      </c>
      <c r="AZ1231" s="138">
        <v>0</v>
      </c>
      <c r="BA1231" s="138">
        <v>0</v>
      </c>
      <c r="BB1231" s="138">
        <v>0</v>
      </c>
      <c r="BC1231" s="138">
        <v>0</v>
      </c>
      <c r="BD1231" s="138">
        <v>0</v>
      </c>
      <c r="BE1231" s="138">
        <v>0</v>
      </c>
      <c r="BF1231" s="138">
        <v>0</v>
      </c>
      <c r="BG1231" s="138">
        <v>0</v>
      </c>
      <c r="BH1231" s="22">
        <f t="shared" si="57"/>
        <v>0</v>
      </c>
      <c r="BI1231" s="22">
        <f t="shared" si="58"/>
        <v>0</v>
      </c>
      <c r="BJ1231" s="22">
        <f t="shared" si="59"/>
        <v>0</v>
      </c>
    </row>
    <row r="1232" spans="1:62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1044128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1044128</v>
      </c>
      <c r="AE1232" s="142">
        <v>44291</v>
      </c>
      <c r="AF1232" s="142">
        <v>45387</v>
      </c>
      <c r="AG1232" s="145">
        <v>1044128</v>
      </c>
      <c r="AH1232" s="83">
        <v>1.3888888888888888E-2</v>
      </c>
      <c r="AI1232" s="83">
        <v>3</v>
      </c>
      <c r="AJ1232" s="144">
        <v>6.1699999999999998E-2</v>
      </c>
      <c r="AK1232" s="79" t="s">
        <v>651</v>
      </c>
      <c r="AL1232" s="79" t="s">
        <v>652</v>
      </c>
      <c r="AM1232" s="138">
        <v>1044128</v>
      </c>
      <c r="AN1232" s="138">
        <v>0</v>
      </c>
      <c r="AO1232" s="138">
        <v>0</v>
      </c>
      <c r="AP1232" s="138">
        <v>0</v>
      </c>
      <c r="AQ1232" s="138">
        <v>0</v>
      </c>
      <c r="AR1232" s="138">
        <v>0</v>
      </c>
      <c r="AS1232" s="138">
        <v>0</v>
      </c>
      <c r="AT1232" s="138">
        <v>0</v>
      </c>
      <c r="AU1232" s="138">
        <v>0</v>
      </c>
      <c r="AV1232" s="138">
        <v>0</v>
      </c>
      <c r="AW1232" s="138">
        <v>0</v>
      </c>
      <c r="AX1232" s="138">
        <v>0</v>
      </c>
      <c r="AY1232" s="138">
        <v>0</v>
      </c>
      <c r="AZ1232" s="138">
        <v>0</v>
      </c>
      <c r="BA1232" s="138">
        <v>0</v>
      </c>
      <c r="BB1232" s="138">
        <v>0</v>
      </c>
      <c r="BC1232" s="138">
        <v>0</v>
      </c>
      <c r="BD1232" s="138">
        <v>0</v>
      </c>
      <c r="BE1232" s="138">
        <v>0</v>
      </c>
      <c r="BF1232" s="138">
        <v>0</v>
      </c>
      <c r="BG1232" s="138">
        <v>0</v>
      </c>
      <c r="BH1232" s="22">
        <f t="shared" si="57"/>
        <v>1044128</v>
      </c>
      <c r="BI1232" s="22">
        <f t="shared" si="58"/>
        <v>0</v>
      </c>
      <c r="BJ1232" s="22">
        <f t="shared" si="59"/>
        <v>1044128</v>
      </c>
    </row>
    <row r="1233" spans="1:62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42">
        <v>44291</v>
      </c>
      <c r="AF1233" s="142">
        <v>46117</v>
      </c>
      <c r="AG1233" s="145">
        <v>2428426</v>
      </c>
      <c r="AH1233" s="83">
        <v>2.0138888888888888</v>
      </c>
      <c r="AI1233" s="83">
        <v>5</v>
      </c>
      <c r="AJ1233" s="144">
        <v>7.1300000000000002E-2</v>
      </c>
      <c r="AK1233" s="79" t="s">
        <v>651</v>
      </c>
      <c r="AL1233" s="79" t="s">
        <v>652</v>
      </c>
      <c r="AM1233" s="138">
        <v>0</v>
      </c>
      <c r="AN1233" s="138">
        <v>0</v>
      </c>
      <c r="AO1233" s="138">
        <v>0</v>
      </c>
      <c r="AP1233" s="138">
        <v>0</v>
      </c>
      <c r="AQ1233" s="138">
        <v>0</v>
      </c>
      <c r="AR1233" s="138">
        <v>0</v>
      </c>
      <c r="AS1233" s="138">
        <v>0</v>
      </c>
      <c r="AT1233" s="138">
        <v>0</v>
      </c>
      <c r="AU1233" s="138">
        <v>0</v>
      </c>
      <c r="AV1233" s="138">
        <v>0</v>
      </c>
      <c r="AW1233" s="138">
        <v>0</v>
      </c>
      <c r="AX1233" s="138">
        <v>0</v>
      </c>
      <c r="AY1233" s="138">
        <v>0</v>
      </c>
      <c r="AZ1233" s="138">
        <v>0</v>
      </c>
      <c r="BA1233" s="138">
        <v>0</v>
      </c>
      <c r="BB1233" s="138">
        <v>0</v>
      </c>
      <c r="BC1233" s="138">
        <v>0</v>
      </c>
      <c r="BD1233" s="138">
        <v>0</v>
      </c>
      <c r="BE1233" s="138">
        <v>0</v>
      </c>
      <c r="BF1233" s="138">
        <v>0</v>
      </c>
      <c r="BG1233" s="138">
        <v>0</v>
      </c>
      <c r="BH1233" s="22">
        <f t="shared" si="57"/>
        <v>0</v>
      </c>
      <c r="BI1233" s="22">
        <f t="shared" si="58"/>
        <v>0</v>
      </c>
      <c r="BJ1233" s="22">
        <f t="shared" si="59"/>
        <v>0</v>
      </c>
    </row>
    <row r="1234" spans="1:62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102972.82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102972.82</v>
      </c>
      <c r="AE1234" s="142">
        <v>44291</v>
      </c>
      <c r="AF1234" s="142">
        <v>45387</v>
      </c>
      <c r="AG1234" s="145">
        <v>102972.82</v>
      </c>
      <c r="AH1234" s="83">
        <v>1.3888888888888888E-2</v>
      </c>
      <c r="AI1234" s="83">
        <v>3</v>
      </c>
      <c r="AJ1234" s="144">
        <v>6.1699999999999998E-2</v>
      </c>
      <c r="AK1234" s="79" t="s">
        <v>651</v>
      </c>
      <c r="AL1234" s="79" t="s">
        <v>652</v>
      </c>
      <c r="AM1234" s="138">
        <v>102972.82</v>
      </c>
      <c r="AN1234" s="138">
        <v>0</v>
      </c>
      <c r="AO1234" s="138">
        <v>0</v>
      </c>
      <c r="AP1234" s="138">
        <v>0</v>
      </c>
      <c r="AQ1234" s="138">
        <v>0</v>
      </c>
      <c r="AR1234" s="138">
        <v>0</v>
      </c>
      <c r="AS1234" s="138">
        <v>0</v>
      </c>
      <c r="AT1234" s="138">
        <v>0</v>
      </c>
      <c r="AU1234" s="138">
        <v>0</v>
      </c>
      <c r="AV1234" s="138">
        <v>0</v>
      </c>
      <c r="AW1234" s="138">
        <v>0</v>
      </c>
      <c r="AX1234" s="138">
        <v>0</v>
      </c>
      <c r="AY1234" s="138">
        <v>0</v>
      </c>
      <c r="AZ1234" s="138">
        <v>0</v>
      </c>
      <c r="BA1234" s="138">
        <v>0</v>
      </c>
      <c r="BB1234" s="138">
        <v>0</v>
      </c>
      <c r="BC1234" s="138">
        <v>0</v>
      </c>
      <c r="BD1234" s="138">
        <v>0</v>
      </c>
      <c r="BE1234" s="138">
        <v>0</v>
      </c>
      <c r="BF1234" s="138">
        <v>0</v>
      </c>
      <c r="BG1234" s="138">
        <v>0</v>
      </c>
      <c r="BH1234" s="22">
        <f t="shared" si="57"/>
        <v>102972.82</v>
      </c>
      <c r="BI1234" s="22">
        <f t="shared" si="58"/>
        <v>0</v>
      </c>
      <c r="BJ1234" s="22">
        <f t="shared" si="59"/>
        <v>102972.82</v>
      </c>
    </row>
    <row r="1235" spans="1:62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42">
        <v>44291</v>
      </c>
      <c r="AF1235" s="142">
        <v>46117</v>
      </c>
      <c r="AG1235" s="145">
        <v>239449.89</v>
      </c>
      <c r="AH1235" s="83">
        <v>2.0138888888888888</v>
      </c>
      <c r="AI1235" s="83">
        <v>5</v>
      </c>
      <c r="AJ1235" s="144">
        <v>7.1300000000000002E-2</v>
      </c>
      <c r="AK1235" s="79" t="s">
        <v>651</v>
      </c>
      <c r="AL1235" s="79" t="s">
        <v>652</v>
      </c>
      <c r="AM1235" s="138">
        <v>0</v>
      </c>
      <c r="AN1235" s="138">
        <v>0</v>
      </c>
      <c r="AO1235" s="138">
        <v>0</v>
      </c>
      <c r="AP1235" s="138">
        <v>0</v>
      </c>
      <c r="AQ1235" s="138">
        <v>0</v>
      </c>
      <c r="AR1235" s="138">
        <v>0</v>
      </c>
      <c r="AS1235" s="138">
        <v>0</v>
      </c>
      <c r="AT1235" s="138">
        <v>0</v>
      </c>
      <c r="AU1235" s="138">
        <v>0</v>
      </c>
      <c r="AV1235" s="138">
        <v>0</v>
      </c>
      <c r="AW1235" s="138">
        <v>0</v>
      </c>
      <c r="AX1235" s="138">
        <v>0</v>
      </c>
      <c r="AY1235" s="138">
        <v>0</v>
      </c>
      <c r="AZ1235" s="138">
        <v>0</v>
      </c>
      <c r="BA1235" s="138">
        <v>0</v>
      </c>
      <c r="BB1235" s="138">
        <v>0</v>
      </c>
      <c r="BC1235" s="138">
        <v>0</v>
      </c>
      <c r="BD1235" s="138">
        <v>0</v>
      </c>
      <c r="BE1235" s="138">
        <v>0</v>
      </c>
      <c r="BF1235" s="138">
        <v>0</v>
      </c>
      <c r="BG1235" s="138">
        <v>0</v>
      </c>
      <c r="BH1235" s="22">
        <f t="shared" si="57"/>
        <v>0</v>
      </c>
      <c r="BI1235" s="22">
        <f t="shared" si="58"/>
        <v>0</v>
      </c>
      <c r="BJ1235" s="22">
        <f t="shared" si="59"/>
        <v>0</v>
      </c>
    </row>
    <row r="1236" spans="1:62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980097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980097</v>
      </c>
      <c r="AE1236" s="142">
        <v>44291</v>
      </c>
      <c r="AF1236" s="142">
        <v>45387</v>
      </c>
      <c r="AG1236" s="145">
        <v>980097</v>
      </c>
      <c r="AH1236" s="83">
        <v>1.3888888888888888E-2</v>
      </c>
      <c r="AI1236" s="83">
        <v>3</v>
      </c>
      <c r="AJ1236" s="144">
        <v>6.1699999999999998E-2</v>
      </c>
      <c r="AK1236" s="79" t="s">
        <v>651</v>
      </c>
      <c r="AL1236" s="79" t="s">
        <v>652</v>
      </c>
      <c r="AM1236" s="138">
        <v>980097</v>
      </c>
      <c r="AN1236" s="138">
        <v>0</v>
      </c>
      <c r="AO1236" s="138">
        <v>0</v>
      </c>
      <c r="AP1236" s="138">
        <v>0</v>
      </c>
      <c r="AQ1236" s="138">
        <v>0</v>
      </c>
      <c r="AR1236" s="138">
        <v>0</v>
      </c>
      <c r="AS1236" s="138">
        <v>0</v>
      </c>
      <c r="AT1236" s="138">
        <v>0</v>
      </c>
      <c r="AU1236" s="138">
        <v>0</v>
      </c>
      <c r="AV1236" s="138">
        <v>0</v>
      </c>
      <c r="AW1236" s="138">
        <v>0</v>
      </c>
      <c r="AX1236" s="138">
        <v>0</v>
      </c>
      <c r="AY1236" s="138">
        <v>0</v>
      </c>
      <c r="AZ1236" s="138">
        <v>0</v>
      </c>
      <c r="BA1236" s="138">
        <v>0</v>
      </c>
      <c r="BB1236" s="138">
        <v>0</v>
      </c>
      <c r="BC1236" s="138">
        <v>0</v>
      </c>
      <c r="BD1236" s="138">
        <v>0</v>
      </c>
      <c r="BE1236" s="138">
        <v>0</v>
      </c>
      <c r="BF1236" s="138">
        <v>0</v>
      </c>
      <c r="BG1236" s="138">
        <v>0</v>
      </c>
      <c r="BH1236" s="22">
        <f t="shared" si="57"/>
        <v>980097</v>
      </c>
      <c r="BI1236" s="22">
        <f t="shared" si="58"/>
        <v>0</v>
      </c>
      <c r="BJ1236" s="22">
        <f t="shared" si="59"/>
        <v>980097</v>
      </c>
    </row>
    <row r="1237" spans="1:62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42">
        <v>44291</v>
      </c>
      <c r="AF1237" s="142">
        <v>46117</v>
      </c>
      <c r="AG1237" s="145">
        <v>2277850</v>
      </c>
      <c r="AH1237" s="83">
        <v>2.0138888888888888</v>
      </c>
      <c r="AI1237" s="83">
        <v>5</v>
      </c>
      <c r="AJ1237" s="144">
        <v>7.1300000000000002E-2</v>
      </c>
      <c r="AK1237" s="79" t="s">
        <v>651</v>
      </c>
      <c r="AL1237" s="79" t="s">
        <v>652</v>
      </c>
      <c r="AM1237" s="138">
        <v>0</v>
      </c>
      <c r="AN1237" s="138">
        <v>0</v>
      </c>
      <c r="AO1237" s="138">
        <v>0</v>
      </c>
      <c r="AP1237" s="138">
        <v>0</v>
      </c>
      <c r="AQ1237" s="138">
        <v>0</v>
      </c>
      <c r="AR1237" s="138">
        <v>0</v>
      </c>
      <c r="AS1237" s="138">
        <v>0</v>
      </c>
      <c r="AT1237" s="138">
        <v>0</v>
      </c>
      <c r="AU1237" s="138">
        <v>0</v>
      </c>
      <c r="AV1237" s="138">
        <v>0</v>
      </c>
      <c r="AW1237" s="138">
        <v>0</v>
      </c>
      <c r="AX1237" s="138">
        <v>0</v>
      </c>
      <c r="AY1237" s="138">
        <v>0</v>
      </c>
      <c r="AZ1237" s="138">
        <v>0</v>
      </c>
      <c r="BA1237" s="138">
        <v>0</v>
      </c>
      <c r="BB1237" s="138">
        <v>0</v>
      </c>
      <c r="BC1237" s="138">
        <v>0</v>
      </c>
      <c r="BD1237" s="138">
        <v>0</v>
      </c>
      <c r="BE1237" s="138">
        <v>0</v>
      </c>
      <c r="BF1237" s="138">
        <v>0</v>
      </c>
      <c r="BG1237" s="138">
        <v>0</v>
      </c>
      <c r="BH1237" s="22">
        <f t="shared" si="57"/>
        <v>0</v>
      </c>
      <c r="BI1237" s="22">
        <f t="shared" si="58"/>
        <v>0</v>
      </c>
      <c r="BJ1237" s="22">
        <f t="shared" si="59"/>
        <v>0</v>
      </c>
    </row>
    <row r="1238" spans="1:62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42">
        <v>44291</v>
      </c>
      <c r="AF1238" s="142">
        <v>46117</v>
      </c>
      <c r="AG1238" s="145">
        <v>1516409.26</v>
      </c>
      <c r="AH1238" s="83">
        <v>2.0138888888888888</v>
      </c>
      <c r="AI1238" s="83">
        <v>5</v>
      </c>
      <c r="AJ1238" s="144">
        <v>7.1300000000000002E-2</v>
      </c>
      <c r="AK1238" s="79" t="s">
        <v>651</v>
      </c>
      <c r="AL1238" s="79" t="s">
        <v>652</v>
      </c>
      <c r="AM1238" s="138">
        <v>0</v>
      </c>
      <c r="AN1238" s="138">
        <v>0</v>
      </c>
      <c r="AO1238" s="138">
        <v>0</v>
      </c>
      <c r="AP1238" s="138">
        <v>0</v>
      </c>
      <c r="AQ1238" s="138">
        <v>0</v>
      </c>
      <c r="AR1238" s="138">
        <v>0</v>
      </c>
      <c r="AS1238" s="138">
        <v>0</v>
      </c>
      <c r="AT1238" s="138">
        <v>0</v>
      </c>
      <c r="AU1238" s="138">
        <v>0</v>
      </c>
      <c r="AV1238" s="138">
        <v>0</v>
      </c>
      <c r="AW1238" s="138">
        <v>0</v>
      </c>
      <c r="AX1238" s="138">
        <v>0</v>
      </c>
      <c r="AY1238" s="138">
        <v>0</v>
      </c>
      <c r="AZ1238" s="138">
        <v>0</v>
      </c>
      <c r="BA1238" s="138">
        <v>0</v>
      </c>
      <c r="BB1238" s="138">
        <v>0</v>
      </c>
      <c r="BC1238" s="138">
        <v>0</v>
      </c>
      <c r="BD1238" s="138">
        <v>0</v>
      </c>
      <c r="BE1238" s="138">
        <v>0</v>
      </c>
      <c r="BF1238" s="138">
        <v>0</v>
      </c>
      <c r="BG1238" s="138">
        <v>0</v>
      </c>
      <c r="BH1238" s="22">
        <f t="shared" si="57"/>
        <v>0</v>
      </c>
      <c r="BI1238" s="22">
        <f t="shared" si="58"/>
        <v>0</v>
      </c>
      <c r="BJ1238" s="22">
        <f t="shared" si="59"/>
        <v>0</v>
      </c>
    </row>
    <row r="1239" spans="1:62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1</v>
      </c>
      <c r="V1239" s="82">
        <v>0</v>
      </c>
      <c r="W1239" s="77">
        <v>40000000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40000000</v>
      </c>
      <c r="AE1239" s="142">
        <v>44291</v>
      </c>
      <c r="AF1239" s="142">
        <v>45387</v>
      </c>
      <c r="AG1239" s="145">
        <v>40000000</v>
      </c>
      <c r="AH1239" s="83">
        <v>1.3888888888888888E-2</v>
      </c>
      <c r="AI1239" s="83">
        <v>3</v>
      </c>
      <c r="AJ1239" s="144">
        <v>6.1699999999999998E-2</v>
      </c>
      <c r="AK1239" s="79" t="s">
        <v>651</v>
      </c>
      <c r="AL1239" s="79" t="s">
        <v>652</v>
      </c>
      <c r="AM1239" s="138">
        <v>40000000</v>
      </c>
      <c r="AN1239" s="138">
        <v>0</v>
      </c>
      <c r="AO1239" s="138">
        <v>0</v>
      </c>
      <c r="AP1239" s="138">
        <v>0</v>
      </c>
      <c r="AQ1239" s="138">
        <v>0</v>
      </c>
      <c r="AR1239" s="138">
        <v>0</v>
      </c>
      <c r="AS1239" s="138">
        <v>0</v>
      </c>
      <c r="AT1239" s="138">
        <v>0</v>
      </c>
      <c r="AU1239" s="138">
        <v>0</v>
      </c>
      <c r="AV1239" s="138">
        <v>0</v>
      </c>
      <c r="AW1239" s="138">
        <v>0</v>
      </c>
      <c r="AX1239" s="138">
        <v>0</v>
      </c>
      <c r="AY1239" s="138">
        <v>0</v>
      </c>
      <c r="AZ1239" s="138">
        <v>0</v>
      </c>
      <c r="BA1239" s="138">
        <v>0</v>
      </c>
      <c r="BB1239" s="138">
        <v>0</v>
      </c>
      <c r="BC1239" s="138">
        <v>0</v>
      </c>
      <c r="BD1239" s="138">
        <v>0</v>
      </c>
      <c r="BE1239" s="138">
        <v>0</v>
      </c>
      <c r="BF1239" s="138">
        <v>0</v>
      </c>
      <c r="BG1239" s="138">
        <v>0</v>
      </c>
      <c r="BH1239" s="22">
        <f t="shared" si="57"/>
        <v>40000000</v>
      </c>
      <c r="BI1239" s="22">
        <f t="shared" si="58"/>
        <v>0</v>
      </c>
      <c r="BJ1239" s="22">
        <f t="shared" si="59"/>
        <v>40000000</v>
      </c>
    </row>
    <row r="1240" spans="1:62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3632512.12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3632512.12</v>
      </c>
      <c r="AE1240" s="142">
        <v>44291</v>
      </c>
      <c r="AF1240" s="142">
        <v>45387</v>
      </c>
      <c r="AG1240" s="145">
        <v>3632512.12</v>
      </c>
      <c r="AH1240" s="83">
        <v>1.3888888888888888E-2</v>
      </c>
      <c r="AI1240" s="83">
        <v>3</v>
      </c>
      <c r="AJ1240" s="144">
        <v>6.1699999999999998E-2</v>
      </c>
      <c r="AK1240" s="79" t="s">
        <v>651</v>
      </c>
      <c r="AL1240" s="79" t="s">
        <v>652</v>
      </c>
      <c r="AM1240" s="138">
        <v>3632512.12</v>
      </c>
      <c r="AN1240" s="138">
        <v>0</v>
      </c>
      <c r="AO1240" s="138">
        <v>0</v>
      </c>
      <c r="AP1240" s="138">
        <v>0</v>
      </c>
      <c r="AQ1240" s="138">
        <v>0</v>
      </c>
      <c r="AR1240" s="138">
        <v>0</v>
      </c>
      <c r="AS1240" s="138">
        <v>0</v>
      </c>
      <c r="AT1240" s="138">
        <v>0</v>
      </c>
      <c r="AU1240" s="138">
        <v>0</v>
      </c>
      <c r="AV1240" s="138">
        <v>0</v>
      </c>
      <c r="AW1240" s="138">
        <v>0</v>
      </c>
      <c r="AX1240" s="138">
        <v>0</v>
      </c>
      <c r="AY1240" s="138">
        <v>0</v>
      </c>
      <c r="AZ1240" s="138">
        <v>0</v>
      </c>
      <c r="BA1240" s="138">
        <v>0</v>
      </c>
      <c r="BB1240" s="138">
        <v>0</v>
      </c>
      <c r="BC1240" s="138">
        <v>0</v>
      </c>
      <c r="BD1240" s="138">
        <v>0</v>
      </c>
      <c r="BE1240" s="138">
        <v>0</v>
      </c>
      <c r="BF1240" s="138">
        <v>0</v>
      </c>
      <c r="BG1240" s="138">
        <v>0</v>
      </c>
      <c r="BH1240" s="22">
        <f t="shared" si="57"/>
        <v>3632512.12</v>
      </c>
      <c r="BI1240" s="22">
        <f t="shared" si="58"/>
        <v>0</v>
      </c>
      <c r="BJ1240" s="22">
        <f t="shared" si="59"/>
        <v>3632512.12</v>
      </c>
    </row>
    <row r="1241" spans="1:62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42">
        <v>44291</v>
      </c>
      <c r="AF1241" s="142">
        <v>45387</v>
      </c>
      <c r="AG1241" s="145">
        <v>4934730.53</v>
      </c>
      <c r="AH1241" s="83">
        <v>1.3888888888888888E-2</v>
      </c>
      <c r="AI1241" s="83">
        <v>3</v>
      </c>
      <c r="AJ1241" s="144">
        <v>7.1300000000000002E-2</v>
      </c>
      <c r="AK1241" s="79" t="s">
        <v>651</v>
      </c>
      <c r="AL1241" s="79" t="s">
        <v>652</v>
      </c>
      <c r="AM1241" s="138">
        <v>0</v>
      </c>
      <c r="AN1241" s="138">
        <v>0</v>
      </c>
      <c r="AO1241" s="138">
        <v>0</v>
      </c>
      <c r="AP1241" s="138">
        <v>0</v>
      </c>
      <c r="AQ1241" s="138">
        <v>0</v>
      </c>
      <c r="AR1241" s="138">
        <v>0</v>
      </c>
      <c r="AS1241" s="138">
        <v>0</v>
      </c>
      <c r="AT1241" s="138">
        <v>0</v>
      </c>
      <c r="AU1241" s="138">
        <v>0</v>
      </c>
      <c r="AV1241" s="138">
        <v>0</v>
      </c>
      <c r="AW1241" s="138">
        <v>0</v>
      </c>
      <c r="AX1241" s="138">
        <v>0</v>
      </c>
      <c r="AY1241" s="138">
        <v>0</v>
      </c>
      <c r="AZ1241" s="138">
        <v>0</v>
      </c>
      <c r="BA1241" s="138">
        <v>0</v>
      </c>
      <c r="BB1241" s="138">
        <v>0</v>
      </c>
      <c r="BC1241" s="138">
        <v>0</v>
      </c>
      <c r="BD1241" s="138">
        <v>0</v>
      </c>
      <c r="BE1241" s="138">
        <v>0</v>
      </c>
      <c r="BF1241" s="138">
        <v>0</v>
      </c>
      <c r="BG1241" s="138">
        <v>0</v>
      </c>
      <c r="BH1241" s="22">
        <f t="shared" si="57"/>
        <v>0</v>
      </c>
      <c r="BI1241" s="22">
        <f t="shared" si="58"/>
        <v>0</v>
      </c>
      <c r="BJ1241" s="22">
        <f t="shared" si="59"/>
        <v>0</v>
      </c>
    </row>
    <row r="1242" spans="1:62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2">
        <v>44291</v>
      </c>
      <c r="AF1242" s="142">
        <v>46117</v>
      </c>
      <c r="AG1242" s="145">
        <v>8149311.8399999999</v>
      </c>
      <c r="AH1242" s="83">
        <v>2.0138888888888888</v>
      </c>
      <c r="AI1242" s="83">
        <v>5</v>
      </c>
      <c r="AJ1242" s="144">
        <v>7.1300000000000002E-2</v>
      </c>
      <c r="AK1242" s="79" t="s">
        <v>651</v>
      </c>
      <c r="AL1242" s="79" t="s">
        <v>652</v>
      </c>
      <c r="AM1242" s="138">
        <v>0</v>
      </c>
      <c r="AN1242" s="138">
        <v>0</v>
      </c>
      <c r="AO1242" s="138">
        <v>0</v>
      </c>
      <c r="AP1242" s="138">
        <v>0</v>
      </c>
      <c r="AQ1242" s="138">
        <v>0</v>
      </c>
      <c r="AR1242" s="138">
        <v>0</v>
      </c>
      <c r="AS1242" s="138">
        <v>0</v>
      </c>
      <c r="AT1242" s="138">
        <v>0</v>
      </c>
      <c r="AU1242" s="138">
        <v>0</v>
      </c>
      <c r="AV1242" s="138">
        <v>0</v>
      </c>
      <c r="AW1242" s="138">
        <v>0</v>
      </c>
      <c r="AX1242" s="138">
        <v>0</v>
      </c>
      <c r="AY1242" s="138">
        <v>0</v>
      </c>
      <c r="AZ1242" s="138">
        <v>0</v>
      </c>
      <c r="BA1242" s="138">
        <v>0</v>
      </c>
      <c r="BB1242" s="138">
        <v>0</v>
      </c>
      <c r="BC1242" s="138">
        <v>0</v>
      </c>
      <c r="BD1242" s="138">
        <v>0</v>
      </c>
      <c r="BE1242" s="138">
        <v>0</v>
      </c>
      <c r="BF1242" s="138">
        <v>0</v>
      </c>
      <c r="BG1242" s="138">
        <v>0</v>
      </c>
      <c r="BH1242" s="22">
        <f t="shared" si="57"/>
        <v>0</v>
      </c>
      <c r="BI1242" s="22">
        <f t="shared" si="58"/>
        <v>0</v>
      </c>
      <c r="BJ1242" s="22">
        <f t="shared" si="59"/>
        <v>0</v>
      </c>
    </row>
    <row r="1243" spans="1:62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1674218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1674218</v>
      </c>
      <c r="AE1243" s="142">
        <v>44291</v>
      </c>
      <c r="AF1243" s="142">
        <v>45387</v>
      </c>
      <c r="AG1243" s="145">
        <v>1674218</v>
      </c>
      <c r="AH1243" s="83">
        <v>1.3888888888888888E-2</v>
      </c>
      <c r="AI1243" s="83">
        <v>3</v>
      </c>
      <c r="AJ1243" s="144">
        <v>6.1699999999999998E-2</v>
      </c>
      <c r="AK1243" s="79" t="s">
        <v>651</v>
      </c>
      <c r="AL1243" s="79" t="s">
        <v>652</v>
      </c>
      <c r="AM1243" s="138">
        <v>1674218</v>
      </c>
      <c r="AN1243" s="138">
        <v>0</v>
      </c>
      <c r="AO1243" s="138">
        <v>0</v>
      </c>
      <c r="AP1243" s="138">
        <v>0</v>
      </c>
      <c r="AQ1243" s="138">
        <v>0</v>
      </c>
      <c r="AR1243" s="138">
        <v>0</v>
      </c>
      <c r="AS1243" s="138">
        <v>0</v>
      </c>
      <c r="AT1243" s="138">
        <v>0</v>
      </c>
      <c r="AU1243" s="138">
        <v>0</v>
      </c>
      <c r="AV1243" s="138">
        <v>0</v>
      </c>
      <c r="AW1243" s="138">
        <v>0</v>
      </c>
      <c r="AX1243" s="138">
        <v>0</v>
      </c>
      <c r="AY1243" s="138">
        <v>0</v>
      </c>
      <c r="AZ1243" s="138">
        <v>0</v>
      </c>
      <c r="BA1243" s="138">
        <v>0</v>
      </c>
      <c r="BB1243" s="138">
        <v>0</v>
      </c>
      <c r="BC1243" s="138">
        <v>0</v>
      </c>
      <c r="BD1243" s="138">
        <v>0</v>
      </c>
      <c r="BE1243" s="138">
        <v>0</v>
      </c>
      <c r="BF1243" s="138">
        <v>0</v>
      </c>
      <c r="BG1243" s="138">
        <v>0</v>
      </c>
      <c r="BH1243" s="22">
        <f t="shared" si="57"/>
        <v>1674218</v>
      </c>
      <c r="BI1243" s="22">
        <f t="shared" si="58"/>
        <v>0</v>
      </c>
      <c r="BJ1243" s="22">
        <f t="shared" si="59"/>
        <v>1674218</v>
      </c>
    </row>
    <row r="1244" spans="1:62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42">
        <v>44291</v>
      </c>
      <c r="AF1244" s="142">
        <v>46117</v>
      </c>
      <c r="AG1244" s="145">
        <v>1666646</v>
      </c>
      <c r="AH1244" s="83">
        <v>2.0138888888888888</v>
      </c>
      <c r="AI1244" s="83">
        <v>5</v>
      </c>
      <c r="AJ1244" s="144">
        <v>7.1300000000000002E-2</v>
      </c>
      <c r="AK1244" s="79" t="s">
        <v>651</v>
      </c>
      <c r="AL1244" s="79" t="s">
        <v>652</v>
      </c>
      <c r="AM1244" s="138">
        <v>0</v>
      </c>
      <c r="AN1244" s="138">
        <v>0</v>
      </c>
      <c r="AO1244" s="138">
        <v>0</v>
      </c>
      <c r="AP1244" s="138">
        <v>0</v>
      </c>
      <c r="AQ1244" s="138">
        <v>0</v>
      </c>
      <c r="AR1244" s="138">
        <v>0</v>
      </c>
      <c r="AS1244" s="138">
        <v>0</v>
      </c>
      <c r="AT1244" s="138">
        <v>0</v>
      </c>
      <c r="AU1244" s="138">
        <v>0</v>
      </c>
      <c r="AV1244" s="138">
        <v>0</v>
      </c>
      <c r="AW1244" s="138">
        <v>0</v>
      </c>
      <c r="AX1244" s="138">
        <v>0</v>
      </c>
      <c r="AY1244" s="138">
        <v>0</v>
      </c>
      <c r="AZ1244" s="138">
        <v>0</v>
      </c>
      <c r="BA1244" s="138">
        <v>0</v>
      </c>
      <c r="BB1244" s="138">
        <v>0</v>
      </c>
      <c r="BC1244" s="138">
        <v>0</v>
      </c>
      <c r="BD1244" s="138">
        <v>0</v>
      </c>
      <c r="BE1244" s="138">
        <v>0</v>
      </c>
      <c r="BF1244" s="138">
        <v>0</v>
      </c>
      <c r="BG1244" s="138">
        <v>0</v>
      </c>
      <c r="BH1244" s="22">
        <f t="shared" si="57"/>
        <v>0</v>
      </c>
      <c r="BI1244" s="22">
        <f t="shared" si="58"/>
        <v>0</v>
      </c>
      <c r="BJ1244" s="22">
        <f t="shared" si="59"/>
        <v>0</v>
      </c>
    </row>
    <row r="1245" spans="1:62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2">
        <v>44314</v>
      </c>
      <c r="AF1245" s="142">
        <v>47966</v>
      </c>
      <c r="AG1245" s="145">
        <v>96810548.420000002</v>
      </c>
      <c r="AH1245" s="83">
        <v>7.0777777777777775</v>
      </c>
      <c r="AI1245" s="83">
        <v>10</v>
      </c>
      <c r="AJ1245" s="144">
        <v>7.8262999999999999E-2</v>
      </c>
      <c r="AK1245" s="79" t="s">
        <v>651</v>
      </c>
      <c r="AL1245" s="79" t="s">
        <v>652</v>
      </c>
      <c r="AM1245" s="138">
        <v>0</v>
      </c>
      <c r="AN1245" s="138">
        <v>0</v>
      </c>
      <c r="AO1245" s="138">
        <v>0</v>
      </c>
      <c r="AP1245" s="138">
        <v>0</v>
      </c>
      <c r="AQ1245" s="138">
        <v>0</v>
      </c>
      <c r="AR1245" s="138">
        <v>0</v>
      </c>
      <c r="AS1245" s="138">
        <v>0</v>
      </c>
      <c r="AT1245" s="138">
        <v>0</v>
      </c>
      <c r="AU1245" s="138">
        <v>0</v>
      </c>
      <c r="AV1245" s="138">
        <v>0</v>
      </c>
      <c r="AW1245" s="138">
        <v>0</v>
      </c>
      <c r="AX1245" s="138">
        <v>0</v>
      </c>
      <c r="AY1245" s="138">
        <v>0</v>
      </c>
      <c r="AZ1245" s="138">
        <v>0</v>
      </c>
      <c r="BA1245" s="138">
        <v>0</v>
      </c>
      <c r="BB1245" s="138">
        <v>0</v>
      </c>
      <c r="BC1245" s="138">
        <v>0</v>
      </c>
      <c r="BD1245" s="138">
        <v>0</v>
      </c>
      <c r="BE1245" s="138">
        <v>0</v>
      </c>
      <c r="BF1245" s="138">
        <v>0</v>
      </c>
      <c r="BG1245" s="138">
        <v>0</v>
      </c>
      <c r="BH1245" s="22">
        <f t="shared" si="57"/>
        <v>0</v>
      </c>
      <c r="BI1245" s="22">
        <f t="shared" si="58"/>
        <v>0</v>
      </c>
      <c r="BJ1245" s="22">
        <f t="shared" si="59"/>
        <v>0</v>
      </c>
    </row>
    <row r="1246" spans="1:62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169108.75</v>
      </c>
      <c r="X1246" s="77">
        <v>0</v>
      </c>
      <c r="Y1246" s="77">
        <v>0</v>
      </c>
      <c r="Z1246" s="77">
        <v>538.33000000000004</v>
      </c>
      <c r="AA1246" s="77">
        <v>0</v>
      </c>
      <c r="AB1246" s="77">
        <v>0</v>
      </c>
      <c r="AC1246" s="77">
        <v>0</v>
      </c>
      <c r="AD1246" s="77">
        <v>169108.75</v>
      </c>
      <c r="AE1246" s="142">
        <v>44678</v>
      </c>
      <c r="AF1246" s="142">
        <v>45409</v>
      </c>
      <c r="AG1246" s="83">
        <v>338217.5</v>
      </c>
      <c r="AH1246" s="83">
        <v>7.4999999999999997E-2</v>
      </c>
      <c r="AI1246" s="83">
        <v>2</v>
      </c>
      <c r="AJ1246" s="144">
        <v>3.8199999999999998E-2</v>
      </c>
      <c r="AK1246" s="79" t="s">
        <v>651</v>
      </c>
      <c r="AL1246" s="79" t="s">
        <v>652</v>
      </c>
      <c r="AM1246" s="138">
        <v>169108.75</v>
      </c>
      <c r="AN1246" s="138">
        <v>0</v>
      </c>
      <c r="AO1246" s="138">
        <v>0</v>
      </c>
      <c r="AP1246" s="138">
        <v>0</v>
      </c>
      <c r="AQ1246" s="138">
        <v>0</v>
      </c>
      <c r="AR1246" s="138">
        <v>0</v>
      </c>
      <c r="AS1246" s="138">
        <v>0</v>
      </c>
      <c r="AT1246" s="138">
        <v>0</v>
      </c>
      <c r="AU1246" s="138">
        <v>0</v>
      </c>
      <c r="AV1246" s="138">
        <v>0</v>
      </c>
      <c r="AW1246" s="138">
        <v>0</v>
      </c>
      <c r="AX1246" s="138">
        <v>0</v>
      </c>
      <c r="AY1246" s="138">
        <v>0</v>
      </c>
      <c r="AZ1246" s="138">
        <v>0</v>
      </c>
      <c r="BA1246" s="138">
        <v>0</v>
      </c>
      <c r="BB1246" s="138">
        <v>0</v>
      </c>
      <c r="BC1246" s="138">
        <v>0</v>
      </c>
      <c r="BD1246" s="138">
        <v>0</v>
      </c>
      <c r="BE1246" s="138">
        <v>0</v>
      </c>
      <c r="BF1246" s="138">
        <v>0</v>
      </c>
      <c r="BG1246" s="138">
        <v>0</v>
      </c>
      <c r="BH1246" s="22">
        <f t="shared" si="57"/>
        <v>169108.75</v>
      </c>
      <c r="BI1246" s="22">
        <f t="shared" si="58"/>
        <v>0</v>
      </c>
      <c r="BJ1246" s="22">
        <f t="shared" si="59"/>
        <v>169108.75</v>
      </c>
    </row>
    <row r="1247" spans="1:62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2">
        <v>44678</v>
      </c>
      <c r="AF1247" s="142">
        <v>45774</v>
      </c>
      <c r="AG1247" s="83">
        <v>540440</v>
      </c>
      <c r="AH1247" s="83">
        <v>1.075</v>
      </c>
      <c r="AI1247" s="83">
        <v>3</v>
      </c>
      <c r="AJ1247" s="144">
        <v>4.2999999999999997E-2</v>
      </c>
      <c r="AK1247" s="79" t="s">
        <v>651</v>
      </c>
      <c r="AL1247" s="79" t="s">
        <v>652</v>
      </c>
      <c r="AM1247" s="138">
        <v>0</v>
      </c>
      <c r="AN1247" s="138">
        <v>0</v>
      </c>
      <c r="AO1247" s="138">
        <v>0</v>
      </c>
      <c r="AP1247" s="138">
        <v>0</v>
      </c>
      <c r="AQ1247" s="138">
        <v>0</v>
      </c>
      <c r="AR1247" s="138">
        <v>0</v>
      </c>
      <c r="AS1247" s="138">
        <v>270220</v>
      </c>
      <c r="AT1247" s="138">
        <v>0</v>
      </c>
      <c r="AU1247" s="138">
        <v>0</v>
      </c>
      <c r="AV1247" s="138">
        <v>0</v>
      </c>
      <c r="AW1247" s="138">
        <v>0</v>
      </c>
      <c r="AX1247" s="138">
        <v>0</v>
      </c>
      <c r="AY1247" s="138">
        <v>270220</v>
      </c>
      <c r="AZ1247" s="138">
        <v>0</v>
      </c>
      <c r="BA1247" s="138">
        <v>0</v>
      </c>
      <c r="BB1247" s="138">
        <v>0</v>
      </c>
      <c r="BC1247" s="138">
        <v>0</v>
      </c>
      <c r="BD1247" s="138">
        <v>0</v>
      </c>
      <c r="BE1247" s="138">
        <v>0</v>
      </c>
      <c r="BF1247" s="138">
        <v>0</v>
      </c>
      <c r="BG1247" s="138">
        <v>0</v>
      </c>
      <c r="BH1247" s="22">
        <f t="shared" si="57"/>
        <v>270220</v>
      </c>
      <c r="BI1247" s="22">
        <f t="shared" si="58"/>
        <v>270220</v>
      </c>
      <c r="BJ1247" s="22">
        <f t="shared" si="59"/>
        <v>540440</v>
      </c>
    </row>
    <row r="1248" spans="1:62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2">
        <v>44678</v>
      </c>
      <c r="AF1248" s="142">
        <v>46139</v>
      </c>
      <c r="AG1248" s="83">
        <v>520085</v>
      </c>
      <c r="AH1248" s="83">
        <v>2.0750000000000002</v>
      </c>
      <c r="AI1248" s="83">
        <v>4</v>
      </c>
      <c r="AJ1248" s="144">
        <v>4.7100000000000003E-2</v>
      </c>
      <c r="AK1248" s="79" t="s">
        <v>651</v>
      </c>
      <c r="AL1248" s="79" t="s">
        <v>652</v>
      </c>
      <c r="AM1248" s="138">
        <v>0</v>
      </c>
      <c r="AN1248" s="138">
        <v>0</v>
      </c>
      <c r="AO1248" s="138">
        <v>0</v>
      </c>
      <c r="AP1248" s="138">
        <v>0</v>
      </c>
      <c r="AQ1248" s="138">
        <v>0</v>
      </c>
      <c r="AR1248" s="138">
        <v>0</v>
      </c>
      <c r="AS1248" s="138">
        <v>0</v>
      </c>
      <c r="AT1248" s="138">
        <v>0</v>
      </c>
      <c r="AU1248" s="138">
        <v>0</v>
      </c>
      <c r="AV1248" s="138">
        <v>0</v>
      </c>
      <c r="AW1248" s="138">
        <v>0</v>
      </c>
      <c r="AX1248" s="138">
        <v>0</v>
      </c>
      <c r="AY1248" s="138">
        <v>0</v>
      </c>
      <c r="AZ1248" s="138">
        <v>0</v>
      </c>
      <c r="BA1248" s="138">
        <v>0</v>
      </c>
      <c r="BB1248" s="138">
        <v>0</v>
      </c>
      <c r="BC1248" s="138">
        <v>0</v>
      </c>
      <c r="BD1248" s="138">
        <v>0</v>
      </c>
      <c r="BE1248" s="138">
        <v>260042.5</v>
      </c>
      <c r="BF1248" s="138">
        <v>0</v>
      </c>
      <c r="BG1248" s="138">
        <v>0</v>
      </c>
      <c r="BH1248" s="22">
        <f t="shared" si="57"/>
        <v>0</v>
      </c>
      <c r="BI1248" s="22">
        <f t="shared" si="58"/>
        <v>260042.5</v>
      </c>
      <c r="BJ1248" s="22">
        <f t="shared" si="59"/>
        <v>260042.5</v>
      </c>
    </row>
    <row r="1249" spans="1:62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2">
        <v>44678</v>
      </c>
      <c r="AF1249" s="142">
        <v>46504</v>
      </c>
      <c r="AG1249" s="83">
        <v>1439010</v>
      </c>
      <c r="AH1249" s="83">
        <v>3.0750000000000002</v>
      </c>
      <c r="AI1249" s="83">
        <v>5</v>
      </c>
      <c r="AJ1249" s="144">
        <v>5.0700000000000002E-2</v>
      </c>
      <c r="AK1249" s="79" t="s">
        <v>651</v>
      </c>
      <c r="AL1249" s="79" t="s">
        <v>652</v>
      </c>
      <c r="AM1249" s="138">
        <v>0</v>
      </c>
      <c r="AN1249" s="138">
        <v>0</v>
      </c>
      <c r="AO1249" s="138">
        <v>0</v>
      </c>
      <c r="AP1249" s="138">
        <v>0</v>
      </c>
      <c r="AQ1249" s="138">
        <v>0</v>
      </c>
      <c r="AR1249" s="138">
        <v>0</v>
      </c>
      <c r="AS1249" s="138">
        <v>0</v>
      </c>
      <c r="AT1249" s="138">
        <v>0</v>
      </c>
      <c r="AU1249" s="138">
        <v>0</v>
      </c>
      <c r="AV1249" s="138">
        <v>0</v>
      </c>
      <c r="AW1249" s="138">
        <v>0</v>
      </c>
      <c r="AX1249" s="138">
        <v>0</v>
      </c>
      <c r="AY1249" s="138">
        <v>0</v>
      </c>
      <c r="AZ1249" s="138">
        <v>0</v>
      </c>
      <c r="BA1249" s="138">
        <v>0</v>
      </c>
      <c r="BB1249" s="138">
        <v>0</v>
      </c>
      <c r="BC1249" s="138">
        <v>0</v>
      </c>
      <c r="BD1249" s="138">
        <v>0</v>
      </c>
      <c r="BE1249" s="138">
        <v>0</v>
      </c>
      <c r="BF1249" s="138">
        <v>0</v>
      </c>
      <c r="BG1249" s="138">
        <v>0</v>
      </c>
      <c r="BH1249" s="22">
        <f t="shared" si="57"/>
        <v>0</v>
      </c>
      <c r="BI1249" s="22">
        <f t="shared" si="58"/>
        <v>0</v>
      </c>
      <c r="BJ1249" s="22">
        <f t="shared" si="59"/>
        <v>0</v>
      </c>
    </row>
    <row r="1250" spans="1:62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2">
        <v>44678</v>
      </c>
      <c r="AF1250" s="142">
        <v>46870</v>
      </c>
      <c r="AG1250" s="83">
        <v>8232712.5</v>
      </c>
      <c r="AH1250" s="83">
        <v>4.0750000000000002</v>
      </c>
      <c r="AI1250" s="83">
        <v>6</v>
      </c>
      <c r="AJ1250" s="144">
        <v>5.3600000000000002E-2</v>
      </c>
      <c r="AK1250" s="79" t="s">
        <v>651</v>
      </c>
      <c r="AL1250" s="79" t="s">
        <v>652</v>
      </c>
      <c r="AM1250" s="138">
        <v>0</v>
      </c>
      <c r="AN1250" s="138">
        <v>0</v>
      </c>
      <c r="AO1250" s="138">
        <v>0</v>
      </c>
      <c r="AP1250" s="138">
        <v>0</v>
      </c>
      <c r="AQ1250" s="138">
        <v>0</v>
      </c>
      <c r="AR1250" s="138">
        <v>0</v>
      </c>
      <c r="AS1250" s="138">
        <v>0</v>
      </c>
      <c r="AT1250" s="138">
        <v>0</v>
      </c>
      <c r="AU1250" s="138">
        <v>0</v>
      </c>
      <c r="AV1250" s="138">
        <v>0</v>
      </c>
      <c r="AW1250" s="138">
        <v>0</v>
      </c>
      <c r="AX1250" s="138">
        <v>0</v>
      </c>
      <c r="AY1250" s="138">
        <v>0</v>
      </c>
      <c r="AZ1250" s="138">
        <v>0</v>
      </c>
      <c r="BA1250" s="138">
        <v>0</v>
      </c>
      <c r="BB1250" s="138">
        <v>0</v>
      </c>
      <c r="BC1250" s="138">
        <v>0</v>
      </c>
      <c r="BD1250" s="138">
        <v>0</v>
      </c>
      <c r="BE1250" s="138">
        <v>0</v>
      </c>
      <c r="BF1250" s="138">
        <v>0</v>
      </c>
      <c r="BG1250" s="138">
        <v>0</v>
      </c>
      <c r="BH1250" s="22">
        <f t="shared" si="57"/>
        <v>0</v>
      </c>
      <c r="BI1250" s="22">
        <f t="shared" si="58"/>
        <v>0</v>
      </c>
      <c r="BJ1250" s="22">
        <f t="shared" si="59"/>
        <v>0</v>
      </c>
    </row>
    <row r="1251" spans="1:62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2">
        <v>44678</v>
      </c>
      <c r="AF1251" s="142">
        <v>47235</v>
      </c>
      <c r="AG1251" s="83">
        <v>4168350</v>
      </c>
      <c r="AH1251" s="83">
        <v>5.0750000000000002</v>
      </c>
      <c r="AI1251" s="83">
        <v>7</v>
      </c>
      <c r="AJ1251" s="144">
        <v>5.6399999999999999E-2</v>
      </c>
      <c r="AK1251" s="79" t="s">
        <v>651</v>
      </c>
      <c r="AL1251" s="79" t="s">
        <v>652</v>
      </c>
      <c r="AM1251" s="138">
        <v>0</v>
      </c>
      <c r="AN1251" s="138">
        <v>0</v>
      </c>
      <c r="AO1251" s="138">
        <v>0</v>
      </c>
      <c r="AP1251" s="138">
        <v>0</v>
      </c>
      <c r="AQ1251" s="138">
        <v>0</v>
      </c>
      <c r="AR1251" s="138">
        <v>0</v>
      </c>
      <c r="AS1251" s="138">
        <v>0</v>
      </c>
      <c r="AT1251" s="138">
        <v>0</v>
      </c>
      <c r="AU1251" s="138">
        <v>0</v>
      </c>
      <c r="AV1251" s="138">
        <v>0</v>
      </c>
      <c r="AW1251" s="138">
        <v>0</v>
      </c>
      <c r="AX1251" s="138">
        <v>0</v>
      </c>
      <c r="AY1251" s="138">
        <v>0</v>
      </c>
      <c r="AZ1251" s="138">
        <v>0</v>
      </c>
      <c r="BA1251" s="138">
        <v>0</v>
      </c>
      <c r="BB1251" s="138">
        <v>0</v>
      </c>
      <c r="BC1251" s="138">
        <v>0</v>
      </c>
      <c r="BD1251" s="138">
        <v>0</v>
      </c>
      <c r="BE1251" s="138">
        <v>0</v>
      </c>
      <c r="BF1251" s="138">
        <v>0</v>
      </c>
      <c r="BG1251" s="138">
        <v>0</v>
      </c>
      <c r="BH1251" s="22">
        <f t="shared" si="57"/>
        <v>0</v>
      </c>
      <c r="BI1251" s="22">
        <f t="shared" si="58"/>
        <v>0</v>
      </c>
      <c r="BJ1251" s="22">
        <f t="shared" si="59"/>
        <v>0</v>
      </c>
    </row>
    <row r="1252" spans="1:62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2">
        <v>44678</v>
      </c>
      <c r="AF1252" s="142">
        <v>47600</v>
      </c>
      <c r="AG1252" s="83">
        <v>388957.5</v>
      </c>
      <c r="AH1252" s="83">
        <v>6.0750000000000002</v>
      </c>
      <c r="AI1252" s="83">
        <v>8</v>
      </c>
      <c r="AJ1252" s="144">
        <v>5.9299999999999999E-2</v>
      </c>
      <c r="AK1252" s="79" t="s">
        <v>651</v>
      </c>
      <c r="AL1252" s="79" t="s">
        <v>652</v>
      </c>
      <c r="AM1252" s="138">
        <v>0</v>
      </c>
      <c r="AN1252" s="138">
        <v>0</v>
      </c>
      <c r="AO1252" s="138">
        <v>0</v>
      </c>
      <c r="AP1252" s="138">
        <v>0</v>
      </c>
      <c r="AQ1252" s="138">
        <v>0</v>
      </c>
      <c r="AR1252" s="138">
        <v>0</v>
      </c>
      <c r="AS1252" s="138">
        <v>0</v>
      </c>
      <c r="AT1252" s="138">
        <v>0</v>
      </c>
      <c r="AU1252" s="138">
        <v>0</v>
      </c>
      <c r="AV1252" s="138">
        <v>0</v>
      </c>
      <c r="AW1252" s="138">
        <v>0</v>
      </c>
      <c r="AX1252" s="138">
        <v>0</v>
      </c>
      <c r="AY1252" s="138">
        <v>0</v>
      </c>
      <c r="AZ1252" s="138">
        <v>0</v>
      </c>
      <c r="BA1252" s="138">
        <v>0</v>
      </c>
      <c r="BB1252" s="138">
        <v>0</v>
      </c>
      <c r="BC1252" s="138">
        <v>0</v>
      </c>
      <c r="BD1252" s="138">
        <v>0</v>
      </c>
      <c r="BE1252" s="138">
        <v>0</v>
      </c>
      <c r="BF1252" s="138">
        <v>0</v>
      </c>
      <c r="BG1252" s="138">
        <v>0</v>
      </c>
      <c r="BH1252" s="22">
        <f t="shared" si="57"/>
        <v>0</v>
      </c>
      <c r="BI1252" s="22">
        <f t="shared" si="58"/>
        <v>0</v>
      </c>
      <c r="BJ1252" s="22">
        <f t="shared" si="59"/>
        <v>0</v>
      </c>
    </row>
    <row r="1253" spans="1:62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2">
        <v>44678</v>
      </c>
      <c r="AF1253" s="142">
        <v>48331</v>
      </c>
      <c r="AG1253" s="83">
        <v>53100</v>
      </c>
      <c r="AH1253" s="83">
        <v>8.0749999999999993</v>
      </c>
      <c r="AI1253" s="83">
        <v>10</v>
      </c>
      <c r="AJ1253" s="144">
        <v>6.5000000000000002E-2</v>
      </c>
      <c r="AK1253" s="79" t="s">
        <v>651</v>
      </c>
      <c r="AL1253" s="79" t="s">
        <v>652</v>
      </c>
      <c r="AM1253" s="138">
        <v>0</v>
      </c>
      <c r="AN1253" s="138">
        <v>0</v>
      </c>
      <c r="AO1253" s="138">
        <v>0</v>
      </c>
      <c r="AP1253" s="138">
        <v>0</v>
      </c>
      <c r="AQ1253" s="138">
        <v>0</v>
      </c>
      <c r="AR1253" s="138">
        <v>0</v>
      </c>
      <c r="AS1253" s="138">
        <v>0</v>
      </c>
      <c r="AT1253" s="138">
        <v>0</v>
      </c>
      <c r="AU1253" s="138">
        <v>0</v>
      </c>
      <c r="AV1253" s="138">
        <v>0</v>
      </c>
      <c r="AW1253" s="138">
        <v>0</v>
      </c>
      <c r="AX1253" s="138">
        <v>0</v>
      </c>
      <c r="AY1253" s="138">
        <v>0</v>
      </c>
      <c r="AZ1253" s="138">
        <v>0</v>
      </c>
      <c r="BA1253" s="138">
        <v>0</v>
      </c>
      <c r="BB1253" s="138">
        <v>0</v>
      </c>
      <c r="BC1253" s="138">
        <v>0</v>
      </c>
      <c r="BD1253" s="138">
        <v>0</v>
      </c>
      <c r="BE1253" s="138">
        <v>0</v>
      </c>
      <c r="BF1253" s="138">
        <v>0</v>
      </c>
      <c r="BG1253" s="138">
        <v>0</v>
      </c>
      <c r="BH1253" s="22">
        <f t="shared" si="57"/>
        <v>0</v>
      </c>
      <c r="BI1253" s="22">
        <f t="shared" si="58"/>
        <v>0</v>
      </c>
      <c r="BJ1253" s="22">
        <f t="shared" si="59"/>
        <v>0</v>
      </c>
    </row>
    <row r="1254" spans="1:62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1816970.39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1816970.39</v>
      </c>
      <c r="AE1254" s="142">
        <v>44685</v>
      </c>
      <c r="AF1254" s="142">
        <v>45416</v>
      </c>
      <c r="AG1254" s="146">
        <v>1816970.39</v>
      </c>
      <c r="AH1254" s="83">
        <v>9.4444444444444442E-2</v>
      </c>
      <c r="AI1254" s="83">
        <v>2</v>
      </c>
      <c r="AJ1254" s="144">
        <v>5.1888999999999998E-2</v>
      </c>
      <c r="AK1254" s="79" t="s">
        <v>651</v>
      </c>
      <c r="AL1254" s="79" t="s">
        <v>652</v>
      </c>
      <c r="AM1254" s="138">
        <v>0</v>
      </c>
      <c r="AN1254" s="138">
        <v>1816970.39</v>
      </c>
      <c r="AO1254" s="138">
        <v>0</v>
      </c>
      <c r="AP1254" s="138">
        <v>0</v>
      </c>
      <c r="AQ1254" s="138">
        <v>0</v>
      </c>
      <c r="AR1254" s="138">
        <v>0</v>
      </c>
      <c r="AS1254" s="138">
        <v>0</v>
      </c>
      <c r="AT1254" s="138">
        <v>0</v>
      </c>
      <c r="AU1254" s="138">
        <v>0</v>
      </c>
      <c r="AV1254" s="138">
        <v>0</v>
      </c>
      <c r="AW1254" s="138">
        <v>0</v>
      </c>
      <c r="AX1254" s="138">
        <v>0</v>
      </c>
      <c r="AY1254" s="138">
        <v>0</v>
      </c>
      <c r="AZ1254" s="138">
        <v>0</v>
      </c>
      <c r="BA1254" s="138">
        <v>0</v>
      </c>
      <c r="BB1254" s="138">
        <v>0</v>
      </c>
      <c r="BC1254" s="138">
        <v>0</v>
      </c>
      <c r="BD1254" s="138">
        <v>0</v>
      </c>
      <c r="BE1254" s="138">
        <v>0</v>
      </c>
      <c r="BF1254" s="138">
        <v>0</v>
      </c>
      <c r="BG1254" s="138">
        <v>0</v>
      </c>
      <c r="BH1254" s="22">
        <f t="shared" si="57"/>
        <v>1816970.39</v>
      </c>
      <c r="BI1254" s="22">
        <f t="shared" si="58"/>
        <v>0</v>
      </c>
      <c r="BJ1254" s="22">
        <f t="shared" si="59"/>
        <v>1816970.39</v>
      </c>
    </row>
    <row r="1255" spans="1:62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2">
        <v>44685</v>
      </c>
      <c r="AF1255" s="142">
        <v>45781</v>
      </c>
      <c r="AG1255" s="146">
        <v>778701.59</v>
      </c>
      <c r="AH1255" s="83">
        <v>1.0944444444444446</v>
      </c>
      <c r="AI1255" s="83">
        <v>3</v>
      </c>
      <c r="AJ1255" s="144">
        <v>6.1652999999999999E-2</v>
      </c>
      <c r="AK1255" s="79" t="s">
        <v>651</v>
      </c>
      <c r="AL1255" s="79" t="s">
        <v>652</v>
      </c>
      <c r="AM1255" s="138">
        <v>0</v>
      </c>
      <c r="AN1255" s="138">
        <v>0</v>
      </c>
      <c r="AO1255" s="138">
        <v>0</v>
      </c>
      <c r="AP1255" s="138">
        <v>0</v>
      </c>
      <c r="AQ1255" s="138">
        <v>0</v>
      </c>
      <c r="AR1255" s="138">
        <v>0</v>
      </c>
      <c r="AS1255" s="138">
        <v>0</v>
      </c>
      <c r="AT1255" s="138">
        <v>0</v>
      </c>
      <c r="AU1255" s="138">
        <v>0</v>
      </c>
      <c r="AV1255" s="138">
        <v>0</v>
      </c>
      <c r="AW1255" s="138">
        <v>0</v>
      </c>
      <c r="AX1255" s="138">
        <v>0</v>
      </c>
      <c r="AY1255" s="138">
        <v>0</v>
      </c>
      <c r="AZ1255" s="138">
        <v>778701.59</v>
      </c>
      <c r="BA1255" s="138">
        <v>0</v>
      </c>
      <c r="BB1255" s="138">
        <v>0</v>
      </c>
      <c r="BC1255" s="138">
        <v>0</v>
      </c>
      <c r="BD1255" s="138">
        <v>0</v>
      </c>
      <c r="BE1255" s="138">
        <v>0</v>
      </c>
      <c r="BF1255" s="138">
        <v>0</v>
      </c>
      <c r="BG1255" s="138">
        <v>0</v>
      </c>
      <c r="BH1255" s="22">
        <f t="shared" si="57"/>
        <v>0</v>
      </c>
      <c r="BI1255" s="22">
        <f t="shared" si="58"/>
        <v>778701.59</v>
      </c>
      <c r="BJ1255" s="22">
        <f t="shared" si="59"/>
        <v>778701.59</v>
      </c>
    </row>
    <row r="1256" spans="1:62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2">
        <v>44685</v>
      </c>
      <c r="AF1256" s="142">
        <v>45781</v>
      </c>
      <c r="AG1256" s="83">
        <v>848055.28</v>
      </c>
      <c r="AH1256" s="83">
        <v>1.0944444444444446</v>
      </c>
      <c r="AI1256" s="83">
        <v>3</v>
      </c>
      <c r="AJ1256" s="144">
        <v>6.1652999999999999E-2</v>
      </c>
      <c r="AK1256" s="79" t="s">
        <v>651</v>
      </c>
      <c r="AL1256" s="79" t="s">
        <v>652</v>
      </c>
      <c r="AM1256" s="138">
        <v>0</v>
      </c>
      <c r="AN1256" s="138">
        <v>0</v>
      </c>
      <c r="AO1256" s="138">
        <v>0</v>
      </c>
      <c r="AP1256" s="138">
        <v>0</v>
      </c>
      <c r="AQ1256" s="138">
        <v>0</v>
      </c>
      <c r="AR1256" s="138">
        <v>0</v>
      </c>
      <c r="AS1256" s="138">
        <v>0</v>
      </c>
      <c r="AT1256" s="138">
        <v>0</v>
      </c>
      <c r="AU1256" s="138">
        <v>0</v>
      </c>
      <c r="AV1256" s="138">
        <v>0</v>
      </c>
      <c r="AW1256" s="138">
        <v>0</v>
      </c>
      <c r="AX1256" s="138">
        <v>0</v>
      </c>
      <c r="AY1256" s="138">
        <v>0</v>
      </c>
      <c r="AZ1256" s="138">
        <v>848055.28</v>
      </c>
      <c r="BA1256" s="138">
        <v>0</v>
      </c>
      <c r="BB1256" s="138">
        <v>0</v>
      </c>
      <c r="BC1256" s="138">
        <v>0</v>
      </c>
      <c r="BD1256" s="138">
        <v>0</v>
      </c>
      <c r="BE1256" s="138">
        <v>0</v>
      </c>
      <c r="BF1256" s="138">
        <v>0</v>
      </c>
      <c r="BG1256" s="138">
        <v>0</v>
      </c>
      <c r="BH1256" s="22">
        <f t="shared" si="57"/>
        <v>0</v>
      </c>
      <c r="BI1256" s="22">
        <f t="shared" si="58"/>
        <v>848055.28</v>
      </c>
      <c r="BJ1256" s="22">
        <f t="shared" si="59"/>
        <v>848055.28</v>
      </c>
    </row>
    <row r="1257" spans="1:62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2">
        <v>44685</v>
      </c>
      <c r="AF1257" s="142">
        <v>46511</v>
      </c>
      <c r="AG1257" s="83">
        <v>1978795.64</v>
      </c>
      <c r="AH1257" s="83">
        <v>3.0944444444444446</v>
      </c>
      <c r="AI1257" s="83">
        <v>5</v>
      </c>
      <c r="AJ1257" s="144">
        <v>7.1294999999999997E-2</v>
      </c>
      <c r="AK1257" s="79" t="s">
        <v>651</v>
      </c>
      <c r="AL1257" s="79" t="s">
        <v>652</v>
      </c>
      <c r="AM1257" s="138">
        <v>0</v>
      </c>
      <c r="AN1257" s="138">
        <v>0</v>
      </c>
      <c r="AO1257" s="138">
        <v>0</v>
      </c>
      <c r="AP1257" s="138">
        <v>0</v>
      </c>
      <c r="AQ1257" s="138">
        <v>0</v>
      </c>
      <c r="AR1257" s="138">
        <v>0</v>
      </c>
      <c r="AS1257" s="138">
        <v>0</v>
      </c>
      <c r="AT1257" s="138">
        <v>0</v>
      </c>
      <c r="AU1257" s="138">
        <v>0</v>
      </c>
      <c r="AV1257" s="138">
        <v>0</v>
      </c>
      <c r="AW1257" s="138">
        <v>0</v>
      </c>
      <c r="AX1257" s="138">
        <v>0</v>
      </c>
      <c r="AY1257" s="138">
        <v>0</v>
      </c>
      <c r="AZ1257" s="138">
        <v>0</v>
      </c>
      <c r="BA1257" s="138">
        <v>0</v>
      </c>
      <c r="BB1257" s="138">
        <v>0</v>
      </c>
      <c r="BC1257" s="138">
        <v>0</v>
      </c>
      <c r="BD1257" s="138">
        <v>0</v>
      </c>
      <c r="BE1257" s="138">
        <v>0</v>
      </c>
      <c r="BF1257" s="138">
        <v>0</v>
      </c>
      <c r="BG1257" s="138">
        <v>0</v>
      </c>
      <c r="BH1257" s="22">
        <f t="shared" si="57"/>
        <v>0</v>
      </c>
      <c r="BI1257" s="22">
        <f t="shared" si="58"/>
        <v>0</v>
      </c>
      <c r="BJ1257" s="22">
        <f t="shared" si="59"/>
        <v>0</v>
      </c>
    </row>
    <row r="1258" spans="1:62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2">
        <v>44685</v>
      </c>
      <c r="AF1258" s="142">
        <v>45781</v>
      </c>
      <c r="AG1258" s="83">
        <v>1310925.75</v>
      </c>
      <c r="AH1258" s="83">
        <v>1.0944444444444446</v>
      </c>
      <c r="AI1258" s="83">
        <v>3</v>
      </c>
      <c r="AJ1258" s="144">
        <v>6.1652999999999999E-2</v>
      </c>
      <c r="AK1258" s="79" t="s">
        <v>651</v>
      </c>
      <c r="AL1258" s="79" t="s">
        <v>652</v>
      </c>
      <c r="AM1258" s="138">
        <v>0</v>
      </c>
      <c r="AN1258" s="138">
        <v>0</v>
      </c>
      <c r="AO1258" s="138">
        <v>0</v>
      </c>
      <c r="AP1258" s="138">
        <v>0</v>
      </c>
      <c r="AQ1258" s="138">
        <v>0</v>
      </c>
      <c r="AR1258" s="138">
        <v>0</v>
      </c>
      <c r="AS1258" s="138">
        <v>0</v>
      </c>
      <c r="AT1258" s="138">
        <v>0</v>
      </c>
      <c r="AU1258" s="138">
        <v>0</v>
      </c>
      <c r="AV1258" s="138">
        <v>0</v>
      </c>
      <c r="AW1258" s="138">
        <v>0</v>
      </c>
      <c r="AX1258" s="138">
        <v>0</v>
      </c>
      <c r="AY1258" s="138">
        <v>0</v>
      </c>
      <c r="AZ1258" s="138">
        <v>1310925.75</v>
      </c>
      <c r="BA1258" s="138">
        <v>0</v>
      </c>
      <c r="BB1258" s="138">
        <v>0</v>
      </c>
      <c r="BC1258" s="138">
        <v>0</v>
      </c>
      <c r="BD1258" s="138">
        <v>0</v>
      </c>
      <c r="BE1258" s="138">
        <v>0</v>
      </c>
      <c r="BF1258" s="138">
        <v>0</v>
      </c>
      <c r="BG1258" s="138">
        <v>0</v>
      </c>
      <c r="BH1258" s="22">
        <f t="shared" si="57"/>
        <v>0</v>
      </c>
      <c r="BI1258" s="22">
        <f t="shared" si="58"/>
        <v>1310925.75</v>
      </c>
      <c r="BJ1258" s="22">
        <f t="shared" si="59"/>
        <v>1310925.75</v>
      </c>
    </row>
    <row r="1259" spans="1:62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2">
        <v>44685</v>
      </c>
      <c r="AF1259" s="142">
        <v>46511</v>
      </c>
      <c r="AG1259" s="83">
        <v>3058826.75</v>
      </c>
      <c r="AH1259" s="83">
        <v>3.0944444444444446</v>
      </c>
      <c r="AI1259" s="83">
        <v>5</v>
      </c>
      <c r="AJ1259" s="144">
        <v>7.1294999999999997E-2</v>
      </c>
      <c r="AK1259" s="79" t="s">
        <v>651</v>
      </c>
      <c r="AL1259" s="79" t="s">
        <v>652</v>
      </c>
      <c r="AM1259" s="138">
        <v>0</v>
      </c>
      <c r="AN1259" s="138">
        <v>0</v>
      </c>
      <c r="AO1259" s="138">
        <v>0</v>
      </c>
      <c r="AP1259" s="138">
        <v>0</v>
      </c>
      <c r="AQ1259" s="138">
        <v>0</v>
      </c>
      <c r="AR1259" s="138">
        <v>0</v>
      </c>
      <c r="AS1259" s="138">
        <v>0</v>
      </c>
      <c r="AT1259" s="138">
        <v>0</v>
      </c>
      <c r="AU1259" s="138">
        <v>0</v>
      </c>
      <c r="AV1259" s="138">
        <v>0</v>
      </c>
      <c r="AW1259" s="138">
        <v>0</v>
      </c>
      <c r="AX1259" s="138">
        <v>0</v>
      </c>
      <c r="AY1259" s="138">
        <v>0</v>
      </c>
      <c r="AZ1259" s="138">
        <v>0</v>
      </c>
      <c r="BA1259" s="138">
        <v>0</v>
      </c>
      <c r="BB1259" s="138">
        <v>0</v>
      </c>
      <c r="BC1259" s="138">
        <v>0</v>
      </c>
      <c r="BD1259" s="138">
        <v>0</v>
      </c>
      <c r="BE1259" s="138">
        <v>0</v>
      </c>
      <c r="BF1259" s="138">
        <v>0</v>
      </c>
      <c r="BG1259" s="138">
        <v>0</v>
      </c>
      <c r="BH1259" s="22">
        <f t="shared" si="57"/>
        <v>0</v>
      </c>
      <c r="BI1259" s="22">
        <f t="shared" si="58"/>
        <v>0</v>
      </c>
      <c r="BJ1259" s="22">
        <f t="shared" si="59"/>
        <v>0</v>
      </c>
    </row>
    <row r="1260" spans="1:62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1</v>
      </c>
      <c r="V1260" s="82">
        <v>0</v>
      </c>
      <c r="W1260" s="77">
        <v>134000000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134000000</v>
      </c>
      <c r="AE1260" s="142">
        <v>44685</v>
      </c>
      <c r="AF1260" s="142">
        <v>45416</v>
      </c>
      <c r="AG1260" s="146">
        <v>134000000</v>
      </c>
      <c r="AH1260" s="83">
        <v>9.4444444444444442E-2</v>
      </c>
      <c r="AI1260" s="83">
        <v>2</v>
      </c>
      <c r="AJ1260" s="144">
        <v>5.1888999999999998E-2</v>
      </c>
      <c r="AK1260" s="79" t="s">
        <v>651</v>
      </c>
      <c r="AL1260" s="79" t="s">
        <v>652</v>
      </c>
      <c r="AM1260" s="138">
        <v>0</v>
      </c>
      <c r="AN1260" s="138">
        <v>134000000</v>
      </c>
      <c r="AO1260" s="138">
        <v>0</v>
      </c>
      <c r="AP1260" s="138">
        <v>0</v>
      </c>
      <c r="AQ1260" s="138">
        <v>0</v>
      </c>
      <c r="AR1260" s="138">
        <v>0</v>
      </c>
      <c r="AS1260" s="138">
        <v>0</v>
      </c>
      <c r="AT1260" s="138">
        <v>0</v>
      </c>
      <c r="AU1260" s="138">
        <v>0</v>
      </c>
      <c r="AV1260" s="138">
        <v>0</v>
      </c>
      <c r="AW1260" s="138">
        <v>0</v>
      </c>
      <c r="AX1260" s="138">
        <v>0</v>
      </c>
      <c r="AY1260" s="138">
        <v>0</v>
      </c>
      <c r="AZ1260" s="138">
        <v>0</v>
      </c>
      <c r="BA1260" s="138">
        <v>0</v>
      </c>
      <c r="BB1260" s="138">
        <v>0</v>
      </c>
      <c r="BC1260" s="138">
        <v>0</v>
      </c>
      <c r="BD1260" s="138">
        <v>0</v>
      </c>
      <c r="BE1260" s="138">
        <v>0</v>
      </c>
      <c r="BF1260" s="138">
        <v>0</v>
      </c>
      <c r="BG1260" s="138">
        <v>0</v>
      </c>
      <c r="BH1260" s="22">
        <f t="shared" si="57"/>
        <v>134000000</v>
      </c>
      <c r="BI1260" s="22">
        <f t="shared" si="58"/>
        <v>0</v>
      </c>
      <c r="BJ1260" s="22">
        <f t="shared" si="59"/>
        <v>134000000</v>
      </c>
    </row>
    <row r="1261" spans="1:62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1</v>
      </c>
      <c r="V1261" s="82">
        <v>0</v>
      </c>
      <c r="W1261" s="77">
        <v>51000000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51000000</v>
      </c>
      <c r="AE1261" s="142">
        <v>44685</v>
      </c>
      <c r="AF1261" s="142">
        <v>45416</v>
      </c>
      <c r="AG1261" s="146">
        <v>51000000</v>
      </c>
      <c r="AH1261" s="83">
        <v>9.4444444444444442E-2</v>
      </c>
      <c r="AI1261" s="83">
        <v>2</v>
      </c>
      <c r="AJ1261" s="144">
        <v>5.1888999999999998E-2</v>
      </c>
      <c r="AK1261" s="79" t="s">
        <v>651</v>
      </c>
      <c r="AL1261" s="79" t="s">
        <v>652</v>
      </c>
      <c r="AM1261" s="138">
        <v>0</v>
      </c>
      <c r="AN1261" s="138">
        <v>51000000</v>
      </c>
      <c r="AO1261" s="138">
        <v>0</v>
      </c>
      <c r="AP1261" s="138">
        <v>0</v>
      </c>
      <c r="AQ1261" s="138">
        <v>0</v>
      </c>
      <c r="AR1261" s="138">
        <v>0</v>
      </c>
      <c r="AS1261" s="138">
        <v>0</v>
      </c>
      <c r="AT1261" s="138">
        <v>0</v>
      </c>
      <c r="AU1261" s="138">
        <v>0</v>
      </c>
      <c r="AV1261" s="138">
        <v>0</v>
      </c>
      <c r="AW1261" s="138">
        <v>0</v>
      </c>
      <c r="AX1261" s="138">
        <v>0</v>
      </c>
      <c r="AY1261" s="138">
        <v>0</v>
      </c>
      <c r="AZ1261" s="138">
        <v>0</v>
      </c>
      <c r="BA1261" s="138">
        <v>0</v>
      </c>
      <c r="BB1261" s="138">
        <v>0</v>
      </c>
      <c r="BC1261" s="138">
        <v>0</v>
      </c>
      <c r="BD1261" s="138">
        <v>0</v>
      </c>
      <c r="BE1261" s="138">
        <v>0</v>
      </c>
      <c r="BF1261" s="138">
        <v>0</v>
      </c>
      <c r="BG1261" s="138">
        <v>0</v>
      </c>
      <c r="BH1261" s="22">
        <f t="shared" si="57"/>
        <v>51000000</v>
      </c>
      <c r="BI1261" s="22">
        <f t="shared" si="58"/>
        <v>0</v>
      </c>
      <c r="BJ1261" s="22">
        <f t="shared" si="59"/>
        <v>51000000</v>
      </c>
    </row>
    <row r="1262" spans="1:62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2">
        <v>44685</v>
      </c>
      <c r="AF1262" s="142">
        <v>45781</v>
      </c>
      <c r="AG1262" s="83">
        <v>1037107.1</v>
      </c>
      <c r="AH1262" s="83">
        <v>1.0944444444444446</v>
      </c>
      <c r="AI1262" s="83">
        <v>3</v>
      </c>
      <c r="AJ1262" s="144">
        <v>6.1652999999999999E-2</v>
      </c>
      <c r="AK1262" s="79" t="s">
        <v>651</v>
      </c>
      <c r="AL1262" s="79" t="s">
        <v>652</v>
      </c>
      <c r="AM1262" s="138">
        <v>0</v>
      </c>
      <c r="AN1262" s="138">
        <v>0</v>
      </c>
      <c r="AO1262" s="138">
        <v>0</v>
      </c>
      <c r="AP1262" s="138">
        <v>0</v>
      </c>
      <c r="AQ1262" s="138">
        <v>0</v>
      </c>
      <c r="AR1262" s="138">
        <v>0</v>
      </c>
      <c r="AS1262" s="138">
        <v>0</v>
      </c>
      <c r="AT1262" s="138">
        <v>0</v>
      </c>
      <c r="AU1262" s="138">
        <v>0</v>
      </c>
      <c r="AV1262" s="138">
        <v>0</v>
      </c>
      <c r="AW1262" s="138">
        <v>0</v>
      </c>
      <c r="AX1262" s="138">
        <v>0</v>
      </c>
      <c r="AY1262" s="138">
        <v>0</v>
      </c>
      <c r="AZ1262" s="138">
        <v>1037107.1</v>
      </c>
      <c r="BA1262" s="138">
        <v>0</v>
      </c>
      <c r="BB1262" s="138">
        <v>0</v>
      </c>
      <c r="BC1262" s="138">
        <v>0</v>
      </c>
      <c r="BD1262" s="138">
        <v>0</v>
      </c>
      <c r="BE1262" s="138">
        <v>0</v>
      </c>
      <c r="BF1262" s="138">
        <v>0</v>
      </c>
      <c r="BG1262" s="138">
        <v>0</v>
      </c>
      <c r="BH1262" s="22">
        <f t="shared" si="57"/>
        <v>0</v>
      </c>
      <c r="BI1262" s="22">
        <f t="shared" si="58"/>
        <v>1037107.1</v>
      </c>
      <c r="BJ1262" s="22">
        <f t="shared" si="59"/>
        <v>1037107.1</v>
      </c>
    </row>
    <row r="1263" spans="1:62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2">
        <v>44685</v>
      </c>
      <c r="AF1263" s="142">
        <v>46511</v>
      </c>
      <c r="AG1263" s="83">
        <v>1020818.17</v>
      </c>
      <c r="AH1263" s="83">
        <v>3.0944444444444446</v>
      </c>
      <c r="AI1263" s="83">
        <v>5</v>
      </c>
      <c r="AJ1263" s="144">
        <v>7.1294999999999997E-2</v>
      </c>
      <c r="AK1263" s="79" t="s">
        <v>651</v>
      </c>
      <c r="AL1263" s="79" t="s">
        <v>652</v>
      </c>
      <c r="AM1263" s="138">
        <v>0</v>
      </c>
      <c r="AN1263" s="138">
        <v>0</v>
      </c>
      <c r="AO1263" s="138">
        <v>0</v>
      </c>
      <c r="AP1263" s="138">
        <v>0</v>
      </c>
      <c r="AQ1263" s="138">
        <v>0</v>
      </c>
      <c r="AR1263" s="138">
        <v>0</v>
      </c>
      <c r="AS1263" s="138">
        <v>0</v>
      </c>
      <c r="AT1263" s="138">
        <v>0</v>
      </c>
      <c r="AU1263" s="138">
        <v>0</v>
      </c>
      <c r="AV1263" s="138">
        <v>0</v>
      </c>
      <c r="AW1263" s="138">
        <v>0</v>
      </c>
      <c r="AX1263" s="138">
        <v>0</v>
      </c>
      <c r="AY1263" s="138">
        <v>0</v>
      </c>
      <c r="AZ1263" s="138">
        <v>0</v>
      </c>
      <c r="BA1263" s="138">
        <v>0</v>
      </c>
      <c r="BB1263" s="138">
        <v>0</v>
      </c>
      <c r="BC1263" s="138">
        <v>0</v>
      </c>
      <c r="BD1263" s="138">
        <v>0</v>
      </c>
      <c r="BE1263" s="138">
        <v>0</v>
      </c>
      <c r="BF1263" s="138">
        <v>0</v>
      </c>
      <c r="BG1263" s="138">
        <v>0</v>
      </c>
      <c r="BH1263" s="22">
        <f t="shared" si="57"/>
        <v>0</v>
      </c>
      <c r="BI1263" s="22">
        <f t="shared" si="58"/>
        <v>0</v>
      </c>
      <c r="BJ1263" s="22">
        <f t="shared" si="59"/>
        <v>0</v>
      </c>
    </row>
    <row r="1264" spans="1:62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2">
        <v>44685</v>
      </c>
      <c r="AF1264" s="142">
        <v>46511</v>
      </c>
      <c r="AG1264" s="83">
        <v>1399098.41</v>
      </c>
      <c r="AH1264" s="83">
        <v>3.0944444444444446</v>
      </c>
      <c r="AI1264" s="83">
        <v>5</v>
      </c>
      <c r="AJ1264" s="144">
        <v>7.1294999999999997E-2</v>
      </c>
      <c r="AK1264" s="79" t="s">
        <v>651</v>
      </c>
      <c r="AL1264" s="79" t="s">
        <v>652</v>
      </c>
      <c r="AM1264" s="138">
        <v>0</v>
      </c>
      <c r="AN1264" s="138">
        <v>0</v>
      </c>
      <c r="AO1264" s="138">
        <v>0</v>
      </c>
      <c r="AP1264" s="138">
        <v>0</v>
      </c>
      <c r="AQ1264" s="138">
        <v>0</v>
      </c>
      <c r="AR1264" s="138">
        <v>0</v>
      </c>
      <c r="AS1264" s="138">
        <v>0</v>
      </c>
      <c r="AT1264" s="138">
        <v>0</v>
      </c>
      <c r="AU1264" s="138">
        <v>0</v>
      </c>
      <c r="AV1264" s="138">
        <v>0</v>
      </c>
      <c r="AW1264" s="138">
        <v>0</v>
      </c>
      <c r="AX1264" s="138">
        <v>0</v>
      </c>
      <c r="AY1264" s="138">
        <v>0</v>
      </c>
      <c r="AZ1264" s="138">
        <v>0</v>
      </c>
      <c r="BA1264" s="138">
        <v>0</v>
      </c>
      <c r="BB1264" s="138">
        <v>0</v>
      </c>
      <c r="BC1264" s="138">
        <v>0</v>
      </c>
      <c r="BD1264" s="138">
        <v>0</v>
      </c>
      <c r="BE1264" s="138">
        <v>0</v>
      </c>
      <c r="BF1264" s="138">
        <v>0</v>
      </c>
      <c r="BG1264" s="138">
        <v>0</v>
      </c>
      <c r="BH1264" s="22">
        <f t="shared" si="57"/>
        <v>0</v>
      </c>
      <c r="BI1264" s="22">
        <f t="shared" si="58"/>
        <v>0</v>
      </c>
      <c r="BJ1264" s="22">
        <f t="shared" si="59"/>
        <v>0</v>
      </c>
    </row>
    <row r="1265" spans="1:62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2">
        <v>44685</v>
      </c>
      <c r="AF1265" s="142">
        <v>45781</v>
      </c>
      <c r="AG1265" s="83">
        <v>687566</v>
      </c>
      <c r="AH1265" s="83">
        <v>1.0944444444444446</v>
      </c>
      <c r="AI1265" s="83">
        <v>3</v>
      </c>
      <c r="AJ1265" s="144">
        <v>6.1652999999999999E-2</v>
      </c>
      <c r="AK1265" s="79" t="s">
        <v>651</v>
      </c>
      <c r="AL1265" s="79" t="s">
        <v>652</v>
      </c>
      <c r="AM1265" s="138">
        <v>0</v>
      </c>
      <c r="AN1265" s="138">
        <v>0</v>
      </c>
      <c r="AO1265" s="138">
        <v>0</v>
      </c>
      <c r="AP1265" s="138">
        <v>0</v>
      </c>
      <c r="AQ1265" s="138">
        <v>0</v>
      </c>
      <c r="AR1265" s="138">
        <v>0</v>
      </c>
      <c r="AS1265" s="138">
        <v>0</v>
      </c>
      <c r="AT1265" s="138">
        <v>0</v>
      </c>
      <c r="AU1265" s="138">
        <v>0</v>
      </c>
      <c r="AV1265" s="138">
        <v>0</v>
      </c>
      <c r="AW1265" s="138">
        <v>0</v>
      </c>
      <c r="AX1265" s="138">
        <v>0</v>
      </c>
      <c r="AY1265" s="138">
        <v>0</v>
      </c>
      <c r="AZ1265" s="138">
        <v>687566</v>
      </c>
      <c r="BA1265" s="138">
        <v>0</v>
      </c>
      <c r="BB1265" s="138">
        <v>0</v>
      </c>
      <c r="BC1265" s="138">
        <v>0</v>
      </c>
      <c r="BD1265" s="138">
        <v>0</v>
      </c>
      <c r="BE1265" s="138">
        <v>0</v>
      </c>
      <c r="BF1265" s="138">
        <v>0</v>
      </c>
      <c r="BG1265" s="138">
        <v>0</v>
      </c>
      <c r="BH1265" s="22">
        <f t="shared" si="57"/>
        <v>0</v>
      </c>
      <c r="BI1265" s="22">
        <f t="shared" si="58"/>
        <v>687566</v>
      </c>
      <c r="BJ1265" s="22">
        <f t="shared" si="59"/>
        <v>687566</v>
      </c>
    </row>
    <row r="1266" spans="1:62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2">
        <v>44685</v>
      </c>
      <c r="AF1266" s="142">
        <v>46511</v>
      </c>
      <c r="AG1266" s="83">
        <v>1604277</v>
      </c>
      <c r="AH1266" s="83">
        <v>3.0944444444444446</v>
      </c>
      <c r="AI1266" s="83">
        <v>5</v>
      </c>
      <c r="AJ1266" s="144">
        <v>7.1294999999999997E-2</v>
      </c>
      <c r="AK1266" s="79" t="s">
        <v>651</v>
      </c>
      <c r="AL1266" s="79" t="s">
        <v>652</v>
      </c>
      <c r="AM1266" s="138">
        <v>0</v>
      </c>
      <c r="AN1266" s="138">
        <v>0</v>
      </c>
      <c r="AO1266" s="138">
        <v>0</v>
      </c>
      <c r="AP1266" s="138">
        <v>0</v>
      </c>
      <c r="AQ1266" s="138">
        <v>0</v>
      </c>
      <c r="AR1266" s="138">
        <v>0</v>
      </c>
      <c r="AS1266" s="138">
        <v>0</v>
      </c>
      <c r="AT1266" s="138">
        <v>0</v>
      </c>
      <c r="AU1266" s="138">
        <v>0</v>
      </c>
      <c r="AV1266" s="138">
        <v>0</v>
      </c>
      <c r="AW1266" s="138">
        <v>0</v>
      </c>
      <c r="AX1266" s="138">
        <v>0</v>
      </c>
      <c r="AY1266" s="138">
        <v>0</v>
      </c>
      <c r="AZ1266" s="138">
        <v>0</v>
      </c>
      <c r="BA1266" s="138">
        <v>0</v>
      </c>
      <c r="BB1266" s="138">
        <v>0</v>
      </c>
      <c r="BC1266" s="138">
        <v>0</v>
      </c>
      <c r="BD1266" s="138">
        <v>0</v>
      </c>
      <c r="BE1266" s="138">
        <v>0</v>
      </c>
      <c r="BF1266" s="138">
        <v>0</v>
      </c>
      <c r="BG1266" s="138">
        <v>0</v>
      </c>
      <c r="BH1266" s="22">
        <f t="shared" si="57"/>
        <v>0</v>
      </c>
      <c r="BI1266" s="22">
        <f t="shared" si="58"/>
        <v>0</v>
      </c>
      <c r="BJ1266" s="22">
        <f t="shared" si="59"/>
        <v>0</v>
      </c>
    </row>
    <row r="1267" spans="1:62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2">
        <v>44685</v>
      </c>
      <c r="AF1267" s="142">
        <v>45781</v>
      </c>
      <c r="AG1267" s="83">
        <v>546349.94999999995</v>
      </c>
      <c r="AH1267" s="83">
        <v>1.0944444444444446</v>
      </c>
      <c r="AI1267" s="83">
        <v>3</v>
      </c>
      <c r="AJ1267" s="144">
        <v>6.1652999999999999E-2</v>
      </c>
      <c r="AK1267" s="79" t="s">
        <v>651</v>
      </c>
      <c r="AL1267" s="79" t="s">
        <v>652</v>
      </c>
      <c r="AM1267" s="138">
        <v>0</v>
      </c>
      <c r="AN1267" s="138">
        <v>0</v>
      </c>
      <c r="AO1267" s="138">
        <v>0</v>
      </c>
      <c r="AP1267" s="138">
        <v>0</v>
      </c>
      <c r="AQ1267" s="138">
        <v>0</v>
      </c>
      <c r="AR1267" s="138">
        <v>0</v>
      </c>
      <c r="AS1267" s="138">
        <v>0</v>
      </c>
      <c r="AT1267" s="138">
        <v>0</v>
      </c>
      <c r="AU1267" s="138">
        <v>0</v>
      </c>
      <c r="AV1267" s="138">
        <v>0</v>
      </c>
      <c r="AW1267" s="138">
        <v>0</v>
      </c>
      <c r="AX1267" s="138">
        <v>0</v>
      </c>
      <c r="AY1267" s="138">
        <v>0</v>
      </c>
      <c r="AZ1267" s="138">
        <v>546349.94999999995</v>
      </c>
      <c r="BA1267" s="138">
        <v>0</v>
      </c>
      <c r="BB1267" s="138">
        <v>0</v>
      </c>
      <c r="BC1267" s="138">
        <v>0</v>
      </c>
      <c r="BD1267" s="138">
        <v>0</v>
      </c>
      <c r="BE1267" s="138">
        <v>0</v>
      </c>
      <c r="BF1267" s="138">
        <v>0</v>
      </c>
      <c r="BG1267" s="138">
        <v>0</v>
      </c>
      <c r="BH1267" s="22">
        <f t="shared" si="57"/>
        <v>0</v>
      </c>
      <c r="BI1267" s="22">
        <f t="shared" si="58"/>
        <v>546349.94999999995</v>
      </c>
      <c r="BJ1267" s="22">
        <f t="shared" si="59"/>
        <v>546349.94999999995</v>
      </c>
    </row>
    <row r="1268" spans="1:62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2">
        <v>44685</v>
      </c>
      <c r="AF1268" s="142">
        <v>46511</v>
      </c>
      <c r="AG1268" s="83">
        <v>546335.80000000005</v>
      </c>
      <c r="AH1268" s="83">
        <v>3.0944444444444446</v>
      </c>
      <c r="AI1268" s="83">
        <v>5</v>
      </c>
      <c r="AJ1268" s="144">
        <v>7.1294999999999997E-2</v>
      </c>
      <c r="AK1268" s="79" t="s">
        <v>651</v>
      </c>
      <c r="AL1268" s="79" t="s">
        <v>652</v>
      </c>
      <c r="AM1268" s="138">
        <v>0</v>
      </c>
      <c r="AN1268" s="138">
        <v>0</v>
      </c>
      <c r="AO1268" s="138">
        <v>0</v>
      </c>
      <c r="AP1268" s="138">
        <v>0</v>
      </c>
      <c r="AQ1268" s="138">
        <v>0</v>
      </c>
      <c r="AR1268" s="138">
        <v>0</v>
      </c>
      <c r="AS1268" s="138">
        <v>0</v>
      </c>
      <c r="AT1268" s="138">
        <v>0</v>
      </c>
      <c r="AU1268" s="138">
        <v>0</v>
      </c>
      <c r="AV1268" s="138">
        <v>0</v>
      </c>
      <c r="AW1268" s="138">
        <v>0</v>
      </c>
      <c r="AX1268" s="138">
        <v>0</v>
      </c>
      <c r="AY1268" s="138">
        <v>0</v>
      </c>
      <c r="AZ1268" s="138">
        <v>0</v>
      </c>
      <c r="BA1268" s="138">
        <v>0</v>
      </c>
      <c r="BB1268" s="138">
        <v>0</v>
      </c>
      <c r="BC1268" s="138">
        <v>0</v>
      </c>
      <c r="BD1268" s="138">
        <v>0</v>
      </c>
      <c r="BE1268" s="138">
        <v>0</v>
      </c>
      <c r="BF1268" s="138">
        <v>0</v>
      </c>
      <c r="BG1268" s="138">
        <v>0</v>
      </c>
      <c r="BH1268" s="22">
        <f t="shared" si="57"/>
        <v>0</v>
      </c>
      <c r="BI1268" s="22">
        <f t="shared" si="58"/>
        <v>0</v>
      </c>
      <c r="BJ1268" s="22">
        <f t="shared" si="59"/>
        <v>0</v>
      </c>
    </row>
    <row r="1269" spans="1:62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2">
        <v>44685</v>
      </c>
      <c r="AF1269" s="142">
        <v>45781</v>
      </c>
      <c r="AG1269" s="83">
        <v>8803293.5600000005</v>
      </c>
      <c r="AH1269" s="83">
        <v>1.0944444444444446</v>
      </c>
      <c r="AI1269" s="83">
        <v>3</v>
      </c>
      <c r="AJ1269" s="144">
        <v>6.1652999999999999E-2</v>
      </c>
      <c r="AK1269" s="79" t="s">
        <v>651</v>
      </c>
      <c r="AL1269" s="79" t="s">
        <v>652</v>
      </c>
      <c r="AM1269" s="138">
        <v>0</v>
      </c>
      <c r="AN1269" s="138">
        <v>0</v>
      </c>
      <c r="AO1269" s="138">
        <v>0</v>
      </c>
      <c r="AP1269" s="138">
        <v>0</v>
      </c>
      <c r="AQ1269" s="138">
        <v>0</v>
      </c>
      <c r="AR1269" s="138">
        <v>0</v>
      </c>
      <c r="AS1269" s="138">
        <v>0</v>
      </c>
      <c r="AT1269" s="138">
        <v>0</v>
      </c>
      <c r="AU1269" s="138">
        <v>0</v>
      </c>
      <c r="AV1269" s="138">
        <v>0</v>
      </c>
      <c r="AW1269" s="138">
        <v>0</v>
      </c>
      <c r="AX1269" s="138">
        <v>0</v>
      </c>
      <c r="AY1269" s="138">
        <v>0</v>
      </c>
      <c r="AZ1269" s="138">
        <v>8803293.5600000005</v>
      </c>
      <c r="BA1269" s="138">
        <v>0</v>
      </c>
      <c r="BB1269" s="138">
        <v>0</v>
      </c>
      <c r="BC1269" s="138">
        <v>0</v>
      </c>
      <c r="BD1269" s="138">
        <v>0</v>
      </c>
      <c r="BE1269" s="138">
        <v>0</v>
      </c>
      <c r="BF1269" s="138">
        <v>0</v>
      </c>
      <c r="BG1269" s="138">
        <v>0</v>
      </c>
      <c r="BH1269" s="22">
        <f t="shared" si="57"/>
        <v>0</v>
      </c>
      <c r="BI1269" s="22">
        <f t="shared" si="58"/>
        <v>8803293.5600000005</v>
      </c>
      <c r="BJ1269" s="22">
        <f t="shared" si="59"/>
        <v>8803293.5600000005</v>
      </c>
    </row>
    <row r="1270" spans="1:62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2">
        <v>44685</v>
      </c>
      <c r="AF1270" s="142">
        <v>45781</v>
      </c>
      <c r="AG1270" s="83">
        <v>588275.15</v>
      </c>
      <c r="AH1270" s="83">
        <v>1.0944444444444446</v>
      </c>
      <c r="AI1270" s="83">
        <v>3</v>
      </c>
      <c r="AJ1270" s="144">
        <v>6.1652999999999999E-2</v>
      </c>
      <c r="AK1270" s="79" t="s">
        <v>651</v>
      </c>
      <c r="AL1270" s="79" t="s">
        <v>652</v>
      </c>
      <c r="AM1270" s="138">
        <v>0</v>
      </c>
      <c r="AN1270" s="138">
        <v>0</v>
      </c>
      <c r="AO1270" s="138">
        <v>0</v>
      </c>
      <c r="AP1270" s="138">
        <v>0</v>
      </c>
      <c r="AQ1270" s="138">
        <v>0</v>
      </c>
      <c r="AR1270" s="138">
        <v>0</v>
      </c>
      <c r="AS1270" s="138">
        <v>0</v>
      </c>
      <c r="AT1270" s="138">
        <v>0</v>
      </c>
      <c r="AU1270" s="138">
        <v>0</v>
      </c>
      <c r="AV1270" s="138">
        <v>0</v>
      </c>
      <c r="AW1270" s="138">
        <v>0</v>
      </c>
      <c r="AX1270" s="138">
        <v>0</v>
      </c>
      <c r="AY1270" s="138">
        <v>0</v>
      </c>
      <c r="AZ1270" s="138">
        <v>588275.15</v>
      </c>
      <c r="BA1270" s="138">
        <v>0</v>
      </c>
      <c r="BB1270" s="138">
        <v>0</v>
      </c>
      <c r="BC1270" s="138">
        <v>0</v>
      </c>
      <c r="BD1270" s="138">
        <v>0</v>
      </c>
      <c r="BE1270" s="138">
        <v>0</v>
      </c>
      <c r="BF1270" s="138">
        <v>0</v>
      </c>
      <c r="BG1270" s="138">
        <v>0</v>
      </c>
      <c r="BH1270" s="22">
        <f t="shared" si="57"/>
        <v>0</v>
      </c>
      <c r="BI1270" s="22">
        <f t="shared" si="58"/>
        <v>588275.15</v>
      </c>
      <c r="BJ1270" s="22">
        <f t="shared" si="59"/>
        <v>588275.15</v>
      </c>
    </row>
    <row r="1271" spans="1:62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2">
        <v>44685</v>
      </c>
      <c r="AF1271" s="142">
        <v>46511</v>
      </c>
      <c r="AG1271" s="83">
        <v>1372605.32</v>
      </c>
      <c r="AH1271" s="83">
        <v>3.0944444444444446</v>
      </c>
      <c r="AI1271" s="83">
        <v>5</v>
      </c>
      <c r="AJ1271" s="144">
        <v>7.1294999999999997E-2</v>
      </c>
      <c r="AK1271" s="79" t="s">
        <v>651</v>
      </c>
      <c r="AL1271" s="79" t="s">
        <v>652</v>
      </c>
      <c r="AM1271" s="138">
        <v>0</v>
      </c>
      <c r="AN1271" s="138">
        <v>0</v>
      </c>
      <c r="AO1271" s="138">
        <v>0</v>
      </c>
      <c r="AP1271" s="138">
        <v>0</v>
      </c>
      <c r="AQ1271" s="138">
        <v>0</v>
      </c>
      <c r="AR1271" s="138">
        <v>0</v>
      </c>
      <c r="AS1271" s="138">
        <v>0</v>
      </c>
      <c r="AT1271" s="138">
        <v>0</v>
      </c>
      <c r="AU1271" s="138">
        <v>0</v>
      </c>
      <c r="AV1271" s="138">
        <v>0</v>
      </c>
      <c r="AW1271" s="138">
        <v>0</v>
      </c>
      <c r="AX1271" s="138">
        <v>0</v>
      </c>
      <c r="AY1271" s="138">
        <v>0</v>
      </c>
      <c r="AZ1271" s="138">
        <v>0</v>
      </c>
      <c r="BA1271" s="138">
        <v>0</v>
      </c>
      <c r="BB1271" s="138">
        <v>0</v>
      </c>
      <c r="BC1271" s="138">
        <v>0</v>
      </c>
      <c r="BD1271" s="138">
        <v>0</v>
      </c>
      <c r="BE1271" s="138">
        <v>0</v>
      </c>
      <c r="BF1271" s="138">
        <v>0</v>
      </c>
      <c r="BG1271" s="138">
        <v>0</v>
      </c>
      <c r="BH1271" s="22">
        <f t="shared" si="57"/>
        <v>0</v>
      </c>
      <c r="BI1271" s="22">
        <f t="shared" si="58"/>
        <v>0</v>
      </c>
      <c r="BJ1271" s="22">
        <f t="shared" si="59"/>
        <v>0</v>
      </c>
    </row>
    <row r="1272" spans="1:62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2">
        <v>44685</v>
      </c>
      <c r="AF1272" s="142">
        <v>45781</v>
      </c>
      <c r="AG1272" s="83">
        <v>788080.87</v>
      </c>
      <c r="AH1272" s="83">
        <v>1.0944444444444446</v>
      </c>
      <c r="AI1272" s="83">
        <v>3</v>
      </c>
      <c r="AJ1272" s="144">
        <v>6.1652999999999999E-2</v>
      </c>
      <c r="AK1272" s="79" t="s">
        <v>651</v>
      </c>
      <c r="AL1272" s="79" t="s">
        <v>652</v>
      </c>
      <c r="AM1272" s="138">
        <v>0</v>
      </c>
      <c r="AN1272" s="138">
        <v>0</v>
      </c>
      <c r="AO1272" s="138">
        <v>0</v>
      </c>
      <c r="AP1272" s="138">
        <v>0</v>
      </c>
      <c r="AQ1272" s="138">
        <v>0</v>
      </c>
      <c r="AR1272" s="138">
        <v>0</v>
      </c>
      <c r="AS1272" s="138">
        <v>0</v>
      </c>
      <c r="AT1272" s="138">
        <v>0</v>
      </c>
      <c r="AU1272" s="138">
        <v>0</v>
      </c>
      <c r="AV1272" s="138">
        <v>0</v>
      </c>
      <c r="AW1272" s="138">
        <v>0</v>
      </c>
      <c r="AX1272" s="138">
        <v>0</v>
      </c>
      <c r="AY1272" s="138">
        <v>0</v>
      </c>
      <c r="AZ1272" s="138">
        <v>788080.87</v>
      </c>
      <c r="BA1272" s="138">
        <v>0</v>
      </c>
      <c r="BB1272" s="138">
        <v>0</v>
      </c>
      <c r="BC1272" s="138">
        <v>0</v>
      </c>
      <c r="BD1272" s="138">
        <v>0</v>
      </c>
      <c r="BE1272" s="138">
        <v>0</v>
      </c>
      <c r="BF1272" s="138">
        <v>0</v>
      </c>
      <c r="BG1272" s="138">
        <v>0</v>
      </c>
      <c r="BH1272" s="22">
        <f t="shared" si="57"/>
        <v>0</v>
      </c>
      <c r="BI1272" s="22">
        <f t="shared" si="58"/>
        <v>788080.87</v>
      </c>
      <c r="BJ1272" s="22">
        <f t="shared" si="59"/>
        <v>788080.87</v>
      </c>
    </row>
    <row r="1273" spans="1:62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2">
        <v>44685</v>
      </c>
      <c r="AF1273" s="142">
        <v>46511</v>
      </c>
      <c r="AG1273" s="83">
        <v>1838571.49</v>
      </c>
      <c r="AH1273" s="83">
        <v>3.0944444444444446</v>
      </c>
      <c r="AI1273" s="83">
        <v>5</v>
      </c>
      <c r="AJ1273" s="144">
        <v>7.1294999999999997E-2</v>
      </c>
      <c r="AK1273" s="79" t="s">
        <v>651</v>
      </c>
      <c r="AL1273" s="79" t="s">
        <v>652</v>
      </c>
      <c r="AM1273" s="138">
        <v>0</v>
      </c>
      <c r="AN1273" s="138">
        <v>0</v>
      </c>
      <c r="AO1273" s="138">
        <v>0</v>
      </c>
      <c r="AP1273" s="138">
        <v>0</v>
      </c>
      <c r="AQ1273" s="138">
        <v>0</v>
      </c>
      <c r="AR1273" s="138">
        <v>0</v>
      </c>
      <c r="AS1273" s="138">
        <v>0</v>
      </c>
      <c r="AT1273" s="138">
        <v>0</v>
      </c>
      <c r="AU1273" s="138">
        <v>0</v>
      </c>
      <c r="AV1273" s="138">
        <v>0</v>
      </c>
      <c r="AW1273" s="138">
        <v>0</v>
      </c>
      <c r="AX1273" s="138">
        <v>0</v>
      </c>
      <c r="AY1273" s="138">
        <v>0</v>
      </c>
      <c r="AZ1273" s="138">
        <v>0</v>
      </c>
      <c r="BA1273" s="138">
        <v>0</v>
      </c>
      <c r="BB1273" s="138">
        <v>0</v>
      </c>
      <c r="BC1273" s="138">
        <v>0</v>
      </c>
      <c r="BD1273" s="138">
        <v>0</v>
      </c>
      <c r="BE1273" s="138">
        <v>0</v>
      </c>
      <c r="BF1273" s="138">
        <v>0</v>
      </c>
      <c r="BG1273" s="138">
        <v>0</v>
      </c>
      <c r="BH1273" s="22">
        <f t="shared" si="57"/>
        <v>0</v>
      </c>
      <c r="BI1273" s="22">
        <f t="shared" si="58"/>
        <v>0</v>
      </c>
      <c r="BJ1273" s="22">
        <f t="shared" si="59"/>
        <v>0</v>
      </c>
    </row>
    <row r="1274" spans="1:62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2">
        <v>44685</v>
      </c>
      <c r="AF1274" s="142">
        <v>45781</v>
      </c>
      <c r="AG1274" s="83">
        <v>673856.34</v>
      </c>
      <c r="AH1274" s="83">
        <v>1.0944444444444446</v>
      </c>
      <c r="AI1274" s="83">
        <v>3</v>
      </c>
      <c r="AJ1274" s="144">
        <v>6.1652999999999999E-2</v>
      </c>
      <c r="AK1274" s="79" t="s">
        <v>651</v>
      </c>
      <c r="AL1274" s="79" t="s">
        <v>652</v>
      </c>
      <c r="AM1274" s="138">
        <v>0</v>
      </c>
      <c r="AN1274" s="138">
        <v>0</v>
      </c>
      <c r="AO1274" s="138">
        <v>0</v>
      </c>
      <c r="AP1274" s="138">
        <v>0</v>
      </c>
      <c r="AQ1274" s="138">
        <v>0</v>
      </c>
      <c r="AR1274" s="138">
        <v>0</v>
      </c>
      <c r="AS1274" s="138">
        <v>0</v>
      </c>
      <c r="AT1274" s="138">
        <v>0</v>
      </c>
      <c r="AU1274" s="138">
        <v>0</v>
      </c>
      <c r="AV1274" s="138">
        <v>0</v>
      </c>
      <c r="AW1274" s="138">
        <v>0</v>
      </c>
      <c r="AX1274" s="138">
        <v>0</v>
      </c>
      <c r="AY1274" s="138">
        <v>0</v>
      </c>
      <c r="AZ1274" s="138">
        <v>673856.34</v>
      </c>
      <c r="BA1274" s="138">
        <v>0</v>
      </c>
      <c r="BB1274" s="138">
        <v>0</v>
      </c>
      <c r="BC1274" s="138">
        <v>0</v>
      </c>
      <c r="BD1274" s="138">
        <v>0</v>
      </c>
      <c r="BE1274" s="138">
        <v>0</v>
      </c>
      <c r="BF1274" s="138">
        <v>0</v>
      </c>
      <c r="BG1274" s="138">
        <v>0</v>
      </c>
      <c r="BH1274" s="22">
        <f t="shared" si="57"/>
        <v>0</v>
      </c>
      <c r="BI1274" s="22">
        <f t="shared" si="58"/>
        <v>673856.34</v>
      </c>
      <c r="BJ1274" s="22">
        <f t="shared" si="59"/>
        <v>673856.34</v>
      </c>
    </row>
    <row r="1275" spans="1:62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2">
        <v>44685</v>
      </c>
      <c r="AF1275" s="142">
        <v>46511</v>
      </c>
      <c r="AG1275" s="83">
        <v>1572331.46</v>
      </c>
      <c r="AH1275" s="83">
        <v>3.0944444444444446</v>
      </c>
      <c r="AI1275" s="83">
        <v>5</v>
      </c>
      <c r="AJ1275" s="144">
        <v>7.1294999999999997E-2</v>
      </c>
      <c r="AK1275" s="79" t="s">
        <v>651</v>
      </c>
      <c r="AL1275" s="79" t="s">
        <v>652</v>
      </c>
      <c r="AM1275" s="138">
        <v>0</v>
      </c>
      <c r="AN1275" s="138">
        <v>0</v>
      </c>
      <c r="AO1275" s="138">
        <v>0</v>
      </c>
      <c r="AP1275" s="138">
        <v>0</v>
      </c>
      <c r="AQ1275" s="138">
        <v>0</v>
      </c>
      <c r="AR1275" s="138">
        <v>0</v>
      </c>
      <c r="AS1275" s="138">
        <v>0</v>
      </c>
      <c r="AT1275" s="138">
        <v>0</v>
      </c>
      <c r="AU1275" s="138">
        <v>0</v>
      </c>
      <c r="AV1275" s="138">
        <v>0</v>
      </c>
      <c r="AW1275" s="138">
        <v>0</v>
      </c>
      <c r="AX1275" s="138">
        <v>0</v>
      </c>
      <c r="AY1275" s="138">
        <v>0</v>
      </c>
      <c r="AZ1275" s="138">
        <v>0</v>
      </c>
      <c r="BA1275" s="138">
        <v>0</v>
      </c>
      <c r="BB1275" s="138">
        <v>0</v>
      </c>
      <c r="BC1275" s="138">
        <v>0</v>
      </c>
      <c r="BD1275" s="138">
        <v>0</v>
      </c>
      <c r="BE1275" s="138">
        <v>0</v>
      </c>
      <c r="BF1275" s="138">
        <v>0</v>
      </c>
      <c r="BG1275" s="138">
        <v>0</v>
      </c>
      <c r="BH1275" s="22">
        <f t="shared" si="57"/>
        <v>0</v>
      </c>
      <c r="BI1275" s="22">
        <f t="shared" si="58"/>
        <v>0</v>
      </c>
      <c r="BJ1275" s="22">
        <f t="shared" si="59"/>
        <v>0</v>
      </c>
    </row>
    <row r="1276" spans="1:62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2">
        <v>44685</v>
      </c>
      <c r="AF1276" s="142">
        <v>45781</v>
      </c>
      <c r="AG1276" s="146">
        <v>38498286.240000002</v>
      </c>
      <c r="AH1276" s="83">
        <v>1.0944444444444446</v>
      </c>
      <c r="AI1276" s="83">
        <v>3</v>
      </c>
      <c r="AJ1276" s="144">
        <v>6.1652999999999999E-2</v>
      </c>
      <c r="AK1276" s="79" t="s">
        <v>651</v>
      </c>
      <c r="AL1276" s="79" t="s">
        <v>652</v>
      </c>
      <c r="AM1276" s="138">
        <v>0</v>
      </c>
      <c r="AN1276" s="138">
        <v>0</v>
      </c>
      <c r="AO1276" s="138">
        <v>0</v>
      </c>
      <c r="AP1276" s="138">
        <v>0</v>
      </c>
      <c r="AQ1276" s="138">
        <v>0</v>
      </c>
      <c r="AR1276" s="138">
        <v>0</v>
      </c>
      <c r="AS1276" s="138">
        <v>0</v>
      </c>
      <c r="AT1276" s="138">
        <v>0</v>
      </c>
      <c r="AU1276" s="138">
        <v>0</v>
      </c>
      <c r="AV1276" s="138">
        <v>0</v>
      </c>
      <c r="AW1276" s="138">
        <v>0</v>
      </c>
      <c r="AX1276" s="138">
        <v>0</v>
      </c>
      <c r="AY1276" s="138">
        <v>0</v>
      </c>
      <c r="AZ1276" s="138">
        <v>38498286.240000002</v>
      </c>
      <c r="BA1276" s="138">
        <v>0</v>
      </c>
      <c r="BB1276" s="138">
        <v>0</v>
      </c>
      <c r="BC1276" s="138">
        <v>0</v>
      </c>
      <c r="BD1276" s="138">
        <v>0</v>
      </c>
      <c r="BE1276" s="138">
        <v>0</v>
      </c>
      <c r="BF1276" s="138">
        <v>0</v>
      </c>
      <c r="BG1276" s="138">
        <v>0</v>
      </c>
      <c r="BH1276" s="22">
        <f t="shared" si="57"/>
        <v>0</v>
      </c>
      <c r="BI1276" s="22">
        <f t="shared" si="58"/>
        <v>38498286.240000002</v>
      </c>
      <c r="BJ1276" s="22">
        <f t="shared" si="59"/>
        <v>38498286.240000002</v>
      </c>
    </row>
    <row r="1277" spans="1:62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180112.25</v>
      </c>
      <c r="X1277" s="77">
        <v>0</v>
      </c>
      <c r="Y1277" s="77">
        <v>0</v>
      </c>
      <c r="Z1277" s="77">
        <v>573.36</v>
      </c>
      <c r="AA1277" s="77">
        <v>0</v>
      </c>
      <c r="AB1277" s="77">
        <v>0</v>
      </c>
      <c r="AC1277" s="77">
        <v>0</v>
      </c>
      <c r="AD1277" s="77">
        <v>180112.25</v>
      </c>
      <c r="AE1277" s="142">
        <v>44697</v>
      </c>
      <c r="AF1277" s="142">
        <v>45428</v>
      </c>
      <c r="AG1277" s="83">
        <v>360224.5</v>
      </c>
      <c r="AH1277" s="83">
        <v>0.12777777777777777</v>
      </c>
      <c r="AI1277" s="83">
        <v>2</v>
      </c>
      <c r="AJ1277" s="144">
        <v>3.8199999999999998E-2</v>
      </c>
      <c r="AK1277" s="79" t="s">
        <v>651</v>
      </c>
      <c r="AL1277" s="79" t="s">
        <v>652</v>
      </c>
      <c r="AM1277" s="138">
        <v>0</v>
      </c>
      <c r="AN1277" s="138">
        <v>180112.25</v>
      </c>
      <c r="AO1277" s="138">
        <v>0</v>
      </c>
      <c r="AP1277" s="138">
        <v>0</v>
      </c>
      <c r="AQ1277" s="138">
        <v>0</v>
      </c>
      <c r="AR1277" s="138">
        <v>0</v>
      </c>
      <c r="AS1277" s="138">
        <v>0</v>
      </c>
      <c r="AT1277" s="138">
        <v>0</v>
      </c>
      <c r="AU1277" s="138">
        <v>0</v>
      </c>
      <c r="AV1277" s="138">
        <v>0</v>
      </c>
      <c r="AW1277" s="138">
        <v>0</v>
      </c>
      <c r="AX1277" s="138">
        <v>0</v>
      </c>
      <c r="AY1277" s="138">
        <v>0</v>
      </c>
      <c r="AZ1277" s="138">
        <v>0</v>
      </c>
      <c r="BA1277" s="138">
        <v>0</v>
      </c>
      <c r="BB1277" s="138">
        <v>0</v>
      </c>
      <c r="BC1277" s="138">
        <v>0</v>
      </c>
      <c r="BD1277" s="138">
        <v>0</v>
      </c>
      <c r="BE1277" s="138">
        <v>0</v>
      </c>
      <c r="BF1277" s="138">
        <v>0</v>
      </c>
      <c r="BG1277" s="138">
        <v>0</v>
      </c>
      <c r="BH1277" s="22">
        <f t="shared" si="57"/>
        <v>180112.25</v>
      </c>
      <c r="BI1277" s="22">
        <f t="shared" si="58"/>
        <v>0</v>
      </c>
      <c r="BJ1277" s="22">
        <f t="shared" si="59"/>
        <v>180112.25</v>
      </c>
    </row>
    <row r="1278" spans="1:62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2">
        <v>44697</v>
      </c>
      <c r="AF1278" s="142">
        <v>45793</v>
      </c>
      <c r="AG1278" s="83">
        <v>520822.5</v>
      </c>
      <c r="AH1278" s="83">
        <v>1.1277777777777778</v>
      </c>
      <c r="AI1278" s="83">
        <v>3</v>
      </c>
      <c r="AJ1278" s="144">
        <v>4.2999999999999997E-2</v>
      </c>
      <c r="AK1278" s="79" t="s">
        <v>651</v>
      </c>
      <c r="AL1278" s="79" t="s">
        <v>652</v>
      </c>
      <c r="AM1278" s="138">
        <v>0</v>
      </c>
      <c r="AN1278" s="138">
        <v>0</v>
      </c>
      <c r="AO1278" s="138">
        <v>0</v>
      </c>
      <c r="AP1278" s="138">
        <v>0</v>
      </c>
      <c r="AQ1278" s="138">
        <v>0</v>
      </c>
      <c r="AR1278" s="138">
        <v>0</v>
      </c>
      <c r="AS1278" s="138">
        <v>0</v>
      </c>
      <c r="AT1278" s="138">
        <v>260411.25</v>
      </c>
      <c r="AU1278" s="138">
        <v>0</v>
      </c>
      <c r="AV1278" s="138">
        <v>0</v>
      </c>
      <c r="AW1278" s="138">
        <v>0</v>
      </c>
      <c r="AX1278" s="138">
        <v>0</v>
      </c>
      <c r="AY1278" s="138">
        <v>0</v>
      </c>
      <c r="AZ1278" s="138">
        <v>260411.25</v>
      </c>
      <c r="BA1278" s="138">
        <v>0</v>
      </c>
      <c r="BB1278" s="138">
        <v>0</v>
      </c>
      <c r="BC1278" s="138">
        <v>0</v>
      </c>
      <c r="BD1278" s="138">
        <v>0</v>
      </c>
      <c r="BE1278" s="138">
        <v>0</v>
      </c>
      <c r="BF1278" s="138">
        <v>0</v>
      </c>
      <c r="BG1278" s="138">
        <v>0</v>
      </c>
      <c r="BH1278" s="22">
        <f t="shared" si="57"/>
        <v>260411.25</v>
      </c>
      <c r="BI1278" s="22">
        <f t="shared" si="58"/>
        <v>260411.25</v>
      </c>
      <c r="BJ1278" s="22">
        <f t="shared" si="59"/>
        <v>520822.5</v>
      </c>
    </row>
    <row r="1279" spans="1:62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2">
        <v>44697</v>
      </c>
      <c r="AF1279" s="142">
        <v>46158</v>
      </c>
      <c r="AG1279" s="83">
        <v>189980</v>
      </c>
      <c r="AH1279" s="83">
        <v>2.1277777777777778</v>
      </c>
      <c r="AI1279" s="83">
        <v>4</v>
      </c>
      <c r="AJ1279" s="144">
        <v>4.7100000000000003E-2</v>
      </c>
      <c r="AK1279" s="79" t="s">
        <v>651</v>
      </c>
      <c r="AL1279" s="79" t="s">
        <v>652</v>
      </c>
      <c r="AM1279" s="138">
        <v>0</v>
      </c>
      <c r="AN1279" s="138">
        <v>0</v>
      </c>
      <c r="AO1279" s="138">
        <v>0</v>
      </c>
      <c r="AP1279" s="138">
        <v>0</v>
      </c>
      <c r="AQ1279" s="138">
        <v>0</v>
      </c>
      <c r="AR1279" s="138">
        <v>0</v>
      </c>
      <c r="AS1279" s="138">
        <v>0</v>
      </c>
      <c r="AT1279" s="138">
        <v>0</v>
      </c>
      <c r="AU1279" s="138">
        <v>0</v>
      </c>
      <c r="AV1279" s="138">
        <v>0</v>
      </c>
      <c r="AW1279" s="138">
        <v>0</v>
      </c>
      <c r="AX1279" s="138">
        <v>0</v>
      </c>
      <c r="AY1279" s="138">
        <v>0</v>
      </c>
      <c r="AZ1279" s="138">
        <v>0</v>
      </c>
      <c r="BA1279" s="138">
        <v>0</v>
      </c>
      <c r="BB1279" s="138">
        <v>0</v>
      </c>
      <c r="BC1279" s="138">
        <v>0</v>
      </c>
      <c r="BD1279" s="138">
        <v>0</v>
      </c>
      <c r="BE1279" s="138">
        <v>0</v>
      </c>
      <c r="BF1279" s="138">
        <v>94990</v>
      </c>
      <c r="BG1279" s="138">
        <v>0</v>
      </c>
      <c r="BH1279" s="22">
        <f t="shared" si="57"/>
        <v>0</v>
      </c>
      <c r="BI1279" s="22">
        <f t="shared" si="58"/>
        <v>94990</v>
      </c>
      <c r="BJ1279" s="22">
        <f t="shared" si="59"/>
        <v>94990</v>
      </c>
    </row>
    <row r="1280" spans="1:62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2">
        <v>44697</v>
      </c>
      <c r="AF1280" s="142">
        <v>46523</v>
      </c>
      <c r="AG1280" s="83">
        <v>577462.5</v>
      </c>
      <c r="AH1280" s="83">
        <v>3.1277777777777778</v>
      </c>
      <c r="AI1280" s="83">
        <v>5</v>
      </c>
      <c r="AJ1280" s="144">
        <v>5.0700000000000002E-2</v>
      </c>
      <c r="AK1280" s="79" t="s">
        <v>651</v>
      </c>
      <c r="AL1280" s="79" t="s">
        <v>652</v>
      </c>
      <c r="AM1280" s="138">
        <v>0</v>
      </c>
      <c r="AN1280" s="138">
        <v>0</v>
      </c>
      <c r="AO1280" s="138">
        <v>0</v>
      </c>
      <c r="AP1280" s="138">
        <v>0</v>
      </c>
      <c r="AQ1280" s="138">
        <v>0</v>
      </c>
      <c r="AR1280" s="138">
        <v>0</v>
      </c>
      <c r="AS1280" s="138">
        <v>0</v>
      </c>
      <c r="AT1280" s="138">
        <v>0</v>
      </c>
      <c r="AU1280" s="138">
        <v>0</v>
      </c>
      <c r="AV1280" s="138">
        <v>0</v>
      </c>
      <c r="AW1280" s="138">
        <v>0</v>
      </c>
      <c r="AX1280" s="138">
        <v>0</v>
      </c>
      <c r="AY1280" s="138">
        <v>0</v>
      </c>
      <c r="AZ1280" s="138">
        <v>0</v>
      </c>
      <c r="BA1280" s="138">
        <v>0</v>
      </c>
      <c r="BB1280" s="138">
        <v>0</v>
      </c>
      <c r="BC1280" s="138">
        <v>0</v>
      </c>
      <c r="BD1280" s="138">
        <v>0</v>
      </c>
      <c r="BE1280" s="138">
        <v>0</v>
      </c>
      <c r="BF1280" s="138">
        <v>0</v>
      </c>
      <c r="BG1280" s="138">
        <v>0</v>
      </c>
      <c r="BH1280" s="22">
        <f t="shared" si="57"/>
        <v>0</v>
      </c>
      <c r="BI1280" s="22">
        <f t="shared" si="58"/>
        <v>0</v>
      </c>
      <c r="BJ1280" s="22">
        <f t="shared" si="59"/>
        <v>0</v>
      </c>
    </row>
    <row r="1281" spans="1:62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2">
        <v>44697</v>
      </c>
      <c r="AF1281" s="142">
        <v>46889</v>
      </c>
      <c r="AG1281" s="83">
        <v>987601</v>
      </c>
      <c r="AH1281" s="83">
        <v>4.1277777777777782</v>
      </c>
      <c r="AI1281" s="83">
        <v>6</v>
      </c>
      <c r="AJ1281" s="144">
        <v>5.3600000000000002E-2</v>
      </c>
      <c r="AK1281" s="79" t="s">
        <v>651</v>
      </c>
      <c r="AL1281" s="79" t="s">
        <v>652</v>
      </c>
      <c r="AM1281" s="138">
        <v>0</v>
      </c>
      <c r="AN1281" s="138">
        <v>0</v>
      </c>
      <c r="AO1281" s="138">
        <v>0</v>
      </c>
      <c r="AP1281" s="138">
        <v>0</v>
      </c>
      <c r="AQ1281" s="138">
        <v>0</v>
      </c>
      <c r="AR1281" s="138">
        <v>0</v>
      </c>
      <c r="AS1281" s="138">
        <v>0</v>
      </c>
      <c r="AT1281" s="138">
        <v>0</v>
      </c>
      <c r="AU1281" s="138">
        <v>0</v>
      </c>
      <c r="AV1281" s="138">
        <v>0</v>
      </c>
      <c r="AW1281" s="138">
        <v>0</v>
      </c>
      <c r="AX1281" s="138">
        <v>0</v>
      </c>
      <c r="AY1281" s="138">
        <v>0</v>
      </c>
      <c r="AZ1281" s="138">
        <v>0</v>
      </c>
      <c r="BA1281" s="138">
        <v>0</v>
      </c>
      <c r="BB1281" s="138">
        <v>0</v>
      </c>
      <c r="BC1281" s="138">
        <v>0</v>
      </c>
      <c r="BD1281" s="138">
        <v>0</v>
      </c>
      <c r="BE1281" s="138">
        <v>0</v>
      </c>
      <c r="BF1281" s="138">
        <v>0</v>
      </c>
      <c r="BG1281" s="138">
        <v>0</v>
      </c>
      <c r="BH1281" s="22">
        <f t="shared" si="57"/>
        <v>0</v>
      </c>
      <c r="BI1281" s="22">
        <f t="shared" si="58"/>
        <v>0</v>
      </c>
      <c r="BJ1281" s="22">
        <f t="shared" si="59"/>
        <v>0</v>
      </c>
    </row>
    <row r="1282" spans="1:62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2">
        <v>44697</v>
      </c>
      <c r="AF1282" s="142">
        <v>47254</v>
      </c>
      <c r="AG1282" s="83">
        <v>1124540</v>
      </c>
      <c r="AH1282" s="83">
        <v>5.1277777777777782</v>
      </c>
      <c r="AI1282" s="83">
        <v>7</v>
      </c>
      <c r="AJ1282" s="144">
        <v>5.6399999999999999E-2</v>
      </c>
      <c r="AK1282" s="79" t="s">
        <v>651</v>
      </c>
      <c r="AL1282" s="79" t="s">
        <v>652</v>
      </c>
      <c r="AM1282" s="138">
        <v>0</v>
      </c>
      <c r="AN1282" s="138">
        <v>0</v>
      </c>
      <c r="AO1282" s="138">
        <v>0</v>
      </c>
      <c r="AP1282" s="138">
        <v>0</v>
      </c>
      <c r="AQ1282" s="138">
        <v>0</v>
      </c>
      <c r="AR1282" s="138">
        <v>0</v>
      </c>
      <c r="AS1282" s="138">
        <v>0</v>
      </c>
      <c r="AT1282" s="138">
        <v>0</v>
      </c>
      <c r="AU1282" s="138">
        <v>0</v>
      </c>
      <c r="AV1282" s="138">
        <v>0</v>
      </c>
      <c r="AW1282" s="138">
        <v>0</v>
      </c>
      <c r="AX1282" s="138">
        <v>0</v>
      </c>
      <c r="AY1282" s="138">
        <v>0</v>
      </c>
      <c r="AZ1282" s="138">
        <v>0</v>
      </c>
      <c r="BA1282" s="138">
        <v>0</v>
      </c>
      <c r="BB1282" s="138">
        <v>0</v>
      </c>
      <c r="BC1282" s="138">
        <v>0</v>
      </c>
      <c r="BD1282" s="138">
        <v>0</v>
      </c>
      <c r="BE1282" s="138">
        <v>0</v>
      </c>
      <c r="BF1282" s="138">
        <v>0</v>
      </c>
      <c r="BG1282" s="138">
        <v>0</v>
      </c>
      <c r="BH1282" s="22">
        <f t="shared" si="57"/>
        <v>0</v>
      </c>
      <c r="BI1282" s="22">
        <f t="shared" si="58"/>
        <v>0</v>
      </c>
      <c r="BJ1282" s="22">
        <f t="shared" si="59"/>
        <v>0</v>
      </c>
    </row>
    <row r="1283" spans="1:62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2">
        <v>44697</v>
      </c>
      <c r="AF1283" s="142">
        <v>47619</v>
      </c>
      <c r="AG1283" s="83">
        <v>975270</v>
      </c>
      <c r="AH1283" s="83">
        <v>6.1277777777777782</v>
      </c>
      <c r="AI1283" s="83">
        <v>8</v>
      </c>
      <c r="AJ1283" s="144">
        <v>5.9299999999999999E-2</v>
      </c>
      <c r="AK1283" s="79" t="s">
        <v>651</v>
      </c>
      <c r="AL1283" s="79" t="s">
        <v>652</v>
      </c>
      <c r="AM1283" s="138">
        <v>0</v>
      </c>
      <c r="AN1283" s="138">
        <v>0</v>
      </c>
      <c r="AO1283" s="138">
        <v>0</v>
      </c>
      <c r="AP1283" s="138">
        <v>0</v>
      </c>
      <c r="AQ1283" s="138">
        <v>0</v>
      </c>
      <c r="AR1283" s="138">
        <v>0</v>
      </c>
      <c r="AS1283" s="138">
        <v>0</v>
      </c>
      <c r="AT1283" s="138">
        <v>0</v>
      </c>
      <c r="AU1283" s="138">
        <v>0</v>
      </c>
      <c r="AV1283" s="138">
        <v>0</v>
      </c>
      <c r="AW1283" s="138">
        <v>0</v>
      </c>
      <c r="AX1283" s="138">
        <v>0</v>
      </c>
      <c r="AY1283" s="138">
        <v>0</v>
      </c>
      <c r="AZ1283" s="138">
        <v>0</v>
      </c>
      <c r="BA1283" s="138">
        <v>0</v>
      </c>
      <c r="BB1283" s="138">
        <v>0</v>
      </c>
      <c r="BC1283" s="138">
        <v>0</v>
      </c>
      <c r="BD1283" s="138">
        <v>0</v>
      </c>
      <c r="BE1283" s="138">
        <v>0</v>
      </c>
      <c r="BF1283" s="138">
        <v>0</v>
      </c>
      <c r="BG1283" s="138">
        <v>0</v>
      </c>
      <c r="BH1283" s="22">
        <f t="shared" ref="BH1283:BH1346" si="60">SUM(AM1283:AU1283)</f>
        <v>0</v>
      </c>
      <c r="BI1283" s="22">
        <f t="shared" si="58"/>
        <v>0</v>
      </c>
      <c r="BJ1283" s="22">
        <f t="shared" si="59"/>
        <v>0</v>
      </c>
    </row>
    <row r="1284" spans="1:62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2">
        <v>44697</v>
      </c>
      <c r="AF1284" s="142">
        <v>47984</v>
      </c>
      <c r="AG1284" s="83">
        <v>74340</v>
      </c>
      <c r="AH1284" s="83">
        <v>7.1277777777777782</v>
      </c>
      <c r="AI1284" s="83">
        <v>9</v>
      </c>
      <c r="AJ1284" s="144">
        <v>6.2100000000000002E-2</v>
      </c>
      <c r="AK1284" s="79" t="s">
        <v>651</v>
      </c>
      <c r="AL1284" s="79" t="s">
        <v>652</v>
      </c>
      <c r="AM1284" s="138">
        <v>0</v>
      </c>
      <c r="AN1284" s="138">
        <v>0</v>
      </c>
      <c r="AO1284" s="138">
        <v>0</v>
      </c>
      <c r="AP1284" s="138">
        <v>0</v>
      </c>
      <c r="AQ1284" s="138">
        <v>0</v>
      </c>
      <c r="AR1284" s="138">
        <v>0</v>
      </c>
      <c r="AS1284" s="138">
        <v>0</v>
      </c>
      <c r="AT1284" s="138">
        <v>0</v>
      </c>
      <c r="AU1284" s="138">
        <v>0</v>
      </c>
      <c r="AV1284" s="138">
        <v>0</v>
      </c>
      <c r="AW1284" s="138">
        <v>0</v>
      </c>
      <c r="AX1284" s="138">
        <v>0</v>
      </c>
      <c r="AY1284" s="138">
        <v>0</v>
      </c>
      <c r="AZ1284" s="138">
        <v>0</v>
      </c>
      <c r="BA1284" s="138">
        <v>0</v>
      </c>
      <c r="BB1284" s="138">
        <v>0</v>
      </c>
      <c r="BC1284" s="138">
        <v>0</v>
      </c>
      <c r="BD1284" s="138">
        <v>0</v>
      </c>
      <c r="BE1284" s="138">
        <v>0</v>
      </c>
      <c r="BF1284" s="138">
        <v>0</v>
      </c>
      <c r="BG1284" s="138">
        <v>0</v>
      </c>
      <c r="BH1284" s="22">
        <f t="shared" si="60"/>
        <v>0</v>
      </c>
      <c r="BI1284" s="22">
        <f t="shared" ref="BI1284:BI1347" si="61">SUM(AV1284:BG1284)</f>
        <v>0</v>
      </c>
      <c r="BJ1284" s="22">
        <f t="shared" ref="BJ1284:BJ1347" si="62">BH1284+BI1284</f>
        <v>0</v>
      </c>
    </row>
    <row r="1285" spans="1:62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2">
        <v>44685</v>
      </c>
      <c r="AF1285" s="142">
        <v>45781</v>
      </c>
      <c r="AG1285" s="83">
        <v>510970.65</v>
      </c>
      <c r="AH1285" s="83">
        <v>1.0944444444444446</v>
      </c>
      <c r="AI1285" s="83">
        <v>3</v>
      </c>
      <c r="AJ1285" s="144">
        <v>6.1652999999999999E-2</v>
      </c>
      <c r="AK1285" s="79" t="s">
        <v>651</v>
      </c>
      <c r="AL1285" s="79" t="s">
        <v>652</v>
      </c>
      <c r="AM1285" s="138">
        <v>0</v>
      </c>
      <c r="AN1285" s="138">
        <v>0</v>
      </c>
      <c r="AO1285" s="138">
        <v>0</v>
      </c>
      <c r="AP1285" s="138">
        <v>0</v>
      </c>
      <c r="AQ1285" s="138">
        <v>0</v>
      </c>
      <c r="AR1285" s="138">
        <v>0</v>
      </c>
      <c r="AS1285" s="138">
        <v>0</v>
      </c>
      <c r="AT1285" s="138">
        <v>0</v>
      </c>
      <c r="AU1285" s="138">
        <v>0</v>
      </c>
      <c r="AV1285" s="138">
        <v>0</v>
      </c>
      <c r="AW1285" s="138">
        <v>0</v>
      </c>
      <c r="AX1285" s="138">
        <v>0</v>
      </c>
      <c r="AY1285" s="138">
        <v>0</v>
      </c>
      <c r="AZ1285" s="138">
        <v>510970.65</v>
      </c>
      <c r="BA1285" s="138">
        <v>0</v>
      </c>
      <c r="BB1285" s="138">
        <v>0</v>
      </c>
      <c r="BC1285" s="138">
        <v>0</v>
      </c>
      <c r="BD1285" s="138">
        <v>0</v>
      </c>
      <c r="BE1285" s="138">
        <v>0</v>
      </c>
      <c r="BF1285" s="138">
        <v>0</v>
      </c>
      <c r="BG1285" s="138">
        <v>0</v>
      </c>
      <c r="BH1285" s="22">
        <f t="shared" si="60"/>
        <v>0</v>
      </c>
      <c r="BI1285" s="22">
        <f t="shared" si="61"/>
        <v>510970.65</v>
      </c>
      <c r="BJ1285" s="22">
        <f t="shared" si="62"/>
        <v>510970.65</v>
      </c>
    </row>
    <row r="1286" spans="1:62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2">
        <v>44685</v>
      </c>
      <c r="AF1286" s="142">
        <v>46511</v>
      </c>
      <c r="AG1286" s="83">
        <v>1191863.72</v>
      </c>
      <c r="AH1286" s="83">
        <v>3.0944444444444446</v>
      </c>
      <c r="AI1286" s="83">
        <v>5</v>
      </c>
      <c r="AJ1286" s="144">
        <v>7.1294999999999997E-2</v>
      </c>
      <c r="AK1286" s="79" t="s">
        <v>651</v>
      </c>
      <c r="AL1286" s="79" t="s">
        <v>652</v>
      </c>
      <c r="AM1286" s="138">
        <v>0</v>
      </c>
      <c r="AN1286" s="138">
        <v>0</v>
      </c>
      <c r="AO1286" s="138">
        <v>0</v>
      </c>
      <c r="AP1286" s="138">
        <v>0</v>
      </c>
      <c r="AQ1286" s="138">
        <v>0</v>
      </c>
      <c r="AR1286" s="138">
        <v>0</v>
      </c>
      <c r="AS1286" s="138">
        <v>0</v>
      </c>
      <c r="AT1286" s="138">
        <v>0</v>
      </c>
      <c r="AU1286" s="138">
        <v>0</v>
      </c>
      <c r="AV1286" s="138">
        <v>0</v>
      </c>
      <c r="AW1286" s="138">
        <v>0</v>
      </c>
      <c r="AX1286" s="138">
        <v>0</v>
      </c>
      <c r="AY1286" s="138">
        <v>0</v>
      </c>
      <c r="AZ1286" s="138">
        <v>0</v>
      </c>
      <c r="BA1286" s="138">
        <v>0</v>
      </c>
      <c r="BB1286" s="138">
        <v>0</v>
      </c>
      <c r="BC1286" s="138">
        <v>0</v>
      </c>
      <c r="BD1286" s="138">
        <v>0</v>
      </c>
      <c r="BE1286" s="138">
        <v>0</v>
      </c>
      <c r="BF1286" s="138">
        <v>0</v>
      </c>
      <c r="BG1286" s="138">
        <v>0</v>
      </c>
      <c r="BH1286" s="22">
        <f t="shared" si="60"/>
        <v>0</v>
      </c>
      <c r="BI1286" s="22">
        <f t="shared" si="61"/>
        <v>0</v>
      </c>
      <c r="BJ1286" s="22">
        <f t="shared" si="62"/>
        <v>0</v>
      </c>
    </row>
    <row r="1287" spans="1:62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2">
        <v>44698</v>
      </c>
      <c r="AF1287" s="142">
        <v>48351</v>
      </c>
      <c r="AG1287" s="146">
        <v>200000000</v>
      </c>
      <c r="AH1287" s="83">
        <v>8.1305555555555564</v>
      </c>
      <c r="AI1287" s="83">
        <v>10</v>
      </c>
      <c r="AJ1287" s="144">
        <v>7.8262999999999999E-2</v>
      </c>
      <c r="AK1287" s="79" t="s">
        <v>651</v>
      </c>
      <c r="AL1287" s="79" t="s">
        <v>652</v>
      </c>
      <c r="AM1287" s="138">
        <v>0</v>
      </c>
      <c r="AN1287" s="138">
        <v>0</v>
      </c>
      <c r="AO1287" s="138">
        <v>0</v>
      </c>
      <c r="AP1287" s="138">
        <v>0</v>
      </c>
      <c r="AQ1287" s="138">
        <v>0</v>
      </c>
      <c r="AR1287" s="138">
        <v>0</v>
      </c>
      <c r="AS1287" s="138">
        <v>0</v>
      </c>
      <c r="AT1287" s="138">
        <v>0</v>
      </c>
      <c r="AU1287" s="138">
        <v>0</v>
      </c>
      <c r="AV1287" s="138">
        <v>0</v>
      </c>
      <c r="AW1287" s="138">
        <v>0</v>
      </c>
      <c r="AX1287" s="138">
        <v>0</v>
      </c>
      <c r="AY1287" s="138">
        <v>0</v>
      </c>
      <c r="AZ1287" s="138">
        <v>0</v>
      </c>
      <c r="BA1287" s="138">
        <v>0</v>
      </c>
      <c r="BB1287" s="138">
        <v>0</v>
      </c>
      <c r="BC1287" s="138">
        <v>0</v>
      </c>
      <c r="BD1287" s="138">
        <v>0</v>
      </c>
      <c r="BE1287" s="138">
        <v>0</v>
      </c>
      <c r="BF1287" s="138">
        <v>0</v>
      </c>
      <c r="BG1287" s="138">
        <v>0</v>
      </c>
      <c r="BH1287" s="22">
        <f t="shared" si="60"/>
        <v>0</v>
      </c>
      <c r="BI1287" s="22">
        <f t="shared" si="61"/>
        <v>0</v>
      </c>
      <c r="BJ1287" s="22">
        <f t="shared" si="62"/>
        <v>0</v>
      </c>
    </row>
    <row r="1288" spans="1:62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2">
        <v>44698</v>
      </c>
      <c r="AF1288" s="142">
        <v>48351</v>
      </c>
      <c r="AG1288" s="146">
        <v>186980919.342462</v>
      </c>
      <c r="AH1288" s="83">
        <v>8.1305555555555564</v>
      </c>
      <c r="AI1288" s="83">
        <v>10</v>
      </c>
      <c r="AJ1288" s="144">
        <v>7.8262999999999999E-2</v>
      </c>
      <c r="AK1288" s="79" t="s">
        <v>651</v>
      </c>
      <c r="AL1288" s="79" t="s">
        <v>652</v>
      </c>
      <c r="AM1288" s="138">
        <v>0</v>
      </c>
      <c r="AN1288" s="138">
        <v>0</v>
      </c>
      <c r="AO1288" s="138">
        <v>0</v>
      </c>
      <c r="AP1288" s="138">
        <v>0</v>
      </c>
      <c r="AQ1288" s="138">
        <v>0</v>
      </c>
      <c r="AR1288" s="138">
        <v>0</v>
      </c>
      <c r="AS1288" s="138">
        <v>0</v>
      </c>
      <c r="AT1288" s="138">
        <v>0</v>
      </c>
      <c r="AU1288" s="138">
        <v>0</v>
      </c>
      <c r="AV1288" s="138">
        <v>0</v>
      </c>
      <c r="AW1288" s="138">
        <v>0</v>
      </c>
      <c r="AX1288" s="138">
        <v>0</v>
      </c>
      <c r="AY1288" s="138">
        <v>0</v>
      </c>
      <c r="AZ1288" s="138">
        <v>0</v>
      </c>
      <c r="BA1288" s="138">
        <v>0</v>
      </c>
      <c r="BB1288" s="138">
        <v>0</v>
      </c>
      <c r="BC1288" s="138">
        <v>0</v>
      </c>
      <c r="BD1288" s="138">
        <v>0</v>
      </c>
      <c r="BE1288" s="138">
        <v>0</v>
      </c>
      <c r="BF1288" s="138">
        <v>0</v>
      </c>
      <c r="BG1288" s="138">
        <v>0</v>
      </c>
      <c r="BH1288" s="22">
        <f t="shared" si="60"/>
        <v>0</v>
      </c>
      <c r="BI1288" s="22">
        <f t="shared" si="61"/>
        <v>0</v>
      </c>
      <c r="BJ1288" s="22">
        <f t="shared" si="62"/>
        <v>0</v>
      </c>
    </row>
    <row r="1289" spans="1:62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2">
        <v>44685</v>
      </c>
      <c r="AF1289" s="147">
        <v>45781</v>
      </c>
      <c r="AG1289" s="83">
        <v>1702512.99</v>
      </c>
      <c r="AH1289" s="83">
        <v>1.0944444444444446</v>
      </c>
      <c r="AI1289" s="83">
        <v>3</v>
      </c>
      <c r="AJ1289" s="144">
        <v>6.1652999999999999E-2</v>
      </c>
      <c r="AK1289" s="79" t="s">
        <v>651</v>
      </c>
      <c r="AL1289" s="79" t="s">
        <v>652</v>
      </c>
      <c r="AM1289" s="138">
        <v>0</v>
      </c>
      <c r="AN1289" s="138">
        <v>0</v>
      </c>
      <c r="AO1289" s="138">
        <v>0</v>
      </c>
      <c r="AP1289" s="138">
        <v>0</v>
      </c>
      <c r="AQ1289" s="138">
        <v>0</v>
      </c>
      <c r="AR1289" s="138">
        <v>0</v>
      </c>
      <c r="AS1289" s="138">
        <v>0</v>
      </c>
      <c r="AT1289" s="138">
        <v>0</v>
      </c>
      <c r="AU1289" s="138">
        <v>0</v>
      </c>
      <c r="AV1289" s="138">
        <v>0</v>
      </c>
      <c r="AW1289" s="138">
        <v>0</v>
      </c>
      <c r="AX1289" s="138">
        <v>0</v>
      </c>
      <c r="AY1289" s="138">
        <v>0</v>
      </c>
      <c r="AZ1289" s="138">
        <v>1702512.99</v>
      </c>
      <c r="BA1289" s="138">
        <v>0</v>
      </c>
      <c r="BB1289" s="138">
        <v>0</v>
      </c>
      <c r="BC1289" s="138">
        <v>0</v>
      </c>
      <c r="BD1289" s="138">
        <v>0</v>
      </c>
      <c r="BE1289" s="138">
        <v>0</v>
      </c>
      <c r="BF1289" s="138">
        <v>0</v>
      </c>
      <c r="BG1289" s="138">
        <v>0</v>
      </c>
      <c r="BH1289" s="22">
        <f t="shared" si="60"/>
        <v>0</v>
      </c>
      <c r="BI1289" s="22">
        <f t="shared" si="61"/>
        <v>1702512.99</v>
      </c>
      <c r="BJ1289" s="22">
        <f t="shared" si="62"/>
        <v>1702512.99</v>
      </c>
    </row>
    <row r="1290" spans="1:62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1</v>
      </c>
      <c r="V1290" s="82">
        <v>0</v>
      </c>
      <c r="W1290" s="77">
        <v>10000000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10000000</v>
      </c>
      <c r="AE1290" s="142">
        <v>44685</v>
      </c>
      <c r="AF1290" s="147">
        <v>45416</v>
      </c>
      <c r="AG1290" s="83">
        <v>10000000</v>
      </c>
      <c r="AH1290" s="83">
        <v>9.4444444444444442E-2</v>
      </c>
      <c r="AI1290" s="83">
        <v>2</v>
      </c>
      <c r="AJ1290" s="144">
        <v>5.1889000000000005E-2</v>
      </c>
      <c r="AK1290" s="79" t="s">
        <v>651</v>
      </c>
      <c r="AL1290" s="79" t="s">
        <v>652</v>
      </c>
      <c r="AM1290" s="138">
        <v>0</v>
      </c>
      <c r="AN1290" s="138">
        <v>10000000</v>
      </c>
      <c r="AO1290" s="138">
        <v>0</v>
      </c>
      <c r="AP1290" s="138">
        <v>0</v>
      </c>
      <c r="AQ1290" s="138">
        <v>0</v>
      </c>
      <c r="AR1290" s="138">
        <v>0</v>
      </c>
      <c r="AS1290" s="138">
        <v>0</v>
      </c>
      <c r="AT1290" s="138">
        <v>0</v>
      </c>
      <c r="AU1290" s="138">
        <v>0</v>
      </c>
      <c r="AV1290" s="138">
        <v>0</v>
      </c>
      <c r="AW1290" s="138">
        <v>0</v>
      </c>
      <c r="AX1290" s="138">
        <v>0</v>
      </c>
      <c r="AY1290" s="138">
        <v>0</v>
      </c>
      <c r="AZ1290" s="138">
        <v>0</v>
      </c>
      <c r="BA1290" s="138">
        <v>0</v>
      </c>
      <c r="BB1290" s="138">
        <v>0</v>
      </c>
      <c r="BC1290" s="138">
        <v>0</v>
      </c>
      <c r="BD1290" s="138">
        <v>0</v>
      </c>
      <c r="BE1290" s="138">
        <v>0</v>
      </c>
      <c r="BF1290" s="138">
        <v>0</v>
      </c>
      <c r="BG1290" s="138">
        <v>0</v>
      </c>
      <c r="BH1290" s="22">
        <f t="shared" si="60"/>
        <v>10000000</v>
      </c>
      <c r="BI1290" s="22">
        <f t="shared" si="61"/>
        <v>0</v>
      </c>
      <c r="BJ1290" s="22">
        <f t="shared" si="62"/>
        <v>10000000</v>
      </c>
    </row>
    <row r="1291" spans="1:62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2">
        <v>44685</v>
      </c>
      <c r="AF1291" s="147">
        <v>45781</v>
      </c>
      <c r="AG1291" s="83">
        <v>6081352.5199999996</v>
      </c>
      <c r="AH1291" s="83">
        <v>1.0944444444444446</v>
      </c>
      <c r="AI1291" s="83">
        <v>3</v>
      </c>
      <c r="AJ1291" s="144">
        <v>6.1652999999999999E-2</v>
      </c>
      <c r="AK1291" s="79" t="s">
        <v>651</v>
      </c>
      <c r="AL1291" s="79" t="s">
        <v>652</v>
      </c>
      <c r="AM1291" s="138">
        <v>0</v>
      </c>
      <c r="AN1291" s="138">
        <v>0</v>
      </c>
      <c r="AO1291" s="138">
        <v>0</v>
      </c>
      <c r="AP1291" s="138">
        <v>0</v>
      </c>
      <c r="AQ1291" s="138">
        <v>0</v>
      </c>
      <c r="AR1291" s="138">
        <v>0</v>
      </c>
      <c r="AS1291" s="138">
        <v>0</v>
      </c>
      <c r="AT1291" s="138">
        <v>0</v>
      </c>
      <c r="AU1291" s="138">
        <v>0</v>
      </c>
      <c r="AV1291" s="138">
        <v>0</v>
      </c>
      <c r="AW1291" s="138">
        <v>0</v>
      </c>
      <c r="AX1291" s="138">
        <v>0</v>
      </c>
      <c r="AY1291" s="138">
        <v>0</v>
      </c>
      <c r="AZ1291" s="138">
        <v>6081352.5199999996</v>
      </c>
      <c r="BA1291" s="138">
        <v>0</v>
      </c>
      <c r="BB1291" s="138">
        <v>0</v>
      </c>
      <c r="BC1291" s="138">
        <v>0</v>
      </c>
      <c r="BD1291" s="138">
        <v>0</v>
      </c>
      <c r="BE1291" s="138">
        <v>0</v>
      </c>
      <c r="BF1291" s="138">
        <v>0</v>
      </c>
      <c r="BG1291" s="138">
        <v>0</v>
      </c>
      <c r="BH1291" s="22">
        <f t="shared" si="60"/>
        <v>0</v>
      </c>
      <c r="BI1291" s="22">
        <f t="shared" si="61"/>
        <v>6081352.5199999996</v>
      </c>
      <c r="BJ1291" s="22">
        <f t="shared" si="62"/>
        <v>6081352.5199999996</v>
      </c>
    </row>
    <row r="1292" spans="1:62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2">
        <v>44685</v>
      </c>
      <c r="AF1292" s="147">
        <v>45781</v>
      </c>
      <c r="AG1292" s="83">
        <v>1350237.19</v>
      </c>
      <c r="AH1292" s="83">
        <v>1.0944444444444446</v>
      </c>
      <c r="AI1292" s="83">
        <v>3</v>
      </c>
      <c r="AJ1292" s="144">
        <v>6.1652999999999999E-2</v>
      </c>
      <c r="AK1292" s="79" t="s">
        <v>651</v>
      </c>
      <c r="AL1292" s="79" t="s">
        <v>652</v>
      </c>
      <c r="AM1292" s="138">
        <v>0</v>
      </c>
      <c r="AN1292" s="138">
        <v>0</v>
      </c>
      <c r="AO1292" s="138">
        <v>0</v>
      </c>
      <c r="AP1292" s="138">
        <v>0</v>
      </c>
      <c r="AQ1292" s="138">
        <v>0</v>
      </c>
      <c r="AR1292" s="138">
        <v>0</v>
      </c>
      <c r="AS1292" s="138">
        <v>0</v>
      </c>
      <c r="AT1292" s="138">
        <v>0</v>
      </c>
      <c r="AU1292" s="138">
        <v>0</v>
      </c>
      <c r="AV1292" s="138">
        <v>0</v>
      </c>
      <c r="AW1292" s="138">
        <v>0</v>
      </c>
      <c r="AX1292" s="138">
        <v>0</v>
      </c>
      <c r="AY1292" s="138">
        <v>0</v>
      </c>
      <c r="AZ1292" s="138">
        <v>1350237.19</v>
      </c>
      <c r="BA1292" s="138">
        <v>0</v>
      </c>
      <c r="BB1292" s="138">
        <v>0</v>
      </c>
      <c r="BC1292" s="138">
        <v>0</v>
      </c>
      <c r="BD1292" s="138">
        <v>0</v>
      </c>
      <c r="BE1292" s="138">
        <v>0</v>
      </c>
      <c r="BF1292" s="138">
        <v>0</v>
      </c>
      <c r="BG1292" s="138">
        <v>0</v>
      </c>
      <c r="BH1292" s="22">
        <f t="shared" si="60"/>
        <v>0</v>
      </c>
      <c r="BI1292" s="22">
        <f t="shared" si="61"/>
        <v>1350237.19</v>
      </c>
      <c r="BJ1292" s="22">
        <f t="shared" si="62"/>
        <v>1350237.19</v>
      </c>
    </row>
    <row r="1293" spans="1:62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23083.75</v>
      </c>
      <c r="X1293" s="77">
        <v>0</v>
      </c>
      <c r="Y1293" s="77">
        <v>0</v>
      </c>
      <c r="Z1293" s="77">
        <v>73.48</v>
      </c>
      <c r="AA1293" s="77">
        <v>0</v>
      </c>
      <c r="AB1293" s="77">
        <v>0</v>
      </c>
      <c r="AC1293" s="77">
        <v>0</v>
      </c>
      <c r="AD1293" s="77">
        <v>23083.75</v>
      </c>
      <c r="AE1293" s="142">
        <v>44735</v>
      </c>
      <c r="AF1293" s="147">
        <v>45466</v>
      </c>
      <c r="AG1293" s="83">
        <v>46167.5</v>
      </c>
      <c r="AH1293" s="83">
        <v>0.23055555555555557</v>
      </c>
      <c r="AI1293" s="83">
        <v>2</v>
      </c>
      <c r="AJ1293" s="144">
        <v>3.8199999999999998E-2</v>
      </c>
      <c r="AK1293" s="79" t="s">
        <v>651</v>
      </c>
      <c r="AL1293" s="79" t="s">
        <v>652</v>
      </c>
      <c r="AM1293" s="138">
        <v>0</v>
      </c>
      <c r="AN1293" s="138">
        <v>0</v>
      </c>
      <c r="AO1293" s="138">
        <v>23083.75</v>
      </c>
      <c r="AP1293" s="138">
        <v>0</v>
      </c>
      <c r="AQ1293" s="138">
        <v>0</v>
      </c>
      <c r="AR1293" s="138">
        <v>0</v>
      </c>
      <c r="AS1293" s="138">
        <v>0</v>
      </c>
      <c r="AT1293" s="138">
        <v>0</v>
      </c>
      <c r="AU1293" s="138">
        <v>0</v>
      </c>
      <c r="AV1293" s="138">
        <v>0</v>
      </c>
      <c r="AW1293" s="138">
        <v>0</v>
      </c>
      <c r="AX1293" s="138">
        <v>0</v>
      </c>
      <c r="AY1293" s="138">
        <v>0</v>
      </c>
      <c r="AZ1293" s="138">
        <v>0</v>
      </c>
      <c r="BA1293" s="138">
        <v>0</v>
      </c>
      <c r="BB1293" s="138">
        <v>0</v>
      </c>
      <c r="BC1293" s="138">
        <v>0</v>
      </c>
      <c r="BD1293" s="138">
        <v>0</v>
      </c>
      <c r="BE1293" s="138">
        <v>0</v>
      </c>
      <c r="BF1293" s="138">
        <v>0</v>
      </c>
      <c r="BG1293" s="138">
        <v>0</v>
      </c>
      <c r="BH1293" s="22">
        <f t="shared" si="60"/>
        <v>23083.75</v>
      </c>
      <c r="BI1293" s="22">
        <f t="shared" si="61"/>
        <v>0</v>
      </c>
      <c r="BJ1293" s="22">
        <f t="shared" si="62"/>
        <v>23083.75</v>
      </c>
    </row>
    <row r="1294" spans="1:62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2">
        <v>44735</v>
      </c>
      <c r="AF1294" s="147">
        <v>45831</v>
      </c>
      <c r="AG1294" s="83">
        <v>463150</v>
      </c>
      <c r="AH1294" s="83">
        <v>1.2305555555555556</v>
      </c>
      <c r="AI1294" s="83">
        <v>3</v>
      </c>
      <c r="AJ1294" s="144">
        <v>4.2999999999999997E-2</v>
      </c>
      <c r="AK1294" s="79" t="s">
        <v>651</v>
      </c>
      <c r="AL1294" s="79" t="s">
        <v>652</v>
      </c>
      <c r="AM1294" s="138">
        <v>0</v>
      </c>
      <c r="AN1294" s="138">
        <v>0</v>
      </c>
      <c r="AO1294" s="138">
        <v>0</v>
      </c>
      <c r="AP1294" s="138">
        <v>0</v>
      </c>
      <c r="AQ1294" s="138">
        <v>0</v>
      </c>
      <c r="AR1294" s="138">
        <v>0</v>
      </c>
      <c r="AS1294" s="138">
        <v>0</v>
      </c>
      <c r="AT1294" s="138">
        <v>0</v>
      </c>
      <c r="AU1294" s="138">
        <v>231575</v>
      </c>
      <c r="AV1294" s="138">
        <v>0</v>
      </c>
      <c r="AW1294" s="138">
        <v>0</v>
      </c>
      <c r="AX1294" s="138">
        <v>0</v>
      </c>
      <c r="AY1294" s="138">
        <v>0</v>
      </c>
      <c r="AZ1294" s="138">
        <v>0</v>
      </c>
      <c r="BA1294" s="138">
        <v>231575</v>
      </c>
      <c r="BB1294" s="138">
        <v>0</v>
      </c>
      <c r="BC1294" s="138">
        <v>0</v>
      </c>
      <c r="BD1294" s="138">
        <v>0</v>
      </c>
      <c r="BE1294" s="138">
        <v>0</v>
      </c>
      <c r="BF1294" s="138">
        <v>0</v>
      </c>
      <c r="BG1294" s="138">
        <v>0</v>
      </c>
      <c r="BH1294" s="22">
        <f t="shared" si="60"/>
        <v>231575</v>
      </c>
      <c r="BI1294" s="22">
        <f t="shared" si="61"/>
        <v>231575</v>
      </c>
      <c r="BJ1294" s="22">
        <f t="shared" si="62"/>
        <v>463150</v>
      </c>
    </row>
    <row r="1295" spans="1:62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2">
        <v>44735</v>
      </c>
      <c r="AF1295" s="147">
        <v>46196</v>
      </c>
      <c r="AG1295" s="83">
        <v>257682.5</v>
      </c>
      <c r="AH1295" s="83">
        <v>2.2305555555555556</v>
      </c>
      <c r="AI1295" s="83">
        <v>4</v>
      </c>
      <c r="AJ1295" s="144">
        <v>4.7100000000000003E-2</v>
      </c>
      <c r="AK1295" s="79" t="s">
        <v>651</v>
      </c>
      <c r="AL1295" s="79" t="s">
        <v>652</v>
      </c>
      <c r="AM1295" s="138">
        <v>0</v>
      </c>
      <c r="AN1295" s="138">
        <v>0</v>
      </c>
      <c r="AO1295" s="138">
        <v>0</v>
      </c>
      <c r="AP1295" s="138">
        <v>0</v>
      </c>
      <c r="AQ1295" s="138">
        <v>0</v>
      </c>
      <c r="AR1295" s="138">
        <v>0</v>
      </c>
      <c r="AS1295" s="138">
        <v>0</v>
      </c>
      <c r="AT1295" s="138">
        <v>0</v>
      </c>
      <c r="AU1295" s="138">
        <v>0</v>
      </c>
      <c r="AV1295" s="138">
        <v>0</v>
      </c>
      <c r="AW1295" s="138">
        <v>0</v>
      </c>
      <c r="AX1295" s="138">
        <v>0</v>
      </c>
      <c r="AY1295" s="138">
        <v>0</v>
      </c>
      <c r="AZ1295" s="138">
        <v>0</v>
      </c>
      <c r="BA1295" s="138">
        <v>0</v>
      </c>
      <c r="BB1295" s="138">
        <v>0</v>
      </c>
      <c r="BC1295" s="138">
        <v>0</v>
      </c>
      <c r="BD1295" s="138">
        <v>0</v>
      </c>
      <c r="BE1295" s="138">
        <v>0</v>
      </c>
      <c r="BF1295" s="138">
        <v>0</v>
      </c>
      <c r="BG1295" s="138">
        <v>128841.25</v>
      </c>
      <c r="BH1295" s="22">
        <f t="shared" si="60"/>
        <v>0</v>
      </c>
      <c r="BI1295" s="22">
        <f t="shared" si="61"/>
        <v>128841.25</v>
      </c>
      <c r="BJ1295" s="22">
        <f t="shared" si="62"/>
        <v>128841.25</v>
      </c>
    </row>
    <row r="1296" spans="1:62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2">
        <v>44735</v>
      </c>
      <c r="AF1296" s="147">
        <v>46561</v>
      </c>
      <c r="AG1296" s="83">
        <v>851517.5</v>
      </c>
      <c r="AH1296" s="83">
        <v>3.2305555555555556</v>
      </c>
      <c r="AI1296" s="83">
        <v>5</v>
      </c>
      <c r="AJ1296" s="144">
        <v>5.0700000000000002E-2</v>
      </c>
      <c r="AK1296" s="79" t="s">
        <v>651</v>
      </c>
      <c r="AL1296" s="79" t="s">
        <v>652</v>
      </c>
      <c r="AM1296" s="138">
        <v>0</v>
      </c>
      <c r="AN1296" s="138">
        <v>0</v>
      </c>
      <c r="AO1296" s="138">
        <v>0</v>
      </c>
      <c r="AP1296" s="138">
        <v>0</v>
      </c>
      <c r="AQ1296" s="138">
        <v>0</v>
      </c>
      <c r="AR1296" s="138">
        <v>0</v>
      </c>
      <c r="AS1296" s="138">
        <v>0</v>
      </c>
      <c r="AT1296" s="138">
        <v>0</v>
      </c>
      <c r="AU1296" s="138">
        <v>0</v>
      </c>
      <c r="AV1296" s="138">
        <v>0</v>
      </c>
      <c r="AW1296" s="138">
        <v>0</v>
      </c>
      <c r="AX1296" s="138">
        <v>0</v>
      </c>
      <c r="AY1296" s="138">
        <v>0</v>
      </c>
      <c r="AZ1296" s="138">
        <v>0</v>
      </c>
      <c r="BA1296" s="138">
        <v>0</v>
      </c>
      <c r="BB1296" s="138">
        <v>0</v>
      </c>
      <c r="BC1296" s="138">
        <v>0</v>
      </c>
      <c r="BD1296" s="138">
        <v>0</v>
      </c>
      <c r="BE1296" s="138">
        <v>0</v>
      </c>
      <c r="BF1296" s="138">
        <v>0</v>
      </c>
      <c r="BG1296" s="138">
        <v>0</v>
      </c>
      <c r="BH1296" s="22">
        <f t="shared" si="60"/>
        <v>0</v>
      </c>
      <c r="BI1296" s="22">
        <f t="shared" si="61"/>
        <v>0</v>
      </c>
      <c r="BJ1296" s="22">
        <f t="shared" si="62"/>
        <v>0</v>
      </c>
    </row>
    <row r="1297" spans="1:62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2">
        <v>44735</v>
      </c>
      <c r="AF1297" s="147">
        <v>46927</v>
      </c>
      <c r="AG1297" s="83">
        <v>50740</v>
      </c>
      <c r="AH1297" s="83">
        <v>4.2305555555555552</v>
      </c>
      <c r="AI1297" s="83">
        <v>6</v>
      </c>
      <c r="AJ1297" s="144">
        <v>5.3600000000000002E-2</v>
      </c>
      <c r="AK1297" s="79" t="s">
        <v>651</v>
      </c>
      <c r="AL1297" s="79" t="s">
        <v>652</v>
      </c>
      <c r="AM1297" s="138">
        <v>0</v>
      </c>
      <c r="AN1297" s="138">
        <v>0</v>
      </c>
      <c r="AO1297" s="138">
        <v>0</v>
      </c>
      <c r="AP1297" s="138">
        <v>0</v>
      </c>
      <c r="AQ1297" s="138">
        <v>0</v>
      </c>
      <c r="AR1297" s="138">
        <v>0</v>
      </c>
      <c r="AS1297" s="138">
        <v>0</v>
      </c>
      <c r="AT1297" s="138">
        <v>0</v>
      </c>
      <c r="AU1297" s="138">
        <v>0</v>
      </c>
      <c r="AV1297" s="138">
        <v>0</v>
      </c>
      <c r="AW1297" s="138">
        <v>0</v>
      </c>
      <c r="AX1297" s="138">
        <v>0</v>
      </c>
      <c r="AY1297" s="138">
        <v>0</v>
      </c>
      <c r="AZ1297" s="138">
        <v>0</v>
      </c>
      <c r="BA1297" s="138">
        <v>0</v>
      </c>
      <c r="BB1297" s="138">
        <v>0</v>
      </c>
      <c r="BC1297" s="138">
        <v>0</v>
      </c>
      <c r="BD1297" s="138">
        <v>0</v>
      </c>
      <c r="BE1297" s="138">
        <v>0</v>
      </c>
      <c r="BF1297" s="138">
        <v>0</v>
      </c>
      <c r="BG1297" s="138">
        <v>0</v>
      </c>
      <c r="BH1297" s="22">
        <f t="shared" si="60"/>
        <v>0</v>
      </c>
      <c r="BI1297" s="22">
        <f t="shared" si="61"/>
        <v>0</v>
      </c>
      <c r="BJ1297" s="22">
        <f t="shared" si="62"/>
        <v>0</v>
      </c>
    </row>
    <row r="1298" spans="1:62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2">
        <v>44735</v>
      </c>
      <c r="AF1298" s="147">
        <v>47292</v>
      </c>
      <c r="AG1298" s="83">
        <v>159300</v>
      </c>
      <c r="AH1298" s="83">
        <v>5.2305555555555552</v>
      </c>
      <c r="AI1298" s="83">
        <v>7</v>
      </c>
      <c r="AJ1298" s="144">
        <v>5.6399999999999999E-2</v>
      </c>
      <c r="AK1298" s="79" t="s">
        <v>651</v>
      </c>
      <c r="AL1298" s="79" t="s">
        <v>652</v>
      </c>
      <c r="AM1298" s="138">
        <v>0</v>
      </c>
      <c r="AN1298" s="138">
        <v>0</v>
      </c>
      <c r="AO1298" s="138">
        <v>0</v>
      </c>
      <c r="AP1298" s="138">
        <v>0</v>
      </c>
      <c r="AQ1298" s="138">
        <v>0</v>
      </c>
      <c r="AR1298" s="138">
        <v>0</v>
      </c>
      <c r="AS1298" s="138">
        <v>0</v>
      </c>
      <c r="AT1298" s="138">
        <v>0</v>
      </c>
      <c r="AU1298" s="138">
        <v>0</v>
      </c>
      <c r="AV1298" s="138">
        <v>0</v>
      </c>
      <c r="AW1298" s="138">
        <v>0</v>
      </c>
      <c r="AX1298" s="138">
        <v>0</v>
      </c>
      <c r="AY1298" s="138">
        <v>0</v>
      </c>
      <c r="AZ1298" s="138">
        <v>0</v>
      </c>
      <c r="BA1298" s="138">
        <v>0</v>
      </c>
      <c r="BB1298" s="138">
        <v>0</v>
      </c>
      <c r="BC1298" s="138">
        <v>0</v>
      </c>
      <c r="BD1298" s="138">
        <v>0</v>
      </c>
      <c r="BE1298" s="138">
        <v>0</v>
      </c>
      <c r="BF1298" s="138">
        <v>0</v>
      </c>
      <c r="BG1298" s="138">
        <v>0</v>
      </c>
      <c r="BH1298" s="22">
        <f t="shared" si="60"/>
        <v>0</v>
      </c>
      <c r="BI1298" s="22">
        <f t="shared" si="61"/>
        <v>0</v>
      </c>
      <c r="BJ1298" s="22">
        <f t="shared" si="62"/>
        <v>0</v>
      </c>
    </row>
    <row r="1299" spans="1:62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308570</v>
      </c>
      <c r="X1299" s="77">
        <v>0</v>
      </c>
      <c r="Y1299" s="77">
        <v>0</v>
      </c>
      <c r="Z1299" s="77">
        <v>982.28</v>
      </c>
      <c r="AA1299" s="77">
        <v>0</v>
      </c>
      <c r="AB1299" s="77">
        <v>0</v>
      </c>
      <c r="AC1299" s="77">
        <v>0</v>
      </c>
      <c r="AD1299" s="77">
        <v>308570</v>
      </c>
      <c r="AE1299" s="142">
        <v>44739</v>
      </c>
      <c r="AF1299" s="147">
        <v>45470</v>
      </c>
      <c r="AG1299" s="83">
        <v>617140</v>
      </c>
      <c r="AH1299" s="83">
        <v>0.24166666666666667</v>
      </c>
      <c r="AI1299" s="83">
        <v>2</v>
      </c>
      <c r="AJ1299" s="144">
        <v>3.8199999999999998E-2</v>
      </c>
      <c r="AK1299" s="79" t="s">
        <v>651</v>
      </c>
      <c r="AL1299" s="79" t="s">
        <v>652</v>
      </c>
      <c r="AM1299" s="138">
        <v>0</v>
      </c>
      <c r="AN1299" s="138">
        <v>0</v>
      </c>
      <c r="AO1299" s="138">
        <v>308570</v>
      </c>
      <c r="AP1299" s="138">
        <v>0</v>
      </c>
      <c r="AQ1299" s="138">
        <v>0</v>
      </c>
      <c r="AR1299" s="138">
        <v>0</v>
      </c>
      <c r="AS1299" s="138">
        <v>0</v>
      </c>
      <c r="AT1299" s="138">
        <v>0</v>
      </c>
      <c r="AU1299" s="138">
        <v>0</v>
      </c>
      <c r="AV1299" s="138">
        <v>0</v>
      </c>
      <c r="AW1299" s="138">
        <v>0</v>
      </c>
      <c r="AX1299" s="138">
        <v>0</v>
      </c>
      <c r="AY1299" s="138">
        <v>0</v>
      </c>
      <c r="AZ1299" s="138">
        <v>0</v>
      </c>
      <c r="BA1299" s="138">
        <v>0</v>
      </c>
      <c r="BB1299" s="138">
        <v>0</v>
      </c>
      <c r="BC1299" s="138">
        <v>0</v>
      </c>
      <c r="BD1299" s="138">
        <v>0</v>
      </c>
      <c r="BE1299" s="138">
        <v>0</v>
      </c>
      <c r="BF1299" s="138">
        <v>0</v>
      </c>
      <c r="BG1299" s="138">
        <v>0</v>
      </c>
      <c r="BH1299" s="22">
        <f t="shared" si="60"/>
        <v>308570</v>
      </c>
      <c r="BI1299" s="22">
        <f t="shared" si="61"/>
        <v>0</v>
      </c>
      <c r="BJ1299" s="22">
        <f t="shared" si="62"/>
        <v>308570</v>
      </c>
    </row>
    <row r="1300" spans="1:62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2">
        <v>44739</v>
      </c>
      <c r="AF1300" s="147">
        <v>45835</v>
      </c>
      <c r="AG1300" s="83">
        <v>862285</v>
      </c>
      <c r="AH1300" s="83">
        <v>1.2416666666666667</v>
      </c>
      <c r="AI1300" s="83">
        <v>3</v>
      </c>
      <c r="AJ1300" s="144">
        <v>4.2999999999999997E-2</v>
      </c>
      <c r="AK1300" s="79" t="s">
        <v>651</v>
      </c>
      <c r="AL1300" s="79" t="s">
        <v>652</v>
      </c>
      <c r="AM1300" s="138">
        <v>0</v>
      </c>
      <c r="AN1300" s="138">
        <v>0</v>
      </c>
      <c r="AO1300" s="138">
        <v>0</v>
      </c>
      <c r="AP1300" s="138">
        <v>0</v>
      </c>
      <c r="AQ1300" s="138">
        <v>0</v>
      </c>
      <c r="AR1300" s="138">
        <v>0</v>
      </c>
      <c r="AS1300" s="138">
        <v>0</v>
      </c>
      <c r="AT1300" s="138">
        <v>0</v>
      </c>
      <c r="AU1300" s="138">
        <v>431142.5</v>
      </c>
      <c r="AV1300" s="138">
        <v>0</v>
      </c>
      <c r="AW1300" s="138">
        <v>0</v>
      </c>
      <c r="AX1300" s="138">
        <v>0</v>
      </c>
      <c r="AY1300" s="138">
        <v>0</v>
      </c>
      <c r="AZ1300" s="138">
        <v>0</v>
      </c>
      <c r="BA1300" s="138">
        <v>431142.5</v>
      </c>
      <c r="BB1300" s="138">
        <v>0</v>
      </c>
      <c r="BC1300" s="138">
        <v>0</v>
      </c>
      <c r="BD1300" s="138">
        <v>0</v>
      </c>
      <c r="BE1300" s="138">
        <v>0</v>
      </c>
      <c r="BF1300" s="138">
        <v>0</v>
      </c>
      <c r="BG1300" s="138">
        <v>0</v>
      </c>
      <c r="BH1300" s="22">
        <f t="shared" si="60"/>
        <v>431142.5</v>
      </c>
      <c r="BI1300" s="22">
        <f t="shared" si="61"/>
        <v>431142.5</v>
      </c>
      <c r="BJ1300" s="22">
        <f t="shared" si="62"/>
        <v>862285</v>
      </c>
    </row>
    <row r="1301" spans="1:62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2">
        <v>44739</v>
      </c>
      <c r="AF1301" s="147">
        <v>46200</v>
      </c>
      <c r="AG1301" s="83">
        <v>530557.5</v>
      </c>
      <c r="AH1301" s="83">
        <v>2.2416666666666667</v>
      </c>
      <c r="AI1301" s="83">
        <v>4</v>
      </c>
      <c r="AJ1301" s="144">
        <v>4.7100000000000003E-2</v>
      </c>
      <c r="AK1301" s="79" t="s">
        <v>651</v>
      </c>
      <c r="AL1301" s="79" t="s">
        <v>652</v>
      </c>
      <c r="AM1301" s="138">
        <v>0</v>
      </c>
      <c r="AN1301" s="138">
        <v>0</v>
      </c>
      <c r="AO1301" s="138">
        <v>0</v>
      </c>
      <c r="AP1301" s="138">
        <v>0</v>
      </c>
      <c r="AQ1301" s="138">
        <v>0</v>
      </c>
      <c r="AR1301" s="138">
        <v>0</v>
      </c>
      <c r="AS1301" s="138">
        <v>0</v>
      </c>
      <c r="AT1301" s="138">
        <v>0</v>
      </c>
      <c r="AU1301" s="138">
        <v>0</v>
      </c>
      <c r="AV1301" s="138">
        <v>0</v>
      </c>
      <c r="AW1301" s="138">
        <v>0</v>
      </c>
      <c r="AX1301" s="138">
        <v>0</v>
      </c>
      <c r="AY1301" s="138">
        <v>0</v>
      </c>
      <c r="AZ1301" s="138">
        <v>0</v>
      </c>
      <c r="BA1301" s="138">
        <v>0</v>
      </c>
      <c r="BB1301" s="138">
        <v>0</v>
      </c>
      <c r="BC1301" s="138">
        <v>0</v>
      </c>
      <c r="BD1301" s="138">
        <v>0</v>
      </c>
      <c r="BE1301" s="138">
        <v>0</v>
      </c>
      <c r="BF1301" s="138">
        <v>0</v>
      </c>
      <c r="BG1301" s="138">
        <v>265278.75</v>
      </c>
      <c r="BH1301" s="22">
        <f t="shared" si="60"/>
        <v>0</v>
      </c>
      <c r="BI1301" s="22">
        <f t="shared" si="61"/>
        <v>265278.75</v>
      </c>
      <c r="BJ1301" s="22">
        <f t="shared" si="62"/>
        <v>265278.75</v>
      </c>
    </row>
    <row r="1302" spans="1:62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2">
        <v>44739</v>
      </c>
      <c r="AF1302" s="147">
        <v>46565</v>
      </c>
      <c r="AG1302" s="83">
        <v>2247457.5</v>
      </c>
      <c r="AH1302" s="83">
        <v>3.2416666666666667</v>
      </c>
      <c r="AI1302" s="83">
        <v>5</v>
      </c>
      <c r="AJ1302" s="144">
        <v>5.0700000000000002E-2</v>
      </c>
      <c r="AK1302" s="79" t="s">
        <v>651</v>
      </c>
      <c r="AL1302" s="79" t="s">
        <v>652</v>
      </c>
      <c r="AM1302" s="138">
        <v>0</v>
      </c>
      <c r="AN1302" s="138">
        <v>0</v>
      </c>
      <c r="AO1302" s="138">
        <v>0</v>
      </c>
      <c r="AP1302" s="138">
        <v>0</v>
      </c>
      <c r="AQ1302" s="138">
        <v>0</v>
      </c>
      <c r="AR1302" s="138">
        <v>0</v>
      </c>
      <c r="AS1302" s="138">
        <v>0</v>
      </c>
      <c r="AT1302" s="138">
        <v>0</v>
      </c>
      <c r="AU1302" s="138">
        <v>0</v>
      </c>
      <c r="AV1302" s="138">
        <v>0</v>
      </c>
      <c r="AW1302" s="138">
        <v>0</v>
      </c>
      <c r="AX1302" s="138">
        <v>0</v>
      </c>
      <c r="AY1302" s="138">
        <v>0</v>
      </c>
      <c r="AZ1302" s="138">
        <v>0</v>
      </c>
      <c r="BA1302" s="138">
        <v>0</v>
      </c>
      <c r="BB1302" s="138">
        <v>0</v>
      </c>
      <c r="BC1302" s="138">
        <v>0</v>
      </c>
      <c r="BD1302" s="138">
        <v>0</v>
      </c>
      <c r="BE1302" s="138">
        <v>0</v>
      </c>
      <c r="BF1302" s="138">
        <v>0</v>
      </c>
      <c r="BG1302" s="138">
        <v>0</v>
      </c>
      <c r="BH1302" s="22">
        <f t="shared" si="60"/>
        <v>0</v>
      </c>
      <c r="BI1302" s="22">
        <f t="shared" si="61"/>
        <v>0</v>
      </c>
      <c r="BJ1302" s="22">
        <f t="shared" si="62"/>
        <v>0</v>
      </c>
    </row>
    <row r="1303" spans="1:62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2">
        <v>44739</v>
      </c>
      <c r="AF1303" s="147">
        <v>46931</v>
      </c>
      <c r="AG1303" s="83">
        <v>9782937.5</v>
      </c>
      <c r="AH1303" s="83">
        <v>4.2416666666666663</v>
      </c>
      <c r="AI1303" s="83">
        <v>6</v>
      </c>
      <c r="AJ1303" s="144">
        <v>5.3600000000000002E-2</v>
      </c>
      <c r="AK1303" s="79" t="s">
        <v>651</v>
      </c>
      <c r="AL1303" s="79" t="s">
        <v>652</v>
      </c>
      <c r="AM1303" s="138">
        <v>0</v>
      </c>
      <c r="AN1303" s="138">
        <v>0</v>
      </c>
      <c r="AO1303" s="138">
        <v>0</v>
      </c>
      <c r="AP1303" s="138">
        <v>0</v>
      </c>
      <c r="AQ1303" s="138">
        <v>0</v>
      </c>
      <c r="AR1303" s="138">
        <v>0</v>
      </c>
      <c r="AS1303" s="138">
        <v>0</v>
      </c>
      <c r="AT1303" s="138">
        <v>0</v>
      </c>
      <c r="AU1303" s="138">
        <v>0</v>
      </c>
      <c r="AV1303" s="138">
        <v>0</v>
      </c>
      <c r="AW1303" s="138">
        <v>0</v>
      </c>
      <c r="AX1303" s="138">
        <v>0</v>
      </c>
      <c r="AY1303" s="138">
        <v>0</v>
      </c>
      <c r="AZ1303" s="138">
        <v>0</v>
      </c>
      <c r="BA1303" s="138">
        <v>0</v>
      </c>
      <c r="BB1303" s="138">
        <v>0</v>
      </c>
      <c r="BC1303" s="138">
        <v>0</v>
      </c>
      <c r="BD1303" s="138">
        <v>0</v>
      </c>
      <c r="BE1303" s="138">
        <v>0</v>
      </c>
      <c r="BF1303" s="138">
        <v>0</v>
      </c>
      <c r="BG1303" s="138">
        <v>0</v>
      </c>
      <c r="BH1303" s="22">
        <f t="shared" si="60"/>
        <v>0</v>
      </c>
      <c r="BI1303" s="22">
        <f t="shared" si="61"/>
        <v>0</v>
      </c>
      <c r="BJ1303" s="22">
        <f t="shared" si="62"/>
        <v>0</v>
      </c>
    </row>
    <row r="1304" spans="1:62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2">
        <v>44739</v>
      </c>
      <c r="AF1304" s="147">
        <v>47296</v>
      </c>
      <c r="AG1304" s="83">
        <v>11935552.5</v>
      </c>
      <c r="AH1304" s="83">
        <v>5.2416666666666663</v>
      </c>
      <c r="AI1304" s="83">
        <v>7</v>
      </c>
      <c r="AJ1304" s="144">
        <v>5.6399999999999999E-2</v>
      </c>
      <c r="AK1304" s="79" t="s">
        <v>651</v>
      </c>
      <c r="AL1304" s="79" t="s">
        <v>652</v>
      </c>
      <c r="AM1304" s="138">
        <v>0</v>
      </c>
      <c r="AN1304" s="138">
        <v>0</v>
      </c>
      <c r="AO1304" s="138">
        <v>0</v>
      </c>
      <c r="AP1304" s="138">
        <v>0</v>
      </c>
      <c r="AQ1304" s="138">
        <v>0</v>
      </c>
      <c r="AR1304" s="138">
        <v>0</v>
      </c>
      <c r="AS1304" s="138">
        <v>0</v>
      </c>
      <c r="AT1304" s="138">
        <v>0</v>
      </c>
      <c r="AU1304" s="138">
        <v>0</v>
      </c>
      <c r="AV1304" s="138">
        <v>0</v>
      </c>
      <c r="AW1304" s="138">
        <v>0</v>
      </c>
      <c r="AX1304" s="138">
        <v>0</v>
      </c>
      <c r="AY1304" s="138">
        <v>0</v>
      </c>
      <c r="AZ1304" s="138">
        <v>0</v>
      </c>
      <c r="BA1304" s="138">
        <v>0</v>
      </c>
      <c r="BB1304" s="138">
        <v>0</v>
      </c>
      <c r="BC1304" s="138">
        <v>0</v>
      </c>
      <c r="BD1304" s="138">
        <v>0</v>
      </c>
      <c r="BE1304" s="138">
        <v>0</v>
      </c>
      <c r="BF1304" s="138">
        <v>0</v>
      </c>
      <c r="BG1304" s="138">
        <v>0</v>
      </c>
      <c r="BH1304" s="22">
        <f t="shared" si="60"/>
        <v>0</v>
      </c>
      <c r="BI1304" s="22">
        <f t="shared" si="61"/>
        <v>0</v>
      </c>
      <c r="BJ1304" s="22">
        <f t="shared" si="62"/>
        <v>0</v>
      </c>
    </row>
    <row r="1305" spans="1:62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2">
        <v>44739</v>
      </c>
      <c r="AF1305" s="147">
        <v>47661</v>
      </c>
      <c r="AG1305" s="83">
        <v>419637.5</v>
      </c>
      <c r="AH1305" s="83">
        <v>6.2416666666666663</v>
      </c>
      <c r="AI1305" s="83">
        <v>8</v>
      </c>
      <c r="AJ1305" s="144">
        <v>5.9299999999999999E-2</v>
      </c>
      <c r="AK1305" s="79" t="s">
        <v>651</v>
      </c>
      <c r="AL1305" s="79" t="s">
        <v>652</v>
      </c>
      <c r="AM1305" s="138">
        <v>0</v>
      </c>
      <c r="AN1305" s="138">
        <v>0</v>
      </c>
      <c r="AO1305" s="138">
        <v>0</v>
      </c>
      <c r="AP1305" s="138">
        <v>0</v>
      </c>
      <c r="AQ1305" s="138">
        <v>0</v>
      </c>
      <c r="AR1305" s="138">
        <v>0</v>
      </c>
      <c r="AS1305" s="138">
        <v>0</v>
      </c>
      <c r="AT1305" s="138">
        <v>0</v>
      </c>
      <c r="AU1305" s="138">
        <v>0</v>
      </c>
      <c r="AV1305" s="138">
        <v>0</v>
      </c>
      <c r="AW1305" s="138">
        <v>0</v>
      </c>
      <c r="AX1305" s="138">
        <v>0</v>
      </c>
      <c r="AY1305" s="138">
        <v>0</v>
      </c>
      <c r="AZ1305" s="138">
        <v>0</v>
      </c>
      <c r="BA1305" s="138">
        <v>0</v>
      </c>
      <c r="BB1305" s="138">
        <v>0</v>
      </c>
      <c r="BC1305" s="138">
        <v>0</v>
      </c>
      <c r="BD1305" s="138">
        <v>0</v>
      </c>
      <c r="BE1305" s="138">
        <v>0</v>
      </c>
      <c r="BF1305" s="138">
        <v>0</v>
      </c>
      <c r="BG1305" s="138">
        <v>0</v>
      </c>
      <c r="BH1305" s="22">
        <f t="shared" si="60"/>
        <v>0</v>
      </c>
      <c r="BI1305" s="22">
        <f t="shared" si="61"/>
        <v>0</v>
      </c>
      <c r="BJ1305" s="22">
        <f t="shared" si="62"/>
        <v>0</v>
      </c>
    </row>
    <row r="1306" spans="1:62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2">
        <v>44739</v>
      </c>
      <c r="AF1306" s="147">
        <v>48026</v>
      </c>
      <c r="AG1306" s="83">
        <v>188062.5</v>
      </c>
      <c r="AH1306" s="83">
        <v>7.2416666666666663</v>
      </c>
      <c r="AI1306" s="83">
        <v>9</v>
      </c>
      <c r="AJ1306" s="144">
        <v>6.2100000000000002E-2</v>
      </c>
      <c r="AK1306" s="79" t="s">
        <v>651</v>
      </c>
      <c r="AL1306" s="79" t="s">
        <v>652</v>
      </c>
      <c r="AM1306" s="138">
        <v>0</v>
      </c>
      <c r="AN1306" s="138">
        <v>0</v>
      </c>
      <c r="AO1306" s="138">
        <v>0</v>
      </c>
      <c r="AP1306" s="138">
        <v>0</v>
      </c>
      <c r="AQ1306" s="138">
        <v>0</v>
      </c>
      <c r="AR1306" s="138">
        <v>0</v>
      </c>
      <c r="AS1306" s="138">
        <v>0</v>
      </c>
      <c r="AT1306" s="138">
        <v>0</v>
      </c>
      <c r="AU1306" s="138">
        <v>0</v>
      </c>
      <c r="AV1306" s="138">
        <v>0</v>
      </c>
      <c r="AW1306" s="138">
        <v>0</v>
      </c>
      <c r="AX1306" s="138">
        <v>0</v>
      </c>
      <c r="AY1306" s="138">
        <v>0</v>
      </c>
      <c r="AZ1306" s="138">
        <v>0</v>
      </c>
      <c r="BA1306" s="138">
        <v>0</v>
      </c>
      <c r="BB1306" s="138">
        <v>0</v>
      </c>
      <c r="BC1306" s="138">
        <v>0</v>
      </c>
      <c r="BD1306" s="138">
        <v>0</v>
      </c>
      <c r="BE1306" s="138">
        <v>0</v>
      </c>
      <c r="BF1306" s="138">
        <v>0</v>
      </c>
      <c r="BG1306" s="138">
        <v>0</v>
      </c>
      <c r="BH1306" s="22">
        <f t="shared" si="60"/>
        <v>0</v>
      </c>
      <c r="BI1306" s="22">
        <f t="shared" si="61"/>
        <v>0</v>
      </c>
      <c r="BJ1306" s="22">
        <f t="shared" si="62"/>
        <v>0</v>
      </c>
    </row>
    <row r="1307" spans="1:62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2">
        <v>44698</v>
      </c>
      <c r="AF1307" s="147">
        <v>48351</v>
      </c>
      <c r="AG1307" s="83">
        <v>34695318.049999997</v>
      </c>
      <c r="AH1307" s="83">
        <v>8.1305555555555564</v>
      </c>
      <c r="AI1307" s="83">
        <v>10</v>
      </c>
      <c r="AJ1307" s="144">
        <v>7.8262999999999999E-2</v>
      </c>
      <c r="AK1307" s="79" t="s">
        <v>651</v>
      </c>
      <c r="AL1307" s="79" t="s">
        <v>652</v>
      </c>
      <c r="AM1307" s="138">
        <v>0</v>
      </c>
      <c r="AN1307" s="138">
        <v>0</v>
      </c>
      <c r="AO1307" s="138">
        <v>0</v>
      </c>
      <c r="AP1307" s="138">
        <v>0</v>
      </c>
      <c r="AQ1307" s="138">
        <v>0</v>
      </c>
      <c r="AR1307" s="138">
        <v>0</v>
      </c>
      <c r="AS1307" s="138">
        <v>0</v>
      </c>
      <c r="AT1307" s="138">
        <v>0</v>
      </c>
      <c r="AU1307" s="138">
        <v>0</v>
      </c>
      <c r="AV1307" s="138">
        <v>0</v>
      </c>
      <c r="AW1307" s="138">
        <v>0</v>
      </c>
      <c r="AX1307" s="138">
        <v>0</v>
      </c>
      <c r="AY1307" s="138">
        <v>0</v>
      </c>
      <c r="AZ1307" s="138">
        <v>0</v>
      </c>
      <c r="BA1307" s="138">
        <v>0</v>
      </c>
      <c r="BB1307" s="138">
        <v>0</v>
      </c>
      <c r="BC1307" s="138">
        <v>0</v>
      </c>
      <c r="BD1307" s="138">
        <v>0</v>
      </c>
      <c r="BE1307" s="138">
        <v>0</v>
      </c>
      <c r="BF1307" s="138">
        <v>0</v>
      </c>
      <c r="BG1307" s="138">
        <v>0</v>
      </c>
      <c r="BH1307" s="22">
        <f t="shared" si="60"/>
        <v>0</v>
      </c>
      <c r="BI1307" s="22">
        <f t="shared" si="61"/>
        <v>0</v>
      </c>
      <c r="BJ1307" s="22">
        <f t="shared" si="62"/>
        <v>0</v>
      </c>
    </row>
    <row r="1308" spans="1:62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2">
        <v>44685</v>
      </c>
      <c r="AF1308" s="147">
        <v>45781</v>
      </c>
      <c r="AG1308" s="83">
        <v>522068.81</v>
      </c>
      <c r="AH1308" s="83">
        <v>1.0944444444444446</v>
      </c>
      <c r="AI1308" s="83">
        <v>3</v>
      </c>
      <c r="AJ1308" s="144">
        <v>6.1652999999999999E-2</v>
      </c>
      <c r="AK1308" s="79" t="s">
        <v>651</v>
      </c>
      <c r="AL1308" s="79" t="s">
        <v>652</v>
      </c>
      <c r="AM1308" s="138">
        <v>0</v>
      </c>
      <c r="AN1308" s="138">
        <v>0</v>
      </c>
      <c r="AO1308" s="138">
        <v>0</v>
      </c>
      <c r="AP1308" s="138">
        <v>0</v>
      </c>
      <c r="AQ1308" s="138">
        <v>0</v>
      </c>
      <c r="AR1308" s="138">
        <v>0</v>
      </c>
      <c r="AS1308" s="138">
        <v>0</v>
      </c>
      <c r="AT1308" s="138">
        <v>0</v>
      </c>
      <c r="AU1308" s="138">
        <v>0</v>
      </c>
      <c r="AV1308" s="138">
        <v>0</v>
      </c>
      <c r="AW1308" s="138">
        <v>0</v>
      </c>
      <c r="AX1308" s="138">
        <v>0</v>
      </c>
      <c r="AY1308" s="138">
        <v>0</v>
      </c>
      <c r="AZ1308" s="138">
        <v>522068.81</v>
      </c>
      <c r="BA1308" s="138">
        <v>0</v>
      </c>
      <c r="BB1308" s="138">
        <v>0</v>
      </c>
      <c r="BC1308" s="138">
        <v>0</v>
      </c>
      <c r="BD1308" s="138">
        <v>0</v>
      </c>
      <c r="BE1308" s="138">
        <v>0</v>
      </c>
      <c r="BF1308" s="138">
        <v>0</v>
      </c>
      <c r="BG1308" s="138">
        <v>0</v>
      </c>
      <c r="BH1308" s="22">
        <f t="shared" si="60"/>
        <v>0</v>
      </c>
      <c r="BI1308" s="22">
        <f t="shared" si="61"/>
        <v>522068.81</v>
      </c>
      <c r="BJ1308" s="22">
        <f t="shared" si="62"/>
        <v>522068.81</v>
      </c>
    </row>
    <row r="1309" spans="1:62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2">
        <v>44685</v>
      </c>
      <c r="AF1309" s="147">
        <v>46511</v>
      </c>
      <c r="AG1309" s="83">
        <v>1216426.58</v>
      </c>
      <c r="AH1309" s="83">
        <v>3.0944444444444446</v>
      </c>
      <c r="AI1309" s="83">
        <v>5</v>
      </c>
      <c r="AJ1309" s="144">
        <v>7.1294999999999997E-2</v>
      </c>
      <c r="AK1309" s="79" t="s">
        <v>651</v>
      </c>
      <c r="AL1309" s="79" t="s">
        <v>652</v>
      </c>
      <c r="AM1309" s="138">
        <v>0</v>
      </c>
      <c r="AN1309" s="138">
        <v>0</v>
      </c>
      <c r="AO1309" s="138">
        <v>0</v>
      </c>
      <c r="AP1309" s="138">
        <v>0</v>
      </c>
      <c r="AQ1309" s="138">
        <v>0</v>
      </c>
      <c r="AR1309" s="138">
        <v>0</v>
      </c>
      <c r="AS1309" s="138">
        <v>0</v>
      </c>
      <c r="AT1309" s="138">
        <v>0</v>
      </c>
      <c r="AU1309" s="138">
        <v>0</v>
      </c>
      <c r="AV1309" s="138">
        <v>0</v>
      </c>
      <c r="AW1309" s="138">
        <v>0</v>
      </c>
      <c r="AX1309" s="138">
        <v>0</v>
      </c>
      <c r="AY1309" s="138">
        <v>0</v>
      </c>
      <c r="AZ1309" s="138">
        <v>0</v>
      </c>
      <c r="BA1309" s="138">
        <v>0</v>
      </c>
      <c r="BB1309" s="138">
        <v>0</v>
      </c>
      <c r="BC1309" s="138">
        <v>0</v>
      </c>
      <c r="BD1309" s="138">
        <v>0</v>
      </c>
      <c r="BE1309" s="138">
        <v>0</v>
      </c>
      <c r="BF1309" s="138">
        <v>0</v>
      </c>
      <c r="BG1309" s="138">
        <v>0</v>
      </c>
      <c r="BH1309" s="22">
        <f t="shared" si="60"/>
        <v>0</v>
      </c>
      <c r="BI1309" s="22">
        <f t="shared" si="61"/>
        <v>0</v>
      </c>
      <c r="BJ1309" s="22">
        <f t="shared" si="62"/>
        <v>0</v>
      </c>
    </row>
    <row r="1310" spans="1:62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2">
        <v>44685</v>
      </c>
      <c r="AF1310" s="142">
        <v>45781</v>
      </c>
      <c r="AG1310" s="83">
        <v>1608101.05</v>
      </c>
      <c r="AH1310" s="83">
        <v>1.0944444444444446</v>
      </c>
      <c r="AI1310" s="83">
        <v>3</v>
      </c>
      <c r="AJ1310" s="144">
        <v>6.2603000000000006E-2</v>
      </c>
      <c r="AK1310" s="79" t="s">
        <v>651</v>
      </c>
      <c r="AL1310" s="79" t="s">
        <v>652</v>
      </c>
      <c r="AM1310" s="138">
        <v>0</v>
      </c>
      <c r="AN1310" s="138">
        <v>0</v>
      </c>
      <c r="AO1310" s="138">
        <v>0</v>
      </c>
      <c r="AP1310" s="138">
        <v>0</v>
      </c>
      <c r="AQ1310" s="138">
        <v>0</v>
      </c>
      <c r="AR1310" s="138">
        <v>0</v>
      </c>
      <c r="AS1310" s="138">
        <v>0</v>
      </c>
      <c r="AT1310" s="138">
        <v>0</v>
      </c>
      <c r="AU1310" s="138">
        <v>0</v>
      </c>
      <c r="AV1310" s="138">
        <v>0</v>
      </c>
      <c r="AW1310" s="138">
        <v>0</v>
      </c>
      <c r="AX1310" s="138">
        <v>0</v>
      </c>
      <c r="AY1310" s="138">
        <v>0</v>
      </c>
      <c r="AZ1310" s="138">
        <v>1608101.05</v>
      </c>
      <c r="BA1310" s="138">
        <v>0</v>
      </c>
      <c r="BB1310" s="138">
        <v>0</v>
      </c>
      <c r="BC1310" s="138">
        <v>0</v>
      </c>
      <c r="BD1310" s="138">
        <v>0</v>
      </c>
      <c r="BE1310" s="138">
        <v>0</v>
      </c>
      <c r="BF1310" s="138">
        <v>0</v>
      </c>
      <c r="BG1310" s="138">
        <v>0</v>
      </c>
      <c r="BH1310" s="22">
        <f t="shared" si="60"/>
        <v>0</v>
      </c>
      <c r="BI1310" s="22">
        <f t="shared" si="61"/>
        <v>1608101.05</v>
      </c>
      <c r="BJ1310" s="22">
        <f t="shared" si="62"/>
        <v>1608101.05</v>
      </c>
    </row>
    <row r="1311" spans="1:62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2">
        <v>44685</v>
      </c>
      <c r="AF1311" s="142">
        <v>45781</v>
      </c>
      <c r="AG1311" s="83">
        <v>553567.93999999994</v>
      </c>
      <c r="AH1311" s="83">
        <v>1.0944444444444446</v>
      </c>
      <c r="AI1311" s="83">
        <v>3</v>
      </c>
      <c r="AJ1311" s="144">
        <v>6.2603000000000006E-2</v>
      </c>
      <c r="AK1311" s="79" t="s">
        <v>651</v>
      </c>
      <c r="AL1311" s="79" t="s">
        <v>652</v>
      </c>
      <c r="AM1311" s="138">
        <v>0</v>
      </c>
      <c r="AN1311" s="138">
        <v>0</v>
      </c>
      <c r="AO1311" s="138">
        <v>0</v>
      </c>
      <c r="AP1311" s="138">
        <v>0</v>
      </c>
      <c r="AQ1311" s="138">
        <v>0</v>
      </c>
      <c r="AR1311" s="138">
        <v>0</v>
      </c>
      <c r="AS1311" s="138">
        <v>0</v>
      </c>
      <c r="AT1311" s="138">
        <v>0</v>
      </c>
      <c r="AU1311" s="138">
        <v>0</v>
      </c>
      <c r="AV1311" s="138">
        <v>0</v>
      </c>
      <c r="AW1311" s="138">
        <v>0</v>
      </c>
      <c r="AX1311" s="138">
        <v>0</v>
      </c>
      <c r="AY1311" s="138">
        <v>0</v>
      </c>
      <c r="AZ1311" s="138">
        <v>553567.93999999994</v>
      </c>
      <c r="BA1311" s="138">
        <v>0</v>
      </c>
      <c r="BB1311" s="138">
        <v>0</v>
      </c>
      <c r="BC1311" s="138">
        <v>0</v>
      </c>
      <c r="BD1311" s="138">
        <v>0</v>
      </c>
      <c r="BE1311" s="138">
        <v>0</v>
      </c>
      <c r="BF1311" s="138">
        <v>0</v>
      </c>
      <c r="BG1311" s="138">
        <v>0</v>
      </c>
      <c r="BH1311" s="22">
        <f t="shared" si="60"/>
        <v>0</v>
      </c>
      <c r="BI1311" s="22">
        <f t="shared" si="61"/>
        <v>553567.93999999994</v>
      </c>
      <c r="BJ1311" s="22">
        <f t="shared" si="62"/>
        <v>553567.93999999994</v>
      </c>
    </row>
    <row r="1312" spans="1:62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2">
        <v>44685</v>
      </c>
      <c r="AF1312" s="142">
        <v>46511</v>
      </c>
      <c r="AG1312" s="83">
        <v>1288948.49</v>
      </c>
      <c r="AH1312" s="83">
        <v>3.0944444444444446</v>
      </c>
      <c r="AI1312" s="83">
        <v>5</v>
      </c>
      <c r="AJ1312" s="144">
        <v>7.2566000000000005E-2</v>
      </c>
      <c r="AK1312" s="79" t="s">
        <v>651</v>
      </c>
      <c r="AL1312" s="79" t="s">
        <v>652</v>
      </c>
      <c r="AM1312" s="138">
        <v>0</v>
      </c>
      <c r="AN1312" s="138">
        <v>0</v>
      </c>
      <c r="AO1312" s="138">
        <v>0</v>
      </c>
      <c r="AP1312" s="138">
        <v>0</v>
      </c>
      <c r="AQ1312" s="138">
        <v>0</v>
      </c>
      <c r="AR1312" s="138">
        <v>0</v>
      </c>
      <c r="AS1312" s="138">
        <v>0</v>
      </c>
      <c r="AT1312" s="138">
        <v>0</v>
      </c>
      <c r="AU1312" s="138">
        <v>0</v>
      </c>
      <c r="AV1312" s="138">
        <v>0</v>
      </c>
      <c r="AW1312" s="138">
        <v>0</v>
      </c>
      <c r="AX1312" s="138">
        <v>0</v>
      </c>
      <c r="AY1312" s="138">
        <v>0</v>
      </c>
      <c r="AZ1312" s="138">
        <v>0</v>
      </c>
      <c r="BA1312" s="138">
        <v>0</v>
      </c>
      <c r="BB1312" s="138">
        <v>0</v>
      </c>
      <c r="BC1312" s="138">
        <v>0</v>
      </c>
      <c r="BD1312" s="138">
        <v>0</v>
      </c>
      <c r="BE1312" s="138">
        <v>0</v>
      </c>
      <c r="BF1312" s="138">
        <v>0</v>
      </c>
      <c r="BG1312" s="138">
        <v>0</v>
      </c>
      <c r="BH1312" s="22">
        <f t="shared" si="60"/>
        <v>0</v>
      </c>
      <c r="BI1312" s="22">
        <f t="shared" si="61"/>
        <v>0</v>
      </c>
      <c r="BJ1312" s="22">
        <f t="shared" si="62"/>
        <v>0</v>
      </c>
    </row>
    <row r="1313" spans="1:62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2">
        <v>44685</v>
      </c>
      <c r="AF1313" s="142">
        <v>45781</v>
      </c>
      <c r="AG1313" s="83">
        <v>467800</v>
      </c>
      <c r="AH1313" s="83">
        <v>1.0944444444444446</v>
      </c>
      <c r="AI1313" s="83">
        <v>3</v>
      </c>
      <c r="AJ1313" s="144">
        <v>6.2603000000000006E-2</v>
      </c>
      <c r="AK1313" s="79" t="s">
        <v>651</v>
      </c>
      <c r="AL1313" s="79" t="s">
        <v>652</v>
      </c>
      <c r="AM1313" s="138">
        <v>0</v>
      </c>
      <c r="AN1313" s="138">
        <v>0</v>
      </c>
      <c r="AO1313" s="138">
        <v>0</v>
      </c>
      <c r="AP1313" s="138">
        <v>0</v>
      </c>
      <c r="AQ1313" s="138">
        <v>0</v>
      </c>
      <c r="AR1313" s="138">
        <v>0</v>
      </c>
      <c r="AS1313" s="138">
        <v>0</v>
      </c>
      <c r="AT1313" s="138">
        <v>0</v>
      </c>
      <c r="AU1313" s="138">
        <v>0</v>
      </c>
      <c r="AV1313" s="138">
        <v>0</v>
      </c>
      <c r="AW1313" s="138">
        <v>0</v>
      </c>
      <c r="AX1313" s="138">
        <v>0</v>
      </c>
      <c r="AY1313" s="138">
        <v>0</v>
      </c>
      <c r="AZ1313" s="138">
        <v>467800</v>
      </c>
      <c r="BA1313" s="138">
        <v>0</v>
      </c>
      <c r="BB1313" s="138">
        <v>0</v>
      </c>
      <c r="BC1313" s="138">
        <v>0</v>
      </c>
      <c r="BD1313" s="138">
        <v>0</v>
      </c>
      <c r="BE1313" s="138">
        <v>0</v>
      </c>
      <c r="BF1313" s="138">
        <v>0</v>
      </c>
      <c r="BG1313" s="138">
        <v>0</v>
      </c>
      <c r="BH1313" s="22">
        <f t="shared" si="60"/>
        <v>0</v>
      </c>
      <c r="BI1313" s="22">
        <f t="shared" si="61"/>
        <v>467800</v>
      </c>
      <c r="BJ1313" s="22">
        <f t="shared" si="62"/>
        <v>467800</v>
      </c>
    </row>
    <row r="1314" spans="1:62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2">
        <v>44685</v>
      </c>
      <c r="AF1314" s="142">
        <v>46511</v>
      </c>
      <c r="AG1314" s="83">
        <v>1089243</v>
      </c>
      <c r="AH1314" s="83">
        <v>3.0944444444444446</v>
      </c>
      <c r="AI1314" s="83">
        <v>5</v>
      </c>
      <c r="AJ1314" s="144">
        <v>7.2566000000000005E-2</v>
      </c>
      <c r="AK1314" s="79" t="s">
        <v>651</v>
      </c>
      <c r="AL1314" s="79" t="s">
        <v>652</v>
      </c>
      <c r="AM1314" s="138">
        <v>0</v>
      </c>
      <c r="AN1314" s="138">
        <v>0</v>
      </c>
      <c r="AO1314" s="138">
        <v>0</v>
      </c>
      <c r="AP1314" s="138">
        <v>0</v>
      </c>
      <c r="AQ1314" s="138">
        <v>0</v>
      </c>
      <c r="AR1314" s="138">
        <v>0</v>
      </c>
      <c r="AS1314" s="138">
        <v>0</v>
      </c>
      <c r="AT1314" s="138">
        <v>0</v>
      </c>
      <c r="AU1314" s="138">
        <v>0</v>
      </c>
      <c r="AV1314" s="138">
        <v>0</v>
      </c>
      <c r="AW1314" s="138">
        <v>0</v>
      </c>
      <c r="AX1314" s="138">
        <v>0</v>
      </c>
      <c r="AY1314" s="138">
        <v>0</v>
      </c>
      <c r="AZ1314" s="138">
        <v>0</v>
      </c>
      <c r="BA1314" s="138">
        <v>0</v>
      </c>
      <c r="BB1314" s="138">
        <v>0</v>
      </c>
      <c r="BC1314" s="138">
        <v>0</v>
      </c>
      <c r="BD1314" s="138">
        <v>0</v>
      </c>
      <c r="BE1314" s="138">
        <v>0</v>
      </c>
      <c r="BF1314" s="138">
        <v>0</v>
      </c>
      <c r="BG1314" s="138">
        <v>0</v>
      </c>
      <c r="BH1314" s="22">
        <f t="shared" si="60"/>
        <v>0</v>
      </c>
      <c r="BI1314" s="22">
        <f t="shared" si="61"/>
        <v>0</v>
      </c>
      <c r="BJ1314" s="22">
        <f t="shared" si="62"/>
        <v>0</v>
      </c>
    </row>
    <row r="1315" spans="1:62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2">
        <v>44685</v>
      </c>
      <c r="AF1315" s="142">
        <v>45781</v>
      </c>
      <c r="AG1315" s="83">
        <v>682645.45</v>
      </c>
      <c r="AH1315" s="83">
        <v>1.0944444444444446</v>
      </c>
      <c r="AI1315" s="83">
        <v>3</v>
      </c>
      <c r="AJ1315" s="144">
        <v>6.2603000000000006E-2</v>
      </c>
      <c r="AK1315" s="79" t="s">
        <v>651</v>
      </c>
      <c r="AL1315" s="79" t="s">
        <v>652</v>
      </c>
      <c r="AM1315" s="138">
        <v>0</v>
      </c>
      <c r="AN1315" s="138">
        <v>0</v>
      </c>
      <c r="AO1315" s="138">
        <v>0</v>
      </c>
      <c r="AP1315" s="138">
        <v>0</v>
      </c>
      <c r="AQ1315" s="138">
        <v>0</v>
      </c>
      <c r="AR1315" s="138">
        <v>0</v>
      </c>
      <c r="AS1315" s="138">
        <v>0</v>
      </c>
      <c r="AT1315" s="138">
        <v>0</v>
      </c>
      <c r="AU1315" s="138">
        <v>0</v>
      </c>
      <c r="AV1315" s="138">
        <v>0</v>
      </c>
      <c r="AW1315" s="138">
        <v>0</v>
      </c>
      <c r="AX1315" s="138">
        <v>0</v>
      </c>
      <c r="AY1315" s="138">
        <v>0</v>
      </c>
      <c r="AZ1315" s="138">
        <v>682645.45</v>
      </c>
      <c r="BA1315" s="138">
        <v>0</v>
      </c>
      <c r="BB1315" s="138">
        <v>0</v>
      </c>
      <c r="BC1315" s="138">
        <v>0</v>
      </c>
      <c r="BD1315" s="138">
        <v>0</v>
      </c>
      <c r="BE1315" s="138">
        <v>0</v>
      </c>
      <c r="BF1315" s="138">
        <v>0</v>
      </c>
      <c r="BG1315" s="138">
        <v>0</v>
      </c>
      <c r="BH1315" s="22">
        <f t="shared" si="60"/>
        <v>0</v>
      </c>
      <c r="BI1315" s="22">
        <f t="shared" si="61"/>
        <v>682645.45</v>
      </c>
      <c r="BJ1315" s="22">
        <f t="shared" si="62"/>
        <v>682645.45</v>
      </c>
    </row>
    <row r="1316" spans="1:62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2">
        <v>44685</v>
      </c>
      <c r="AF1316" s="142">
        <v>46511</v>
      </c>
      <c r="AG1316" s="83">
        <v>1589500.53</v>
      </c>
      <c r="AH1316" s="83">
        <v>3.0944444444444446</v>
      </c>
      <c r="AI1316" s="83">
        <v>5</v>
      </c>
      <c r="AJ1316" s="144">
        <v>7.2566000000000005E-2</v>
      </c>
      <c r="AK1316" s="79" t="s">
        <v>651</v>
      </c>
      <c r="AL1316" s="79" t="s">
        <v>652</v>
      </c>
      <c r="AM1316" s="138">
        <v>0</v>
      </c>
      <c r="AN1316" s="138">
        <v>0</v>
      </c>
      <c r="AO1316" s="138">
        <v>0</v>
      </c>
      <c r="AP1316" s="138">
        <v>0</v>
      </c>
      <c r="AQ1316" s="138">
        <v>0</v>
      </c>
      <c r="AR1316" s="138">
        <v>0</v>
      </c>
      <c r="AS1316" s="138">
        <v>0</v>
      </c>
      <c r="AT1316" s="138">
        <v>0</v>
      </c>
      <c r="AU1316" s="138">
        <v>0</v>
      </c>
      <c r="AV1316" s="138">
        <v>0</v>
      </c>
      <c r="AW1316" s="138">
        <v>0</v>
      </c>
      <c r="AX1316" s="138">
        <v>0</v>
      </c>
      <c r="AY1316" s="138">
        <v>0</v>
      </c>
      <c r="AZ1316" s="138">
        <v>0</v>
      </c>
      <c r="BA1316" s="138">
        <v>0</v>
      </c>
      <c r="BB1316" s="138">
        <v>0</v>
      </c>
      <c r="BC1316" s="138">
        <v>0</v>
      </c>
      <c r="BD1316" s="138">
        <v>0</v>
      </c>
      <c r="BE1316" s="138">
        <v>0</v>
      </c>
      <c r="BF1316" s="138">
        <v>0</v>
      </c>
      <c r="BG1316" s="138">
        <v>0</v>
      </c>
      <c r="BH1316" s="22">
        <f t="shared" si="60"/>
        <v>0</v>
      </c>
      <c r="BI1316" s="22">
        <f t="shared" si="61"/>
        <v>0</v>
      </c>
      <c r="BJ1316" s="22">
        <f t="shared" si="62"/>
        <v>0</v>
      </c>
    </row>
    <row r="1317" spans="1:62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1</v>
      </c>
      <c r="V1317" s="82">
        <v>0</v>
      </c>
      <c r="W1317" s="77">
        <v>30000000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30000000</v>
      </c>
      <c r="AE1317" s="142">
        <v>44685</v>
      </c>
      <c r="AF1317" s="142">
        <v>45416</v>
      </c>
      <c r="AG1317" s="83">
        <v>30000000</v>
      </c>
      <c r="AH1317" s="83">
        <v>9.4444444444444442E-2</v>
      </c>
      <c r="AI1317" s="83">
        <v>2</v>
      </c>
      <c r="AJ1317" s="144">
        <v>5.2561999999999998E-2</v>
      </c>
      <c r="AK1317" s="79" t="s">
        <v>651</v>
      </c>
      <c r="AL1317" s="79" t="s">
        <v>652</v>
      </c>
      <c r="AM1317" s="138">
        <v>0</v>
      </c>
      <c r="AN1317" s="138">
        <v>30000000</v>
      </c>
      <c r="AO1317" s="138">
        <v>0</v>
      </c>
      <c r="AP1317" s="138">
        <v>0</v>
      </c>
      <c r="AQ1317" s="138">
        <v>0</v>
      </c>
      <c r="AR1317" s="138">
        <v>0</v>
      </c>
      <c r="AS1317" s="138">
        <v>0</v>
      </c>
      <c r="AT1317" s="138">
        <v>0</v>
      </c>
      <c r="AU1317" s="138">
        <v>0</v>
      </c>
      <c r="AV1317" s="138">
        <v>0</v>
      </c>
      <c r="AW1317" s="138">
        <v>0</v>
      </c>
      <c r="AX1317" s="138">
        <v>0</v>
      </c>
      <c r="AY1317" s="138">
        <v>0</v>
      </c>
      <c r="AZ1317" s="138">
        <v>0</v>
      </c>
      <c r="BA1317" s="138">
        <v>0</v>
      </c>
      <c r="BB1317" s="138">
        <v>0</v>
      </c>
      <c r="BC1317" s="138">
        <v>0</v>
      </c>
      <c r="BD1317" s="138">
        <v>0</v>
      </c>
      <c r="BE1317" s="138">
        <v>0</v>
      </c>
      <c r="BF1317" s="138">
        <v>0</v>
      </c>
      <c r="BG1317" s="138">
        <v>0</v>
      </c>
      <c r="BH1317" s="22">
        <f t="shared" si="60"/>
        <v>30000000</v>
      </c>
      <c r="BI1317" s="22">
        <f t="shared" si="61"/>
        <v>0</v>
      </c>
      <c r="BJ1317" s="22">
        <f t="shared" si="62"/>
        <v>30000000</v>
      </c>
    </row>
    <row r="1318" spans="1:62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1</v>
      </c>
      <c r="V1318" s="82">
        <v>0</v>
      </c>
      <c r="W1318" s="77">
        <v>20000000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20000000</v>
      </c>
      <c r="AE1318" s="142">
        <v>44685</v>
      </c>
      <c r="AF1318" s="142">
        <v>45416</v>
      </c>
      <c r="AG1318" s="83">
        <v>20000000</v>
      </c>
      <c r="AH1318" s="83">
        <v>9.4444444444444442E-2</v>
      </c>
      <c r="AI1318" s="83">
        <v>2</v>
      </c>
      <c r="AJ1318" s="144">
        <v>5.2561999999999998E-2</v>
      </c>
      <c r="AK1318" s="79" t="s">
        <v>651</v>
      </c>
      <c r="AL1318" s="79" t="s">
        <v>652</v>
      </c>
      <c r="AM1318" s="138">
        <v>0</v>
      </c>
      <c r="AN1318" s="138">
        <v>20000000</v>
      </c>
      <c r="AO1318" s="138">
        <v>0</v>
      </c>
      <c r="AP1318" s="138">
        <v>0</v>
      </c>
      <c r="AQ1318" s="138">
        <v>0</v>
      </c>
      <c r="AR1318" s="138">
        <v>0</v>
      </c>
      <c r="AS1318" s="138">
        <v>0</v>
      </c>
      <c r="AT1318" s="138">
        <v>0</v>
      </c>
      <c r="AU1318" s="138">
        <v>0</v>
      </c>
      <c r="AV1318" s="138">
        <v>0</v>
      </c>
      <c r="AW1318" s="138">
        <v>0</v>
      </c>
      <c r="AX1318" s="138">
        <v>0</v>
      </c>
      <c r="AY1318" s="138">
        <v>0</v>
      </c>
      <c r="AZ1318" s="138">
        <v>0</v>
      </c>
      <c r="BA1318" s="138">
        <v>0</v>
      </c>
      <c r="BB1318" s="138">
        <v>0</v>
      </c>
      <c r="BC1318" s="138">
        <v>0</v>
      </c>
      <c r="BD1318" s="138">
        <v>0</v>
      </c>
      <c r="BE1318" s="138">
        <v>0</v>
      </c>
      <c r="BF1318" s="138">
        <v>0</v>
      </c>
      <c r="BG1318" s="138">
        <v>0</v>
      </c>
      <c r="BH1318" s="22">
        <f t="shared" si="60"/>
        <v>20000000</v>
      </c>
      <c r="BI1318" s="22">
        <f t="shared" si="61"/>
        <v>0</v>
      </c>
      <c r="BJ1318" s="22">
        <f t="shared" si="62"/>
        <v>20000000</v>
      </c>
    </row>
    <row r="1319" spans="1:62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2">
        <v>44685</v>
      </c>
      <c r="AF1319" s="142">
        <v>45781</v>
      </c>
      <c r="AG1319" s="83">
        <v>959458.09</v>
      </c>
      <c r="AH1319" s="83">
        <v>1.0944444444444446</v>
      </c>
      <c r="AI1319" s="83">
        <v>3</v>
      </c>
      <c r="AJ1319" s="144">
        <v>6.2603000000000006E-2</v>
      </c>
      <c r="AK1319" s="79" t="s">
        <v>651</v>
      </c>
      <c r="AL1319" s="79" t="s">
        <v>652</v>
      </c>
      <c r="AM1319" s="138">
        <v>0</v>
      </c>
      <c r="AN1319" s="138">
        <v>0</v>
      </c>
      <c r="AO1319" s="138">
        <v>0</v>
      </c>
      <c r="AP1319" s="138">
        <v>0</v>
      </c>
      <c r="AQ1319" s="138">
        <v>0</v>
      </c>
      <c r="AR1319" s="138">
        <v>0</v>
      </c>
      <c r="AS1319" s="138">
        <v>0</v>
      </c>
      <c r="AT1319" s="138">
        <v>0</v>
      </c>
      <c r="AU1319" s="138">
        <v>0</v>
      </c>
      <c r="AV1319" s="138">
        <v>0</v>
      </c>
      <c r="AW1319" s="138">
        <v>0</v>
      </c>
      <c r="AX1319" s="138">
        <v>0</v>
      </c>
      <c r="AY1319" s="138">
        <v>0</v>
      </c>
      <c r="AZ1319" s="138">
        <v>959458.09</v>
      </c>
      <c r="BA1319" s="138">
        <v>0</v>
      </c>
      <c r="BB1319" s="138">
        <v>0</v>
      </c>
      <c r="BC1319" s="138">
        <v>0</v>
      </c>
      <c r="BD1319" s="138">
        <v>0</v>
      </c>
      <c r="BE1319" s="138">
        <v>0</v>
      </c>
      <c r="BF1319" s="138">
        <v>0</v>
      </c>
      <c r="BG1319" s="138">
        <v>0</v>
      </c>
      <c r="BH1319" s="22">
        <f t="shared" si="60"/>
        <v>0</v>
      </c>
      <c r="BI1319" s="22">
        <f t="shared" si="61"/>
        <v>959458.09</v>
      </c>
      <c r="BJ1319" s="22">
        <f t="shared" si="62"/>
        <v>959458.09</v>
      </c>
    </row>
    <row r="1320" spans="1:62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2">
        <v>44685</v>
      </c>
      <c r="AF1320" s="142">
        <v>46511</v>
      </c>
      <c r="AG1320" s="83">
        <v>2233986.15</v>
      </c>
      <c r="AH1320" s="83">
        <v>3.0944444444444446</v>
      </c>
      <c r="AI1320" s="83">
        <v>5</v>
      </c>
      <c r="AJ1320" s="144">
        <v>7.2566000000000005E-2</v>
      </c>
      <c r="AK1320" s="79" t="s">
        <v>651</v>
      </c>
      <c r="AL1320" s="79" t="s">
        <v>652</v>
      </c>
      <c r="AM1320" s="138">
        <v>0</v>
      </c>
      <c r="AN1320" s="138">
        <v>0</v>
      </c>
      <c r="AO1320" s="138">
        <v>0</v>
      </c>
      <c r="AP1320" s="138">
        <v>0</v>
      </c>
      <c r="AQ1320" s="138">
        <v>0</v>
      </c>
      <c r="AR1320" s="138">
        <v>0</v>
      </c>
      <c r="AS1320" s="138">
        <v>0</v>
      </c>
      <c r="AT1320" s="138">
        <v>0</v>
      </c>
      <c r="AU1320" s="138">
        <v>0</v>
      </c>
      <c r="AV1320" s="138">
        <v>0</v>
      </c>
      <c r="AW1320" s="138">
        <v>0</v>
      </c>
      <c r="AX1320" s="138">
        <v>0</v>
      </c>
      <c r="AY1320" s="138">
        <v>0</v>
      </c>
      <c r="AZ1320" s="138">
        <v>0</v>
      </c>
      <c r="BA1320" s="138">
        <v>0</v>
      </c>
      <c r="BB1320" s="138">
        <v>0</v>
      </c>
      <c r="BC1320" s="138">
        <v>0</v>
      </c>
      <c r="BD1320" s="138">
        <v>0</v>
      </c>
      <c r="BE1320" s="138">
        <v>0</v>
      </c>
      <c r="BF1320" s="138">
        <v>0</v>
      </c>
      <c r="BG1320" s="138">
        <v>0</v>
      </c>
      <c r="BH1320" s="22">
        <f t="shared" si="60"/>
        <v>0</v>
      </c>
      <c r="BI1320" s="22">
        <f t="shared" si="61"/>
        <v>0</v>
      </c>
      <c r="BJ1320" s="22">
        <f t="shared" si="62"/>
        <v>0</v>
      </c>
    </row>
    <row r="1321" spans="1:62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2">
        <v>44685</v>
      </c>
      <c r="AF1321" s="142">
        <v>45781</v>
      </c>
      <c r="AG1321" s="83">
        <v>6924.78</v>
      </c>
      <c r="AH1321" s="83">
        <v>1.0944444444444446</v>
      </c>
      <c r="AI1321" s="83">
        <v>3</v>
      </c>
      <c r="AJ1321" s="144">
        <v>6.2603000000000006E-2</v>
      </c>
      <c r="AK1321" s="79" t="s">
        <v>651</v>
      </c>
      <c r="AL1321" s="79" t="s">
        <v>652</v>
      </c>
      <c r="AM1321" s="138">
        <v>0</v>
      </c>
      <c r="AN1321" s="138">
        <v>0</v>
      </c>
      <c r="AO1321" s="138">
        <v>0</v>
      </c>
      <c r="AP1321" s="138">
        <v>0</v>
      </c>
      <c r="AQ1321" s="138">
        <v>0</v>
      </c>
      <c r="AR1321" s="138">
        <v>0</v>
      </c>
      <c r="AS1321" s="138">
        <v>0</v>
      </c>
      <c r="AT1321" s="138">
        <v>0</v>
      </c>
      <c r="AU1321" s="138">
        <v>0</v>
      </c>
      <c r="AV1321" s="138">
        <v>0</v>
      </c>
      <c r="AW1321" s="138">
        <v>0</v>
      </c>
      <c r="AX1321" s="138">
        <v>0</v>
      </c>
      <c r="AY1321" s="138">
        <v>0</v>
      </c>
      <c r="AZ1321" s="138">
        <v>6924.78</v>
      </c>
      <c r="BA1321" s="138">
        <v>0</v>
      </c>
      <c r="BB1321" s="138">
        <v>0</v>
      </c>
      <c r="BC1321" s="138">
        <v>0</v>
      </c>
      <c r="BD1321" s="138">
        <v>0</v>
      </c>
      <c r="BE1321" s="138">
        <v>0</v>
      </c>
      <c r="BF1321" s="138">
        <v>0</v>
      </c>
      <c r="BG1321" s="138">
        <v>0</v>
      </c>
      <c r="BH1321" s="22">
        <f t="shared" si="60"/>
        <v>0</v>
      </c>
      <c r="BI1321" s="22">
        <f t="shared" si="61"/>
        <v>6924.78</v>
      </c>
      <c r="BJ1321" s="22">
        <f t="shared" si="62"/>
        <v>6924.78</v>
      </c>
    </row>
    <row r="1322" spans="1:62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2">
        <v>44685</v>
      </c>
      <c r="AF1322" s="142">
        <v>46511</v>
      </c>
      <c r="AG1322" s="83">
        <v>16125.88</v>
      </c>
      <c r="AH1322" s="83">
        <v>3.0944444444444446</v>
      </c>
      <c r="AI1322" s="83">
        <v>5</v>
      </c>
      <c r="AJ1322" s="144">
        <v>7.2566000000000005E-2</v>
      </c>
      <c r="AK1322" s="79" t="s">
        <v>651</v>
      </c>
      <c r="AL1322" s="79" t="s">
        <v>652</v>
      </c>
      <c r="AM1322" s="138">
        <v>0</v>
      </c>
      <c r="AN1322" s="138">
        <v>0</v>
      </c>
      <c r="AO1322" s="138">
        <v>0</v>
      </c>
      <c r="AP1322" s="138">
        <v>0</v>
      </c>
      <c r="AQ1322" s="138">
        <v>0</v>
      </c>
      <c r="AR1322" s="138">
        <v>0</v>
      </c>
      <c r="AS1322" s="138">
        <v>0</v>
      </c>
      <c r="AT1322" s="138">
        <v>0</v>
      </c>
      <c r="AU1322" s="138">
        <v>0</v>
      </c>
      <c r="AV1322" s="138">
        <v>0</v>
      </c>
      <c r="AW1322" s="138">
        <v>0</v>
      </c>
      <c r="AX1322" s="138">
        <v>0</v>
      </c>
      <c r="AY1322" s="138">
        <v>0</v>
      </c>
      <c r="AZ1322" s="138">
        <v>0</v>
      </c>
      <c r="BA1322" s="138">
        <v>0</v>
      </c>
      <c r="BB1322" s="138">
        <v>0</v>
      </c>
      <c r="BC1322" s="138">
        <v>0</v>
      </c>
      <c r="BD1322" s="138">
        <v>0</v>
      </c>
      <c r="BE1322" s="138">
        <v>0</v>
      </c>
      <c r="BF1322" s="138">
        <v>0</v>
      </c>
      <c r="BG1322" s="138">
        <v>0</v>
      </c>
      <c r="BH1322" s="22">
        <f t="shared" si="60"/>
        <v>0</v>
      </c>
      <c r="BI1322" s="22">
        <f t="shared" si="61"/>
        <v>0</v>
      </c>
      <c r="BJ1322" s="22">
        <f t="shared" si="62"/>
        <v>0</v>
      </c>
    </row>
    <row r="1323" spans="1:62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0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168887.5</v>
      </c>
      <c r="AE1323" s="142">
        <v>44769</v>
      </c>
      <c r="AF1323" s="142">
        <v>45500</v>
      </c>
      <c r="AG1323" s="83">
        <v>337775</v>
      </c>
      <c r="AH1323" s="83">
        <v>0.32500000000000001</v>
      </c>
      <c r="AI1323" s="83">
        <v>2</v>
      </c>
      <c r="AJ1323" s="144">
        <v>3.8199999999999998E-2</v>
      </c>
      <c r="AK1323" s="79" t="s">
        <v>651</v>
      </c>
      <c r="AL1323" s="79" t="s">
        <v>652</v>
      </c>
      <c r="AM1323" s="138">
        <v>0</v>
      </c>
      <c r="AN1323" s="138">
        <v>0</v>
      </c>
      <c r="AO1323" s="138">
        <v>0</v>
      </c>
      <c r="AP1323" s="138">
        <v>168887.5</v>
      </c>
      <c r="AQ1323" s="138">
        <v>0</v>
      </c>
      <c r="AR1323" s="138">
        <v>0</v>
      </c>
      <c r="AS1323" s="138">
        <v>0</v>
      </c>
      <c r="AT1323" s="138">
        <v>0</v>
      </c>
      <c r="AU1323" s="138">
        <v>0</v>
      </c>
      <c r="AV1323" s="138">
        <v>0</v>
      </c>
      <c r="AW1323" s="138">
        <v>0</v>
      </c>
      <c r="AX1323" s="138">
        <v>0</v>
      </c>
      <c r="AY1323" s="138">
        <v>0</v>
      </c>
      <c r="AZ1323" s="138">
        <v>0</v>
      </c>
      <c r="BA1323" s="138">
        <v>0</v>
      </c>
      <c r="BB1323" s="138">
        <v>0</v>
      </c>
      <c r="BC1323" s="138">
        <v>0</v>
      </c>
      <c r="BD1323" s="138">
        <v>0</v>
      </c>
      <c r="BE1323" s="138">
        <v>0</v>
      </c>
      <c r="BF1323" s="138">
        <v>0</v>
      </c>
      <c r="BG1323" s="138">
        <v>0</v>
      </c>
      <c r="BH1323" s="22">
        <f t="shared" si="60"/>
        <v>168887.5</v>
      </c>
      <c r="BI1323" s="22">
        <f t="shared" si="61"/>
        <v>0</v>
      </c>
      <c r="BJ1323" s="22">
        <f t="shared" si="62"/>
        <v>168887.5</v>
      </c>
    </row>
    <row r="1324" spans="1:62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2">
        <v>44769</v>
      </c>
      <c r="AF1324" s="142">
        <v>45865</v>
      </c>
      <c r="AG1324" s="83">
        <v>710655</v>
      </c>
      <c r="AH1324" s="83">
        <v>1.325</v>
      </c>
      <c r="AI1324" s="83">
        <v>3</v>
      </c>
      <c r="AJ1324" s="144">
        <v>4.2999999999999997E-2</v>
      </c>
      <c r="AK1324" s="79" t="s">
        <v>651</v>
      </c>
      <c r="AL1324" s="79" t="s">
        <v>652</v>
      </c>
      <c r="AM1324" s="138">
        <v>0</v>
      </c>
      <c r="AN1324" s="138">
        <v>0</v>
      </c>
      <c r="AO1324" s="138">
        <v>0</v>
      </c>
      <c r="AP1324" s="138">
        <v>0</v>
      </c>
      <c r="AQ1324" s="138">
        <v>0</v>
      </c>
      <c r="AR1324" s="138">
        <v>0</v>
      </c>
      <c r="AS1324" s="138">
        <v>0</v>
      </c>
      <c r="AT1324" s="138">
        <v>0</v>
      </c>
      <c r="AU1324" s="138">
        <v>0</v>
      </c>
      <c r="AV1324" s="138">
        <v>355327.5</v>
      </c>
      <c r="AW1324" s="138">
        <v>0</v>
      </c>
      <c r="AX1324" s="138">
        <v>0</v>
      </c>
      <c r="AY1324" s="138">
        <v>0</v>
      </c>
      <c r="AZ1324" s="138">
        <v>0</v>
      </c>
      <c r="BA1324" s="138">
        <v>0</v>
      </c>
      <c r="BB1324" s="138">
        <v>355327.5</v>
      </c>
      <c r="BC1324" s="138">
        <v>0</v>
      </c>
      <c r="BD1324" s="138">
        <v>0</v>
      </c>
      <c r="BE1324" s="138">
        <v>0</v>
      </c>
      <c r="BF1324" s="138">
        <v>0</v>
      </c>
      <c r="BG1324" s="138">
        <v>0</v>
      </c>
      <c r="BH1324" s="22">
        <f t="shared" si="60"/>
        <v>0</v>
      </c>
      <c r="BI1324" s="22">
        <f t="shared" si="61"/>
        <v>710655</v>
      </c>
      <c r="BJ1324" s="22">
        <f t="shared" si="62"/>
        <v>710655</v>
      </c>
    </row>
    <row r="1325" spans="1:62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2">
        <v>44769</v>
      </c>
      <c r="AF1325" s="142">
        <v>46230</v>
      </c>
      <c r="AG1325" s="83">
        <v>391022.5</v>
      </c>
      <c r="AH1325" s="83">
        <v>2.3250000000000002</v>
      </c>
      <c r="AI1325" s="83">
        <v>4</v>
      </c>
      <c r="AJ1325" s="144">
        <v>4.7100000000000003E-2</v>
      </c>
      <c r="AK1325" s="79" t="s">
        <v>651</v>
      </c>
      <c r="AL1325" s="79" t="s">
        <v>652</v>
      </c>
      <c r="AM1325" s="138">
        <v>0</v>
      </c>
      <c r="AN1325" s="138">
        <v>0</v>
      </c>
      <c r="AO1325" s="138">
        <v>0</v>
      </c>
      <c r="AP1325" s="138">
        <v>0</v>
      </c>
      <c r="AQ1325" s="138">
        <v>0</v>
      </c>
      <c r="AR1325" s="138">
        <v>0</v>
      </c>
      <c r="AS1325" s="138">
        <v>0</v>
      </c>
      <c r="AT1325" s="138">
        <v>0</v>
      </c>
      <c r="AU1325" s="138">
        <v>0</v>
      </c>
      <c r="AV1325" s="138">
        <v>0</v>
      </c>
      <c r="AW1325" s="138">
        <v>0</v>
      </c>
      <c r="AX1325" s="138">
        <v>0</v>
      </c>
      <c r="AY1325" s="138">
        <v>0</v>
      </c>
      <c r="AZ1325" s="138">
        <v>0</v>
      </c>
      <c r="BA1325" s="138">
        <v>0</v>
      </c>
      <c r="BB1325" s="138">
        <v>0</v>
      </c>
      <c r="BC1325" s="138">
        <v>0</v>
      </c>
      <c r="BD1325" s="138">
        <v>0</v>
      </c>
      <c r="BE1325" s="138">
        <v>0</v>
      </c>
      <c r="BF1325" s="138">
        <v>0</v>
      </c>
      <c r="BG1325" s="138">
        <v>0</v>
      </c>
      <c r="BH1325" s="22">
        <f t="shared" si="60"/>
        <v>0</v>
      </c>
      <c r="BI1325" s="22">
        <f t="shared" si="61"/>
        <v>0</v>
      </c>
      <c r="BJ1325" s="22">
        <f t="shared" si="62"/>
        <v>0</v>
      </c>
    </row>
    <row r="1326" spans="1:62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2">
        <v>44769</v>
      </c>
      <c r="AF1326" s="142">
        <v>46595</v>
      </c>
      <c r="AG1326" s="83">
        <v>915916</v>
      </c>
      <c r="AH1326" s="83">
        <v>3.3250000000000002</v>
      </c>
      <c r="AI1326" s="83">
        <v>5</v>
      </c>
      <c r="AJ1326" s="144">
        <v>5.0700000000000002E-2</v>
      </c>
      <c r="AK1326" s="79" t="s">
        <v>651</v>
      </c>
      <c r="AL1326" s="79" t="s">
        <v>652</v>
      </c>
      <c r="AM1326" s="138">
        <v>0</v>
      </c>
      <c r="AN1326" s="138">
        <v>0</v>
      </c>
      <c r="AO1326" s="138">
        <v>0</v>
      </c>
      <c r="AP1326" s="138">
        <v>0</v>
      </c>
      <c r="AQ1326" s="138">
        <v>0</v>
      </c>
      <c r="AR1326" s="138">
        <v>0</v>
      </c>
      <c r="AS1326" s="138">
        <v>0</v>
      </c>
      <c r="AT1326" s="138">
        <v>0</v>
      </c>
      <c r="AU1326" s="138">
        <v>0</v>
      </c>
      <c r="AV1326" s="138">
        <v>0</v>
      </c>
      <c r="AW1326" s="138">
        <v>0</v>
      </c>
      <c r="AX1326" s="138">
        <v>0</v>
      </c>
      <c r="AY1326" s="138">
        <v>0</v>
      </c>
      <c r="AZ1326" s="138">
        <v>0</v>
      </c>
      <c r="BA1326" s="138">
        <v>0</v>
      </c>
      <c r="BB1326" s="138">
        <v>0</v>
      </c>
      <c r="BC1326" s="138">
        <v>0</v>
      </c>
      <c r="BD1326" s="138">
        <v>0</v>
      </c>
      <c r="BE1326" s="138">
        <v>0</v>
      </c>
      <c r="BF1326" s="138">
        <v>0</v>
      </c>
      <c r="BG1326" s="138">
        <v>0</v>
      </c>
      <c r="BH1326" s="22">
        <f t="shared" si="60"/>
        <v>0</v>
      </c>
      <c r="BI1326" s="22">
        <f t="shared" si="61"/>
        <v>0</v>
      </c>
      <c r="BJ1326" s="22">
        <f t="shared" si="62"/>
        <v>0</v>
      </c>
    </row>
    <row r="1327" spans="1:62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2">
        <v>44769</v>
      </c>
      <c r="AF1327" s="142">
        <v>46961</v>
      </c>
      <c r="AG1327" s="83">
        <v>1192242.5</v>
      </c>
      <c r="AH1327" s="83">
        <v>4.3250000000000002</v>
      </c>
      <c r="AI1327" s="83">
        <v>6</v>
      </c>
      <c r="AJ1327" s="144">
        <v>5.3600000000000002E-2</v>
      </c>
      <c r="AK1327" s="79" t="s">
        <v>651</v>
      </c>
      <c r="AL1327" s="79" t="s">
        <v>652</v>
      </c>
      <c r="AM1327" s="138">
        <v>0</v>
      </c>
      <c r="AN1327" s="138">
        <v>0</v>
      </c>
      <c r="AO1327" s="138">
        <v>0</v>
      </c>
      <c r="AP1327" s="138">
        <v>0</v>
      </c>
      <c r="AQ1327" s="138">
        <v>0</v>
      </c>
      <c r="AR1327" s="138">
        <v>0</v>
      </c>
      <c r="AS1327" s="138">
        <v>0</v>
      </c>
      <c r="AT1327" s="138">
        <v>0</v>
      </c>
      <c r="AU1327" s="138">
        <v>0</v>
      </c>
      <c r="AV1327" s="138">
        <v>0</v>
      </c>
      <c r="AW1327" s="138">
        <v>0</v>
      </c>
      <c r="AX1327" s="138">
        <v>0</v>
      </c>
      <c r="AY1327" s="138">
        <v>0</v>
      </c>
      <c r="AZ1327" s="138">
        <v>0</v>
      </c>
      <c r="BA1327" s="138">
        <v>0</v>
      </c>
      <c r="BB1327" s="138">
        <v>0</v>
      </c>
      <c r="BC1327" s="138">
        <v>0</v>
      </c>
      <c r="BD1327" s="138">
        <v>0</v>
      </c>
      <c r="BE1327" s="138">
        <v>0</v>
      </c>
      <c r="BF1327" s="138">
        <v>0</v>
      </c>
      <c r="BG1327" s="138">
        <v>0</v>
      </c>
      <c r="BH1327" s="22">
        <f t="shared" si="60"/>
        <v>0</v>
      </c>
      <c r="BI1327" s="22">
        <f t="shared" si="61"/>
        <v>0</v>
      </c>
      <c r="BJ1327" s="22">
        <f t="shared" si="62"/>
        <v>0</v>
      </c>
    </row>
    <row r="1328" spans="1:62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2">
        <v>44769</v>
      </c>
      <c r="AF1328" s="142">
        <v>47326</v>
      </c>
      <c r="AG1328" s="83">
        <v>1209352.5</v>
      </c>
      <c r="AH1328" s="83">
        <v>5.3250000000000002</v>
      </c>
      <c r="AI1328" s="83">
        <v>7</v>
      </c>
      <c r="AJ1328" s="144">
        <v>5.7881000000000002E-2</v>
      </c>
      <c r="AK1328" s="79" t="s">
        <v>651</v>
      </c>
      <c r="AL1328" s="79" t="s">
        <v>652</v>
      </c>
      <c r="AM1328" s="138">
        <v>0</v>
      </c>
      <c r="AN1328" s="138">
        <v>0</v>
      </c>
      <c r="AO1328" s="138">
        <v>0</v>
      </c>
      <c r="AP1328" s="138">
        <v>0</v>
      </c>
      <c r="AQ1328" s="138">
        <v>0</v>
      </c>
      <c r="AR1328" s="138">
        <v>0</v>
      </c>
      <c r="AS1328" s="138">
        <v>0</v>
      </c>
      <c r="AT1328" s="138">
        <v>0</v>
      </c>
      <c r="AU1328" s="138">
        <v>0</v>
      </c>
      <c r="AV1328" s="138">
        <v>0</v>
      </c>
      <c r="AW1328" s="138">
        <v>0</v>
      </c>
      <c r="AX1328" s="138">
        <v>0</v>
      </c>
      <c r="AY1328" s="138">
        <v>0</v>
      </c>
      <c r="AZ1328" s="138">
        <v>0</v>
      </c>
      <c r="BA1328" s="138">
        <v>0</v>
      </c>
      <c r="BB1328" s="138">
        <v>0</v>
      </c>
      <c r="BC1328" s="138">
        <v>0</v>
      </c>
      <c r="BD1328" s="138">
        <v>0</v>
      </c>
      <c r="BE1328" s="138">
        <v>0</v>
      </c>
      <c r="BF1328" s="138">
        <v>0</v>
      </c>
      <c r="BG1328" s="138">
        <v>0</v>
      </c>
      <c r="BH1328" s="22">
        <f t="shared" si="60"/>
        <v>0</v>
      </c>
      <c r="BI1328" s="22">
        <f t="shared" si="61"/>
        <v>0</v>
      </c>
      <c r="BJ1328" s="22">
        <f t="shared" si="62"/>
        <v>0</v>
      </c>
    </row>
    <row r="1329" spans="1:62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2">
        <v>44769</v>
      </c>
      <c r="AF1329" s="142">
        <v>47691</v>
      </c>
      <c r="AG1329" s="83">
        <v>53100</v>
      </c>
      <c r="AH1329" s="83">
        <v>6.3250000000000002</v>
      </c>
      <c r="AI1329" s="83">
        <v>8</v>
      </c>
      <c r="AJ1329" s="144">
        <v>5.9299999999999999E-2</v>
      </c>
      <c r="AK1329" s="79" t="s">
        <v>651</v>
      </c>
      <c r="AL1329" s="79" t="s">
        <v>652</v>
      </c>
      <c r="AM1329" s="138">
        <v>0</v>
      </c>
      <c r="AN1329" s="138">
        <v>0</v>
      </c>
      <c r="AO1329" s="138">
        <v>0</v>
      </c>
      <c r="AP1329" s="138">
        <v>0</v>
      </c>
      <c r="AQ1329" s="138">
        <v>0</v>
      </c>
      <c r="AR1329" s="138">
        <v>0</v>
      </c>
      <c r="AS1329" s="138">
        <v>0</v>
      </c>
      <c r="AT1329" s="138">
        <v>0</v>
      </c>
      <c r="AU1329" s="138">
        <v>0</v>
      </c>
      <c r="AV1329" s="138">
        <v>0</v>
      </c>
      <c r="AW1329" s="138">
        <v>0</v>
      </c>
      <c r="AX1329" s="138">
        <v>0</v>
      </c>
      <c r="AY1329" s="138">
        <v>0</v>
      </c>
      <c r="AZ1329" s="138">
        <v>0</v>
      </c>
      <c r="BA1329" s="138">
        <v>0</v>
      </c>
      <c r="BB1329" s="138">
        <v>0</v>
      </c>
      <c r="BC1329" s="138">
        <v>0</v>
      </c>
      <c r="BD1329" s="138">
        <v>0</v>
      </c>
      <c r="BE1329" s="138">
        <v>0</v>
      </c>
      <c r="BF1329" s="138">
        <v>0</v>
      </c>
      <c r="BG1329" s="138">
        <v>0</v>
      </c>
      <c r="BH1329" s="22">
        <f t="shared" si="60"/>
        <v>0</v>
      </c>
      <c r="BI1329" s="22">
        <f t="shared" si="61"/>
        <v>0</v>
      </c>
      <c r="BJ1329" s="22">
        <f t="shared" si="62"/>
        <v>0</v>
      </c>
    </row>
    <row r="1330" spans="1:62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2">
        <v>44685</v>
      </c>
      <c r="AF1330" s="142">
        <v>45781</v>
      </c>
      <c r="AG1330" s="83">
        <v>336928.17</v>
      </c>
      <c r="AH1330" s="83">
        <v>1.0944444444444446</v>
      </c>
      <c r="AI1330" s="83">
        <v>3</v>
      </c>
      <c r="AJ1330" s="144">
        <v>6.2603000000000006E-2</v>
      </c>
      <c r="AK1330" s="79" t="s">
        <v>651</v>
      </c>
      <c r="AL1330" s="79" t="s">
        <v>652</v>
      </c>
      <c r="AM1330" s="138">
        <v>0</v>
      </c>
      <c r="AN1330" s="138">
        <v>0</v>
      </c>
      <c r="AO1330" s="138">
        <v>0</v>
      </c>
      <c r="AP1330" s="138">
        <v>0</v>
      </c>
      <c r="AQ1330" s="138">
        <v>0</v>
      </c>
      <c r="AR1330" s="138">
        <v>0</v>
      </c>
      <c r="AS1330" s="138">
        <v>0</v>
      </c>
      <c r="AT1330" s="138">
        <v>0</v>
      </c>
      <c r="AU1330" s="138">
        <v>0</v>
      </c>
      <c r="AV1330" s="138">
        <v>0</v>
      </c>
      <c r="AW1330" s="138">
        <v>0</v>
      </c>
      <c r="AX1330" s="138">
        <v>0</v>
      </c>
      <c r="AY1330" s="138">
        <v>0</v>
      </c>
      <c r="AZ1330" s="138">
        <v>336928.17</v>
      </c>
      <c r="BA1330" s="138">
        <v>0</v>
      </c>
      <c r="BB1330" s="138">
        <v>0</v>
      </c>
      <c r="BC1330" s="138">
        <v>0</v>
      </c>
      <c r="BD1330" s="138">
        <v>0</v>
      </c>
      <c r="BE1330" s="138">
        <v>0</v>
      </c>
      <c r="BF1330" s="138">
        <v>0</v>
      </c>
      <c r="BG1330" s="138">
        <v>0</v>
      </c>
      <c r="BH1330" s="22">
        <f t="shared" si="60"/>
        <v>0</v>
      </c>
      <c r="BI1330" s="22">
        <f t="shared" si="61"/>
        <v>336928.17</v>
      </c>
      <c r="BJ1330" s="22">
        <f t="shared" si="62"/>
        <v>336928.17</v>
      </c>
    </row>
    <row r="1331" spans="1:62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2">
        <v>44685</v>
      </c>
      <c r="AF1331" s="142">
        <v>46511</v>
      </c>
      <c r="AG1331" s="83">
        <v>786165.73</v>
      </c>
      <c r="AH1331" s="83">
        <v>3.0944444444444446</v>
      </c>
      <c r="AI1331" s="83">
        <v>5</v>
      </c>
      <c r="AJ1331" s="144">
        <v>7.2566000000000005E-2</v>
      </c>
      <c r="AK1331" s="79" t="s">
        <v>651</v>
      </c>
      <c r="AL1331" s="79" t="s">
        <v>652</v>
      </c>
      <c r="AM1331" s="138">
        <v>0</v>
      </c>
      <c r="AN1331" s="138">
        <v>0</v>
      </c>
      <c r="AO1331" s="138">
        <v>0</v>
      </c>
      <c r="AP1331" s="138">
        <v>0</v>
      </c>
      <c r="AQ1331" s="138">
        <v>0</v>
      </c>
      <c r="AR1331" s="138">
        <v>0</v>
      </c>
      <c r="AS1331" s="138">
        <v>0</v>
      </c>
      <c r="AT1331" s="138">
        <v>0</v>
      </c>
      <c r="AU1331" s="138">
        <v>0</v>
      </c>
      <c r="AV1331" s="138">
        <v>0</v>
      </c>
      <c r="AW1331" s="138">
        <v>0</v>
      </c>
      <c r="AX1331" s="138">
        <v>0</v>
      </c>
      <c r="AY1331" s="138">
        <v>0</v>
      </c>
      <c r="AZ1331" s="138">
        <v>0</v>
      </c>
      <c r="BA1331" s="138">
        <v>0</v>
      </c>
      <c r="BB1331" s="138">
        <v>0</v>
      </c>
      <c r="BC1331" s="138">
        <v>0</v>
      </c>
      <c r="BD1331" s="138">
        <v>0</v>
      </c>
      <c r="BE1331" s="138">
        <v>0</v>
      </c>
      <c r="BF1331" s="138">
        <v>0</v>
      </c>
      <c r="BG1331" s="138">
        <v>0</v>
      </c>
      <c r="BH1331" s="22">
        <f t="shared" si="60"/>
        <v>0</v>
      </c>
      <c r="BI1331" s="22">
        <f t="shared" si="61"/>
        <v>0</v>
      </c>
      <c r="BJ1331" s="22">
        <f t="shared" si="62"/>
        <v>0</v>
      </c>
    </row>
    <row r="1332" spans="1:62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2">
        <v>44685</v>
      </c>
      <c r="AF1332" s="142">
        <v>45781</v>
      </c>
      <c r="AG1332" s="83">
        <v>542501.94999999995</v>
      </c>
      <c r="AH1332" s="83">
        <v>1.0944444444444446</v>
      </c>
      <c r="AI1332" s="83">
        <v>3</v>
      </c>
      <c r="AJ1332" s="144">
        <v>6.2603000000000006E-2</v>
      </c>
      <c r="AK1332" s="79" t="s">
        <v>651</v>
      </c>
      <c r="AL1332" s="79" t="s">
        <v>652</v>
      </c>
      <c r="AM1332" s="138">
        <v>0</v>
      </c>
      <c r="AN1332" s="138">
        <v>0</v>
      </c>
      <c r="AO1332" s="138">
        <v>0</v>
      </c>
      <c r="AP1332" s="138">
        <v>0</v>
      </c>
      <c r="AQ1332" s="138">
        <v>0</v>
      </c>
      <c r="AR1332" s="138">
        <v>0</v>
      </c>
      <c r="AS1332" s="138">
        <v>0</v>
      </c>
      <c r="AT1332" s="138">
        <v>0</v>
      </c>
      <c r="AU1332" s="138">
        <v>0</v>
      </c>
      <c r="AV1332" s="138">
        <v>0</v>
      </c>
      <c r="AW1332" s="138">
        <v>0</v>
      </c>
      <c r="AX1332" s="138">
        <v>0</v>
      </c>
      <c r="AY1332" s="138">
        <v>0</v>
      </c>
      <c r="AZ1332" s="138">
        <v>542501.94999999995</v>
      </c>
      <c r="BA1332" s="138">
        <v>0</v>
      </c>
      <c r="BB1332" s="138">
        <v>0</v>
      </c>
      <c r="BC1332" s="138">
        <v>0</v>
      </c>
      <c r="BD1332" s="138">
        <v>0</v>
      </c>
      <c r="BE1332" s="138">
        <v>0</v>
      </c>
      <c r="BF1332" s="138">
        <v>0</v>
      </c>
      <c r="BG1332" s="138">
        <v>0</v>
      </c>
      <c r="BH1332" s="22">
        <f t="shared" si="60"/>
        <v>0</v>
      </c>
      <c r="BI1332" s="22">
        <f t="shared" si="61"/>
        <v>542501.94999999995</v>
      </c>
      <c r="BJ1332" s="22">
        <f t="shared" si="62"/>
        <v>542501.94999999995</v>
      </c>
    </row>
    <row r="1333" spans="1:62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2">
        <v>44685</v>
      </c>
      <c r="AF1333" s="142">
        <v>46511</v>
      </c>
      <c r="AG1333" s="83">
        <v>1263119.95</v>
      </c>
      <c r="AH1333" s="83">
        <v>3.0944444444444446</v>
      </c>
      <c r="AI1333" s="83">
        <v>5</v>
      </c>
      <c r="AJ1333" s="144">
        <v>7.2566000000000005E-2</v>
      </c>
      <c r="AK1333" s="79" t="s">
        <v>651</v>
      </c>
      <c r="AL1333" s="79" t="s">
        <v>652</v>
      </c>
      <c r="AM1333" s="138">
        <v>0</v>
      </c>
      <c r="AN1333" s="138">
        <v>0</v>
      </c>
      <c r="AO1333" s="138">
        <v>0</v>
      </c>
      <c r="AP1333" s="138">
        <v>0</v>
      </c>
      <c r="AQ1333" s="138">
        <v>0</v>
      </c>
      <c r="AR1333" s="138">
        <v>0</v>
      </c>
      <c r="AS1333" s="138">
        <v>0</v>
      </c>
      <c r="AT1333" s="138">
        <v>0</v>
      </c>
      <c r="AU1333" s="138">
        <v>0</v>
      </c>
      <c r="AV1333" s="138">
        <v>0</v>
      </c>
      <c r="AW1333" s="138">
        <v>0</v>
      </c>
      <c r="AX1333" s="138">
        <v>0</v>
      </c>
      <c r="AY1333" s="138">
        <v>0</v>
      </c>
      <c r="AZ1333" s="138">
        <v>0</v>
      </c>
      <c r="BA1333" s="138">
        <v>0</v>
      </c>
      <c r="BB1333" s="138">
        <v>0</v>
      </c>
      <c r="BC1333" s="138">
        <v>0</v>
      </c>
      <c r="BD1333" s="138">
        <v>0</v>
      </c>
      <c r="BE1333" s="138">
        <v>0</v>
      </c>
      <c r="BF1333" s="138">
        <v>0</v>
      </c>
      <c r="BG1333" s="138">
        <v>0</v>
      </c>
      <c r="BH1333" s="22">
        <f t="shared" si="60"/>
        <v>0</v>
      </c>
      <c r="BI1333" s="22">
        <f t="shared" si="61"/>
        <v>0</v>
      </c>
      <c r="BJ1333" s="22">
        <f t="shared" si="62"/>
        <v>0</v>
      </c>
    </row>
    <row r="1334" spans="1:62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2">
        <v>44685</v>
      </c>
      <c r="AF1334" s="142">
        <v>45781</v>
      </c>
      <c r="AG1334" s="83">
        <v>44337.08</v>
      </c>
      <c r="AH1334" s="83">
        <v>1.0944444444444446</v>
      </c>
      <c r="AI1334" s="83">
        <v>3</v>
      </c>
      <c r="AJ1334" s="144">
        <v>6.2603000000000006E-2</v>
      </c>
      <c r="AK1334" s="79" t="s">
        <v>651</v>
      </c>
      <c r="AL1334" s="79" t="s">
        <v>652</v>
      </c>
      <c r="AM1334" s="138">
        <v>0</v>
      </c>
      <c r="AN1334" s="138">
        <v>0</v>
      </c>
      <c r="AO1334" s="138">
        <v>0</v>
      </c>
      <c r="AP1334" s="138">
        <v>0</v>
      </c>
      <c r="AQ1334" s="138">
        <v>0</v>
      </c>
      <c r="AR1334" s="138">
        <v>0</v>
      </c>
      <c r="AS1334" s="138">
        <v>0</v>
      </c>
      <c r="AT1334" s="138">
        <v>0</v>
      </c>
      <c r="AU1334" s="138">
        <v>0</v>
      </c>
      <c r="AV1334" s="138">
        <v>0</v>
      </c>
      <c r="AW1334" s="138">
        <v>0</v>
      </c>
      <c r="AX1334" s="138">
        <v>0</v>
      </c>
      <c r="AY1334" s="138">
        <v>0</v>
      </c>
      <c r="AZ1334" s="138">
        <v>44337.08</v>
      </c>
      <c r="BA1334" s="138">
        <v>0</v>
      </c>
      <c r="BB1334" s="138">
        <v>0</v>
      </c>
      <c r="BC1334" s="138">
        <v>0</v>
      </c>
      <c r="BD1334" s="138">
        <v>0</v>
      </c>
      <c r="BE1334" s="138">
        <v>0</v>
      </c>
      <c r="BF1334" s="138">
        <v>0</v>
      </c>
      <c r="BG1334" s="138">
        <v>0</v>
      </c>
      <c r="BH1334" s="22">
        <f t="shared" si="60"/>
        <v>0</v>
      </c>
      <c r="BI1334" s="22">
        <f t="shared" si="61"/>
        <v>44337.08</v>
      </c>
      <c r="BJ1334" s="22">
        <f t="shared" si="62"/>
        <v>44337.08</v>
      </c>
    </row>
    <row r="1335" spans="1:62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2">
        <v>44685</v>
      </c>
      <c r="AF1335" s="142">
        <v>46511</v>
      </c>
      <c r="AG1335" s="83">
        <v>103231.64</v>
      </c>
      <c r="AH1335" s="83">
        <v>3.0944444444444446</v>
      </c>
      <c r="AI1335" s="83">
        <v>5</v>
      </c>
      <c r="AJ1335" s="144">
        <v>7.2566000000000005E-2</v>
      </c>
      <c r="AK1335" s="79" t="s">
        <v>651</v>
      </c>
      <c r="AL1335" s="79" t="s">
        <v>652</v>
      </c>
      <c r="AM1335" s="138">
        <v>0</v>
      </c>
      <c r="AN1335" s="138">
        <v>0</v>
      </c>
      <c r="AO1335" s="138">
        <v>0</v>
      </c>
      <c r="AP1335" s="138">
        <v>0</v>
      </c>
      <c r="AQ1335" s="138">
        <v>0</v>
      </c>
      <c r="AR1335" s="138">
        <v>0</v>
      </c>
      <c r="AS1335" s="138">
        <v>0</v>
      </c>
      <c r="AT1335" s="138">
        <v>0</v>
      </c>
      <c r="AU1335" s="138">
        <v>0</v>
      </c>
      <c r="AV1335" s="138">
        <v>0</v>
      </c>
      <c r="AW1335" s="138">
        <v>0</v>
      </c>
      <c r="AX1335" s="138">
        <v>0</v>
      </c>
      <c r="AY1335" s="138">
        <v>0</v>
      </c>
      <c r="AZ1335" s="138">
        <v>0</v>
      </c>
      <c r="BA1335" s="138">
        <v>0</v>
      </c>
      <c r="BB1335" s="138">
        <v>0</v>
      </c>
      <c r="BC1335" s="138">
        <v>0</v>
      </c>
      <c r="BD1335" s="138">
        <v>0</v>
      </c>
      <c r="BE1335" s="138">
        <v>0</v>
      </c>
      <c r="BF1335" s="138">
        <v>0</v>
      </c>
      <c r="BG1335" s="138">
        <v>0</v>
      </c>
      <c r="BH1335" s="22">
        <f t="shared" si="60"/>
        <v>0</v>
      </c>
      <c r="BI1335" s="22">
        <f t="shared" si="61"/>
        <v>0</v>
      </c>
      <c r="BJ1335" s="22">
        <f t="shared" si="62"/>
        <v>0</v>
      </c>
    </row>
    <row r="1336" spans="1:62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2">
        <v>44685</v>
      </c>
      <c r="AF1336" s="142">
        <v>45781</v>
      </c>
      <c r="AG1336" s="83">
        <v>169239.6</v>
      </c>
      <c r="AH1336" s="83">
        <v>1.0944444444444446</v>
      </c>
      <c r="AI1336" s="83">
        <v>3</v>
      </c>
      <c r="AJ1336" s="144">
        <v>6.2603000000000006E-2</v>
      </c>
      <c r="AK1336" s="79" t="s">
        <v>651</v>
      </c>
      <c r="AL1336" s="79" t="s">
        <v>652</v>
      </c>
      <c r="AM1336" s="138">
        <v>0</v>
      </c>
      <c r="AN1336" s="138">
        <v>0</v>
      </c>
      <c r="AO1336" s="138">
        <v>0</v>
      </c>
      <c r="AP1336" s="138">
        <v>0</v>
      </c>
      <c r="AQ1336" s="138">
        <v>0</v>
      </c>
      <c r="AR1336" s="138">
        <v>0</v>
      </c>
      <c r="AS1336" s="138">
        <v>0</v>
      </c>
      <c r="AT1336" s="138">
        <v>0</v>
      </c>
      <c r="AU1336" s="138">
        <v>0</v>
      </c>
      <c r="AV1336" s="138">
        <v>0</v>
      </c>
      <c r="AW1336" s="138">
        <v>0</v>
      </c>
      <c r="AX1336" s="138">
        <v>0</v>
      </c>
      <c r="AY1336" s="138">
        <v>0</v>
      </c>
      <c r="AZ1336" s="138">
        <v>169239.6</v>
      </c>
      <c r="BA1336" s="138">
        <v>0</v>
      </c>
      <c r="BB1336" s="138">
        <v>0</v>
      </c>
      <c r="BC1336" s="138">
        <v>0</v>
      </c>
      <c r="BD1336" s="138">
        <v>0</v>
      </c>
      <c r="BE1336" s="138">
        <v>0</v>
      </c>
      <c r="BF1336" s="138">
        <v>0</v>
      </c>
      <c r="BG1336" s="138">
        <v>0</v>
      </c>
      <c r="BH1336" s="22">
        <f t="shared" si="60"/>
        <v>0</v>
      </c>
      <c r="BI1336" s="22">
        <f t="shared" si="61"/>
        <v>169239.6</v>
      </c>
      <c r="BJ1336" s="22">
        <f t="shared" si="62"/>
        <v>169239.6</v>
      </c>
    </row>
    <row r="1337" spans="1:62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2">
        <v>44685</v>
      </c>
      <c r="AF1337" s="142">
        <v>46511</v>
      </c>
      <c r="AG1337" s="83">
        <v>394046.67</v>
      </c>
      <c r="AH1337" s="83">
        <v>3.0944444444444446</v>
      </c>
      <c r="AI1337" s="83">
        <v>5</v>
      </c>
      <c r="AJ1337" s="144">
        <v>7.2565999999999992E-2</v>
      </c>
      <c r="AK1337" s="79" t="s">
        <v>651</v>
      </c>
      <c r="AL1337" s="79" t="s">
        <v>652</v>
      </c>
      <c r="AM1337" s="138">
        <v>0</v>
      </c>
      <c r="AN1337" s="138">
        <v>0</v>
      </c>
      <c r="AO1337" s="138">
        <v>0</v>
      </c>
      <c r="AP1337" s="138">
        <v>0</v>
      </c>
      <c r="AQ1337" s="138">
        <v>0</v>
      </c>
      <c r="AR1337" s="138">
        <v>0</v>
      </c>
      <c r="AS1337" s="138">
        <v>0</v>
      </c>
      <c r="AT1337" s="138">
        <v>0</v>
      </c>
      <c r="AU1337" s="138">
        <v>0</v>
      </c>
      <c r="AV1337" s="138">
        <v>0</v>
      </c>
      <c r="AW1337" s="138">
        <v>0</v>
      </c>
      <c r="AX1337" s="138">
        <v>0</v>
      </c>
      <c r="AY1337" s="138">
        <v>0</v>
      </c>
      <c r="AZ1337" s="138">
        <v>0</v>
      </c>
      <c r="BA1337" s="138">
        <v>0</v>
      </c>
      <c r="BB1337" s="138">
        <v>0</v>
      </c>
      <c r="BC1337" s="138">
        <v>0</v>
      </c>
      <c r="BD1337" s="138">
        <v>0</v>
      </c>
      <c r="BE1337" s="138">
        <v>0</v>
      </c>
      <c r="BF1337" s="138">
        <v>0</v>
      </c>
      <c r="BG1337" s="138">
        <v>0</v>
      </c>
      <c r="BH1337" s="22">
        <f t="shared" si="60"/>
        <v>0</v>
      </c>
      <c r="BI1337" s="22">
        <f t="shared" si="61"/>
        <v>0</v>
      </c>
      <c r="BJ1337" s="22">
        <f t="shared" si="62"/>
        <v>0</v>
      </c>
    </row>
    <row r="1338" spans="1:62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2">
        <v>44685</v>
      </c>
      <c r="AF1338" s="142">
        <v>45781</v>
      </c>
      <c r="AG1338" s="83">
        <v>5723137.1399999997</v>
      </c>
      <c r="AH1338" s="83">
        <v>1.0944444444444446</v>
      </c>
      <c r="AI1338" s="83">
        <v>3</v>
      </c>
      <c r="AJ1338" s="144">
        <v>6.1652999999999999E-2</v>
      </c>
      <c r="AK1338" s="79" t="s">
        <v>651</v>
      </c>
      <c r="AL1338" s="79" t="s">
        <v>652</v>
      </c>
      <c r="AM1338" s="138">
        <v>0</v>
      </c>
      <c r="AN1338" s="138">
        <v>0</v>
      </c>
      <c r="AO1338" s="138">
        <v>0</v>
      </c>
      <c r="AP1338" s="138">
        <v>0</v>
      </c>
      <c r="AQ1338" s="138">
        <v>0</v>
      </c>
      <c r="AR1338" s="138">
        <v>0</v>
      </c>
      <c r="AS1338" s="138">
        <v>0</v>
      </c>
      <c r="AT1338" s="138">
        <v>0</v>
      </c>
      <c r="AU1338" s="138">
        <v>0</v>
      </c>
      <c r="AV1338" s="138">
        <v>0</v>
      </c>
      <c r="AW1338" s="138">
        <v>0</v>
      </c>
      <c r="AX1338" s="138">
        <v>0</v>
      </c>
      <c r="AY1338" s="138">
        <v>0</v>
      </c>
      <c r="AZ1338" s="138">
        <v>5723137.1399999997</v>
      </c>
      <c r="BA1338" s="138">
        <v>0</v>
      </c>
      <c r="BB1338" s="138">
        <v>0</v>
      </c>
      <c r="BC1338" s="138">
        <v>0</v>
      </c>
      <c r="BD1338" s="138">
        <v>0</v>
      </c>
      <c r="BE1338" s="138">
        <v>0</v>
      </c>
      <c r="BF1338" s="138">
        <v>0</v>
      </c>
      <c r="BG1338" s="138">
        <v>0</v>
      </c>
      <c r="BH1338" s="22">
        <f t="shared" si="60"/>
        <v>0</v>
      </c>
      <c r="BI1338" s="22">
        <f t="shared" si="61"/>
        <v>5723137.1399999997</v>
      </c>
      <c r="BJ1338" s="22">
        <f t="shared" si="62"/>
        <v>5723137.1399999997</v>
      </c>
    </row>
    <row r="1339" spans="1:62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2">
        <v>44685</v>
      </c>
      <c r="AF1339" s="142">
        <v>45781</v>
      </c>
      <c r="AG1339" s="83">
        <v>348526.06</v>
      </c>
      <c r="AH1339" s="83">
        <v>1.0944444444444446</v>
      </c>
      <c r="AI1339" s="83">
        <v>3</v>
      </c>
      <c r="AJ1339" s="144">
        <v>6.1652999999999999E-2</v>
      </c>
      <c r="AK1339" s="79" t="s">
        <v>651</v>
      </c>
      <c r="AL1339" s="79" t="s">
        <v>652</v>
      </c>
      <c r="AM1339" s="138">
        <v>0</v>
      </c>
      <c r="AN1339" s="138">
        <v>0</v>
      </c>
      <c r="AO1339" s="138">
        <v>0</v>
      </c>
      <c r="AP1339" s="138">
        <v>0</v>
      </c>
      <c r="AQ1339" s="138">
        <v>0</v>
      </c>
      <c r="AR1339" s="138">
        <v>0</v>
      </c>
      <c r="AS1339" s="138">
        <v>0</v>
      </c>
      <c r="AT1339" s="138">
        <v>0</v>
      </c>
      <c r="AU1339" s="138">
        <v>0</v>
      </c>
      <c r="AV1339" s="138">
        <v>0</v>
      </c>
      <c r="AW1339" s="138">
        <v>0</v>
      </c>
      <c r="AX1339" s="138">
        <v>0</v>
      </c>
      <c r="AY1339" s="138">
        <v>0</v>
      </c>
      <c r="AZ1339" s="138">
        <v>348526.06</v>
      </c>
      <c r="BA1339" s="138">
        <v>0</v>
      </c>
      <c r="BB1339" s="138">
        <v>0</v>
      </c>
      <c r="BC1339" s="138">
        <v>0</v>
      </c>
      <c r="BD1339" s="138">
        <v>0</v>
      </c>
      <c r="BE1339" s="138">
        <v>0</v>
      </c>
      <c r="BF1339" s="138">
        <v>0</v>
      </c>
      <c r="BG1339" s="138">
        <v>0</v>
      </c>
      <c r="BH1339" s="22">
        <f t="shared" si="60"/>
        <v>0</v>
      </c>
      <c r="BI1339" s="22">
        <f t="shared" si="61"/>
        <v>348526.06</v>
      </c>
      <c r="BJ1339" s="22">
        <f t="shared" si="62"/>
        <v>348526.06</v>
      </c>
    </row>
    <row r="1340" spans="1:62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2">
        <v>44685</v>
      </c>
      <c r="AF1340" s="142">
        <v>46511</v>
      </c>
      <c r="AG1340" s="83">
        <v>811482.02</v>
      </c>
      <c r="AH1340" s="83">
        <v>3.0944444444444446</v>
      </c>
      <c r="AI1340" s="83">
        <v>5</v>
      </c>
      <c r="AJ1340" s="144">
        <v>7.1294999999999997E-2</v>
      </c>
      <c r="AK1340" s="79" t="s">
        <v>651</v>
      </c>
      <c r="AL1340" s="79" t="s">
        <v>652</v>
      </c>
      <c r="AM1340" s="138">
        <v>0</v>
      </c>
      <c r="AN1340" s="138">
        <v>0</v>
      </c>
      <c r="AO1340" s="138">
        <v>0</v>
      </c>
      <c r="AP1340" s="138">
        <v>0</v>
      </c>
      <c r="AQ1340" s="138">
        <v>0</v>
      </c>
      <c r="AR1340" s="138">
        <v>0</v>
      </c>
      <c r="AS1340" s="138">
        <v>0</v>
      </c>
      <c r="AT1340" s="138">
        <v>0</v>
      </c>
      <c r="AU1340" s="138">
        <v>0</v>
      </c>
      <c r="AV1340" s="138">
        <v>0</v>
      </c>
      <c r="AW1340" s="138">
        <v>0</v>
      </c>
      <c r="AX1340" s="138">
        <v>0</v>
      </c>
      <c r="AY1340" s="138">
        <v>0</v>
      </c>
      <c r="AZ1340" s="138">
        <v>0</v>
      </c>
      <c r="BA1340" s="138">
        <v>0</v>
      </c>
      <c r="BB1340" s="138">
        <v>0</v>
      </c>
      <c r="BC1340" s="138">
        <v>0</v>
      </c>
      <c r="BD1340" s="138">
        <v>0</v>
      </c>
      <c r="BE1340" s="138">
        <v>0</v>
      </c>
      <c r="BF1340" s="138">
        <v>0</v>
      </c>
      <c r="BG1340" s="138">
        <v>0</v>
      </c>
      <c r="BH1340" s="22">
        <f t="shared" si="60"/>
        <v>0</v>
      </c>
      <c r="BI1340" s="22">
        <f t="shared" si="61"/>
        <v>0</v>
      </c>
      <c r="BJ1340" s="22">
        <f t="shared" si="62"/>
        <v>0</v>
      </c>
    </row>
    <row r="1341" spans="1:62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2">
        <v>44685</v>
      </c>
      <c r="AF1341" s="142">
        <v>45781</v>
      </c>
      <c r="AG1341" s="83">
        <v>303407.64</v>
      </c>
      <c r="AH1341" s="83">
        <v>1.0944444444444446</v>
      </c>
      <c r="AI1341" s="83">
        <v>3</v>
      </c>
      <c r="AJ1341" s="144">
        <v>6.1652999999999999E-2</v>
      </c>
      <c r="AK1341" s="79" t="s">
        <v>651</v>
      </c>
      <c r="AL1341" s="79" t="s">
        <v>652</v>
      </c>
      <c r="AM1341" s="138">
        <v>0</v>
      </c>
      <c r="AN1341" s="138">
        <v>0</v>
      </c>
      <c r="AO1341" s="138">
        <v>0</v>
      </c>
      <c r="AP1341" s="138">
        <v>0</v>
      </c>
      <c r="AQ1341" s="138">
        <v>0</v>
      </c>
      <c r="AR1341" s="138">
        <v>0</v>
      </c>
      <c r="AS1341" s="138">
        <v>0</v>
      </c>
      <c r="AT1341" s="138">
        <v>0</v>
      </c>
      <c r="AU1341" s="138">
        <v>0</v>
      </c>
      <c r="AV1341" s="138">
        <v>0</v>
      </c>
      <c r="AW1341" s="138">
        <v>0</v>
      </c>
      <c r="AX1341" s="138">
        <v>0</v>
      </c>
      <c r="AY1341" s="138">
        <v>0</v>
      </c>
      <c r="AZ1341" s="138">
        <v>303407.64</v>
      </c>
      <c r="BA1341" s="138">
        <v>0</v>
      </c>
      <c r="BB1341" s="138">
        <v>0</v>
      </c>
      <c r="BC1341" s="138">
        <v>0</v>
      </c>
      <c r="BD1341" s="138">
        <v>0</v>
      </c>
      <c r="BE1341" s="138">
        <v>0</v>
      </c>
      <c r="BF1341" s="138">
        <v>0</v>
      </c>
      <c r="BG1341" s="138">
        <v>0</v>
      </c>
      <c r="BH1341" s="22">
        <f t="shared" si="60"/>
        <v>0</v>
      </c>
      <c r="BI1341" s="22">
        <f t="shared" si="61"/>
        <v>303407.64</v>
      </c>
      <c r="BJ1341" s="22">
        <f t="shared" si="62"/>
        <v>303407.64</v>
      </c>
    </row>
    <row r="1342" spans="1:62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2">
        <v>44685</v>
      </c>
      <c r="AF1342" s="142">
        <v>46511</v>
      </c>
      <c r="AG1342" s="83">
        <v>706413.36</v>
      </c>
      <c r="AH1342" s="83">
        <v>3.0944444444444446</v>
      </c>
      <c r="AI1342" s="83">
        <v>5</v>
      </c>
      <c r="AJ1342" s="144">
        <v>7.1294999999999997E-2</v>
      </c>
      <c r="AK1342" s="79" t="s">
        <v>651</v>
      </c>
      <c r="AL1342" s="79" t="s">
        <v>652</v>
      </c>
      <c r="AM1342" s="138">
        <v>0</v>
      </c>
      <c r="AN1342" s="138">
        <v>0</v>
      </c>
      <c r="AO1342" s="138">
        <v>0</v>
      </c>
      <c r="AP1342" s="138">
        <v>0</v>
      </c>
      <c r="AQ1342" s="138">
        <v>0</v>
      </c>
      <c r="AR1342" s="138">
        <v>0</v>
      </c>
      <c r="AS1342" s="138">
        <v>0</v>
      </c>
      <c r="AT1342" s="138">
        <v>0</v>
      </c>
      <c r="AU1342" s="138">
        <v>0</v>
      </c>
      <c r="AV1342" s="138">
        <v>0</v>
      </c>
      <c r="AW1342" s="138">
        <v>0</v>
      </c>
      <c r="AX1342" s="138">
        <v>0</v>
      </c>
      <c r="AY1342" s="138">
        <v>0</v>
      </c>
      <c r="AZ1342" s="138">
        <v>0</v>
      </c>
      <c r="BA1342" s="138">
        <v>0</v>
      </c>
      <c r="BB1342" s="138">
        <v>0</v>
      </c>
      <c r="BC1342" s="138">
        <v>0</v>
      </c>
      <c r="BD1342" s="138">
        <v>0</v>
      </c>
      <c r="BE1342" s="138">
        <v>0</v>
      </c>
      <c r="BF1342" s="138">
        <v>0</v>
      </c>
      <c r="BG1342" s="138">
        <v>0</v>
      </c>
      <c r="BH1342" s="22">
        <f t="shared" si="60"/>
        <v>0</v>
      </c>
      <c r="BI1342" s="22">
        <f t="shared" si="61"/>
        <v>0</v>
      </c>
      <c r="BJ1342" s="22">
        <f t="shared" si="62"/>
        <v>0</v>
      </c>
    </row>
    <row r="1343" spans="1:62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2">
        <v>44685</v>
      </c>
      <c r="AF1343" s="142">
        <v>45781</v>
      </c>
      <c r="AG1343" s="83">
        <v>106321.71</v>
      </c>
      <c r="AH1343" s="83">
        <v>1.0944444444444446</v>
      </c>
      <c r="AI1343" s="83">
        <v>3</v>
      </c>
      <c r="AJ1343" s="144">
        <v>6.1652999999999999E-2</v>
      </c>
      <c r="AK1343" s="79" t="s">
        <v>651</v>
      </c>
      <c r="AL1343" s="79" t="s">
        <v>652</v>
      </c>
      <c r="AM1343" s="138">
        <v>0</v>
      </c>
      <c r="AN1343" s="138">
        <v>0</v>
      </c>
      <c r="AO1343" s="138">
        <v>0</v>
      </c>
      <c r="AP1343" s="138">
        <v>0</v>
      </c>
      <c r="AQ1343" s="138">
        <v>0</v>
      </c>
      <c r="AR1343" s="138">
        <v>0</v>
      </c>
      <c r="AS1343" s="138">
        <v>0</v>
      </c>
      <c r="AT1343" s="138">
        <v>0</v>
      </c>
      <c r="AU1343" s="138">
        <v>0</v>
      </c>
      <c r="AV1343" s="138">
        <v>0</v>
      </c>
      <c r="AW1343" s="138">
        <v>0</v>
      </c>
      <c r="AX1343" s="138">
        <v>0</v>
      </c>
      <c r="AY1343" s="138">
        <v>0</v>
      </c>
      <c r="AZ1343" s="138">
        <v>106321.71</v>
      </c>
      <c r="BA1343" s="138">
        <v>0</v>
      </c>
      <c r="BB1343" s="138">
        <v>0</v>
      </c>
      <c r="BC1343" s="138">
        <v>0</v>
      </c>
      <c r="BD1343" s="138">
        <v>0</v>
      </c>
      <c r="BE1343" s="138">
        <v>0</v>
      </c>
      <c r="BF1343" s="138">
        <v>0</v>
      </c>
      <c r="BG1343" s="138">
        <v>0</v>
      </c>
      <c r="BH1343" s="22">
        <f t="shared" si="60"/>
        <v>0</v>
      </c>
      <c r="BI1343" s="22">
        <f t="shared" si="61"/>
        <v>106321.71</v>
      </c>
      <c r="BJ1343" s="22">
        <f t="shared" si="62"/>
        <v>106321.71</v>
      </c>
    </row>
    <row r="1344" spans="1:62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2">
        <v>44685</v>
      </c>
      <c r="AF1344" s="142">
        <v>46511</v>
      </c>
      <c r="AG1344" s="83">
        <v>247534.93</v>
      </c>
      <c r="AH1344" s="83">
        <v>3.0944444444444446</v>
      </c>
      <c r="AI1344" s="83">
        <v>5</v>
      </c>
      <c r="AJ1344" s="144">
        <v>7.1294999999999997E-2</v>
      </c>
      <c r="AK1344" s="79" t="s">
        <v>651</v>
      </c>
      <c r="AL1344" s="79" t="s">
        <v>652</v>
      </c>
      <c r="AM1344" s="138">
        <v>0</v>
      </c>
      <c r="AN1344" s="138">
        <v>0</v>
      </c>
      <c r="AO1344" s="138">
        <v>0</v>
      </c>
      <c r="AP1344" s="138">
        <v>0</v>
      </c>
      <c r="AQ1344" s="138">
        <v>0</v>
      </c>
      <c r="AR1344" s="138">
        <v>0</v>
      </c>
      <c r="AS1344" s="138">
        <v>0</v>
      </c>
      <c r="AT1344" s="138">
        <v>0</v>
      </c>
      <c r="AU1344" s="138">
        <v>0</v>
      </c>
      <c r="AV1344" s="138">
        <v>0</v>
      </c>
      <c r="AW1344" s="138">
        <v>0</v>
      </c>
      <c r="AX1344" s="138">
        <v>0</v>
      </c>
      <c r="AY1344" s="138">
        <v>0</v>
      </c>
      <c r="AZ1344" s="138">
        <v>0</v>
      </c>
      <c r="BA1344" s="138">
        <v>0</v>
      </c>
      <c r="BB1344" s="138">
        <v>0</v>
      </c>
      <c r="BC1344" s="138">
        <v>0</v>
      </c>
      <c r="BD1344" s="138">
        <v>0</v>
      </c>
      <c r="BE1344" s="138">
        <v>0</v>
      </c>
      <c r="BF1344" s="138">
        <v>0</v>
      </c>
      <c r="BG1344" s="138">
        <v>0</v>
      </c>
      <c r="BH1344" s="22">
        <f t="shared" si="60"/>
        <v>0</v>
      </c>
      <c r="BI1344" s="22">
        <f t="shared" si="61"/>
        <v>0</v>
      </c>
      <c r="BJ1344" s="22">
        <f t="shared" si="62"/>
        <v>0</v>
      </c>
    </row>
    <row r="1345" spans="1:62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2">
        <v>44685</v>
      </c>
      <c r="AF1345" s="142">
        <v>45781</v>
      </c>
      <c r="AG1345" s="117">
        <v>45910.239999999998</v>
      </c>
      <c r="AH1345" s="83">
        <v>1.0944444444444446</v>
      </c>
      <c r="AI1345" s="83">
        <v>3</v>
      </c>
      <c r="AJ1345" s="144">
        <v>6.1652999999999999E-2</v>
      </c>
      <c r="AK1345" s="79" t="s">
        <v>651</v>
      </c>
      <c r="AL1345" s="79" t="s">
        <v>652</v>
      </c>
      <c r="AM1345" s="138">
        <v>0</v>
      </c>
      <c r="AN1345" s="138">
        <v>0</v>
      </c>
      <c r="AO1345" s="138">
        <v>0</v>
      </c>
      <c r="AP1345" s="138">
        <v>0</v>
      </c>
      <c r="AQ1345" s="138">
        <v>0</v>
      </c>
      <c r="AR1345" s="138">
        <v>0</v>
      </c>
      <c r="AS1345" s="138">
        <v>0</v>
      </c>
      <c r="AT1345" s="138">
        <v>0</v>
      </c>
      <c r="AU1345" s="138">
        <v>0</v>
      </c>
      <c r="AV1345" s="138">
        <v>0</v>
      </c>
      <c r="AW1345" s="138">
        <v>0</v>
      </c>
      <c r="AX1345" s="138">
        <v>0</v>
      </c>
      <c r="AY1345" s="138">
        <v>0</v>
      </c>
      <c r="AZ1345" s="138">
        <v>45910.239999999998</v>
      </c>
      <c r="BA1345" s="138">
        <v>0</v>
      </c>
      <c r="BB1345" s="138">
        <v>0</v>
      </c>
      <c r="BC1345" s="138">
        <v>0</v>
      </c>
      <c r="BD1345" s="138">
        <v>0</v>
      </c>
      <c r="BE1345" s="138">
        <v>0</v>
      </c>
      <c r="BF1345" s="138">
        <v>0</v>
      </c>
      <c r="BG1345" s="138">
        <v>0</v>
      </c>
      <c r="BH1345" s="22">
        <f t="shared" si="60"/>
        <v>0</v>
      </c>
      <c r="BI1345" s="22">
        <f t="shared" si="61"/>
        <v>45910.239999999998</v>
      </c>
      <c r="BJ1345" s="22">
        <f t="shared" si="62"/>
        <v>45910.239999999998</v>
      </c>
    </row>
    <row r="1346" spans="1:62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2">
        <v>44685</v>
      </c>
      <c r="AF1346" s="142">
        <v>46511</v>
      </c>
      <c r="AG1346" s="117">
        <v>106877.92</v>
      </c>
      <c r="AH1346" s="83">
        <v>3.0944444444444446</v>
      </c>
      <c r="AI1346" s="83">
        <v>5</v>
      </c>
      <c r="AJ1346" s="144">
        <v>7.1294999999999997E-2</v>
      </c>
      <c r="AK1346" s="79" t="s">
        <v>651</v>
      </c>
      <c r="AL1346" s="79" t="s">
        <v>652</v>
      </c>
      <c r="AM1346" s="138">
        <v>0</v>
      </c>
      <c r="AN1346" s="138">
        <v>0</v>
      </c>
      <c r="AO1346" s="138">
        <v>0</v>
      </c>
      <c r="AP1346" s="138">
        <v>0</v>
      </c>
      <c r="AQ1346" s="138">
        <v>0</v>
      </c>
      <c r="AR1346" s="138">
        <v>0</v>
      </c>
      <c r="AS1346" s="138">
        <v>0</v>
      </c>
      <c r="AT1346" s="138">
        <v>0</v>
      </c>
      <c r="AU1346" s="138">
        <v>0</v>
      </c>
      <c r="AV1346" s="138">
        <v>0</v>
      </c>
      <c r="AW1346" s="138">
        <v>0</v>
      </c>
      <c r="AX1346" s="138">
        <v>0</v>
      </c>
      <c r="AY1346" s="138">
        <v>0</v>
      </c>
      <c r="AZ1346" s="138">
        <v>0</v>
      </c>
      <c r="BA1346" s="138">
        <v>0</v>
      </c>
      <c r="BB1346" s="138">
        <v>0</v>
      </c>
      <c r="BC1346" s="138">
        <v>0</v>
      </c>
      <c r="BD1346" s="138">
        <v>0</v>
      </c>
      <c r="BE1346" s="138">
        <v>0</v>
      </c>
      <c r="BF1346" s="138">
        <v>0</v>
      </c>
      <c r="BG1346" s="138">
        <v>0</v>
      </c>
      <c r="BH1346" s="22">
        <f t="shared" si="60"/>
        <v>0</v>
      </c>
      <c r="BI1346" s="22">
        <f t="shared" si="61"/>
        <v>0</v>
      </c>
      <c r="BJ1346" s="22">
        <f t="shared" si="62"/>
        <v>0</v>
      </c>
    </row>
    <row r="1347" spans="1:62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2">
        <v>44781</v>
      </c>
      <c r="AF1347" s="142">
        <v>48434</v>
      </c>
      <c r="AG1347" s="117">
        <v>106200</v>
      </c>
      <c r="AH1347" s="83">
        <v>8.3555555555555561</v>
      </c>
      <c r="AI1347" s="83">
        <v>10</v>
      </c>
      <c r="AJ1347" s="144">
        <v>6.5000000000000002E-2</v>
      </c>
      <c r="AK1347" s="79" t="s">
        <v>651</v>
      </c>
      <c r="AL1347" s="79" t="s">
        <v>652</v>
      </c>
      <c r="AM1347" s="138">
        <v>0</v>
      </c>
      <c r="AN1347" s="138">
        <v>0</v>
      </c>
      <c r="AO1347" s="138">
        <v>0</v>
      </c>
      <c r="AP1347" s="138">
        <v>0</v>
      </c>
      <c r="AQ1347" s="138">
        <v>0</v>
      </c>
      <c r="AR1347" s="138">
        <v>0</v>
      </c>
      <c r="AS1347" s="138">
        <v>0</v>
      </c>
      <c r="AT1347" s="138">
        <v>0</v>
      </c>
      <c r="AU1347" s="138">
        <v>0</v>
      </c>
      <c r="AV1347" s="138">
        <v>0</v>
      </c>
      <c r="AW1347" s="138">
        <v>0</v>
      </c>
      <c r="AX1347" s="138">
        <v>0</v>
      </c>
      <c r="AY1347" s="138">
        <v>0</v>
      </c>
      <c r="AZ1347" s="138">
        <v>0</v>
      </c>
      <c r="BA1347" s="138">
        <v>0</v>
      </c>
      <c r="BB1347" s="138">
        <v>0</v>
      </c>
      <c r="BC1347" s="138">
        <v>0</v>
      </c>
      <c r="BD1347" s="138">
        <v>0</v>
      </c>
      <c r="BE1347" s="138">
        <v>0</v>
      </c>
      <c r="BF1347" s="138">
        <v>0</v>
      </c>
      <c r="BG1347" s="138">
        <v>0</v>
      </c>
      <c r="BH1347" s="22">
        <f t="shared" ref="BH1347:BH1410" si="63">SUM(AM1347:AU1347)</f>
        <v>0</v>
      </c>
      <c r="BI1347" s="22">
        <f t="shared" si="61"/>
        <v>0</v>
      </c>
      <c r="BJ1347" s="22">
        <f t="shared" si="62"/>
        <v>0</v>
      </c>
    </row>
    <row r="1348" spans="1:62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0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202148.75</v>
      </c>
      <c r="AE1348" s="142">
        <v>44781</v>
      </c>
      <c r="AF1348" s="142">
        <v>45512</v>
      </c>
      <c r="AG1348" s="117">
        <v>404297.5</v>
      </c>
      <c r="AH1348" s="83">
        <v>0.35555555555555557</v>
      </c>
      <c r="AI1348" s="83">
        <v>2</v>
      </c>
      <c r="AJ1348" s="144">
        <v>3.8199999999999998E-2</v>
      </c>
      <c r="AK1348" s="79" t="s">
        <v>651</v>
      </c>
      <c r="AL1348" s="79" t="s">
        <v>652</v>
      </c>
      <c r="AM1348" s="138">
        <v>0</v>
      </c>
      <c r="AN1348" s="138">
        <v>0</v>
      </c>
      <c r="AO1348" s="138">
        <v>0</v>
      </c>
      <c r="AP1348" s="138">
        <v>0</v>
      </c>
      <c r="AQ1348" s="138">
        <v>202148.75</v>
      </c>
      <c r="AR1348" s="138">
        <v>0</v>
      </c>
      <c r="AS1348" s="138">
        <v>0</v>
      </c>
      <c r="AT1348" s="138">
        <v>0</v>
      </c>
      <c r="AU1348" s="138">
        <v>0</v>
      </c>
      <c r="AV1348" s="138">
        <v>0</v>
      </c>
      <c r="AW1348" s="138">
        <v>0</v>
      </c>
      <c r="AX1348" s="138">
        <v>0</v>
      </c>
      <c r="AY1348" s="138">
        <v>0</v>
      </c>
      <c r="AZ1348" s="138">
        <v>0</v>
      </c>
      <c r="BA1348" s="138">
        <v>0</v>
      </c>
      <c r="BB1348" s="138">
        <v>0</v>
      </c>
      <c r="BC1348" s="138">
        <v>0</v>
      </c>
      <c r="BD1348" s="138">
        <v>0</v>
      </c>
      <c r="BE1348" s="138">
        <v>0</v>
      </c>
      <c r="BF1348" s="138">
        <v>0</v>
      </c>
      <c r="BG1348" s="138">
        <v>0</v>
      </c>
      <c r="BH1348" s="22">
        <f t="shared" si="63"/>
        <v>202148.75</v>
      </c>
      <c r="BI1348" s="22">
        <f t="shared" ref="BI1348:BI1411" si="64">SUM(AV1348:BG1348)</f>
        <v>0</v>
      </c>
      <c r="BJ1348" s="22">
        <f t="shared" ref="BJ1348:BJ1411" si="65">BH1348+BI1348</f>
        <v>202148.75</v>
      </c>
    </row>
    <row r="1349" spans="1:62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2">
        <v>44781</v>
      </c>
      <c r="AF1349" s="142">
        <v>45877</v>
      </c>
      <c r="AG1349" s="117">
        <v>662717.5</v>
      </c>
      <c r="AH1349" s="83">
        <v>1.3555555555555556</v>
      </c>
      <c r="AI1349" s="83">
        <v>3</v>
      </c>
      <c r="AJ1349" s="144">
        <v>4.2999999999999997E-2</v>
      </c>
      <c r="AK1349" s="79" t="s">
        <v>651</v>
      </c>
      <c r="AL1349" s="79" t="s">
        <v>652</v>
      </c>
      <c r="AM1349" s="138">
        <v>0</v>
      </c>
      <c r="AN1349" s="138">
        <v>0</v>
      </c>
      <c r="AO1349" s="138">
        <v>0</v>
      </c>
      <c r="AP1349" s="138">
        <v>0</v>
      </c>
      <c r="AQ1349" s="138">
        <v>0</v>
      </c>
      <c r="AR1349" s="138">
        <v>0</v>
      </c>
      <c r="AS1349" s="138">
        <v>0</v>
      </c>
      <c r="AT1349" s="138">
        <v>0</v>
      </c>
      <c r="AU1349" s="138">
        <v>0</v>
      </c>
      <c r="AV1349" s="138">
        <v>0</v>
      </c>
      <c r="AW1349" s="138">
        <v>331358.75</v>
      </c>
      <c r="AX1349" s="138">
        <v>0</v>
      </c>
      <c r="AY1349" s="138">
        <v>0</v>
      </c>
      <c r="AZ1349" s="138">
        <v>0</v>
      </c>
      <c r="BA1349" s="138">
        <v>0</v>
      </c>
      <c r="BB1349" s="138">
        <v>0</v>
      </c>
      <c r="BC1349" s="138">
        <v>331358.75</v>
      </c>
      <c r="BD1349" s="138">
        <v>0</v>
      </c>
      <c r="BE1349" s="138">
        <v>0</v>
      </c>
      <c r="BF1349" s="138">
        <v>0</v>
      </c>
      <c r="BG1349" s="138">
        <v>0</v>
      </c>
      <c r="BH1349" s="22">
        <f t="shared" si="63"/>
        <v>0</v>
      </c>
      <c r="BI1349" s="22">
        <f t="shared" si="64"/>
        <v>662717.5</v>
      </c>
      <c r="BJ1349" s="22">
        <f t="shared" si="65"/>
        <v>662717.5</v>
      </c>
    </row>
    <row r="1350" spans="1:62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2">
        <v>44781</v>
      </c>
      <c r="AF1350" s="142">
        <v>46242</v>
      </c>
      <c r="AG1350" s="117">
        <v>478637.5</v>
      </c>
      <c r="AH1350" s="83">
        <v>2.3555555555555556</v>
      </c>
      <c r="AI1350" s="83">
        <v>4</v>
      </c>
      <c r="AJ1350" s="144">
        <v>4.7100000000000003E-2</v>
      </c>
      <c r="AK1350" s="79" t="s">
        <v>651</v>
      </c>
      <c r="AL1350" s="79" t="s">
        <v>652</v>
      </c>
      <c r="AM1350" s="138">
        <v>0</v>
      </c>
      <c r="AN1350" s="138">
        <v>0</v>
      </c>
      <c r="AO1350" s="138">
        <v>0</v>
      </c>
      <c r="AP1350" s="138">
        <v>0</v>
      </c>
      <c r="AQ1350" s="138">
        <v>0</v>
      </c>
      <c r="AR1350" s="138">
        <v>0</v>
      </c>
      <c r="AS1350" s="138">
        <v>0</v>
      </c>
      <c r="AT1350" s="138">
        <v>0</v>
      </c>
      <c r="AU1350" s="138">
        <v>0</v>
      </c>
      <c r="AV1350" s="138">
        <v>0</v>
      </c>
      <c r="AW1350" s="138">
        <v>0</v>
      </c>
      <c r="AX1350" s="138">
        <v>0</v>
      </c>
      <c r="AY1350" s="138">
        <v>0</v>
      </c>
      <c r="AZ1350" s="138">
        <v>0</v>
      </c>
      <c r="BA1350" s="138">
        <v>0</v>
      </c>
      <c r="BB1350" s="138">
        <v>0</v>
      </c>
      <c r="BC1350" s="138">
        <v>0</v>
      </c>
      <c r="BD1350" s="138">
        <v>0</v>
      </c>
      <c r="BE1350" s="138">
        <v>0</v>
      </c>
      <c r="BF1350" s="138">
        <v>0</v>
      </c>
      <c r="BG1350" s="138">
        <v>0</v>
      </c>
      <c r="BH1350" s="22">
        <f t="shared" si="63"/>
        <v>0</v>
      </c>
      <c r="BI1350" s="22">
        <f t="shared" si="64"/>
        <v>0</v>
      </c>
      <c r="BJ1350" s="22">
        <f t="shared" si="65"/>
        <v>0</v>
      </c>
    </row>
    <row r="1351" spans="1:62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2">
        <v>44781</v>
      </c>
      <c r="AF1351" s="142">
        <v>46607</v>
      </c>
      <c r="AG1351" s="117">
        <v>1283692.5</v>
      </c>
      <c r="AH1351" s="83">
        <v>3.3555555555555556</v>
      </c>
      <c r="AI1351" s="83">
        <v>5</v>
      </c>
      <c r="AJ1351" s="144">
        <v>5.0700000000000002E-2</v>
      </c>
      <c r="AK1351" s="79" t="s">
        <v>651</v>
      </c>
      <c r="AL1351" s="79" t="s">
        <v>652</v>
      </c>
      <c r="AM1351" s="138">
        <v>0</v>
      </c>
      <c r="AN1351" s="138">
        <v>0</v>
      </c>
      <c r="AO1351" s="138">
        <v>0</v>
      </c>
      <c r="AP1351" s="138">
        <v>0</v>
      </c>
      <c r="AQ1351" s="138">
        <v>0</v>
      </c>
      <c r="AR1351" s="138">
        <v>0</v>
      </c>
      <c r="AS1351" s="138">
        <v>0</v>
      </c>
      <c r="AT1351" s="138">
        <v>0</v>
      </c>
      <c r="AU1351" s="138">
        <v>0</v>
      </c>
      <c r="AV1351" s="138">
        <v>0</v>
      </c>
      <c r="AW1351" s="138">
        <v>0</v>
      </c>
      <c r="AX1351" s="138">
        <v>0</v>
      </c>
      <c r="AY1351" s="138">
        <v>0</v>
      </c>
      <c r="AZ1351" s="138">
        <v>0</v>
      </c>
      <c r="BA1351" s="138">
        <v>0</v>
      </c>
      <c r="BB1351" s="138">
        <v>0</v>
      </c>
      <c r="BC1351" s="138">
        <v>0</v>
      </c>
      <c r="BD1351" s="138">
        <v>0</v>
      </c>
      <c r="BE1351" s="138">
        <v>0</v>
      </c>
      <c r="BF1351" s="138">
        <v>0</v>
      </c>
      <c r="BG1351" s="138">
        <v>0</v>
      </c>
      <c r="BH1351" s="22">
        <f t="shared" si="63"/>
        <v>0</v>
      </c>
      <c r="BI1351" s="22">
        <f t="shared" si="64"/>
        <v>0</v>
      </c>
      <c r="BJ1351" s="22">
        <f t="shared" si="65"/>
        <v>0</v>
      </c>
    </row>
    <row r="1352" spans="1:62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2">
        <v>44781</v>
      </c>
      <c r="AF1352" s="142">
        <v>46973</v>
      </c>
      <c r="AG1352" s="117">
        <v>3059592.5</v>
      </c>
      <c r="AH1352" s="83">
        <v>4.3555555555555552</v>
      </c>
      <c r="AI1352" s="83">
        <v>6</v>
      </c>
      <c r="AJ1352" s="144">
        <v>5.3600000000000002E-2</v>
      </c>
      <c r="AK1352" s="79" t="s">
        <v>651</v>
      </c>
      <c r="AL1352" s="79" t="s">
        <v>652</v>
      </c>
      <c r="AM1352" s="138">
        <v>0</v>
      </c>
      <c r="AN1352" s="138">
        <v>0</v>
      </c>
      <c r="AO1352" s="138">
        <v>0</v>
      </c>
      <c r="AP1352" s="138">
        <v>0</v>
      </c>
      <c r="AQ1352" s="138">
        <v>0</v>
      </c>
      <c r="AR1352" s="138">
        <v>0</v>
      </c>
      <c r="AS1352" s="138">
        <v>0</v>
      </c>
      <c r="AT1352" s="138">
        <v>0</v>
      </c>
      <c r="AU1352" s="138">
        <v>0</v>
      </c>
      <c r="AV1352" s="138">
        <v>0</v>
      </c>
      <c r="AW1352" s="138">
        <v>0</v>
      </c>
      <c r="AX1352" s="138">
        <v>0</v>
      </c>
      <c r="AY1352" s="138">
        <v>0</v>
      </c>
      <c r="AZ1352" s="138">
        <v>0</v>
      </c>
      <c r="BA1352" s="138">
        <v>0</v>
      </c>
      <c r="BB1352" s="138">
        <v>0</v>
      </c>
      <c r="BC1352" s="138">
        <v>0</v>
      </c>
      <c r="BD1352" s="138">
        <v>0</v>
      </c>
      <c r="BE1352" s="138">
        <v>0</v>
      </c>
      <c r="BF1352" s="138">
        <v>0</v>
      </c>
      <c r="BG1352" s="138">
        <v>0</v>
      </c>
      <c r="BH1352" s="22">
        <f t="shared" si="63"/>
        <v>0</v>
      </c>
      <c r="BI1352" s="22">
        <f t="shared" si="64"/>
        <v>0</v>
      </c>
      <c r="BJ1352" s="22">
        <f t="shared" si="65"/>
        <v>0</v>
      </c>
    </row>
    <row r="1353" spans="1:62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2">
        <v>44781</v>
      </c>
      <c r="AF1353" s="142">
        <v>47338</v>
      </c>
      <c r="AG1353" s="117">
        <v>3252522.5</v>
      </c>
      <c r="AH1353" s="83">
        <v>5.3555555555555552</v>
      </c>
      <c r="AI1353" s="83">
        <v>7</v>
      </c>
      <c r="AJ1353" s="144">
        <v>5.6399999999999999E-2</v>
      </c>
      <c r="AK1353" s="79" t="s">
        <v>651</v>
      </c>
      <c r="AL1353" s="79" t="s">
        <v>652</v>
      </c>
      <c r="AM1353" s="138">
        <v>0</v>
      </c>
      <c r="AN1353" s="138">
        <v>0</v>
      </c>
      <c r="AO1353" s="138">
        <v>0</v>
      </c>
      <c r="AP1353" s="138">
        <v>0</v>
      </c>
      <c r="AQ1353" s="138">
        <v>0</v>
      </c>
      <c r="AR1353" s="138">
        <v>0</v>
      </c>
      <c r="AS1353" s="138">
        <v>0</v>
      </c>
      <c r="AT1353" s="138">
        <v>0</v>
      </c>
      <c r="AU1353" s="138">
        <v>0</v>
      </c>
      <c r="AV1353" s="138">
        <v>0</v>
      </c>
      <c r="AW1353" s="138">
        <v>0</v>
      </c>
      <c r="AX1353" s="138">
        <v>0</v>
      </c>
      <c r="AY1353" s="138">
        <v>0</v>
      </c>
      <c r="AZ1353" s="138">
        <v>0</v>
      </c>
      <c r="BA1353" s="138">
        <v>0</v>
      </c>
      <c r="BB1353" s="138">
        <v>0</v>
      </c>
      <c r="BC1353" s="138">
        <v>0</v>
      </c>
      <c r="BD1353" s="138">
        <v>0</v>
      </c>
      <c r="BE1353" s="138">
        <v>0</v>
      </c>
      <c r="BF1353" s="138">
        <v>0</v>
      </c>
      <c r="BG1353" s="138">
        <v>0</v>
      </c>
      <c r="BH1353" s="22">
        <f t="shared" si="63"/>
        <v>0</v>
      </c>
      <c r="BI1353" s="22">
        <f t="shared" si="64"/>
        <v>0</v>
      </c>
      <c r="BJ1353" s="22">
        <f t="shared" si="65"/>
        <v>0</v>
      </c>
    </row>
    <row r="1354" spans="1:62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2">
        <v>44781</v>
      </c>
      <c r="AF1354" s="142">
        <v>47703</v>
      </c>
      <c r="AG1354" s="117">
        <v>690005</v>
      </c>
      <c r="AH1354" s="83">
        <v>6.3555555555555552</v>
      </c>
      <c r="AI1354" s="83">
        <v>8</v>
      </c>
      <c r="AJ1354" s="144">
        <v>5.9299999999999999E-2</v>
      </c>
      <c r="AK1354" s="79" t="s">
        <v>651</v>
      </c>
      <c r="AL1354" s="79" t="s">
        <v>652</v>
      </c>
      <c r="AM1354" s="138">
        <v>0</v>
      </c>
      <c r="AN1354" s="138">
        <v>0</v>
      </c>
      <c r="AO1354" s="138">
        <v>0</v>
      </c>
      <c r="AP1354" s="138">
        <v>0</v>
      </c>
      <c r="AQ1354" s="138">
        <v>0</v>
      </c>
      <c r="AR1354" s="138">
        <v>0</v>
      </c>
      <c r="AS1354" s="138">
        <v>0</v>
      </c>
      <c r="AT1354" s="138">
        <v>0</v>
      </c>
      <c r="AU1354" s="138">
        <v>0</v>
      </c>
      <c r="AV1354" s="138">
        <v>0</v>
      </c>
      <c r="AW1354" s="138">
        <v>0</v>
      </c>
      <c r="AX1354" s="138">
        <v>0</v>
      </c>
      <c r="AY1354" s="138">
        <v>0</v>
      </c>
      <c r="AZ1354" s="138">
        <v>0</v>
      </c>
      <c r="BA1354" s="138">
        <v>0</v>
      </c>
      <c r="BB1354" s="138">
        <v>0</v>
      </c>
      <c r="BC1354" s="138">
        <v>0</v>
      </c>
      <c r="BD1354" s="138">
        <v>0</v>
      </c>
      <c r="BE1354" s="138">
        <v>0</v>
      </c>
      <c r="BF1354" s="138">
        <v>0</v>
      </c>
      <c r="BG1354" s="138">
        <v>0</v>
      </c>
      <c r="BH1354" s="22">
        <f t="shared" si="63"/>
        <v>0</v>
      </c>
      <c r="BI1354" s="22">
        <f t="shared" si="64"/>
        <v>0</v>
      </c>
      <c r="BJ1354" s="22">
        <f t="shared" si="65"/>
        <v>0</v>
      </c>
    </row>
    <row r="1355" spans="1:62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2">
        <v>44781</v>
      </c>
      <c r="AF1355" s="142">
        <v>48068</v>
      </c>
      <c r="AG1355" s="117">
        <v>106200</v>
      </c>
      <c r="AH1355" s="83">
        <v>7.3555555555555552</v>
      </c>
      <c r="AI1355" s="83">
        <v>9</v>
      </c>
      <c r="AJ1355" s="144">
        <v>6.2100000000000002E-2</v>
      </c>
      <c r="AK1355" s="79" t="s">
        <v>651</v>
      </c>
      <c r="AL1355" s="79" t="s">
        <v>652</v>
      </c>
      <c r="AM1355" s="138">
        <v>0</v>
      </c>
      <c r="AN1355" s="138">
        <v>0</v>
      </c>
      <c r="AO1355" s="138">
        <v>0</v>
      </c>
      <c r="AP1355" s="138">
        <v>0</v>
      </c>
      <c r="AQ1355" s="138">
        <v>0</v>
      </c>
      <c r="AR1355" s="138">
        <v>0</v>
      </c>
      <c r="AS1355" s="138">
        <v>0</v>
      </c>
      <c r="AT1355" s="138">
        <v>0</v>
      </c>
      <c r="AU1355" s="138">
        <v>0</v>
      </c>
      <c r="AV1355" s="138">
        <v>0</v>
      </c>
      <c r="AW1355" s="138">
        <v>0</v>
      </c>
      <c r="AX1355" s="138">
        <v>0</v>
      </c>
      <c r="AY1355" s="138">
        <v>0</v>
      </c>
      <c r="AZ1355" s="138">
        <v>0</v>
      </c>
      <c r="BA1355" s="138">
        <v>0</v>
      </c>
      <c r="BB1355" s="138">
        <v>0</v>
      </c>
      <c r="BC1355" s="138">
        <v>0</v>
      </c>
      <c r="BD1355" s="138">
        <v>0</v>
      </c>
      <c r="BE1355" s="138">
        <v>0</v>
      </c>
      <c r="BF1355" s="138">
        <v>0</v>
      </c>
      <c r="BG1355" s="138">
        <v>0</v>
      </c>
      <c r="BH1355" s="22">
        <f t="shared" si="63"/>
        <v>0</v>
      </c>
      <c r="BI1355" s="22">
        <f t="shared" si="64"/>
        <v>0</v>
      </c>
      <c r="BJ1355" s="22">
        <f t="shared" si="65"/>
        <v>0</v>
      </c>
    </row>
    <row r="1356" spans="1:62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2">
        <v>44782</v>
      </c>
      <c r="AF1356" s="142">
        <v>48435</v>
      </c>
      <c r="AG1356" s="117">
        <v>53100</v>
      </c>
      <c r="AH1356" s="83">
        <v>8.3583333333333325</v>
      </c>
      <c r="AI1356" s="83">
        <v>10</v>
      </c>
      <c r="AJ1356" s="144">
        <v>6.5000000000000002E-2</v>
      </c>
      <c r="AK1356" s="79" t="s">
        <v>651</v>
      </c>
      <c r="AL1356" s="79" t="s">
        <v>652</v>
      </c>
      <c r="AM1356" s="138">
        <v>0</v>
      </c>
      <c r="AN1356" s="138">
        <v>0</v>
      </c>
      <c r="AO1356" s="138">
        <v>0</v>
      </c>
      <c r="AP1356" s="138">
        <v>0</v>
      </c>
      <c r="AQ1356" s="138">
        <v>0</v>
      </c>
      <c r="AR1356" s="138">
        <v>0</v>
      </c>
      <c r="AS1356" s="138">
        <v>0</v>
      </c>
      <c r="AT1356" s="138">
        <v>0</v>
      </c>
      <c r="AU1356" s="138">
        <v>0</v>
      </c>
      <c r="AV1356" s="138">
        <v>0</v>
      </c>
      <c r="AW1356" s="138">
        <v>0</v>
      </c>
      <c r="AX1356" s="138">
        <v>0</v>
      </c>
      <c r="AY1356" s="138">
        <v>0</v>
      </c>
      <c r="AZ1356" s="138">
        <v>0</v>
      </c>
      <c r="BA1356" s="138">
        <v>0</v>
      </c>
      <c r="BB1356" s="138">
        <v>0</v>
      </c>
      <c r="BC1356" s="138">
        <v>0</v>
      </c>
      <c r="BD1356" s="138">
        <v>0</v>
      </c>
      <c r="BE1356" s="138">
        <v>0</v>
      </c>
      <c r="BF1356" s="138">
        <v>0</v>
      </c>
      <c r="BG1356" s="138">
        <v>0</v>
      </c>
      <c r="BH1356" s="22">
        <f t="shared" si="63"/>
        <v>0</v>
      </c>
      <c r="BI1356" s="22">
        <f t="shared" si="64"/>
        <v>0</v>
      </c>
      <c r="BJ1356" s="22">
        <f t="shared" si="65"/>
        <v>0</v>
      </c>
    </row>
    <row r="1357" spans="1:62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0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315797.5</v>
      </c>
      <c r="AE1357" s="142">
        <v>44782</v>
      </c>
      <c r="AF1357" s="142">
        <v>45513</v>
      </c>
      <c r="AG1357" s="117">
        <v>631595</v>
      </c>
      <c r="AH1357" s="83">
        <v>0.35833333333333334</v>
      </c>
      <c r="AI1357" s="83">
        <v>2</v>
      </c>
      <c r="AJ1357" s="144">
        <v>3.8199999999999998E-2</v>
      </c>
      <c r="AK1357" s="79" t="s">
        <v>651</v>
      </c>
      <c r="AL1357" s="79" t="s">
        <v>652</v>
      </c>
      <c r="AM1357" s="138">
        <v>0</v>
      </c>
      <c r="AN1357" s="138">
        <v>0</v>
      </c>
      <c r="AO1357" s="138">
        <v>0</v>
      </c>
      <c r="AP1357" s="138">
        <v>0</v>
      </c>
      <c r="AQ1357" s="138">
        <v>315797.5</v>
      </c>
      <c r="AR1357" s="138">
        <v>0</v>
      </c>
      <c r="AS1357" s="138">
        <v>0</v>
      </c>
      <c r="AT1357" s="138">
        <v>0</v>
      </c>
      <c r="AU1357" s="138">
        <v>0</v>
      </c>
      <c r="AV1357" s="138">
        <v>0</v>
      </c>
      <c r="AW1357" s="138">
        <v>0</v>
      </c>
      <c r="AX1357" s="138">
        <v>0</v>
      </c>
      <c r="AY1357" s="138">
        <v>0</v>
      </c>
      <c r="AZ1357" s="138">
        <v>0</v>
      </c>
      <c r="BA1357" s="138">
        <v>0</v>
      </c>
      <c r="BB1357" s="138">
        <v>0</v>
      </c>
      <c r="BC1357" s="138">
        <v>0</v>
      </c>
      <c r="BD1357" s="138">
        <v>0</v>
      </c>
      <c r="BE1357" s="138">
        <v>0</v>
      </c>
      <c r="BF1357" s="138">
        <v>0</v>
      </c>
      <c r="BG1357" s="138">
        <v>0</v>
      </c>
      <c r="BH1357" s="22">
        <f t="shared" si="63"/>
        <v>315797.5</v>
      </c>
      <c r="BI1357" s="22">
        <f t="shared" si="64"/>
        <v>0</v>
      </c>
      <c r="BJ1357" s="22">
        <f t="shared" si="65"/>
        <v>315797.5</v>
      </c>
    </row>
    <row r="1358" spans="1:62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2">
        <v>44782</v>
      </c>
      <c r="AF1358" s="142">
        <v>45878</v>
      </c>
      <c r="AG1358" s="117">
        <v>346182.5</v>
      </c>
      <c r="AH1358" s="83">
        <v>1.3583333333333334</v>
      </c>
      <c r="AI1358" s="83">
        <v>3</v>
      </c>
      <c r="AJ1358" s="144">
        <v>4.2999999999999997E-2</v>
      </c>
      <c r="AK1358" s="79" t="s">
        <v>651</v>
      </c>
      <c r="AL1358" s="79" t="s">
        <v>652</v>
      </c>
      <c r="AM1358" s="138">
        <v>0</v>
      </c>
      <c r="AN1358" s="138">
        <v>0</v>
      </c>
      <c r="AO1358" s="138">
        <v>0</v>
      </c>
      <c r="AP1358" s="138">
        <v>0</v>
      </c>
      <c r="AQ1358" s="138">
        <v>0</v>
      </c>
      <c r="AR1358" s="138">
        <v>0</v>
      </c>
      <c r="AS1358" s="138">
        <v>0</v>
      </c>
      <c r="AT1358" s="138">
        <v>0</v>
      </c>
      <c r="AU1358" s="138">
        <v>0</v>
      </c>
      <c r="AV1358" s="138">
        <v>0</v>
      </c>
      <c r="AW1358" s="138">
        <v>173091.25</v>
      </c>
      <c r="AX1358" s="138">
        <v>0</v>
      </c>
      <c r="AY1358" s="138">
        <v>0</v>
      </c>
      <c r="AZ1358" s="138">
        <v>0</v>
      </c>
      <c r="BA1358" s="138">
        <v>0</v>
      </c>
      <c r="BB1358" s="138">
        <v>0</v>
      </c>
      <c r="BC1358" s="138">
        <v>173091.25</v>
      </c>
      <c r="BD1358" s="138">
        <v>0</v>
      </c>
      <c r="BE1358" s="138">
        <v>0</v>
      </c>
      <c r="BF1358" s="138">
        <v>0</v>
      </c>
      <c r="BG1358" s="138">
        <v>0</v>
      </c>
      <c r="BH1358" s="22">
        <f t="shared" si="63"/>
        <v>0</v>
      </c>
      <c r="BI1358" s="22">
        <f t="shared" si="64"/>
        <v>346182.5</v>
      </c>
      <c r="BJ1358" s="22">
        <f t="shared" si="65"/>
        <v>346182.5</v>
      </c>
    </row>
    <row r="1359" spans="1:62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2">
        <v>44782</v>
      </c>
      <c r="AF1359" s="142">
        <v>46243</v>
      </c>
      <c r="AG1359" s="117">
        <v>970845</v>
      </c>
      <c r="AH1359" s="83">
        <v>2.3583333333333334</v>
      </c>
      <c r="AI1359" s="83">
        <v>4</v>
      </c>
      <c r="AJ1359" s="144">
        <v>4.7100000000000003E-2</v>
      </c>
      <c r="AK1359" s="79" t="s">
        <v>651</v>
      </c>
      <c r="AL1359" s="79" t="s">
        <v>652</v>
      </c>
      <c r="AM1359" s="138">
        <v>0</v>
      </c>
      <c r="AN1359" s="138">
        <v>0</v>
      </c>
      <c r="AO1359" s="138">
        <v>0</v>
      </c>
      <c r="AP1359" s="138">
        <v>0</v>
      </c>
      <c r="AQ1359" s="138">
        <v>0</v>
      </c>
      <c r="AR1359" s="138">
        <v>0</v>
      </c>
      <c r="AS1359" s="138">
        <v>0</v>
      </c>
      <c r="AT1359" s="138">
        <v>0</v>
      </c>
      <c r="AU1359" s="138">
        <v>0</v>
      </c>
      <c r="AV1359" s="138">
        <v>0</v>
      </c>
      <c r="AW1359" s="138">
        <v>0</v>
      </c>
      <c r="AX1359" s="138">
        <v>0</v>
      </c>
      <c r="AY1359" s="138">
        <v>0</v>
      </c>
      <c r="AZ1359" s="138">
        <v>0</v>
      </c>
      <c r="BA1359" s="138">
        <v>0</v>
      </c>
      <c r="BB1359" s="138">
        <v>0</v>
      </c>
      <c r="BC1359" s="138">
        <v>0</v>
      </c>
      <c r="BD1359" s="138">
        <v>0</v>
      </c>
      <c r="BE1359" s="138">
        <v>0</v>
      </c>
      <c r="BF1359" s="138">
        <v>0</v>
      </c>
      <c r="BG1359" s="138">
        <v>0</v>
      </c>
      <c r="BH1359" s="22">
        <f t="shared" si="63"/>
        <v>0</v>
      </c>
      <c r="BI1359" s="22">
        <f t="shared" si="64"/>
        <v>0</v>
      </c>
      <c r="BJ1359" s="22">
        <f t="shared" si="65"/>
        <v>0</v>
      </c>
    </row>
    <row r="1360" spans="1:62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2">
        <v>44782</v>
      </c>
      <c r="AF1360" s="142">
        <v>46608</v>
      </c>
      <c r="AG1360" s="117">
        <v>969665</v>
      </c>
      <c r="AH1360" s="83">
        <v>3.3583333333333334</v>
      </c>
      <c r="AI1360" s="83">
        <v>5</v>
      </c>
      <c r="AJ1360" s="144">
        <v>5.0700000000000002E-2</v>
      </c>
      <c r="AK1360" s="79" t="s">
        <v>651</v>
      </c>
      <c r="AL1360" s="79" t="s">
        <v>652</v>
      </c>
      <c r="AM1360" s="138">
        <v>0</v>
      </c>
      <c r="AN1360" s="138">
        <v>0</v>
      </c>
      <c r="AO1360" s="138">
        <v>0</v>
      </c>
      <c r="AP1360" s="138">
        <v>0</v>
      </c>
      <c r="AQ1360" s="138">
        <v>0</v>
      </c>
      <c r="AR1360" s="138">
        <v>0</v>
      </c>
      <c r="AS1360" s="138">
        <v>0</v>
      </c>
      <c r="AT1360" s="138">
        <v>0</v>
      </c>
      <c r="AU1360" s="138">
        <v>0</v>
      </c>
      <c r="AV1360" s="138">
        <v>0</v>
      </c>
      <c r="AW1360" s="138">
        <v>0</v>
      </c>
      <c r="AX1360" s="138">
        <v>0</v>
      </c>
      <c r="AY1360" s="138">
        <v>0</v>
      </c>
      <c r="AZ1360" s="138">
        <v>0</v>
      </c>
      <c r="BA1360" s="138">
        <v>0</v>
      </c>
      <c r="BB1360" s="138">
        <v>0</v>
      </c>
      <c r="BC1360" s="138">
        <v>0</v>
      </c>
      <c r="BD1360" s="138">
        <v>0</v>
      </c>
      <c r="BE1360" s="138">
        <v>0</v>
      </c>
      <c r="BF1360" s="138">
        <v>0</v>
      </c>
      <c r="BG1360" s="138">
        <v>0</v>
      </c>
      <c r="BH1360" s="22">
        <f t="shared" si="63"/>
        <v>0</v>
      </c>
      <c r="BI1360" s="22">
        <f t="shared" si="64"/>
        <v>0</v>
      </c>
      <c r="BJ1360" s="22">
        <f t="shared" si="65"/>
        <v>0</v>
      </c>
    </row>
    <row r="1361" spans="1:62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2">
        <v>44782</v>
      </c>
      <c r="AF1361" s="142">
        <v>46974</v>
      </c>
      <c r="AG1361" s="117">
        <v>1348002.5</v>
      </c>
      <c r="AH1361" s="83">
        <v>4.3583333333333334</v>
      </c>
      <c r="AI1361" s="83">
        <v>6</v>
      </c>
      <c r="AJ1361" s="144">
        <v>5.3600000000000002E-2</v>
      </c>
      <c r="AK1361" s="79" t="s">
        <v>651</v>
      </c>
      <c r="AL1361" s="79" t="s">
        <v>652</v>
      </c>
      <c r="AM1361" s="138">
        <v>0</v>
      </c>
      <c r="AN1361" s="138">
        <v>0</v>
      </c>
      <c r="AO1361" s="138">
        <v>0</v>
      </c>
      <c r="AP1361" s="138">
        <v>0</v>
      </c>
      <c r="AQ1361" s="138">
        <v>0</v>
      </c>
      <c r="AR1361" s="138">
        <v>0</v>
      </c>
      <c r="AS1361" s="138">
        <v>0</v>
      </c>
      <c r="AT1361" s="138">
        <v>0</v>
      </c>
      <c r="AU1361" s="138">
        <v>0</v>
      </c>
      <c r="AV1361" s="138">
        <v>0</v>
      </c>
      <c r="AW1361" s="138">
        <v>0</v>
      </c>
      <c r="AX1361" s="138">
        <v>0</v>
      </c>
      <c r="AY1361" s="138">
        <v>0</v>
      </c>
      <c r="AZ1361" s="138">
        <v>0</v>
      </c>
      <c r="BA1361" s="138">
        <v>0</v>
      </c>
      <c r="BB1361" s="138">
        <v>0</v>
      </c>
      <c r="BC1361" s="138">
        <v>0</v>
      </c>
      <c r="BD1361" s="138">
        <v>0</v>
      </c>
      <c r="BE1361" s="138">
        <v>0</v>
      </c>
      <c r="BF1361" s="138">
        <v>0</v>
      </c>
      <c r="BG1361" s="138">
        <v>0</v>
      </c>
      <c r="BH1361" s="22">
        <f t="shared" si="63"/>
        <v>0</v>
      </c>
      <c r="BI1361" s="22">
        <f t="shared" si="64"/>
        <v>0</v>
      </c>
      <c r="BJ1361" s="22">
        <f t="shared" si="65"/>
        <v>0</v>
      </c>
    </row>
    <row r="1362" spans="1:62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2">
        <v>44782</v>
      </c>
      <c r="AF1362" s="142">
        <v>47339</v>
      </c>
      <c r="AG1362" s="117">
        <v>1097842.5</v>
      </c>
      <c r="AH1362" s="83">
        <v>5.3583333333333334</v>
      </c>
      <c r="AI1362" s="83">
        <v>7</v>
      </c>
      <c r="AJ1362" s="144">
        <v>5.6399999999999999E-2</v>
      </c>
      <c r="AK1362" s="79" t="s">
        <v>651</v>
      </c>
      <c r="AL1362" s="79" t="s">
        <v>652</v>
      </c>
      <c r="AM1362" s="138">
        <v>0</v>
      </c>
      <c r="AN1362" s="138">
        <v>0</v>
      </c>
      <c r="AO1362" s="138">
        <v>0</v>
      </c>
      <c r="AP1362" s="138">
        <v>0</v>
      </c>
      <c r="AQ1362" s="138">
        <v>0</v>
      </c>
      <c r="AR1362" s="138">
        <v>0</v>
      </c>
      <c r="AS1362" s="138">
        <v>0</v>
      </c>
      <c r="AT1362" s="138">
        <v>0</v>
      </c>
      <c r="AU1362" s="138">
        <v>0</v>
      </c>
      <c r="AV1362" s="138">
        <v>0</v>
      </c>
      <c r="AW1362" s="138">
        <v>0</v>
      </c>
      <c r="AX1362" s="138">
        <v>0</v>
      </c>
      <c r="AY1362" s="138">
        <v>0</v>
      </c>
      <c r="AZ1362" s="138">
        <v>0</v>
      </c>
      <c r="BA1362" s="138">
        <v>0</v>
      </c>
      <c r="BB1362" s="138">
        <v>0</v>
      </c>
      <c r="BC1362" s="138">
        <v>0</v>
      </c>
      <c r="BD1362" s="138">
        <v>0</v>
      </c>
      <c r="BE1362" s="138">
        <v>0</v>
      </c>
      <c r="BF1362" s="138">
        <v>0</v>
      </c>
      <c r="BG1362" s="138">
        <v>0</v>
      </c>
      <c r="BH1362" s="22">
        <f t="shared" si="63"/>
        <v>0</v>
      </c>
      <c r="BI1362" s="22">
        <f t="shared" si="64"/>
        <v>0</v>
      </c>
      <c r="BJ1362" s="22">
        <f t="shared" si="65"/>
        <v>0</v>
      </c>
    </row>
    <row r="1363" spans="1:62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2">
        <v>44782</v>
      </c>
      <c r="AF1363" s="142">
        <v>47704</v>
      </c>
      <c r="AG1363" s="117">
        <v>465657.5</v>
      </c>
      <c r="AH1363" s="83">
        <v>6.3583333333333334</v>
      </c>
      <c r="AI1363" s="83">
        <v>8</v>
      </c>
      <c r="AJ1363" s="144">
        <v>5.9299999999999999E-2</v>
      </c>
      <c r="AK1363" s="79" t="s">
        <v>651</v>
      </c>
      <c r="AL1363" s="79" t="s">
        <v>652</v>
      </c>
      <c r="AM1363" s="138">
        <v>0</v>
      </c>
      <c r="AN1363" s="138">
        <v>0</v>
      </c>
      <c r="AO1363" s="138">
        <v>0</v>
      </c>
      <c r="AP1363" s="138">
        <v>0</v>
      </c>
      <c r="AQ1363" s="138">
        <v>0</v>
      </c>
      <c r="AR1363" s="138">
        <v>0</v>
      </c>
      <c r="AS1363" s="138">
        <v>0</v>
      </c>
      <c r="AT1363" s="138">
        <v>0</v>
      </c>
      <c r="AU1363" s="138">
        <v>0</v>
      </c>
      <c r="AV1363" s="138">
        <v>0</v>
      </c>
      <c r="AW1363" s="138">
        <v>0</v>
      </c>
      <c r="AX1363" s="138">
        <v>0</v>
      </c>
      <c r="AY1363" s="138">
        <v>0</v>
      </c>
      <c r="AZ1363" s="138">
        <v>0</v>
      </c>
      <c r="BA1363" s="138">
        <v>0</v>
      </c>
      <c r="BB1363" s="138">
        <v>0</v>
      </c>
      <c r="BC1363" s="138">
        <v>0</v>
      </c>
      <c r="BD1363" s="138">
        <v>0</v>
      </c>
      <c r="BE1363" s="138">
        <v>0</v>
      </c>
      <c r="BF1363" s="138">
        <v>0</v>
      </c>
      <c r="BG1363" s="138">
        <v>0</v>
      </c>
      <c r="BH1363" s="22">
        <f t="shared" si="63"/>
        <v>0</v>
      </c>
      <c r="BI1363" s="22">
        <f t="shared" si="64"/>
        <v>0</v>
      </c>
      <c r="BJ1363" s="22">
        <f t="shared" si="65"/>
        <v>0</v>
      </c>
    </row>
    <row r="1364" spans="1:62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2">
        <v>44782</v>
      </c>
      <c r="AF1364" s="142">
        <v>48069</v>
      </c>
      <c r="AG1364" s="117">
        <v>47642.5</v>
      </c>
      <c r="AH1364" s="83">
        <v>7.3583333333333334</v>
      </c>
      <c r="AI1364" s="83">
        <v>9</v>
      </c>
      <c r="AJ1364" s="144">
        <v>6.2100000000000002E-2</v>
      </c>
      <c r="AK1364" s="79" t="s">
        <v>651</v>
      </c>
      <c r="AL1364" s="79" t="s">
        <v>652</v>
      </c>
      <c r="AM1364" s="138">
        <v>0</v>
      </c>
      <c r="AN1364" s="138">
        <v>0</v>
      </c>
      <c r="AO1364" s="138">
        <v>0</v>
      </c>
      <c r="AP1364" s="138">
        <v>0</v>
      </c>
      <c r="AQ1364" s="138">
        <v>0</v>
      </c>
      <c r="AR1364" s="138">
        <v>0</v>
      </c>
      <c r="AS1364" s="138">
        <v>0</v>
      </c>
      <c r="AT1364" s="138">
        <v>0</v>
      </c>
      <c r="AU1364" s="138">
        <v>0</v>
      </c>
      <c r="AV1364" s="138">
        <v>0</v>
      </c>
      <c r="AW1364" s="138">
        <v>0</v>
      </c>
      <c r="AX1364" s="138">
        <v>0</v>
      </c>
      <c r="AY1364" s="138">
        <v>0</v>
      </c>
      <c r="AZ1364" s="138">
        <v>0</v>
      </c>
      <c r="BA1364" s="138">
        <v>0</v>
      </c>
      <c r="BB1364" s="138">
        <v>0</v>
      </c>
      <c r="BC1364" s="138">
        <v>0</v>
      </c>
      <c r="BD1364" s="138">
        <v>0</v>
      </c>
      <c r="BE1364" s="138">
        <v>0</v>
      </c>
      <c r="BF1364" s="138">
        <v>0</v>
      </c>
      <c r="BG1364" s="138">
        <v>0</v>
      </c>
      <c r="BH1364" s="22">
        <f t="shared" si="63"/>
        <v>0</v>
      </c>
      <c r="BI1364" s="22">
        <f t="shared" si="64"/>
        <v>0</v>
      </c>
      <c r="BJ1364" s="22">
        <f t="shared" si="65"/>
        <v>0</v>
      </c>
    </row>
    <row r="1365" spans="1:62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0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30753.75</v>
      </c>
      <c r="AE1365" s="142">
        <v>44783</v>
      </c>
      <c r="AF1365" s="142">
        <v>45514</v>
      </c>
      <c r="AG1365" s="117">
        <v>61507.5</v>
      </c>
      <c r="AH1365" s="83">
        <v>0.3611111111111111</v>
      </c>
      <c r="AI1365" s="83">
        <v>2</v>
      </c>
      <c r="AJ1365" s="144">
        <v>3.8199999999999998E-2</v>
      </c>
      <c r="AK1365" s="79" t="s">
        <v>651</v>
      </c>
      <c r="AL1365" s="79" t="s">
        <v>652</v>
      </c>
      <c r="AM1365" s="138">
        <v>0</v>
      </c>
      <c r="AN1365" s="138">
        <v>0</v>
      </c>
      <c r="AO1365" s="138">
        <v>0</v>
      </c>
      <c r="AP1365" s="138">
        <v>0</v>
      </c>
      <c r="AQ1365" s="138">
        <v>30753.75</v>
      </c>
      <c r="AR1365" s="138">
        <v>0</v>
      </c>
      <c r="AS1365" s="138">
        <v>0</v>
      </c>
      <c r="AT1365" s="138">
        <v>0</v>
      </c>
      <c r="AU1365" s="138">
        <v>0</v>
      </c>
      <c r="AV1365" s="138">
        <v>0</v>
      </c>
      <c r="AW1365" s="138">
        <v>0</v>
      </c>
      <c r="AX1365" s="138">
        <v>0</v>
      </c>
      <c r="AY1365" s="138">
        <v>0</v>
      </c>
      <c r="AZ1365" s="138">
        <v>0</v>
      </c>
      <c r="BA1365" s="138">
        <v>0</v>
      </c>
      <c r="BB1365" s="138">
        <v>0</v>
      </c>
      <c r="BC1365" s="138">
        <v>0</v>
      </c>
      <c r="BD1365" s="138">
        <v>0</v>
      </c>
      <c r="BE1365" s="138">
        <v>0</v>
      </c>
      <c r="BF1365" s="138">
        <v>0</v>
      </c>
      <c r="BG1365" s="138">
        <v>0</v>
      </c>
      <c r="BH1365" s="22">
        <f t="shared" si="63"/>
        <v>30753.75</v>
      </c>
      <c r="BI1365" s="22">
        <f t="shared" si="64"/>
        <v>0</v>
      </c>
      <c r="BJ1365" s="22">
        <f t="shared" si="65"/>
        <v>30753.75</v>
      </c>
    </row>
    <row r="1366" spans="1:62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2">
        <v>44783</v>
      </c>
      <c r="AF1366" s="142">
        <v>45879</v>
      </c>
      <c r="AG1366" s="117">
        <v>500910</v>
      </c>
      <c r="AH1366" s="83">
        <v>1.3611111111111112</v>
      </c>
      <c r="AI1366" s="83">
        <v>3</v>
      </c>
      <c r="AJ1366" s="144">
        <v>4.2999999999999997E-2</v>
      </c>
      <c r="AK1366" s="79" t="s">
        <v>651</v>
      </c>
      <c r="AL1366" s="79" t="s">
        <v>652</v>
      </c>
      <c r="AM1366" s="138">
        <v>0</v>
      </c>
      <c r="AN1366" s="138">
        <v>0</v>
      </c>
      <c r="AO1366" s="138">
        <v>0</v>
      </c>
      <c r="AP1366" s="138">
        <v>0</v>
      </c>
      <c r="AQ1366" s="138">
        <v>0</v>
      </c>
      <c r="AR1366" s="138">
        <v>0</v>
      </c>
      <c r="AS1366" s="138">
        <v>0</v>
      </c>
      <c r="AT1366" s="138">
        <v>0</v>
      </c>
      <c r="AU1366" s="138">
        <v>0</v>
      </c>
      <c r="AV1366" s="138">
        <v>0</v>
      </c>
      <c r="AW1366" s="138">
        <v>250455</v>
      </c>
      <c r="AX1366" s="138">
        <v>0</v>
      </c>
      <c r="AY1366" s="138">
        <v>0</v>
      </c>
      <c r="AZ1366" s="138">
        <v>0</v>
      </c>
      <c r="BA1366" s="138">
        <v>0</v>
      </c>
      <c r="BB1366" s="138">
        <v>0</v>
      </c>
      <c r="BC1366" s="138">
        <v>250455</v>
      </c>
      <c r="BD1366" s="138">
        <v>0</v>
      </c>
      <c r="BE1366" s="138">
        <v>0</v>
      </c>
      <c r="BF1366" s="138">
        <v>0</v>
      </c>
      <c r="BG1366" s="138">
        <v>0</v>
      </c>
      <c r="BH1366" s="22">
        <f t="shared" si="63"/>
        <v>0</v>
      </c>
      <c r="BI1366" s="22">
        <f t="shared" si="64"/>
        <v>500910</v>
      </c>
      <c r="BJ1366" s="22">
        <f t="shared" si="65"/>
        <v>500910</v>
      </c>
    </row>
    <row r="1367" spans="1:62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2">
        <v>44783</v>
      </c>
      <c r="AF1367" s="142">
        <v>46244</v>
      </c>
      <c r="AG1367" s="117">
        <v>393972.5</v>
      </c>
      <c r="AH1367" s="83">
        <v>2.3611111111111112</v>
      </c>
      <c r="AI1367" s="83">
        <v>4</v>
      </c>
      <c r="AJ1367" s="144">
        <v>4.7100000000000003E-2</v>
      </c>
      <c r="AK1367" s="79" t="s">
        <v>651</v>
      </c>
      <c r="AL1367" s="79" t="s">
        <v>652</v>
      </c>
      <c r="AM1367" s="138">
        <v>0</v>
      </c>
      <c r="AN1367" s="138">
        <v>0</v>
      </c>
      <c r="AO1367" s="138">
        <v>0</v>
      </c>
      <c r="AP1367" s="138">
        <v>0</v>
      </c>
      <c r="AQ1367" s="138">
        <v>0</v>
      </c>
      <c r="AR1367" s="138">
        <v>0</v>
      </c>
      <c r="AS1367" s="138">
        <v>0</v>
      </c>
      <c r="AT1367" s="138">
        <v>0</v>
      </c>
      <c r="AU1367" s="138">
        <v>0</v>
      </c>
      <c r="AV1367" s="138">
        <v>0</v>
      </c>
      <c r="AW1367" s="138">
        <v>0</v>
      </c>
      <c r="AX1367" s="138">
        <v>0</v>
      </c>
      <c r="AY1367" s="138">
        <v>0</v>
      </c>
      <c r="AZ1367" s="138">
        <v>0</v>
      </c>
      <c r="BA1367" s="138">
        <v>0</v>
      </c>
      <c r="BB1367" s="138">
        <v>0</v>
      </c>
      <c r="BC1367" s="138">
        <v>0</v>
      </c>
      <c r="BD1367" s="138">
        <v>0</v>
      </c>
      <c r="BE1367" s="138">
        <v>0</v>
      </c>
      <c r="BF1367" s="138">
        <v>0</v>
      </c>
      <c r="BG1367" s="138">
        <v>0</v>
      </c>
      <c r="BH1367" s="22">
        <f t="shared" si="63"/>
        <v>0</v>
      </c>
      <c r="BI1367" s="22">
        <f t="shared" si="64"/>
        <v>0</v>
      </c>
      <c r="BJ1367" s="22">
        <f t="shared" si="65"/>
        <v>0</v>
      </c>
    </row>
    <row r="1368" spans="1:62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2">
        <v>44783</v>
      </c>
      <c r="AF1368" s="142">
        <v>46609</v>
      </c>
      <c r="AG1368" s="117">
        <v>855352.5</v>
      </c>
      <c r="AH1368" s="83">
        <v>3.3611111111111112</v>
      </c>
      <c r="AI1368" s="83">
        <v>5</v>
      </c>
      <c r="AJ1368" s="144">
        <v>5.0700000000000002E-2</v>
      </c>
      <c r="AK1368" s="79" t="s">
        <v>651</v>
      </c>
      <c r="AL1368" s="79" t="s">
        <v>652</v>
      </c>
      <c r="AM1368" s="138">
        <v>0</v>
      </c>
      <c r="AN1368" s="138">
        <v>0</v>
      </c>
      <c r="AO1368" s="138">
        <v>0</v>
      </c>
      <c r="AP1368" s="138">
        <v>0</v>
      </c>
      <c r="AQ1368" s="138">
        <v>0</v>
      </c>
      <c r="AR1368" s="138">
        <v>0</v>
      </c>
      <c r="AS1368" s="138">
        <v>0</v>
      </c>
      <c r="AT1368" s="138">
        <v>0</v>
      </c>
      <c r="AU1368" s="138">
        <v>0</v>
      </c>
      <c r="AV1368" s="138">
        <v>0</v>
      </c>
      <c r="AW1368" s="138">
        <v>0</v>
      </c>
      <c r="AX1368" s="138">
        <v>0</v>
      </c>
      <c r="AY1368" s="138">
        <v>0</v>
      </c>
      <c r="AZ1368" s="138">
        <v>0</v>
      </c>
      <c r="BA1368" s="138">
        <v>0</v>
      </c>
      <c r="BB1368" s="138">
        <v>0</v>
      </c>
      <c r="BC1368" s="138">
        <v>0</v>
      </c>
      <c r="BD1368" s="138">
        <v>0</v>
      </c>
      <c r="BE1368" s="138">
        <v>0</v>
      </c>
      <c r="BF1368" s="138">
        <v>0</v>
      </c>
      <c r="BG1368" s="138">
        <v>0</v>
      </c>
      <c r="BH1368" s="22">
        <f t="shared" si="63"/>
        <v>0</v>
      </c>
      <c r="BI1368" s="22">
        <f t="shared" si="64"/>
        <v>0</v>
      </c>
      <c r="BJ1368" s="22">
        <f t="shared" si="65"/>
        <v>0</v>
      </c>
    </row>
    <row r="1369" spans="1:62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2">
        <v>44783</v>
      </c>
      <c r="AF1369" s="142">
        <v>46975</v>
      </c>
      <c r="AG1369" s="117">
        <v>888097.5</v>
      </c>
      <c r="AH1369" s="83">
        <v>4.3611111111111107</v>
      </c>
      <c r="AI1369" s="83">
        <v>6</v>
      </c>
      <c r="AJ1369" s="144">
        <v>5.3600000000000002E-2</v>
      </c>
      <c r="AK1369" s="79" t="s">
        <v>651</v>
      </c>
      <c r="AL1369" s="79" t="s">
        <v>652</v>
      </c>
      <c r="AM1369" s="138">
        <v>0</v>
      </c>
      <c r="AN1369" s="138">
        <v>0</v>
      </c>
      <c r="AO1369" s="138">
        <v>0</v>
      </c>
      <c r="AP1369" s="138">
        <v>0</v>
      </c>
      <c r="AQ1369" s="138">
        <v>0</v>
      </c>
      <c r="AR1369" s="138">
        <v>0</v>
      </c>
      <c r="AS1369" s="138">
        <v>0</v>
      </c>
      <c r="AT1369" s="138">
        <v>0</v>
      </c>
      <c r="AU1369" s="138">
        <v>0</v>
      </c>
      <c r="AV1369" s="138">
        <v>0</v>
      </c>
      <c r="AW1369" s="138">
        <v>0</v>
      </c>
      <c r="AX1369" s="138">
        <v>0</v>
      </c>
      <c r="AY1369" s="138">
        <v>0</v>
      </c>
      <c r="AZ1369" s="138">
        <v>0</v>
      </c>
      <c r="BA1369" s="138">
        <v>0</v>
      </c>
      <c r="BB1369" s="138">
        <v>0</v>
      </c>
      <c r="BC1369" s="138">
        <v>0</v>
      </c>
      <c r="BD1369" s="138">
        <v>0</v>
      </c>
      <c r="BE1369" s="138">
        <v>0</v>
      </c>
      <c r="BF1369" s="138">
        <v>0</v>
      </c>
      <c r="BG1369" s="138">
        <v>0</v>
      </c>
      <c r="BH1369" s="22">
        <f t="shared" si="63"/>
        <v>0</v>
      </c>
      <c r="BI1369" s="22">
        <f t="shared" si="64"/>
        <v>0</v>
      </c>
      <c r="BJ1369" s="22">
        <f t="shared" si="65"/>
        <v>0</v>
      </c>
    </row>
    <row r="1370" spans="1:62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2">
        <v>44783</v>
      </c>
      <c r="AF1370" s="142">
        <v>47340</v>
      </c>
      <c r="AG1370" s="117">
        <v>567727.5</v>
      </c>
      <c r="AH1370" s="83">
        <v>5.3611111111111107</v>
      </c>
      <c r="AI1370" s="83">
        <v>7</v>
      </c>
      <c r="AJ1370" s="144">
        <v>5.6399999999999999E-2</v>
      </c>
      <c r="AK1370" s="79" t="s">
        <v>651</v>
      </c>
      <c r="AL1370" s="79" t="s">
        <v>652</v>
      </c>
      <c r="AM1370" s="138">
        <v>0</v>
      </c>
      <c r="AN1370" s="138">
        <v>0</v>
      </c>
      <c r="AO1370" s="138">
        <v>0</v>
      </c>
      <c r="AP1370" s="138">
        <v>0</v>
      </c>
      <c r="AQ1370" s="138">
        <v>0</v>
      </c>
      <c r="AR1370" s="138">
        <v>0</v>
      </c>
      <c r="AS1370" s="138">
        <v>0</v>
      </c>
      <c r="AT1370" s="138">
        <v>0</v>
      </c>
      <c r="AU1370" s="138">
        <v>0</v>
      </c>
      <c r="AV1370" s="138">
        <v>0</v>
      </c>
      <c r="AW1370" s="138">
        <v>0</v>
      </c>
      <c r="AX1370" s="138">
        <v>0</v>
      </c>
      <c r="AY1370" s="138">
        <v>0</v>
      </c>
      <c r="AZ1370" s="138">
        <v>0</v>
      </c>
      <c r="BA1370" s="138">
        <v>0</v>
      </c>
      <c r="BB1370" s="138">
        <v>0</v>
      </c>
      <c r="BC1370" s="138">
        <v>0</v>
      </c>
      <c r="BD1370" s="138">
        <v>0</v>
      </c>
      <c r="BE1370" s="138">
        <v>0</v>
      </c>
      <c r="BF1370" s="138">
        <v>0</v>
      </c>
      <c r="BG1370" s="138">
        <v>0</v>
      </c>
      <c r="BH1370" s="22">
        <f t="shared" si="63"/>
        <v>0</v>
      </c>
      <c r="BI1370" s="22">
        <f t="shared" si="64"/>
        <v>0</v>
      </c>
      <c r="BJ1370" s="22">
        <f t="shared" si="65"/>
        <v>0</v>
      </c>
    </row>
    <row r="1371" spans="1:62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2">
        <v>44783</v>
      </c>
      <c r="AF1371" s="142">
        <v>47705</v>
      </c>
      <c r="AG1371" s="117">
        <v>106200</v>
      </c>
      <c r="AH1371" s="83">
        <v>6.3611111111111107</v>
      </c>
      <c r="AI1371" s="83">
        <v>8</v>
      </c>
      <c r="AJ1371" s="144">
        <v>5.9299999999999999E-2</v>
      </c>
      <c r="AK1371" s="79" t="s">
        <v>651</v>
      </c>
      <c r="AL1371" s="79" t="s">
        <v>652</v>
      </c>
      <c r="AM1371" s="138">
        <v>0</v>
      </c>
      <c r="AN1371" s="138">
        <v>0</v>
      </c>
      <c r="AO1371" s="138">
        <v>0</v>
      </c>
      <c r="AP1371" s="138">
        <v>0</v>
      </c>
      <c r="AQ1371" s="138">
        <v>0</v>
      </c>
      <c r="AR1371" s="138">
        <v>0</v>
      </c>
      <c r="AS1371" s="138">
        <v>0</v>
      </c>
      <c r="AT1371" s="138">
        <v>0</v>
      </c>
      <c r="AU1371" s="138">
        <v>0</v>
      </c>
      <c r="AV1371" s="138">
        <v>0</v>
      </c>
      <c r="AW1371" s="138">
        <v>0</v>
      </c>
      <c r="AX1371" s="138">
        <v>0</v>
      </c>
      <c r="AY1371" s="138">
        <v>0</v>
      </c>
      <c r="AZ1371" s="138">
        <v>0</v>
      </c>
      <c r="BA1371" s="138">
        <v>0</v>
      </c>
      <c r="BB1371" s="138">
        <v>0</v>
      </c>
      <c r="BC1371" s="138">
        <v>0</v>
      </c>
      <c r="BD1371" s="138">
        <v>0</v>
      </c>
      <c r="BE1371" s="138">
        <v>0</v>
      </c>
      <c r="BF1371" s="138">
        <v>0</v>
      </c>
      <c r="BG1371" s="138">
        <v>0</v>
      </c>
      <c r="BH1371" s="22">
        <f t="shared" si="63"/>
        <v>0</v>
      </c>
      <c r="BI1371" s="22">
        <f t="shared" si="64"/>
        <v>0</v>
      </c>
      <c r="BJ1371" s="22">
        <f t="shared" si="65"/>
        <v>0</v>
      </c>
    </row>
    <row r="1372" spans="1:62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2">
        <v>44777</v>
      </c>
      <c r="AF1372" s="142">
        <v>45873</v>
      </c>
      <c r="AG1372" s="117">
        <v>2246860.98</v>
      </c>
      <c r="AH1372" s="83">
        <v>1.3444444444444446</v>
      </c>
      <c r="AI1372" s="83">
        <v>3</v>
      </c>
      <c r="AJ1372" s="144">
        <v>6.1652999999999999E-2</v>
      </c>
      <c r="AK1372" s="79" t="s">
        <v>651</v>
      </c>
      <c r="AL1372" s="79" t="s">
        <v>652</v>
      </c>
      <c r="AM1372" s="138">
        <v>0</v>
      </c>
      <c r="AN1372" s="138">
        <v>0</v>
      </c>
      <c r="AO1372" s="138">
        <v>0</v>
      </c>
      <c r="AP1372" s="138">
        <v>0</v>
      </c>
      <c r="AQ1372" s="138">
        <v>0</v>
      </c>
      <c r="AR1372" s="138">
        <v>0</v>
      </c>
      <c r="AS1372" s="138">
        <v>0</v>
      </c>
      <c r="AT1372" s="138">
        <v>0</v>
      </c>
      <c r="AU1372" s="138">
        <v>0</v>
      </c>
      <c r="AV1372" s="138">
        <v>0</v>
      </c>
      <c r="AW1372" s="138">
        <v>0</v>
      </c>
      <c r="AX1372" s="138">
        <v>0</v>
      </c>
      <c r="AY1372" s="138">
        <v>0</v>
      </c>
      <c r="AZ1372" s="138">
        <v>2246860.98</v>
      </c>
      <c r="BA1372" s="138">
        <v>0</v>
      </c>
      <c r="BB1372" s="138">
        <v>0</v>
      </c>
      <c r="BC1372" s="138">
        <v>0</v>
      </c>
      <c r="BD1372" s="138">
        <v>0</v>
      </c>
      <c r="BE1372" s="138">
        <v>0</v>
      </c>
      <c r="BF1372" s="138">
        <v>0</v>
      </c>
      <c r="BG1372" s="138">
        <v>0</v>
      </c>
      <c r="BH1372" s="22">
        <f t="shared" si="63"/>
        <v>0</v>
      </c>
      <c r="BI1372" s="22">
        <f t="shared" si="64"/>
        <v>2246860.98</v>
      </c>
      <c r="BJ1372" s="22">
        <f t="shared" si="65"/>
        <v>2246860.98</v>
      </c>
    </row>
    <row r="1373" spans="1:62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2">
        <v>44790</v>
      </c>
      <c r="AF1373" s="142">
        <v>48443</v>
      </c>
      <c r="AG1373" s="117">
        <v>1860975.88</v>
      </c>
      <c r="AH1373" s="83">
        <v>8.3805555555555564</v>
      </c>
      <c r="AI1373" s="83">
        <v>10</v>
      </c>
      <c r="AJ1373" s="144">
        <v>7.8262999999999999E-2</v>
      </c>
      <c r="AK1373" s="79" t="s">
        <v>651</v>
      </c>
      <c r="AL1373" s="79" t="s">
        <v>652</v>
      </c>
      <c r="AM1373" s="138">
        <v>0</v>
      </c>
      <c r="AN1373" s="138">
        <v>0</v>
      </c>
      <c r="AO1373" s="138">
        <v>0</v>
      </c>
      <c r="AP1373" s="138">
        <v>0</v>
      </c>
      <c r="AQ1373" s="138">
        <v>0</v>
      </c>
      <c r="AR1373" s="138">
        <v>0</v>
      </c>
      <c r="AS1373" s="138">
        <v>0</v>
      </c>
      <c r="AT1373" s="138">
        <v>0</v>
      </c>
      <c r="AU1373" s="138">
        <v>0</v>
      </c>
      <c r="AV1373" s="138">
        <v>0</v>
      </c>
      <c r="AW1373" s="138">
        <v>0</v>
      </c>
      <c r="AX1373" s="138">
        <v>0</v>
      </c>
      <c r="AY1373" s="138">
        <v>0</v>
      </c>
      <c r="AZ1373" s="138">
        <v>0</v>
      </c>
      <c r="BA1373" s="138">
        <v>0</v>
      </c>
      <c r="BB1373" s="138">
        <v>0</v>
      </c>
      <c r="BC1373" s="138">
        <v>0</v>
      </c>
      <c r="BD1373" s="138">
        <v>0</v>
      </c>
      <c r="BE1373" s="138">
        <v>0</v>
      </c>
      <c r="BF1373" s="138">
        <v>0</v>
      </c>
      <c r="BG1373" s="138">
        <v>0</v>
      </c>
      <c r="BH1373" s="22">
        <f t="shared" si="63"/>
        <v>0</v>
      </c>
      <c r="BI1373" s="22">
        <f t="shared" si="64"/>
        <v>0</v>
      </c>
      <c r="BJ1373" s="22">
        <f t="shared" si="65"/>
        <v>0</v>
      </c>
    </row>
    <row r="1374" spans="1:62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2">
        <v>44777</v>
      </c>
      <c r="AF1374" s="142">
        <v>45873</v>
      </c>
      <c r="AG1374" s="117">
        <v>7541868.6699999999</v>
      </c>
      <c r="AH1374" s="83">
        <v>1.3444444444444446</v>
      </c>
      <c r="AI1374" s="83">
        <v>3</v>
      </c>
      <c r="AJ1374" s="144">
        <v>6.1652999999999999E-2</v>
      </c>
      <c r="AK1374" s="79" t="s">
        <v>651</v>
      </c>
      <c r="AL1374" s="79" t="s">
        <v>652</v>
      </c>
      <c r="AM1374" s="138">
        <v>0</v>
      </c>
      <c r="AN1374" s="138">
        <v>0</v>
      </c>
      <c r="AO1374" s="138">
        <v>0</v>
      </c>
      <c r="AP1374" s="138">
        <v>0</v>
      </c>
      <c r="AQ1374" s="138">
        <v>0</v>
      </c>
      <c r="AR1374" s="138">
        <v>0</v>
      </c>
      <c r="AS1374" s="138">
        <v>0</v>
      </c>
      <c r="AT1374" s="138">
        <v>0</v>
      </c>
      <c r="AU1374" s="138">
        <v>0</v>
      </c>
      <c r="AV1374" s="138">
        <v>0</v>
      </c>
      <c r="AW1374" s="138">
        <v>0</v>
      </c>
      <c r="AX1374" s="138">
        <v>0</v>
      </c>
      <c r="AY1374" s="138">
        <v>0</v>
      </c>
      <c r="AZ1374" s="138">
        <v>7541868.6699999999</v>
      </c>
      <c r="BA1374" s="138">
        <v>0</v>
      </c>
      <c r="BB1374" s="138">
        <v>0</v>
      </c>
      <c r="BC1374" s="138">
        <v>0</v>
      </c>
      <c r="BD1374" s="138">
        <v>0</v>
      </c>
      <c r="BE1374" s="138">
        <v>0</v>
      </c>
      <c r="BF1374" s="138">
        <v>0</v>
      </c>
      <c r="BG1374" s="138">
        <v>0</v>
      </c>
      <c r="BH1374" s="22">
        <f t="shared" si="63"/>
        <v>0</v>
      </c>
      <c r="BI1374" s="22">
        <f t="shared" si="64"/>
        <v>7541868.6699999999</v>
      </c>
      <c r="BJ1374" s="22">
        <f t="shared" si="65"/>
        <v>7541868.6699999999</v>
      </c>
    </row>
    <row r="1375" spans="1:62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2">
        <v>44777</v>
      </c>
      <c r="AF1375" s="142">
        <v>46603</v>
      </c>
      <c r="AG1375" s="117">
        <v>36269941.420000002</v>
      </c>
      <c r="AH1375" s="83">
        <v>3.3444444444444446</v>
      </c>
      <c r="AI1375" s="83">
        <v>5</v>
      </c>
      <c r="AJ1375" s="144">
        <v>7.1294999999999997E-2</v>
      </c>
      <c r="AK1375" s="79" t="s">
        <v>651</v>
      </c>
      <c r="AL1375" s="79" t="s">
        <v>652</v>
      </c>
      <c r="AM1375" s="138">
        <v>0</v>
      </c>
      <c r="AN1375" s="138">
        <v>0</v>
      </c>
      <c r="AO1375" s="138">
        <v>0</v>
      </c>
      <c r="AP1375" s="138">
        <v>0</v>
      </c>
      <c r="AQ1375" s="138">
        <v>0</v>
      </c>
      <c r="AR1375" s="138">
        <v>0</v>
      </c>
      <c r="AS1375" s="138">
        <v>0</v>
      </c>
      <c r="AT1375" s="138">
        <v>0</v>
      </c>
      <c r="AU1375" s="138">
        <v>0</v>
      </c>
      <c r="AV1375" s="138">
        <v>0</v>
      </c>
      <c r="AW1375" s="138">
        <v>0</v>
      </c>
      <c r="AX1375" s="138">
        <v>0</v>
      </c>
      <c r="AY1375" s="138">
        <v>0</v>
      </c>
      <c r="AZ1375" s="138">
        <v>0</v>
      </c>
      <c r="BA1375" s="138">
        <v>0</v>
      </c>
      <c r="BB1375" s="138">
        <v>0</v>
      </c>
      <c r="BC1375" s="138">
        <v>0</v>
      </c>
      <c r="BD1375" s="138">
        <v>0</v>
      </c>
      <c r="BE1375" s="138">
        <v>0</v>
      </c>
      <c r="BF1375" s="138">
        <v>0</v>
      </c>
      <c r="BG1375" s="138">
        <v>0</v>
      </c>
      <c r="BH1375" s="22">
        <f t="shared" si="63"/>
        <v>0</v>
      </c>
      <c r="BI1375" s="22">
        <f t="shared" si="64"/>
        <v>0</v>
      </c>
      <c r="BJ1375" s="22">
        <f t="shared" si="65"/>
        <v>0</v>
      </c>
    </row>
    <row r="1376" spans="1:62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2">
        <v>44777</v>
      </c>
      <c r="AF1376" s="142">
        <v>46603</v>
      </c>
      <c r="AG1376" s="117">
        <v>200000000</v>
      </c>
      <c r="AH1376" s="83">
        <v>3.3444444444444446</v>
      </c>
      <c r="AI1376" s="83">
        <v>5</v>
      </c>
      <c r="AJ1376" s="144">
        <v>7.1294999999999997E-2</v>
      </c>
      <c r="AK1376" s="79" t="s">
        <v>651</v>
      </c>
      <c r="AL1376" s="79" t="s">
        <v>652</v>
      </c>
      <c r="AM1376" s="138">
        <v>0</v>
      </c>
      <c r="AN1376" s="138">
        <v>0</v>
      </c>
      <c r="AO1376" s="138">
        <v>0</v>
      </c>
      <c r="AP1376" s="138">
        <v>0</v>
      </c>
      <c r="AQ1376" s="138">
        <v>0</v>
      </c>
      <c r="AR1376" s="138">
        <v>0</v>
      </c>
      <c r="AS1376" s="138">
        <v>0</v>
      </c>
      <c r="AT1376" s="138">
        <v>0</v>
      </c>
      <c r="AU1376" s="138">
        <v>0</v>
      </c>
      <c r="AV1376" s="138">
        <v>0</v>
      </c>
      <c r="AW1376" s="138">
        <v>0</v>
      </c>
      <c r="AX1376" s="138">
        <v>0</v>
      </c>
      <c r="AY1376" s="138">
        <v>0</v>
      </c>
      <c r="AZ1376" s="138">
        <v>0</v>
      </c>
      <c r="BA1376" s="138">
        <v>0</v>
      </c>
      <c r="BB1376" s="138">
        <v>0</v>
      </c>
      <c r="BC1376" s="138">
        <v>0</v>
      </c>
      <c r="BD1376" s="138">
        <v>0</v>
      </c>
      <c r="BE1376" s="138">
        <v>0</v>
      </c>
      <c r="BF1376" s="138">
        <v>0</v>
      </c>
      <c r="BG1376" s="138">
        <v>0</v>
      </c>
      <c r="BH1376" s="22">
        <f t="shared" si="63"/>
        <v>0</v>
      </c>
      <c r="BI1376" s="22">
        <f t="shared" si="64"/>
        <v>0</v>
      </c>
      <c r="BJ1376" s="22">
        <f t="shared" si="65"/>
        <v>0</v>
      </c>
    </row>
    <row r="1377" spans="1:62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2">
        <v>44685</v>
      </c>
      <c r="AF1377" s="142">
        <v>45781</v>
      </c>
      <c r="AG1377" s="117">
        <v>881877.52</v>
      </c>
      <c r="AH1377" s="83">
        <v>1.0944444444444446</v>
      </c>
      <c r="AI1377" s="83">
        <v>3</v>
      </c>
      <c r="AJ1377" s="144">
        <v>6.1652999999999999E-2</v>
      </c>
      <c r="AK1377" s="79" t="s">
        <v>651</v>
      </c>
      <c r="AL1377" s="79" t="s">
        <v>652</v>
      </c>
      <c r="AM1377" s="138">
        <v>0</v>
      </c>
      <c r="AN1377" s="138">
        <v>0</v>
      </c>
      <c r="AO1377" s="138">
        <v>0</v>
      </c>
      <c r="AP1377" s="138">
        <v>0</v>
      </c>
      <c r="AQ1377" s="138">
        <v>0</v>
      </c>
      <c r="AR1377" s="138">
        <v>0</v>
      </c>
      <c r="AS1377" s="138">
        <v>0</v>
      </c>
      <c r="AT1377" s="138">
        <v>0</v>
      </c>
      <c r="AU1377" s="138">
        <v>0</v>
      </c>
      <c r="AV1377" s="138">
        <v>0</v>
      </c>
      <c r="AW1377" s="138">
        <v>0</v>
      </c>
      <c r="AX1377" s="138">
        <v>0</v>
      </c>
      <c r="AY1377" s="138">
        <v>0</v>
      </c>
      <c r="AZ1377" s="138">
        <v>881877.52</v>
      </c>
      <c r="BA1377" s="138">
        <v>0</v>
      </c>
      <c r="BB1377" s="138">
        <v>0</v>
      </c>
      <c r="BC1377" s="138">
        <v>0</v>
      </c>
      <c r="BD1377" s="138">
        <v>0</v>
      </c>
      <c r="BE1377" s="138">
        <v>0</v>
      </c>
      <c r="BF1377" s="138">
        <v>0</v>
      </c>
      <c r="BG1377" s="138">
        <v>0</v>
      </c>
      <c r="BH1377" s="22">
        <f t="shared" si="63"/>
        <v>0</v>
      </c>
      <c r="BI1377" s="22">
        <f t="shared" si="64"/>
        <v>881877.52</v>
      </c>
      <c r="BJ1377" s="22">
        <f t="shared" si="65"/>
        <v>881877.52</v>
      </c>
    </row>
    <row r="1378" spans="1:62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2">
        <v>44685</v>
      </c>
      <c r="AF1378" s="142">
        <v>46511</v>
      </c>
      <c r="AG1378" s="117">
        <v>2051279.19</v>
      </c>
      <c r="AH1378" s="83">
        <v>3.0944444444444446</v>
      </c>
      <c r="AI1378" s="83">
        <v>5</v>
      </c>
      <c r="AJ1378" s="144">
        <v>7.1294999999999997E-2</v>
      </c>
      <c r="AK1378" s="79" t="s">
        <v>651</v>
      </c>
      <c r="AL1378" s="79" t="s">
        <v>652</v>
      </c>
      <c r="AM1378" s="138">
        <v>0</v>
      </c>
      <c r="AN1378" s="138">
        <v>0</v>
      </c>
      <c r="AO1378" s="138">
        <v>0</v>
      </c>
      <c r="AP1378" s="138">
        <v>0</v>
      </c>
      <c r="AQ1378" s="138">
        <v>0</v>
      </c>
      <c r="AR1378" s="138">
        <v>0</v>
      </c>
      <c r="AS1378" s="138">
        <v>0</v>
      </c>
      <c r="AT1378" s="138">
        <v>0</v>
      </c>
      <c r="AU1378" s="138">
        <v>0</v>
      </c>
      <c r="AV1378" s="138">
        <v>0</v>
      </c>
      <c r="AW1378" s="138">
        <v>0</v>
      </c>
      <c r="AX1378" s="138">
        <v>0</v>
      </c>
      <c r="AY1378" s="138">
        <v>0</v>
      </c>
      <c r="AZ1378" s="138">
        <v>0</v>
      </c>
      <c r="BA1378" s="138">
        <v>0</v>
      </c>
      <c r="BB1378" s="138">
        <v>0</v>
      </c>
      <c r="BC1378" s="138">
        <v>0</v>
      </c>
      <c r="BD1378" s="138">
        <v>0</v>
      </c>
      <c r="BE1378" s="138">
        <v>0</v>
      </c>
      <c r="BF1378" s="138">
        <v>0</v>
      </c>
      <c r="BG1378" s="138">
        <v>0</v>
      </c>
      <c r="BH1378" s="22">
        <f t="shared" si="63"/>
        <v>0</v>
      </c>
      <c r="BI1378" s="22">
        <f t="shared" si="64"/>
        <v>0</v>
      </c>
      <c r="BJ1378" s="22">
        <f t="shared" si="65"/>
        <v>0</v>
      </c>
    </row>
    <row r="1379" spans="1:62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2">
        <v>44685</v>
      </c>
      <c r="AF1379" s="142">
        <v>46511</v>
      </c>
      <c r="AG1379" s="117">
        <v>2837111.24</v>
      </c>
      <c r="AH1379" s="83">
        <v>3.0944444444444446</v>
      </c>
      <c r="AI1379" s="83">
        <v>5</v>
      </c>
      <c r="AJ1379" s="144">
        <v>7.1294999999999997E-2</v>
      </c>
      <c r="AK1379" s="79" t="s">
        <v>651</v>
      </c>
      <c r="AL1379" s="79" t="s">
        <v>652</v>
      </c>
      <c r="AM1379" s="138">
        <v>0</v>
      </c>
      <c r="AN1379" s="138">
        <v>0</v>
      </c>
      <c r="AO1379" s="138">
        <v>0</v>
      </c>
      <c r="AP1379" s="138">
        <v>0</v>
      </c>
      <c r="AQ1379" s="138">
        <v>0</v>
      </c>
      <c r="AR1379" s="138">
        <v>0</v>
      </c>
      <c r="AS1379" s="138">
        <v>0</v>
      </c>
      <c r="AT1379" s="138">
        <v>0</v>
      </c>
      <c r="AU1379" s="138">
        <v>0</v>
      </c>
      <c r="AV1379" s="138">
        <v>0</v>
      </c>
      <c r="AW1379" s="138">
        <v>0</v>
      </c>
      <c r="AX1379" s="138">
        <v>0</v>
      </c>
      <c r="AY1379" s="138">
        <v>0</v>
      </c>
      <c r="AZ1379" s="138">
        <v>0</v>
      </c>
      <c r="BA1379" s="138">
        <v>0</v>
      </c>
      <c r="BB1379" s="138">
        <v>0</v>
      </c>
      <c r="BC1379" s="138">
        <v>0</v>
      </c>
      <c r="BD1379" s="138">
        <v>0</v>
      </c>
      <c r="BE1379" s="138">
        <v>0</v>
      </c>
      <c r="BF1379" s="138">
        <v>0</v>
      </c>
      <c r="BG1379" s="138">
        <v>0</v>
      </c>
      <c r="BH1379" s="22">
        <f t="shared" si="63"/>
        <v>0</v>
      </c>
      <c r="BI1379" s="22">
        <f t="shared" si="64"/>
        <v>0</v>
      </c>
      <c r="BJ1379" s="22">
        <f t="shared" si="65"/>
        <v>0</v>
      </c>
    </row>
    <row r="1380" spans="1:62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2">
        <v>44698</v>
      </c>
      <c r="AF1380" s="142">
        <v>48351</v>
      </c>
      <c r="AG1380" s="117">
        <v>600000000</v>
      </c>
      <c r="AH1380" s="83">
        <v>8.1305555555555564</v>
      </c>
      <c r="AI1380" s="83">
        <v>10</v>
      </c>
      <c r="AJ1380" s="144">
        <v>7.8262999999999999E-2</v>
      </c>
      <c r="AK1380" s="79" t="s">
        <v>651</v>
      </c>
      <c r="AL1380" s="79" t="s">
        <v>652</v>
      </c>
      <c r="AM1380" s="138">
        <v>0</v>
      </c>
      <c r="AN1380" s="138">
        <v>0</v>
      </c>
      <c r="AO1380" s="138">
        <v>0</v>
      </c>
      <c r="AP1380" s="138">
        <v>0</v>
      </c>
      <c r="AQ1380" s="138">
        <v>0</v>
      </c>
      <c r="AR1380" s="138">
        <v>0</v>
      </c>
      <c r="AS1380" s="138">
        <v>0</v>
      </c>
      <c r="AT1380" s="138">
        <v>0</v>
      </c>
      <c r="AU1380" s="138">
        <v>0</v>
      </c>
      <c r="AV1380" s="138">
        <v>0</v>
      </c>
      <c r="AW1380" s="138">
        <v>0</v>
      </c>
      <c r="AX1380" s="138">
        <v>0</v>
      </c>
      <c r="AY1380" s="138">
        <v>0</v>
      </c>
      <c r="AZ1380" s="138">
        <v>0</v>
      </c>
      <c r="BA1380" s="138">
        <v>0</v>
      </c>
      <c r="BB1380" s="138">
        <v>0</v>
      </c>
      <c r="BC1380" s="138">
        <v>0</v>
      </c>
      <c r="BD1380" s="138">
        <v>0</v>
      </c>
      <c r="BE1380" s="138">
        <v>0</v>
      </c>
      <c r="BF1380" s="138">
        <v>0</v>
      </c>
      <c r="BG1380" s="138">
        <v>0</v>
      </c>
      <c r="BH1380" s="22">
        <f t="shared" si="63"/>
        <v>0</v>
      </c>
      <c r="BI1380" s="22">
        <f t="shared" si="64"/>
        <v>0</v>
      </c>
      <c r="BJ1380" s="22">
        <f t="shared" si="65"/>
        <v>0</v>
      </c>
    </row>
    <row r="1381" spans="1:62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89827.5</v>
      </c>
      <c r="X1381" s="77">
        <v>0</v>
      </c>
      <c r="Y1381" s="77">
        <v>44913.75</v>
      </c>
      <c r="Z1381" s="77">
        <v>285.95</v>
      </c>
      <c r="AA1381" s="77">
        <v>0</v>
      </c>
      <c r="AB1381" s="77">
        <v>0</v>
      </c>
      <c r="AC1381" s="77">
        <v>0</v>
      </c>
      <c r="AD1381" s="77">
        <v>44913.75</v>
      </c>
      <c r="AE1381" s="142">
        <v>44832</v>
      </c>
      <c r="AF1381" s="142">
        <v>45563</v>
      </c>
      <c r="AG1381" s="117">
        <v>89827.5</v>
      </c>
      <c r="AH1381" s="83">
        <v>0.49444444444444446</v>
      </c>
      <c r="AI1381" s="83">
        <v>2</v>
      </c>
      <c r="AJ1381" s="144">
        <v>3.8199999999999998E-2</v>
      </c>
      <c r="AK1381" s="79" t="s">
        <v>651</v>
      </c>
      <c r="AL1381" s="79" t="s">
        <v>652</v>
      </c>
      <c r="AM1381" s="138">
        <v>0</v>
      </c>
      <c r="AN1381" s="138">
        <v>0</v>
      </c>
      <c r="AO1381" s="138">
        <v>0</v>
      </c>
      <c r="AP1381" s="138">
        <v>0</v>
      </c>
      <c r="AQ1381" s="138">
        <v>0</v>
      </c>
      <c r="AR1381" s="138">
        <v>44913.75</v>
      </c>
      <c r="AS1381" s="138">
        <v>0</v>
      </c>
      <c r="AT1381" s="138">
        <v>0</v>
      </c>
      <c r="AU1381" s="138">
        <v>0</v>
      </c>
      <c r="AV1381" s="138">
        <v>0</v>
      </c>
      <c r="AW1381" s="138">
        <v>0</v>
      </c>
      <c r="AX1381" s="138">
        <v>0</v>
      </c>
      <c r="AY1381" s="138">
        <v>0</v>
      </c>
      <c r="AZ1381" s="138">
        <v>0</v>
      </c>
      <c r="BA1381" s="138">
        <v>0</v>
      </c>
      <c r="BB1381" s="138">
        <v>0</v>
      </c>
      <c r="BC1381" s="138">
        <v>0</v>
      </c>
      <c r="BD1381" s="138">
        <v>0</v>
      </c>
      <c r="BE1381" s="138">
        <v>0</v>
      </c>
      <c r="BF1381" s="138">
        <v>0</v>
      </c>
      <c r="BG1381" s="138">
        <v>0</v>
      </c>
      <c r="BH1381" s="22">
        <f t="shared" si="63"/>
        <v>44913.75</v>
      </c>
      <c r="BI1381" s="22">
        <f t="shared" si="64"/>
        <v>0</v>
      </c>
      <c r="BJ1381" s="22">
        <f t="shared" si="65"/>
        <v>44913.75</v>
      </c>
    </row>
    <row r="1382" spans="1:62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2">
        <v>44832</v>
      </c>
      <c r="AF1382" s="142">
        <v>45928</v>
      </c>
      <c r="AG1382" s="117">
        <v>475097.5</v>
      </c>
      <c r="AH1382" s="83">
        <v>1.4944444444444445</v>
      </c>
      <c r="AI1382" s="83">
        <v>3</v>
      </c>
      <c r="AJ1382" s="144">
        <v>4.2999999999999997E-2</v>
      </c>
      <c r="AK1382" s="79" t="s">
        <v>651</v>
      </c>
      <c r="AL1382" s="79" t="s">
        <v>652</v>
      </c>
      <c r="AM1382" s="138">
        <v>0</v>
      </c>
      <c r="AN1382" s="138">
        <v>0</v>
      </c>
      <c r="AO1382" s="138">
        <v>0</v>
      </c>
      <c r="AP1382" s="138">
        <v>0</v>
      </c>
      <c r="AQ1382" s="138">
        <v>0</v>
      </c>
      <c r="AR1382" s="138">
        <v>0</v>
      </c>
      <c r="AS1382" s="138">
        <v>0</v>
      </c>
      <c r="AT1382" s="138">
        <v>0</v>
      </c>
      <c r="AU1382" s="138">
        <v>0</v>
      </c>
      <c r="AV1382" s="138">
        <v>0</v>
      </c>
      <c r="AW1382" s="138">
        <v>0</v>
      </c>
      <c r="AX1382" s="138">
        <v>237548.75</v>
      </c>
      <c r="AY1382" s="138">
        <v>0</v>
      </c>
      <c r="AZ1382" s="138">
        <v>0</v>
      </c>
      <c r="BA1382" s="138">
        <v>0</v>
      </c>
      <c r="BB1382" s="138">
        <v>0</v>
      </c>
      <c r="BC1382" s="138">
        <v>0</v>
      </c>
      <c r="BD1382" s="138">
        <v>237548.75</v>
      </c>
      <c r="BE1382" s="138">
        <v>0</v>
      </c>
      <c r="BF1382" s="138">
        <v>0</v>
      </c>
      <c r="BG1382" s="138">
        <v>0</v>
      </c>
      <c r="BH1382" s="22">
        <f t="shared" si="63"/>
        <v>0</v>
      </c>
      <c r="BI1382" s="22">
        <f t="shared" si="64"/>
        <v>475097.5</v>
      </c>
      <c r="BJ1382" s="22">
        <f t="shared" si="65"/>
        <v>475097.5</v>
      </c>
    </row>
    <row r="1383" spans="1:62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2">
        <v>44832</v>
      </c>
      <c r="AF1383" s="142">
        <v>46293</v>
      </c>
      <c r="AG1383" s="117">
        <v>577610</v>
      </c>
      <c r="AH1383" s="83">
        <v>2.4944444444444445</v>
      </c>
      <c r="AI1383" s="83">
        <v>4</v>
      </c>
      <c r="AJ1383" s="144">
        <v>4.7100000000000003E-2</v>
      </c>
      <c r="AK1383" s="79" t="s">
        <v>651</v>
      </c>
      <c r="AL1383" s="79" t="s">
        <v>652</v>
      </c>
      <c r="AM1383" s="138">
        <v>0</v>
      </c>
      <c r="AN1383" s="138">
        <v>0</v>
      </c>
      <c r="AO1383" s="138">
        <v>0</v>
      </c>
      <c r="AP1383" s="138">
        <v>0</v>
      </c>
      <c r="AQ1383" s="138">
        <v>0</v>
      </c>
      <c r="AR1383" s="138">
        <v>0</v>
      </c>
      <c r="AS1383" s="138">
        <v>0</v>
      </c>
      <c r="AT1383" s="138">
        <v>0</v>
      </c>
      <c r="AU1383" s="138">
        <v>0</v>
      </c>
      <c r="AV1383" s="138">
        <v>0</v>
      </c>
      <c r="AW1383" s="138">
        <v>0</v>
      </c>
      <c r="AX1383" s="138">
        <v>0</v>
      </c>
      <c r="AY1383" s="138">
        <v>0</v>
      </c>
      <c r="AZ1383" s="138">
        <v>0</v>
      </c>
      <c r="BA1383" s="138">
        <v>0</v>
      </c>
      <c r="BB1383" s="138">
        <v>0</v>
      </c>
      <c r="BC1383" s="138">
        <v>0</v>
      </c>
      <c r="BD1383" s="138">
        <v>0</v>
      </c>
      <c r="BE1383" s="138">
        <v>0</v>
      </c>
      <c r="BF1383" s="138">
        <v>0</v>
      </c>
      <c r="BG1383" s="138">
        <v>0</v>
      </c>
      <c r="BH1383" s="22">
        <f t="shared" si="63"/>
        <v>0</v>
      </c>
      <c r="BI1383" s="22">
        <f t="shared" si="64"/>
        <v>0</v>
      </c>
      <c r="BJ1383" s="22">
        <f t="shared" si="65"/>
        <v>0</v>
      </c>
    </row>
    <row r="1384" spans="1:62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2">
        <v>44832</v>
      </c>
      <c r="AF1384" s="142">
        <v>46658</v>
      </c>
      <c r="AG1384" s="117">
        <v>1262747.5</v>
      </c>
      <c r="AH1384" s="83">
        <v>3.4944444444444445</v>
      </c>
      <c r="AI1384" s="83">
        <v>5</v>
      </c>
      <c r="AJ1384" s="144">
        <v>5.0700000000000002E-2</v>
      </c>
      <c r="AK1384" s="79" t="s">
        <v>651</v>
      </c>
      <c r="AL1384" s="79" t="s">
        <v>652</v>
      </c>
      <c r="AM1384" s="138">
        <v>0</v>
      </c>
      <c r="AN1384" s="138">
        <v>0</v>
      </c>
      <c r="AO1384" s="138">
        <v>0</v>
      </c>
      <c r="AP1384" s="138">
        <v>0</v>
      </c>
      <c r="AQ1384" s="138">
        <v>0</v>
      </c>
      <c r="AR1384" s="138">
        <v>0</v>
      </c>
      <c r="AS1384" s="138">
        <v>0</v>
      </c>
      <c r="AT1384" s="138">
        <v>0</v>
      </c>
      <c r="AU1384" s="138">
        <v>0</v>
      </c>
      <c r="AV1384" s="138">
        <v>0</v>
      </c>
      <c r="AW1384" s="138">
        <v>0</v>
      </c>
      <c r="AX1384" s="138">
        <v>0</v>
      </c>
      <c r="AY1384" s="138">
        <v>0</v>
      </c>
      <c r="AZ1384" s="138">
        <v>0</v>
      </c>
      <c r="BA1384" s="138">
        <v>0</v>
      </c>
      <c r="BB1384" s="138">
        <v>0</v>
      </c>
      <c r="BC1384" s="138">
        <v>0</v>
      </c>
      <c r="BD1384" s="138">
        <v>0</v>
      </c>
      <c r="BE1384" s="138">
        <v>0</v>
      </c>
      <c r="BF1384" s="138">
        <v>0</v>
      </c>
      <c r="BG1384" s="138">
        <v>0</v>
      </c>
      <c r="BH1384" s="22">
        <f t="shared" si="63"/>
        <v>0</v>
      </c>
      <c r="BI1384" s="22">
        <f t="shared" si="64"/>
        <v>0</v>
      </c>
      <c r="BJ1384" s="22">
        <f t="shared" si="65"/>
        <v>0</v>
      </c>
    </row>
    <row r="1385" spans="1:62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2">
        <v>44832</v>
      </c>
      <c r="AF1385" s="142">
        <v>47024</v>
      </c>
      <c r="AG1385" s="117">
        <v>5672997.5</v>
      </c>
      <c r="AH1385" s="83">
        <v>4.4944444444444445</v>
      </c>
      <c r="AI1385" s="83">
        <v>6</v>
      </c>
      <c r="AJ1385" s="144">
        <v>5.3600000000000002E-2</v>
      </c>
      <c r="AK1385" s="79" t="s">
        <v>651</v>
      </c>
      <c r="AL1385" s="79" t="s">
        <v>652</v>
      </c>
      <c r="AM1385" s="138">
        <v>0</v>
      </c>
      <c r="AN1385" s="138">
        <v>0</v>
      </c>
      <c r="AO1385" s="138">
        <v>0</v>
      </c>
      <c r="AP1385" s="138">
        <v>0</v>
      </c>
      <c r="AQ1385" s="138">
        <v>0</v>
      </c>
      <c r="AR1385" s="138">
        <v>0</v>
      </c>
      <c r="AS1385" s="138">
        <v>0</v>
      </c>
      <c r="AT1385" s="138">
        <v>0</v>
      </c>
      <c r="AU1385" s="138">
        <v>0</v>
      </c>
      <c r="AV1385" s="138">
        <v>0</v>
      </c>
      <c r="AW1385" s="138">
        <v>0</v>
      </c>
      <c r="AX1385" s="138">
        <v>0</v>
      </c>
      <c r="AY1385" s="138">
        <v>0</v>
      </c>
      <c r="AZ1385" s="138">
        <v>0</v>
      </c>
      <c r="BA1385" s="138">
        <v>0</v>
      </c>
      <c r="BB1385" s="138">
        <v>0</v>
      </c>
      <c r="BC1385" s="138">
        <v>0</v>
      </c>
      <c r="BD1385" s="138">
        <v>0</v>
      </c>
      <c r="BE1385" s="138">
        <v>0</v>
      </c>
      <c r="BF1385" s="138">
        <v>0</v>
      </c>
      <c r="BG1385" s="138">
        <v>0</v>
      </c>
      <c r="BH1385" s="22">
        <f t="shared" si="63"/>
        <v>0</v>
      </c>
      <c r="BI1385" s="22">
        <f t="shared" si="64"/>
        <v>0</v>
      </c>
      <c r="BJ1385" s="22">
        <f t="shared" si="65"/>
        <v>0</v>
      </c>
    </row>
    <row r="1386" spans="1:62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2">
        <v>44832</v>
      </c>
      <c r="AF1386" s="142">
        <v>47389</v>
      </c>
      <c r="AG1386" s="117">
        <v>11094065</v>
      </c>
      <c r="AH1386" s="83">
        <v>5.4944444444444445</v>
      </c>
      <c r="AI1386" s="83">
        <v>7</v>
      </c>
      <c r="AJ1386" s="144">
        <v>5.6399999999999999E-2</v>
      </c>
      <c r="AK1386" s="79" t="s">
        <v>651</v>
      </c>
      <c r="AL1386" s="79" t="s">
        <v>652</v>
      </c>
      <c r="AM1386" s="138">
        <v>0</v>
      </c>
      <c r="AN1386" s="138">
        <v>0</v>
      </c>
      <c r="AO1386" s="138">
        <v>0</v>
      </c>
      <c r="AP1386" s="138">
        <v>0</v>
      </c>
      <c r="AQ1386" s="138">
        <v>0</v>
      </c>
      <c r="AR1386" s="138">
        <v>0</v>
      </c>
      <c r="AS1386" s="138">
        <v>0</v>
      </c>
      <c r="AT1386" s="138">
        <v>0</v>
      </c>
      <c r="AU1386" s="138">
        <v>0</v>
      </c>
      <c r="AV1386" s="138">
        <v>0</v>
      </c>
      <c r="AW1386" s="138">
        <v>0</v>
      </c>
      <c r="AX1386" s="138">
        <v>0</v>
      </c>
      <c r="AY1386" s="138">
        <v>0</v>
      </c>
      <c r="AZ1386" s="138">
        <v>0</v>
      </c>
      <c r="BA1386" s="138">
        <v>0</v>
      </c>
      <c r="BB1386" s="138">
        <v>0</v>
      </c>
      <c r="BC1386" s="138">
        <v>0</v>
      </c>
      <c r="BD1386" s="138">
        <v>0</v>
      </c>
      <c r="BE1386" s="138">
        <v>0</v>
      </c>
      <c r="BF1386" s="138">
        <v>0</v>
      </c>
      <c r="BG1386" s="138">
        <v>0</v>
      </c>
      <c r="BH1386" s="22">
        <f t="shared" si="63"/>
        <v>0</v>
      </c>
      <c r="BI1386" s="22">
        <f t="shared" si="64"/>
        <v>0</v>
      </c>
      <c r="BJ1386" s="22">
        <f t="shared" si="65"/>
        <v>0</v>
      </c>
    </row>
    <row r="1387" spans="1:62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2">
        <v>44832</v>
      </c>
      <c r="AF1387" s="142">
        <v>47754</v>
      </c>
      <c r="AG1387" s="117">
        <v>2068982.5</v>
      </c>
      <c r="AH1387" s="83">
        <v>6.4944444444444445</v>
      </c>
      <c r="AI1387" s="83">
        <v>8</v>
      </c>
      <c r="AJ1387" s="144">
        <v>5.9299999999999999E-2</v>
      </c>
      <c r="AK1387" s="79" t="s">
        <v>651</v>
      </c>
      <c r="AL1387" s="79" t="s">
        <v>652</v>
      </c>
      <c r="AM1387" s="138">
        <v>0</v>
      </c>
      <c r="AN1387" s="138">
        <v>0</v>
      </c>
      <c r="AO1387" s="138">
        <v>0</v>
      </c>
      <c r="AP1387" s="138">
        <v>0</v>
      </c>
      <c r="AQ1387" s="138">
        <v>0</v>
      </c>
      <c r="AR1387" s="138">
        <v>0</v>
      </c>
      <c r="AS1387" s="138">
        <v>0</v>
      </c>
      <c r="AT1387" s="138">
        <v>0</v>
      </c>
      <c r="AU1387" s="138">
        <v>0</v>
      </c>
      <c r="AV1387" s="138">
        <v>0</v>
      </c>
      <c r="AW1387" s="138">
        <v>0</v>
      </c>
      <c r="AX1387" s="138">
        <v>0</v>
      </c>
      <c r="AY1387" s="138">
        <v>0</v>
      </c>
      <c r="AZ1387" s="138">
        <v>0</v>
      </c>
      <c r="BA1387" s="138">
        <v>0</v>
      </c>
      <c r="BB1387" s="138">
        <v>0</v>
      </c>
      <c r="BC1387" s="138">
        <v>0</v>
      </c>
      <c r="BD1387" s="138">
        <v>0</v>
      </c>
      <c r="BE1387" s="138">
        <v>0</v>
      </c>
      <c r="BF1387" s="138">
        <v>0</v>
      </c>
      <c r="BG1387" s="138">
        <v>0</v>
      </c>
      <c r="BH1387" s="22">
        <f t="shared" si="63"/>
        <v>0</v>
      </c>
      <c r="BI1387" s="22">
        <f t="shared" si="64"/>
        <v>0</v>
      </c>
      <c r="BJ1387" s="22">
        <f t="shared" si="65"/>
        <v>0</v>
      </c>
    </row>
    <row r="1388" spans="1:62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2">
        <v>44832</v>
      </c>
      <c r="AF1388" s="142">
        <v>48119</v>
      </c>
      <c r="AG1388" s="117">
        <v>106200</v>
      </c>
      <c r="AH1388" s="83">
        <v>7.4944444444444445</v>
      </c>
      <c r="AI1388" s="83">
        <v>9</v>
      </c>
      <c r="AJ1388" s="144">
        <v>6.2100000000000002E-2</v>
      </c>
      <c r="AK1388" s="79" t="s">
        <v>651</v>
      </c>
      <c r="AL1388" s="79" t="s">
        <v>652</v>
      </c>
      <c r="AM1388" s="138">
        <v>0</v>
      </c>
      <c r="AN1388" s="138">
        <v>0</v>
      </c>
      <c r="AO1388" s="138">
        <v>0</v>
      </c>
      <c r="AP1388" s="138">
        <v>0</v>
      </c>
      <c r="AQ1388" s="138">
        <v>0</v>
      </c>
      <c r="AR1388" s="138">
        <v>0</v>
      </c>
      <c r="AS1388" s="138">
        <v>0</v>
      </c>
      <c r="AT1388" s="138">
        <v>0</v>
      </c>
      <c r="AU1388" s="138">
        <v>0</v>
      </c>
      <c r="AV1388" s="138">
        <v>0</v>
      </c>
      <c r="AW1388" s="138">
        <v>0</v>
      </c>
      <c r="AX1388" s="138">
        <v>0</v>
      </c>
      <c r="AY1388" s="138">
        <v>0</v>
      </c>
      <c r="AZ1388" s="138">
        <v>0</v>
      </c>
      <c r="BA1388" s="138">
        <v>0</v>
      </c>
      <c r="BB1388" s="138">
        <v>0</v>
      </c>
      <c r="BC1388" s="138">
        <v>0</v>
      </c>
      <c r="BD1388" s="138">
        <v>0</v>
      </c>
      <c r="BE1388" s="138">
        <v>0</v>
      </c>
      <c r="BF1388" s="138">
        <v>0</v>
      </c>
      <c r="BG1388" s="138">
        <v>0</v>
      </c>
      <c r="BH1388" s="22">
        <f t="shared" si="63"/>
        <v>0</v>
      </c>
      <c r="BI1388" s="22">
        <f t="shared" si="64"/>
        <v>0</v>
      </c>
      <c r="BJ1388" s="22">
        <f t="shared" si="65"/>
        <v>0</v>
      </c>
    </row>
    <row r="1389" spans="1:62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2">
        <v>44832</v>
      </c>
      <c r="AF1389" s="142">
        <v>48485</v>
      </c>
      <c r="AG1389" s="117">
        <v>99415</v>
      </c>
      <c r="AH1389" s="83">
        <v>8.4944444444444436</v>
      </c>
      <c r="AI1389" s="83">
        <v>10</v>
      </c>
      <c r="AJ1389" s="144">
        <v>6.5000000000000002E-2</v>
      </c>
      <c r="AK1389" s="79" t="s">
        <v>651</v>
      </c>
      <c r="AL1389" s="79" t="s">
        <v>652</v>
      </c>
      <c r="AM1389" s="138">
        <v>0</v>
      </c>
      <c r="AN1389" s="138">
        <v>0</v>
      </c>
      <c r="AO1389" s="138">
        <v>0</v>
      </c>
      <c r="AP1389" s="138">
        <v>0</v>
      </c>
      <c r="AQ1389" s="138">
        <v>0</v>
      </c>
      <c r="AR1389" s="138">
        <v>0</v>
      </c>
      <c r="AS1389" s="138">
        <v>0</v>
      </c>
      <c r="AT1389" s="138">
        <v>0</v>
      </c>
      <c r="AU1389" s="138">
        <v>0</v>
      </c>
      <c r="AV1389" s="138">
        <v>0</v>
      </c>
      <c r="AW1389" s="138">
        <v>0</v>
      </c>
      <c r="AX1389" s="138">
        <v>0</v>
      </c>
      <c r="AY1389" s="138">
        <v>0</v>
      </c>
      <c r="AZ1389" s="138">
        <v>0</v>
      </c>
      <c r="BA1389" s="138">
        <v>0</v>
      </c>
      <c r="BB1389" s="138">
        <v>0</v>
      </c>
      <c r="BC1389" s="138">
        <v>0</v>
      </c>
      <c r="BD1389" s="138">
        <v>0</v>
      </c>
      <c r="BE1389" s="138">
        <v>0</v>
      </c>
      <c r="BF1389" s="138">
        <v>0</v>
      </c>
      <c r="BG1389" s="138">
        <v>0</v>
      </c>
      <c r="BH1389" s="22">
        <f t="shared" si="63"/>
        <v>0</v>
      </c>
      <c r="BI1389" s="22">
        <f t="shared" si="64"/>
        <v>0</v>
      </c>
      <c r="BJ1389" s="22">
        <f t="shared" si="65"/>
        <v>0</v>
      </c>
    </row>
    <row r="1390" spans="1:62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115787.5</v>
      </c>
      <c r="X1390" s="77">
        <v>0</v>
      </c>
      <c r="Y1390" s="77">
        <v>0</v>
      </c>
      <c r="Z1390" s="77">
        <v>368.59</v>
      </c>
      <c r="AA1390" s="77">
        <v>0</v>
      </c>
      <c r="AB1390" s="77">
        <v>0</v>
      </c>
      <c r="AC1390" s="77">
        <v>0</v>
      </c>
      <c r="AD1390" s="77">
        <v>115787.5</v>
      </c>
      <c r="AE1390" s="142">
        <v>44859</v>
      </c>
      <c r="AF1390" s="142">
        <v>45590</v>
      </c>
      <c r="AG1390" s="117">
        <v>115787.5</v>
      </c>
      <c r="AH1390" s="83">
        <v>0.56944444444444442</v>
      </c>
      <c r="AI1390" s="83">
        <v>2</v>
      </c>
      <c r="AJ1390" s="144">
        <v>3.8199999999999998E-2</v>
      </c>
      <c r="AK1390" s="79" t="s">
        <v>651</v>
      </c>
      <c r="AL1390" s="79" t="s">
        <v>652</v>
      </c>
      <c r="AM1390" s="138">
        <v>57893.75</v>
      </c>
      <c r="AN1390" s="138">
        <v>0</v>
      </c>
      <c r="AO1390" s="138">
        <v>0</v>
      </c>
      <c r="AP1390" s="138">
        <v>0</v>
      </c>
      <c r="AQ1390" s="138">
        <v>0</v>
      </c>
      <c r="AR1390" s="138">
        <v>0</v>
      </c>
      <c r="AS1390" s="138">
        <v>57893.75</v>
      </c>
      <c r="AT1390" s="138">
        <v>0</v>
      </c>
      <c r="AU1390" s="138">
        <v>0</v>
      </c>
      <c r="AV1390" s="138">
        <v>0</v>
      </c>
      <c r="AW1390" s="138">
        <v>0</v>
      </c>
      <c r="AX1390" s="138">
        <v>0</v>
      </c>
      <c r="AY1390" s="138">
        <v>0</v>
      </c>
      <c r="AZ1390" s="138">
        <v>0</v>
      </c>
      <c r="BA1390" s="138">
        <v>0</v>
      </c>
      <c r="BB1390" s="138">
        <v>0</v>
      </c>
      <c r="BC1390" s="138">
        <v>0</v>
      </c>
      <c r="BD1390" s="138">
        <v>0</v>
      </c>
      <c r="BE1390" s="138">
        <v>0</v>
      </c>
      <c r="BF1390" s="138">
        <v>0</v>
      </c>
      <c r="BG1390" s="138">
        <v>0</v>
      </c>
      <c r="BH1390" s="22">
        <f t="shared" si="63"/>
        <v>115787.5</v>
      </c>
      <c r="BI1390" s="22">
        <f t="shared" si="64"/>
        <v>0</v>
      </c>
      <c r="BJ1390" s="22">
        <f t="shared" si="65"/>
        <v>115787.5</v>
      </c>
    </row>
    <row r="1391" spans="1:62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2">
        <v>44859</v>
      </c>
      <c r="AF1391" s="142">
        <v>45955</v>
      </c>
      <c r="AG1391" s="117">
        <v>349132.5</v>
      </c>
      <c r="AH1391" s="83">
        <v>1.5694444444444444</v>
      </c>
      <c r="AI1391" s="83">
        <v>3</v>
      </c>
      <c r="AJ1391" s="144">
        <v>4.2999999999999997E-2</v>
      </c>
      <c r="AK1391" s="79" t="s">
        <v>651</v>
      </c>
      <c r="AL1391" s="79" t="s">
        <v>652</v>
      </c>
      <c r="AM1391" s="138">
        <v>0</v>
      </c>
      <c r="AN1391" s="138">
        <v>0</v>
      </c>
      <c r="AO1391" s="138">
        <v>0</v>
      </c>
      <c r="AP1391" s="138">
        <v>0</v>
      </c>
      <c r="AQ1391" s="138">
        <v>0</v>
      </c>
      <c r="AR1391" s="138">
        <v>0</v>
      </c>
      <c r="AS1391" s="138">
        <v>0</v>
      </c>
      <c r="AT1391" s="138">
        <v>0</v>
      </c>
      <c r="AU1391" s="138">
        <v>0</v>
      </c>
      <c r="AV1391" s="138">
        <v>0</v>
      </c>
      <c r="AW1391" s="138">
        <v>0</v>
      </c>
      <c r="AX1391" s="138">
        <v>0</v>
      </c>
      <c r="AY1391" s="138">
        <v>174566.25</v>
      </c>
      <c r="AZ1391" s="138">
        <v>0</v>
      </c>
      <c r="BA1391" s="138">
        <v>0</v>
      </c>
      <c r="BB1391" s="138">
        <v>0</v>
      </c>
      <c r="BC1391" s="138">
        <v>0</v>
      </c>
      <c r="BD1391" s="138">
        <v>0</v>
      </c>
      <c r="BE1391" s="138">
        <v>174566.25</v>
      </c>
      <c r="BF1391" s="138">
        <v>0</v>
      </c>
      <c r="BG1391" s="138">
        <v>0</v>
      </c>
      <c r="BH1391" s="22">
        <f t="shared" si="63"/>
        <v>0</v>
      </c>
      <c r="BI1391" s="22">
        <f t="shared" si="64"/>
        <v>349132.5</v>
      </c>
      <c r="BJ1391" s="22">
        <f t="shared" si="65"/>
        <v>349132.5</v>
      </c>
    </row>
    <row r="1392" spans="1:62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2">
        <v>44859</v>
      </c>
      <c r="AF1392" s="142">
        <v>46320</v>
      </c>
      <c r="AG1392" s="117">
        <v>24337.5</v>
      </c>
      <c r="AH1392" s="83">
        <v>2.5694444444444446</v>
      </c>
      <c r="AI1392" s="83">
        <v>4</v>
      </c>
      <c r="AJ1392" s="144">
        <v>4.7100000000000003E-2</v>
      </c>
      <c r="AK1392" s="79" t="s">
        <v>651</v>
      </c>
      <c r="AL1392" s="79" t="s">
        <v>652</v>
      </c>
      <c r="AM1392" s="138">
        <v>0</v>
      </c>
      <c r="AN1392" s="138">
        <v>0</v>
      </c>
      <c r="AO1392" s="138">
        <v>0</v>
      </c>
      <c r="AP1392" s="138">
        <v>0</v>
      </c>
      <c r="AQ1392" s="138">
        <v>0</v>
      </c>
      <c r="AR1392" s="138">
        <v>0</v>
      </c>
      <c r="AS1392" s="138">
        <v>0</v>
      </c>
      <c r="AT1392" s="138">
        <v>0</v>
      </c>
      <c r="AU1392" s="138">
        <v>0</v>
      </c>
      <c r="AV1392" s="138">
        <v>0</v>
      </c>
      <c r="AW1392" s="138">
        <v>0</v>
      </c>
      <c r="AX1392" s="138">
        <v>0</v>
      </c>
      <c r="AY1392" s="138">
        <v>0</v>
      </c>
      <c r="AZ1392" s="138">
        <v>0</v>
      </c>
      <c r="BA1392" s="138">
        <v>0</v>
      </c>
      <c r="BB1392" s="138">
        <v>0</v>
      </c>
      <c r="BC1392" s="138">
        <v>0</v>
      </c>
      <c r="BD1392" s="138">
        <v>0</v>
      </c>
      <c r="BE1392" s="138">
        <v>0</v>
      </c>
      <c r="BF1392" s="138">
        <v>0</v>
      </c>
      <c r="BG1392" s="138">
        <v>0</v>
      </c>
      <c r="BH1392" s="22">
        <f t="shared" si="63"/>
        <v>0</v>
      </c>
      <c r="BI1392" s="22">
        <f t="shared" si="64"/>
        <v>0</v>
      </c>
      <c r="BJ1392" s="22">
        <f t="shared" si="65"/>
        <v>0</v>
      </c>
    </row>
    <row r="1393" spans="1:62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2">
        <v>44859</v>
      </c>
      <c r="AF1393" s="142">
        <v>46685</v>
      </c>
      <c r="AG1393" s="117">
        <v>831752.49</v>
      </c>
      <c r="AH1393" s="83">
        <v>3.5694444444444446</v>
      </c>
      <c r="AI1393" s="83">
        <v>5</v>
      </c>
      <c r="AJ1393" s="144">
        <v>5.0700000000000002E-2</v>
      </c>
      <c r="AK1393" s="79" t="s">
        <v>651</v>
      </c>
      <c r="AL1393" s="79" t="s">
        <v>652</v>
      </c>
      <c r="AM1393" s="138">
        <v>0</v>
      </c>
      <c r="AN1393" s="138">
        <v>0</v>
      </c>
      <c r="AO1393" s="138">
        <v>0</v>
      </c>
      <c r="AP1393" s="138">
        <v>0</v>
      </c>
      <c r="AQ1393" s="138">
        <v>0</v>
      </c>
      <c r="AR1393" s="138">
        <v>0</v>
      </c>
      <c r="AS1393" s="138">
        <v>0</v>
      </c>
      <c r="AT1393" s="138">
        <v>0</v>
      </c>
      <c r="AU1393" s="138">
        <v>0</v>
      </c>
      <c r="AV1393" s="138">
        <v>0</v>
      </c>
      <c r="AW1393" s="138">
        <v>0</v>
      </c>
      <c r="AX1393" s="138">
        <v>0</v>
      </c>
      <c r="AY1393" s="138">
        <v>0</v>
      </c>
      <c r="AZ1393" s="138">
        <v>0</v>
      </c>
      <c r="BA1393" s="138">
        <v>0</v>
      </c>
      <c r="BB1393" s="138">
        <v>0</v>
      </c>
      <c r="BC1393" s="138">
        <v>0</v>
      </c>
      <c r="BD1393" s="138">
        <v>0</v>
      </c>
      <c r="BE1393" s="138">
        <v>0</v>
      </c>
      <c r="BF1393" s="138">
        <v>0</v>
      </c>
      <c r="BG1393" s="138">
        <v>0</v>
      </c>
      <c r="BH1393" s="22">
        <f t="shared" si="63"/>
        <v>0</v>
      </c>
      <c r="BI1393" s="22">
        <f t="shared" si="64"/>
        <v>0</v>
      </c>
      <c r="BJ1393" s="22">
        <f t="shared" si="65"/>
        <v>0</v>
      </c>
    </row>
    <row r="1394" spans="1:62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2">
        <v>44859</v>
      </c>
      <c r="AF1394" s="142">
        <v>47051</v>
      </c>
      <c r="AG1394" s="117">
        <v>406362.5</v>
      </c>
      <c r="AH1394" s="83">
        <v>4.5694444444444446</v>
      </c>
      <c r="AI1394" s="83">
        <v>6</v>
      </c>
      <c r="AJ1394" s="144">
        <v>5.3600000000000002E-2</v>
      </c>
      <c r="AK1394" s="79" t="s">
        <v>651</v>
      </c>
      <c r="AL1394" s="79" t="s">
        <v>652</v>
      </c>
      <c r="AM1394" s="138">
        <v>0</v>
      </c>
      <c r="AN1394" s="138">
        <v>0</v>
      </c>
      <c r="AO1394" s="138">
        <v>0</v>
      </c>
      <c r="AP1394" s="138">
        <v>0</v>
      </c>
      <c r="AQ1394" s="138">
        <v>0</v>
      </c>
      <c r="AR1394" s="138">
        <v>0</v>
      </c>
      <c r="AS1394" s="138">
        <v>0</v>
      </c>
      <c r="AT1394" s="138">
        <v>0</v>
      </c>
      <c r="AU1394" s="138">
        <v>0</v>
      </c>
      <c r="AV1394" s="138">
        <v>0</v>
      </c>
      <c r="AW1394" s="138">
        <v>0</v>
      </c>
      <c r="AX1394" s="138">
        <v>0</v>
      </c>
      <c r="AY1394" s="138">
        <v>0</v>
      </c>
      <c r="AZ1394" s="138">
        <v>0</v>
      </c>
      <c r="BA1394" s="138">
        <v>0</v>
      </c>
      <c r="BB1394" s="138">
        <v>0</v>
      </c>
      <c r="BC1394" s="138">
        <v>0</v>
      </c>
      <c r="BD1394" s="138">
        <v>0</v>
      </c>
      <c r="BE1394" s="138">
        <v>0</v>
      </c>
      <c r="BF1394" s="138">
        <v>0</v>
      </c>
      <c r="BG1394" s="138">
        <v>0</v>
      </c>
      <c r="BH1394" s="22">
        <f t="shared" si="63"/>
        <v>0</v>
      </c>
      <c r="BI1394" s="22">
        <f t="shared" si="64"/>
        <v>0</v>
      </c>
      <c r="BJ1394" s="22">
        <f t="shared" si="65"/>
        <v>0</v>
      </c>
    </row>
    <row r="1395" spans="1:62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2">
        <v>44859</v>
      </c>
      <c r="AF1395" s="142">
        <v>47416</v>
      </c>
      <c r="AG1395" s="117">
        <v>177442.5</v>
      </c>
      <c r="AH1395" s="83">
        <v>5.5694444444444446</v>
      </c>
      <c r="AI1395" s="83">
        <v>7</v>
      </c>
      <c r="AJ1395" s="144">
        <v>6.5000000000000002E-2</v>
      </c>
      <c r="AK1395" s="79" t="s">
        <v>651</v>
      </c>
      <c r="AL1395" s="79" t="s">
        <v>652</v>
      </c>
      <c r="AM1395" s="138">
        <v>0</v>
      </c>
      <c r="AN1395" s="138">
        <v>0</v>
      </c>
      <c r="AO1395" s="138">
        <v>0</v>
      </c>
      <c r="AP1395" s="138">
        <v>0</v>
      </c>
      <c r="AQ1395" s="138">
        <v>0</v>
      </c>
      <c r="AR1395" s="138">
        <v>0</v>
      </c>
      <c r="AS1395" s="138">
        <v>0</v>
      </c>
      <c r="AT1395" s="138">
        <v>0</v>
      </c>
      <c r="AU1395" s="138">
        <v>0</v>
      </c>
      <c r="AV1395" s="138">
        <v>0</v>
      </c>
      <c r="AW1395" s="138">
        <v>0</v>
      </c>
      <c r="AX1395" s="138">
        <v>0</v>
      </c>
      <c r="AY1395" s="138">
        <v>0</v>
      </c>
      <c r="AZ1395" s="138">
        <v>0</v>
      </c>
      <c r="BA1395" s="138">
        <v>0</v>
      </c>
      <c r="BB1395" s="138">
        <v>0</v>
      </c>
      <c r="BC1395" s="138">
        <v>0</v>
      </c>
      <c r="BD1395" s="138">
        <v>0</v>
      </c>
      <c r="BE1395" s="138">
        <v>0</v>
      </c>
      <c r="BF1395" s="138">
        <v>0</v>
      </c>
      <c r="BG1395" s="138">
        <v>0</v>
      </c>
      <c r="BH1395" s="22">
        <f t="shared" si="63"/>
        <v>0</v>
      </c>
      <c r="BI1395" s="22">
        <f t="shared" si="64"/>
        <v>0</v>
      </c>
      <c r="BJ1395" s="22">
        <f t="shared" si="65"/>
        <v>0</v>
      </c>
    </row>
    <row r="1396" spans="1:62" x14ac:dyDescent="0.35">
      <c r="A1396" s="23" t="s">
        <v>2776</v>
      </c>
      <c r="B1396" s="79" t="s">
        <v>2775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41447.5</v>
      </c>
      <c r="X1396" s="77">
        <v>0</v>
      </c>
      <c r="Y1396" s="77">
        <v>0</v>
      </c>
      <c r="Z1396" s="77">
        <v>131.94</v>
      </c>
      <c r="AA1396" s="77">
        <v>0</v>
      </c>
      <c r="AB1396" s="77">
        <v>0</v>
      </c>
      <c r="AC1396" s="77">
        <v>0</v>
      </c>
      <c r="AD1396" s="77">
        <v>41447.5</v>
      </c>
      <c r="AE1396" s="148">
        <v>44866</v>
      </c>
      <c r="AF1396" s="142">
        <v>45597</v>
      </c>
      <c r="AG1396" s="117">
        <v>41447.5</v>
      </c>
      <c r="AH1396" s="83">
        <v>0.58611111111111114</v>
      </c>
      <c r="AI1396" s="83">
        <v>2</v>
      </c>
      <c r="AJ1396" s="144">
        <v>3.8199999999999998E-2</v>
      </c>
      <c r="AK1396" s="79" t="s">
        <v>651</v>
      </c>
      <c r="AL1396" s="79" t="s">
        <v>652</v>
      </c>
      <c r="AM1396" s="138">
        <v>0</v>
      </c>
      <c r="AN1396" s="138">
        <v>20723.75</v>
      </c>
      <c r="AO1396" s="138">
        <v>0</v>
      </c>
      <c r="AP1396" s="138">
        <v>0</v>
      </c>
      <c r="AQ1396" s="138">
        <v>0</v>
      </c>
      <c r="AR1396" s="138">
        <v>0</v>
      </c>
      <c r="AS1396" s="138">
        <v>0</v>
      </c>
      <c r="AT1396" s="138">
        <v>20723.75</v>
      </c>
      <c r="AU1396" s="138">
        <v>0</v>
      </c>
      <c r="AV1396" s="138">
        <v>0</v>
      </c>
      <c r="AW1396" s="138">
        <v>0</v>
      </c>
      <c r="AX1396" s="138">
        <v>0</v>
      </c>
      <c r="AY1396" s="138">
        <v>0</v>
      </c>
      <c r="AZ1396" s="138">
        <v>0</v>
      </c>
      <c r="BA1396" s="138">
        <v>0</v>
      </c>
      <c r="BB1396" s="138">
        <v>0</v>
      </c>
      <c r="BC1396" s="138">
        <v>0</v>
      </c>
      <c r="BD1396" s="138">
        <v>0</v>
      </c>
      <c r="BE1396" s="138">
        <v>0</v>
      </c>
      <c r="BF1396" s="138">
        <v>0</v>
      </c>
      <c r="BG1396" s="138">
        <v>0</v>
      </c>
      <c r="BH1396" s="22">
        <f t="shared" si="63"/>
        <v>41447.5</v>
      </c>
      <c r="BI1396" s="22">
        <f t="shared" si="64"/>
        <v>0</v>
      </c>
      <c r="BJ1396" s="22">
        <f t="shared" si="65"/>
        <v>41447.5</v>
      </c>
    </row>
    <row r="1397" spans="1:62" x14ac:dyDescent="0.35">
      <c r="A1397" s="23" t="s">
        <v>2777</v>
      </c>
      <c r="B1397" s="79" t="s">
        <v>2775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8">
        <v>44866</v>
      </c>
      <c r="AF1397" s="142">
        <v>45962</v>
      </c>
      <c r="AG1397" s="117">
        <v>147795</v>
      </c>
      <c r="AH1397" s="83">
        <v>1.586111111111111</v>
      </c>
      <c r="AI1397" s="83">
        <v>3</v>
      </c>
      <c r="AJ1397" s="144">
        <v>4.2999999999999997E-2</v>
      </c>
      <c r="AK1397" s="79" t="s">
        <v>651</v>
      </c>
      <c r="AL1397" s="79" t="s">
        <v>652</v>
      </c>
      <c r="AM1397" s="138">
        <v>0</v>
      </c>
      <c r="AN1397" s="138">
        <v>0</v>
      </c>
      <c r="AO1397" s="138">
        <v>0</v>
      </c>
      <c r="AP1397" s="138">
        <v>0</v>
      </c>
      <c r="AQ1397" s="138">
        <v>0</v>
      </c>
      <c r="AR1397" s="138">
        <v>0</v>
      </c>
      <c r="AS1397" s="138">
        <v>0</v>
      </c>
      <c r="AT1397" s="138">
        <v>0</v>
      </c>
      <c r="AU1397" s="138">
        <v>0</v>
      </c>
      <c r="AV1397" s="138">
        <v>0</v>
      </c>
      <c r="AW1397" s="138">
        <v>0</v>
      </c>
      <c r="AX1397" s="138">
        <v>0</v>
      </c>
      <c r="AY1397" s="138">
        <v>0</v>
      </c>
      <c r="AZ1397" s="138">
        <v>73897.5</v>
      </c>
      <c r="BA1397" s="138">
        <v>0</v>
      </c>
      <c r="BB1397" s="138">
        <v>0</v>
      </c>
      <c r="BC1397" s="138">
        <v>0</v>
      </c>
      <c r="BD1397" s="138">
        <v>0</v>
      </c>
      <c r="BE1397" s="138">
        <v>0</v>
      </c>
      <c r="BF1397" s="138">
        <v>73897.5</v>
      </c>
      <c r="BG1397" s="138">
        <v>0</v>
      </c>
      <c r="BH1397" s="22">
        <f t="shared" si="63"/>
        <v>0</v>
      </c>
      <c r="BI1397" s="22">
        <f t="shared" si="64"/>
        <v>147795</v>
      </c>
      <c r="BJ1397" s="22">
        <f t="shared" si="65"/>
        <v>147795</v>
      </c>
    </row>
    <row r="1398" spans="1:62" x14ac:dyDescent="0.35">
      <c r="A1398" s="23" t="s">
        <v>2778</v>
      </c>
      <c r="B1398" s="79" t="s">
        <v>2775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8">
        <v>44866</v>
      </c>
      <c r="AF1398" s="142">
        <v>46327</v>
      </c>
      <c r="AG1398" s="117">
        <v>76552.5</v>
      </c>
      <c r="AH1398" s="83">
        <v>2.5861111111111112</v>
      </c>
      <c r="AI1398" s="83">
        <v>4</v>
      </c>
      <c r="AJ1398" s="144">
        <v>4.7100000000000003E-2</v>
      </c>
      <c r="AK1398" s="79" t="s">
        <v>651</v>
      </c>
      <c r="AL1398" s="79" t="s">
        <v>652</v>
      </c>
      <c r="AM1398" s="138">
        <v>0</v>
      </c>
      <c r="AN1398" s="138">
        <v>0</v>
      </c>
      <c r="AO1398" s="138">
        <v>0</v>
      </c>
      <c r="AP1398" s="138">
        <v>0</v>
      </c>
      <c r="AQ1398" s="138">
        <v>0</v>
      </c>
      <c r="AR1398" s="138">
        <v>0</v>
      </c>
      <c r="AS1398" s="138">
        <v>0</v>
      </c>
      <c r="AT1398" s="138">
        <v>0</v>
      </c>
      <c r="AU1398" s="138">
        <v>0</v>
      </c>
      <c r="AV1398" s="138">
        <v>0</v>
      </c>
      <c r="AW1398" s="138">
        <v>0</v>
      </c>
      <c r="AX1398" s="138">
        <v>0</v>
      </c>
      <c r="AY1398" s="138">
        <v>0</v>
      </c>
      <c r="AZ1398" s="138">
        <v>0</v>
      </c>
      <c r="BA1398" s="138">
        <v>0</v>
      </c>
      <c r="BB1398" s="138">
        <v>0</v>
      </c>
      <c r="BC1398" s="138">
        <v>0</v>
      </c>
      <c r="BD1398" s="138">
        <v>0</v>
      </c>
      <c r="BE1398" s="138">
        <v>0</v>
      </c>
      <c r="BF1398" s="138">
        <v>0</v>
      </c>
      <c r="BG1398" s="138">
        <v>0</v>
      </c>
      <c r="BH1398" s="22">
        <f t="shared" si="63"/>
        <v>0</v>
      </c>
      <c r="BI1398" s="22">
        <f t="shared" si="64"/>
        <v>0</v>
      </c>
      <c r="BJ1398" s="22">
        <f t="shared" si="65"/>
        <v>0</v>
      </c>
    </row>
    <row r="1399" spans="1:62" x14ac:dyDescent="0.35">
      <c r="A1399" s="23" t="s">
        <v>2779</v>
      </c>
      <c r="B1399" s="79" t="s">
        <v>2775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8">
        <v>44866</v>
      </c>
      <c r="AF1399" s="142">
        <v>46692</v>
      </c>
      <c r="AG1399" s="117">
        <v>610945</v>
      </c>
      <c r="AH1399" s="83">
        <v>3.5861111111111112</v>
      </c>
      <c r="AI1399" s="83">
        <v>5</v>
      </c>
      <c r="AJ1399" s="144">
        <v>5.0700000000000002E-2</v>
      </c>
      <c r="AK1399" s="79" t="s">
        <v>651</v>
      </c>
      <c r="AL1399" s="79" t="s">
        <v>652</v>
      </c>
      <c r="AM1399" s="138">
        <v>0</v>
      </c>
      <c r="AN1399" s="138">
        <v>0</v>
      </c>
      <c r="AO1399" s="138">
        <v>0</v>
      </c>
      <c r="AP1399" s="138">
        <v>0</v>
      </c>
      <c r="AQ1399" s="138">
        <v>0</v>
      </c>
      <c r="AR1399" s="138">
        <v>0</v>
      </c>
      <c r="AS1399" s="138">
        <v>0</v>
      </c>
      <c r="AT1399" s="138">
        <v>0</v>
      </c>
      <c r="AU1399" s="138">
        <v>0</v>
      </c>
      <c r="AV1399" s="138">
        <v>0</v>
      </c>
      <c r="AW1399" s="138">
        <v>0</v>
      </c>
      <c r="AX1399" s="138">
        <v>0</v>
      </c>
      <c r="AY1399" s="138">
        <v>0</v>
      </c>
      <c r="AZ1399" s="138">
        <v>0</v>
      </c>
      <c r="BA1399" s="138">
        <v>0</v>
      </c>
      <c r="BB1399" s="138">
        <v>0</v>
      </c>
      <c r="BC1399" s="138">
        <v>0</v>
      </c>
      <c r="BD1399" s="138">
        <v>0</v>
      </c>
      <c r="BE1399" s="138">
        <v>0</v>
      </c>
      <c r="BF1399" s="138">
        <v>0</v>
      </c>
      <c r="BG1399" s="138">
        <v>0</v>
      </c>
      <c r="BH1399" s="22">
        <f t="shared" si="63"/>
        <v>0</v>
      </c>
      <c r="BI1399" s="22">
        <f t="shared" si="64"/>
        <v>0</v>
      </c>
      <c r="BJ1399" s="22">
        <f t="shared" si="65"/>
        <v>0</v>
      </c>
    </row>
    <row r="1400" spans="1:62" x14ac:dyDescent="0.35">
      <c r="A1400" s="23" t="s">
        <v>2780</v>
      </c>
      <c r="B1400" s="79" t="s">
        <v>2775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8">
        <v>44866</v>
      </c>
      <c r="AF1400" s="142">
        <v>47058</v>
      </c>
      <c r="AG1400" s="117">
        <v>337480</v>
      </c>
      <c r="AH1400" s="83">
        <v>4.5861111111111112</v>
      </c>
      <c r="AI1400" s="83">
        <v>6</v>
      </c>
      <c r="AJ1400" s="144">
        <v>5.3600000000000002E-2</v>
      </c>
      <c r="AK1400" s="79" t="s">
        <v>651</v>
      </c>
      <c r="AL1400" s="79" t="s">
        <v>652</v>
      </c>
      <c r="AM1400" s="138">
        <v>0</v>
      </c>
      <c r="AN1400" s="138">
        <v>0</v>
      </c>
      <c r="AO1400" s="138">
        <v>0</v>
      </c>
      <c r="AP1400" s="138">
        <v>0</v>
      </c>
      <c r="AQ1400" s="138">
        <v>0</v>
      </c>
      <c r="AR1400" s="138">
        <v>0</v>
      </c>
      <c r="AS1400" s="138">
        <v>0</v>
      </c>
      <c r="AT1400" s="138">
        <v>0</v>
      </c>
      <c r="AU1400" s="138">
        <v>0</v>
      </c>
      <c r="AV1400" s="138">
        <v>0</v>
      </c>
      <c r="AW1400" s="138">
        <v>0</v>
      </c>
      <c r="AX1400" s="138">
        <v>0</v>
      </c>
      <c r="AY1400" s="138">
        <v>0</v>
      </c>
      <c r="AZ1400" s="138">
        <v>0</v>
      </c>
      <c r="BA1400" s="138">
        <v>0</v>
      </c>
      <c r="BB1400" s="138">
        <v>0</v>
      </c>
      <c r="BC1400" s="138">
        <v>0</v>
      </c>
      <c r="BD1400" s="138">
        <v>0</v>
      </c>
      <c r="BE1400" s="138">
        <v>0</v>
      </c>
      <c r="BF1400" s="138">
        <v>0</v>
      </c>
      <c r="BG1400" s="138">
        <v>0</v>
      </c>
      <c r="BH1400" s="22">
        <f t="shared" si="63"/>
        <v>0</v>
      </c>
      <c r="BI1400" s="22">
        <f t="shared" si="64"/>
        <v>0</v>
      </c>
      <c r="BJ1400" s="22">
        <f t="shared" si="65"/>
        <v>0</v>
      </c>
    </row>
    <row r="1401" spans="1:62" x14ac:dyDescent="0.35">
      <c r="A1401" s="23" t="s">
        <v>2781</v>
      </c>
      <c r="B1401" s="79" t="s">
        <v>2775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8">
        <v>44866</v>
      </c>
      <c r="AF1401" s="142">
        <v>47423</v>
      </c>
      <c r="AG1401" s="117">
        <v>968042.5</v>
      </c>
      <c r="AH1401" s="83">
        <v>5.5861111111111112</v>
      </c>
      <c r="AI1401" s="83">
        <v>7</v>
      </c>
      <c r="AJ1401" s="144">
        <v>5.7881000000000002E-2</v>
      </c>
      <c r="AK1401" s="79" t="s">
        <v>651</v>
      </c>
      <c r="AL1401" s="79" t="s">
        <v>652</v>
      </c>
      <c r="AM1401" s="138">
        <v>0</v>
      </c>
      <c r="AN1401" s="138">
        <v>0</v>
      </c>
      <c r="AO1401" s="138">
        <v>0</v>
      </c>
      <c r="AP1401" s="138">
        <v>0</v>
      </c>
      <c r="AQ1401" s="138">
        <v>0</v>
      </c>
      <c r="AR1401" s="138">
        <v>0</v>
      </c>
      <c r="AS1401" s="138">
        <v>0</v>
      </c>
      <c r="AT1401" s="138">
        <v>0</v>
      </c>
      <c r="AU1401" s="138">
        <v>0</v>
      </c>
      <c r="AV1401" s="138">
        <v>0</v>
      </c>
      <c r="AW1401" s="138">
        <v>0</v>
      </c>
      <c r="AX1401" s="138">
        <v>0</v>
      </c>
      <c r="AY1401" s="138">
        <v>0</v>
      </c>
      <c r="AZ1401" s="138">
        <v>0</v>
      </c>
      <c r="BA1401" s="138">
        <v>0</v>
      </c>
      <c r="BB1401" s="138">
        <v>0</v>
      </c>
      <c r="BC1401" s="138">
        <v>0</v>
      </c>
      <c r="BD1401" s="138">
        <v>0</v>
      </c>
      <c r="BE1401" s="138">
        <v>0</v>
      </c>
      <c r="BF1401" s="138">
        <v>0</v>
      </c>
      <c r="BG1401" s="138">
        <v>0</v>
      </c>
      <c r="BH1401" s="22">
        <f t="shared" si="63"/>
        <v>0</v>
      </c>
      <c r="BI1401" s="22">
        <f t="shared" si="64"/>
        <v>0</v>
      </c>
      <c r="BJ1401" s="22">
        <f t="shared" si="65"/>
        <v>0</v>
      </c>
    </row>
    <row r="1402" spans="1:62" x14ac:dyDescent="0.35">
      <c r="A1402" s="23" t="s">
        <v>2782</v>
      </c>
      <c r="B1402" s="79" t="s">
        <v>2775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8">
        <v>44866</v>
      </c>
      <c r="AF1402" s="142">
        <v>47788</v>
      </c>
      <c r="AG1402" s="117">
        <v>2764002.5</v>
      </c>
      <c r="AH1402" s="83">
        <v>6.5861111111111112</v>
      </c>
      <c r="AI1402" s="83">
        <v>8</v>
      </c>
      <c r="AJ1402" s="144">
        <v>5.9299999999999999E-2</v>
      </c>
      <c r="AK1402" s="79" t="s">
        <v>651</v>
      </c>
      <c r="AL1402" s="79" t="s">
        <v>652</v>
      </c>
      <c r="AM1402" s="138">
        <v>0</v>
      </c>
      <c r="AN1402" s="138">
        <v>0</v>
      </c>
      <c r="AO1402" s="138">
        <v>0</v>
      </c>
      <c r="AP1402" s="138">
        <v>0</v>
      </c>
      <c r="AQ1402" s="138">
        <v>0</v>
      </c>
      <c r="AR1402" s="138">
        <v>0</v>
      </c>
      <c r="AS1402" s="138">
        <v>0</v>
      </c>
      <c r="AT1402" s="138">
        <v>0</v>
      </c>
      <c r="AU1402" s="138">
        <v>0</v>
      </c>
      <c r="AV1402" s="138">
        <v>0</v>
      </c>
      <c r="AW1402" s="138">
        <v>0</v>
      </c>
      <c r="AX1402" s="138">
        <v>0</v>
      </c>
      <c r="AY1402" s="138">
        <v>0</v>
      </c>
      <c r="AZ1402" s="138">
        <v>0</v>
      </c>
      <c r="BA1402" s="138">
        <v>0</v>
      </c>
      <c r="BB1402" s="138">
        <v>0</v>
      </c>
      <c r="BC1402" s="138">
        <v>0</v>
      </c>
      <c r="BD1402" s="138">
        <v>0</v>
      </c>
      <c r="BE1402" s="138">
        <v>0</v>
      </c>
      <c r="BF1402" s="138">
        <v>0</v>
      </c>
      <c r="BG1402" s="138">
        <v>0</v>
      </c>
      <c r="BH1402" s="22">
        <f t="shared" si="63"/>
        <v>0</v>
      </c>
      <c r="BI1402" s="22">
        <f t="shared" si="64"/>
        <v>0</v>
      </c>
      <c r="BJ1402" s="22">
        <f t="shared" si="65"/>
        <v>0</v>
      </c>
    </row>
    <row r="1403" spans="1:62" x14ac:dyDescent="0.35">
      <c r="A1403" s="23" t="s">
        <v>2784</v>
      </c>
      <c r="B1403" s="79" t="s">
        <v>2783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48">
        <v>44685</v>
      </c>
      <c r="AF1403" s="142">
        <v>46511</v>
      </c>
      <c r="AG1403" s="117">
        <v>500000</v>
      </c>
      <c r="AH1403" s="83">
        <v>3.0944444444444446</v>
      </c>
      <c r="AI1403" s="83">
        <v>5</v>
      </c>
      <c r="AJ1403" s="144">
        <v>7.1294999999999997E-2</v>
      </c>
      <c r="AK1403" s="79" t="s">
        <v>651</v>
      </c>
      <c r="AL1403" s="79" t="s">
        <v>652</v>
      </c>
      <c r="AM1403" s="138">
        <v>0</v>
      </c>
      <c r="AN1403" s="138">
        <v>0</v>
      </c>
      <c r="AO1403" s="138">
        <v>0</v>
      </c>
      <c r="AP1403" s="138">
        <v>0</v>
      </c>
      <c r="AQ1403" s="138">
        <v>0</v>
      </c>
      <c r="AR1403" s="138">
        <v>0</v>
      </c>
      <c r="AS1403" s="138">
        <v>0</v>
      </c>
      <c r="AT1403" s="138">
        <v>0</v>
      </c>
      <c r="AU1403" s="138">
        <v>0</v>
      </c>
      <c r="AV1403" s="138">
        <v>0</v>
      </c>
      <c r="AW1403" s="138">
        <v>0</v>
      </c>
      <c r="AX1403" s="138">
        <v>0</v>
      </c>
      <c r="AY1403" s="138">
        <v>0</v>
      </c>
      <c r="AZ1403" s="138">
        <v>0</v>
      </c>
      <c r="BA1403" s="138">
        <v>0</v>
      </c>
      <c r="BB1403" s="138">
        <v>0</v>
      </c>
      <c r="BC1403" s="138">
        <v>0</v>
      </c>
      <c r="BD1403" s="138">
        <v>0</v>
      </c>
      <c r="BE1403" s="138">
        <v>0</v>
      </c>
      <c r="BF1403" s="138">
        <v>0</v>
      </c>
      <c r="BG1403" s="138">
        <v>0</v>
      </c>
      <c r="BH1403" s="22">
        <f t="shared" si="63"/>
        <v>0</v>
      </c>
      <c r="BI1403" s="22">
        <f t="shared" si="64"/>
        <v>0</v>
      </c>
      <c r="BJ1403" s="22">
        <f t="shared" si="65"/>
        <v>0</v>
      </c>
    </row>
    <row r="1404" spans="1:62" x14ac:dyDescent="0.35">
      <c r="A1404" s="23" t="s">
        <v>2786</v>
      </c>
      <c r="B1404" s="79" t="s">
        <v>2785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469640</v>
      </c>
      <c r="X1404" s="77">
        <v>0</v>
      </c>
      <c r="Y1404" s="77">
        <v>0</v>
      </c>
      <c r="Z1404" s="77">
        <v>1495.02</v>
      </c>
      <c r="AA1404" s="77">
        <v>0</v>
      </c>
      <c r="AB1404" s="77">
        <v>0</v>
      </c>
      <c r="AC1404" s="77">
        <v>0</v>
      </c>
      <c r="AD1404" s="77">
        <v>469640</v>
      </c>
      <c r="AE1404" s="148">
        <v>44883</v>
      </c>
      <c r="AF1404" s="142">
        <v>45614</v>
      </c>
      <c r="AG1404" s="117">
        <v>469640</v>
      </c>
      <c r="AH1404" s="83">
        <v>0.6333333333333333</v>
      </c>
      <c r="AI1404" s="83">
        <v>2</v>
      </c>
      <c r="AJ1404" s="144">
        <v>3.8199999999999998E-2</v>
      </c>
      <c r="AK1404" s="79" t="s">
        <v>651</v>
      </c>
      <c r="AL1404" s="79" t="s">
        <v>652</v>
      </c>
      <c r="AM1404" s="138">
        <v>0</v>
      </c>
      <c r="AN1404" s="138">
        <v>234820</v>
      </c>
      <c r="AO1404" s="138">
        <v>0</v>
      </c>
      <c r="AP1404" s="138">
        <v>0</v>
      </c>
      <c r="AQ1404" s="138">
        <v>0</v>
      </c>
      <c r="AR1404" s="138">
        <v>0</v>
      </c>
      <c r="AS1404" s="138">
        <v>0</v>
      </c>
      <c r="AT1404" s="138">
        <v>234820</v>
      </c>
      <c r="AU1404" s="138">
        <v>0</v>
      </c>
      <c r="AV1404" s="138">
        <v>0</v>
      </c>
      <c r="AW1404" s="138">
        <v>0</v>
      </c>
      <c r="AX1404" s="138">
        <v>0</v>
      </c>
      <c r="AY1404" s="138">
        <v>0</v>
      </c>
      <c r="AZ1404" s="138">
        <v>0</v>
      </c>
      <c r="BA1404" s="138">
        <v>0</v>
      </c>
      <c r="BB1404" s="138">
        <v>0</v>
      </c>
      <c r="BC1404" s="138">
        <v>0</v>
      </c>
      <c r="BD1404" s="138">
        <v>0</v>
      </c>
      <c r="BE1404" s="138">
        <v>0</v>
      </c>
      <c r="BF1404" s="138">
        <v>0</v>
      </c>
      <c r="BG1404" s="138">
        <v>0</v>
      </c>
      <c r="BH1404" s="22">
        <f t="shared" si="63"/>
        <v>469640</v>
      </c>
      <c r="BI1404" s="22">
        <f t="shared" si="64"/>
        <v>0</v>
      </c>
      <c r="BJ1404" s="22">
        <f t="shared" si="65"/>
        <v>469640</v>
      </c>
    </row>
    <row r="1405" spans="1:62" x14ac:dyDescent="0.35">
      <c r="A1405" s="23" t="s">
        <v>2787</v>
      </c>
      <c r="B1405" s="79" t="s">
        <v>2785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8">
        <v>44883</v>
      </c>
      <c r="AF1405" s="142">
        <v>45979</v>
      </c>
      <c r="AG1405" s="117">
        <v>433650</v>
      </c>
      <c r="AH1405" s="83">
        <v>1.6333333333333333</v>
      </c>
      <c r="AI1405" s="83">
        <v>3</v>
      </c>
      <c r="AJ1405" s="144">
        <v>4.2999999999999997E-2</v>
      </c>
      <c r="AK1405" s="79" t="s">
        <v>651</v>
      </c>
      <c r="AL1405" s="79" t="s">
        <v>652</v>
      </c>
      <c r="AM1405" s="138">
        <v>0</v>
      </c>
      <c r="AN1405" s="138">
        <v>0</v>
      </c>
      <c r="AO1405" s="138">
        <v>0</v>
      </c>
      <c r="AP1405" s="138">
        <v>0</v>
      </c>
      <c r="AQ1405" s="138">
        <v>0</v>
      </c>
      <c r="AR1405" s="138">
        <v>0</v>
      </c>
      <c r="AS1405" s="138">
        <v>0</v>
      </c>
      <c r="AT1405" s="138">
        <v>0</v>
      </c>
      <c r="AU1405" s="138">
        <v>0</v>
      </c>
      <c r="AV1405" s="138">
        <v>0</v>
      </c>
      <c r="AW1405" s="138">
        <v>0</v>
      </c>
      <c r="AX1405" s="138">
        <v>0</v>
      </c>
      <c r="AY1405" s="138">
        <v>0</v>
      </c>
      <c r="AZ1405" s="138">
        <v>216825</v>
      </c>
      <c r="BA1405" s="138">
        <v>0</v>
      </c>
      <c r="BB1405" s="138">
        <v>0</v>
      </c>
      <c r="BC1405" s="138">
        <v>0</v>
      </c>
      <c r="BD1405" s="138">
        <v>0</v>
      </c>
      <c r="BE1405" s="138">
        <v>0</v>
      </c>
      <c r="BF1405" s="138">
        <v>216825</v>
      </c>
      <c r="BG1405" s="138">
        <v>0</v>
      </c>
      <c r="BH1405" s="22">
        <f t="shared" si="63"/>
        <v>0</v>
      </c>
      <c r="BI1405" s="22">
        <f t="shared" si="64"/>
        <v>433650</v>
      </c>
      <c r="BJ1405" s="22">
        <f t="shared" si="65"/>
        <v>433650</v>
      </c>
    </row>
    <row r="1406" spans="1:62" x14ac:dyDescent="0.35">
      <c r="A1406" s="23" t="s">
        <v>2788</v>
      </c>
      <c r="B1406" s="79" t="s">
        <v>2785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8">
        <v>44883</v>
      </c>
      <c r="AF1406" s="142">
        <v>46344</v>
      </c>
      <c r="AG1406" s="117">
        <v>1002705</v>
      </c>
      <c r="AH1406" s="83">
        <v>2.6333333333333333</v>
      </c>
      <c r="AI1406" s="83">
        <v>4</v>
      </c>
      <c r="AJ1406" s="144">
        <v>4.7100000000000003E-2</v>
      </c>
      <c r="AK1406" s="79" t="s">
        <v>651</v>
      </c>
      <c r="AL1406" s="79" t="s">
        <v>652</v>
      </c>
      <c r="AM1406" s="138">
        <v>0</v>
      </c>
      <c r="AN1406" s="138">
        <v>0</v>
      </c>
      <c r="AO1406" s="138">
        <v>0</v>
      </c>
      <c r="AP1406" s="138">
        <v>0</v>
      </c>
      <c r="AQ1406" s="138">
        <v>0</v>
      </c>
      <c r="AR1406" s="138">
        <v>0</v>
      </c>
      <c r="AS1406" s="138">
        <v>0</v>
      </c>
      <c r="AT1406" s="138">
        <v>0</v>
      </c>
      <c r="AU1406" s="138">
        <v>0</v>
      </c>
      <c r="AV1406" s="138">
        <v>0</v>
      </c>
      <c r="AW1406" s="138">
        <v>0</v>
      </c>
      <c r="AX1406" s="138">
        <v>0</v>
      </c>
      <c r="AY1406" s="138">
        <v>0</v>
      </c>
      <c r="AZ1406" s="138">
        <v>0</v>
      </c>
      <c r="BA1406" s="138">
        <v>0</v>
      </c>
      <c r="BB1406" s="138">
        <v>0</v>
      </c>
      <c r="BC1406" s="138">
        <v>0</v>
      </c>
      <c r="BD1406" s="138">
        <v>0</v>
      </c>
      <c r="BE1406" s="138">
        <v>0</v>
      </c>
      <c r="BF1406" s="138">
        <v>0</v>
      </c>
      <c r="BG1406" s="138">
        <v>0</v>
      </c>
      <c r="BH1406" s="22">
        <f t="shared" si="63"/>
        <v>0</v>
      </c>
      <c r="BI1406" s="22">
        <f t="shared" si="64"/>
        <v>0</v>
      </c>
      <c r="BJ1406" s="22">
        <f t="shared" si="65"/>
        <v>0</v>
      </c>
    </row>
    <row r="1407" spans="1:62" x14ac:dyDescent="0.35">
      <c r="A1407" s="23" t="s">
        <v>2789</v>
      </c>
      <c r="B1407" s="79" t="s">
        <v>2785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8">
        <v>44883</v>
      </c>
      <c r="AF1407" s="142">
        <v>46709</v>
      </c>
      <c r="AG1407" s="117">
        <v>2057477.5</v>
      </c>
      <c r="AH1407" s="83">
        <v>3.6333333333333333</v>
      </c>
      <c r="AI1407" s="83">
        <v>5</v>
      </c>
      <c r="AJ1407" s="144">
        <v>5.0700000000000002E-2</v>
      </c>
      <c r="AK1407" s="79" t="s">
        <v>651</v>
      </c>
      <c r="AL1407" s="79" t="s">
        <v>652</v>
      </c>
      <c r="AM1407" s="138">
        <v>0</v>
      </c>
      <c r="AN1407" s="138">
        <v>0</v>
      </c>
      <c r="AO1407" s="138">
        <v>0</v>
      </c>
      <c r="AP1407" s="138">
        <v>0</v>
      </c>
      <c r="AQ1407" s="138">
        <v>0</v>
      </c>
      <c r="AR1407" s="138">
        <v>0</v>
      </c>
      <c r="AS1407" s="138">
        <v>0</v>
      </c>
      <c r="AT1407" s="138">
        <v>0</v>
      </c>
      <c r="AU1407" s="138">
        <v>0</v>
      </c>
      <c r="AV1407" s="138">
        <v>0</v>
      </c>
      <c r="AW1407" s="138">
        <v>0</v>
      </c>
      <c r="AX1407" s="138">
        <v>0</v>
      </c>
      <c r="AY1407" s="138">
        <v>0</v>
      </c>
      <c r="AZ1407" s="138">
        <v>0</v>
      </c>
      <c r="BA1407" s="138">
        <v>0</v>
      </c>
      <c r="BB1407" s="138">
        <v>0</v>
      </c>
      <c r="BC1407" s="138">
        <v>0</v>
      </c>
      <c r="BD1407" s="138">
        <v>0</v>
      </c>
      <c r="BE1407" s="138">
        <v>0</v>
      </c>
      <c r="BF1407" s="138">
        <v>0</v>
      </c>
      <c r="BG1407" s="138">
        <v>0</v>
      </c>
      <c r="BH1407" s="22">
        <f t="shared" si="63"/>
        <v>0</v>
      </c>
      <c r="BI1407" s="22">
        <f t="shared" si="64"/>
        <v>0</v>
      </c>
      <c r="BJ1407" s="22">
        <f t="shared" si="65"/>
        <v>0</v>
      </c>
    </row>
    <row r="1408" spans="1:62" x14ac:dyDescent="0.35">
      <c r="A1408" s="23" t="s">
        <v>2790</v>
      </c>
      <c r="B1408" s="79" t="s">
        <v>2785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8">
        <v>44883</v>
      </c>
      <c r="AF1408" s="142">
        <v>47075</v>
      </c>
      <c r="AG1408" s="117">
        <v>5450420</v>
      </c>
      <c r="AH1408" s="83">
        <v>4.6333333333333337</v>
      </c>
      <c r="AI1408" s="83">
        <v>6</v>
      </c>
      <c r="AJ1408" s="144">
        <v>5.3600000000000002E-2</v>
      </c>
      <c r="AK1408" s="79" t="s">
        <v>651</v>
      </c>
      <c r="AL1408" s="79" t="s">
        <v>652</v>
      </c>
      <c r="AM1408" s="138">
        <v>0</v>
      </c>
      <c r="AN1408" s="138">
        <v>0</v>
      </c>
      <c r="AO1408" s="138">
        <v>0</v>
      </c>
      <c r="AP1408" s="138">
        <v>0</v>
      </c>
      <c r="AQ1408" s="138">
        <v>0</v>
      </c>
      <c r="AR1408" s="138">
        <v>0</v>
      </c>
      <c r="AS1408" s="138">
        <v>0</v>
      </c>
      <c r="AT1408" s="138">
        <v>0</v>
      </c>
      <c r="AU1408" s="138">
        <v>0</v>
      </c>
      <c r="AV1408" s="138">
        <v>0</v>
      </c>
      <c r="AW1408" s="138">
        <v>0</v>
      </c>
      <c r="AX1408" s="138">
        <v>0</v>
      </c>
      <c r="AY1408" s="138">
        <v>0</v>
      </c>
      <c r="AZ1408" s="138">
        <v>0</v>
      </c>
      <c r="BA1408" s="138">
        <v>0</v>
      </c>
      <c r="BB1408" s="138">
        <v>0</v>
      </c>
      <c r="BC1408" s="138">
        <v>0</v>
      </c>
      <c r="BD1408" s="138">
        <v>0</v>
      </c>
      <c r="BE1408" s="138">
        <v>0</v>
      </c>
      <c r="BF1408" s="138">
        <v>0</v>
      </c>
      <c r="BG1408" s="138">
        <v>0</v>
      </c>
      <c r="BH1408" s="22">
        <f t="shared" si="63"/>
        <v>0</v>
      </c>
      <c r="BI1408" s="22">
        <f t="shared" si="64"/>
        <v>0</v>
      </c>
      <c r="BJ1408" s="22">
        <f t="shared" si="65"/>
        <v>0</v>
      </c>
    </row>
    <row r="1409" spans="1:62" x14ac:dyDescent="0.35">
      <c r="A1409" s="23" t="s">
        <v>2791</v>
      </c>
      <c r="B1409" s="79" t="s">
        <v>2785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8">
        <v>44883</v>
      </c>
      <c r="AF1409" s="142">
        <v>47440</v>
      </c>
      <c r="AG1409" s="117">
        <v>9514340</v>
      </c>
      <c r="AH1409" s="83">
        <v>5.6333333333333337</v>
      </c>
      <c r="AI1409" s="83">
        <v>7</v>
      </c>
      <c r="AJ1409" s="144">
        <v>5.6399999999999999E-2</v>
      </c>
      <c r="AK1409" s="79" t="s">
        <v>651</v>
      </c>
      <c r="AL1409" s="79" t="s">
        <v>652</v>
      </c>
      <c r="AM1409" s="138">
        <v>0</v>
      </c>
      <c r="AN1409" s="138">
        <v>0</v>
      </c>
      <c r="AO1409" s="138">
        <v>0</v>
      </c>
      <c r="AP1409" s="138">
        <v>0</v>
      </c>
      <c r="AQ1409" s="138">
        <v>0</v>
      </c>
      <c r="AR1409" s="138">
        <v>0</v>
      </c>
      <c r="AS1409" s="138">
        <v>0</v>
      </c>
      <c r="AT1409" s="138">
        <v>0</v>
      </c>
      <c r="AU1409" s="138">
        <v>0</v>
      </c>
      <c r="AV1409" s="138">
        <v>0</v>
      </c>
      <c r="AW1409" s="138">
        <v>0</v>
      </c>
      <c r="AX1409" s="138">
        <v>0</v>
      </c>
      <c r="AY1409" s="138">
        <v>0</v>
      </c>
      <c r="AZ1409" s="138">
        <v>0</v>
      </c>
      <c r="BA1409" s="138">
        <v>0</v>
      </c>
      <c r="BB1409" s="138">
        <v>0</v>
      </c>
      <c r="BC1409" s="138">
        <v>0</v>
      </c>
      <c r="BD1409" s="138">
        <v>0</v>
      </c>
      <c r="BE1409" s="138">
        <v>0</v>
      </c>
      <c r="BF1409" s="138">
        <v>0</v>
      </c>
      <c r="BG1409" s="138">
        <v>0</v>
      </c>
      <c r="BH1409" s="22">
        <f t="shared" si="63"/>
        <v>0</v>
      </c>
      <c r="BI1409" s="22">
        <f t="shared" si="64"/>
        <v>0</v>
      </c>
      <c r="BJ1409" s="22">
        <f t="shared" si="65"/>
        <v>0</v>
      </c>
    </row>
    <row r="1410" spans="1:62" x14ac:dyDescent="0.35">
      <c r="A1410" s="23" t="s">
        <v>2792</v>
      </c>
      <c r="B1410" s="79" t="s">
        <v>2785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8">
        <v>44883</v>
      </c>
      <c r="AF1410" s="142">
        <v>47805</v>
      </c>
      <c r="AG1410" s="117">
        <v>2490390</v>
      </c>
      <c r="AH1410" s="83">
        <v>6.6333333333333337</v>
      </c>
      <c r="AI1410" s="83">
        <v>8</v>
      </c>
      <c r="AJ1410" s="144">
        <v>5.9299999999999999E-2</v>
      </c>
      <c r="AK1410" s="79" t="s">
        <v>651</v>
      </c>
      <c r="AL1410" s="79" t="s">
        <v>652</v>
      </c>
      <c r="AM1410" s="138">
        <v>0</v>
      </c>
      <c r="AN1410" s="138">
        <v>0</v>
      </c>
      <c r="AO1410" s="138">
        <v>0</v>
      </c>
      <c r="AP1410" s="138">
        <v>0</v>
      </c>
      <c r="AQ1410" s="138">
        <v>0</v>
      </c>
      <c r="AR1410" s="138">
        <v>0</v>
      </c>
      <c r="AS1410" s="138">
        <v>0</v>
      </c>
      <c r="AT1410" s="138">
        <v>0</v>
      </c>
      <c r="AU1410" s="138">
        <v>0</v>
      </c>
      <c r="AV1410" s="138">
        <v>0</v>
      </c>
      <c r="AW1410" s="138">
        <v>0</v>
      </c>
      <c r="AX1410" s="138">
        <v>0</v>
      </c>
      <c r="AY1410" s="138">
        <v>0</v>
      </c>
      <c r="AZ1410" s="138">
        <v>0</v>
      </c>
      <c r="BA1410" s="138">
        <v>0</v>
      </c>
      <c r="BB1410" s="138">
        <v>0</v>
      </c>
      <c r="BC1410" s="138">
        <v>0</v>
      </c>
      <c r="BD1410" s="138">
        <v>0</v>
      </c>
      <c r="BE1410" s="138">
        <v>0</v>
      </c>
      <c r="BF1410" s="138">
        <v>0</v>
      </c>
      <c r="BG1410" s="138">
        <v>0</v>
      </c>
      <c r="BH1410" s="22">
        <f t="shared" si="63"/>
        <v>0</v>
      </c>
      <c r="BI1410" s="22">
        <f t="shared" si="64"/>
        <v>0</v>
      </c>
      <c r="BJ1410" s="22">
        <f t="shared" si="65"/>
        <v>0</v>
      </c>
    </row>
    <row r="1411" spans="1:62" x14ac:dyDescent="0.35">
      <c r="A1411" s="23" t="s">
        <v>2793</v>
      </c>
      <c r="B1411" s="79" t="s">
        <v>2785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8">
        <v>44883</v>
      </c>
      <c r="AF1411" s="142">
        <v>48170</v>
      </c>
      <c r="AG1411" s="117">
        <v>106200</v>
      </c>
      <c r="AH1411" s="83">
        <v>7.6333333333333337</v>
      </c>
      <c r="AI1411" s="83">
        <v>9</v>
      </c>
      <c r="AJ1411" s="144">
        <v>6.2100000000000002E-2</v>
      </c>
      <c r="AK1411" s="79" t="s">
        <v>651</v>
      </c>
      <c r="AL1411" s="79" t="s">
        <v>652</v>
      </c>
      <c r="AM1411" s="138">
        <v>0</v>
      </c>
      <c r="AN1411" s="138">
        <v>0</v>
      </c>
      <c r="AO1411" s="138">
        <v>0</v>
      </c>
      <c r="AP1411" s="138">
        <v>0</v>
      </c>
      <c r="AQ1411" s="138">
        <v>0</v>
      </c>
      <c r="AR1411" s="138">
        <v>0</v>
      </c>
      <c r="AS1411" s="138">
        <v>0</v>
      </c>
      <c r="AT1411" s="138">
        <v>0</v>
      </c>
      <c r="AU1411" s="138">
        <v>0</v>
      </c>
      <c r="AV1411" s="138">
        <v>0</v>
      </c>
      <c r="AW1411" s="138">
        <v>0</v>
      </c>
      <c r="AX1411" s="138">
        <v>0</v>
      </c>
      <c r="AY1411" s="138">
        <v>0</v>
      </c>
      <c r="AZ1411" s="138">
        <v>0</v>
      </c>
      <c r="BA1411" s="138">
        <v>0</v>
      </c>
      <c r="BB1411" s="138">
        <v>0</v>
      </c>
      <c r="BC1411" s="138">
        <v>0</v>
      </c>
      <c r="BD1411" s="138">
        <v>0</v>
      </c>
      <c r="BE1411" s="138">
        <v>0</v>
      </c>
      <c r="BF1411" s="138">
        <v>0</v>
      </c>
      <c r="BG1411" s="138">
        <v>0</v>
      </c>
      <c r="BH1411" s="22">
        <f t="shared" ref="BH1411:BH1474" si="66">SUM(AM1411:AU1411)</f>
        <v>0</v>
      </c>
      <c r="BI1411" s="22">
        <f t="shared" si="64"/>
        <v>0</v>
      </c>
      <c r="BJ1411" s="22">
        <f t="shared" si="65"/>
        <v>0</v>
      </c>
    </row>
    <row r="1412" spans="1:62" x14ac:dyDescent="0.35">
      <c r="A1412" s="23" t="s">
        <v>2795</v>
      </c>
      <c r="B1412" s="79" t="s">
        <v>2794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48">
        <v>44685</v>
      </c>
      <c r="AF1412" s="142">
        <v>46511</v>
      </c>
      <c r="AG1412" s="117">
        <v>200000000</v>
      </c>
      <c r="AH1412" s="83">
        <v>3.0944444444444446</v>
      </c>
      <c r="AI1412" s="83">
        <v>5</v>
      </c>
      <c r="AJ1412" s="144">
        <v>7.1294999999999997E-2</v>
      </c>
      <c r="AK1412" s="79" t="s">
        <v>651</v>
      </c>
      <c r="AL1412" s="79" t="s">
        <v>652</v>
      </c>
      <c r="AM1412" s="138">
        <v>0</v>
      </c>
      <c r="AN1412" s="138">
        <v>0</v>
      </c>
      <c r="AO1412" s="138">
        <v>0</v>
      </c>
      <c r="AP1412" s="138">
        <v>0</v>
      </c>
      <c r="AQ1412" s="138">
        <v>0</v>
      </c>
      <c r="AR1412" s="138">
        <v>0</v>
      </c>
      <c r="AS1412" s="138">
        <v>0</v>
      </c>
      <c r="AT1412" s="138">
        <v>0</v>
      </c>
      <c r="AU1412" s="138">
        <v>0</v>
      </c>
      <c r="AV1412" s="138">
        <v>0</v>
      </c>
      <c r="AW1412" s="138">
        <v>0</v>
      </c>
      <c r="AX1412" s="138">
        <v>0</v>
      </c>
      <c r="AY1412" s="138">
        <v>0</v>
      </c>
      <c r="AZ1412" s="138">
        <v>0</v>
      </c>
      <c r="BA1412" s="138">
        <v>0</v>
      </c>
      <c r="BB1412" s="138">
        <v>0</v>
      </c>
      <c r="BC1412" s="138">
        <v>0</v>
      </c>
      <c r="BD1412" s="138">
        <v>0</v>
      </c>
      <c r="BE1412" s="138">
        <v>0</v>
      </c>
      <c r="BF1412" s="138">
        <v>0</v>
      </c>
      <c r="BG1412" s="138">
        <v>0</v>
      </c>
      <c r="BH1412" s="22">
        <f t="shared" si="66"/>
        <v>0</v>
      </c>
      <c r="BI1412" s="22">
        <f t="shared" ref="BI1412:BI1475" si="67">SUM(AV1412:BG1412)</f>
        <v>0</v>
      </c>
      <c r="BJ1412" s="22">
        <f t="shared" ref="BJ1412:BJ1475" si="68">BH1412+BI1412</f>
        <v>0</v>
      </c>
    </row>
    <row r="1413" spans="1:62" x14ac:dyDescent="0.35">
      <c r="A1413" s="23" t="s">
        <v>2797</v>
      </c>
      <c r="B1413" s="79" t="s">
        <v>2796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48">
        <v>44698</v>
      </c>
      <c r="AF1413" s="142">
        <v>48351</v>
      </c>
      <c r="AG1413" s="117">
        <v>450000000</v>
      </c>
      <c r="AH1413" s="83">
        <v>8.1305555555555564</v>
      </c>
      <c r="AI1413" s="83">
        <v>10</v>
      </c>
      <c r="AJ1413" s="144">
        <v>7.8262999999999999E-2</v>
      </c>
      <c r="AK1413" s="79" t="s">
        <v>651</v>
      </c>
      <c r="AL1413" s="79" t="s">
        <v>652</v>
      </c>
      <c r="AM1413" s="138">
        <v>0</v>
      </c>
      <c r="AN1413" s="138">
        <v>0</v>
      </c>
      <c r="AO1413" s="138">
        <v>0</v>
      </c>
      <c r="AP1413" s="138">
        <v>0</v>
      </c>
      <c r="AQ1413" s="138">
        <v>0</v>
      </c>
      <c r="AR1413" s="138">
        <v>0</v>
      </c>
      <c r="AS1413" s="138">
        <v>0</v>
      </c>
      <c r="AT1413" s="138">
        <v>0</v>
      </c>
      <c r="AU1413" s="138">
        <v>0</v>
      </c>
      <c r="AV1413" s="138">
        <v>0</v>
      </c>
      <c r="AW1413" s="138">
        <v>0</v>
      </c>
      <c r="AX1413" s="138">
        <v>0</v>
      </c>
      <c r="AY1413" s="138">
        <v>0</v>
      </c>
      <c r="AZ1413" s="138">
        <v>0</v>
      </c>
      <c r="BA1413" s="138">
        <v>0</v>
      </c>
      <c r="BB1413" s="138">
        <v>0</v>
      </c>
      <c r="BC1413" s="138">
        <v>0</v>
      </c>
      <c r="BD1413" s="138">
        <v>0</v>
      </c>
      <c r="BE1413" s="138">
        <v>0</v>
      </c>
      <c r="BF1413" s="138">
        <v>0</v>
      </c>
      <c r="BG1413" s="138">
        <v>0</v>
      </c>
      <c r="BH1413" s="22">
        <f t="shared" si="66"/>
        <v>0</v>
      </c>
      <c r="BI1413" s="22">
        <f t="shared" si="67"/>
        <v>0</v>
      </c>
      <c r="BJ1413" s="22">
        <f t="shared" si="68"/>
        <v>0</v>
      </c>
    </row>
    <row r="1414" spans="1:62" x14ac:dyDescent="0.35">
      <c r="A1414" s="23" t="s">
        <v>2809</v>
      </c>
      <c r="B1414" s="79" t="s">
        <v>2810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48">
        <v>44685</v>
      </c>
      <c r="AF1414" s="142">
        <v>46511</v>
      </c>
      <c r="AG1414" s="117">
        <v>3970530.87</v>
      </c>
      <c r="AH1414" s="83">
        <v>3.0944444444444446</v>
      </c>
      <c r="AI1414" s="83">
        <v>5</v>
      </c>
      <c r="AJ1414" s="144">
        <v>7.1294999999999997E-2</v>
      </c>
      <c r="AK1414" s="79" t="s">
        <v>651</v>
      </c>
      <c r="AL1414" s="79" t="s">
        <v>652</v>
      </c>
      <c r="AM1414" s="138">
        <v>0</v>
      </c>
      <c r="AN1414" s="138">
        <v>0</v>
      </c>
      <c r="AO1414" s="138">
        <v>0</v>
      </c>
      <c r="AP1414" s="138">
        <v>0</v>
      </c>
      <c r="AQ1414" s="138">
        <v>0</v>
      </c>
      <c r="AR1414" s="138">
        <v>0</v>
      </c>
      <c r="AS1414" s="138">
        <v>0</v>
      </c>
      <c r="AT1414" s="138">
        <v>0</v>
      </c>
      <c r="AU1414" s="138">
        <v>0</v>
      </c>
      <c r="AV1414" s="138">
        <v>0</v>
      </c>
      <c r="AW1414" s="138">
        <v>0</v>
      </c>
      <c r="AX1414" s="138">
        <v>0</v>
      </c>
      <c r="AY1414" s="138">
        <v>0</v>
      </c>
      <c r="AZ1414" s="138">
        <v>0</v>
      </c>
      <c r="BA1414" s="138">
        <v>0</v>
      </c>
      <c r="BB1414" s="138">
        <v>0</v>
      </c>
      <c r="BC1414" s="138">
        <v>0</v>
      </c>
      <c r="BD1414" s="138">
        <v>0</v>
      </c>
      <c r="BE1414" s="138">
        <v>0</v>
      </c>
      <c r="BF1414" s="138">
        <v>0</v>
      </c>
      <c r="BG1414" s="138">
        <v>0</v>
      </c>
      <c r="BH1414" s="22">
        <f t="shared" si="66"/>
        <v>0</v>
      </c>
      <c r="BI1414" s="22">
        <f t="shared" si="67"/>
        <v>0</v>
      </c>
      <c r="BJ1414" s="22">
        <f t="shared" si="68"/>
        <v>0</v>
      </c>
    </row>
    <row r="1415" spans="1:62" x14ac:dyDescent="0.35">
      <c r="A1415" s="23" t="s">
        <v>2811</v>
      </c>
      <c r="B1415" s="79" t="s">
        <v>2812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48">
        <v>44685</v>
      </c>
      <c r="AF1415" s="142">
        <v>46511</v>
      </c>
      <c r="AG1415" s="117">
        <v>3970530.87</v>
      </c>
      <c r="AH1415" s="83">
        <v>3.0944444444444446</v>
      </c>
      <c r="AI1415" s="83">
        <v>5</v>
      </c>
      <c r="AJ1415" s="144">
        <v>7.1294999999999997E-2</v>
      </c>
      <c r="AK1415" s="79" t="s">
        <v>651</v>
      </c>
      <c r="AL1415" s="79" t="s">
        <v>652</v>
      </c>
      <c r="AM1415" s="138">
        <v>0</v>
      </c>
      <c r="AN1415" s="138">
        <v>0</v>
      </c>
      <c r="AO1415" s="138">
        <v>0</v>
      </c>
      <c r="AP1415" s="138">
        <v>0</v>
      </c>
      <c r="AQ1415" s="138">
        <v>0</v>
      </c>
      <c r="AR1415" s="138">
        <v>0</v>
      </c>
      <c r="AS1415" s="138">
        <v>0</v>
      </c>
      <c r="AT1415" s="138">
        <v>0</v>
      </c>
      <c r="AU1415" s="138">
        <v>0</v>
      </c>
      <c r="AV1415" s="138">
        <v>0</v>
      </c>
      <c r="AW1415" s="138">
        <v>0</v>
      </c>
      <c r="AX1415" s="138">
        <v>0</v>
      </c>
      <c r="AY1415" s="138">
        <v>0</v>
      </c>
      <c r="AZ1415" s="138">
        <v>0</v>
      </c>
      <c r="BA1415" s="138">
        <v>0</v>
      </c>
      <c r="BB1415" s="138">
        <v>0</v>
      </c>
      <c r="BC1415" s="138">
        <v>0</v>
      </c>
      <c r="BD1415" s="138">
        <v>0</v>
      </c>
      <c r="BE1415" s="138">
        <v>0</v>
      </c>
      <c r="BF1415" s="138">
        <v>0</v>
      </c>
      <c r="BG1415" s="138">
        <v>0</v>
      </c>
      <c r="BH1415" s="22">
        <f t="shared" si="66"/>
        <v>0</v>
      </c>
      <c r="BI1415" s="22">
        <f t="shared" si="67"/>
        <v>0</v>
      </c>
      <c r="BJ1415" s="22">
        <f t="shared" si="68"/>
        <v>0</v>
      </c>
    </row>
    <row r="1416" spans="1:62" x14ac:dyDescent="0.35">
      <c r="A1416" s="23" t="s">
        <v>2813</v>
      </c>
      <c r="B1416" s="79" t="s">
        <v>2814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48">
        <v>44685</v>
      </c>
      <c r="AF1416" s="142">
        <v>46511</v>
      </c>
      <c r="AG1416" s="117">
        <v>3970530.87</v>
      </c>
      <c r="AH1416" s="83">
        <v>3.0944444444444446</v>
      </c>
      <c r="AI1416" s="83">
        <v>5</v>
      </c>
      <c r="AJ1416" s="144">
        <v>7.1294999999999997E-2</v>
      </c>
      <c r="AK1416" s="79" t="s">
        <v>651</v>
      </c>
      <c r="AL1416" s="79" t="s">
        <v>652</v>
      </c>
      <c r="AM1416" s="138">
        <v>0</v>
      </c>
      <c r="AN1416" s="138">
        <v>0</v>
      </c>
      <c r="AO1416" s="138">
        <v>0</v>
      </c>
      <c r="AP1416" s="138">
        <v>0</v>
      </c>
      <c r="AQ1416" s="138">
        <v>0</v>
      </c>
      <c r="AR1416" s="138">
        <v>0</v>
      </c>
      <c r="AS1416" s="138">
        <v>0</v>
      </c>
      <c r="AT1416" s="138">
        <v>0</v>
      </c>
      <c r="AU1416" s="138">
        <v>0</v>
      </c>
      <c r="AV1416" s="138">
        <v>0</v>
      </c>
      <c r="AW1416" s="138">
        <v>0</v>
      </c>
      <c r="AX1416" s="138">
        <v>0</v>
      </c>
      <c r="AY1416" s="138">
        <v>0</v>
      </c>
      <c r="AZ1416" s="138">
        <v>0</v>
      </c>
      <c r="BA1416" s="138">
        <v>0</v>
      </c>
      <c r="BB1416" s="138">
        <v>0</v>
      </c>
      <c r="BC1416" s="138">
        <v>0</v>
      </c>
      <c r="BD1416" s="138">
        <v>0</v>
      </c>
      <c r="BE1416" s="138">
        <v>0</v>
      </c>
      <c r="BF1416" s="138">
        <v>0</v>
      </c>
      <c r="BG1416" s="138">
        <v>0</v>
      </c>
      <c r="BH1416" s="22">
        <f t="shared" si="66"/>
        <v>0</v>
      </c>
      <c r="BI1416" s="22">
        <f t="shared" si="67"/>
        <v>0</v>
      </c>
      <c r="BJ1416" s="22">
        <f t="shared" si="68"/>
        <v>0</v>
      </c>
    </row>
    <row r="1417" spans="1:62" x14ac:dyDescent="0.35">
      <c r="A1417" s="23" t="s">
        <v>2815</v>
      </c>
      <c r="B1417" s="79" t="s">
        <v>2816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48">
        <v>44685</v>
      </c>
      <c r="AF1417" s="142">
        <v>46511</v>
      </c>
      <c r="AG1417" s="117">
        <v>3970530.87</v>
      </c>
      <c r="AH1417" s="83">
        <v>3.0944444444444446</v>
      </c>
      <c r="AI1417" s="83">
        <v>5</v>
      </c>
      <c r="AJ1417" s="144">
        <v>7.1294999999999997E-2</v>
      </c>
      <c r="AK1417" s="79" t="s">
        <v>651</v>
      </c>
      <c r="AL1417" s="79" t="s">
        <v>652</v>
      </c>
      <c r="AM1417" s="138">
        <v>0</v>
      </c>
      <c r="AN1417" s="138">
        <v>0</v>
      </c>
      <c r="AO1417" s="138">
        <v>0</v>
      </c>
      <c r="AP1417" s="138">
        <v>0</v>
      </c>
      <c r="AQ1417" s="138">
        <v>0</v>
      </c>
      <c r="AR1417" s="138">
        <v>0</v>
      </c>
      <c r="AS1417" s="138">
        <v>0</v>
      </c>
      <c r="AT1417" s="138">
        <v>0</v>
      </c>
      <c r="AU1417" s="138">
        <v>0</v>
      </c>
      <c r="AV1417" s="138">
        <v>0</v>
      </c>
      <c r="AW1417" s="138">
        <v>0</v>
      </c>
      <c r="AX1417" s="138">
        <v>0</v>
      </c>
      <c r="AY1417" s="138">
        <v>0</v>
      </c>
      <c r="AZ1417" s="138">
        <v>0</v>
      </c>
      <c r="BA1417" s="138">
        <v>0</v>
      </c>
      <c r="BB1417" s="138">
        <v>0</v>
      </c>
      <c r="BC1417" s="138">
        <v>0</v>
      </c>
      <c r="BD1417" s="138">
        <v>0</v>
      </c>
      <c r="BE1417" s="138">
        <v>0</v>
      </c>
      <c r="BF1417" s="138">
        <v>0</v>
      </c>
      <c r="BG1417" s="138">
        <v>0</v>
      </c>
      <c r="BH1417" s="22">
        <f t="shared" si="66"/>
        <v>0</v>
      </c>
      <c r="BI1417" s="22">
        <f t="shared" si="67"/>
        <v>0</v>
      </c>
      <c r="BJ1417" s="22">
        <f t="shared" si="68"/>
        <v>0</v>
      </c>
    </row>
    <row r="1418" spans="1:62" x14ac:dyDescent="0.35">
      <c r="A1418" s="23" t="s">
        <v>2817</v>
      </c>
      <c r="B1418" s="79" t="s">
        <v>2818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48">
        <v>44685</v>
      </c>
      <c r="AF1418" s="142">
        <v>46511</v>
      </c>
      <c r="AG1418" s="117">
        <v>1985265.44</v>
      </c>
      <c r="AH1418" s="83">
        <v>3.0944444444444446</v>
      </c>
      <c r="AI1418" s="83">
        <v>5</v>
      </c>
      <c r="AJ1418" s="144">
        <v>7.1294999999999997E-2</v>
      </c>
      <c r="AK1418" s="79" t="s">
        <v>651</v>
      </c>
      <c r="AL1418" s="79" t="s">
        <v>652</v>
      </c>
      <c r="AM1418" s="138">
        <v>0</v>
      </c>
      <c r="AN1418" s="138">
        <v>0</v>
      </c>
      <c r="AO1418" s="138">
        <v>0</v>
      </c>
      <c r="AP1418" s="138">
        <v>0</v>
      </c>
      <c r="AQ1418" s="138">
        <v>0</v>
      </c>
      <c r="AR1418" s="138">
        <v>0</v>
      </c>
      <c r="AS1418" s="138">
        <v>0</v>
      </c>
      <c r="AT1418" s="138">
        <v>0</v>
      </c>
      <c r="AU1418" s="138">
        <v>0</v>
      </c>
      <c r="AV1418" s="138">
        <v>0</v>
      </c>
      <c r="AW1418" s="138">
        <v>0</v>
      </c>
      <c r="AX1418" s="138">
        <v>0</v>
      </c>
      <c r="AY1418" s="138">
        <v>0</v>
      </c>
      <c r="AZ1418" s="138">
        <v>0</v>
      </c>
      <c r="BA1418" s="138">
        <v>0</v>
      </c>
      <c r="BB1418" s="138">
        <v>0</v>
      </c>
      <c r="BC1418" s="138">
        <v>0</v>
      </c>
      <c r="BD1418" s="138">
        <v>0</v>
      </c>
      <c r="BE1418" s="138">
        <v>0</v>
      </c>
      <c r="BF1418" s="138">
        <v>0</v>
      </c>
      <c r="BG1418" s="138">
        <v>0</v>
      </c>
      <c r="BH1418" s="22">
        <f t="shared" si="66"/>
        <v>0</v>
      </c>
      <c r="BI1418" s="22">
        <f t="shared" si="67"/>
        <v>0</v>
      </c>
      <c r="BJ1418" s="22">
        <f t="shared" si="68"/>
        <v>0</v>
      </c>
    </row>
    <row r="1419" spans="1:62" x14ac:dyDescent="0.35">
      <c r="A1419" s="23" t="s">
        <v>2819</v>
      </c>
      <c r="B1419" s="79" t="s">
        <v>2820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48">
        <v>44685</v>
      </c>
      <c r="AF1419" s="142">
        <v>46511</v>
      </c>
      <c r="AG1419" s="117">
        <v>1985265.44</v>
      </c>
      <c r="AH1419" s="83">
        <v>3.0944444444444446</v>
      </c>
      <c r="AI1419" s="83">
        <v>5</v>
      </c>
      <c r="AJ1419" s="144">
        <v>7.1294999999999997E-2</v>
      </c>
      <c r="AK1419" s="79" t="s">
        <v>651</v>
      </c>
      <c r="AL1419" s="79" t="s">
        <v>652</v>
      </c>
      <c r="AM1419" s="138">
        <v>0</v>
      </c>
      <c r="AN1419" s="138">
        <v>0</v>
      </c>
      <c r="AO1419" s="138">
        <v>0</v>
      </c>
      <c r="AP1419" s="138">
        <v>0</v>
      </c>
      <c r="AQ1419" s="138">
        <v>0</v>
      </c>
      <c r="AR1419" s="138">
        <v>0</v>
      </c>
      <c r="AS1419" s="138">
        <v>0</v>
      </c>
      <c r="AT1419" s="138">
        <v>0</v>
      </c>
      <c r="AU1419" s="138">
        <v>0</v>
      </c>
      <c r="AV1419" s="138">
        <v>0</v>
      </c>
      <c r="AW1419" s="138">
        <v>0</v>
      </c>
      <c r="AX1419" s="138">
        <v>0</v>
      </c>
      <c r="AY1419" s="138">
        <v>0</v>
      </c>
      <c r="AZ1419" s="138">
        <v>0</v>
      </c>
      <c r="BA1419" s="138">
        <v>0</v>
      </c>
      <c r="BB1419" s="138">
        <v>0</v>
      </c>
      <c r="BC1419" s="138">
        <v>0</v>
      </c>
      <c r="BD1419" s="138">
        <v>0</v>
      </c>
      <c r="BE1419" s="138">
        <v>0</v>
      </c>
      <c r="BF1419" s="138">
        <v>0</v>
      </c>
      <c r="BG1419" s="138">
        <v>0</v>
      </c>
      <c r="BH1419" s="22">
        <f t="shared" si="66"/>
        <v>0</v>
      </c>
      <c r="BI1419" s="22">
        <f t="shared" si="67"/>
        <v>0</v>
      </c>
      <c r="BJ1419" s="22">
        <f t="shared" si="68"/>
        <v>0</v>
      </c>
    </row>
    <row r="1420" spans="1:62" x14ac:dyDescent="0.35">
      <c r="A1420" s="23" t="s">
        <v>2821</v>
      </c>
      <c r="B1420" s="79" t="s">
        <v>2806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53100</v>
      </c>
      <c r="X1420" s="77">
        <v>0</v>
      </c>
      <c r="Y1420" s="77">
        <v>0</v>
      </c>
      <c r="Z1420" s="77">
        <v>169.03</v>
      </c>
      <c r="AA1420" s="77">
        <v>0</v>
      </c>
      <c r="AB1420" s="77">
        <v>0</v>
      </c>
      <c r="AC1420" s="77">
        <v>0</v>
      </c>
      <c r="AD1420" s="77">
        <v>53100</v>
      </c>
      <c r="AE1420" s="148">
        <v>44910</v>
      </c>
      <c r="AF1420" s="142">
        <v>45641</v>
      </c>
      <c r="AG1420" s="117">
        <v>53100</v>
      </c>
      <c r="AH1420" s="83">
        <v>0.70833333333333337</v>
      </c>
      <c r="AI1420" s="83">
        <v>2</v>
      </c>
      <c r="AJ1420" s="144">
        <v>3.8199999999999998E-2</v>
      </c>
      <c r="AK1420" s="79" t="s">
        <v>651</v>
      </c>
      <c r="AL1420" s="79" t="s">
        <v>652</v>
      </c>
      <c r="AM1420" s="138">
        <v>0</v>
      </c>
      <c r="AN1420" s="138">
        <v>0</v>
      </c>
      <c r="AO1420" s="138">
        <v>26550</v>
      </c>
      <c r="AP1420" s="138">
        <v>0</v>
      </c>
      <c r="AQ1420" s="138">
        <v>0</v>
      </c>
      <c r="AR1420" s="138">
        <v>0</v>
      </c>
      <c r="AS1420" s="138">
        <v>0</v>
      </c>
      <c r="AT1420" s="138">
        <v>0</v>
      </c>
      <c r="AU1420" s="138">
        <v>26550</v>
      </c>
      <c r="AV1420" s="138">
        <v>0</v>
      </c>
      <c r="AW1420" s="138">
        <v>0</v>
      </c>
      <c r="AX1420" s="138">
        <v>0</v>
      </c>
      <c r="AY1420" s="138">
        <v>0</v>
      </c>
      <c r="AZ1420" s="138">
        <v>0</v>
      </c>
      <c r="BA1420" s="138">
        <v>0</v>
      </c>
      <c r="BB1420" s="138">
        <v>0</v>
      </c>
      <c r="BC1420" s="138">
        <v>0</v>
      </c>
      <c r="BD1420" s="138">
        <v>0</v>
      </c>
      <c r="BE1420" s="138">
        <v>0</v>
      </c>
      <c r="BF1420" s="138">
        <v>0</v>
      </c>
      <c r="BG1420" s="138">
        <v>0</v>
      </c>
      <c r="BH1420" s="22">
        <f t="shared" si="66"/>
        <v>53100</v>
      </c>
      <c r="BI1420" s="22">
        <f t="shared" si="67"/>
        <v>0</v>
      </c>
      <c r="BJ1420" s="22">
        <f t="shared" si="68"/>
        <v>53100</v>
      </c>
    </row>
    <row r="1421" spans="1:62" x14ac:dyDescent="0.35">
      <c r="A1421" s="23" t="s">
        <v>2822</v>
      </c>
      <c r="B1421" s="79" t="s">
        <v>2806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8">
        <v>44910</v>
      </c>
      <c r="AF1421" s="142">
        <v>46006</v>
      </c>
      <c r="AG1421" s="117">
        <v>286740</v>
      </c>
      <c r="AH1421" s="83">
        <v>1.7083333333333333</v>
      </c>
      <c r="AI1421" s="83">
        <v>3</v>
      </c>
      <c r="AJ1421" s="144">
        <v>4.2999999999999997E-2</v>
      </c>
      <c r="AK1421" s="79" t="s">
        <v>651</v>
      </c>
      <c r="AL1421" s="79" t="s">
        <v>652</v>
      </c>
      <c r="AM1421" s="138">
        <v>0</v>
      </c>
      <c r="AN1421" s="138">
        <v>0</v>
      </c>
      <c r="AO1421" s="138">
        <v>0</v>
      </c>
      <c r="AP1421" s="138">
        <v>0</v>
      </c>
      <c r="AQ1421" s="138">
        <v>0</v>
      </c>
      <c r="AR1421" s="138">
        <v>0</v>
      </c>
      <c r="AS1421" s="138">
        <v>0</v>
      </c>
      <c r="AT1421" s="138">
        <v>0</v>
      </c>
      <c r="AU1421" s="138">
        <v>0</v>
      </c>
      <c r="AV1421" s="138">
        <v>0</v>
      </c>
      <c r="AW1421" s="138">
        <v>0</v>
      </c>
      <c r="AX1421" s="138">
        <v>0</v>
      </c>
      <c r="AY1421" s="138">
        <v>0</v>
      </c>
      <c r="AZ1421" s="138">
        <v>0</v>
      </c>
      <c r="BA1421" s="138">
        <v>143370</v>
      </c>
      <c r="BB1421" s="138">
        <v>0</v>
      </c>
      <c r="BC1421" s="138">
        <v>0</v>
      </c>
      <c r="BD1421" s="138">
        <v>0</v>
      </c>
      <c r="BE1421" s="138">
        <v>0</v>
      </c>
      <c r="BF1421" s="138">
        <v>0</v>
      </c>
      <c r="BG1421" s="138">
        <v>143370</v>
      </c>
      <c r="BH1421" s="22">
        <f t="shared" si="66"/>
        <v>0</v>
      </c>
      <c r="BI1421" s="22">
        <f t="shared" si="67"/>
        <v>286740</v>
      </c>
      <c r="BJ1421" s="22">
        <f t="shared" si="68"/>
        <v>286740</v>
      </c>
    </row>
    <row r="1422" spans="1:62" x14ac:dyDescent="0.35">
      <c r="A1422" s="23" t="s">
        <v>2823</v>
      </c>
      <c r="B1422" s="79" t="s">
        <v>2806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8">
        <v>44910</v>
      </c>
      <c r="AF1422" s="142">
        <v>46371</v>
      </c>
      <c r="AG1422" s="117">
        <v>461675</v>
      </c>
      <c r="AH1422" s="83">
        <v>2.7083333333333335</v>
      </c>
      <c r="AI1422" s="83">
        <v>4</v>
      </c>
      <c r="AJ1422" s="144">
        <v>4.7100000000000003E-2</v>
      </c>
      <c r="AK1422" s="79" t="s">
        <v>651</v>
      </c>
      <c r="AL1422" s="79" t="s">
        <v>652</v>
      </c>
      <c r="AM1422" s="138">
        <v>0</v>
      </c>
      <c r="AN1422" s="138">
        <v>0</v>
      </c>
      <c r="AO1422" s="138">
        <v>0</v>
      </c>
      <c r="AP1422" s="138">
        <v>0</v>
      </c>
      <c r="AQ1422" s="138">
        <v>0</v>
      </c>
      <c r="AR1422" s="138">
        <v>0</v>
      </c>
      <c r="AS1422" s="138">
        <v>0</v>
      </c>
      <c r="AT1422" s="138">
        <v>0</v>
      </c>
      <c r="AU1422" s="138">
        <v>0</v>
      </c>
      <c r="AV1422" s="138">
        <v>0</v>
      </c>
      <c r="AW1422" s="138">
        <v>0</v>
      </c>
      <c r="AX1422" s="138">
        <v>0</v>
      </c>
      <c r="AY1422" s="138">
        <v>0</v>
      </c>
      <c r="AZ1422" s="138">
        <v>0</v>
      </c>
      <c r="BA1422" s="138">
        <v>0</v>
      </c>
      <c r="BB1422" s="138">
        <v>0</v>
      </c>
      <c r="BC1422" s="138">
        <v>0</v>
      </c>
      <c r="BD1422" s="138">
        <v>0</v>
      </c>
      <c r="BE1422" s="138">
        <v>0</v>
      </c>
      <c r="BF1422" s="138">
        <v>0</v>
      </c>
      <c r="BG1422" s="138">
        <v>0</v>
      </c>
      <c r="BH1422" s="22">
        <f t="shared" si="66"/>
        <v>0</v>
      </c>
      <c r="BI1422" s="22">
        <f t="shared" si="67"/>
        <v>0</v>
      </c>
      <c r="BJ1422" s="22">
        <f t="shared" si="68"/>
        <v>0</v>
      </c>
    </row>
    <row r="1423" spans="1:62" x14ac:dyDescent="0.35">
      <c r="A1423" s="23" t="s">
        <v>2824</v>
      </c>
      <c r="B1423" s="79" t="s">
        <v>2806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8">
        <v>44910</v>
      </c>
      <c r="AF1423" s="142">
        <v>46736</v>
      </c>
      <c r="AG1423" s="117">
        <v>448842.5</v>
      </c>
      <c r="AH1423" s="83">
        <v>3.7083333333333335</v>
      </c>
      <c r="AI1423" s="83">
        <v>5</v>
      </c>
      <c r="AJ1423" s="144">
        <v>5.0700000000000002E-2</v>
      </c>
      <c r="AK1423" s="79" t="s">
        <v>651</v>
      </c>
      <c r="AL1423" s="79" t="s">
        <v>652</v>
      </c>
      <c r="AM1423" s="138">
        <v>0</v>
      </c>
      <c r="AN1423" s="138">
        <v>0</v>
      </c>
      <c r="AO1423" s="138">
        <v>0</v>
      </c>
      <c r="AP1423" s="138">
        <v>0</v>
      </c>
      <c r="AQ1423" s="138">
        <v>0</v>
      </c>
      <c r="AR1423" s="138">
        <v>0</v>
      </c>
      <c r="AS1423" s="138">
        <v>0</v>
      </c>
      <c r="AT1423" s="138">
        <v>0</v>
      </c>
      <c r="AU1423" s="138">
        <v>0</v>
      </c>
      <c r="AV1423" s="138">
        <v>0</v>
      </c>
      <c r="AW1423" s="138">
        <v>0</v>
      </c>
      <c r="AX1423" s="138">
        <v>0</v>
      </c>
      <c r="AY1423" s="138">
        <v>0</v>
      </c>
      <c r="AZ1423" s="138">
        <v>0</v>
      </c>
      <c r="BA1423" s="138">
        <v>0</v>
      </c>
      <c r="BB1423" s="138">
        <v>0</v>
      </c>
      <c r="BC1423" s="138">
        <v>0</v>
      </c>
      <c r="BD1423" s="138">
        <v>0</v>
      </c>
      <c r="BE1423" s="138">
        <v>0</v>
      </c>
      <c r="BF1423" s="138">
        <v>0</v>
      </c>
      <c r="BG1423" s="138">
        <v>0</v>
      </c>
      <c r="BH1423" s="22">
        <f t="shared" si="66"/>
        <v>0</v>
      </c>
      <c r="BI1423" s="22">
        <f t="shared" si="67"/>
        <v>0</v>
      </c>
      <c r="BJ1423" s="22">
        <f t="shared" si="68"/>
        <v>0</v>
      </c>
    </row>
    <row r="1424" spans="1:62" x14ac:dyDescent="0.35">
      <c r="A1424" s="23" t="s">
        <v>2825</v>
      </c>
      <c r="B1424" s="79" t="s">
        <v>2806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8">
        <v>44910</v>
      </c>
      <c r="AF1424" s="142">
        <v>47102</v>
      </c>
      <c r="AG1424" s="117">
        <v>409755</v>
      </c>
      <c r="AH1424" s="83">
        <v>4.708333333333333</v>
      </c>
      <c r="AI1424" s="83">
        <v>6</v>
      </c>
      <c r="AJ1424" s="144">
        <v>5.3600000000000002E-2</v>
      </c>
      <c r="AK1424" s="79" t="s">
        <v>651</v>
      </c>
      <c r="AL1424" s="79" t="s">
        <v>652</v>
      </c>
      <c r="AM1424" s="138">
        <v>0</v>
      </c>
      <c r="AN1424" s="138">
        <v>0</v>
      </c>
      <c r="AO1424" s="138">
        <v>0</v>
      </c>
      <c r="AP1424" s="138">
        <v>0</v>
      </c>
      <c r="AQ1424" s="138">
        <v>0</v>
      </c>
      <c r="AR1424" s="138">
        <v>0</v>
      </c>
      <c r="AS1424" s="138">
        <v>0</v>
      </c>
      <c r="AT1424" s="138">
        <v>0</v>
      </c>
      <c r="AU1424" s="138">
        <v>0</v>
      </c>
      <c r="AV1424" s="138">
        <v>0</v>
      </c>
      <c r="AW1424" s="138">
        <v>0</v>
      </c>
      <c r="AX1424" s="138">
        <v>0</v>
      </c>
      <c r="AY1424" s="138">
        <v>0</v>
      </c>
      <c r="AZ1424" s="138">
        <v>0</v>
      </c>
      <c r="BA1424" s="138">
        <v>0</v>
      </c>
      <c r="BB1424" s="138">
        <v>0</v>
      </c>
      <c r="BC1424" s="138">
        <v>0</v>
      </c>
      <c r="BD1424" s="138">
        <v>0</v>
      </c>
      <c r="BE1424" s="138">
        <v>0</v>
      </c>
      <c r="BF1424" s="138">
        <v>0</v>
      </c>
      <c r="BG1424" s="138">
        <v>0</v>
      </c>
      <c r="BH1424" s="22">
        <f t="shared" si="66"/>
        <v>0</v>
      </c>
      <c r="BI1424" s="22">
        <f t="shared" si="67"/>
        <v>0</v>
      </c>
      <c r="BJ1424" s="22">
        <f t="shared" si="68"/>
        <v>0</v>
      </c>
    </row>
    <row r="1425" spans="1:62" x14ac:dyDescent="0.35">
      <c r="A1425" s="23" t="s">
        <v>2826</v>
      </c>
      <c r="B1425" s="79" t="s">
        <v>2806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8">
        <v>44910</v>
      </c>
      <c r="AF1425" s="142">
        <v>47467</v>
      </c>
      <c r="AG1425" s="117">
        <v>704312.5</v>
      </c>
      <c r="AH1425" s="83">
        <v>5.708333333333333</v>
      </c>
      <c r="AI1425" s="83">
        <v>7</v>
      </c>
      <c r="AJ1425" s="144">
        <v>5.6399999999999999E-2</v>
      </c>
      <c r="AK1425" s="79" t="s">
        <v>651</v>
      </c>
      <c r="AL1425" s="79" t="s">
        <v>652</v>
      </c>
      <c r="AM1425" s="138">
        <v>0</v>
      </c>
      <c r="AN1425" s="138">
        <v>0</v>
      </c>
      <c r="AO1425" s="138">
        <v>0</v>
      </c>
      <c r="AP1425" s="138">
        <v>0</v>
      </c>
      <c r="AQ1425" s="138">
        <v>0</v>
      </c>
      <c r="AR1425" s="138">
        <v>0</v>
      </c>
      <c r="AS1425" s="138">
        <v>0</v>
      </c>
      <c r="AT1425" s="138">
        <v>0</v>
      </c>
      <c r="AU1425" s="138">
        <v>0</v>
      </c>
      <c r="AV1425" s="138">
        <v>0</v>
      </c>
      <c r="AW1425" s="138">
        <v>0</v>
      </c>
      <c r="AX1425" s="138">
        <v>0</v>
      </c>
      <c r="AY1425" s="138">
        <v>0</v>
      </c>
      <c r="AZ1425" s="138">
        <v>0</v>
      </c>
      <c r="BA1425" s="138">
        <v>0</v>
      </c>
      <c r="BB1425" s="138">
        <v>0</v>
      </c>
      <c r="BC1425" s="138">
        <v>0</v>
      </c>
      <c r="BD1425" s="138">
        <v>0</v>
      </c>
      <c r="BE1425" s="138">
        <v>0</v>
      </c>
      <c r="BF1425" s="138">
        <v>0</v>
      </c>
      <c r="BG1425" s="138">
        <v>0</v>
      </c>
      <c r="BH1425" s="22">
        <f t="shared" si="66"/>
        <v>0</v>
      </c>
      <c r="BI1425" s="22">
        <f t="shared" si="67"/>
        <v>0</v>
      </c>
      <c r="BJ1425" s="22">
        <f t="shared" si="68"/>
        <v>0</v>
      </c>
    </row>
    <row r="1426" spans="1:62" x14ac:dyDescent="0.35">
      <c r="A1426" s="23" t="s">
        <v>2827</v>
      </c>
      <c r="B1426" s="79" t="s">
        <v>2806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8">
        <v>44910</v>
      </c>
      <c r="AF1426" s="142">
        <v>47832</v>
      </c>
      <c r="AG1426" s="117">
        <v>2512957.5</v>
      </c>
      <c r="AH1426" s="83">
        <v>6.708333333333333</v>
      </c>
      <c r="AI1426" s="83">
        <v>8</v>
      </c>
      <c r="AJ1426" s="144">
        <v>5.9299999999999999E-2</v>
      </c>
      <c r="AK1426" s="79" t="s">
        <v>651</v>
      </c>
      <c r="AL1426" s="79" t="s">
        <v>652</v>
      </c>
      <c r="AM1426" s="138">
        <v>0</v>
      </c>
      <c r="AN1426" s="138">
        <v>0</v>
      </c>
      <c r="AO1426" s="138">
        <v>0</v>
      </c>
      <c r="AP1426" s="138">
        <v>0</v>
      </c>
      <c r="AQ1426" s="138">
        <v>0</v>
      </c>
      <c r="AR1426" s="138">
        <v>0</v>
      </c>
      <c r="AS1426" s="138">
        <v>0</v>
      </c>
      <c r="AT1426" s="138">
        <v>0</v>
      </c>
      <c r="AU1426" s="138">
        <v>0</v>
      </c>
      <c r="AV1426" s="138">
        <v>0</v>
      </c>
      <c r="AW1426" s="138">
        <v>0</v>
      </c>
      <c r="AX1426" s="138">
        <v>0</v>
      </c>
      <c r="AY1426" s="138">
        <v>0</v>
      </c>
      <c r="AZ1426" s="138">
        <v>0</v>
      </c>
      <c r="BA1426" s="138">
        <v>0</v>
      </c>
      <c r="BB1426" s="138">
        <v>0</v>
      </c>
      <c r="BC1426" s="138">
        <v>0</v>
      </c>
      <c r="BD1426" s="138">
        <v>0</v>
      </c>
      <c r="BE1426" s="138">
        <v>0</v>
      </c>
      <c r="BF1426" s="138">
        <v>0</v>
      </c>
      <c r="BG1426" s="138">
        <v>0</v>
      </c>
      <c r="BH1426" s="22">
        <f t="shared" si="66"/>
        <v>0</v>
      </c>
      <c r="BI1426" s="22">
        <f t="shared" si="67"/>
        <v>0</v>
      </c>
      <c r="BJ1426" s="22">
        <f t="shared" si="68"/>
        <v>0</v>
      </c>
    </row>
    <row r="1427" spans="1:62" x14ac:dyDescent="0.35">
      <c r="A1427" s="23" t="s">
        <v>2828</v>
      </c>
      <c r="B1427" s="79" t="s">
        <v>2806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8">
        <v>44910</v>
      </c>
      <c r="AF1427" s="142">
        <v>48197</v>
      </c>
      <c r="AG1427" s="117">
        <v>53100</v>
      </c>
      <c r="AH1427" s="83">
        <v>7.708333333333333</v>
      </c>
      <c r="AI1427" s="83">
        <v>9</v>
      </c>
      <c r="AJ1427" s="144">
        <v>6.2100000000000002E-2</v>
      </c>
      <c r="AK1427" s="79" t="s">
        <v>651</v>
      </c>
      <c r="AL1427" s="79" t="s">
        <v>652</v>
      </c>
      <c r="AM1427" s="138">
        <v>0</v>
      </c>
      <c r="AN1427" s="138">
        <v>0</v>
      </c>
      <c r="AO1427" s="138">
        <v>0</v>
      </c>
      <c r="AP1427" s="138">
        <v>0</v>
      </c>
      <c r="AQ1427" s="138">
        <v>0</v>
      </c>
      <c r="AR1427" s="138">
        <v>0</v>
      </c>
      <c r="AS1427" s="138">
        <v>0</v>
      </c>
      <c r="AT1427" s="138">
        <v>0</v>
      </c>
      <c r="AU1427" s="138">
        <v>0</v>
      </c>
      <c r="AV1427" s="138">
        <v>0</v>
      </c>
      <c r="AW1427" s="138">
        <v>0</v>
      </c>
      <c r="AX1427" s="138">
        <v>0</v>
      </c>
      <c r="AY1427" s="138">
        <v>0</v>
      </c>
      <c r="AZ1427" s="138">
        <v>0</v>
      </c>
      <c r="BA1427" s="138">
        <v>0</v>
      </c>
      <c r="BB1427" s="138">
        <v>0</v>
      </c>
      <c r="BC1427" s="138">
        <v>0</v>
      </c>
      <c r="BD1427" s="138">
        <v>0</v>
      </c>
      <c r="BE1427" s="138">
        <v>0</v>
      </c>
      <c r="BF1427" s="138">
        <v>0</v>
      </c>
      <c r="BG1427" s="138">
        <v>0</v>
      </c>
      <c r="BH1427" s="22">
        <f t="shared" si="66"/>
        <v>0</v>
      </c>
      <c r="BI1427" s="22">
        <f t="shared" si="67"/>
        <v>0</v>
      </c>
      <c r="BJ1427" s="22">
        <f t="shared" si="68"/>
        <v>0</v>
      </c>
    </row>
    <row r="1428" spans="1:62" x14ac:dyDescent="0.35">
      <c r="A1428" s="23" t="s">
        <v>2829</v>
      </c>
      <c r="B1428" s="79" t="s">
        <v>2830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35744.17</v>
      </c>
      <c r="X1428" s="77">
        <v>0</v>
      </c>
      <c r="Y1428" s="77">
        <v>0</v>
      </c>
      <c r="Z1428" s="77">
        <v>113.79</v>
      </c>
      <c r="AA1428" s="77">
        <v>0</v>
      </c>
      <c r="AB1428" s="77">
        <v>0</v>
      </c>
      <c r="AC1428" s="77">
        <v>0</v>
      </c>
      <c r="AD1428" s="77">
        <v>35744.17</v>
      </c>
      <c r="AE1428" s="148">
        <v>44922</v>
      </c>
      <c r="AF1428" s="142">
        <v>45653</v>
      </c>
      <c r="AG1428" s="117">
        <v>35744.17</v>
      </c>
      <c r="AH1428" s="83">
        <v>0.7416666666666667</v>
      </c>
      <c r="AI1428" s="83">
        <v>2</v>
      </c>
      <c r="AJ1428" s="144">
        <v>3.8199999999999998E-2</v>
      </c>
      <c r="AK1428" s="79" t="s">
        <v>651</v>
      </c>
      <c r="AL1428" s="79" t="s">
        <v>652</v>
      </c>
      <c r="AM1428" s="138">
        <v>0</v>
      </c>
      <c r="AN1428" s="138">
        <v>0</v>
      </c>
      <c r="AO1428" s="138">
        <v>17872.09</v>
      </c>
      <c r="AP1428" s="138">
        <v>0</v>
      </c>
      <c r="AQ1428" s="138">
        <v>0</v>
      </c>
      <c r="AR1428" s="138">
        <v>0</v>
      </c>
      <c r="AS1428" s="138">
        <v>0</v>
      </c>
      <c r="AT1428" s="138">
        <v>0</v>
      </c>
      <c r="AU1428" s="138">
        <v>17872.09</v>
      </c>
      <c r="AV1428" s="138">
        <v>0</v>
      </c>
      <c r="AW1428" s="138">
        <v>0</v>
      </c>
      <c r="AX1428" s="138">
        <v>0</v>
      </c>
      <c r="AY1428" s="138">
        <v>0</v>
      </c>
      <c r="AZ1428" s="138">
        <v>0</v>
      </c>
      <c r="BA1428" s="138">
        <v>0</v>
      </c>
      <c r="BB1428" s="138">
        <v>0</v>
      </c>
      <c r="BC1428" s="138">
        <v>0</v>
      </c>
      <c r="BD1428" s="138">
        <v>0</v>
      </c>
      <c r="BE1428" s="138">
        <v>0</v>
      </c>
      <c r="BF1428" s="138">
        <v>0</v>
      </c>
      <c r="BG1428" s="138">
        <v>0</v>
      </c>
      <c r="BH1428" s="22">
        <f t="shared" si="66"/>
        <v>35744.18</v>
      </c>
      <c r="BI1428" s="22">
        <f t="shared" si="67"/>
        <v>0</v>
      </c>
      <c r="BJ1428" s="22">
        <f t="shared" si="68"/>
        <v>35744.18</v>
      </c>
    </row>
    <row r="1429" spans="1:62" x14ac:dyDescent="0.35">
      <c r="A1429" s="23" t="s">
        <v>2831</v>
      </c>
      <c r="B1429" s="79" t="s">
        <v>2830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8">
        <v>44922</v>
      </c>
      <c r="AF1429" s="142">
        <v>46018</v>
      </c>
      <c r="AG1429" s="117">
        <v>53100</v>
      </c>
      <c r="AH1429" s="83">
        <v>1.7416666666666667</v>
      </c>
      <c r="AI1429" s="83">
        <v>3</v>
      </c>
      <c r="AJ1429" s="144">
        <v>4.2999999999999997E-2</v>
      </c>
      <c r="AK1429" s="79" t="s">
        <v>651</v>
      </c>
      <c r="AL1429" s="79" t="s">
        <v>652</v>
      </c>
      <c r="AM1429" s="138">
        <v>0</v>
      </c>
      <c r="AN1429" s="138">
        <v>0</v>
      </c>
      <c r="AO1429" s="138">
        <v>0</v>
      </c>
      <c r="AP1429" s="138">
        <v>0</v>
      </c>
      <c r="AQ1429" s="138">
        <v>0</v>
      </c>
      <c r="AR1429" s="138">
        <v>0</v>
      </c>
      <c r="AS1429" s="138">
        <v>0</v>
      </c>
      <c r="AT1429" s="138">
        <v>0</v>
      </c>
      <c r="AU1429" s="138">
        <v>0</v>
      </c>
      <c r="AV1429" s="138">
        <v>0</v>
      </c>
      <c r="AW1429" s="138">
        <v>0</v>
      </c>
      <c r="AX1429" s="138">
        <v>0</v>
      </c>
      <c r="AY1429" s="138">
        <v>0</v>
      </c>
      <c r="AZ1429" s="138">
        <v>0</v>
      </c>
      <c r="BA1429" s="138">
        <v>26550</v>
      </c>
      <c r="BB1429" s="138">
        <v>0</v>
      </c>
      <c r="BC1429" s="138">
        <v>0</v>
      </c>
      <c r="BD1429" s="138">
        <v>0</v>
      </c>
      <c r="BE1429" s="138">
        <v>0</v>
      </c>
      <c r="BF1429" s="138">
        <v>0</v>
      </c>
      <c r="BG1429" s="138">
        <v>26550</v>
      </c>
      <c r="BH1429" s="22">
        <f t="shared" si="66"/>
        <v>0</v>
      </c>
      <c r="BI1429" s="22">
        <f t="shared" si="67"/>
        <v>53100</v>
      </c>
      <c r="BJ1429" s="22">
        <f t="shared" si="68"/>
        <v>53100</v>
      </c>
    </row>
    <row r="1430" spans="1:62" x14ac:dyDescent="0.35">
      <c r="A1430" s="23" t="s">
        <v>2832</v>
      </c>
      <c r="B1430" s="79" t="s">
        <v>2830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8">
        <v>44922</v>
      </c>
      <c r="AF1430" s="142">
        <v>46383</v>
      </c>
      <c r="AG1430" s="117">
        <v>253115.9</v>
      </c>
      <c r="AH1430" s="83">
        <v>2.7416666666666667</v>
      </c>
      <c r="AI1430" s="83">
        <v>4</v>
      </c>
      <c r="AJ1430" s="144">
        <v>4.7100000000000003E-2</v>
      </c>
      <c r="AK1430" s="79" t="s">
        <v>651</v>
      </c>
      <c r="AL1430" s="79" t="s">
        <v>652</v>
      </c>
      <c r="AM1430" s="138">
        <v>0</v>
      </c>
      <c r="AN1430" s="138">
        <v>0</v>
      </c>
      <c r="AO1430" s="138">
        <v>0</v>
      </c>
      <c r="AP1430" s="138">
        <v>0</v>
      </c>
      <c r="AQ1430" s="138">
        <v>0</v>
      </c>
      <c r="AR1430" s="138">
        <v>0</v>
      </c>
      <c r="AS1430" s="138">
        <v>0</v>
      </c>
      <c r="AT1430" s="138">
        <v>0</v>
      </c>
      <c r="AU1430" s="138">
        <v>0</v>
      </c>
      <c r="AV1430" s="138">
        <v>0</v>
      </c>
      <c r="AW1430" s="138">
        <v>0</v>
      </c>
      <c r="AX1430" s="138">
        <v>0</v>
      </c>
      <c r="AY1430" s="138">
        <v>0</v>
      </c>
      <c r="AZ1430" s="138">
        <v>0</v>
      </c>
      <c r="BA1430" s="138">
        <v>0</v>
      </c>
      <c r="BB1430" s="138">
        <v>0</v>
      </c>
      <c r="BC1430" s="138">
        <v>0</v>
      </c>
      <c r="BD1430" s="138">
        <v>0</v>
      </c>
      <c r="BE1430" s="138">
        <v>0</v>
      </c>
      <c r="BF1430" s="138">
        <v>0</v>
      </c>
      <c r="BG1430" s="138">
        <v>0</v>
      </c>
      <c r="BH1430" s="22">
        <f t="shared" si="66"/>
        <v>0</v>
      </c>
      <c r="BI1430" s="22">
        <f t="shared" si="67"/>
        <v>0</v>
      </c>
      <c r="BJ1430" s="22">
        <f t="shared" si="68"/>
        <v>0</v>
      </c>
    </row>
    <row r="1431" spans="1:62" x14ac:dyDescent="0.35">
      <c r="A1431" s="23" t="s">
        <v>2833</v>
      </c>
      <c r="B1431" s="79" t="s">
        <v>2830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8">
        <v>44922</v>
      </c>
      <c r="AF1431" s="142">
        <v>46748</v>
      </c>
      <c r="AG1431" s="117">
        <v>97940</v>
      </c>
      <c r="AH1431" s="83">
        <v>3.7416666666666667</v>
      </c>
      <c r="AI1431" s="83">
        <v>5</v>
      </c>
      <c r="AJ1431" s="144">
        <v>5.0700000000000002E-2</v>
      </c>
      <c r="AK1431" s="79" t="s">
        <v>651</v>
      </c>
      <c r="AL1431" s="79" t="s">
        <v>652</v>
      </c>
      <c r="AM1431" s="138">
        <v>0</v>
      </c>
      <c r="AN1431" s="138">
        <v>0</v>
      </c>
      <c r="AO1431" s="138">
        <v>0</v>
      </c>
      <c r="AP1431" s="138">
        <v>0</v>
      </c>
      <c r="AQ1431" s="138">
        <v>0</v>
      </c>
      <c r="AR1431" s="138">
        <v>0</v>
      </c>
      <c r="AS1431" s="138">
        <v>0</v>
      </c>
      <c r="AT1431" s="138">
        <v>0</v>
      </c>
      <c r="AU1431" s="138">
        <v>0</v>
      </c>
      <c r="AV1431" s="138">
        <v>0</v>
      </c>
      <c r="AW1431" s="138">
        <v>0</v>
      </c>
      <c r="AX1431" s="138">
        <v>0</v>
      </c>
      <c r="AY1431" s="138">
        <v>0</v>
      </c>
      <c r="AZ1431" s="138">
        <v>0</v>
      </c>
      <c r="BA1431" s="138">
        <v>0</v>
      </c>
      <c r="BB1431" s="138">
        <v>0</v>
      </c>
      <c r="BC1431" s="138">
        <v>0</v>
      </c>
      <c r="BD1431" s="138">
        <v>0</v>
      </c>
      <c r="BE1431" s="138">
        <v>0</v>
      </c>
      <c r="BF1431" s="138">
        <v>0</v>
      </c>
      <c r="BG1431" s="138">
        <v>0</v>
      </c>
      <c r="BH1431" s="22">
        <f t="shared" si="66"/>
        <v>0</v>
      </c>
      <c r="BI1431" s="22">
        <f t="shared" si="67"/>
        <v>0</v>
      </c>
      <c r="BJ1431" s="22">
        <f t="shared" si="68"/>
        <v>0</v>
      </c>
    </row>
    <row r="1432" spans="1:62" x14ac:dyDescent="0.35">
      <c r="A1432" s="23" t="s">
        <v>2834</v>
      </c>
      <c r="B1432" s="79" t="s">
        <v>2830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8">
        <v>44922</v>
      </c>
      <c r="AF1432" s="142">
        <v>47114</v>
      </c>
      <c r="AG1432" s="117">
        <v>190422.5</v>
      </c>
      <c r="AH1432" s="83">
        <v>4.7416666666666663</v>
      </c>
      <c r="AI1432" s="83">
        <v>6</v>
      </c>
      <c r="AJ1432" s="144">
        <v>5.3600000000000002E-2</v>
      </c>
      <c r="AK1432" s="79" t="s">
        <v>651</v>
      </c>
      <c r="AL1432" s="79" t="s">
        <v>652</v>
      </c>
      <c r="AM1432" s="138">
        <v>0</v>
      </c>
      <c r="AN1432" s="138">
        <v>0</v>
      </c>
      <c r="AO1432" s="138">
        <v>0</v>
      </c>
      <c r="AP1432" s="138">
        <v>0</v>
      </c>
      <c r="AQ1432" s="138">
        <v>0</v>
      </c>
      <c r="AR1432" s="138">
        <v>0</v>
      </c>
      <c r="AS1432" s="138">
        <v>0</v>
      </c>
      <c r="AT1432" s="138">
        <v>0</v>
      </c>
      <c r="AU1432" s="138">
        <v>0</v>
      </c>
      <c r="AV1432" s="138">
        <v>0</v>
      </c>
      <c r="AW1432" s="138">
        <v>0</v>
      </c>
      <c r="AX1432" s="138">
        <v>0</v>
      </c>
      <c r="AY1432" s="138">
        <v>0</v>
      </c>
      <c r="AZ1432" s="138">
        <v>0</v>
      </c>
      <c r="BA1432" s="138">
        <v>0</v>
      </c>
      <c r="BB1432" s="138">
        <v>0</v>
      </c>
      <c r="BC1432" s="138">
        <v>0</v>
      </c>
      <c r="BD1432" s="138">
        <v>0</v>
      </c>
      <c r="BE1432" s="138">
        <v>0</v>
      </c>
      <c r="BF1432" s="138">
        <v>0</v>
      </c>
      <c r="BG1432" s="138">
        <v>0</v>
      </c>
      <c r="BH1432" s="22">
        <f t="shared" si="66"/>
        <v>0</v>
      </c>
      <c r="BI1432" s="22">
        <f t="shared" si="67"/>
        <v>0</v>
      </c>
      <c r="BJ1432" s="22">
        <f t="shared" si="68"/>
        <v>0</v>
      </c>
    </row>
    <row r="1433" spans="1:62" x14ac:dyDescent="0.35">
      <c r="A1433" s="23" t="s">
        <v>2835</v>
      </c>
      <c r="B1433" s="79" t="s">
        <v>2830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8">
        <v>44922</v>
      </c>
      <c r="AF1433" s="142">
        <v>47479</v>
      </c>
      <c r="AG1433" s="117">
        <v>221545</v>
      </c>
      <c r="AH1433" s="83">
        <v>5.7416666666666663</v>
      </c>
      <c r="AI1433" s="83">
        <v>7</v>
      </c>
      <c r="AJ1433" s="144">
        <v>6.2100000000000002E-2</v>
      </c>
      <c r="AK1433" s="79" t="s">
        <v>651</v>
      </c>
      <c r="AL1433" s="79" t="s">
        <v>652</v>
      </c>
      <c r="AM1433" s="138">
        <v>0</v>
      </c>
      <c r="AN1433" s="138">
        <v>0</v>
      </c>
      <c r="AO1433" s="138">
        <v>0</v>
      </c>
      <c r="AP1433" s="138">
        <v>0</v>
      </c>
      <c r="AQ1433" s="138">
        <v>0</v>
      </c>
      <c r="AR1433" s="138">
        <v>0</v>
      </c>
      <c r="AS1433" s="138">
        <v>0</v>
      </c>
      <c r="AT1433" s="138">
        <v>0</v>
      </c>
      <c r="AU1433" s="138">
        <v>0</v>
      </c>
      <c r="AV1433" s="138">
        <v>0</v>
      </c>
      <c r="AW1433" s="138">
        <v>0</v>
      </c>
      <c r="AX1433" s="138">
        <v>0</v>
      </c>
      <c r="AY1433" s="138">
        <v>0</v>
      </c>
      <c r="AZ1433" s="138">
        <v>0</v>
      </c>
      <c r="BA1433" s="138">
        <v>0</v>
      </c>
      <c r="BB1433" s="138">
        <v>0</v>
      </c>
      <c r="BC1433" s="138">
        <v>0</v>
      </c>
      <c r="BD1433" s="138">
        <v>0</v>
      </c>
      <c r="BE1433" s="138">
        <v>0</v>
      </c>
      <c r="BF1433" s="138">
        <v>0</v>
      </c>
      <c r="BG1433" s="138">
        <v>0</v>
      </c>
      <c r="BH1433" s="22">
        <f t="shared" si="66"/>
        <v>0</v>
      </c>
      <c r="BI1433" s="22">
        <f t="shared" si="67"/>
        <v>0</v>
      </c>
      <c r="BJ1433" s="22">
        <f t="shared" si="68"/>
        <v>0</v>
      </c>
    </row>
    <row r="1434" spans="1:62" x14ac:dyDescent="0.35">
      <c r="A1434" s="23" t="s">
        <v>2836</v>
      </c>
      <c r="B1434" s="79" t="s">
        <v>2830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8">
        <v>44922</v>
      </c>
      <c r="AF1434" s="142">
        <v>47844</v>
      </c>
      <c r="AG1434" s="117">
        <v>209636.83</v>
      </c>
      <c r="AH1434" s="83">
        <v>6.7416666666666663</v>
      </c>
      <c r="AI1434" s="83">
        <v>8</v>
      </c>
      <c r="AJ1434" s="144">
        <v>5.9299999999999999E-2</v>
      </c>
      <c r="AK1434" s="79" t="s">
        <v>651</v>
      </c>
      <c r="AL1434" s="79" t="s">
        <v>652</v>
      </c>
      <c r="AM1434" s="138">
        <v>0</v>
      </c>
      <c r="AN1434" s="138">
        <v>0</v>
      </c>
      <c r="AO1434" s="138">
        <v>0</v>
      </c>
      <c r="AP1434" s="138">
        <v>0</v>
      </c>
      <c r="AQ1434" s="138">
        <v>0</v>
      </c>
      <c r="AR1434" s="138">
        <v>0</v>
      </c>
      <c r="AS1434" s="138">
        <v>0</v>
      </c>
      <c r="AT1434" s="138">
        <v>0</v>
      </c>
      <c r="AU1434" s="138">
        <v>0</v>
      </c>
      <c r="AV1434" s="138">
        <v>0</v>
      </c>
      <c r="AW1434" s="138">
        <v>0</v>
      </c>
      <c r="AX1434" s="138">
        <v>0</v>
      </c>
      <c r="AY1434" s="138">
        <v>0</v>
      </c>
      <c r="AZ1434" s="138">
        <v>0</v>
      </c>
      <c r="BA1434" s="138">
        <v>0</v>
      </c>
      <c r="BB1434" s="138">
        <v>0</v>
      </c>
      <c r="BC1434" s="138">
        <v>0</v>
      </c>
      <c r="BD1434" s="138">
        <v>0</v>
      </c>
      <c r="BE1434" s="138">
        <v>0</v>
      </c>
      <c r="BF1434" s="138">
        <v>0</v>
      </c>
      <c r="BG1434" s="138">
        <v>0</v>
      </c>
      <c r="BH1434" s="22">
        <f t="shared" si="66"/>
        <v>0</v>
      </c>
      <c r="BI1434" s="22">
        <f t="shared" si="67"/>
        <v>0</v>
      </c>
      <c r="BJ1434" s="22">
        <f t="shared" si="68"/>
        <v>0</v>
      </c>
    </row>
    <row r="1435" spans="1:62" x14ac:dyDescent="0.35">
      <c r="A1435" s="23" t="s">
        <v>2837</v>
      </c>
      <c r="B1435" s="79" t="s">
        <v>2830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8">
        <v>44922</v>
      </c>
      <c r="AF1435" s="142">
        <v>48209</v>
      </c>
      <c r="AG1435" s="117">
        <v>53100</v>
      </c>
      <c r="AH1435" s="83">
        <v>7.7416666666666663</v>
      </c>
      <c r="AI1435" s="83">
        <v>9</v>
      </c>
      <c r="AJ1435" s="144">
        <v>6.2100000000000002E-2</v>
      </c>
      <c r="AK1435" s="79" t="s">
        <v>651</v>
      </c>
      <c r="AL1435" s="79" t="s">
        <v>652</v>
      </c>
      <c r="AM1435" s="138">
        <v>0</v>
      </c>
      <c r="AN1435" s="138">
        <v>0</v>
      </c>
      <c r="AO1435" s="138">
        <v>0</v>
      </c>
      <c r="AP1435" s="138">
        <v>0</v>
      </c>
      <c r="AQ1435" s="138">
        <v>0</v>
      </c>
      <c r="AR1435" s="138">
        <v>0</v>
      </c>
      <c r="AS1435" s="138">
        <v>0</v>
      </c>
      <c r="AT1435" s="138">
        <v>0</v>
      </c>
      <c r="AU1435" s="138">
        <v>0</v>
      </c>
      <c r="AV1435" s="138">
        <v>0</v>
      </c>
      <c r="AW1435" s="138">
        <v>0</v>
      </c>
      <c r="AX1435" s="138">
        <v>0</v>
      </c>
      <c r="AY1435" s="138">
        <v>0</v>
      </c>
      <c r="AZ1435" s="138">
        <v>0</v>
      </c>
      <c r="BA1435" s="138">
        <v>0</v>
      </c>
      <c r="BB1435" s="138">
        <v>0</v>
      </c>
      <c r="BC1435" s="138">
        <v>0</v>
      </c>
      <c r="BD1435" s="138">
        <v>0</v>
      </c>
      <c r="BE1435" s="138">
        <v>0</v>
      </c>
      <c r="BF1435" s="138">
        <v>0</v>
      </c>
      <c r="BG1435" s="138">
        <v>0</v>
      </c>
      <c r="BH1435" s="22">
        <f t="shared" si="66"/>
        <v>0</v>
      </c>
      <c r="BI1435" s="22">
        <f t="shared" si="67"/>
        <v>0</v>
      </c>
      <c r="BJ1435" s="22">
        <f t="shared" si="68"/>
        <v>0</v>
      </c>
    </row>
    <row r="1436" spans="1:62" x14ac:dyDescent="0.35">
      <c r="A1436" s="23" t="s">
        <v>2838</v>
      </c>
      <c r="B1436" s="79" t="s">
        <v>2807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46020</v>
      </c>
      <c r="X1436" s="77">
        <v>0</v>
      </c>
      <c r="Y1436" s="77">
        <v>0</v>
      </c>
      <c r="Z1436" s="77">
        <v>146.5</v>
      </c>
      <c r="AA1436" s="77">
        <v>0</v>
      </c>
      <c r="AB1436" s="77">
        <v>0</v>
      </c>
      <c r="AC1436" s="77">
        <v>0</v>
      </c>
      <c r="AD1436" s="77">
        <v>46020</v>
      </c>
      <c r="AE1436" s="148">
        <v>44922</v>
      </c>
      <c r="AF1436" s="142">
        <v>45653</v>
      </c>
      <c r="AG1436" s="117">
        <v>46020</v>
      </c>
      <c r="AH1436" s="83">
        <v>0.7416666666666667</v>
      </c>
      <c r="AI1436" s="83">
        <v>2</v>
      </c>
      <c r="AJ1436" s="144">
        <v>3.8199999999999998E-2</v>
      </c>
      <c r="AK1436" s="79" t="s">
        <v>651</v>
      </c>
      <c r="AL1436" s="79" t="s">
        <v>652</v>
      </c>
      <c r="AM1436" s="138">
        <v>0</v>
      </c>
      <c r="AN1436" s="138">
        <v>0</v>
      </c>
      <c r="AO1436" s="138">
        <v>23010</v>
      </c>
      <c r="AP1436" s="138">
        <v>0</v>
      </c>
      <c r="AQ1436" s="138">
        <v>0</v>
      </c>
      <c r="AR1436" s="138">
        <v>0</v>
      </c>
      <c r="AS1436" s="138">
        <v>0</v>
      </c>
      <c r="AT1436" s="138">
        <v>0</v>
      </c>
      <c r="AU1436" s="138">
        <v>23010</v>
      </c>
      <c r="AV1436" s="138">
        <v>0</v>
      </c>
      <c r="AW1436" s="138">
        <v>0</v>
      </c>
      <c r="AX1436" s="138">
        <v>0</v>
      </c>
      <c r="AY1436" s="138">
        <v>0</v>
      </c>
      <c r="AZ1436" s="138">
        <v>0</v>
      </c>
      <c r="BA1436" s="138">
        <v>0</v>
      </c>
      <c r="BB1436" s="138">
        <v>0</v>
      </c>
      <c r="BC1436" s="138">
        <v>0</v>
      </c>
      <c r="BD1436" s="138">
        <v>0</v>
      </c>
      <c r="BE1436" s="138">
        <v>0</v>
      </c>
      <c r="BF1436" s="138">
        <v>0</v>
      </c>
      <c r="BG1436" s="138">
        <v>0</v>
      </c>
      <c r="BH1436" s="22">
        <f t="shared" si="66"/>
        <v>46020</v>
      </c>
      <c r="BI1436" s="22">
        <f t="shared" si="67"/>
        <v>0</v>
      </c>
      <c r="BJ1436" s="22">
        <f t="shared" si="68"/>
        <v>46020</v>
      </c>
    </row>
    <row r="1437" spans="1:62" x14ac:dyDescent="0.35">
      <c r="A1437" s="23" t="s">
        <v>2839</v>
      </c>
      <c r="B1437" s="84" t="s">
        <v>2807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8">
        <v>44922</v>
      </c>
      <c r="AF1437" s="142">
        <v>46383</v>
      </c>
      <c r="AG1437" s="117">
        <v>53100</v>
      </c>
      <c r="AH1437" s="83">
        <v>2.7416666666666667</v>
      </c>
      <c r="AI1437" s="83">
        <v>4</v>
      </c>
      <c r="AJ1437" s="144">
        <v>4.7100000000000003E-2</v>
      </c>
      <c r="AK1437" s="79" t="s">
        <v>651</v>
      </c>
      <c r="AL1437" s="79" t="s">
        <v>652</v>
      </c>
      <c r="AM1437" s="138">
        <v>0</v>
      </c>
      <c r="AN1437" s="138">
        <v>0</v>
      </c>
      <c r="AO1437" s="138">
        <v>0</v>
      </c>
      <c r="AP1437" s="138">
        <v>0</v>
      </c>
      <c r="AQ1437" s="138">
        <v>0</v>
      </c>
      <c r="AR1437" s="138">
        <v>0</v>
      </c>
      <c r="AS1437" s="138">
        <v>0</v>
      </c>
      <c r="AT1437" s="138">
        <v>0</v>
      </c>
      <c r="AU1437" s="138">
        <v>0</v>
      </c>
      <c r="AV1437" s="138">
        <v>0</v>
      </c>
      <c r="AW1437" s="138">
        <v>0</v>
      </c>
      <c r="AX1437" s="138">
        <v>0</v>
      </c>
      <c r="AY1437" s="138">
        <v>0</v>
      </c>
      <c r="AZ1437" s="138">
        <v>0</v>
      </c>
      <c r="BA1437" s="138">
        <v>0</v>
      </c>
      <c r="BB1437" s="138">
        <v>0</v>
      </c>
      <c r="BC1437" s="138">
        <v>0</v>
      </c>
      <c r="BD1437" s="138">
        <v>0</v>
      </c>
      <c r="BE1437" s="138">
        <v>0</v>
      </c>
      <c r="BF1437" s="138">
        <v>0</v>
      </c>
      <c r="BG1437" s="138">
        <v>0</v>
      </c>
      <c r="BH1437" s="22">
        <f t="shared" si="66"/>
        <v>0</v>
      </c>
      <c r="BI1437" s="22">
        <f t="shared" si="67"/>
        <v>0</v>
      </c>
      <c r="BJ1437" s="22">
        <f t="shared" si="68"/>
        <v>0</v>
      </c>
    </row>
    <row r="1438" spans="1:62" x14ac:dyDescent="0.35">
      <c r="A1438" s="23" t="s">
        <v>2840</v>
      </c>
      <c r="B1438" s="84" t="s">
        <v>2807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8">
        <v>44922</v>
      </c>
      <c r="AF1438" s="142">
        <v>46748</v>
      </c>
      <c r="AG1438" s="117">
        <v>365062.5</v>
      </c>
      <c r="AH1438" s="83">
        <v>3.7416666666666667</v>
      </c>
      <c r="AI1438" s="83">
        <v>5</v>
      </c>
      <c r="AJ1438" s="144">
        <v>5.0700000000000002E-2</v>
      </c>
      <c r="AK1438" s="79" t="s">
        <v>651</v>
      </c>
      <c r="AL1438" s="79" t="s">
        <v>652</v>
      </c>
      <c r="AM1438" s="138">
        <v>0</v>
      </c>
      <c r="AN1438" s="138">
        <v>0</v>
      </c>
      <c r="AO1438" s="138">
        <v>0</v>
      </c>
      <c r="AP1438" s="138">
        <v>0</v>
      </c>
      <c r="AQ1438" s="138">
        <v>0</v>
      </c>
      <c r="AR1438" s="138">
        <v>0</v>
      </c>
      <c r="AS1438" s="138">
        <v>0</v>
      </c>
      <c r="AT1438" s="138">
        <v>0</v>
      </c>
      <c r="AU1438" s="138">
        <v>0</v>
      </c>
      <c r="AV1438" s="138">
        <v>0</v>
      </c>
      <c r="AW1438" s="138">
        <v>0</v>
      </c>
      <c r="AX1438" s="138">
        <v>0</v>
      </c>
      <c r="AY1438" s="138">
        <v>0</v>
      </c>
      <c r="AZ1438" s="138">
        <v>0</v>
      </c>
      <c r="BA1438" s="138">
        <v>0</v>
      </c>
      <c r="BB1438" s="138">
        <v>0</v>
      </c>
      <c r="BC1438" s="138">
        <v>0</v>
      </c>
      <c r="BD1438" s="138">
        <v>0</v>
      </c>
      <c r="BE1438" s="138">
        <v>0</v>
      </c>
      <c r="BF1438" s="138">
        <v>0</v>
      </c>
      <c r="BG1438" s="138">
        <v>0</v>
      </c>
      <c r="BH1438" s="22">
        <f t="shared" si="66"/>
        <v>0</v>
      </c>
      <c r="BI1438" s="22">
        <f t="shared" si="67"/>
        <v>0</v>
      </c>
      <c r="BJ1438" s="22">
        <f t="shared" si="68"/>
        <v>0</v>
      </c>
    </row>
    <row r="1439" spans="1:62" x14ac:dyDescent="0.35">
      <c r="A1439" s="23" t="s">
        <v>2841</v>
      </c>
      <c r="B1439" s="84" t="s">
        <v>2807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8">
        <v>44922</v>
      </c>
      <c r="AF1439" s="142">
        <v>47114</v>
      </c>
      <c r="AG1439" s="117">
        <v>255470</v>
      </c>
      <c r="AH1439" s="83">
        <v>4.7416666666666663</v>
      </c>
      <c r="AI1439" s="83">
        <v>6</v>
      </c>
      <c r="AJ1439" s="144">
        <v>5.3600000000000002E-2</v>
      </c>
      <c r="AK1439" s="79" t="s">
        <v>651</v>
      </c>
      <c r="AL1439" s="79" t="s">
        <v>652</v>
      </c>
      <c r="AM1439" s="138">
        <v>0</v>
      </c>
      <c r="AN1439" s="138">
        <v>0</v>
      </c>
      <c r="AO1439" s="138">
        <v>0</v>
      </c>
      <c r="AP1439" s="138">
        <v>0</v>
      </c>
      <c r="AQ1439" s="138">
        <v>0</v>
      </c>
      <c r="AR1439" s="138">
        <v>0</v>
      </c>
      <c r="AS1439" s="138">
        <v>0</v>
      </c>
      <c r="AT1439" s="138">
        <v>0</v>
      </c>
      <c r="AU1439" s="138">
        <v>0</v>
      </c>
      <c r="AV1439" s="138">
        <v>0</v>
      </c>
      <c r="AW1439" s="138">
        <v>0</v>
      </c>
      <c r="AX1439" s="138">
        <v>0</v>
      </c>
      <c r="AY1439" s="138">
        <v>0</v>
      </c>
      <c r="AZ1439" s="138">
        <v>0</v>
      </c>
      <c r="BA1439" s="138">
        <v>0</v>
      </c>
      <c r="BB1439" s="138">
        <v>0</v>
      </c>
      <c r="BC1439" s="138">
        <v>0</v>
      </c>
      <c r="BD1439" s="138">
        <v>0</v>
      </c>
      <c r="BE1439" s="138">
        <v>0</v>
      </c>
      <c r="BF1439" s="138">
        <v>0</v>
      </c>
      <c r="BG1439" s="138">
        <v>0</v>
      </c>
      <c r="BH1439" s="22">
        <f t="shared" si="66"/>
        <v>0</v>
      </c>
      <c r="BI1439" s="22">
        <f t="shared" si="67"/>
        <v>0</v>
      </c>
      <c r="BJ1439" s="22">
        <f t="shared" si="68"/>
        <v>0</v>
      </c>
    </row>
    <row r="1440" spans="1:62" x14ac:dyDescent="0.35">
      <c r="A1440" s="23" t="s">
        <v>2842</v>
      </c>
      <c r="B1440" s="85" t="s">
        <v>2807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8">
        <v>44922</v>
      </c>
      <c r="AF1440" s="142">
        <v>47479</v>
      </c>
      <c r="AG1440" s="117">
        <v>1498600</v>
      </c>
      <c r="AH1440" s="83">
        <v>5.7416666666666663</v>
      </c>
      <c r="AI1440" s="83">
        <v>7</v>
      </c>
      <c r="AJ1440" s="144">
        <v>5.6399999999999999E-2</v>
      </c>
      <c r="AK1440" s="79" t="s">
        <v>651</v>
      </c>
      <c r="AL1440" s="79" t="s">
        <v>652</v>
      </c>
      <c r="AM1440" s="138">
        <v>0</v>
      </c>
      <c r="AN1440" s="138">
        <v>0</v>
      </c>
      <c r="AO1440" s="138">
        <v>0</v>
      </c>
      <c r="AP1440" s="138">
        <v>0</v>
      </c>
      <c r="AQ1440" s="138">
        <v>0</v>
      </c>
      <c r="AR1440" s="138">
        <v>0</v>
      </c>
      <c r="AS1440" s="138">
        <v>0</v>
      </c>
      <c r="AT1440" s="138">
        <v>0</v>
      </c>
      <c r="AU1440" s="138">
        <v>0</v>
      </c>
      <c r="AV1440" s="138">
        <v>0</v>
      </c>
      <c r="AW1440" s="138">
        <v>0</v>
      </c>
      <c r="AX1440" s="138">
        <v>0</v>
      </c>
      <c r="AY1440" s="138">
        <v>0</v>
      </c>
      <c r="AZ1440" s="138">
        <v>0</v>
      </c>
      <c r="BA1440" s="138">
        <v>0</v>
      </c>
      <c r="BB1440" s="138">
        <v>0</v>
      </c>
      <c r="BC1440" s="138">
        <v>0</v>
      </c>
      <c r="BD1440" s="138">
        <v>0</v>
      </c>
      <c r="BE1440" s="138">
        <v>0</v>
      </c>
      <c r="BF1440" s="138">
        <v>0</v>
      </c>
      <c r="BG1440" s="138">
        <v>0</v>
      </c>
      <c r="BH1440" s="22">
        <f t="shared" si="66"/>
        <v>0</v>
      </c>
      <c r="BI1440" s="22">
        <f t="shared" si="67"/>
        <v>0</v>
      </c>
      <c r="BJ1440" s="22">
        <f t="shared" si="68"/>
        <v>0</v>
      </c>
    </row>
    <row r="1441" spans="1:62" x14ac:dyDescent="0.35">
      <c r="A1441" s="23" t="s">
        <v>2843</v>
      </c>
      <c r="B1441" s="85" t="s">
        <v>2807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8">
        <v>44922</v>
      </c>
      <c r="AF1441" s="142">
        <v>47844</v>
      </c>
      <c r="AG1441" s="117">
        <v>686760</v>
      </c>
      <c r="AH1441" s="83">
        <v>6.7416666666666663</v>
      </c>
      <c r="AI1441" s="83">
        <v>8</v>
      </c>
      <c r="AJ1441" s="144">
        <v>5.9299999999999999E-2</v>
      </c>
      <c r="AK1441" s="79" t="s">
        <v>651</v>
      </c>
      <c r="AL1441" s="79" t="s">
        <v>652</v>
      </c>
      <c r="AM1441" s="138">
        <v>0</v>
      </c>
      <c r="AN1441" s="138">
        <v>0</v>
      </c>
      <c r="AO1441" s="138">
        <v>0</v>
      </c>
      <c r="AP1441" s="138">
        <v>0</v>
      </c>
      <c r="AQ1441" s="138">
        <v>0</v>
      </c>
      <c r="AR1441" s="138">
        <v>0</v>
      </c>
      <c r="AS1441" s="138">
        <v>0</v>
      </c>
      <c r="AT1441" s="138">
        <v>0</v>
      </c>
      <c r="AU1441" s="138">
        <v>0</v>
      </c>
      <c r="AV1441" s="138">
        <v>0</v>
      </c>
      <c r="AW1441" s="138">
        <v>0</v>
      </c>
      <c r="AX1441" s="138">
        <v>0</v>
      </c>
      <c r="AY1441" s="138">
        <v>0</v>
      </c>
      <c r="AZ1441" s="138">
        <v>0</v>
      </c>
      <c r="BA1441" s="138">
        <v>0</v>
      </c>
      <c r="BB1441" s="138">
        <v>0</v>
      </c>
      <c r="BC1441" s="138">
        <v>0</v>
      </c>
      <c r="BD1441" s="138">
        <v>0</v>
      </c>
      <c r="BE1441" s="138">
        <v>0</v>
      </c>
      <c r="BF1441" s="138">
        <v>0</v>
      </c>
      <c r="BG1441" s="138">
        <v>0</v>
      </c>
      <c r="BH1441" s="22">
        <f t="shared" si="66"/>
        <v>0</v>
      </c>
      <c r="BI1441" s="22">
        <f t="shared" si="67"/>
        <v>0</v>
      </c>
      <c r="BJ1441" s="22">
        <f t="shared" si="68"/>
        <v>0</v>
      </c>
    </row>
    <row r="1442" spans="1:62" x14ac:dyDescent="0.35">
      <c r="A1442" s="23" t="s">
        <v>2844</v>
      </c>
      <c r="B1442" s="85" t="s">
        <v>2807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8">
        <v>44922</v>
      </c>
      <c r="AF1442" s="142">
        <v>48209</v>
      </c>
      <c r="AG1442" s="117">
        <v>53100</v>
      </c>
      <c r="AH1442" s="83">
        <v>7.7416666666666663</v>
      </c>
      <c r="AI1442" s="83">
        <v>9</v>
      </c>
      <c r="AJ1442" s="144">
        <v>6.2100000000000002E-2</v>
      </c>
      <c r="AK1442" s="79" t="s">
        <v>651</v>
      </c>
      <c r="AL1442" s="79" t="s">
        <v>652</v>
      </c>
      <c r="AM1442" s="138">
        <v>0</v>
      </c>
      <c r="AN1442" s="138">
        <v>0</v>
      </c>
      <c r="AO1442" s="138">
        <v>0</v>
      </c>
      <c r="AP1442" s="138">
        <v>0</v>
      </c>
      <c r="AQ1442" s="138">
        <v>0</v>
      </c>
      <c r="AR1442" s="138">
        <v>0</v>
      </c>
      <c r="AS1442" s="138">
        <v>0</v>
      </c>
      <c r="AT1442" s="138">
        <v>0</v>
      </c>
      <c r="AU1442" s="138">
        <v>0</v>
      </c>
      <c r="AV1442" s="138">
        <v>0</v>
      </c>
      <c r="AW1442" s="138">
        <v>0</v>
      </c>
      <c r="AX1442" s="138">
        <v>0</v>
      </c>
      <c r="AY1442" s="138">
        <v>0</v>
      </c>
      <c r="AZ1442" s="138">
        <v>0</v>
      </c>
      <c r="BA1442" s="138">
        <v>0</v>
      </c>
      <c r="BB1442" s="138">
        <v>0</v>
      </c>
      <c r="BC1442" s="138">
        <v>0</v>
      </c>
      <c r="BD1442" s="138">
        <v>0</v>
      </c>
      <c r="BE1442" s="138">
        <v>0</v>
      </c>
      <c r="BF1442" s="138">
        <v>0</v>
      </c>
      <c r="BG1442" s="138">
        <v>0</v>
      </c>
      <c r="BH1442" s="22">
        <f t="shared" si="66"/>
        <v>0</v>
      </c>
      <c r="BI1442" s="22">
        <f t="shared" si="67"/>
        <v>0</v>
      </c>
      <c r="BJ1442" s="22">
        <f t="shared" si="68"/>
        <v>0</v>
      </c>
    </row>
    <row r="1443" spans="1:62" x14ac:dyDescent="0.35">
      <c r="A1443" s="23" t="s">
        <v>2845</v>
      </c>
      <c r="B1443" s="85" t="s">
        <v>2808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349575</v>
      </c>
      <c r="X1443" s="77">
        <v>0</v>
      </c>
      <c r="Y1443" s="77">
        <v>0</v>
      </c>
      <c r="Z1443" s="77">
        <v>1112.81</v>
      </c>
      <c r="AA1443" s="77">
        <v>0</v>
      </c>
      <c r="AB1443" s="77">
        <v>0</v>
      </c>
      <c r="AC1443" s="77">
        <v>0</v>
      </c>
      <c r="AD1443" s="77">
        <v>349575</v>
      </c>
      <c r="AE1443" s="148">
        <v>44923</v>
      </c>
      <c r="AF1443" s="142">
        <v>45654</v>
      </c>
      <c r="AG1443" s="117">
        <v>349575</v>
      </c>
      <c r="AH1443" s="83">
        <v>0.74444444444444446</v>
      </c>
      <c r="AI1443" s="83">
        <v>2</v>
      </c>
      <c r="AJ1443" s="144">
        <v>3.8199999999999998E-2</v>
      </c>
      <c r="AK1443" s="79" t="s">
        <v>651</v>
      </c>
      <c r="AL1443" s="79" t="s">
        <v>652</v>
      </c>
      <c r="AM1443" s="138">
        <v>0</v>
      </c>
      <c r="AN1443" s="138">
        <v>0</v>
      </c>
      <c r="AO1443" s="138">
        <v>174787.5</v>
      </c>
      <c r="AP1443" s="138">
        <v>0</v>
      </c>
      <c r="AQ1443" s="138">
        <v>0</v>
      </c>
      <c r="AR1443" s="138">
        <v>0</v>
      </c>
      <c r="AS1443" s="138">
        <v>0</v>
      </c>
      <c r="AT1443" s="138">
        <v>0</v>
      </c>
      <c r="AU1443" s="138">
        <v>174787.5</v>
      </c>
      <c r="AV1443" s="138">
        <v>0</v>
      </c>
      <c r="AW1443" s="138">
        <v>0</v>
      </c>
      <c r="AX1443" s="138">
        <v>0</v>
      </c>
      <c r="AY1443" s="138">
        <v>0</v>
      </c>
      <c r="AZ1443" s="138">
        <v>0</v>
      </c>
      <c r="BA1443" s="138">
        <v>0</v>
      </c>
      <c r="BB1443" s="138">
        <v>0</v>
      </c>
      <c r="BC1443" s="138">
        <v>0</v>
      </c>
      <c r="BD1443" s="138">
        <v>0</v>
      </c>
      <c r="BE1443" s="138">
        <v>0</v>
      </c>
      <c r="BF1443" s="138">
        <v>0</v>
      </c>
      <c r="BG1443" s="138">
        <v>0</v>
      </c>
      <c r="BH1443" s="22">
        <f t="shared" si="66"/>
        <v>349575</v>
      </c>
      <c r="BI1443" s="22">
        <f t="shared" si="67"/>
        <v>0</v>
      </c>
      <c r="BJ1443" s="22">
        <f t="shared" si="68"/>
        <v>349575</v>
      </c>
    </row>
    <row r="1444" spans="1:62" x14ac:dyDescent="0.35">
      <c r="A1444" s="23" t="s">
        <v>2846</v>
      </c>
      <c r="B1444" s="85" t="s">
        <v>2808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8">
        <v>44923</v>
      </c>
      <c r="AF1444" s="142">
        <v>46019</v>
      </c>
      <c r="AG1444" s="117">
        <v>976892.5</v>
      </c>
      <c r="AH1444" s="83">
        <v>1.7444444444444445</v>
      </c>
      <c r="AI1444" s="83">
        <v>3</v>
      </c>
      <c r="AJ1444" s="144">
        <v>4.2999999999999997E-2</v>
      </c>
      <c r="AK1444" s="79" t="s">
        <v>651</v>
      </c>
      <c r="AL1444" s="79" t="s">
        <v>652</v>
      </c>
      <c r="AM1444" s="138">
        <v>0</v>
      </c>
      <c r="AN1444" s="138">
        <v>0</v>
      </c>
      <c r="AO1444" s="138">
        <v>0</v>
      </c>
      <c r="AP1444" s="138">
        <v>0</v>
      </c>
      <c r="AQ1444" s="138">
        <v>0</v>
      </c>
      <c r="AR1444" s="138">
        <v>0</v>
      </c>
      <c r="AS1444" s="138">
        <v>0</v>
      </c>
      <c r="AT1444" s="138">
        <v>0</v>
      </c>
      <c r="AU1444" s="138">
        <v>0</v>
      </c>
      <c r="AV1444" s="138">
        <v>0</v>
      </c>
      <c r="AW1444" s="138">
        <v>0</v>
      </c>
      <c r="AX1444" s="138">
        <v>0</v>
      </c>
      <c r="AY1444" s="138">
        <v>0</v>
      </c>
      <c r="AZ1444" s="138">
        <v>0</v>
      </c>
      <c r="BA1444" s="138">
        <v>488446.25</v>
      </c>
      <c r="BB1444" s="138">
        <v>0</v>
      </c>
      <c r="BC1444" s="138">
        <v>0</v>
      </c>
      <c r="BD1444" s="138">
        <v>0</v>
      </c>
      <c r="BE1444" s="138">
        <v>0</v>
      </c>
      <c r="BF1444" s="138">
        <v>0</v>
      </c>
      <c r="BG1444" s="138">
        <v>488446.25</v>
      </c>
      <c r="BH1444" s="22">
        <f t="shared" si="66"/>
        <v>0</v>
      </c>
      <c r="BI1444" s="22">
        <f t="shared" si="67"/>
        <v>976892.5</v>
      </c>
      <c r="BJ1444" s="22">
        <f t="shared" si="68"/>
        <v>976892.5</v>
      </c>
    </row>
    <row r="1445" spans="1:62" x14ac:dyDescent="0.35">
      <c r="A1445" s="23" t="s">
        <v>2847</v>
      </c>
      <c r="B1445" s="85" t="s">
        <v>2808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8">
        <v>44923</v>
      </c>
      <c r="AF1445" s="142">
        <v>46384</v>
      </c>
      <c r="AG1445" s="117">
        <v>1576185</v>
      </c>
      <c r="AH1445" s="83">
        <v>2.7444444444444445</v>
      </c>
      <c r="AI1445" s="83">
        <v>4</v>
      </c>
      <c r="AJ1445" s="144">
        <v>4.7100000000000003E-2</v>
      </c>
      <c r="AK1445" s="79" t="s">
        <v>651</v>
      </c>
      <c r="AL1445" s="79" t="s">
        <v>652</v>
      </c>
      <c r="AM1445" s="138">
        <v>0</v>
      </c>
      <c r="AN1445" s="138">
        <v>0</v>
      </c>
      <c r="AO1445" s="138">
        <v>0</v>
      </c>
      <c r="AP1445" s="138">
        <v>0</v>
      </c>
      <c r="AQ1445" s="138">
        <v>0</v>
      </c>
      <c r="AR1445" s="138">
        <v>0</v>
      </c>
      <c r="AS1445" s="138">
        <v>0</v>
      </c>
      <c r="AT1445" s="138">
        <v>0</v>
      </c>
      <c r="AU1445" s="138">
        <v>0</v>
      </c>
      <c r="AV1445" s="138">
        <v>0</v>
      </c>
      <c r="AW1445" s="138">
        <v>0</v>
      </c>
      <c r="AX1445" s="138">
        <v>0</v>
      </c>
      <c r="AY1445" s="138">
        <v>0</v>
      </c>
      <c r="AZ1445" s="138">
        <v>0</v>
      </c>
      <c r="BA1445" s="138">
        <v>0</v>
      </c>
      <c r="BB1445" s="138">
        <v>0</v>
      </c>
      <c r="BC1445" s="138">
        <v>0</v>
      </c>
      <c r="BD1445" s="138">
        <v>0</v>
      </c>
      <c r="BE1445" s="138">
        <v>0</v>
      </c>
      <c r="BF1445" s="138">
        <v>0</v>
      </c>
      <c r="BG1445" s="138">
        <v>0</v>
      </c>
      <c r="BH1445" s="22">
        <f t="shared" si="66"/>
        <v>0</v>
      </c>
      <c r="BI1445" s="22">
        <f t="shared" si="67"/>
        <v>0</v>
      </c>
      <c r="BJ1445" s="22">
        <f t="shared" si="68"/>
        <v>0</v>
      </c>
    </row>
    <row r="1446" spans="1:62" x14ac:dyDescent="0.35">
      <c r="A1446" s="23" t="s">
        <v>2848</v>
      </c>
      <c r="B1446" s="85" t="s">
        <v>2808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8">
        <v>44923</v>
      </c>
      <c r="AF1446" s="142">
        <v>46749</v>
      </c>
      <c r="AG1446" s="117">
        <v>1963962.5</v>
      </c>
      <c r="AH1446" s="83">
        <v>3.7444444444444445</v>
      </c>
      <c r="AI1446" s="83">
        <v>5</v>
      </c>
      <c r="AJ1446" s="144">
        <v>5.0700000000000002E-2</v>
      </c>
      <c r="AK1446" s="79" t="s">
        <v>651</v>
      </c>
      <c r="AL1446" s="79" t="s">
        <v>652</v>
      </c>
      <c r="AM1446" s="138">
        <v>0</v>
      </c>
      <c r="AN1446" s="138">
        <v>0</v>
      </c>
      <c r="AO1446" s="138">
        <v>0</v>
      </c>
      <c r="AP1446" s="138">
        <v>0</v>
      </c>
      <c r="AQ1446" s="138">
        <v>0</v>
      </c>
      <c r="AR1446" s="138">
        <v>0</v>
      </c>
      <c r="AS1446" s="138">
        <v>0</v>
      </c>
      <c r="AT1446" s="138">
        <v>0</v>
      </c>
      <c r="AU1446" s="138">
        <v>0</v>
      </c>
      <c r="AV1446" s="138">
        <v>0</v>
      </c>
      <c r="AW1446" s="138">
        <v>0</v>
      </c>
      <c r="AX1446" s="138">
        <v>0</v>
      </c>
      <c r="AY1446" s="138">
        <v>0</v>
      </c>
      <c r="AZ1446" s="138">
        <v>0</v>
      </c>
      <c r="BA1446" s="138">
        <v>0</v>
      </c>
      <c r="BB1446" s="138">
        <v>0</v>
      </c>
      <c r="BC1446" s="138">
        <v>0</v>
      </c>
      <c r="BD1446" s="138">
        <v>0</v>
      </c>
      <c r="BE1446" s="138">
        <v>0</v>
      </c>
      <c r="BF1446" s="138">
        <v>0</v>
      </c>
      <c r="BG1446" s="138">
        <v>0</v>
      </c>
      <c r="BH1446" s="22">
        <f t="shared" si="66"/>
        <v>0</v>
      </c>
      <c r="BI1446" s="22">
        <f t="shared" si="67"/>
        <v>0</v>
      </c>
      <c r="BJ1446" s="22">
        <f t="shared" si="68"/>
        <v>0</v>
      </c>
    </row>
    <row r="1447" spans="1:62" x14ac:dyDescent="0.35">
      <c r="A1447" s="23" t="s">
        <v>2849</v>
      </c>
      <c r="B1447" s="85" t="s">
        <v>2808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8">
        <v>44923</v>
      </c>
      <c r="AF1447" s="142">
        <v>47115</v>
      </c>
      <c r="AG1447" s="117">
        <v>7407892.5</v>
      </c>
      <c r="AH1447" s="83">
        <v>4.7444444444444445</v>
      </c>
      <c r="AI1447" s="83">
        <v>6</v>
      </c>
      <c r="AJ1447" s="144">
        <v>5.3600000000000002E-2</v>
      </c>
      <c r="AK1447" s="79" t="s">
        <v>651</v>
      </c>
      <c r="AL1447" s="79" t="s">
        <v>652</v>
      </c>
      <c r="AM1447" s="138">
        <v>0</v>
      </c>
      <c r="AN1447" s="138">
        <v>0</v>
      </c>
      <c r="AO1447" s="138">
        <v>0</v>
      </c>
      <c r="AP1447" s="138">
        <v>0</v>
      </c>
      <c r="AQ1447" s="138">
        <v>0</v>
      </c>
      <c r="AR1447" s="138">
        <v>0</v>
      </c>
      <c r="AS1447" s="138">
        <v>0</v>
      </c>
      <c r="AT1447" s="138">
        <v>0</v>
      </c>
      <c r="AU1447" s="138">
        <v>0</v>
      </c>
      <c r="AV1447" s="138">
        <v>0</v>
      </c>
      <c r="AW1447" s="138">
        <v>0</v>
      </c>
      <c r="AX1447" s="138">
        <v>0</v>
      </c>
      <c r="AY1447" s="138">
        <v>0</v>
      </c>
      <c r="AZ1447" s="138">
        <v>0</v>
      </c>
      <c r="BA1447" s="138">
        <v>0</v>
      </c>
      <c r="BB1447" s="138">
        <v>0</v>
      </c>
      <c r="BC1447" s="138">
        <v>0</v>
      </c>
      <c r="BD1447" s="138">
        <v>0</v>
      </c>
      <c r="BE1447" s="138">
        <v>0</v>
      </c>
      <c r="BF1447" s="138">
        <v>0</v>
      </c>
      <c r="BG1447" s="138">
        <v>0</v>
      </c>
      <c r="BH1447" s="22">
        <f t="shared" si="66"/>
        <v>0</v>
      </c>
      <c r="BI1447" s="22">
        <f t="shared" si="67"/>
        <v>0</v>
      </c>
      <c r="BJ1447" s="22">
        <f t="shared" si="68"/>
        <v>0</v>
      </c>
    </row>
    <row r="1448" spans="1:62" x14ac:dyDescent="0.35">
      <c r="A1448" s="23" t="s">
        <v>2850</v>
      </c>
      <c r="B1448" s="85" t="s">
        <v>2808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8">
        <v>44923</v>
      </c>
      <c r="AF1448" s="142">
        <v>47480</v>
      </c>
      <c r="AG1448" s="117">
        <v>9823352.5</v>
      </c>
      <c r="AH1448" s="83">
        <v>5.7444444444444445</v>
      </c>
      <c r="AI1448" s="83">
        <v>7</v>
      </c>
      <c r="AJ1448" s="144">
        <v>5.6399999999999999E-2</v>
      </c>
      <c r="AK1448" s="79" t="s">
        <v>651</v>
      </c>
      <c r="AL1448" s="79" t="s">
        <v>652</v>
      </c>
      <c r="AM1448" s="138">
        <v>0</v>
      </c>
      <c r="AN1448" s="138">
        <v>0</v>
      </c>
      <c r="AO1448" s="138">
        <v>0</v>
      </c>
      <c r="AP1448" s="138">
        <v>0</v>
      </c>
      <c r="AQ1448" s="138">
        <v>0</v>
      </c>
      <c r="AR1448" s="138">
        <v>0</v>
      </c>
      <c r="AS1448" s="138">
        <v>0</v>
      </c>
      <c r="AT1448" s="138">
        <v>0</v>
      </c>
      <c r="AU1448" s="138">
        <v>0</v>
      </c>
      <c r="AV1448" s="138">
        <v>0</v>
      </c>
      <c r="AW1448" s="138">
        <v>0</v>
      </c>
      <c r="AX1448" s="138">
        <v>0</v>
      </c>
      <c r="AY1448" s="138">
        <v>0</v>
      </c>
      <c r="AZ1448" s="138">
        <v>0</v>
      </c>
      <c r="BA1448" s="138">
        <v>0</v>
      </c>
      <c r="BB1448" s="138">
        <v>0</v>
      </c>
      <c r="BC1448" s="138">
        <v>0</v>
      </c>
      <c r="BD1448" s="138">
        <v>0</v>
      </c>
      <c r="BE1448" s="138">
        <v>0</v>
      </c>
      <c r="BF1448" s="138">
        <v>0</v>
      </c>
      <c r="BG1448" s="138">
        <v>0</v>
      </c>
      <c r="BH1448" s="22">
        <f t="shared" si="66"/>
        <v>0</v>
      </c>
      <c r="BI1448" s="22">
        <f t="shared" si="67"/>
        <v>0</v>
      </c>
      <c r="BJ1448" s="22">
        <f t="shared" si="68"/>
        <v>0</v>
      </c>
    </row>
    <row r="1449" spans="1:62" x14ac:dyDescent="0.35">
      <c r="A1449" s="23" t="s">
        <v>2851</v>
      </c>
      <c r="B1449" s="85" t="s">
        <v>2808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8">
        <v>44923</v>
      </c>
      <c r="AF1449" s="142">
        <v>47845</v>
      </c>
      <c r="AG1449" s="117">
        <v>2725505</v>
      </c>
      <c r="AH1449" s="83">
        <v>6.7444444444444445</v>
      </c>
      <c r="AI1449" s="83">
        <v>8</v>
      </c>
      <c r="AJ1449" s="144">
        <v>5.9299999999999999E-2</v>
      </c>
      <c r="AK1449" s="79" t="s">
        <v>651</v>
      </c>
      <c r="AL1449" s="79" t="s">
        <v>652</v>
      </c>
      <c r="AM1449" s="138">
        <v>0</v>
      </c>
      <c r="AN1449" s="138">
        <v>0</v>
      </c>
      <c r="AO1449" s="138">
        <v>0</v>
      </c>
      <c r="AP1449" s="138">
        <v>0</v>
      </c>
      <c r="AQ1449" s="138">
        <v>0</v>
      </c>
      <c r="AR1449" s="138">
        <v>0</v>
      </c>
      <c r="AS1449" s="138">
        <v>0</v>
      </c>
      <c r="AT1449" s="138">
        <v>0</v>
      </c>
      <c r="AU1449" s="138">
        <v>0</v>
      </c>
      <c r="AV1449" s="138">
        <v>0</v>
      </c>
      <c r="AW1449" s="138">
        <v>0</v>
      </c>
      <c r="AX1449" s="138">
        <v>0</v>
      </c>
      <c r="AY1449" s="138">
        <v>0</v>
      </c>
      <c r="AZ1449" s="138">
        <v>0</v>
      </c>
      <c r="BA1449" s="138">
        <v>0</v>
      </c>
      <c r="BB1449" s="138">
        <v>0</v>
      </c>
      <c r="BC1449" s="138">
        <v>0</v>
      </c>
      <c r="BD1449" s="138">
        <v>0</v>
      </c>
      <c r="BE1449" s="138">
        <v>0</v>
      </c>
      <c r="BF1449" s="138">
        <v>0</v>
      </c>
      <c r="BG1449" s="138">
        <v>0</v>
      </c>
      <c r="BH1449" s="22">
        <f t="shared" si="66"/>
        <v>0</v>
      </c>
      <c r="BI1449" s="22">
        <f t="shared" si="67"/>
        <v>0</v>
      </c>
      <c r="BJ1449" s="22">
        <f t="shared" si="68"/>
        <v>0</v>
      </c>
    </row>
    <row r="1450" spans="1:62" x14ac:dyDescent="0.35">
      <c r="A1450" s="23" t="s">
        <v>2852</v>
      </c>
      <c r="B1450" s="85" t="s">
        <v>2808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8">
        <v>44923</v>
      </c>
      <c r="AF1450" s="142">
        <v>48210</v>
      </c>
      <c r="AG1450" s="117">
        <v>81567.5</v>
      </c>
      <c r="AH1450" s="83">
        <v>7.7444444444444445</v>
      </c>
      <c r="AI1450" s="83">
        <v>9</v>
      </c>
      <c r="AJ1450" s="144">
        <v>6.2100000000000002E-2</v>
      </c>
      <c r="AK1450" s="79" t="s">
        <v>651</v>
      </c>
      <c r="AL1450" s="79" t="s">
        <v>652</v>
      </c>
      <c r="AM1450" s="138">
        <v>0</v>
      </c>
      <c r="AN1450" s="138">
        <v>0</v>
      </c>
      <c r="AO1450" s="138">
        <v>0</v>
      </c>
      <c r="AP1450" s="138">
        <v>0</v>
      </c>
      <c r="AQ1450" s="138">
        <v>0</v>
      </c>
      <c r="AR1450" s="138">
        <v>0</v>
      </c>
      <c r="AS1450" s="138">
        <v>0</v>
      </c>
      <c r="AT1450" s="138">
        <v>0</v>
      </c>
      <c r="AU1450" s="138">
        <v>0</v>
      </c>
      <c r="AV1450" s="138">
        <v>0</v>
      </c>
      <c r="AW1450" s="138">
        <v>0</v>
      </c>
      <c r="AX1450" s="138">
        <v>0</v>
      </c>
      <c r="AY1450" s="138">
        <v>0</v>
      </c>
      <c r="AZ1450" s="138">
        <v>0</v>
      </c>
      <c r="BA1450" s="138">
        <v>0</v>
      </c>
      <c r="BB1450" s="138">
        <v>0</v>
      </c>
      <c r="BC1450" s="138">
        <v>0</v>
      </c>
      <c r="BD1450" s="138">
        <v>0</v>
      </c>
      <c r="BE1450" s="138">
        <v>0</v>
      </c>
      <c r="BF1450" s="138">
        <v>0</v>
      </c>
      <c r="BG1450" s="138">
        <v>0</v>
      </c>
      <c r="BH1450" s="22">
        <f t="shared" si="66"/>
        <v>0</v>
      </c>
      <c r="BI1450" s="22">
        <f t="shared" si="67"/>
        <v>0</v>
      </c>
      <c r="BJ1450" s="22">
        <f t="shared" si="68"/>
        <v>0</v>
      </c>
    </row>
    <row r="1451" spans="1:62" x14ac:dyDescent="0.35">
      <c r="A1451" s="23" t="s">
        <v>2857</v>
      </c>
      <c r="B1451" s="85" t="s">
        <v>2858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48">
        <v>44698</v>
      </c>
      <c r="AF1451" s="142">
        <v>48351</v>
      </c>
      <c r="AG1451" s="117">
        <v>200000000</v>
      </c>
      <c r="AH1451" s="83">
        <v>8.1305555555555564</v>
      </c>
      <c r="AI1451" s="83">
        <v>10</v>
      </c>
      <c r="AJ1451" s="144">
        <v>7.8262999999999999E-2</v>
      </c>
      <c r="AK1451" s="79" t="s">
        <v>651</v>
      </c>
      <c r="AL1451" s="79" t="s">
        <v>652</v>
      </c>
      <c r="AM1451" s="138">
        <v>0</v>
      </c>
      <c r="AN1451" s="138">
        <v>0</v>
      </c>
      <c r="AO1451" s="138">
        <v>0</v>
      </c>
      <c r="AP1451" s="138">
        <v>0</v>
      </c>
      <c r="AQ1451" s="138">
        <v>0</v>
      </c>
      <c r="AR1451" s="138">
        <v>0</v>
      </c>
      <c r="AS1451" s="138">
        <v>0</v>
      </c>
      <c r="AT1451" s="138">
        <v>0</v>
      </c>
      <c r="AU1451" s="138">
        <v>0</v>
      </c>
      <c r="AV1451" s="138">
        <v>0</v>
      </c>
      <c r="AW1451" s="138">
        <v>0</v>
      </c>
      <c r="AX1451" s="138">
        <v>0</v>
      </c>
      <c r="AY1451" s="138">
        <v>0</v>
      </c>
      <c r="AZ1451" s="138">
        <v>0</v>
      </c>
      <c r="BA1451" s="138">
        <v>0</v>
      </c>
      <c r="BB1451" s="138">
        <v>0</v>
      </c>
      <c r="BC1451" s="138">
        <v>0</v>
      </c>
      <c r="BD1451" s="138">
        <v>0</v>
      </c>
      <c r="BE1451" s="138">
        <v>0</v>
      </c>
      <c r="BF1451" s="138">
        <v>0</v>
      </c>
      <c r="BG1451" s="138">
        <v>0</v>
      </c>
      <c r="BH1451" s="22">
        <f t="shared" si="66"/>
        <v>0</v>
      </c>
      <c r="BI1451" s="22">
        <f t="shared" si="67"/>
        <v>0</v>
      </c>
      <c r="BJ1451" s="22">
        <f t="shared" si="68"/>
        <v>0</v>
      </c>
    </row>
    <row r="1452" spans="1:62" x14ac:dyDescent="0.35">
      <c r="A1452" s="23" t="s">
        <v>2863</v>
      </c>
      <c r="B1452" s="85" t="s">
        <v>2864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48">
        <v>44984</v>
      </c>
      <c r="AF1452" s="142">
        <v>48637</v>
      </c>
      <c r="AG1452" s="117">
        <v>200000000</v>
      </c>
      <c r="AH1452" s="83">
        <v>8.9083333333333332</v>
      </c>
      <c r="AI1452" s="83">
        <v>10</v>
      </c>
      <c r="AJ1452" s="144">
        <v>7.8262999999999999E-2</v>
      </c>
      <c r="AK1452" s="79" t="s">
        <v>651</v>
      </c>
      <c r="AL1452" s="79" t="s">
        <v>652</v>
      </c>
      <c r="AM1452" s="138">
        <v>0</v>
      </c>
      <c r="AN1452" s="138">
        <v>0</v>
      </c>
      <c r="AO1452" s="138">
        <v>0</v>
      </c>
      <c r="AP1452" s="138">
        <v>0</v>
      </c>
      <c r="AQ1452" s="138">
        <v>0</v>
      </c>
      <c r="AR1452" s="138">
        <v>0</v>
      </c>
      <c r="AS1452" s="138">
        <v>0</v>
      </c>
      <c r="AT1452" s="138">
        <v>0</v>
      </c>
      <c r="AU1452" s="138">
        <v>0</v>
      </c>
      <c r="AV1452" s="138">
        <v>0</v>
      </c>
      <c r="AW1452" s="138">
        <v>0</v>
      </c>
      <c r="AX1452" s="138">
        <v>0</v>
      </c>
      <c r="AY1452" s="138">
        <v>0</v>
      </c>
      <c r="AZ1452" s="138">
        <v>0</v>
      </c>
      <c r="BA1452" s="138">
        <v>0</v>
      </c>
      <c r="BB1452" s="138">
        <v>0</v>
      </c>
      <c r="BC1452" s="138">
        <v>0</v>
      </c>
      <c r="BD1452" s="138">
        <v>0</v>
      </c>
      <c r="BE1452" s="138">
        <v>0</v>
      </c>
      <c r="BF1452" s="138">
        <v>0</v>
      </c>
      <c r="BG1452" s="138">
        <v>0</v>
      </c>
      <c r="BH1452" s="22">
        <f t="shared" si="66"/>
        <v>0</v>
      </c>
      <c r="BI1452" s="22">
        <f t="shared" si="67"/>
        <v>0</v>
      </c>
      <c r="BJ1452" s="22">
        <f t="shared" si="68"/>
        <v>0</v>
      </c>
    </row>
    <row r="1453" spans="1:62" x14ac:dyDescent="0.35">
      <c r="A1453" s="23" t="s">
        <v>2866</v>
      </c>
      <c r="B1453" s="85" t="s">
        <v>2867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1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4932240</v>
      </c>
      <c r="AA1453" s="77">
        <v>0</v>
      </c>
      <c r="AB1453" s="77">
        <v>0</v>
      </c>
      <c r="AC1453" s="77">
        <v>0</v>
      </c>
      <c r="AD1453" s="77">
        <v>160000000</v>
      </c>
      <c r="AE1453" s="148">
        <v>44987</v>
      </c>
      <c r="AF1453" s="148">
        <v>46083</v>
      </c>
      <c r="AG1453" s="117">
        <v>160000000</v>
      </c>
      <c r="AH1453" s="83">
        <v>1.9222222222222223</v>
      </c>
      <c r="AI1453" s="83">
        <v>3</v>
      </c>
      <c r="AJ1453" s="144">
        <v>6.1652999999999999E-2</v>
      </c>
      <c r="AK1453" s="79" t="s">
        <v>651</v>
      </c>
      <c r="AL1453" s="79" t="s">
        <v>652</v>
      </c>
      <c r="AM1453" s="138">
        <v>0</v>
      </c>
      <c r="AN1453" s="138">
        <v>0</v>
      </c>
      <c r="AO1453" s="138">
        <v>0</v>
      </c>
      <c r="AP1453" s="138">
        <v>0</v>
      </c>
      <c r="AQ1453" s="138">
        <v>0</v>
      </c>
      <c r="AR1453" s="138">
        <v>0</v>
      </c>
      <c r="AS1453" s="138">
        <v>0</v>
      </c>
      <c r="AT1453" s="138">
        <v>0</v>
      </c>
      <c r="AU1453" s="138">
        <v>0</v>
      </c>
      <c r="AV1453" s="138">
        <v>0</v>
      </c>
      <c r="AW1453" s="138">
        <v>0</v>
      </c>
      <c r="AX1453" s="138">
        <v>0</v>
      </c>
      <c r="AY1453" s="138">
        <v>0</v>
      </c>
      <c r="AZ1453" s="138">
        <v>0</v>
      </c>
      <c r="BA1453" s="138">
        <v>0</v>
      </c>
      <c r="BB1453" s="138">
        <v>0</v>
      </c>
      <c r="BC1453" s="138">
        <v>0</v>
      </c>
      <c r="BD1453" s="138">
        <v>0</v>
      </c>
      <c r="BE1453" s="138">
        <v>0</v>
      </c>
      <c r="BF1453" s="138">
        <v>0</v>
      </c>
      <c r="BG1453" s="138">
        <v>0</v>
      </c>
      <c r="BH1453" s="22">
        <f t="shared" si="66"/>
        <v>0</v>
      </c>
      <c r="BI1453" s="22">
        <f t="shared" si="67"/>
        <v>0</v>
      </c>
      <c r="BJ1453" s="22">
        <f t="shared" si="68"/>
        <v>0</v>
      </c>
    </row>
    <row r="1454" spans="1:62" x14ac:dyDescent="0.35">
      <c r="A1454" s="23" t="s">
        <v>2868</v>
      </c>
      <c r="B1454" s="85" t="s">
        <v>2869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1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1233060</v>
      </c>
      <c r="AA1454" s="77">
        <v>0</v>
      </c>
      <c r="AB1454" s="77">
        <v>0</v>
      </c>
      <c r="AC1454" s="77">
        <v>0</v>
      </c>
      <c r="AD1454" s="77">
        <v>40000000</v>
      </c>
      <c r="AE1454" s="148">
        <v>44987</v>
      </c>
      <c r="AF1454" s="148">
        <v>46083</v>
      </c>
      <c r="AG1454" s="117">
        <v>40000000</v>
      </c>
      <c r="AH1454" s="83">
        <v>1.9222222222222223</v>
      </c>
      <c r="AI1454" s="83">
        <v>3</v>
      </c>
      <c r="AJ1454" s="144">
        <v>6.1652999999999999E-2</v>
      </c>
      <c r="AK1454" s="79" t="s">
        <v>651</v>
      </c>
      <c r="AL1454" s="79" t="s">
        <v>652</v>
      </c>
      <c r="AM1454" s="138">
        <v>0</v>
      </c>
      <c r="AN1454" s="138">
        <v>0</v>
      </c>
      <c r="AO1454" s="138">
        <v>0</v>
      </c>
      <c r="AP1454" s="138">
        <v>0</v>
      </c>
      <c r="AQ1454" s="138">
        <v>0</v>
      </c>
      <c r="AR1454" s="138">
        <v>0</v>
      </c>
      <c r="AS1454" s="138">
        <v>0</v>
      </c>
      <c r="AT1454" s="138">
        <v>0</v>
      </c>
      <c r="AU1454" s="138">
        <v>0</v>
      </c>
      <c r="AV1454" s="138">
        <v>0</v>
      </c>
      <c r="AW1454" s="138">
        <v>0</v>
      </c>
      <c r="AX1454" s="138">
        <v>0</v>
      </c>
      <c r="AY1454" s="138">
        <v>0</v>
      </c>
      <c r="AZ1454" s="138">
        <v>0</v>
      </c>
      <c r="BA1454" s="138">
        <v>0</v>
      </c>
      <c r="BB1454" s="138">
        <v>0</v>
      </c>
      <c r="BC1454" s="138">
        <v>0</v>
      </c>
      <c r="BD1454" s="138">
        <v>0</v>
      </c>
      <c r="BE1454" s="138">
        <v>0</v>
      </c>
      <c r="BF1454" s="138">
        <v>0</v>
      </c>
      <c r="BG1454" s="138">
        <v>0</v>
      </c>
      <c r="BH1454" s="22">
        <f t="shared" si="66"/>
        <v>0</v>
      </c>
      <c r="BI1454" s="22">
        <f t="shared" si="67"/>
        <v>0</v>
      </c>
      <c r="BJ1454" s="22">
        <f t="shared" si="68"/>
        <v>0</v>
      </c>
    </row>
    <row r="1455" spans="1:62" x14ac:dyDescent="0.35">
      <c r="A1455" s="23" t="s">
        <v>2870</v>
      </c>
      <c r="B1455" s="85" t="s">
        <v>2871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7129500</v>
      </c>
      <c r="AA1455" s="77">
        <v>0</v>
      </c>
      <c r="AB1455" s="77">
        <v>0</v>
      </c>
      <c r="AC1455" s="77">
        <v>0</v>
      </c>
      <c r="AD1455" s="77">
        <v>200000000</v>
      </c>
      <c r="AE1455" s="148">
        <v>44995</v>
      </c>
      <c r="AF1455" s="148">
        <v>46822</v>
      </c>
      <c r="AG1455" s="117">
        <v>200000000</v>
      </c>
      <c r="AH1455" s="83">
        <v>3.9444444444444446</v>
      </c>
      <c r="AI1455" s="83">
        <v>5</v>
      </c>
      <c r="AJ1455" s="144">
        <v>7.1294999999999997E-2</v>
      </c>
      <c r="AK1455" s="79" t="s">
        <v>651</v>
      </c>
      <c r="AL1455" s="79" t="s">
        <v>652</v>
      </c>
      <c r="AM1455" s="138">
        <v>0</v>
      </c>
      <c r="AN1455" s="138">
        <v>0</v>
      </c>
      <c r="AO1455" s="138">
        <v>0</v>
      </c>
      <c r="AP1455" s="138">
        <v>0</v>
      </c>
      <c r="AQ1455" s="138">
        <v>0</v>
      </c>
      <c r="AR1455" s="138">
        <v>0</v>
      </c>
      <c r="AS1455" s="138">
        <v>0</v>
      </c>
      <c r="AT1455" s="138">
        <v>0</v>
      </c>
      <c r="AU1455" s="138">
        <v>0</v>
      </c>
      <c r="AV1455" s="138">
        <v>0</v>
      </c>
      <c r="AW1455" s="138">
        <v>0</v>
      </c>
      <c r="AX1455" s="138">
        <v>0</v>
      </c>
      <c r="AY1455" s="138">
        <v>0</v>
      </c>
      <c r="AZ1455" s="138">
        <v>0</v>
      </c>
      <c r="BA1455" s="138">
        <v>0</v>
      </c>
      <c r="BB1455" s="138">
        <v>0</v>
      </c>
      <c r="BC1455" s="138">
        <v>0</v>
      </c>
      <c r="BD1455" s="138">
        <v>0</v>
      </c>
      <c r="BE1455" s="138">
        <v>0</v>
      </c>
      <c r="BF1455" s="138">
        <v>0</v>
      </c>
      <c r="BG1455" s="138">
        <v>0</v>
      </c>
      <c r="BH1455" s="22">
        <f t="shared" si="66"/>
        <v>0</v>
      </c>
      <c r="BI1455" s="22">
        <f t="shared" si="67"/>
        <v>0</v>
      </c>
      <c r="BJ1455" s="22">
        <f t="shared" si="68"/>
        <v>0</v>
      </c>
    </row>
    <row r="1456" spans="1:62" x14ac:dyDescent="0.35">
      <c r="A1456" s="23" t="s">
        <v>2872</v>
      </c>
      <c r="B1456" s="85" t="s">
        <v>2873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878643.46</v>
      </c>
      <c r="X1456" s="77">
        <v>0</v>
      </c>
      <c r="Y1456" s="77">
        <v>878643.46</v>
      </c>
      <c r="Z1456" s="77">
        <v>13179.65</v>
      </c>
      <c r="AA1456" s="77">
        <v>0</v>
      </c>
      <c r="AB1456" s="77">
        <v>0</v>
      </c>
      <c r="AC1456" s="77">
        <v>0</v>
      </c>
      <c r="AD1456" s="77">
        <v>0</v>
      </c>
      <c r="AE1456" s="148">
        <v>45000</v>
      </c>
      <c r="AF1456" s="148">
        <v>45366</v>
      </c>
      <c r="AG1456" s="117">
        <v>878643.46</v>
      </c>
      <c r="AH1456" s="83">
        <v>0</v>
      </c>
      <c r="AI1456" s="83">
        <v>0</v>
      </c>
      <c r="AJ1456" s="144">
        <v>0.03</v>
      </c>
      <c r="AK1456" s="79" t="s">
        <v>651</v>
      </c>
      <c r="AL1456" s="79" t="s">
        <v>652</v>
      </c>
      <c r="AM1456" s="138">
        <v>0</v>
      </c>
      <c r="AN1456" s="138">
        <v>0</v>
      </c>
      <c r="AO1456" s="138">
        <v>0</v>
      </c>
      <c r="AP1456" s="138">
        <v>0</v>
      </c>
      <c r="AQ1456" s="138">
        <v>0</v>
      </c>
      <c r="AR1456" s="138">
        <v>0</v>
      </c>
      <c r="AS1456" s="138">
        <v>0</v>
      </c>
      <c r="AT1456" s="138">
        <v>0</v>
      </c>
      <c r="AU1456" s="138">
        <v>0</v>
      </c>
      <c r="AV1456" s="138">
        <v>0</v>
      </c>
      <c r="AW1456" s="138">
        <v>0</v>
      </c>
      <c r="AX1456" s="138">
        <v>0</v>
      </c>
      <c r="AY1456" s="138">
        <v>0</v>
      </c>
      <c r="AZ1456" s="138">
        <v>0</v>
      </c>
      <c r="BA1456" s="138">
        <v>0</v>
      </c>
      <c r="BB1456" s="138">
        <v>0</v>
      </c>
      <c r="BC1456" s="138">
        <v>0</v>
      </c>
      <c r="BD1456" s="138">
        <v>0</v>
      </c>
      <c r="BE1456" s="138">
        <v>0</v>
      </c>
      <c r="BF1456" s="138">
        <v>0</v>
      </c>
      <c r="BG1456" s="138">
        <v>0</v>
      </c>
      <c r="BH1456" s="22">
        <f t="shared" si="66"/>
        <v>0</v>
      </c>
      <c r="BI1456" s="22">
        <f t="shared" si="67"/>
        <v>0</v>
      </c>
      <c r="BJ1456" s="22">
        <f t="shared" si="68"/>
        <v>0</v>
      </c>
    </row>
    <row r="1457" spans="1:62" x14ac:dyDescent="0.35">
      <c r="A1457" s="23" t="s">
        <v>2874</v>
      </c>
      <c r="B1457" s="85" t="s">
        <v>2875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64819.29</v>
      </c>
      <c r="AA1457" s="77">
        <v>0</v>
      </c>
      <c r="AB1457" s="77">
        <v>0</v>
      </c>
      <c r="AC1457" s="77">
        <v>0</v>
      </c>
      <c r="AD1457" s="77">
        <v>1757286.92</v>
      </c>
      <c r="AE1457" s="148">
        <v>45000</v>
      </c>
      <c r="AF1457" s="148">
        <v>47192</v>
      </c>
      <c r="AG1457" s="117">
        <v>1757286.92</v>
      </c>
      <c r="AH1457" s="83">
        <v>4.958333333333333</v>
      </c>
      <c r="AI1457" s="83">
        <v>6</v>
      </c>
      <c r="AJ1457" s="144">
        <v>7.3772000000000004E-2</v>
      </c>
      <c r="AK1457" s="79" t="s">
        <v>651</v>
      </c>
      <c r="AL1457" s="79" t="s">
        <v>652</v>
      </c>
      <c r="AM1457" s="138">
        <v>0</v>
      </c>
      <c r="AN1457" s="138">
        <v>0</v>
      </c>
      <c r="AO1457" s="138">
        <v>0</v>
      </c>
      <c r="AP1457" s="138">
        <v>0</v>
      </c>
      <c r="AQ1457" s="138">
        <v>0</v>
      </c>
      <c r="AR1457" s="138">
        <v>0</v>
      </c>
      <c r="AS1457" s="138">
        <v>0</v>
      </c>
      <c r="AT1457" s="138">
        <v>0</v>
      </c>
      <c r="AU1457" s="138">
        <v>0</v>
      </c>
      <c r="AV1457" s="138">
        <v>0</v>
      </c>
      <c r="AW1457" s="138">
        <v>0</v>
      </c>
      <c r="AX1457" s="138">
        <v>0</v>
      </c>
      <c r="AY1457" s="138">
        <v>0</v>
      </c>
      <c r="AZ1457" s="138">
        <v>0</v>
      </c>
      <c r="BA1457" s="138">
        <v>0</v>
      </c>
      <c r="BB1457" s="138">
        <v>0</v>
      </c>
      <c r="BC1457" s="138">
        <v>0</v>
      </c>
      <c r="BD1457" s="138">
        <v>0</v>
      </c>
      <c r="BE1457" s="138">
        <v>0</v>
      </c>
      <c r="BF1457" s="138">
        <v>0</v>
      </c>
      <c r="BG1457" s="138">
        <v>0</v>
      </c>
      <c r="BH1457" s="22">
        <f t="shared" si="66"/>
        <v>0</v>
      </c>
      <c r="BI1457" s="22">
        <f t="shared" si="67"/>
        <v>0</v>
      </c>
      <c r="BJ1457" s="22">
        <f t="shared" si="68"/>
        <v>0</v>
      </c>
    </row>
    <row r="1458" spans="1:62" x14ac:dyDescent="0.35">
      <c r="A1458" s="23" t="s">
        <v>2876</v>
      </c>
      <c r="B1458" s="85" t="s">
        <v>2877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1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1695457.5</v>
      </c>
      <c r="AA1458" s="77">
        <v>0</v>
      </c>
      <c r="AB1458" s="77">
        <v>0</v>
      </c>
      <c r="AC1458" s="77">
        <v>0</v>
      </c>
      <c r="AD1458" s="77">
        <v>55000000</v>
      </c>
      <c r="AE1458" s="148">
        <v>44987</v>
      </c>
      <c r="AF1458" s="148">
        <v>46083</v>
      </c>
      <c r="AG1458" s="117">
        <v>55000000</v>
      </c>
      <c r="AH1458" s="83">
        <v>1.9222222222222223</v>
      </c>
      <c r="AI1458" s="83">
        <v>3</v>
      </c>
      <c r="AJ1458" s="144">
        <v>6.1652999999999999E-2</v>
      </c>
      <c r="AK1458" s="79" t="s">
        <v>651</v>
      </c>
      <c r="AL1458" s="79" t="s">
        <v>652</v>
      </c>
      <c r="AM1458" s="138">
        <v>0</v>
      </c>
      <c r="AN1458" s="138">
        <v>0</v>
      </c>
      <c r="AO1458" s="138">
        <v>0</v>
      </c>
      <c r="AP1458" s="138">
        <v>0</v>
      </c>
      <c r="AQ1458" s="138">
        <v>0</v>
      </c>
      <c r="AR1458" s="138">
        <v>0</v>
      </c>
      <c r="AS1458" s="138">
        <v>0</v>
      </c>
      <c r="AT1458" s="138">
        <v>0</v>
      </c>
      <c r="AU1458" s="138">
        <v>0</v>
      </c>
      <c r="AV1458" s="138">
        <v>0</v>
      </c>
      <c r="AW1458" s="138">
        <v>0</v>
      </c>
      <c r="AX1458" s="138">
        <v>0</v>
      </c>
      <c r="AY1458" s="138">
        <v>0</v>
      </c>
      <c r="AZ1458" s="138">
        <v>0</v>
      </c>
      <c r="BA1458" s="138">
        <v>0</v>
      </c>
      <c r="BB1458" s="138">
        <v>0</v>
      </c>
      <c r="BC1458" s="138">
        <v>0</v>
      </c>
      <c r="BD1458" s="138">
        <v>0</v>
      </c>
      <c r="BE1458" s="138">
        <v>0</v>
      </c>
      <c r="BF1458" s="138">
        <v>0</v>
      </c>
      <c r="BG1458" s="138">
        <v>0</v>
      </c>
      <c r="BH1458" s="22">
        <f t="shared" si="66"/>
        <v>0</v>
      </c>
      <c r="BI1458" s="22">
        <f t="shared" si="67"/>
        <v>0</v>
      </c>
      <c r="BJ1458" s="22">
        <f t="shared" si="68"/>
        <v>0</v>
      </c>
    </row>
    <row r="1459" spans="1:62" x14ac:dyDescent="0.35">
      <c r="A1459" s="23" t="s">
        <v>2878</v>
      </c>
      <c r="B1459" s="85" t="s">
        <v>2879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1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924795</v>
      </c>
      <c r="AA1459" s="77">
        <v>0</v>
      </c>
      <c r="AB1459" s="77">
        <v>0</v>
      </c>
      <c r="AC1459" s="77">
        <v>0</v>
      </c>
      <c r="AD1459" s="77">
        <v>30000000</v>
      </c>
      <c r="AE1459" s="148">
        <v>44987</v>
      </c>
      <c r="AF1459" s="148">
        <v>46083</v>
      </c>
      <c r="AG1459" s="117">
        <v>30000000</v>
      </c>
      <c r="AH1459" s="83">
        <v>1.9222222222222223</v>
      </c>
      <c r="AI1459" s="83">
        <v>3</v>
      </c>
      <c r="AJ1459" s="144">
        <v>6.1652999999999999E-2</v>
      </c>
      <c r="AK1459" s="79" t="s">
        <v>651</v>
      </c>
      <c r="AL1459" s="79" t="s">
        <v>652</v>
      </c>
      <c r="AM1459" s="138">
        <v>0</v>
      </c>
      <c r="AN1459" s="138">
        <v>0</v>
      </c>
      <c r="AO1459" s="138">
        <v>0</v>
      </c>
      <c r="AP1459" s="138">
        <v>0</v>
      </c>
      <c r="AQ1459" s="138">
        <v>0</v>
      </c>
      <c r="AR1459" s="138">
        <v>0</v>
      </c>
      <c r="AS1459" s="138">
        <v>0</v>
      </c>
      <c r="AT1459" s="138">
        <v>0</v>
      </c>
      <c r="AU1459" s="138">
        <v>0</v>
      </c>
      <c r="AV1459" s="138">
        <v>0</v>
      </c>
      <c r="AW1459" s="138">
        <v>0</v>
      </c>
      <c r="AX1459" s="138">
        <v>0</v>
      </c>
      <c r="AY1459" s="138">
        <v>0</v>
      </c>
      <c r="AZ1459" s="138">
        <v>0</v>
      </c>
      <c r="BA1459" s="138">
        <v>0</v>
      </c>
      <c r="BB1459" s="138">
        <v>0</v>
      </c>
      <c r="BC1459" s="138">
        <v>0</v>
      </c>
      <c r="BD1459" s="138">
        <v>0</v>
      </c>
      <c r="BE1459" s="138">
        <v>0</v>
      </c>
      <c r="BF1459" s="138">
        <v>0</v>
      </c>
      <c r="BG1459" s="138">
        <v>0</v>
      </c>
      <c r="BH1459" s="22">
        <f t="shared" si="66"/>
        <v>0</v>
      </c>
      <c r="BI1459" s="22">
        <f t="shared" si="67"/>
        <v>0</v>
      </c>
      <c r="BJ1459" s="22">
        <f t="shared" si="68"/>
        <v>0</v>
      </c>
    </row>
    <row r="1460" spans="1:62" x14ac:dyDescent="0.35">
      <c r="A1460" s="23" t="s">
        <v>2880</v>
      </c>
      <c r="B1460" s="85" t="s">
        <v>2881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758718.63</v>
      </c>
      <c r="X1460" s="77">
        <v>0</v>
      </c>
      <c r="Y1460" s="77">
        <v>758718.63</v>
      </c>
      <c r="Z1460" s="77">
        <v>11380.78</v>
      </c>
      <c r="AA1460" s="77">
        <v>0</v>
      </c>
      <c r="AB1460" s="77">
        <v>0</v>
      </c>
      <c r="AC1460" s="77">
        <v>0</v>
      </c>
      <c r="AD1460" s="77">
        <v>0</v>
      </c>
      <c r="AE1460" s="148">
        <v>45000</v>
      </c>
      <c r="AF1460" s="148">
        <v>45366</v>
      </c>
      <c r="AG1460" s="117">
        <v>758718.63</v>
      </c>
      <c r="AH1460" s="83">
        <v>0</v>
      </c>
      <c r="AI1460" s="83">
        <v>0</v>
      </c>
      <c r="AJ1460" s="144">
        <v>0.03</v>
      </c>
      <c r="AK1460" s="79" t="s">
        <v>651</v>
      </c>
      <c r="AL1460" s="79" t="s">
        <v>652</v>
      </c>
      <c r="AM1460" s="138">
        <v>0</v>
      </c>
      <c r="AN1460" s="138">
        <v>0</v>
      </c>
      <c r="AO1460" s="138">
        <v>0</v>
      </c>
      <c r="AP1460" s="138">
        <v>0</v>
      </c>
      <c r="AQ1460" s="138">
        <v>0</v>
      </c>
      <c r="AR1460" s="138">
        <v>0</v>
      </c>
      <c r="AS1460" s="138">
        <v>0</v>
      </c>
      <c r="AT1460" s="138">
        <v>0</v>
      </c>
      <c r="AU1460" s="138">
        <v>0</v>
      </c>
      <c r="AV1460" s="138">
        <v>0</v>
      </c>
      <c r="AW1460" s="138">
        <v>0</v>
      </c>
      <c r="AX1460" s="138">
        <v>0</v>
      </c>
      <c r="AY1460" s="138">
        <v>0</v>
      </c>
      <c r="AZ1460" s="138">
        <v>0</v>
      </c>
      <c r="BA1460" s="138">
        <v>0</v>
      </c>
      <c r="BB1460" s="138">
        <v>0</v>
      </c>
      <c r="BC1460" s="138">
        <v>0</v>
      </c>
      <c r="BD1460" s="138">
        <v>0</v>
      </c>
      <c r="BE1460" s="138">
        <v>0</v>
      </c>
      <c r="BF1460" s="138">
        <v>0</v>
      </c>
      <c r="BG1460" s="138">
        <v>0</v>
      </c>
      <c r="BH1460" s="22">
        <f t="shared" si="66"/>
        <v>0</v>
      </c>
      <c r="BI1460" s="22">
        <f t="shared" si="67"/>
        <v>0</v>
      </c>
      <c r="BJ1460" s="22">
        <f t="shared" si="68"/>
        <v>0</v>
      </c>
    </row>
    <row r="1461" spans="1:62" x14ac:dyDescent="0.35">
      <c r="A1461" s="23" t="s">
        <v>2882</v>
      </c>
      <c r="B1461" s="85" t="s">
        <v>2883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55918.080000000002</v>
      </c>
      <c r="AA1461" s="77">
        <v>0</v>
      </c>
      <c r="AB1461" s="77">
        <v>0</v>
      </c>
      <c r="AC1461" s="77">
        <v>0</v>
      </c>
      <c r="AD1461" s="77">
        <v>1515970.29</v>
      </c>
      <c r="AE1461" s="148">
        <v>45000</v>
      </c>
      <c r="AF1461" s="148">
        <v>47192</v>
      </c>
      <c r="AG1461" s="117">
        <v>1515970.29</v>
      </c>
      <c r="AH1461" s="83">
        <v>4.958333333333333</v>
      </c>
      <c r="AI1461" s="83">
        <v>6</v>
      </c>
      <c r="AJ1461" s="144">
        <v>7.3772000000000004E-2</v>
      </c>
      <c r="AK1461" s="79" t="s">
        <v>651</v>
      </c>
      <c r="AL1461" s="79" t="s">
        <v>652</v>
      </c>
      <c r="AM1461" s="138">
        <v>0</v>
      </c>
      <c r="AN1461" s="138">
        <v>0</v>
      </c>
      <c r="AO1461" s="138">
        <v>0</v>
      </c>
      <c r="AP1461" s="138">
        <v>0</v>
      </c>
      <c r="AQ1461" s="138">
        <v>0</v>
      </c>
      <c r="AR1461" s="138">
        <v>0</v>
      </c>
      <c r="AS1461" s="138">
        <v>0</v>
      </c>
      <c r="AT1461" s="138">
        <v>0</v>
      </c>
      <c r="AU1461" s="138">
        <v>0</v>
      </c>
      <c r="AV1461" s="138">
        <v>0</v>
      </c>
      <c r="AW1461" s="138">
        <v>0</v>
      </c>
      <c r="AX1461" s="138">
        <v>0</v>
      </c>
      <c r="AY1461" s="138">
        <v>0</v>
      </c>
      <c r="AZ1461" s="138">
        <v>0</v>
      </c>
      <c r="BA1461" s="138">
        <v>0</v>
      </c>
      <c r="BB1461" s="138">
        <v>0</v>
      </c>
      <c r="BC1461" s="138">
        <v>0</v>
      </c>
      <c r="BD1461" s="138">
        <v>0</v>
      </c>
      <c r="BE1461" s="138">
        <v>0</v>
      </c>
      <c r="BF1461" s="138">
        <v>0</v>
      </c>
      <c r="BG1461" s="138">
        <v>0</v>
      </c>
      <c r="BH1461" s="22">
        <f t="shared" si="66"/>
        <v>0</v>
      </c>
      <c r="BI1461" s="22">
        <f t="shared" si="67"/>
        <v>0</v>
      </c>
      <c r="BJ1461" s="22">
        <f t="shared" si="68"/>
        <v>0</v>
      </c>
    </row>
    <row r="1462" spans="1:62" x14ac:dyDescent="0.35">
      <c r="A1462" s="23" t="s">
        <v>2884</v>
      </c>
      <c r="B1462" s="85" t="s">
        <v>2885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7129500</v>
      </c>
      <c r="AA1462" s="77">
        <v>0</v>
      </c>
      <c r="AB1462" s="77">
        <v>0</v>
      </c>
      <c r="AC1462" s="77">
        <v>0</v>
      </c>
      <c r="AD1462" s="77">
        <v>200000000</v>
      </c>
      <c r="AE1462" s="148">
        <v>44995</v>
      </c>
      <c r="AF1462" s="148">
        <v>46822</v>
      </c>
      <c r="AG1462" s="117">
        <v>200000000</v>
      </c>
      <c r="AH1462" s="83">
        <v>3.9444444444444446</v>
      </c>
      <c r="AI1462" s="83">
        <v>5</v>
      </c>
      <c r="AJ1462" s="144">
        <v>7.1294999999999997E-2</v>
      </c>
      <c r="AK1462" s="79" t="s">
        <v>651</v>
      </c>
      <c r="AL1462" s="79" t="s">
        <v>652</v>
      </c>
      <c r="AM1462" s="138">
        <v>0</v>
      </c>
      <c r="AN1462" s="138">
        <v>0</v>
      </c>
      <c r="AO1462" s="138">
        <v>0</v>
      </c>
      <c r="AP1462" s="138">
        <v>0</v>
      </c>
      <c r="AQ1462" s="138">
        <v>0</v>
      </c>
      <c r="AR1462" s="138">
        <v>0</v>
      </c>
      <c r="AS1462" s="138">
        <v>0</v>
      </c>
      <c r="AT1462" s="138">
        <v>0</v>
      </c>
      <c r="AU1462" s="138">
        <v>0</v>
      </c>
      <c r="AV1462" s="138">
        <v>0</v>
      </c>
      <c r="AW1462" s="138">
        <v>0</v>
      </c>
      <c r="AX1462" s="138">
        <v>0</v>
      </c>
      <c r="AY1462" s="138">
        <v>0</v>
      </c>
      <c r="AZ1462" s="138">
        <v>0</v>
      </c>
      <c r="BA1462" s="138">
        <v>0</v>
      </c>
      <c r="BB1462" s="138">
        <v>0</v>
      </c>
      <c r="BC1462" s="138">
        <v>0</v>
      </c>
      <c r="BD1462" s="138">
        <v>0</v>
      </c>
      <c r="BE1462" s="138">
        <v>0</v>
      </c>
      <c r="BF1462" s="138">
        <v>0</v>
      </c>
      <c r="BG1462" s="138">
        <v>0</v>
      </c>
      <c r="BH1462" s="22">
        <f t="shared" si="66"/>
        <v>0</v>
      </c>
      <c r="BI1462" s="22">
        <f t="shared" si="67"/>
        <v>0</v>
      </c>
      <c r="BJ1462" s="22">
        <f t="shared" si="68"/>
        <v>0</v>
      </c>
    </row>
    <row r="1463" spans="1:62" x14ac:dyDescent="0.35">
      <c r="A1463" s="23" t="s">
        <v>2886</v>
      </c>
      <c r="B1463" s="85" t="s">
        <v>2887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571117.11</v>
      </c>
      <c r="X1463" s="77">
        <v>0</v>
      </c>
      <c r="Y1463" s="77">
        <v>571117.11</v>
      </c>
      <c r="Z1463" s="77">
        <v>8566.76</v>
      </c>
      <c r="AA1463" s="77">
        <v>0</v>
      </c>
      <c r="AB1463" s="77">
        <v>0</v>
      </c>
      <c r="AC1463" s="77">
        <v>0</v>
      </c>
      <c r="AD1463" s="77">
        <v>0</v>
      </c>
      <c r="AE1463" s="148">
        <v>45000</v>
      </c>
      <c r="AF1463" s="148">
        <v>45366</v>
      </c>
      <c r="AG1463" s="117">
        <v>571117.11</v>
      </c>
      <c r="AH1463" s="83">
        <v>0</v>
      </c>
      <c r="AI1463" s="83">
        <v>0</v>
      </c>
      <c r="AJ1463" s="144">
        <v>0.03</v>
      </c>
      <c r="AK1463" s="79" t="s">
        <v>651</v>
      </c>
      <c r="AL1463" s="79" t="s">
        <v>652</v>
      </c>
      <c r="AM1463" s="138">
        <v>0</v>
      </c>
      <c r="AN1463" s="138">
        <v>0</v>
      </c>
      <c r="AO1463" s="138">
        <v>0</v>
      </c>
      <c r="AP1463" s="138">
        <v>0</v>
      </c>
      <c r="AQ1463" s="138">
        <v>0</v>
      </c>
      <c r="AR1463" s="138">
        <v>0</v>
      </c>
      <c r="AS1463" s="138">
        <v>0</v>
      </c>
      <c r="AT1463" s="138">
        <v>0</v>
      </c>
      <c r="AU1463" s="138">
        <v>0</v>
      </c>
      <c r="AV1463" s="138">
        <v>0</v>
      </c>
      <c r="AW1463" s="138">
        <v>0</v>
      </c>
      <c r="AX1463" s="138">
        <v>0</v>
      </c>
      <c r="AY1463" s="138">
        <v>0</v>
      </c>
      <c r="AZ1463" s="138">
        <v>0</v>
      </c>
      <c r="BA1463" s="138">
        <v>0</v>
      </c>
      <c r="BB1463" s="138">
        <v>0</v>
      </c>
      <c r="BC1463" s="138">
        <v>0</v>
      </c>
      <c r="BD1463" s="138">
        <v>0</v>
      </c>
      <c r="BE1463" s="138">
        <v>0</v>
      </c>
      <c r="BF1463" s="138">
        <v>0</v>
      </c>
      <c r="BG1463" s="138">
        <v>0</v>
      </c>
      <c r="BH1463" s="22">
        <f t="shared" si="66"/>
        <v>0</v>
      </c>
      <c r="BI1463" s="22">
        <f t="shared" si="67"/>
        <v>0</v>
      </c>
      <c r="BJ1463" s="22">
        <f t="shared" si="68"/>
        <v>0</v>
      </c>
    </row>
    <row r="1464" spans="1:62" x14ac:dyDescent="0.35">
      <c r="A1464" s="23" t="s">
        <v>2888</v>
      </c>
      <c r="B1464" s="85" t="s">
        <v>2889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42063.06</v>
      </c>
      <c r="AA1464" s="77">
        <v>0</v>
      </c>
      <c r="AB1464" s="77">
        <v>0</v>
      </c>
      <c r="AC1464" s="77">
        <v>0</v>
      </c>
      <c r="AD1464" s="77">
        <v>1140352.93</v>
      </c>
      <c r="AE1464" s="148">
        <v>45000</v>
      </c>
      <c r="AF1464" s="148">
        <v>47192</v>
      </c>
      <c r="AG1464" s="117">
        <v>1140352.93</v>
      </c>
      <c r="AH1464" s="83">
        <v>4.958333333333333</v>
      </c>
      <c r="AI1464" s="83">
        <v>6</v>
      </c>
      <c r="AJ1464" s="144">
        <v>7.3772000000000004E-2</v>
      </c>
      <c r="AK1464" s="79" t="s">
        <v>651</v>
      </c>
      <c r="AL1464" s="79" t="s">
        <v>652</v>
      </c>
      <c r="AM1464" s="138">
        <v>0</v>
      </c>
      <c r="AN1464" s="138">
        <v>0</v>
      </c>
      <c r="AO1464" s="138">
        <v>0</v>
      </c>
      <c r="AP1464" s="138">
        <v>0</v>
      </c>
      <c r="AQ1464" s="138">
        <v>0</v>
      </c>
      <c r="AR1464" s="138">
        <v>0</v>
      </c>
      <c r="AS1464" s="138">
        <v>0</v>
      </c>
      <c r="AT1464" s="138">
        <v>0</v>
      </c>
      <c r="AU1464" s="138">
        <v>0</v>
      </c>
      <c r="AV1464" s="138">
        <v>0</v>
      </c>
      <c r="AW1464" s="138">
        <v>0</v>
      </c>
      <c r="AX1464" s="138">
        <v>0</v>
      </c>
      <c r="AY1464" s="138">
        <v>0</v>
      </c>
      <c r="AZ1464" s="138">
        <v>0</v>
      </c>
      <c r="BA1464" s="138">
        <v>0</v>
      </c>
      <c r="BB1464" s="138">
        <v>0</v>
      </c>
      <c r="BC1464" s="138">
        <v>0</v>
      </c>
      <c r="BD1464" s="138">
        <v>0</v>
      </c>
      <c r="BE1464" s="138">
        <v>0</v>
      </c>
      <c r="BF1464" s="138">
        <v>0</v>
      </c>
      <c r="BG1464" s="138">
        <v>0</v>
      </c>
      <c r="BH1464" s="22">
        <f t="shared" si="66"/>
        <v>0</v>
      </c>
      <c r="BI1464" s="22">
        <f t="shared" si="67"/>
        <v>0</v>
      </c>
      <c r="BJ1464" s="22">
        <f t="shared" si="68"/>
        <v>0</v>
      </c>
    </row>
    <row r="1465" spans="1:62" x14ac:dyDescent="0.35">
      <c r="A1465" s="23" t="s">
        <v>2890</v>
      </c>
      <c r="B1465" s="85" t="s">
        <v>2891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1130939.93</v>
      </c>
      <c r="X1465" s="77">
        <v>0</v>
      </c>
      <c r="Y1465" s="77">
        <v>1130939.93</v>
      </c>
      <c r="Z1465" s="77">
        <v>16964.099999999999</v>
      </c>
      <c r="AA1465" s="77">
        <v>0</v>
      </c>
      <c r="AB1465" s="77">
        <v>0</v>
      </c>
      <c r="AC1465" s="77">
        <v>0</v>
      </c>
      <c r="AD1465" s="77">
        <v>0</v>
      </c>
      <c r="AE1465" s="148">
        <v>45000</v>
      </c>
      <c r="AF1465" s="148">
        <v>45366</v>
      </c>
      <c r="AG1465" s="117">
        <v>1130939.93</v>
      </c>
      <c r="AH1465" s="83">
        <v>0</v>
      </c>
      <c r="AI1465" s="83">
        <v>0</v>
      </c>
      <c r="AJ1465" s="144">
        <v>0.03</v>
      </c>
      <c r="AK1465" s="79" t="s">
        <v>651</v>
      </c>
      <c r="AL1465" s="79" t="s">
        <v>652</v>
      </c>
      <c r="AM1465" s="138">
        <v>0</v>
      </c>
      <c r="AN1465" s="138">
        <v>0</v>
      </c>
      <c r="AO1465" s="138">
        <v>0</v>
      </c>
      <c r="AP1465" s="138">
        <v>0</v>
      </c>
      <c r="AQ1465" s="138">
        <v>0</v>
      </c>
      <c r="AR1465" s="138">
        <v>0</v>
      </c>
      <c r="AS1465" s="138">
        <v>0</v>
      </c>
      <c r="AT1465" s="138">
        <v>0</v>
      </c>
      <c r="AU1465" s="138">
        <v>0</v>
      </c>
      <c r="AV1465" s="138">
        <v>0</v>
      </c>
      <c r="AW1465" s="138">
        <v>0</v>
      </c>
      <c r="AX1465" s="138">
        <v>0</v>
      </c>
      <c r="AY1465" s="138">
        <v>0</v>
      </c>
      <c r="AZ1465" s="138">
        <v>0</v>
      </c>
      <c r="BA1465" s="138">
        <v>0</v>
      </c>
      <c r="BB1465" s="138">
        <v>0</v>
      </c>
      <c r="BC1465" s="138">
        <v>0</v>
      </c>
      <c r="BD1465" s="138">
        <v>0</v>
      </c>
      <c r="BE1465" s="138">
        <v>0</v>
      </c>
      <c r="BF1465" s="138">
        <v>0</v>
      </c>
      <c r="BG1465" s="138">
        <v>0</v>
      </c>
      <c r="BH1465" s="22">
        <f t="shared" si="66"/>
        <v>0</v>
      </c>
      <c r="BI1465" s="22">
        <f t="shared" si="67"/>
        <v>0</v>
      </c>
      <c r="BJ1465" s="22">
        <f t="shared" si="68"/>
        <v>0</v>
      </c>
    </row>
    <row r="1466" spans="1:62" x14ac:dyDescent="0.35">
      <c r="A1466" s="23" t="s">
        <v>2892</v>
      </c>
      <c r="B1466" s="85" t="s">
        <v>2893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83293.539999999994</v>
      </c>
      <c r="AA1466" s="77">
        <v>0</v>
      </c>
      <c r="AB1466" s="77">
        <v>0</v>
      </c>
      <c r="AC1466" s="77">
        <v>0</v>
      </c>
      <c r="AD1466" s="77">
        <v>2258134.16</v>
      </c>
      <c r="AE1466" s="148">
        <v>45000</v>
      </c>
      <c r="AF1466" s="148">
        <v>47192</v>
      </c>
      <c r="AG1466" s="117">
        <v>2258134.16</v>
      </c>
      <c r="AH1466" s="83">
        <v>4.958333333333333</v>
      </c>
      <c r="AI1466" s="83">
        <v>6</v>
      </c>
      <c r="AJ1466" s="144">
        <v>7.3772000000000004E-2</v>
      </c>
      <c r="AK1466" s="79" t="s">
        <v>651</v>
      </c>
      <c r="AL1466" s="79" t="s">
        <v>652</v>
      </c>
      <c r="AM1466" s="138">
        <v>0</v>
      </c>
      <c r="AN1466" s="138">
        <v>0</v>
      </c>
      <c r="AO1466" s="138">
        <v>0</v>
      </c>
      <c r="AP1466" s="138">
        <v>0</v>
      </c>
      <c r="AQ1466" s="138">
        <v>0</v>
      </c>
      <c r="AR1466" s="138">
        <v>0</v>
      </c>
      <c r="AS1466" s="138">
        <v>0</v>
      </c>
      <c r="AT1466" s="138">
        <v>0</v>
      </c>
      <c r="AU1466" s="138">
        <v>0</v>
      </c>
      <c r="AV1466" s="138">
        <v>0</v>
      </c>
      <c r="AW1466" s="138">
        <v>0</v>
      </c>
      <c r="AX1466" s="138">
        <v>0</v>
      </c>
      <c r="AY1466" s="138">
        <v>0</v>
      </c>
      <c r="AZ1466" s="138">
        <v>0</v>
      </c>
      <c r="BA1466" s="138">
        <v>0</v>
      </c>
      <c r="BB1466" s="138">
        <v>0</v>
      </c>
      <c r="BC1466" s="138">
        <v>0</v>
      </c>
      <c r="BD1466" s="138">
        <v>0</v>
      </c>
      <c r="BE1466" s="138">
        <v>0</v>
      </c>
      <c r="BF1466" s="138">
        <v>0</v>
      </c>
      <c r="BG1466" s="138">
        <v>0</v>
      </c>
      <c r="BH1466" s="22">
        <f t="shared" si="66"/>
        <v>0</v>
      </c>
      <c r="BI1466" s="22">
        <f t="shared" si="67"/>
        <v>0</v>
      </c>
      <c r="BJ1466" s="22">
        <f t="shared" si="68"/>
        <v>0</v>
      </c>
    </row>
    <row r="1467" spans="1:62" x14ac:dyDescent="0.35">
      <c r="A1467" s="23" t="s">
        <v>2897</v>
      </c>
      <c r="B1467" s="85" t="s">
        <v>2898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412237.47</v>
      </c>
      <c r="X1467" s="77">
        <v>0</v>
      </c>
      <c r="Y1467" s="77">
        <v>412237.47</v>
      </c>
      <c r="Z1467" s="77">
        <v>6183.56</v>
      </c>
      <c r="AA1467" s="77">
        <v>0</v>
      </c>
      <c r="AB1467" s="77">
        <v>0</v>
      </c>
      <c r="AC1467" s="77">
        <v>0</v>
      </c>
      <c r="AD1467" s="77">
        <v>0</v>
      </c>
      <c r="AE1467" s="148">
        <v>45000</v>
      </c>
      <c r="AF1467" s="148">
        <v>45366</v>
      </c>
      <c r="AG1467" s="117">
        <v>412237.47</v>
      </c>
      <c r="AH1467" s="83">
        <v>0</v>
      </c>
      <c r="AI1467" s="83">
        <v>0</v>
      </c>
      <c r="AJ1467" s="144">
        <v>0.03</v>
      </c>
      <c r="AK1467" s="79" t="s">
        <v>651</v>
      </c>
      <c r="AL1467" s="79" t="s">
        <v>652</v>
      </c>
      <c r="AM1467" s="138">
        <v>0</v>
      </c>
      <c r="AN1467" s="138">
        <v>0</v>
      </c>
      <c r="AO1467" s="138">
        <v>0</v>
      </c>
      <c r="AP1467" s="138">
        <v>0</v>
      </c>
      <c r="AQ1467" s="138">
        <v>0</v>
      </c>
      <c r="AR1467" s="138">
        <v>0</v>
      </c>
      <c r="AS1467" s="138">
        <v>0</v>
      </c>
      <c r="AT1467" s="138">
        <v>0</v>
      </c>
      <c r="AU1467" s="138">
        <v>0</v>
      </c>
      <c r="AV1467" s="138">
        <v>0</v>
      </c>
      <c r="AW1467" s="138">
        <v>0</v>
      </c>
      <c r="AX1467" s="138">
        <v>0</v>
      </c>
      <c r="AY1467" s="138">
        <v>0</v>
      </c>
      <c r="AZ1467" s="138">
        <v>0</v>
      </c>
      <c r="BA1467" s="138">
        <v>0</v>
      </c>
      <c r="BB1467" s="138">
        <v>0</v>
      </c>
      <c r="BC1467" s="138">
        <v>0</v>
      </c>
      <c r="BD1467" s="138">
        <v>0</v>
      </c>
      <c r="BE1467" s="138">
        <v>0</v>
      </c>
      <c r="BF1467" s="138">
        <v>0</v>
      </c>
      <c r="BG1467" s="138">
        <v>0</v>
      </c>
      <c r="BH1467" s="22">
        <f t="shared" si="66"/>
        <v>0</v>
      </c>
      <c r="BI1467" s="22">
        <f t="shared" si="67"/>
        <v>0</v>
      </c>
      <c r="BJ1467" s="22">
        <f t="shared" si="68"/>
        <v>0</v>
      </c>
    </row>
    <row r="1468" spans="1:62" x14ac:dyDescent="0.35">
      <c r="A1468" s="23" t="s">
        <v>2899</v>
      </c>
      <c r="B1468" s="85" t="s">
        <v>2900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30346.87</v>
      </c>
      <c r="AA1468" s="77">
        <v>0</v>
      </c>
      <c r="AB1468" s="77">
        <v>0</v>
      </c>
      <c r="AC1468" s="77">
        <v>0</v>
      </c>
      <c r="AD1468" s="77">
        <v>822720.44</v>
      </c>
      <c r="AE1468" s="148">
        <v>45000</v>
      </c>
      <c r="AF1468" s="148">
        <v>47192</v>
      </c>
      <c r="AG1468" s="117">
        <v>822720.44</v>
      </c>
      <c r="AH1468" s="83">
        <v>4.958333333333333</v>
      </c>
      <c r="AI1468" s="83">
        <v>6</v>
      </c>
      <c r="AJ1468" s="144">
        <v>7.3772000000000004E-2</v>
      </c>
      <c r="AK1468" s="79" t="s">
        <v>651</v>
      </c>
      <c r="AL1468" s="79" t="s">
        <v>652</v>
      </c>
      <c r="AM1468" s="138">
        <v>0</v>
      </c>
      <c r="AN1468" s="138">
        <v>0</v>
      </c>
      <c r="AO1468" s="138">
        <v>0</v>
      </c>
      <c r="AP1468" s="138">
        <v>0</v>
      </c>
      <c r="AQ1468" s="138">
        <v>0</v>
      </c>
      <c r="AR1468" s="138">
        <v>0</v>
      </c>
      <c r="AS1468" s="138">
        <v>0</v>
      </c>
      <c r="AT1468" s="138">
        <v>0</v>
      </c>
      <c r="AU1468" s="138">
        <v>0</v>
      </c>
      <c r="AV1468" s="138">
        <v>0</v>
      </c>
      <c r="AW1468" s="138">
        <v>0</v>
      </c>
      <c r="AX1468" s="138">
        <v>0</v>
      </c>
      <c r="AY1468" s="138">
        <v>0</v>
      </c>
      <c r="AZ1468" s="138">
        <v>0</v>
      </c>
      <c r="BA1468" s="138">
        <v>0</v>
      </c>
      <c r="BB1468" s="138">
        <v>0</v>
      </c>
      <c r="BC1468" s="138">
        <v>0</v>
      </c>
      <c r="BD1468" s="138">
        <v>0</v>
      </c>
      <c r="BE1468" s="138">
        <v>0</v>
      </c>
      <c r="BF1468" s="138">
        <v>0</v>
      </c>
      <c r="BG1468" s="138">
        <v>0</v>
      </c>
      <c r="BH1468" s="22">
        <f t="shared" si="66"/>
        <v>0</v>
      </c>
      <c r="BI1468" s="22">
        <f t="shared" si="67"/>
        <v>0</v>
      </c>
      <c r="BJ1468" s="22">
        <f t="shared" si="68"/>
        <v>0</v>
      </c>
    </row>
    <row r="1469" spans="1:62" x14ac:dyDescent="0.35">
      <c r="A1469" s="23" t="s">
        <v>2901</v>
      </c>
      <c r="B1469" s="85" t="s">
        <v>2902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1006291.24</v>
      </c>
      <c r="X1469" s="77">
        <v>0</v>
      </c>
      <c r="Y1469" s="77">
        <v>1006291.24</v>
      </c>
      <c r="Z1469" s="77">
        <v>15094.37</v>
      </c>
      <c r="AA1469" s="77">
        <v>0</v>
      </c>
      <c r="AB1469" s="77">
        <v>0</v>
      </c>
      <c r="AC1469" s="77">
        <v>0</v>
      </c>
      <c r="AD1469" s="77">
        <v>0</v>
      </c>
      <c r="AE1469" s="148">
        <v>45000</v>
      </c>
      <c r="AF1469" s="148">
        <v>45366</v>
      </c>
      <c r="AG1469" s="117">
        <v>1006291.24</v>
      </c>
      <c r="AH1469" s="83">
        <v>0</v>
      </c>
      <c r="AI1469" s="83">
        <v>0</v>
      </c>
      <c r="AJ1469" s="144">
        <v>0.03</v>
      </c>
      <c r="AK1469" s="79" t="s">
        <v>651</v>
      </c>
      <c r="AL1469" s="79" t="s">
        <v>652</v>
      </c>
      <c r="AM1469" s="138">
        <v>0</v>
      </c>
      <c r="AN1469" s="138">
        <v>0</v>
      </c>
      <c r="AO1469" s="138">
        <v>0</v>
      </c>
      <c r="AP1469" s="138">
        <v>0</v>
      </c>
      <c r="AQ1469" s="138">
        <v>0</v>
      </c>
      <c r="AR1469" s="138">
        <v>0</v>
      </c>
      <c r="AS1469" s="138">
        <v>0</v>
      </c>
      <c r="AT1469" s="138">
        <v>0</v>
      </c>
      <c r="AU1469" s="138">
        <v>0</v>
      </c>
      <c r="AV1469" s="138">
        <v>0</v>
      </c>
      <c r="AW1469" s="138">
        <v>0</v>
      </c>
      <c r="AX1469" s="138">
        <v>0</v>
      </c>
      <c r="AY1469" s="138">
        <v>0</v>
      </c>
      <c r="AZ1469" s="138">
        <v>0</v>
      </c>
      <c r="BA1469" s="138">
        <v>0</v>
      </c>
      <c r="BB1469" s="138">
        <v>0</v>
      </c>
      <c r="BC1469" s="138">
        <v>0</v>
      </c>
      <c r="BD1469" s="138">
        <v>0</v>
      </c>
      <c r="BE1469" s="138">
        <v>0</v>
      </c>
      <c r="BF1469" s="138">
        <v>0</v>
      </c>
      <c r="BG1469" s="138">
        <v>0</v>
      </c>
      <c r="BH1469" s="22">
        <f t="shared" si="66"/>
        <v>0</v>
      </c>
      <c r="BI1469" s="22">
        <f t="shared" si="67"/>
        <v>0</v>
      </c>
      <c r="BJ1469" s="22">
        <f t="shared" si="68"/>
        <v>0</v>
      </c>
    </row>
    <row r="1470" spans="1:62" x14ac:dyDescent="0.35">
      <c r="A1470" s="23" t="s">
        <v>2903</v>
      </c>
      <c r="B1470" s="85" t="s">
        <v>2904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74239.820000000007</v>
      </c>
      <c r="AA1470" s="77">
        <v>0</v>
      </c>
      <c r="AB1470" s="77">
        <v>0</v>
      </c>
      <c r="AC1470" s="77">
        <v>0</v>
      </c>
      <c r="AD1470" s="77">
        <v>2012682.73</v>
      </c>
      <c r="AE1470" s="148">
        <v>45000</v>
      </c>
      <c r="AF1470" s="148">
        <v>47192</v>
      </c>
      <c r="AG1470" s="117">
        <v>2012682.73</v>
      </c>
      <c r="AH1470" s="83">
        <v>4.958333333333333</v>
      </c>
      <c r="AI1470" s="83">
        <v>6</v>
      </c>
      <c r="AJ1470" s="144">
        <v>7.3772000000000004E-2</v>
      </c>
      <c r="AK1470" s="79" t="s">
        <v>651</v>
      </c>
      <c r="AL1470" s="79" t="s">
        <v>652</v>
      </c>
      <c r="AM1470" s="138">
        <v>0</v>
      </c>
      <c r="AN1470" s="138">
        <v>0</v>
      </c>
      <c r="AO1470" s="138">
        <v>0</v>
      </c>
      <c r="AP1470" s="138">
        <v>0</v>
      </c>
      <c r="AQ1470" s="138">
        <v>0</v>
      </c>
      <c r="AR1470" s="138">
        <v>0</v>
      </c>
      <c r="AS1470" s="138">
        <v>0</v>
      </c>
      <c r="AT1470" s="138">
        <v>0</v>
      </c>
      <c r="AU1470" s="138">
        <v>0</v>
      </c>
      <c r="AV1470" s="138">
        <v>0</v>
      </c>
      <c r="AW1470" s="138">
        <v>0</v>
      </c>
      <c r="AX1470" s="138">
        <v>0</v>
      </c>
      <c r="AY1470" s="138">
        <v>0</v>
      </c>
      <c r="AZ1470" s="138">
        <v>0</v>
      </c>
      <c r="BA1470" s="138">
        <v>0</v>
      </c>
      <c r="BB1470" s="138">
        <v>0</v>
      </c>
      <c r="BC1470" s="138">
        <v>0</v>
      </c>
      <c r="BD1470" s="138">
        <v>0</v>
      </c>
      <c r="BE1470" s="138">
        <v>0</v>
      </c>
      <c r="BF1470" s="138">
        <v>0</v>
      </c>
      <c r="BG1470" s="138">
        <v>0</v>
      </c>
      <c r="BH1470" s="22">
        <f t="shared" si="66"/>
        <v>0</v>
      </c>
      <c r="BI1470" s="22">
        <f t="shared" si="67"/>
        <v>0</v>
      </c>
      <c r="BJ1470" s="22">
        <f t="shared" si="68"/>
        <v>0</v>
      </c>
    </row>
    <row r="1471" spans="1:62" x14ac:dyDescent="0.35">
      <c r="A1471" s="23" t="s">
        <v>2905</v>
      </c>
      <c r="B1471" s="85" t="s">
        <v>2906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1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1233060</v>
      </c>
      <c r="AA1471" s="77">
        <v>0</v>
      </c>
      <c r="AB1471" s="77">
        <v>0</v>
      </c>
      <c r="AC1471" s="77">
        <v>0</v>
      </c>
      <c r="AD1471" s="77">
        <v>40000000</v>
      </c>
      <c r="AE1471" s="148">
        <v>44987</v>
      </c>
      <c r="AF1471" s="148">
        <v>46083</v>
      </c>
      <c r="AG1471" s="117">
        <v>40000000</v>
      </c>
      <c r="AH1471" s="83">
        <v>1.9222222222222223</v>
      </c>
      <c r="AI1471" s="83">
        <v>3</v>
      </c>
      <c r="AJ1471" s="144">
        <v>6.1652999999999999E-2</v>
      </c>
      <c r="AK1471" s="79" t="s">
        <v>651</v>
      </c>
      <c r="AL1471" s="79" t="s">
        <v>652</v>
      </c>
      <c r="AM1471" s="138">
        <v>0</v>
      </c>
      <c r="AN1471" s="138">
        <v>0</v>
      </c>
      <c r="AO1471" s="138">
        <v>0</v>
      </c>
      <c r="AP1471" s="138">
        <v>0</v>
      </c>
      <c r="AQ1471" s="138">
        <v>0</v>
      </c>
      <c r="AR1471" s="138">
        <v>0</v>
      </c>
      <c r="AS1471" s="138">
        <v>0</v>
      </c>
      <c r="AT1471" s="138">
        <v>0</v>
      </c>
      <c r="AU1471" s="138">
        <v>0</v>
      </c>
      <c r="AV1471" s="138">
        <v>0</v>
      </c>
      <c r="AW1471" s="138">
        <v>0</v>
      </c>
      <c r="AX1471" s="138">
        <v>0</v>
      </c>
      <c r="AY1471" s="138">
        <v>0</v>
      </c>
      <c r="AZ1471" s="138">
        <v>0</v>
      </c>
      <c r="BA1471" s="138">
        <v>0</v>
      </c>
      <c r="BB1471" s="138">
        <v>0</v>
      </c>
      <c r="BC1471" s="138">
        <v>0</v>
      </c>
      <c r="BD1471" s="138">
        <v>0</v>
      </c>
      <c r="BE1471" s="138">
        <v>0</v>
      </c>
      <c r="BF1471" s="138">
        <v>0</v>
      </c>
      <c r="BG1471" s="138">
        <v>0</v>
      </c>
      <c r="BH1471" s="22">
        <f t="shared" si="66"/>
        <v>0</v>
      </c>
      <c r="BI1471" s="22">
        <f t="shared" si="67"/>
        <v>0</v>
      </c>
      <c r="BJ1471" s="22">
        <f t="shared" si="68"/>
        <v>0</v>
      </c>
    </row>
    <row r="1472" spans="1:62" x14ac:dyDescent="0.35">
      <c r="A1472" s="23" t="s">
        <v>2907</v>
      </c>
      <c r="B1472" s="85" t="s">
        <v>2908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8">
        <v>45037</v>
      </c>
      <c r="AF1472" s="148">
        <v>46498</v>
      </c>
      <c r="AG1472" s="117">
        <v>158857.5</v>
      </c>
      <c r="AH1472" s="83">
        <v>3.0583333333333331</v>
      </c>
      <c r="AI1472" s="83">
        <v>4</v>
      </c>
      <c r="AJ1472" s="144">
        <v>4.7100000000000003E-2</v>
      </c>
      <c r="AK1472" s="79" t="s">
        <v>651</v>
      </c>
      <c r="AL1472" s="79" t="s">
        <v>652</v>
      </c>
      <c r="AM1472" s="138">
        <v>0</v>
      </c>
      <c r="AN1472" s="138">
        <v>0</v>
      </c>
      <c r="AO1472" s="138">
        <v>0</v>
      </c>
      <c r="AP1472" s="138">
        <v>0</v>
      </c>
      <c r="AQ1472" s="138">
        <v>0</v>
      </c>
      <c r="AR1472" s="138">
        <v>0</v>
      </c>
      <c r="AS1472" s="138">
        <v>0</v>
      </c>
      <c r="AT1472" s="138">
        <v>0</v>
      </c>
      <c r="AU1472" s="138">
        <v>0</v>
      </c>
      <c r="AV1472" s="138">
        <v>0</v>
      </c>
      <c r="AW1472" s="138">
        <v>0</v>
      </c>
      <c r="AX1472" s="138">
        <v>0</v>
      </c>
      <c r="AY1472" s="138">
        <v>0</v>
      </c>
      <c r="AZ1472" s="138">
        <v>0</v>
      </c>
      <c r="BA1472" s="138">
        <v>0</v>
      </c>
      <c r="BB1472" s="138">
        <v>0</v>
      </c>
      <c r="BC1472" s="138">
        <v>0</v>
      </c>
      <c r="BD1472" s="138">
        <v>0</v>
      </c>
      <c r="BE1472" s="138">
        <v>0</v>
      </c>
      <c r="BF1472" s="138">
        <v>0</v>
      </c>
      <c r="BG1472" s="138">
        <v>0</v>
      </c>
      <c r="BH1472" s="22">
        <f t="shared" si="66"/>
        <v>0</v>
      </c>
      <c r="BI1472" s="22">
        <f t="shared" si="67"/>
        <v>0</v>
      </c>
      <c r="BJ1472" s="22">
        <f t="shared" si="68"/>
        <v>0</v>
      </c>
    </row>
    <row r="1473" spans="1:62" x14ac:dyDescent="0.35">
      <c r="A1473" s="23" t="s">
        <v>2909</v>
      </c>
      <c r="B1473" s="85" t="s">
        <v>2908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8">
        <v>45037</v>
      </c>
      <c r="AF1473" s="148">
        <v>46864</v>
      </c>
      <c r="AG1473" s="117">
        <v>100152.5</v>
      </c>
      <c r="AH1473" s="83">
        <v>4.0583333333333336</v>
      </c>
      <c r="AI1473" s="83">
        <v>5</v>
      </c>
      <c r="AJ1473" s="144">
        <v>5.0700000000000002E-2</v>
      </c>
      <c r="AK1473" s="79" t="s">
        <v>651</v>
      </c>
      <c r="AL1473" s="79" t="s">
        <v>652</v>
      </c>
      <c r="AM1473" s="138">
        <v>0</v>
      </c>
      <c r="AN1473" s="138">
        <v>0</v>
      </c>
      <c r="AO1473" s="138">
        <v>0</v>
      </c>
      <c r="AP1473" s="138">
        <v>0</v>
      </c>
      <c r="AQ1473" s="138">
        <v>0</v>
      </c>
      <c r="AR1473" s="138">
        <v>0</v>
      </c>
      <c r="AS1473" s="138">
        <v>0</v>
      </c>
      <c r="AT1473" s="138">
        <v>0</v>
      </c>
      <c r="AU1473" s="138">
        <v>0</v>
      </c>
      <c r="AV1473" s="138">
        <v>0</v>
      </c>
      <c r="AW1473" s="138">
        <v>0</v>
      </c>
      <c r="AX1473" s="138">
        <v>0</v>
      </c>
      <c r="AY1473" s="138">
        <v>0</v>
      </c>
      <c r="AZ1473" s="138">
        <v>0</v>
      </c>
      <c r="BA1473" s="138">
        <v>0</v>
      </c>
      <c r="BB1473" s="138">
        <v>0</v>
      </c>
      <c r="BC1473" s="138">
        <v>0</v>
      </c>
      <c r="BD1473" s="138">
        <v>0</v>
      </c>
      <c r="BE1473" s="138">
        <v>0</v>
      </c>
      <c r="BF1473" s="138">
        <v>0</v>
      </c>
      <c r="BG1473" s="138">
        <v>0</v>
      </c>
      <c r="BH1473" s="22">
        <f t="shared" si="66"/>
        <v>0</v>
      </c>
      <c r="BI1473" s="22">
        <f t="shared" si="67"/>
        <v>0</v>
      </c>
      <c r="BJ1473" s="22">
        <f t="shared" si="68"/>
        <v>0</v>
      </c>
    </row>
    <row r="1474" spans="1:62" x14ac:dyDescent="0.35">
      <c r="A1474" s="23" t="s">
        <v>2910</v>
      </c>
      <c r="B1474" s="85" t="s">
        <v>2908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8">
        <v>45037</v>
      </c>
      <c r="AF1474" s="148">
        <v>47229</v>
      </c>
      <c r="AG1474" s="117">
        <v>10388130</v>
      </c>
      <c r="AH1474" s="83">
        <v>5.0583333333333336</v>
      </c>
      <c r="AI1474" s="83">
        <v>6</v>
      </c>
      <c r="AJ1474" s="144">
        <v>5.3600000000000002E-2</v>
      </c>
      <c r="AK1474" s="79" t="s">
        <v>651</v>
      </c>
      <c r="AL1474" s="79" t="s">
        <v>652</v>
      </c>
      <c r="AM1474" s="138">
        <v>0</v>
      </c>
      <c r="AN1474" s="138">
        <v>0</v>
      </c>
      <c r="AO1474" s="138">
        <v>0</v>
      </c>
      <c r="AP1474" s="138">
        <v>0</v>
      </c>
      <c r="AQ1474" s="138">
        <v>0</v>
      </c>
      <c r="AR1474" s="138">
        <v>0</v>
      </c>
      <c r="AS1474" s="138">
        <v>0</v>
      </c>
      <c r="AT1474" s="138">
        <v>0</v>
      </c>
      <c r="AU1474" s="138">
        <v>0</v>
      </c>
      <c r="AV1474" s="138">
        <v>0</v>
      </c>
      <c r="AW1474" s="138">
        <v>0</v>
      </c>
      <c r="AX1474" s="138">
        <v>0</v>
      </c>
      <c r="AY1474" s="138">
        <v>0</v>
      </c>
      <c r="AZ1474" s="138">
        <v>0</v>
      </c>
      <c r="BA1474" s="138">
        <v>0</v>
      </c>
      <c r="BB1474" s="138">
        <v>0</v>
      </c>
      <c r="BC1474" s="138">
        <v>0</v>
      </c>
      <c r="BD1474" s="138">
        <v>0</v>
      </c>
      <c r="BE1474" s="138">
        <v>0</v>
      </c>
      <c r="BF1474" s="138">
        <v>0</v>
      </c>
      <c r="BG1474" s="138">
        <v>0</v>
      </c>
      <c r="BH1474" s="22">
        <f t="shared" si="66"/>
        <v>0</v>
      </c>
      <c r="BI1474" s="22">
        <f t="shared" si="67"/>
        <v>0</v>
      </c>
      <c r="BJ1474" s="22">
        <f t="shared" si="68"/>
        <v>0</v>
      </c>
    </row>
    <row r="1475" spans="1:62" x14ac:dyDescent="0.35">
      <c r="A1475" s="23" t="s">
        <v>2911</v>
      </c>
      <c r="B1475" s="85" t="s">
        <v>2912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48">
        <v>44984</v>
      </c>
      <c r="AF1475" s="148">
        <v>48637</v>
      </c>
      <c r="AG1475" s="117">
        <v>200000000</v>
      </c>
      <c r="AH1475" s="83">
        <v>8.9083333333333332</v>
      </c>
      <c r="AI1475" s="83">
        <v>10</v>
      </c>
      <c r="AJ1475" s="144">
        <v>7.8262999999999999E-2</v>
      </c>
      <c r="AK1475" s="79" t="s">
        <v>651</v>
      </c>
      <c r="AL1475" s="79" t="s">
        <v>652</v>
      </c>
      <c r="AM1475" s="138">
        <v>0</v>
      </c>
      <c r="AN1475" s="138">
        <v>0</v>
      </c>
      <c r="AO1475" s="138">
        <v>0</v>
      </c>
      <c r="AP1475" s="138">
        <v>0</v>
      </c>
      <c r="AQ1475" s="138">
        <v>0</v>
      </c>
      <c r="AR1475" s="138">
        <v>0</v>
      </c>
      <c r="AS1475" s="138">
        <v>0</v>
      </c>
      <c r="AT1475" s="138">
        <v>0</v>
      </c>
      <c r="AU1475" s="138">
        <v>0</v>
      </c>
      <c r="AV1475" s="138">
        <v>0</v>
      </c>
      <c r="AW1475" s="138">
        <v>0</v>
      </c>
      <c r="AX1475" s="138">
        <v>0</v>
      </c>
      <c r="AY1475" s="138">
        <v>0</v>
      </c>
      <c r="AZ1475" s="138">
        <v>0</v>
      </c>
      <c r="BA1475" s="138">
        <v>0</v>
      </c>
      <c r="BB1475" s="138">
        <v>0</v>
      </c>
      <c r="BC1475" s="138">
        <v>0</v>
      </c>
      <c r="BD1475" s="138">
        <v>0</v>
      </c>
      <c r="BE1475" s="138">
        <v>0</v>
      </c>
      <c r="BF1475" s="138">
        <v>0</v>
      </c>
      <c r="BG1475" s="138">
        <v>0</v>
      </c>
      <c r="BH1475" s="22">
        <f t="shared" ref="BH1475:BH1538" si="69">SUM(AM1475:AU1475)</f>
        <v>0</v>
      </c>
      <c r="BI1475" s="22">
        <f t="shared" si="67"/>
        <v>0</v>
      </c>
      <c r="BJ1475" s="22">
        <f t="shared" si="68"/>
        <v>0</v>
      </c>
    </row>
    <row r="1476" spans="1:62" x14ac:dyDescent="0.35">
      <c r="A1476" s="23" t="s">
        <v>2913</v>
      </c>
      <c r="B1476" s="85" t="s">
        <v>2914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2915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8">
        <v>45041</v>
      </c>
      <c r="AF1476" s="148">
        <v>46502</v>
      </c>
      <c r="AG1476" s="117">
        <v>3438387.66</v>
      </c>
      <c r="AH1476" s="83">
        <v>3.0694444444444446</v>
      </c>
      <c r="AI1476" s="83">
        <v>4</v>
      </c>
      <c r="AJ1476" s="144">
        <v>6.7556000000000005E-2</v>
      </c>
      <c r="AK1476" s="79" t="s">
        <v>651</v>
      </c>
      <c r="AL1476" s="79" t="s">
        <v>652</v>
      </c>
      <c r="AM1476" s="138">
        <v>0</v>
      </c>
      <c r="AN1476" s="138">
        <v>0</v>
      </c>
      <c r="AO1476" s="138">
        <v>0</v>
      </c>
      <c r="AP1476" s="138">
        <v>0</v>
      </c>
      <c r="AQ1476" s="138">
        <v>0</v>
      </c>
      <c r="AR1476" s="138">
        <v>0</v>
      </c>
      <c r="AS1476" s="138">
        <v>0</v>
      </c>
      <c r="AT1476" s="138">
        <v>0</v>
      </c>
      <c r="AU1476" s="138">
        <v>0</v>
      </c>
      <c r="AV1476" s="138">
        <v>0</v>
      </c>
      <c r="AW1476" s="138">
        <v>0</v>
      </c>
      <c r="AX1476" s="138">
        <v>0</v>
      </c>
      <c r="AY1476" s="138">
        <v>0</v>
      </c>
      <c r="AZ1476" s="138">
        <v>0</v>
      </c>
      <c r="BA1476" s="138">
        <v>0</v>
      </c>
      <c r="BB1476" s="138">
        <v>0</v>
      </c>
      <c r="BC1476" s="138">
        <v>0</v>
      </c>
      <c r="BD1476" s="138">
        <v>0</v>
      </c>
      <c r="BE1476" s="138">
        <v>0</v>
      </c>
      <c r="BF1476" s="138">
        <v>0</v>
      </c>
      <c r="BG1476" s="138">
        <v>0</v>
      </c>
      <c r="BH1476" s="22">
        <f t="shared" si="69"/>
        <v>0</v>
      </c>
      <c r="BI1476" s="22">
        <f t="shared" ref="BI1476:BI1539" si="70">SUM(AV1476:BG1476)</f>
        <v>0</v>
      </c>
      <c r="BJ1476" s="22">
        <f t="shared" ref="BJ1476:BJ1539" si="71">BH1476+BI1476</f>
        <v>0</v>
      </c>
    </row>
    <row r="1477" spans="1:62" x14ac:dyDescent="0.35">
      <c r="A1477" s="23" t="s">
        <v>2916</v>
      </c>
      <c r="B1477" s="85" t="s">
        <v>2917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1997150</v>
      </c>
      <c r="X1477" s="77">
        <v>0</v>
      </c>
      <c r="Y1477" s="77">
        <v>0</v>
      </c>
      <c r="Z1477" s="77">
        <v>5408.95</v>
      </c>
      <c r="AA1477" s="77">
        <v>0</v>
      </c>
      <c r="AB1477" s="77">
        <v>0</v>
      </c>
      <c r="AC1477" s="77">
        <v>0</v>
      </c>
      <c r="AD1477" s="77">
        <v>1997150</v>
      </c>
      <c r="AE1477" s="148">
        <v>45042</v>
      </c>
      <c r="AF1477" s="148">
        <v>45408</v>
      </c>
      <c r="AG1477" s="117">
        <v>1997150</v>
      </c>
      <c r="AH1477" s="83">
        <v>7.2222222222222215E-2</v>
      </c>
      <c r="AI1477" s="83">
        <v>1</v>
      </c>
      <c r="AJ1477" s="144">
        <v>3.2500000000000001E-2</v>
      </c>
      <c r="AK1477" s="79" t="s">
        <v>651</v>
      </c>
      <c r="AL1477" s="79" t="s">
        <v>652</v>
      </c>
      <c r="AM1477" s="138">
        <v>1997150</v>
      </c>
      <c r="AN1477" s="138">
        <v>0</v>
      </c>
      <c r="AO1477" s="138">
        <v>0</v>
      </c>
      <c r="AP1477" s="138">
        <v>0</v>
      </c>
      <c r="AQ1477" s="138">
        <v>0</v>
      </c>
      <c r="AR1477" s="138">
        <v>0</v>
      </c>
      <c r="AS1477" s="138">
        <v>0</v>
      </c>
      <c r="AT1477" s="138">
        <v>0</v>
      </c>
      <c r="AU1477" s="138">
        <v>0</v>
      </c>
      <c r="AV1477" s="138">
        <v>0</v>
      </c>
      <c r="AW1477" s="138">
        <v>0</v>
      </c>
      <c r="AX1477" s="138">
        <v>0</v>
      </c>
      <c r="AY1477" s="138">
        <v>0</v>
      </c>
      <c r="AZ1477" s="138">
        <v>0</v>
      </c>
      <c r="BA1477" s="138">
        <v>0</v>
      </c>
      <c r="BB1477" s="138">
        <v>0</v>
      </c>
      <c r="BC1477" s="138">
        <v>0</v>
      </c>
      <c r="BD1477" s="138">
        <v>0</v>
      </c>
      <c r="BE1477" s="138">
        <v>0</v>
      </c>
      <c r="BF1477" s="138">
        <v>0</v>
      </c>
      <c r="BG1477" s="138">
        <v>0</v>
      </c>
      <c r="BH1477" s="22">
        <f t="shared" si="69"/>
        <v>1997150</v>
      </c>
      <c r="BI1477" s="22">
        <f t="shared" si="70"/>
        <v>0</v>
      </c>
      <c r="BJ1477" s="22">
        <f t="shared" si="71"/>
        <v>1997150</v>
      </c>
    </row>
    <row r="1478" spans="1:62" x14ac:dyDescent="0.35">
      <c r="A1478" s="23" t="s">
        <v>2918</v>
      </c>
      <c r="B1478" s="85" t="s">
        <v>2917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8">
        <v>45042</v>
      </c>
      <c r="AF1478" s="148">
        <v>45773</v>
      </c>
      <c r="AG1478" s="117">
        <v>2964602.5</v>
      </c>
      <c r="AH1478" s="83">
        <v>1.0722222222222222</v>
      </c>
      <c r="AI1478" s="83">
        <v>2</v>
      </c>
      <c r="AJ1478" s="144">
        <v>3.8199999999999998E-2</v>
      </c>
      <c r="AK1478" s="79" t="s">
        <v>651</v>
      </c>
      <c r="AL1478" s="79" t="s">
        <v>652</v>
      </c>
      <c r="AM1478" s="138">
        <v>0</v>
      </c>
      <c r="AN1478" s="138">
        <v>0</v>
      </c>
      <c r="AO1478" s="138">
        <v>0</v>
      </c>
      <c r="AP1478" s="138">
        <v>0</v>
      </c>
      <c r="AQ1478" s="138">
        <v>0</v>
      </c>
      <c r="AR1478" s="138">
        <v>0</v>
      </c>
      <c r="AS1478" s="138">
        <v>1482301.25</v>
      </c>
      <c r="AT1478" s="138">
        <v>0</v>
      </c>
      <c r="AU1478" s="138">
        <v>0</v>
      </c>
      <c r="AV1478" s="138">
        <v>0</v>
      </c>
      <c r="AW1478" s="138">
        <v>0</v>
      </c>
      <c r="AX1478" s="138">
        <v>0</v>
      </c>
      <c r="AY1478" s="138">
        <v>1482301.25</v>
      </c>
      <c r="AZ1478" s="138">
        <v>0</v>
      </c>
      <c r="BA1478" s="138">
        <v>0</v>
      </c>
      <c r="BB1478" s="138">
        <v>0</v>
      </c>
      <c r="BC1478" s="138">
        <v>0</v>
      </c>
      <c r="BD1478" s="138">
        <v>0</v>
      </c>
      <c r="BE1478" s="138">
        <v>0</v>
      </c>
      <c r="BF1478" s="138">
        <v>0</v>
      </c>
      <c r="BG1478" s="138">
        <v>0</v>
      </c>
      <c r="BH1478" s="22">
        <f t="shared" si="69"/>
        <v>1482301.25</v>
      </c>
      <c r="BI1478" s="22">
        <f t="shared" si="70"/>
        <v>1482301.25</v>
      </c>
      <c r="BJ1478" s="22">
        <f t="shared" si="71"/>
        <v>2964602.5</v>
      </c>
    </row>
    <row r="1479" spans="1:62" x14ac:dyDescent="0.35">
      <c r="A1479" s="23" t="s">
        <v>2919</v>
      </c>
      <c r="B1479" s="85" t="s">
        <v>2917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8">
        <v>45042</v>
      </c>
      <c r="AF1479" s="148">
        <v>46138</v>
      </c>
      <c r="AG1479" s="117">
        <v>3565960</v>
      </c>
      <c r="AH1479" s="83">
        <v>2.0722222222222224</v>
      </c>
      <c r="AI1479" s="83">
        <v>3</v>
      </c>
      <c r="AJ1479" s="144">
        <v>4.2999999999999997E-2</v>
      </c>
      <c r="AK1479" s="79" t="s">
        <v>651</v>
      </c>
      <c r="AL1479" s="79" t="s">
        <v>652</v>
      </c>
      <c r="AM1479" s="138">
        <v>0</v>
      </c>
      <c r="AN1479" s="138">
        <v>0</v>
      </c>
      <c r="AO1479" s="138">
        <v>0</v>
      </c>
      <c r="AP1479" s="138">
        <v>0</v>
      </c>
      <c r="AQ1479" s="138">
        <v>0</v>
      </c>
      <c r="AR1479" s="138">
        <v>0</v>
      </c>
      <c r="AS1479" s="138">
        <v>0</v>
      </c>
      <c r="AT1479" s="138">
        <v>0</v>
      </c>
      <c r="AU1479" s="138">
        <v>0</v>
      </c>
      <c r="AV1479" s="138">
        <v>0</v>
      </c>
      <c r="AW1479" s="138">
        <v>0</v>
      </c>
      <c r="AX1479" s="138">
        <v>0</v>
      </c>
      <c r="AY1479" s="138">
        <v>0</v>
      </c>
      <c r="AZ1479" s="138">
        <v>0</v>
      </c>
      <c r="BA1479" s="138">
        <v>0</v>
      </c>
      <c r="BB1479" s="138">
        <v>0</v>
      </c>
      <c r="BC1479" s="138">
        <v>0</v>
      </c>
      <c r="BD1479" s="138">
        <v>0</v>
      </c>
      <c r="BE1479" s="138">
        <v>1782980</v>
      </c>
      <c r="BF1479" s="138">
        <v>0</v>
      </c>
      <c r="BG1479" s="138">
        <v>0</v>
      </c>
      <c r="BH1479" s="22">
        <f t="shared" si="69"/>
        <v>0</v>
      </c>
      <c r="BI1479" s="22">
        <f t="shared" si="70"/>
        <v>1782980</v>
      </c>
      <c r="BJ1479" s="22">
        <f t="shared" si="71"/>
        <v>1782980</v>
      </c>
    </row>
    <row r="1480" spans="1:62" x14ac:dyDescent="0.35">
      <c r="A1480" s="23" t="s">
        <v>2920</v>
      </c>
      <c r="B1480" s="85" t="s">
        <v>2917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8">
        <v>45042</v>
      </c>
      <c r="AF1480" s="148">
        <v>46503</v>
      </c>
      <c r="AG1480" s="117">
        <v>6169482.5</v>
      </c>
      <c r="AH1480" s="83">
        <v>3.0722222222222224</v>
      </c>
      <c r="AI1480" s="83">
        <v>4</v>
      </c>
      <c r="AJ1480" s="144">
        <v>4.7100000000000003E-2</v>
      </c>
      <c r="AK1480" s="79" t="s">
        <v>651</v>
      </c>
      <c r="AL1480" s="79" t="s">
        <v>652</v>
      </c>
      <c r="AM1480" s="138">
        <v>0</v>
      </c>
      <c r="AN1480" s="138">
        <v>0</v>
      </c>
      <c r="AO1480" s="138">
        <v>0</v>
      </c>
      <c r="AP1480" s="138">
        <v>0</v>
      </c>
      <c r="AQ1480" s="138">
        <v>0</v>
      </c>
      <c r="AR1480" s="138">
        <v>0</v>
      </c>
      <c r="AS1480" s="138">
        <v>0</v>
      </c>
      <c r="AT1480" s="138">
        <v>0</v>
      </c>
      <c r="AU1480" s="138">
        <v>0</v>
      </c>
      <c r="AV1480" s="138">
        <v>0</v>
      </c>
      <c r="AW1480" s="138">
        <v>0</v>
      </c>
      <c r="AX1480" s="138">
        <v>0</v>
      </c>
      <c r="AY1480" s="138">
        <v>0</v>
      </c>
      <c r="AZ1480" s="138">
        <v>0</v>
      </c>
      <c r="BA1480" s="138">
        <v>0</v>
      </c>
      <c r="BB1480" s="138">
        <v>0</v>
      </c>
      <c r="BC1480" s="138">
        <v>0</v>
      </c>
      <c r="BD1480" s="138">
        <v>0</v>
      </c>
      <c r="BE1480" s="138">
        <v>0</v>
      </c>
      <c r="BF1480" s="138">
        <v>0</v>
      </c>
      <c r="BG1480" s="138">
        <v>0</v>
      </c>
      <c r="BH1480" s="22">
        <f t="shared" si="69"/>
        <v>0</v>
      </c>
      <c r="BI1480" s="22">
        <f t="shared" si="70"/>
        <v>0</v>
      </c>
      <c r="BJ1480" s="22">
        <f t="shared" si="71"/>
        <v>0</v>
      </c>
    </row>
    <row r="1481" spans="1:62" x14ac:dyDescent="0.35">
      <c r="A1481" s="23" t="s">
        <v>2921</v>
      </c>
      <c r="B1481" s="85" t="s">
        <v>2917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8">
        <v>45042</v>
      </c>
      <c r="AF1481" s="148">
        <v>46869</v>
      </c>
      <c r="AG1481" s="117">
        <v>15882357.5</v>
      </c>
      <c r="AH1481" s="83">
        <v>4.072222222222222</v>
      </c>
      <c r="AI1481" s="83">
        <v>5</v>
      </c>
      <c r="AJ1481" s="144">
        <v>5.0700000000000002E-2</v>
      </c>
      <c r="AK1481" s="79" t="s">
        <v>651</v>
      </c>
      <c r="AL1481" s="79" t="s">
        <v>652</v>
      </c>
      <c r="AM1481" s="138">
        <v>0</v>
      </c>
      <c r="AN1481" s="138">
        <v>0</v>
      </c>
      <c r="AO1481" s="138">
        <v>0</v>
      </c>
      <c r="AP1481" s="138">
        <v>0</v>
      </c>
      <c r="AQ1481" s="138">
        <v>0</v>
      </c>
      <c r="AR1481" s="138">
        <v>0</v>
      </c>
      <c r="AS1481" s="138">
        <v>0</v>
      </c>
      <c r="AT1481" s="138">
        <v>0</v>
      </c>
      <c r="AU1481" s="138">
        <v>0</v>
      </c>
      <c r="AV1481" s="138">
        <v>0</v>
      </c>
      <c r="AW1481" s="138">
        <v>0</v>
      </c>
      <c r="AX1481" s="138">
        <v>0</v>
      </c>
      <c r="AY1481" s="138">
        <v>0</v>
      </c>
      <c r="AZ1481" s="138">
        <v>0</v>
      </c>
      <c r="BA1481" s="138">
        <v>0</v>
      </c>
      <c r="BB1481" s="138">
        <v>0</v>
      </c>
      <c r="BC1481" s="138">
        <v>0</v>
      </c>
      <c r="BD1481" s="138">
        <v>0</v>
      </c>
      <c r="BE1481" s="138">
        <v>0</v>
      </c>
      <c r="BF1481" s="138">
        <v>0</v>
      </c>
      <c r="BG1481" s="138">
        <v>0</v>
      </c>
      <c r="BH1481" s="22">
        <f t="shared" si="69"/>
        <v>0</v>
      </c>
      <c r="BI1481" s="22">
        <f t="shared" si="70"/>
        <v>0</v>
      </c>
      <c r="BJ1481" s="22">
        <f t="shared" si="71"/>
        <v>0</v>
      </c>
    </row>
    <row r="1482" spans="1:62" x14ac:dyDescent="0.35">
      <c r="A1482" s="23" t="s">
        <v>2922</v>
      </c>
      <c r="B1482" s="85" t="s">
        <v>2917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8">
        <v>45042</v>
      </c>
      <c r="AF1482" s="148">
        <v>47234</v>
      </c>
      <c r="AG1482" s="117">
        <v>2997495</v>
      </c>
      <c r="AH1482" s="83">
        <v>5.072222222222222</v>
      </c>
      <c r="AI1482" s="83">
        <v>6</v>
      </c>
      <c r="AJ1482" s="144">
        <v>5.3600000000000002E-2</v>
      </c>
      <c r="AK1482" s="79" t="s">
        <v>651</v>
      </c>
      <c r="AL1482" s="79" t="s">
        <v>652</v>
      </c>
      <c r="AM1482" s="138">
        <v>0</v>
      </c>
      <c r="AN1482" s="138">
        <v>0</v>
      </c>
      <c r="AO1482" s="138">
        <v>0</v>
      </c>
      <c r="AP1482" s="138">
        <v>0</v>
      </c>
      <c r="AQ1482" s="138">
        <v>0</v>
      </c>
      <c r="AR1482" s="138">
        <v>0</v>
      </c>
      <c r="AS1482" s="138">
        <v>0</v>
      </c>
      <c r="AT1482" s="138">
        <v>0</v>
      </c>
      <c r="AU1482" s="138">
        <v>0</v>
      </c>
      <c r="AV1482" s="138">
        <v>0</v>
      </c>
      <c r="AW1482" s="138">
        <v>0</v>
      </c>
      <c r="AX1482" s="138">
        <v>0</v>
      </c>
      <c r="AY1482" s="138">
        <v>0</v>
      </c>
      <c r="AZ1482" s="138">
        <v>0</v>
      </c>
      <c r="BA1482" s="138">
        <v>0</v>
      </c>
      <c r="BB1482" s="138">
        <v>0</v>
      </c>
      <c r="BC1482" s="138">
        <v>0</v>
      </c>
      <c r="BD1482" s="138">
        <v>0</v>
      </c>
      <c r="BE1482" s="138">
        <v>0</v>
      </c>
      <c r="BF1482" s="138">
        <v>0</v>
      </c>
      <c r="BG1482" s="138">
        <v>0</v>
      </c>
      <c r="BH1482" s="22">
        <f t="shared" si="69"/>
        <v>0</v>
      </c>
      <c r="BI1482" s="22">
        <f t="shared" si="70"/>
        <v>0</v>
      </c>
      <c r="BJ1482" s="22">
        <f t="shared" si="71"/>
        <v>0</v>
      </c>
    </row>
    <row r="1483" spans="1:62" x14ac:dyDescent="0.35">
      <c r="A1483" s="23" t="s">
        <v>2923</v>
      </c>
      <c r="B1483" s="85" t="s">
        <v>2917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8">
        <v>45042</v>
      </c>
      <c r="AF1483" s="148">
        <v>47599</v>
      </c>
      <c r="AG1483" s="117">
        <v>589852.5</v>
      </c>
      <c r="AH1483" s="83">
        <v>6.072222222222222</v>
      </c>
      <c r="AI1483" s="83">
        <v>7</v>
      </c>
      <c r="AJ1483" s="144">
        <v>5.6399999999999999E-2</v>
      </c>
      <c r="AK1483" s="79" t="s">
        <v>651</v>
      </c>
      <c r="AL1483" s="79" t="s">
        <v>652</v>
      </c>
      <c r="AM1483" s="138">
        <v>0</v>
      </c>
      <c r="AN1483" s="138">
        <v>0</v>
      </c>
      <c r="AO1483" s="138">
        <v>0</v>
      </c>
      <c r="AP1483" s="138">
        <v>0</v>
      </c>
      <c r="AQ1483" s="138">
        <v>0</v>
      </c>
      <c r="AR1483" s="138">
        <v>0</v>
      </c>
      <c r="AS1483" s="138">
        <v>0</v>
      </c>
      <c r="AT1483" s="138">
        <v>0</v>
      </c>
      <c r="AU1483" s="138">
        <v>0</v>
      </c>
      <c r="AV1483" s="138">
        <v>0</v>
      </c>
      <c r="AW1483" s="138">
        <v>0</v>
      </c>
      <c r="AX1483" s="138">
        <v>0</v>
      </c>
      <c r="AY1483" s="138">
        <v>0</v>
      </c>
      <c r="AZ1483" s="138">
        <v>0</v>
      </c>
      <c r="BA1483" s="138">
        <v>0</v>
      </c>
      <c r="BB1483" s="138">
        <v>0</v>
      </c>
      <c r="BC1483" s="138">
        <v>0</v>
      </c>
      <c r="BD1483" s="138">
        <v>0</v>
      </c>
      <c r="BE1483" s="138">
        <v>0</v>
      </c>
      <c r="BF1483" s="138">
        <v>0</v>
      </c>
      <c r="BG1483" s="138">
        <v>0</v>
      </c>
      <c r="BH1483" s="22">
        <f t="shared" si="69"/>
        <v>0</v>
      </c>
      <c r="BI1483" s="22">
        <f t="shared" si="70"/>
        <v>0</v>
      </c>
      <c r="BJ1483" s="22">
        <f t="shared" si="71"/>
        <v>0</v>
      </c>
    </row>
    <row r="1484" spans="1:62" x14ac:dyDescent="0.35">
      <c r="A1484" s="23" t="s">
        <v>2924</v>
      </c>
      <c r="B1484" s="85" t="s">
        <v>2917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8">
        <v>45042</v>
      </c>
      <c r="AF1484" s="148">
        <v>47964</v>
      </c>
      <c r="AG1484" s="117">
        <v>159300</v>
      </c>
      <c r="AH1484" s="83">
        <v>7.072222222222222</v>
      </c>
      <c r="AI1484" s="83">
        <v>8</v>
      </c>
      <c r="AJ1484" s="144">
        <v>5.9299999999999999E-2</v>
      </c>
      <c r="AK1484" s="79" t="s">
        <v>651</v>
      </c>
      <c r="AL1484" s="79" t="s">
        <v>652</v>
      </c>
      <c r="AM1484" s="138">
        <v>0</v>
      </c>
      <c r="AN1484" s="138">
        <v>0</v>
      </c>
      <c r="AO1484" s="138">
        <v>0</v>
      </c>
      <c r="AP1484" s="138">
        <v>0</v>
      </c>
      <c r="AQ1484" s="138">
        <v>0</v>
      </c>
      <c r="AR1484" s="138">
        <v>0</v>
      </c>
      <c r="AS1484" s="138">
        <v>0</v>
      </c>
      <c r="AT1484" s="138">
        <v>0</v>
      </c>
      <c r="AU1484" s="138">
        <v>0</v>
      </c>
      <c r="AV1484" s="138">
        <v>0</v>
      </c>
      <c r="AW1484" s="138">
        <v>0</v>
      </c>
      <c r="AX1484" s="138">
        <v>0</v>
      </c>
      <c r="AY1484" s="138">
        <v>0</v>
      </c>
      <c r="AZ1484" s="138">
        <v>0</v>
      </c>
      <c r="BA1484" s="138">
        <v>0</v>
      </c>
      <c r="BB1484" s="138">
        <v>0</v>
      </c>
      <c r="BC1484" s="138">
        <v>0</v>
      </c>
      <c r="BD1484" s="138">
        <v>0</v>
      </c>
      <c r="BE1484" s="138">
        <v>0</v>
      </c>
      <c r="BF1484" s="138">
        <v>0</v>
      </c>
      <c r="BG1484" s="138">
        <v>0</v>
      </c>
      <c r="BH1484" s="22">
        <f t="shared" si="69"/>
        <v>0</v>
      </c>
      <c r="BI1484" s="22">
        <f t="shared" si="70"/>
        <v>0</v>
      </c>
      <c r="BJ1484" s="22">
        <f t="shared" si="71"/>
        <v>0</v>
      </c>
    </row>
    <row r="1485" spans="1:62" x14ac:dyDescent="0.35">
      <c r="A1485" s="23" t="s">
        <v>2934</v>
      </c>
      <c r="B1485" s="85" t="s">
        <v>2935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72865</v>
      </c>
      <c r="X1485" s="77">
        <v>0</v>
      </c>
      <c r="Y1485" s="77">
        <v>0</v>
      </c>
      <c r="Z1485" s="77">
        <v>197.34</v>
      </c>
      <c r="AA1485" s="77">
        <v>0</v>
      </c>
      <c r="AB1485" s="77">
        <v>0</v>
      </c>
      <c r="AC1485" s="77">
        <v>0</v>
      </c>
      <c r="AD1485" s="77">
        <v>72865</v>
      </c>
      <c r="AE1485" s="148">
        <v>45063</v>
      </c>
      <c r="AF1485" s="148">
        <v>45429</v>
      </c>
      <c r="AG1485" s="83">
        <v>72865</v>
      </c>
      <c r="AH1485" s="83">
        <v>0.13055555555555556</v>
      </c>
      <c r="AI1485" s="83">
        <v>1</v>
      </c>
      <c r="AJ1485" s="144">
        <v>3.2500000000000001E-2</v>
      </c>
      <c r="AK1485" s="79" t="s">
        <v>651</v>
      </c>
      <c r="AL1485" s="79" t="s">
        <v>652</v>
      </c>
      <c r="AM1485" s="138">
        <v>0</v>
      </c>
      <c r="AN1485" s="138">
        <v>72865</v>
      </c>
      <c r="AO1485" s="138">
        <v>0</v>
      </c>
      <c r="AP1485" s="138">
        <v>0</v>
      </c>
      <c r="AQ1485" s="138">
        <v>0</v>
      </c>
      <c r="AR1485" s="138">
        <v>0</v>
      </c>
      <c r="AS1485" s="138">
        <v>0</v>
      </c>
      <c r="AT1485" s="138">
        <v>0</v>
      </c>
      <c r="AU1485" s="138">
        <v>0</v>
      </c>
      <c r="AV1485" s="138">
        <v>0</v>
      </c>
      <c r="AW1485" s="138">
        <v>0</v>
      </c>
      <c r="AX1485" s="138">
        <v>0</v>
      </c>
      <c r="AY1485" s="138">
        <v>0</v>
      </c>
      <c r="AZ1485" s="138">
        <v>0</v>
      </c>
      <c r="BA1485" s="138">
        <v>0</v>
      </c>
      <c r="BB1485" s="138">
        <v>0</v>
      </c>
      <c r="BC1485" s="138">
        <v>0</v>
      </c>
      <c r="BD1485" s="138">
        <v>0</v>
      </c>
      <c r="BE1485" s="138">
        <v>0</v>
      </c>
      <c r="BF1485" s="138">
        <v>0</v>
      </c>
      <c r="BG1485" s="138">
        <v>0</v>
      </c>
      <c r="BH1485" s="22">
        <f t="shared" si="69"/>
        <v>72865</v>
      </c>
      <c r="BI1485" s="22">
        <f t="shared" si="70"/>
        <v>0</v>
      </c>
      <c r="BJ1485" s="22">
        <f t="shared" si="71"/>
        <v>72865</v>
      </c>
    </row>
    <row r="1486" spans="1:62" x14ac:dyDescent="0.35">
      <c r="A1486" s="23" t="s">
        <v>2936</v>
      </c>
      <c r="B1486" s="85" t="s">
        <v>2935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8">
        <v>45063</v>
      </c>
      <c r="AF1486" s="148">
        <v>45794</v>
      </c>
      <c r="AG1486" s="83">
        <v>365210</v>
      </c>
      <c r="AH1486" s="83">
        <v>1.1305555555555555</v>
      </c>
      <c r="AI1486" s="83">
        <v>2</v>
      </c>
      <c r="AJ1486" s="144">
        <v>3.8199999999999998E-2</v>
      </c>
      <c r="AK1486" s="79" t="s">
        <v>651</v>
      </c>
      <c r="AL1486" s="79" t="s">
        <v>652</v>
      </c>
      <c r="AM1486" s="138">
        <v>0</v>
      </c>
      <c r="AN1486" s="138">
        <v>0</v>
      </c>
      <c r="AO1486" s="138">
        <v>0</v>
      </c>
      <c r="AP1486" s="138">
        <v>0</v>
      </c>
      <c r="AQ1486" s="138">
        <v>0</v>
      </c>
      <c r="AR1486" s="138">
        <v>0</v>
      </c>
      <c r="AS1486" s="138">
        <v>0</v>
      </c>
      <c r="AT1486" s="138">
        <v>182605</v>
      </c>
      <c r="AU1486" s="138">
        <v>0</v>
      </c>
      <c r="AV1486" s="138">
        <v>0</v>
      </c>
      <c r="AW1486" s="138">
        <v>0</v>
      </c>
      <c r="AX1486" s="138">
        <v>0</v>
      </c>
      <c r="AY1486" s="138">
        <v>0</v>
      </c>
      <c r="AZ1486" s="138">
        <v>182605</v>
      </c>
      <c r="BA1486" s="138">
        <v>0</v>
      </c>
      <c r="BB1486" s="138">
        <v>0</v>
      </c>
      <c r="BC1486" s="138">
        <v>0</v>
      </c>
      <c r="BD1486" s="138">
        <v>0</v>
      </c>
      <c r="BE1486" s="138">
        <v>0</v>
      </c>
      <c r="BF1486" s="138">
        <v>0</v>
      </c>
      <c r="BG1486" s="138">
        <v>0</v>
      </c>
      <c r="BH1486" s="22">
        <f t="shared" si="69"/>
        <v>182605</v>
      </c>
      <c r="BI1486" s="22">
        <f t="shared" si="70"/>
        <v>182605</v>
      </c>
      <c r="BJ1486" s="22">
        <f t="shared" si="71"/>
        <v>365210</v>
      </c>
    </row>
    <row r="1487" spans="1:62" x14ac:dyDescent="0.35">
      <c r="A1487" s="23" t="s">
        <v>2937</v>
      </c>
      <c r="B1487" s="85" t="s">
        <v>2935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8">
        <v>45063</v>
      </c>
      <c r="AF1487" s="148">
        <v>46159</v>
      </c>
      <c r="AG1487" s="83">
        <v>986480</v>
      </c>
      <c r="AH1487" s="83">
        <v>2.1305555555555555</v>
      </c>
      <c r="AI1487" s="83">
        <v>3</v>
      </c>
      <c r="AJ1487" s="144">
        <v>4.2999999999999997E-2</v>
      </c>
      <c r="AK1487" s="79" t="s">
        <v>651</v>
      </c>
      <c r="AL1487" s="79" t="s">
        <v>652</v>
      </c>
      <c r="AM1487" s="138">
        <v>0</v>
      </c>
      <c r="AN1487" s="138">
        <v>0</v>
      </c>
      <c r="AO1487" s="138">
        <v>0</v>
      </c>
      <c r="AP1487" s="138">
        <v>0</v>
      </c>
      <c r="AQ1487" s="138">
        <v>0</v>
      </c>
      <c r="AR1487" s="138">
        <v>0</v>
      </c>
      <c r="AS1487" s="138">
        <v>0</v>
      </c>
      <c r="AT1487" s="138">
        <v>0</v>
      </c>
      <c r="AU1487" s="138">
        <v>0</v>
      </c>
      <c r="AV1487" s="138">
        <v>0</v>
      </c>
      <c r="AW1487" s="138">
        <v>0</v>
      </c>
      <c r="AX1487" s="138">
        <v>0</v>
      </c>
      <c r="AY1487" s="138">
        <v>0</v>
      </c>
      <c r="AZ1487" s="138">
        <v>0</v>
      </c>
      <c r="BA1487" s="138">
        <v>0</v>
      </c>
      <c r="BB1487" s="138">
        <v>0</v>
      </c>
      <c r="BC1487" s="138">
        <v>0</v>
      </c>
      <c r="BD1487" s="138">
        <v>0</v>
      </c>
      <c r="BE1487" s="138">
        <v>0</v>
      </c>
      <c r="BF1487" s="138">
        <v>493240</v>
      </c>
      <c r="BG1487" s="138">
        <v>0</v>
      </c>
      <c r="BH1487" s="22">
        <f t="shared" si="69"/>
        <v>0</v>
      </c>
      <c r="BI1487" s="22">
        <f t="shared" si="70"/>
        <v>493240</v>
      </c>
      <c r="BJ1487" s="22">
        <f t="shared" si="71"/>
        <v>493240</v>
      </c>
    </row>
    <row r="1488" spans="1:62" x14ac:dyDescent="0.35">
      <c r="A1488" s="23" t="s">
        <v>2938</v>
      </c>
      <c r="B1488" s="85" t="s">
        <v>2935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8">
        <v>45063</v>
      </c>
      <c r="AF1488" s="148">
        <v>46524</v>
      </c>
      <c r="AG1488" s="83">
        <v>853435</v>
      </c>
      <c r="AH1488" s="83">
        <v>3.1305555555555555</v>
      </c>
      <c r="AI1488" s="83">
        <v>4</v>
      </c>
      <c r="AJ1488" s="144">
        <v>4.7100000000000003E-2</v>
      </c>
      <c r="AK1488" s="79" t="s">
        <v>651</v>
      </c>
      <c r="AL1488" s="79" t="s">
        <v>652</v>
      </c>
      <c r="AM1488" s="138">
        <v>0</v>
      </c>
      <c r="AN1488" s="138">
        <v>0</v>
      </c>
      <c r="AO1488" s="138">
        <v>0</v>
      </c>
      <c r="AP1488" s="138">
        <v>0</v>
      </c>
      <c r="AQ1488" s="138">
        <v>0</v>
      </c>
      <c r="AR1488" s="138">
        <v>0</v>
      </c>
      <c r="AS1488" s="138">
        <v>0</v>
      </c>
      <c r="AT1488" s="138">
        <v>0</v>
      </c>
      <c r="AU1488" s="138">
        <v>0</v>
      </c>
      <c r="AV1488" s="138">
        <v>0</v>
      </c>
      <c r="AW1488" s="138">
        <v>0</v>
      </c>
      <c r="AX1488" s="138">
        <v>0</v>
      </c>
      <c r="AY1488" s="138">
        <v>0</v>
      </c>
      <c r="AZ1488" s="138">
        <v>0</v>
      </c>
      <c r="BA1488" s="138">
        <v>0</v>
      </c>
      <c r="BB1488" s="138">
        <v>0</v>
      </c>
      <c r="BC1488" s="138">
        <v>0</v>
      </c>
      <c r="BD1488" s="138">
        <v>0</v>
      </c>
      <c r="BE1488" s="138">
        <v>0</v>
      </c>
      <c r="BF1488" s="138">
        <v>0</v>
      </c>
      <c r="BG1488" s="138">
        <v>0</v>
      </c>
      <c r="BH1488" s="22">
        <f t="shared" si="69"/>
        <v>0</v>
      </c>
      <c r="BI1488" s="22">
        <f t="shared" si="70"/>
        <v>0</v>
      </c>
      <c r="BJ1488" s="22">
        <f t="shared" si="71"/>
        <v>0</v>
      </c>
    </row>
    <row r="1489" spans="1:62" x14ac:dyDescent="0.35">
      <c r="A1489" s="23" t="s">
        <v>2939</v>
      </c>
      <c r="B1489" s="85" t="s">
        <v>2935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8">
        <v>45063</v>
      </c>
      <c r="AF1489" s="148">
        <v>46890</v>
      </c>
      <c r="AG1489" s="83">
        <v>956685</v>
      </c>
      <c r="AH1489" s="83">
        <v>4.1305555555555555</v>
      </c>
      <c r="AI1489" s="83">
        <v>5</v>
      </c>
      <c r="AJ1489" s="144">
        <v>5.0700000000000002E-2</v>
      </c>
      <c r="AK1489" s="79" t="s">
        <v>651</v>
      </c>
      <c r="AL1489" s="79" t="s">
        <v>652</v>
      </c>
      <c r="AM1489" s="138">
        <v>0</v>
      </c>
      <c r="AN1489" s="138">
        <v>0</v>
      </c>
      <c r="AO1489" s="138">
        <v>0</v>
      </c>
      <c r="AP1489" s="138">
        <v>0</v>
      </c>
      <c r="AQ1489" s="138">
        <v>0</v>
      </c>
      <c r="AR1489" s="138">
        <v>0</v>
      </c>
      <c r="AS1489" s="138">
        <v>0</v>
      </c>
      <c r="AT1489" s="138">
        <v>0</v>
      </c>
      <c r="AU1489" s="138">
        <v>0</v>
      </c>
      <c r="AV1489" s="138">
        <v>0</v>
      </c>
      <c r="AW1489" s="138">
        <v>0</v>
      </c>
      <c r="AX1489" s="138">
        <v>0</v>
      </c>
      <c r="AY1489" s="138">
        <v>0</v>
      </c>
      <c r="AZ1489" s="138">
        <v>0</v>
      </c>
      <c r="BA1489" s="138">
        <v>0</v>
      </c>
      <c r="BB1489" s="138">
        <v>0</v>
      </c>
      <c r="BC1489" s="138">
        <v>0</v>
      </c>
      <c r="BD1489" s="138">
        <v>0</v>
      </c>
      <c r="BE1489" s="138">
        <v>0</v>
      </c>
      <c r="BF1489" s="138">
        <v>0</v>
      </c>
      <c r="BG1489" s="138">
        <v>0</v>
      </c>
      <c r="BH1489" s="22">
        <f t="shared" si="69"/>
        <v>0</v>
      </c>
      <c r="BI1489" s="22">
        <f t="shared" si="70"/>
        <v>0</v>
      </c>
      <c r="BJ1489" s="22">
        <f t="shared" si="71"/>
        <v>0</v>
      </c>
    </row>
    <row r="1490" spans="1:62" x14ac:dyDescent="0.35">
      <c r="A1490" s="23" t="s">
        <v>2940</v>
      </c>
      <c r="B1490" s="85" t="s">
        <v>2935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8">
        <v>45063</v>
      </c>
      <c r="AF1490" s="148">
        <v>47255</v>
      </c>
      <c r="AG1490" s="83">
        <v>674517.5</v>
      </c>
      <c r="AH1490" s="83">
        <v>5.1305555555555555</v>
      </c>
      <c r="AI1490" s="83">
        <v>6</v>
      </c>
      <c r="AJ1490" s="144">
        <v>5.3600000000000002E-2</v>
      </c>
      <c r="AK1490" s="79" t="s">
        <v>651</v>
      </c>
      <c r="AL1490" s="79" t="s">
        <v>652</v>
      </c>
      <c r="AM1490" s="138">
        <v>0</v>
      </c>
      <c r="AN1490" s="138">
        <v>0</v>
      </c>
      <c r="AO1490" s="138">
        <v>0</v>
      </c>
      <c r="AP1490" s="138">
        <v>0</v>
      </c>
      <c r="AQ1490" s="138">
        <v>0</v>
      </c>
      <c r="AR1490" s="138">
        <v>0</v>
      </c>
      <c r="AS1490" s="138">
        <v>0</v>
      </c>
      <c r="AT1490" s="138">
        <v>0</v>
      </c>
      <c r="AU1490" s="138">
        <v>0</v>
      </c>
      <c r="AV1490" s="138">
        <v>0</v>
      </c>
      <c r="AW1490" s="138">
        <v>0</v>
      </c>
      <c r="AX1490" s="138">
        <v>0</v>
      </c>
      <c r="AY1490" s="138">
        <v>0</v>
      </c>
      <c r="AZ1490" s="138">
        <v>0</v>
      </c>
      <c r="BA1490" s="138">
        <v>0</v>
      </c>
      <c r="BB1490" s="138">
        <v>0</v>
      </c>
      <c r="BC1490" s="138">
        <v>0</v>
      </c>
      <c r="BD1490" s="138">
        <v>0</v>
      </c>
      <c r="BE1490" s="138">
        <v>0</v>
      </c>
      <c r="BF1490" s="138">
        <v>0</v>
      </c>
      <c r="BG1490" s="138">
        <v>0</v>
      </c>
      <c r="BH1490" s="22">
        <f t="shared" si="69"/>
        <v>0</v>
      </c>
      <c r="BI1490" s="22">
        <f t="shared" si="70"/>
        <v>0</v>
      </c>
      <c r="BJ1490" s="22">
        <f t="shared" si="71"/>
        <v>0</v>
      </c>
    </row>
    <row r="1491" spans="1:62" x14ac:dyDescent="0.35">
      <c r="A1491" s="23" t="s">
        <v>2941</v>
      </c>
      <c r="B1491" s="85" t="s">
        <v>2935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8">
        <v>45063</v>
      </c>
      <c r="AF1491" s="148">
        <v>47620</v>
      </c>
      <c r="AG1491" s="83">
        <v>1356852.5</v>
      </c>
      <c r="AH1491" s="83">
        <v>6.1305555555555555</v>
      </c>
      <c r="AI1491" s="83">
        <v>7</v>
      </c>
      <c r="AJ1491" s="144">
        <v>5.6399999999999999E-2</v>
      </c>
      <c r="AK1491" s="79" t="s">
        <v>651</v>
      </c>
      <c r="AL1491" s="79" t="s">
        <v>652</v>
      </c>
      <c r="AM1491" s="138">
        <v>0</v>
      </c>
      <c r="AN1491" s="138">
        <v>0</v>
      </c>
      <c r="AO1491" s="138">
        <v>0</v>
      </c>
      <c r="AP1491" s="138">
        <v>0</v>
      </c>
      <c r="AQ1491" s="138">
        <v>0</v>
      </c>
      <c r="AR1491" s="138">
        <v>0</v>
      </c>
      <c r="AS1491" s="138">
        <v>0</v>
      </c>
      <c r="AT1491" s="138">
        <v>0</v>
      </c>
      <c r="AU1491" s="138">
        <v>0</v>
      </c>
      <c r="AV1491" s="138">
        <v>0</v>
      </c>
      <c r="AW1491" s="138">
        <v>0</v>
      </c>
      <c r="AX1491" s="138">
        <v>0</v>
      </c>
      <c r="AY1491" s="138">
        <v>0</v>
      </c>
      <c r="AZ1491" s="138">
        <v>0</v>
      </c>
      <c r="BA1491" s="138">
        <v>0</v>
      </c>
      <c r="BB1491" s="138">
        <v>0</v>
      </c>
      <c r="BC1491" s="138">
        <v>0</v>
      </c>
      <c r="BD1491" s="138">
        <v>0</v>
      </c>
      <c r="BE1491" s="138">
        <v>0</v>
      </c>
      <c r="BF1491" s="138">
        <v>0</v>
      </c>
      <c r="BG1491" s="138">
        <v>0</v>
      </c>
      <c r="BH1491" s="22">
        <f t="shared" si="69"/>
        <v>0</v>
      </c>
      <c r="BI1491" s="22">
        <f t="shared" si="70"/>
        <v>0</v>
      </c>
      <c r="BJ1491" s="22">
        <f t="shared" si="71"/>
        <v>0</v>
      </c>
    </row>
    <row r="1492" spans="1:62" x14ac:dyDescent="0.35">
      <c r="A1492" s="23" t="s">
        <v>2942</v>
      </c>
      <c r="B1492" s="85" t="s">
        <v>2935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8">
        <v>45063</v>
      </c>
      <c r="AF1492" s="148">
        <v>47985</v>
      </c>
      <c r="AG1492" s="83">
        <v>4927237.5</v>
      </c>
      <c r="AH1492" s="83">
        <v>7.1305555555555555</v>
      </c>
      <c r="AI1492" s="83">
        <v>8</v>
      </c>
      <c r="AJ1492" s="144">
        <v>5.9299999999999999E-2</v>
      </c>
      <c r="AK1492" s="79" t="s">
        <v>651</v>
      </c>
      <c r="AL1492" s="79" t="s">
        <v>652</v>
      </c>
      <c r="AM1492" s="138">
        <v>0</v>
      </c>
      <c r="AN1492" s="138">
        <v>0</v>
      </c>
      <c r="AO1492" s="138">
        <v>0</v>
      </c>
      <c r="AP1492" s="138">
        <v>0</v>
      </c>
      <c r="AQ1492" s="138">
        <v>0</v>
      </c>
      <c r="AR1492" s="138">
        <v>0</v>
      </c>
      <c r="AS1492" s="138">
        <v>0</v>
      </c>
      <c r="AT1492" s="138">
        <v>0</v>
      </c>
      <c r="AU1492" s="138">
        <v>0</v>
      </c>
      <c r="AV1492" s="138">
        <v>0</v>
      </c>
      <c r="AW1492" s="138">
        <v>0</v>
      </c>
      <c r="AX1492" s="138">
        <v>0</v>
      </c>
      <c r="AY1492" s="138">
        <v>0</v>
      </c>
      <c r="AZ1492" s="138">
        <v>0</v>
      </c>
      <c r="BA1492" s="138">
        <v>0</v>
      </c>
      <c r="BB1492" s="138">
        <v>0</v>
      </c>
      <c r="BC1492" s="138">
        <v>0</v>
      </c>
      <c r="BD1492" s="138">
        <v>0</v>
      </c>
      <c r="BE1492" s="138">
        <v>0</v>
      </c>
      <c r="BF1492" s="138">
        <v>0</v>
      </c>
      <c r="BG1492" s="138">
        <v>0</v>
      </c>
      <c r="BH1492" s="22">
        <f t="shared" si="69"/>
        <v>0</v>
      </c>
      <c r="BI1492" s="22">
        <f t="shared" si="70"/>
        <v>0</v>
      </c>
      <c r="BJ1492" s="22">
        <f t="shared" si="71"/>
        <v>0</v>
      </c>
    </row>
    <row r="1493" spans="1:62" x14ac:dyDescent="0.35">
      <c r="A1493" s="23" t="s">
        <v>2943</v>
      </c>
      <c r="B1493" s="85" t="s">
        <v>2935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8">
        <v>45063</v>
      </c>
      <c r="AF1493" s="148">
        <v>48351</v>
      </c>
      <c r="AG1493" s="83">
        <v>4071029.5</v>
      </c>
      <c r="AH1493" s="83">
        <v>8.1305555555555564</v>
      </c>
      <c r="AI1493" s="83">
        <v>9</v>
      </c>
      <c r="AJ1493" s="144">
        <v>6.2100000000000002E-2</v>
      </c>
      <c r="AK1493" s="79" t="s">
        <v>651</v>
      </c>
      <c r="AL1493" s="79" t="s">
        <v>652</v>
      </c>
      <c r="AM1493" s="138">
        <v>0</v>
      </c>
      <c r="AN1493" s="138">
        <v>0</v>
      </c>
      <c r="AO1493" s="138">
        <v>0</v>
      </c>
      <c r="AP1493" s="138">
        <v>0</v>
      </c>
      <c r="AQ1493" s="138">
        <v>0</v>
      </c>
      <c r="AR1493" s="138">
        <v>0</v>
      </c>
      <c r="AS1493" s="138">
        <v>0</v>
      </c>
      <c r="AT1493" s="138">
        <v>0</v>
      </c>
      <c r="AU1493" s="138">
        <v>0</v>
      </c>
      <c r="AV1493" s="138">
        <v>0</v>
      </c>
      <c r="AW1493" s="138">
        <v>0</v>
      </c>
      <c r="AX1493" s="138">
        <v>0</v>
      </c>
      <c r="AY1493" s="138">
        <v>0</v>
      </c>
      <c r="AZ1493" s="138">
        <v>0</v>
      </c>
      <c r="BA1493" s="138">
        <v>0</v>
      </c>
      <c r="BB1493" s="138">
        <v>0</v>
      </c>
      <c r="BC1493" s="138">
        <v>0</v>
      </c>
      <c r="BD1493" s="138">
        <v>0</v>
      </c>
      <c r="BE1493" s="138">
        <v>0</v>
      </c>
      <c r="BF1493" s="138">
        <v>0</v>
      </c>
      <c r="BG1493" s="138">
        <v>0</v>
      </c>
      <c r="BH1493" s="22">
        <f t="shared" si="69"/>
        <v>0</v>
      </c>
      <c r="BI1493" s="22">
        <f t="shared" si="70"/>
        <v>0</v>
      </c>
      <c r="BJ1493" s="22">
        <f t="shared" si="71"/>
        <v>0</v>
      </c>
    </row>
    <row r="1494" spans="1:62" x14ac:dyDescent="0.35">
      <c r="A1494" s="23" t="s">
        <v>2944</v>
      </c>
      <c r="B1494" s="85" t="s">
        <v>2935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8">
        <v>45063</v>
      </c>
      <c r="AF1494" s="148">
        <v>48716</v>
      </c>
      <c r="AG1494" s="83">
        <v>653631.5</v>
      </c>
      <c r="AH1494" s="83">
        <v>9.1305555555555564</v>
      </c>
      <c r="AI1494" s="83">
        <v>10</v>
      </c>
      <c r="AJ1494" s="144">
        <v>6.5000000000000002E-2</v>
      </c>
      <c r="AK1494" s="79" t="s">
        <v>651</v>
      </c>
      <c r="AL1494" s="79" t="s">
        <v>652</v>
      </c>
      <c r="AM1494" s="138">
        <v>0</v>
      </c>
      <c r="AN1494" s="138">
        <v>0</v>
      </c>
      <c r="AO1494" s="138">
        <v>0</v>
      </c>
      <c r="AP1494" s="138">
        <v>0</v>
      </c>
      <c r="AQ1494" s="138">
        <v>0</v>
      </c>
      <c r="AR1494" s="138">
        <v>0</v>
      </c>
      <c r="AS1494" s="138">
        <v>0</v>
      </c>
      <c r="AT1494" s="138">
        <v>0</v>
      </c>
      <c r="AU1494" s="138">
        <v>0</v>
      </c>
      <c r="AV1494" s="138">
        <v>0</v>
      </c>
      <c r="AW1494" s="138">
        <v>0</v>
      </c>
      <c r="AX1494" s="138">
        <v>0</v>
      </c>
      <c r="AY1494" s="138">
        <v>0</v>
      </c>
      <c r="AZ1494" s="138">
        <v>0</v>
      </c>
      <c r="BA1494" s="138">
        <v>0</v>
      </c>
      <c r="BB1494" s="138">
        <v>0</v>
      </c>
      <c r="BC1494" s="138">
        <v>0</v>
      </c>
      <c r="BD1494" s="138">
        <v>0</v>
      </c>
      <c r="BE1494" s="138">
        <v>0</v>
      </c>
      <c r="BF1494" s="138">
        <v>0</v>
      </c>
      <c r="BG1494" s="138">
        <v>0</v>
      </c>
      <c r="BH1494" s="22">
        <f t="shared" si="69"/>
        <v>0</v>
      </c>
      <c r="BI1494" s="22">
        <f t="shared" si="70"/>
        <v>0</v>
      </c>
      <c r="BJ1494" s="22">
        <f t="shared" si="71"/>
        <v>0</v>
      </c>
    </row>
    <row r="1495" spans="1:62" x14ac:dyDescent="0.35">
      <c r="A1495" s="23" t="s">
        <v>2945</v>
      </c>
      <c r="B1495" s="85" t="s">
        <v>2946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361375</v>
      </c>
      <c r="X1495" s="77">
        <v>0</v>
      </c>
      <c r="Y1495" s="77">
        <v>0</v>
      </c>
      <c r="Z1495" s="77">
        <v>978.72</v>
      </c>
      <c r="AA1495" s="77">
        <v>0</v>
      </c>
      <c r="AB1495" s="77">
        <v>0</v>
      </c>
      <c r="AC1495" s="77">
        <v>0</v>
      </c>
      <c r="AD1495" s="77">
        <v>361375</v>
      </c>
      <c r="AE1495" s="148">
        <v>45070</v>
      </c>
      <c r="AF1495" s="148">
        <v>45436</v>
      </c>
      <c r="AG1495" s="83">
        <v>361375</v>
      </c>
      <c r="AH1495" s="83">
        <v>0.15</v>
      </c>
      <c r="AI1495" s="83">
        <v>1</v>
      </c>
      <c r="AJ1495" s="144">
        <v>3.2500000000000001E-2</v>
      </c>
      <c r="AK1495" s="79" t="s">
        <v>651</v>
      </c>
      <c r="AL1495" s="79" t="s">
        <v>652</v>
      </c>
      <c r="AM1495" s="138">
        <v>0</v>
      </c>
      <c r="AN1495" s="138">
        <v>361375</v>
      </c>
      <c r="AO1495" s="138">
        <v>0</v>
      </c>
      <c r="AP1495" s="138">
        <v>0</v>
      </c>
      <c r="AQ1495" s="138">
        <v>0</v>
      </c>
      <c r="AR1495" s="138">
        <v>0</v>
      </c>
      <c r="AS1495" s="138">
        <v>0</v>
      </c>
      <c r="AT1495" s="138">
        <v>0</v>
      </c>
      <c r="AU1495" s="138">
        <v>0</v>
      </c>
      <c r="AV1495" s="138">
        <v>0</v>
      </c>
      <c r="AW1495" s="138">
        <v>0</v>
      </c>
      <c r="AX1495" s="138">
        <v>0</v>
      </c>
      <c r="AY1495" s="138">
        <v>0</v>
      </c>
      <c r="AZ1495" s="138">
        <v>0</v>
      </c>
      <c r="BA1495" s="138">
        <v>0</v>
      </c>
      <c r="BB1495" s="138">
        <v>0</v>
      </c>
      <c r="BC1495" s="138">
        <v>0</v>
      </c>
      <c r="BD1495" s="138">
        <v>0</v>
      </c>
      <c r="BE1495" s="138">
        <v>0</v>
      </c>
      <c r="BF1495" s="138">
        <v>0</v>
      </c>
      <c r="BG1495" s="138">
        <v>0</v>
      </c>
      <c r="BH1495" s="22">
        <f t="shared" si="69"/>
        <v>361375</v>
      </c>
      <c r="BI1495" s="22">
        <f t="shared" si="70"/>
        <v>0</v>
      </c>
      <c r="BJ1495" s="22">
        <f t="shared" si="71"/>
        <v>361375</v>
      </c>
    </row>
    <row r="1496" spans="1:62" x14ac:dyDescent="0.35">
      <c r="A1496" s="23" t="s">
        <v>2947</v>
      </c>
      <c r="B1496" s="85" t="s">
        <v>2946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8">
        <v>45070</v>
      </c>
      <c r="AF1496" s="148">
        <v>45801</v>
      </c>
      <c r="AG1496" s="83">
        <v>885885</v>
      </c>
      <c r="AH1496" s="83">
        <v>1.1499999999999999</v>
      </c>
      <c r="AI1496" s="83">
        <v>2</v>
      </c>
      <c r="AJ1496" s="144">
        <v>3.8199999999999998E-2</v>
      </c>
      <c r="AK1496" s="79" t="s">
        <v>651</v>
      </c>
      <c r="AL1496" s="79" t="s">
        <v>652</v>
      </c>
      <c r="AM1496" s="138">
        <v>0</v>
      </c>
      <c r="AN1496" s="138">
        <v>0</v>
      </c>
      <c r="AO1496" s="138">
        <v>0</v>
      </c>
      <c r="AP1496" s="138">
        <v>0</v>
      </c>
      <c r="AQ1496" s="138">
        <v>0</v>
      </c>
      <c r="AR1496" s="138">
        <v>0</v>
      </c>
      <c r="AS1496" s="138">
        <v>0</v>
      </c>
      <c r="AT1496" s="138">
        <v>442942.5</v>
      </c>
      <c r="AU1496" s="138">
        <v>0</v>
      </c>
      <c r="AV1496" s="138">
        <v>0</v>
      </c>
      <c r="AW1496" s="138">
        <v>0</v>
      </c>
      <c r="AX1496" s="138">
        <v>0</v>
      </c>
      <c r="AY1496" s="138">
        <v>0</v>
      </c>
      <c r="AZ1496" s="138">
        <v>442942.5</v>
      </c>
      <c r="BA1496" s="138">
        <v>0</v>
      </c>
      <c r="BB1496" s="138">
        <v>0</v>
      </c>
      <c r="BC1496" s="138">
        <v>0</v>
      </c>
      <c r="BD1496" s="138">
        <v>0</v>
      </c>
      <c r="BE1496" s="138">
        <v>0</v>
      </c>
      <c r="BF1496" s="138">
        <v>0</v>
      </c>
      <c r="BG1496" s="138">
        <v>0</v>
      </c>
      <c r="BH1496" s="22">
        <f t="shared" si="69"/>
        <v>442942.5</v>
      </c>
      <c r="BI1496" s="22">
        <f t="shared" si="70"/>
        <v>442942.5</v>
      </c>
      <c r="BJ1496" s="22">
        <f t="shared" si="71"/>
        <v>885885</v>
      </c>
    </row>
    <row r="1497" spans="1:62" x14ac:dyDescent="0.35">
      <c r="A1497" s="23" t="s">
        <v>2948</v>
      </c>
      <c r="B1497" s="85" t="s">
        <v>2946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8">
        <v>45070</v>
      </c>
      <c r="AF1497" s="148">
        <v>46166</v>
      </c>
      <c r="AG1497" s="83">
        <v>799302.5</v>
      </c>
      <c r="AH1497" s="83">
        <v>2.15</v>
      </c>
      <c r="AI1497" s="83">
        <v>3</v>
      </c>
      <c r="AJ1497" s="144">
        <v>4.2999999999999997E-2</v>
      </c>
      <c r="AK1497" s="79" t="s">
        <v>651</v>
      </c>
      <c r="AL1497" s="79" t="s">
        <v>652</v>
      </c>
      <c r="AM1497" s="138">
        <v>0</v>
      </c>
      <c r="AN1497" s="138">
        <v>0</v>
      </c>
      <c r="AO1497" s="138">
        <v>0</v>
      </c>
      <c r="AP1497" s="138">
        <v>0</v>
      </c>
      <c r="AQ1497" s="138">
        <v>0</v>
      </c>
      <c r="AR1497" s="138">
        <v>0</v>
      </c>
      <c r="AS1497" s="138">
        <v>0</v>
      </c>
      <c r="AT1497" s="138">
        <v>0</v>
      </c>
      <c r="AU1497" s="138">
        <v>0</v>
      </c>
      <c r="AV1497" s="138">
        <v>0</v>
      </c>
      <c r="AW1497" s="138">
        <v>0</v>
      </c>
      <c r="AX1497" s="138">
        <v>0</v>
      </c>
      <c r="AY1497" s="138">
        <v>0</v>
      </c>
      <c r="AZ1497" s="138">
        <v>0</v>
      </c>
      <c r="BA1497" s="138">
        <v>0</v>
      </c>
      <c r="BB1497" s="138">
        <v>0</v>
      </c>
      <c r="BC1497" s="138">
        <v>0</v>
      </c>
      <c r="BD1497" s="138">
        <v>0</v>
      </c>
      <c r="BE1497" s="138">
        <v>0</v>
      </c>
      <c r="BF1497" s="138">
        <v>399651.25</v>
      </c>
      <c r="BG1497" s="138">
        <v>0</v>
      </c>
      <c r="BH1497" s="22">
        <f t="shared" si="69"/>
        <v>0</v>
      </c>
      <c r="BI1497" s="22">
        <f t="shared" si="70"/>
        <v>399651.25</v>
      </c>
      <c r="BJ1497" s="22">
        <f t="shared" si="71"/>
        <v>399651.25</v>
      </c>
    </row>
    <row r="1498" spans="1:62" x14ac:dyDescent="0.35">
      <c r="A1498" s="23" t="s">
        <v>2949</v>
      </c>
      <c r="B1498" s="85" t="s">
        <v>2946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8">
        <v>45070</v>
      </c>
      <c r="AF1498" s="148">
        <v>46531</v>
      </c>
      <c r="AG1498" s="83">
        <v>1532377.5</v>
      </c>
      <c r="AH1498" s="83">
        <v>3.15</v>
      </c>
      <c r="AI1498" s="83">
        <v>4</v>
      </c>
      <c r="AJ1498" s="144">
        <v>4.7100000000000003E-2</v>
      </c>
      <c r="AK1498" s="79" t="s">
        <v>651</v>
      </c>
      <c r="AL1498" s="79" t="s">
        <v>652</v>
      </c>
      <c r="AM1498" s="138">
        <v>0</v>
      </c>
      <c r="AN1498" s="138">
        <v>0</v>
      </c>
      <c r="AO1498" s="138">
        <v>0</v>
      </c>
      <c r="AP1498" s="138">
        <v>0</v>
      </c>
      <c r="AQ1498" s="138">
        <v>0</v>
      </c>
      <c r="AR1498" s="138">
        <v>0</v>
      </c>
      <c r="AS1498" s="138">
        <v>0</v>
      </c>
      <c r="AT1498" s="138">
        <v>0</v>
      </c>
      <c r="AU1498" s="138">
        <v>0</v>
      </c>
      <c r="AV1498" s="138">
        <v>0</v>
      </c>
      <c r="AW1498" s="138">
        <v>0</v>
      </c>
      <c r="AX1498" s="138">
        <v>0</v>
      </c>
      <c r="AY1498" s="138">
        <v>0</v>
      </c>
      <c r="AZ1498" s="138">
        <v>0</v>
      </c>
      <c r="BA1498" s="138">
        <v>0</v>
      </c>
      <c r="BB1498" s="138">
        <v>0</v>
      </c>
      <c r="BC1498" s="138">
        <v>0</v>
      </c>
      <c r="BD1498" s="138">
        <v>0</v>
      </c>
      <c r="BE1498" s="138">
        <v>0</v>
      </c>
      <c r="BF1498" s="138">
        <v>0</v>
      </c>
      <c r="BG1498" s="138">
        <v>0</v>
      </c>
      <c r="BH1498" s="22">
        <f t="shared" si="69"/>
        <v>0</v>
      </c>
      <c r="BI1498" s="22">
        <f t="shared" si="70"/>
        <v>0</v>
      </c>
      <c r="BJ1498" s="22">
        <f t="shared" si="71"/>
        <v>0</v>
      </c>
    </row>
    <row r="1499" spans="1:62" x14ac:dyDescent="0.35">
      <c r="A1499" s="23" t="s">
        <v>2950</v>
      </c>
      <c r="B1499" s="85" t="s">
        <v>2946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8">
        <v>45070</v>
      </c>
      <c r="AF1499" s="148">
        <v>46897</v>
      </c>
      <c r="AG1499" s="83">
        <v>2371505</v>
      </c>
      <c r="AH1499" s="83">
        <v>4.1500000000000004</v>
      </c>
      <c r="AI1499" s="83">
        <v>5</v>
      </c>
      <c r="AJ1499" s="144">
        <v>5.0700000000000002E-2</v>
      </c>
      <c r="AK1499" s="79" t="s">
        <v>651</v>
      </c>
      <c r="AL1499" s="79" t="s">
        <v>652</v>
      </c>
      <c r="AM1499" s="138">
        <v>0</v>
      </c>
      <c r="AN1499" s="138">
        <v>0</v>
      </c>
      <c r="AO1499" s="138">
        <v>0</v>
      </c>
      <c r="AP1499" s="138">
        <v>0</v>
      </c>
      <c r="AQ1499" s="138">
        <v>0</v>
      </c>
      <c r="AR1499" s="138">
        <v>0</v>
      </c>
      <c r="AS1499" s="138">
        <v>0</v>
      </c>
      <c r="AT1499" s="138">
        <v>0</v>
      </c>
      <c r="AU1499" s="138">
        <v>0</v>
      </c>
      <c r="AV1499" s="138">
        <v>0</v>
      </c>
      <c r="AW1499" s="138">
        <v>0</v>
      </c>
      <c r="AX1499" s="138">
        <v>0</v>
      </c>
      <c r="AY1499" s="138">
        <v>0</v>
      </c>
      <c r="AZ1499" s="138">
        <v>0</v>
      </c>
      <c r="BA1499" s="138">
        <v>0</v>
      </c>
      <c r="BB1499" s="138">
        <v>0</v>
      </c>
      <c r="BC1499" s="138">
        <v>0</v>
      </c>
      <c r="BD1499" s="138">
        <v>0</v>
      </c>
      <c r="BE1499" s="138">
        <v>0</v>
      </c>
      <c r="BF1499" s="138">
        <v>0</v>
      </c>
      <c r="BG1499" s="138">
        <v>0</v>
      </c>
      <c r="BH1499" s="22">
        <f t="shared" si="69"/>
        <v>0</v>
      </c>
      <c r="BI1499" s="22">
        <f t="shared" si="70"/>
        <v>0</v>
      </c>
      <c r="BJ1499" s="22">
        <f t="shared" si="71"/>
        <v>0</v>
      </c>
    </row>
    <row r="1500" spans="1:62" x14ac:dyDescent="0.35">
      <c r="A1500" s="23" t="s">
        <v>2951</v>
      </c>
      <c r="B1500" s="85" t="s">
        <v>2946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8">
        <v>45070</v>
      </c>
      <c r="AF1500" s="148">
        <v>47262</v>
      </c>
      <c r="AG1500" s="83">
        <v>4465562.5</v>
      </c>
      <c r="AH1500" s="83">
        <v>5.15</v>
      </c>
      <c r="AI1500" s="83">
        <v>6</v>
      </c>
      <c r="AJ1500" s="144">
        <v>5.3600000000000002E-2</v>
      </c>
      <c r="AK1500" s="79" t="s">
        <v>651</v>
      </c>
      <c r="AL1500" s="79" t="s">
        <v>652</v>
      </c>
      <c r="AM1500" s="138">
        <v>0</v>
      </c>
      <c r="AN1500" s="138">
        <v>0</v>
      </c>
      <c r="AO1500" s="138">
        <v>0</v>
      </c>
      <c r="AP1500" s="138">
        <v>0</v>
      </c>
      <c r="AQ1500" s="138">
        <v>0</v>
      </c>
      <c r="AR1500" s="138">
        <v>0</v>
      </c>
      <c r="AS1500" s="138">
        <v>0</v>
      </c>
      <c r="AT1500" s="138">
        <v>0</v>
      </c>
      <c r="AU1500" s="138">
        <v>0</v>
      </c>
      <c r="AV1500" s="138">
        <v>0</v>
      </c>
      <c r="AW1500" s="138">
        <v>0</v>
      </c>
      <c r="AX1500" s="138">
        <v>0</v>
      </c>
      <c r="AY1500" s="138">
        <v>0</v>
      </c>
      <c r="AZ1500" s="138">
        <v>0</v>
      </c>
      <c r="BA1500" s="138">
        <v>0</v>
      </c>
      <c r="BB1500" s="138">
        <v>0</v>
      </c>
      <c r="BC1500" s="138">
        <v>0</v>
      </c>
      <c r="BD1500" s="138">
        <v>0</v>
      </c>
      <c r="BE1500" s="138">
        <v>0</v>
      </c>
      <c r="BF1500" s="138">
        <v>0</v>
      </c>
      <c r="BG1500" s="138">
        <v>0</v>
      </c>
      <c r="BH1500" s="22">
        <f t="shared" si="69"/>
        <v>0</v>
      </c>
      <c r="BI1500" s="22">
        <f t="shared" si="70"/>
        <v>0</v>
      </c>
      <c r="BJ1500" s="22">
        <f t="shared" si="71"/>
        <v>0</v>
      </c>
    </row>
    <row r="1501" spans="1:62" x14ac:dyDescent="0.35">
      <c r="A1501" s="23" t="s">
        <v>2952</v>
      </c>
      <c r="B1501" s="85" t="s">
        <v>2946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8">
        <v>45070</v>
      </c>
      <c r="AF1501" s="148">
        <v>47627</v>
      </c>
      <c r="AG1501" s="83">
        <v>7655545</v>
      </c>
      <c r="AH1501" s="83">
        <v>6.15</v>
      </c>
      <c r="AI1501" s="83">
        <v>7</v>
      </c>
      <c r="AJ1501" s="144">
        <v>5.6399999999999999E-2</v>
      </c>
      <c r="AK1501" s="79" t="s">
        <v>651</v>
      </c>
      <c r="AL1501" s="79" t="s">
        <v>652</v>
      </c>
      <c r="AM1501" s="138">
        <v>0</v>
      </c>
      <c r="AN1501" s="138">
        <v>0</v>
      </c>
      <c r="AO1501" s="138">
        <v>0</v>
      </c>
      <c r="AP1501" s="138">
        <v>0</v>
      </c>
      <c r="AQ1501" s="138">
        <v>0</v>
      </c>
      <c r="AR1501" s="138">
        <v>0</v>
      </c>
      <c r="AS1501" s="138">
        <v>0</v>
      </c>
      <c r="AT1501" s="138">
        <v>0</v>
      </c>
      <c r="AU1501" s="138">
        <v>0</v>
      </c>
      <c r="AV1501" s="138">
        <v>0</v>
      </c>
      <c r="AW1501" s="138">
        <v>0</v>
      </c>
      <c r="AX1501" s="138">
        <v>0</v>
      </c>
      <c r="AY1501" s="138">
        <v>0</v>
      </c>
      <c r="AZ1501" s="138">
        <v>0</v>
      </c>
      <c r="BA1501" s="138">
        <v>0</v>
      </c>
      <c r="BB1501" s="138">
        <v>0</v>
      </c>
      <c r="BC1501" s="138">
        <v>0</v>
      </c>
      <c r="BD1501" s="138">
        <v>0</v>
      </c>
      <c r="BE1501" s="138">
        <v>0</v>
      </c>
      <c r="BF1501" s="138">
        <v>0</v>
      </c>
      <c r="BG1501" s="138">
        <v>0</v>
      </c>
      <c r="BH1501" s="22">
        <f t="shared" si="69"/>
        <v>0</v>
      </c>
      <c r="BI1501" s="22">
        <f t="shared" si="70"/>
        <v>0</v>
      </c>
      <c r="BJ1501" s="22">
        <f t="shared" si="71"/>
        <v>0</v>
      </c>
    </row>
    <row r="1502" spans="1:62" x14ac:dyDescent="0.35">
      <c r="A1502" s="23" t="s">
        <v>2953</v>
      </c>
      <c r="B1502" s="85" t="s">
        <v>2946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8">
        <v>45070</v>
      </c>
      <c r="AF1502" s="148">
        <v>47992</v>
      </c>
      <c r="AG1502" s="83">
        <v>1114362.5</v>
      </c>
      <c r="AH1502" s="83">
        <v>7.15</v>
      </c>
      <c r="AI1502" s="83">
        <v>8</v>
      </c>
      <c r="AJ1502" s="144">
        <v>5.9299999999999999E-2</v>
      </c>
      <c r="AK1502" s="79" t="s">
        <v>651</v>
      </c>
      <c r="AL1502" s="79" t="s">
        <v>652</v>
      </c>
      <c r="AM1502" s="138">
        <v>0</v>
      </c>
      <c r="AN1502" s="138">
        <v>0</v>
      </c>
      <c r="AO1502" s="138">
        <v>0</v>
      </c>
      <c r="AP1502" s="138">
        <v>0</v>
      </c>
      <c r="AQ1502" s="138">
        <v>0</v>
      </c>
      <c r="AR1502" s="138">
        <v>0</v>
      </c>
      <c r="AS1502" s="138">
        <v>0</v>
      </c>
      <c r="AT1502" s="138">
        <v>0</v>
      </c>
      <c r="AU1502" s="138">
        <v>0</v>
      </c>
      <c r="AV1502" s="138">
        <v>0</v>
      </c>
      <c r="AW1502" s="138">
        <v>0</v>
      </c>
      <c r="AX1502" s="138">
        <v>0</v>
      </c>
      <c r="AY1502" s="138">
        <v>0</v>
      </c>
      <c r="AZ1502" s="138">
        <v>0</v>
      </c>
      <c r="BA1502" s="138">
        <v>0</v>
      </c>
      <c r="BB1502" s="138">
        <v>0</v>
      </c>
      <c r="BC1502" s="138">
        <v>0</v>
      </c>
      <c r="BD1502" s="138">
        <v>0</v>
      </c>
      <c r="BE1502" s="138">
        <v>0</v>
      </c>
      <c r="BF1502" s="138">
        <v>0</v>
      </c>
      <c r="BG1502" s="138">
        <v>0</v>
      </c>
      <c r="BH1502" s="22">
        <f t="shared" si="69"/>
        <v>0</v>
      </c>
      <c r="BI1502" s="22">
        <f t="shared" si="70"/>
        <v>0</v>
      </c>
      <c r="BJ1502" s="22">
        <f t="shared" si="71"/>
        <v>0</v>
      </c>
    </row>
    <row r="1503" spans="1:62" x14ac:dyDescent="0.35">
      <c r="A1503" s="23" t="s">
        <v>2954</v>
      </c>
      <c r="B1503" s="85" t="s">
        <v>2946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8">
        <v>45070</v>
      </c>
      <c r="AF1503" s="148">
        <v>48358</v>
      </c>
      <c r="AG1503" s="83">
        <v>265500</v>
      </c>
      <c r="AH1503" s="83">
        <v>8.15</v>
      </c>
      <c r="AI1503" s="83">
        <v>9</v>
      </c>
      <c r="AJ1503" s="144">
        <v>6.2100000000000002E-2</v>
      </c>
      <c r="AK1503" s="79" t="s">
        <v>651</v>
      </c>
      <c r="AL1503" s="79" t="s">
        <v>652</v>
      </c>
      <c r="AM1503" s="138">
        <v>0</v>
      </c>
      <c r="AN1503" s="138">
        <v>0</v>
      </c>
      <c r="AO1503" s="138">
        <v>0</v>
      </c>
      <c r="AP1503" s="138">
        <v>0</v>
      </c>
      <c r="AQ1503" s="138">
        <v>0</v>
      </c>
      <c r="AR1503" s="138">
        <v>0</v>
      </c>
      <c r="AS1503" s="138">
        <v>0</v>
      </c>
      <c r="AT1503" s="138">
        <v>0</v>
      </c>
      <c r="AU1503" s="138">
        <v>0</v>
      </c>
      <c r="AV1503" s="138">
        <v>0</v>
      </c>
      <c r="AW1503" s="138">
        <v>0</v>
      </c>
      <c r="AX1503" s="138">
        <v>0</v>
      </c>
      <c r="AY1503" s="138">
        <v>0</v>
      </c>
      <c r="AZ1503" s="138">
        <v>0</v>
      </c>
      <c r="BA1503" s="138">
        <v>0</v>
      </c>
      <c r="BB1503" s="138">
        <v>0</v>
      </c>
      <c r="BC1503" s="138">
        <v>0</v>
      </c>
      <c r="BD1503" s="138">
        <v>0</v>
      </c>
      <c r="BE1503" s="138">
        <v>0</v>
      </c>
      <c r="BF1503" s="138">
        <v>0</v>
      </c>
      <c r="BG1503" s="138">
        <v>0</v>
      </c>
      <c r="BH1503" s="22">
        <f t="shared" si="69"/>
        <v>0</v>
      </c>
      <c r="BI1503" s="22">
        <f t="shared" si="70"/>
        <v>0</v>
      </c>
      <c r="BJ1503" s="22">
        <f t="shared" si="71"/>
        <v>0</v>
      </c>
    </row>
    <row r="1504" spans="1:62" x14ac:dyDescent="0.35">
      <c r="A1504" s="23" t="s">
        <v>2955</v>
      </c>
      <c r="B1504" s="85" t="s">
        <v>2946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8">
        <v>45070</v>
      </c>
      <c r="AF1504" s="148">
        <v>48723</v>
      </c>
      <c r="AG1504" s="83">
        <v>361227.5</v>
      </c>
      <c r="AH1504" s="83">
        <v>9.15</v>
      </c>
      <c r="AI1504" s="83">
        <v>10</v>
      </c>
      <c r="AJ1504" s="144">
        <v>6.5000000000000002E-2</v>
      </c>
      <c r="AK1504" s="79" t="s">
        <v>651</v>
      </c>
      <c r="AL1504" s="79" t="s">
        <v>652</v>
      </c>
      <c r="AM1504" s="138">
        <v>0</v>
      </c>
      <c r="AN1504" s="138">
        <v>0</v>
      </c>
      <c r="AO1504" s="138">
        <v>0</v>
      </c>
      <c r="AP1504" s="138">
        <v>0</v>
      </c>
      <c r="AQ1504" s="138">
        <v>0</v>
      </c>
      <c r="AR1504" s="138">
        <v>0</v>
      </c>
      <c r="AS1504" s="138">
        <v>0</v>
      </c>
      <c r="AT1504" s="138">
        <v>0</v>
      </c>
      <c r="AU1504" s="138">
        <v>0</v>
      </c>
      <c r="AV1504" s="138">
        <v>0</v>
      </c>
      <c r="AW1504" s="138">
        <v>0</v>
      </c>
      <c r="AX1504" s="138">
        <v>0</v>
      </c>
      <c r="AY1504" s="138">
        <v>0</v>
      </c>
      <c r="AZ1504" s="138">
        <v>0</v>
      </c>
      <c r="BA1504" s="138">
        <v>0</v>
      </c>
      <c r="BB1504" s="138">
        <v>0</v>
      </c>
      <c r="BC1504" s="138">
        <v>0</v>
      </c>
      <c r="BD1504" s="138">
        <v>0</v>
      </c>
      <c r="BE1504" s="138">
        <v>0</v>
      </c>
      <c r="BF1504" s="138">
        <v>0</v>
      </c>
      <c r="BG1504" s="138">
        <v>0</v>
      </c>
      <c r="BH1504" s="22">
        <f t="shared" si="69"/>
        <v>0</v>
      </c>
      <c r="BI1504" s="22">
        <f t="shared" si="70"/>
        <v>0</v>
      </c>
      <c r="BJ1504" s="22">
        <f t="shared" si="71"/>
        <v>0</v>
      </c>
    </row>
    <row r="1505" spans="1:62" x14ac:dyDescent="0.35">
      <c r="A1505" s="23" t="s">
        <v>2956</v>
      </c>
      <c r="B1505" s="85" t="s">
        <v>2957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48">
        <v>44984</v>
      </c>
      <c r="AF1505" s="148">
        <v>48637</v>
      </c>
      <c r="AG1505" s="83">
        <v>200000000</v>
      </c>
      <c r="AH1505" s="83">
        <v>8.9083333333333332</v>
      </c>
      <c r="AI1505" s="83">
        <v>10</v>
      </c>
      <c r="AJ1505" s="144">
        <v>7.8262999999999999E-2</v>
      </c>
      <c r="AK1505" s="79" t="s">
        <v>651</v>
      </c>
      <c r="AL1505" s="79" t="s">
        <v>652</v>
      </c>
      <c r="AM1505" s="138">
        <v>0</v>
      </c>
      <c r="AN1505" s="138">
        <v>0</v>
      </c>
      <c r="AO1505" s="138">
        <v>0</v>
      </c>
      <c r="AP1505" s="138">
        <v>0</v>
      </c>
      <c r="AQ1505" s="138">
        <v>0</v>
      </c>
      <c r="AR1505" s="138">
        <v>0</v>
      </c>
      <c r="AS1505" s="138">
        <v>0</v>
      </c>
      <c r="AT1505" s="138">
        <v>0</v>
      </c>
      <c r="AU1505" s="138">
        <v>0</v>
      </c>
      <c r="AV1505" s="138">
        <v>0</v>
      </c>
      <c r="AW1505" s="138">
        <v>0</v>
      </c>
      <c r="AX1505" s="138">
        <v>0</v>
      </c>
      <c r="AY1505" s="138">
        <v>0</v>
      </c>
      <c r="AZ1505" s="138">
        <v>0</v>
      </c>
      <c r="BA1505" s="138">
        <v>0</v>
      </c>
      <c r="BB1505" s="138">
        <v>0</v>
      </c>
      <c r="BC1505" s="138">
        <v>0</v>
      </c>
      <c r="BD1505" s="138">
        <v>0</v>
      </c>
      <c r="BE1505" s="138">
        <v>0</v>
      </c>
      <c r="BF1505" s="138">
        <v>0</v>
      </c>
      <c r="BG1505" s="138">
        <v>0</v>
      </c>
      <c r="BH1505" s="22">
        <f t="shared" si="69"/>
        <v>0</v>
      </c>
      <c r="BI1505" s="22">
        <f t="shared" si="70"/>
        <v>0</v>
      </c>
      <c r="BJ1505" s="22">
        <f t="shared" si="71"/>
        <v>0</v>
      </c>
    </row>
    <row r="1506" spans="1:62" x14ac:dyDescent="0.35">
      <c r="A1506" s="23" t="s">
        <v>2965</v>
      </c>
      <c r="B1506" s="85" t="s">
        <v>2966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48">
        <v>44984</v>
      </c>
      <c r="AF1506" s="148">
        <v>48637</v>
      </c>
      <c r="AG1506" s="83">
        <v>200000000</v>
      </c>
      <c r="AH1506" s="83">
        <v>8.9083333333333332</v>
      </c>
      <c r="AI1506" s="83">
        <v>10</v>
      </c>
      <c r="AJ1506" s="144">
        <v>7.8262999999999999E-2</v>
      </c>
      <c r="AK1506" s="79" t="s">
        <v>651</v>
      </c>
      <c r="AL1506" s="79" t="s">
        <v>652</v>
      </c>
      <c r="AM1506" s="138">
        <v>0</v>
      </c>
      <c r="AN1506" s="138">
        <v>0</v>
      </c>
      <c r="AO1506" s="138">
        <v>0</v>
      </c>
      <c r="AP1506" s="138">
        <v>0</v>
      </c>
      <c r="AQ1506" s="138">
        <v>0</v>
      </c>
      <c r="AR1506" s="138">
        <v>0</v>
      </c>
      <c r="AS1506" s="138">
        <v>0</v>
      </c>
      <c r="AT1506" s="138">
        <v>0</v>
      </c>
      <c r="AU1506" s="138">
        <v>0</v>
      </c>
      <c r="AV1506" s="138">
        <v>0</v>
      </c>
      <c r="AW1506" s="138">
        <v>0</v>
      </c>
      <c r="AX1506" s="138">
        <v>0</v>
      </c>
      <c r="AY1506" s="138">
        <v>0</v>
      </c>
      <c r="AZ1506" s="138">
        <v>0</v>
      </c>
      <c r="BA1506" s="138">
        <v>0</v>
      </c>
      <c r="BB1506" s="138">
        <v>0</v>
      </c>
      <c r="BC1506" s="138">
        <v>0</v>
      </c>
      <c r="BD1506" s="138">
        <v>0</v>
      </c>
      <c r="BE1506" s="138">
        <v>0</v>
      </c>
      <c r="BF1506" s="138">
        <v>0</v>
      </c>
      <c r="BG1506" s="138">
        <v>0</v>
      </c>
      <c r="BH1506" s="22">
        <f t="shared" si="69"/>
        <v>0</v>
      </c>
      <c r="BI1506" s="22">
        <f t="shared" si="70"/>
        <v>0</v>
      </c>
      <c r="BJ1506" s="22">
        <f t="shared" si="71"/>
        <v>0</v>
      </c>
    </row>
    <row r="1507" spans="1:62" x14ac:dyDescent="0.35">
      <c r="A1507" s="23" t="s">
        <v>2967</v>
      </c>
      <c r="B1507" s="85" t="s">
        <v>2968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505261.27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8">
        <v>44995</v>
      </c>
      <c r="AF1507" s="148">
        <v>46822</v>
      </c>
      <c r="AG1507" s="83">
        <v>14173820.699999999</v>
      </c>
      <c r="AH1507" s="83">
        <v>3.9444444444444446</v>
      </c>
      <c r="AI1507" s="83">
        <v>5</v>
      </c>
      <c r="AJ1507" s="144">
        <v>7.1294999999999997E-2</v>
      </c>
      <c r="AK1507" s="79" t="s">
        <v>651</v>
      </c>
      <c r="AL1507" s="79" t="s">
        <v>652</v>
      </c>
      <c r="AM1507" s="138">
        <v>0</v>
      </c>
      <c r="AN1507" s="138">
        <v>0</v>
      </c>
      <c r="AO1507" s="138">
        <v>0</v>
      </c>
      <c r="AP1507" s="138">
        <v>0</v>
      </c>
      <c r="AQ1507" s="138">
        <v>0</v>
      </c>
      <c r="AR1507" s="138">
        <v>0</v>
      </c>
      <c r="AS1507" s="138">
        <v>0</v>
      </c>
      <c r="AT1507" s="138">
        <v>0</v>
      </c>
      <c r="AU1507" s="138">
        <v>0</v>
      </c>
      <c r="AV1507" s="138">
        <v>0</v>
      </c>
      <c r="AW1507" s="138">
        <v>0</v>
      </c>
      <c r="AX1507" s="138">
        <v>0</v>
      </c>
      <c r="AY1507" s="138">
        <v>0</v>
      </c>
      <c r="AZ1507" s="138">
        <v>0</v>
      </c>
      <c r="BA1507" s="138">
        <v>0</v>
      </c>
      <c r="BB1507" s="138">
        <v>0</v>
      </c>
      <c r="BC1507" s="138">
        <v>0</v>
      </c>
      <c r="BD1507" s="138">
        <v>0</v>
      </c>
      <c r="BE1507" s="138">
        <v>0</v>
      </c>
      <c r="BF1507" s="138">
        <v>0</v>
      </c>
      <c r="BG1507" s="138">
        <v>0</v>
      </c>
      <c r="BH1507" s="22">
        <f t="shared" si="69"/>
        <v>0</v>
      </c>
      <c r="BI1507" s="22">
        <f t="shared" si="70"/>
        <v>0</v>
      </c>
      <c r="BJ1507" s="22">
        <f t="shared" si="71"/>
        <v>0</v>
      </c>
    </row>
    <row r="1508" spans="1:62" x14ac:dyDescent="0.35">
      <c r="A1508" s="23" t="s">
        <v>2978</v>
      </c>
      <c r="B1508" s="85" t="s">
        <v>2979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0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142337.5</v>
      </c>
      <c r="AE1508" s="147">
        <v>45110</v>
      </c>
      <c r="AF1508" s="148">
        <v>45476</v>
      </c>
      <c r="AG1508" s="83">
        <v>142337.5</v>
      </c>
      <c r="AH1508" s="83">
        <v>0.25833333333333336</v>
      </c>
      <c r="AI1508" s="83">
        <v>1</v>
      </c>
      <c r="AJ1508" s="144">
        <v>3.2500000000000001E-2</v>
      </c>
      <c r="AK1508" s="79" t="s">
        <v>651</v>
      </c>
      <c r="AL1508" s="79" t="s">
        <v>652</v>
      </c>
      <c r="AM1508" s="138">
        <v>0</v>
      </c>
      <c r="AN1508" s="138">
        <v>0</v>
      </c>
      <c r="AO1508" s="138">
        <v>0</v>
      </c>
      <c r="AP1508" s="138">
        <v>142337.5</v>
      </c>
      <c r="AQ1508" s="138">
        <v>0</v>
      </c>
      <c r="AR1508" s="138">
        <v>0</v>
      </c>
      <c r="AS1508" s="138">
        <v>0</v>
      </c>
      <c r="AT1508" s="138">
        <v>0</v>
      </c>
      <c r="AU1508" s="138">
        <v>0</v>
      </c>
      <c r="AV1508" s="138">
        <v>0</v>
      </c>
      <c r="AW1508" s="138">
        <v>0</v>
      </c>
      <c r="AX1508" s="138">
        <v>0</v>
      </c>
      <c r="AY1508" s="138">
        <v>0</v>
      </c>
      <c r="AZ1508" s="138">
        <v>0</v>
      </c>
      <c r="BA1508" s="138">
        <v>0</v>
      </c>
      <c r="BB1508" s="138">
        <v>0</v>
      </c>
      <c r="BC1508" s="138">
        <v>0</v>
      </c>
      <c r="BD1508" s="138">
        <v>0</v>
      </c>
      <c r="BE1508" s="138">
        <v>0</v>
      </c>
      <c r="BF1508" s="138">
        <v>0</v>
      </c>
      <c r="BG1508" s="138">
        <v>0</v>
      </c>
      <c r="BH1508" s="22">
        <f t="shared" si="69"/>
        <v>142337.5</v>
      </c>
      <c r="BI1508" s="22">
        <f t="shared" si="70"/>
        <v>0</v>
      </c>
      <c r="BJ1508" s="22">
        <f t="shared" si="71"/>
        <v>142337.5</v>
      </c>
    </row>
    <row r="1509" spans="1:62" x14ac:dyDescent="0.35">
      <c r="A1509" s="23" t="s">
        <v>2980</v>
      </c>
      <c r="B1509" s="85" t="s">
        <v>2979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7">
        <v>45110</v>
      </c>
      <c r="AF1509" s="148">
        <v>45841</v>
      </c>
      <c r="AG1509" s="83">
        <v>53100</v>
      </c>
      <c r="AH1509" s="83">
        <v>1.2583333333333333</v>
      </c>
      <c r="AI1509" s="83">
        <v>2</v>
      </c>
      <c r="AJ1509" s="144">
        <v>3.8199999999999998E-2</v>
      </c>
      <c r="AK1509" s="79" t="s">
        <v>651</v>
      </c>
      <c r="AL1509" s="79" t="s">
        <v>652</v>
      </c>
      <c r="AM1509" s="138">
        <v>0</v>
      </c>
      <c r="AN1509" s="138">
        <v>0</v>
      </c>
      <c r="AO1509" s="138">
        <v>0</v>
      </c>
      <c r="AP1509" s="138">
        <v>0</v>
      </c>
      <c r="AQ1509" s="138">
        <v>0</v>
      </c>
      <c r="AR1509" s="138">
        <v>0</v>
      </c>
      <c r="AS1509" s="138">
        <v>0</v>
      </c>
      <c r="AT1509" s="138">
        <v>0</v>
      </c>
      <c r="AU1509" s="138">
        <v>0</v>
      </c>
      <c r="AV1509" s="138">
        <v>26550</v>
      </c>
      <c r="AW1509" s="138">
        <v>0</v>
      </c>
      <c r="AX1509" s="138">
        <v>0</v>
      </c>
      <c r="AY1509" s="138">
        <v>0</v>
      </c>
      <c r="AZ1509" s="138">
        <v>0</v>
      </c>
      <c r="BA1509" s="138">
        <v>0</v>
      </c>
      <c r="BB1509" s="138">
        <v>26550</v>
      </c>
      <c r="BC1509" s="138">
        <v>0</v>
      </c>
      <c r="BD1509" s="138">
        <v>0</v>
      </c>
      <c r="BE1509" s="138">
        <v>0</v>
      </c>
      <c r="BF1509" s="138">
        <v>0</v>
      </c>
      <c r="BG1509" s="138">
        <v>0</v>
      </c>
      <c r="BH1509" s="22">
        <f t="shared" si="69"/>
        <v>0</v>
      </c>
      <c r="BI1509" s="22">
        <f t="shared" si="70"/>
        <v>53100</v>
      </c>
      <c r="BJ1509" s="22">
        <f t="shared" si="71"/>
        <v>53100</v>
      </c>
    </row>
    <row r="1510" spans="1:62" x14ac:dyDescent="0.35">
      <c r="A1510" s="23" t="s">
        <v>2981</v>
      </c>
      <c r="B1510" s="85" t="s">
        <v>2979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7">
        <v>45110</v>
      </c>
      <c r="AF1510" s="148">
        <v>46206</v>
      </c>
      <c r="AG1510" s="83">
        <v>145730</v>
      </c>
      <c r="AH1510" s="83">
        <v>2.2583333333333333</v>
      </c>
      <c r="AI1510" s="83">
        <v>3</v>
      </c>
      <c r="AJ1510" s="144">
        <v>4.2999999999999997E-2</v>
      </c>
      <c r="AK1510" s="79" t="s">
        <v>651</v>
      </c>
      <c r="AL1510" s="79" t="s">
        <v>652</v>
      </c>
      <c r="AM1510" s="138">
        <v>0</v>
      </c>
      <c r="AN1510" s="138">
        <v>0</v>
      </c>
      <c r="AO1510" s="138">
        <v>0</v>
      </c>
      <c r="AP1510" s="138">
        <v>0</v>
      </c>
      <c r="AQ1510" s="138">
        <v>0</v>
      </c>
      <c r="AR1510" s="138">
        <v>0</v>
      </c>
      <c r="AS1510" s="138">
        <v>0</v>
      </c>
      <c r="AT1510" s="138">
        <v>0</v>
      </c>
      <c r="AU1510" s="138">
        <v>0</v>
      </c>
      <c r="AV1510" s="138">
        <v>0</v>
      </c>
      <c r="AW1510" s="138">
        <v>0</v>
      </c>
      <c r="AX1510" s="138">
        <v>0</v>
      </c>
      <c r="AY1510" s="138">
        <v>0</v>
      </c>
      <c r="AZ1510" s="138">
        <v>0</v>
      </c>
      <c r="BA1510" s="138">
        <v>0</v>
      </c>
      <c r="BB1510" s="138">
        <v>0</v>
      </c>
      <c r="BC1510" s="138">
        <v>0</v>
      </c>
      <c r="BD1510" s="138">
        <v>0</v>
      </c>
      <c r="BE1510" s="138">
        <v>0</v>
      </c>
      <c r="BF1510" s="138">
        <v>0</v>
      </c>
      <c r="BG1510" s="138">
        <v>0</v>
      </c>
      <c r="BH1510" s="22">
        <f t="shared" si="69"/>
        <v>0</v>
      </c>
      <c r="BI1510" s="22">
        <f t="shared" si="70"/>
        <v>0</v>
      </c>
      <c r="BJ1510" s="22">
        <f t="shared" si="71"/>
        <v>0</v>
      </c>
    </row>
    <row r="1511" spans="1:62" x14ac:dyDescent="0.35">
      <c r="A1511" s="23" t="s">
        <v>2982</v>
      </c>
      <c r="B1511" s="85" t="s">
        <v>2979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7">
        <v>45110</v>
      </c>
      <c r="AF1511" s="148">
        <v>46571</v>
      </c>
      <c r="AG1511" s="83">
        <v>198240</v>
      </c>
      <c r="AH1511" s="83">
        <v>3.2583333333333333</v>
      </c>
      <c r="AI1511" s="83">
        <v>4</v>
      </c>
      <c r="AJ1511" s="144">
        <v>4.7100000000000003E-2</v>
      </c>
      <c r="AK1511" s="79" t="s">
        <v>651</v>
      </c>
      <c r="AL1511" s="79" t="s">
        <v>652</v>
      </c>
      <c r="AM1511" s="138">
        <v>0</v>
      </c>
      <c r="AN1511" s="138">
        <v>0</v>
      </c>
      <c r="AO1511" s="138">
        <v>0</v>
      </c>
      <c r="AP1511" s="138">
        <v>0</v>
      </c>
      <c r="AQ1511" s="138">
        <v>0</v>
      </c>
      <c r="AR1511" s="138">
        <v>0</v>
      </c>
      <c r="AS1511" s="138">
        <v>0</v>
      </c>
      <c r="AT1511" s="138">
        <v>0</v>
      </c>
      <c r="AU1511" s="138">
        <v>0</v>
      </c>
      <c r="AV1511" s="138">
        <v>0</v>
      </c>
      <c r="AW1511" s="138">
        <v>0</v>
      </c>
      <c r="AX1511" s="138">
        <v>0</v>
      </c>
      <c r="AY1511" s="138">
        <v>0</v>
      </c>
      <c r="AZ1511" s="138">
        <v>0</v>
      </c>
      <c r="BA1511" s="138">
        <v>0</v>
      </c>
      <c r="BB1511" s="138">
        <v>0</v>
      </c>
      <c r="BC1511" s="138">
        <v>0</v>
      </c>
      <c r="BD1511" s="138">
        <v>0</v>
      </c>
      <c r="BE1511" s="138">
        <v>0</v>
      </c>
      <c r="BF1511" s="138">
        <v>0</v>
      </c>
      <c r="BG1511" s="138">
        <v>0</v>
      </c>
      <c r="BH1511" s="22">
        <f t="shared" si="69"/>
        <v>0</v>
      </c>
      <c r="BI1511" s="22">
        <f t="shared" si="70"/>
        <v>0</v>
      </c>
      <c r="BJ1511" s="22">
        <f t="shared" si="71"/>
        <v>0</v>
      </c>
    </row>
    <row r="1512" spans="1:62" x14ac:dyDescent="0.35">
      <c r="A1512" s="23" t="s">
        <v>2983</v>
      </c>
      <c r="B1512" s="85" t="s">
        <v>2979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7">
        <v>45110</v>
      </c>
      <c r="AF1512" s="148">
        <v>46937</v>
      </c>
      <c r="AG1512" s="83">
        <v>2892917.5</v>
      </c>
      <c r="AH1512" s="83">
        <v>4.2583333333333337</v>
      </c>
      <c r="AI1512" s="83">
        <v>5</v>
      </c>
      <c r="AJ1512" s="144">
        <v>5.0700000000000002E-2</v>
      </c>
      <c r="AK1512" s="79" t="s">
        <v>651</v>
      </c>
      <c r="AL1512" s="79" t="s">
        <v>652</v>
      </c>
      <c r="AM1512" s="138">
        <v>0</v>
      </c>
      <c r="AN1512" s="138">
        <v>0</v>
      </c>
      <c r="AO1512" s="138">
        <v>0</v>
      </c>
      <c r="AP1512" s="138">
        <v>0</v>
      </c>
      <c r="AQ1512" s="138">
        <v>0</v>
      </c>
      <c r="AR1512" s="138">
        <v>0</v>
      </c>
      <c r="AS1512" s="138">
        <v>0</v>
      </c>
      <c r="AT1512" s="138">
        <v>0</v>
      </c>
      <c r="AU1512" s="138">
        <v>0</v>
      </c>
      <c r="AV1512" s="138">
        <v>0</v>
      </c>
      <c r="AW1512" s="138">
        <v>0</v>
      </c>
      <c r="AX1512" s="138">
        <v>0</v>
      </c>
      <c r="AY1512" s="138">
        <v>0</v>
      </c>
      <c r="AZ1512" s="138">
        <v>0</v>
      </c>
      <c r="BA1512" s="138">
        <v>0</v>
      </c>
      <c r="BB1512" s="138">
        <v>0</v>
      </c>
      <c r="BC1512" s="138">
        <v>0</v>
      </c>
      <c r="BD1512" s="138">
        <v>0</v>
      </c>
      <c r="BE1512" s="138">
        <v>0</v>
      </c>
      <c r="BF1512" s="138">
        <v>0</v>
      </c>
      <c r="BG1512" s="138">
        <v>0</v>
      </c>
      <c r="BH1512" s="22">
        <f t="shared" si="69"/>
        <v>0</v>
      </c>
      <c r="BI1512" s="22">
        <f t="shared" si="70"/>
        <v>0</v>
      </c>
      <c r="BJ1512" s="22">
        <f t="shared" si="71"/>
        <v>0</v>
      </c>
    </row>
    <row r="1513" spans="1:62" x14ac:dyDescent="0.35">
      <c r="A1513" s="23" t="s">
        <v>2984</v>
      </c>
      <c r="B1513" s="85" t="s">
        <v>2979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7">
        <v>45110</v>
      </c>
      <c r="AF1513" s="148">
        <v>47302</v>
      </c>
      <c r="AG1513" s="83">
        <v>11498657.5</v>
      </c>
      <c r="AH1513" s="83">
        <v>5.2583333333333337</v>
      </c>
      <c r="AI1513" s="83">
        <v>6</v>
      </c>
      <c r="AJ1513" s="144">
        <v>5.3600000000000002E-2</v>
      </c>
      <c r="AK1513" s="79" t="s">
        <v>651</v>
      </c>
      <c r="AL1513" s="79" t="s">
        <v>652</v>
      </c>
      <c r="AM1513" s="138">
        <v>0</v>
      </c>
      <c r="AN1513" s="138">
        <v>0</v>
      </c>
      <c r="AO1513" s="138">
        <v>0</v>
      </c>
      <c r="AP1513" s="138">
        <v>0</v>
      </c>
      <c r="AQ1513" s="138">
        <v>0</v>
      </c>
      <c r="AR1513" s="138">
        <v>0</v>
      </c>
      <c r="AS1513" s="138">
        <v>0</v>
      </c>
      <c r="AT1513" s="138">
        <v>0</v>
      </c>
      <c r="AU1513" s="138">
        <v>0</v>
      </c>
      <c r="AV1513" s="138">
        <v>0</v>
      </c>
      <c r="AW1513" s="138">
        <v>0</v>
      </c>
      <c r="AX1513" s="138">
        <v>0</v>
      </c>
      <c r="AY1513" s="138">
        <v>0</v>
      </c>
      <c r="AZ1513" s="138">
        <v>0</v>
      </c>
      <c r="BA1513" s="138">
        <v>0</v>
      </c>
      <c r="BB1513" s="138">
        <v>0</v>
      </c>
      <c r="BC1513" s="138">
        <v>0</v>
      </c>
      <c r="BD1513" s="138">
        <v>0</v>
      </c>
      <c r="BE1513" s="138">
        <v>0</v>
      </c>
      <c r="BF1513" s="138">
        <v>0</v>
      </c>
      <c r="BG1513" s="138">
        <v>0</v>
      </c>
      <c r="BH1513" s="22">
        <f t="shared" si="69"/>
        <v>0</v>
      </c>
      <c r="BI1513" s="22">
        <f t="shared" si="70"/>
        <v>0</v>
      </c>
      <c r="BJ1513" s="22">
        <f t="shared" si="71"/>
        <v>0</v>
      </c>
    </row>
    <row r="1514" spans="1:62" x14ac:dyDescent="0.35">
      <c r="A1514" s="23" t="s">
        <v>2985</v>
      </c>
      <c r="B1514" s="85" t="s">
        <v>2986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7">
        <v>44984</v>
      </c>
      <c r="AF1514" s="148">
        <v>48637</v>
      </c>
      <c r="AG1514" s="83">
        <v>200000000</v>
      </c>
      <c r="AH1514" s="83">
        <v>8.9083333333333332</v>
      </c>
      <c r="AI1514" s="83">
        <v>10</v>
      </c>
      <c r="AJ1514" s="144">
        <v>7.8262999999999999E-2</v>
      </c>
      <c r="AK1514" s="79" t="s">
        <v>651</v>
      </c>
      <c r="AL1514" s="79" t="s">
        <v>652</v>
      </c>
      <c r="AM1514" s="138">
        <v>0</v>
      </c>
      <c r="AN1514" s="138">
        <v>0</v>
      </c>
      <c r="AO1514" s="138">
        <v>0</v>
      </c>
      <c r="AP1514" s="138">
        <v>0</v>
      </c>
      <c r="AQ1514" s="138">
        <v>0</v>
      </c>
      <c r="AR1514" s="138">
        <v>0</v>
      </c>
      <c r="AS1514" s="138">
        <v>0</v>
      </c>
      <c r="AT1514" s="138">
        <v>0</v>
      </c>
      <c r="AU1514" s="138">
        <v>0</v>
      </c>
      <c r="AV1514" s="138">
        <v>0</v>
      </c>
      <c r="AW1514" s="138">
        <v>0</v>
      </c>
      <c r="AX1514" s="138">
        <v>0</v>
      </c>
      <c r="AY1514" s="138">
        <v>0</v>
      </c>
      <c r="AZ1514" s="138">
        <v>0</v>
      </c>
      <c r="BA1514" s="138">
        <v>0</v>
      </c>
      <c r="BB1514" s="138">
        <v>0</v>
      </c>
      <c r="BC1514" s="138">
        <v>0</v>
      </c>
      <c r="BD1514" s="138">
        <v>0</v>
      </c>
      <c r="BE1514" s="138">
        <v>0</v>
      </c>
      <c r="BF1514" s="138">
        <v>0</v>
      </c>
      <c r="BG1514" s="138">
        <v>0</v>
      </c>
      <c r="BH1514" s="22">
        <f t="shared" si="69"/>
        <v>0</v>
      </c>
      <c r="BI1514" s="22">
        <f t="shared" si="70"/>
        <v>0</v>
      </c>
      <c r="BJ1514" s="22">
        <f t="shared" si="71"/>
        <v>0</v>
      </c>
    </row>
    <row r="1515" spans="1:62" x14ac:dyDescent="0.35">
      <c r="A1515" s="23" t="s">
        <v>2987</v>
      </c>
      <c r="B1515" s="85" t="s">
        <v>2988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81872.34</v>
      </c>
      <c r="AA1515" s="77">
        <v>0</v>
      </c>
      <c r="AB1515" s="77">
        <v>0</v>
      </c>
      <c r="AC1515" s="77">
        <v>0</v>
      </c>
      <c r="AD1515" s="77">
        <v>2296720.37</v>
      </c>
      <c r="AE1515" s="147">
        <v>44995</v>
      </c>
      <c r="AF1515" s="148">
        <v>46822</v>
      </c>
      <c r="AG1515" s="83">
        <v>2296720.37</v>
      </c>
      <c r="AH1515" s="83">
        <v>3.9444444444444446</v>
      </c>
      <c r="AI1515" s="83">
        <v>5</v>
      </c>
      <c r="AJ1515" s="144">
        <v>7.1294999999999997E-2</v>
      </c>
      <c r="AK1515" s="79" t="s">
        <v>651</v>
      </c>
      <c r="AL1515" s="79" t="s">
        <v>652</v>
      </c>
      <c r="AM1515" s="138">
        <v>0</v>
      </c>
      <c r="AN1515" s="138">
        <v>0</v>
      </c>
      <c r="AO1515" s="138">
        <v>0</v>
      </c>
      <c r="AP1515" s="138">
        <v>0</v>
      </c>
      <c r="AQ1515" s="138">
        <v>0</v>
      </c>
      <c r="AR1515" s="138">
        <v>0</v>
      </c>
      <c r="AS1515" s="138">
        <v>0</v>
      </c>
      <c r="AT1515" s="138">
        <v>0</v>
      </c>
      <c r="AU1515" s="138">
        <v>0</v>
      </c>
      <c r="AV1515" s="138">
        <v>0</v>
      </c>
      <c r="AW1515" s="138">
        <v>0</v>
      </c>
      <c r="AX1515" s="138">
        <v>0</v>
      </c>
      <c r="AY1515" s="138">
        <v>0</v>
      </c>
      <c r="AZ1515" s="138">
        <v>0</v>
      </c>
      <c r="BA1515" s="138">
        <v>0</v>
      </c>
      <c r="BB1515" s="138">
        <v>0</v>
      </c>
      <c r="BC1515" s="138">
        <v>0</v>
      </c>
      <c r="BD1515" s="138">
        <v>0</v>
      </c>
      <c r="BE1515" s="138">
        <v>0</v>
      </c>
      <c r="BF1515" s="138">
        <v>0</v>
      </c>
      <c r="BG1515" s="138">
        <v>0</v>
      </c>
      <c r="BH1515" s="22">
        <f t="shared" si="69"/>
        <v>0</v>
      </c>
      <c r="BI1515" s="22">
        <f t="shared" si="70"/>
        <v>0</v>
      </c>
      <c r="BJ1515" s="22">
        <f t="shared" si="71"/>
        <v>0</v>
      </c>
    </row>
    <row r="1516" spans="1:62" x14ac:dyDescent="0.35">
      <c r="A1516" s="23" t="s">
        <v>2989</v>
      </c>
      <c r="B1516" s="85" t="s">
        <v>2990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131547.1</v>
      </c>
      <c r="AA1516" s="77">
        <v>0</v>
      </c>
      <c r="AB1516" s="77">
        <v>0</v>
      </c>
      <c r="AC1516" s="77">
        <v>0</v>
      </c>
      <c r="AD1516" s="77">
        <v>3690219.5</v>
      </c>
      <c r="AE1516" s="147">
        <v>44995</v>
      </c>
      <c r="AF1516" s="148">
        <v>46822</v>
      </c>
      <c r="AG1516" s="83">
        <v>3690219.5</v>
      </c>
      <c r="AH1516" s="83">
        <v>3.9444444444444446</v>
      </c>
      <c r="AI1516" s="83">
        <v>5</v>
      </c>
      <c r="AJ1516" s="144">
        <v>7.1294999999999997E-2</v>
      </c>
      <c r="AK1516" s="79" t="s">
        <v>651</v>
      </c>
      <c r="AL1516" s="79" t="s">
        <v>652</v>
      </c>
      <c r="AM1516" s="138">
        <v>0</v>
      </c>
      <c r="AN1516" s="138">
        <v>0</v>
      </c>
      <c r="AO1516" s="138">
        <v>0</v>
      </c>
      <c r="AP1516" s="138">
        <v>0</v>
      </c>
      <c r="AQ1516" s="138">
        <v>0</v>
      </c>
      <c r="AR1516" s="138">
        <v>0</v>
      </c>
      <c r="AS1516" s="138">
        <v>0</v>
      </c>
      <c r="AT1516" s="138">
        <v>0</v>
      </c>
      <c r="AU1516" s="138">
        <v>0</v>
      </c>
      <c r="AV1516" s="138">
        <v>0</v>
      </c>
      <c r="AW1516" s="138">
        <v>0</v>
      </c>
      <c r="AX1516" s="138">
        <v>0</v>
      </c>
      <c r="AY1516" s="138">
        <v>0</v>
      </c>
      <c r="AZ1516" s="138">
        <v>0</v>
      </c>
      <c r="BA1516" s="138">
        <v>0</v>
      </c>
      <c r="BB1516" s="138">
        <v>0</v>
      </c>
      <c r="BC1516" s="138">
        <v>0</v>
      </c>
      <c r="BD1516" s="138">
        <v>0</v>
      </c>
      <c r="BE1516" s="138">
        <v>0</v>
      </c>
      <c r="BF1516" s="138">
        <v>0</v>
      </c>
      <c r="BG1516" s="138">
        <v>0</v>
      </c>
      <c r="BH1516" s="22">
        <f t="shared" si="69"/>
        <v>0</v>
      </c>
      <c r="BI1516" s="22">
        <f t="shared" si="70"/>
        <v>0</v>
      </c>
      <c r="BJ1516" s="22">
        <f t="shared" si="71"/>
        <v>0</v>
      </c>
    </row>
    <row r="1517" spans="1:62" x14ac:dyDescent="0.35">
      <c r="A1517" s="23" t="s">
        <v>2991</v>
      </c>
      <c r="B1517" s="85" t="s">
        <v>2992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105666.71</v>
      </c>
      <c r="AA1517" s="77">
        <v>0</v>
      </c>
      <c r="AB1517" s="77">
        <v>0</v>
      </c>
      <c r="AC1517" s="77">
        <v>0</v>
      </c>
      <c r="AD1517" s="77">
        <v>2864683.39</v>
      </c>
      <c r="AE1517" s="147">
        <v>45000</v>
      </c>
      <c r="AF1517" s="148">
        <v>47192</v>
      </c>
      <c r="AG1517" s="83">
        <v>2864683.39</v>
      </c>
      <c r="AH1517" s="83">
        <v>4.958333333333333</v>
      </c>
      <c r="AI1517" s="83">
        <v>6</v>
      </c>
      <c r="AJ1517" s="144">
        <v>7.3772000000000004E-2</v>
      </c>
      <c r="AK1517" s="79" t="s">
        <v>651</v>
      </c>
      <c r="AL1517" s="79" t="s">
        <v>652</v>
      </c>
      <c r="AM1517" s="138">
        <v>0</v>
      </c>
      <c r="AN1517" s="138">
        <v>0</v>
      </c>
      <c r="AO1517" s="138">
        <v>0</v>
      </c>
      <c r="AP1517" s="138">
        <v>0</v>
      </c>
      <c r="AQ1517" s="138">
        <v>0</v>
      </c>
      <c r="AR1517" s="138">
        <v>0</v>
      </c>
      <c r="AS1517" s="138">
        <v>0</v>
      </c>
      <c r="AT1517" s="138">
        <v>0</v>
      </c>
      <c r="AU1517" s="138">
        <v>0</v>
      </c>
      <c r="AV1517" s="138">
        <v>0</v>
      </c>
      <c r="AW1517" s="138">
        <v>0</v>
      </c>
      <c r="AX1517" s="138">
        <v>0</v>
      </c>
      <c r="AY1517" s="138">
        <v>0</v>
      </c>
      <c r="AZ1517" s="138">
        <v>0</v>
      </c>
      <c r="BA1517" s="138">
        <v>0</v>
      </c>
      <c r="BB1517" s="138">
        <v>0</v>
      </c>
      <c r="BC1517" s="138">
        <v>0</v>
      </c>
      <c r="BD1517" s="138">
        <v>0</v>
      </c>
      <c r="BE1517" s="138">
        <v>0</v>
      </c>
      <c r="BF1517" s="138">
        <v>0</v>
      </c>
      <c r="BG1517" s="138">
        <v>0</v>
      </c>
      <c r="BH1517" s="22">
        <f t="shared" si="69"/>
        <v>0</v>
      </c>
      <c r="BI1517" s="22">
        <f t="shared" si="70"/>
        <v>0</v>
      </c>
      <c r="BJ1517" s="22">
        <f t="shared" si="71"/>
        <v>0</v>
      </c>
    </row>
    <row r="1518" spans="1:62" x14ac:dyDescent="0.35">
      <c r="A1518" s="23" t="s">
        <v>2993</v>
      </c>
      <c r="B1518" s="85" t="s">
        <v>2994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53100</v>
      </c>
      <c r="AE1518" s="147">
        <v>45118</v>
      </c>
      <c r="AF1518" s="148">
        <v>45484</v>
      </c>
      <c r="AG1518" s="83">
        <v>53100</v>
      </c>
      <c r="AH1518" s="83">
        <v>0.28055555555555556</v>
      </c>
      <c r="AI1518" s="83">
        <v>1</v>
      </c>
      <c r="AJ1518" s="144">
        <v>3.2500000000000001E-2</v>
      </c>
      <c r="AK1518" s="79" t="s">
        <v>651</v>
      </c>
      <c r="AL1518" s="79" t="s">
        <v>652</v>
      </c>
      <c r="AM1518" s="138">
        <v>0</v>
      </c>
      <c r="AN1518" s="138">
        <v>0</v>
      </c>
      <c r="AO1518" s="138">
        <v>0</v>
      </c>
      <c r="AP1518" s="138">
        <v>53100</v>
      </c>
      <c r="AQ1518" s="138">
        <v>0</v>
      </c>
      <c r="AR1518" s="138">
        <v>0</v>
      </c>
      <c r="AS1518" s="138">
        <v>0</v>
      </c>
      <c r="AT1518" s="138">
        <v>0</v>
      </c>
      <c r="AU1518" s="138">
        <v>0</v>
      </c>
      <c r="AV1518" s="138">
        <v>0</v>
      </c>
      <c r="AW1518" s="138">
        <v>0</v>
      </c>
      <c r="AX1518" s="138">
        <v>0</v>
      </c>
      <c r="AY1518" s="138">
        <v>0</v>
      </c>
      <c r="AZ1518" s="138">
        <v>0</v>
      </c>
      <c r="BA1518" s="138">
        <v>0</v>
      </c>
      <c r="BB1518" s="138">
        <v>0</v>
      </c>
      <c r="BC1518" s="138">
        <v>0</v>
      </c>
      <c r="BD1518" s="138">
        <v>0</v>
      </c>
      <c r="BE1518" s="138">
        <v>0</v>
      </c>
      <c r="BF1518" s="138">
        <v>0</v>
      </c>
      <c r="BG1518" s="138">
        <v>0</v>
      </c>
      <c r="BH1518" s="22">
        <f t="shared" si="69"/>
        <v>53100</v>
      </c>
      <c r="BI1518" s="22">
        <f t="shared" si="70"/>
        <v>0</v>
      </c>
      <c r="BJ1518" s="22">
        <f t="shared" si="71"/>
        <v>53100</v>
      </c>
    </row>
    <row r="1519" spans="1:62" x14ac:dyDescent="0.35">
      <c r="A1519" s="23" t="s">
        <v>2995</v>
      </c>
      <c r="B1519" s="85" t="s">
        <v>2994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7">
        <v>45118</v>
      </c>
      <c r="AF1519" s="148">
        <v>45849</v>
      </c>
      <c r="AG1519" s="83">
        <v>180540</v>
      </c>
      <c r="AH1519" s="83">
        <v>1.2805555555555554</v>
      </c>
      <c r="AI1519" s="83">
        <v>2</v>
      </c>
      <c r="AJ1519" s="144">
        <v>3.8199999999999998E-2</v>
      </c>
      <c r="AK1519" s="79" t="s">
        <v>651</v>
      </c>
      <c r="AL1519" s="79" t="s">
        <v>652</v>
      </c>
      <c r="AM1519" s="138">
        <v>0</v>
      </c>
      <c r="AN1519" s="138">
        <v>0</v>
      </c>
      <c r="AO1519" s="138">
        <v>0</v>
      </c>
      <c r="AP1519" s="138">
        <v>0</v>
      </c>
      <c r="AQ1519" s="138">
        <v>0</v>
      </c>
      <c r="AR1519" s="138">
        <v>0</v>
      </c>
      <c r="AS1519" s="138">
        <v>0</v>
      </c>
      <c r="AT1519" s="138">
        <v>0</v>
      </c>
      <c r="AU1519" s="138">
        <v>0</v>
      </c>
      <c r="AV1519" s="138">
        <v>90270</v>
      </c>
      <c r="AW1519" s="138">
        <v>0</v>
      </c>
      <c r="AX1519" s="138">
        <v>0</v>
      </c>
      <c r="AY1519" s="138">
        <v>0</v>
      </c>
      <c r="AZ1519" s="138">
        <v>0</v>
      </c>
      <c r="BA1519" s="138">
        <v>0</v>
      </c>
      <c r="BB1519" s="138">
        <v>90270</v>
      </c>
      <c r="BC1519" s="138">
        <v>0</v>
      </c>
      <c r="BD1519" s="138">
        <v>0</v>
      </c>
      <c r="BE1519" s="138">
        <v>0</v>
      </c>
      <c r="BF1519" s="138">
        <v>0</v>
      </c>
      <c r="BG1519" s="138">
        <v>0</v>
      </c>
      <c r="BH1519" s="22">
        <f t="shared" si="69"/>
        <v>0</v>
      </c>
      <c r="BI1519" s="22">
        <f t="shared" si="70"/>
        <v>180540</v>
      </c>
      <c r="BJ1519" s="22">
        <f t="shared" si="71"/>
        <v>180540</v>
      </c>
    </row>
    <row r="1520" spans="1:62" x14ac:dyDescent="0.35">
      <c r="A1520" s="23" t="s">
        <v>2996</v>
      </c>
      <c r="B1520" s="85" t="s">
        <v>2994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7">
        <v>45118</v>
      </c>
      <c r="AF1520" s="148">
        <v>46214</v>
      </c>
      <c r="AG1520" s="83">
        <v>165642.5</v>
      </c>
      <c r="AH1520" s="83">
        <v>2.2805555555555554</v>
      </c>
      <c r="AI1520" s="83">
        <v>3</v>
      </c>
      <c r="AJ1520" s="144">
        <v>4.2999999999999997E-2</v>
      </c>
      <c r="AK1520" s="79" t="s">
        <v>651</v>
      </c>
      <c r="AL1520" s="79" t="s">
        <v>652</v>
      </c>
      <c r="AM1520" s="138">
        <v>0</v>
      </c>
      <c r="AN1520" s="138">
        <v>0</v>
      </c>
      <c r="AO1520" s="138">
        <v>0</v>
      </c>
      <c r="AP1520" s="138">
        <v>0</v>
      </c>
      <c r="AQ1520" s="138">
        <v>0</v>
      </c>
      <c r="AR1520" s="138">
        <v>0</v>
      </c>
      <c r="AS1520" s="138">
        <v>0</v>
      </c>
      <c r="AT1520" s="138">
        <v>0</v>
      </c>
      <c r="AU1520" s="138">
        <v>0</v>
      </c>
      <c r="AV1520" s="138">
        <v>0</v>
      </c>
      <c r="AW1520" s="138">
        <v>0</v>
      </c>
      <c r="AX1520" s="138">
        <v>0</v>
      </c>
      <c r="AY1520" s="138">
        <v>0</v>
      </c>
      <c r="AZ1520" s="138">
        <v>0</v>
      </c>
      <c r="BA1520" s="138">
        <v>0</v>
      </c>
      <c r="BB1520" s="138">
        <v>0</v>
      </c>
      <c r="BC1520" s="138">
        <v>0</v>
      </c>
      <c r="BD1520" s="138">
        <v>0</v>
      </c>
      <c r="BE1520" s="138">
        <v>0</v>
      </c>
      <c r="BF1520" s="138">
        <v>0</v>
      </c>
      <c r="BG1520" s="138">
        <v>0</v>
      </c>
      <c r="BH1520" s="22">
        <f t="shared" si="69"/>
        <v>0</v>
      </c>
      <c r="BI1520" s="22">
        <f t="shared" si="70"/>
        <v>0</v>
      </c>
      <c r="BJ1520" s="22">
        <f t="shared" si="71"/>
        <v>0</v>
      </c>
    </row>
    <row r="1521" spans="1:62" x14ac:dyDescent="0.35">
      <c r="A1521" s="23" t="s">
        <v>2997</v>
      </c>
      <c r="B1521" s="85" t="s">
        <v>2994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7">
        <v>45118</v>
      </c>
      <c r="AF1521" s="148">
        <v>46579</v>
      </c>
      <c r="AG1521" s="83">
        <v>89827.5</v>
      </c>
      <c r="AH1521" s="83">
        <v>3.2805555555555554</v>
      </c>
      <c r="AI1521" s="83">
        <v>4</v>
      </c>
      <c r="AJ1521" s="144">
        <v>4.7100000000000003E-2</v>
      </c>
      <c r="AK1521" s="79" t="s">
        <v>651</v>
      </c>
      <c r="AL1521" s="79" t="s">
        <v>652</v>
      </c>
      <c r="AM1521" s="138">
        <v>0</v>
      </c>
      <c r="AN1521" s="138">
        <v>0</v>
      </c>
      <c r="AO1521" s="138">
        <v>0</v>
      </c>
      <c r="AP1521" s="138">
        <v>0</v>
      </c>
      <c r="AQ1521" s="138">
        <v>0</v>
      </c>
      <c r="AR1521" s="138">
        <v>0</v>
      </c>
      <c r="AS1521" s="138">
        <v>0</v>
      </c>
      <c r="AT1521" s="138">
        <v>0</v>
      </c>
      <c r="AU1521" s="138">
        <v>0</v>
      </c>
      <c r="AV1521" s="138">
        <v>0</v>
      </c>
      <c r="AW1521" s="138">
        <v>0</v>
      </c>
      <c r="AX1521" s="138">
        <v>0</v>
      </c>
      <c r="AY1521" s="138">
        <v>0</v>
      </c>
      <c r="AZ1521" s="138">
        <v>0</v>
      </c>
      <c r="BA1521" s="138">
        <v>0</v>
      </c>
      <c r="BB1521" s="138">
        <v>0</v>
      </c>
      <c r="BC1521" s="138">
        <v>0</v>
      </c>
      <c r="BD1521" s="138">
        <v>0</v>
      </c>
      <c r="BE1521" s="138">
        <v>0</v>
      </c>
      <c r="BF1521" s="138">
        <v>0</v>
      </c>
      <c r="BG1521" s="138">
        <v>0</v>
      </c>
      <c r="BH1521" s="22">
        <f t="shared" si="69"/>
        <v>0</v>
      </c>
      <c r="BI1521" s="22">
        <f t="shared" si="70"/>
        <v>0</v>
      </c>
      <c r="BJ1521" s="22">
        <f t="shared" si="71"/>
        <v>0</v>
      </c>
    </row>
    <row r="1522" spans="1:62" x14ac:dyDescent="0.35">
      <c r="A1522" s="23" t="s">
        <v>2998</v>
      </c>
      <c r="B1522" s="85" t="s">
        <v>2994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7">
        <v>45118</v>
      </c>
      <c r="AF1522" s="148">
        <v>46945</v>
      </c>
      <c r="AG1522" s="83">
        <v>162840</v>
      </c>
      <c r="AH1522" s="83">
        <v>4.2805555555555559</v>
      </c>
      <c r="AI1522" s="83">
        <v>5</v>
      </c>
      <c r="AJ1522" s="144">
        <v>5.0700000000000002E-2</v>
      </c>
      <c r="AK1522" s="79" t="s">
        <v>651</v>
      </c>
      <c r="AL1522" s="79" t="s">
        <v>652</v>
      </c>
      <c r="AM1522" s="138">
        <v>0</v>
      </c>
      <c r="AN1522" s="138">
        <v>0</v>
      </c>
      <c r="AO1522" s="138">
        <v>0</v>
      </c>
      <c r="AP1522" s="138">
        <v>0</v>
      </c>
      <c r="AQ1522" s="138">
        <v>0</v>
      </c>
      <c r="AR1522" s="138">
        <v>0</v>
      </c>
      <c r="AS1522" s="138">
        <v>0</v>
      </c>
      <c r="AT1522" s="138">
        <v>0</v>
      </c>
      <c r="AU1522" s="138">
        <v>0</v>
      </c>
      <c r="AV1522" s="138">
        <v>0</v>
      </c>
      <c r="AW1522" s="138">
        <v>0</v>
      </c>
      <c r="AX1522" s="138">
        <v>0</v>
      </c>
      <c r="AY1522" s="138">
        <v>0</v>
      </c>
      <c r="AZ1522" s="138">
        <v>0</v>
      </c>
      <c r="BA1522" s="138">
        <v>0</v>
      </c>
      <c r="BB1522" s="138">
        <v>0</v>
      </c>
      <c r="BC1522" s="138">
        <v>0</v>
      </c>
      <c r="BD1522" s="138">
        <v>0</v>
      </c>
      <c r="BE1522" s="138">
        <v>0</v>
      </c>
      <c r="BF1522" s="138">
        <v>0</v>
      </c>
      <c r="BG1522" s="138">
        <v>0</v>
      </c>
      <c r="BH1522" s="22">
        <f t="shared" si="69"/>
        <v>0</v>
      </c>
      <c r="BI1522" s="22">
        <f t="shared" si="70"/>
        <v>0</v>
      </c>
      <c r="BJ1522" s="22">
        <f t="shared" si="71"/>
        <v>0</v>
      </c>
    </row>
    <row r="1523" spans="1:62" x14ac:dyDescent="0.35">
      <c r="A1523" s="23" t="s">
        <v>2999</v>
      </c>
      <c r="B1523" s="85" t="s">
        <v>2994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7">
        <v>45118</v>
      </c>
      <c r="AF1523" s="148">
        <v>47310</v>
      </c>
      <c r="AG1523" s="83">
        <v>93367.5</v>
      </c>
      <c r="AH1523" s="83">
        <v>5.2805555555555559</v>
      </c>
      <c r="AI1523" s="83">
        <v>6</v>
      </c>
      <c r="AJ1523" s="144">
        <v>5.3600000000000002E-2</v>
      </c>
      <c r="AK1523" s="79" t="s">
        <v>651</v>
      </c>
      <c r="AL1523" s="79" t="s">
        <v>652</v>
      </c>
      <c r="AM1523" s="138">
        <v>0</v>
      </c>
      <c r="AN1523" s="138">
        <v>0</v>
      </c>
      <c r="AO1523" s="138">
        <v>0</v>
      </c>
      <c r="AP1523" s="138">
        <v>0</v>
      </c>
      <c r="AQ1523" s="138">
        <v>0</v>
      </c>
      <c r="AR1523" s="138">
        <v>0</v>
      </c>
      <c r="AS1523" s="138">
        <v>0</v>
      </c>
      <c r="AT1523" s="138">
        <v>0</v>
      </c>
      <c r="AU1523" s="138">
        <v>0</v>
      </c>
      <c r="AV1523" s="138">
        <v>0</v>
      </c>
      <c r="AW1523" s="138">
        <v>0</v>
      </c>
      <c r="AX1523" s="138">
        <v>0</v>
      </c>
      <c r="AY1523" s="138">
        <v>0</v>
      </c>
      <c r="AZ1523" s="138">
        <v>0</v>
      </c>
      <c r="BA1523" s="138">
        <v>0</v>
      </c>
      <c r="BB1523" s="138">
        <v>0</v>
      </c>
      <c r="BC1523" s="138">
        <v>0</v>
      </c>
      <c r="BD1523" s="138">
        <v>0</v>
      </c>
      <c r="BE1523" s="138">
        <v>0</v>
      </c>
      <c r="BF1523" s="138">
        <v>0</v>
      </c>
      <c r="BG1523" s="138">
        <v>0</v>
      </c>
      <c r="BH1523" s="22">
        <f t="shared" si="69"/>
        <v>0</v>
      </c>
      <c r="BI1523" s="22">
        <f t="shared" si="70"/>
        <v>0</v>
      </c>
      <c r="BJ1523" s="22">
        <f t="shared" si="71"/>
        <v>0</v>
      </c>
    </row>
    <row r="1524" spans="1:62" x14ac:dyDescent="0.35">
      <c r="A1524" s="23" t="s">
        <v>3000</v>
      </c>
      <c r="B1524" s="85" t="s">
        <v>2994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7">
        <v>45118</v>
      </c>
      <c r="AF1524" s="148">
        <v>47675</v>
      </c>
      <c r="AG1524" s="83">
        <v>99710</v>
      </c>
      <c r="AH1524" s="83">
        <v>6.2805555555555559</v>
      </c>
      <c r="AI1524" s="83">
        <v>7</v>
      </c>
      <c r="AJ1524" s="144">
        <v>5.6399999999999999E-2</v>
      </c>
      <c r="AK1524" s="79" t="s">
        <v>651</v>
      </c>
      <c r="AL1524" s="79" t="s">
        <v>652</v>
      </c>
      <c r="AM1524" s="138">
        <v>0</v>
      </c>
      <c r="AN1524" s="138">
        <v>0</v>
      </c>
      <c r="AO1524" s="138">
        <v>0</v>
      </c>
      <c r="AP1524" s="138">
        <v>0</v>
      </c>
      <c r="AQ1524" s="138">
        <v>0</v>
      </c>
      <c r="AR1524" s="138">
        <v>0</v>
      </c>
      <c r="AS1524" s="138">
        <v>0</v>
      </c>
      <c r="AT1524" s="138">
        <v>0</v>
      </c>
      <c r="AU1524" s="138">
        <v>0</v>
      </c>
      <c r="AV1524" s="138">
        <v>0</v>
      </c>
      <c r="AW1524" s="138">
        <v>0</v>
      </c>
      <c r="AX1524" s="138">
        <v>0</v>
      </c>
      <c r="AY1524" s="138">
        <v>0</v>
      </c>
      <c r="AZ1524" s="138">
        <v>0</v>
      </c>
      <c r="BA1524" s="138">
        <v>0</v>
      </c>
      <c r="BB1524" s="138">
        <v>0</v>
      </c>
      <c r="BC1524" s="138">
        <v>0</v>
      </c>
      <c r="BD1524" s="138">
        <v>0</v>
      </c>
      <c r="BE1524" s="138">
        <v>0</v>
      </c>
      <c r="BF1524" s="138">
        <v>0</v>
      </c>
      <c r="BG1524" s="138">
        <v>0</v>
      </c>
      <c r="BH1524" s="22">
        <f t="shared" si="69"/>
        <v>0</v>
      </c>
      <c r="BI1524" s="22">
        <f t="shared" si="70"/>
        <v>0</v>
      </c>
      <c r="BJ1524" s="22">
        <f t="shared" si="71"/>
        <v>0</v>
      </c>
    </row>
    <row r="1525" spans="1:62" x14ac:dyDescent="0.35">
      <c r="A1525" s="23" t="s">
        <v>3001</v>
      </c>
      <c r="B1525" s="85" t="s">
        <v>2994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7">
        <v>45118</v>
      </c>
      <c r="AF1525" s="148">
        <v>48040</v>
      </c>
      <c r="AG1525" s="83">
        <v>451792.5</v>
      </c>
      <c r="AH1525" s="83">
        <v>7.2805555555555559</v>
      </c>
      <c r="AI1525" s="83">
        <v>8</v>
      </c>
      <c r="AJ1525" s="144">
        <v>5.9299999999999999E-2</v>
      </c>
      <c r="AK1525" s="79" t="s">
        <v>651</v>
      </c>
      <c r="AL1525" s="79" t="s">
        <v>652</v>
      </c>
      <c r="AM1525" s="138">
        <v>0</v>
      </c>
      <c r="AN1525" s="138">
        <v>0</v>
      </c>
      <c r="AO1525" s="138">
        <v>0</v>
      </c>
      <c r="AP1525" s="138">
        <v>0</v>
      </c>
      <c r="AQ1525" s="138">
        <v>0</v>
      </c>
      <c r="AR1525" s="138">
        <v>0</v>
      </c>
      <c r="AS1525" s="138">
        <v>0</v>
      </c>
      <c r="AT1525" s="138">
        <v>0</v>
      </c>
      <c r="AU1525" s="138">
        <v>0</v>
      </c>
      <c r="AV1525" s="138">
        <v>0</v>
      </c>
      <c r="AW1525" s="138">
        <v>0</v>
      </c>
      <c r="AX1525" s="138">
        <v>0</v>
      </c>
      <c r="AY1525" s="138">
        <v>0</v>
      </c>
      <c r="AZ1525" s="138">
        <v>0</v>
      </c>
      <c r="BA1525" s="138">
        <v>0</v>
      </c>
      <c r="BB1525" s="138">
        <v>0</v>
      </c>
      <c r="BC1525" s="138">
        <v>0</v>
      </c>
      <c r="BD1525" s="138">
        <v>0</v>
      </c>
      <c r="BE1525" s="138">
        <v>0</v>
      </c>
      <c r="BF1525" s="138">
        <v>0</v>
      </c>
      <c r="BG1525" s="138">
        <v>0</v>
      </c>
      <c r="BH1525" s="22">
        <f t="shared" si="69"/>
        <v>0</v>
      </c>
      <c r="BI1525" s="22">
        <f t="shared" si="70"/>
        <v>0</v>
      </c>
      <c r="BJ1525" s="22">
        <f t="shared" si="71"/>
        <v>0</v>
      </c>
    </row>
    <row r="1526" spans="1:62" x14ac:dyDescent="0.35">
      <c r="A1526" s="23" t="s">
        <v>3002</v>
      </c>
      <c r="B1526" s="85" t="s">
        <v>2994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7">
        <v>45118</v>
      </c>
      <c r="AF1526" s="148">
        <v>48406</v>
      </c>
      <c r="AG1526" s="83">
        <v>2150402.5</v>
      </c>
      <c r="AH1526" s="83">
        <v>8.280555555555555</v>
      </c>
      <c r="AI1526" s="83">
        <v>9</v>
      </c>
      <c r="AJ1526" s="144">
        <v>6.2100000000000002E-2</v>
      </c>
      <c r="AK1526" s="79" t="s">
        <v>651</v>
      </c>
      <c r="AL1526" s="79" t="s">
        <v>652</v>
      </c>
      <c r="AM1526" s="138">
        <v>0</v>
      </c>
      <c r="AN1526" s="138">
        <v>0</v>
      </c>
      <c r="AO1526" s="138">
        <v>0</v>
      </c>
      <c r="AP1526" s="138">
        <v>0</v>
      </c>
      <c r="AQ1526" s="138">
        <v>0</v>
      </c>
      <c r="AR1526" s="138">
        <v>0</v>
      </c>
      <c r="AS1526" s="138">
        <v>0</v>
      </c>
      <c r="AT1526" s="138">
        <v>0</v>
      </c>
      <c r="AU1526" s="138">
        <v>0</v>
      </c>
      <c r="AV1526" s="138">
        <v>0</v>
      </c>
      <c r="AW1526" s="138">
        <v>0</v>
      </c>
      <c r="AX1526" s="138">
        <v>0</v>
      </c>
      <c r="AY1526" s="138">
        <v>0</v>
      </c>
      <c r="AZ1526" s="138">
        <v>0</v>
      </c>
      <c r="BA1526" s="138">
        <v>0</v>
      </c>
      <c r="BB1526" s="138">
        <v>0</v>
      </c>
      <c r="BC1526" s="138">
        <v>0</v>
      </c>
      <c r="BD1526" s="138">
        <v>0</v>
      </c>
      <c r="BE1526" s="138">
        <v>0</v>
      </c>
      <c r="BF1526" s="138">
        <v>0</v>
      </c>
      <c r="BG1526" s="138">
        <v>0</v>
      </c>
      <c r="BH1526" s="22">
        <f t="shared" si="69"/>
        <v>0</v>
      </c>
      <c r="BI1526" s="22">
        <f t="shared" si="70"/>
        <v>0</v>
      </c>
      <c r="BJ1526" s="22">
        <f t="shared" si="71"/>
        <v>0</v>
      </c>
    </row>
    <row r="1527" spans="1:62" x14ac:dyDescent="0.35">
      <c r="A1527" s="23" t="s">
        <v>3003</v>
      </c>
      <c r="B1527" s="85" t="s">
        <v>2994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7">
        <v>45118</v>
      </c>
      <c r="AF1527" s="148">
        <v>48771</v>
      </c>
      <c r="AG1527" s="83">
        <v>1392547.5</v>
      </c>
      <c r="AH1527" s="83">
        <v>9.280555555555555</v>
      </c>
      <c r="AI1527" s="83">
        <v>10</v>
      </c>
      <c r="AJ1527" s="144">
        <v>6.5000000000000002E-2</v>
      </c>
      <c r="AK1527" s="79" t="s">
        <v>651</v>
      </c>
      <c r="AL1527" s="79" t="s">
        <v>652</v>
      </c>
      <c r="AM1527" s="138">
        <v>0</v>
      </c>
      <c r="AN1527" s="138">
        <v>0</v>
      </c>
      <c r="AO1527" s="138">
        <v>0</v>
      </c>
      <c r="AP1527" s="138">
        <v>0</v>
      </c>
      <c r="AQ1527" s="138">
        <v>0</v>
      </c>
      <c r="AR1527" s="138">
        <v>0</v>
      </c>
      <c r="AS1527" s="138">
        <v>0</v>
      </c>
      <c r="AT1527" s="138">
        <v>0</v>
      </c>
      <c r="AU1527" s="138">
        <v>0</v>
      </c>
      <c r="AV1527" s="138">
        <v>0</v>
      </c>
      <c r="AW1527" s="138">
        <v>0</v>
      </c>
      <c r="AX1527" s="138">
        <v>0</v>
      </c>
      <c r="AY1527" s="138">
        <v>0</v>
      </c>
      <c r="AZ1527" s="138">
        <v>0</v>
      </c>
      <c r="BA1527" s="138">
        <v>0</v>
      </c>
      <c r="BB1527" s="138">
        <v>0</v>
      </c>
      <c r="BC1527" s="138">
        <v>0</v>
      </c>
      <c r="BD1527" s="138">
        <v>0</v>
      </c>
      <c r="BE1527" s="138">
        <v>0</v>
      </c>
      <c r="BF1527" s="138">
        <v>0</v>
      </c>
      <c r="BG1527" s="138">
        <v>0</v>
      </c>
      <c r="BH1527" s="22">
        <f t="shared" si="69"/>
        <v>0</v>
      </c>
      <c r="BI1527" s="22">
        <f t="shared" si="70"/>
        <v>0</v>
      </c>
      <c r="BJ1527" s="22">
        <f t="shared" si="71"/>
        <v>0</v>
      </c>
    </row>
    <row r="1528" spans="1:62" x14ac:dyDescent="0.35">
      <c r="A1528" s="23" t="s">
        <v>3004</v>
      </c>
      <c r="B1528" s="85" t="s">
        <v>3005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209058.82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7">
        <v>45000</v>
      </c>
      <c r="AF1528" s="148">
        <v>47192</v>
      </c>
      <c r="AG1528" s="83">
        <v>5667701.0899999999</v>
      </c>
      <c r="AH1528" s="83">
        <v>4.958333333333333</v>
      </c>
      <c r="AI1528" s="83">
        <v>6</v>
      </c>
      <c r="AJ1528" s="144">
        <v>7.3772000000000004E-2</v>
      </c>
      <c r="AK1528" s="79" t="s">
        <v>651</v>
      </c>
      <c r="AL1528" s="79" t="s">
        <v>652</v>
      </c>
      <c r="AM1528" s="138">
        <v>0</v>
      </c>
      <c r="AN1528" s="138">
        <v>0</v>
      </c>
      <c r="AO1528" s="138">
        <v>0</v>
      </c>
      <c r="AP1528" s="138">
        <v>0</v>
      </c>
      <c r="AQ1528" s="138">
        <v>0</v>
      </c>
      <c r="AR1528" s="138">
        <v>0</v>
      </c>
      <c r="AS1528" s="138">
        <v>0</v>
      </c>
      <c r="AT1528" s="138">
        <v>0</v>
      </c>
      <c r="AU1528" s="138">
        <v>0</v>
      </c>
      <c r="AV1528" s="138">
        <v>0</v>
      </c>
      <c r="AW1528" s="138">
        <v>0</v>
      </c>
      <c r="AX1528" s="138">
        <v>0</v>
      </c>
      <c r="AY1528" s="138">
        <v>0</v>
      </c>
      <c r="AZ1528" s="138">
        <v>0</v>
      </c>
      <c r="BA1528" s="138">
        <v>0</v>
      </c>
      <c r="BB1528" s="138">
        <v>0</v>
      </c>
      <c r="BC1528" s="138">
        <v>0</v>
      </c>
      <c r="BD1528" s="138">
        <v>0</v>
      </c>
      <c r="BE1528" s="138">
        <v>0</v>
      </c>
      <c r="BF1528" s="138">
        <v>0</v>
      </c>
      <c r="BG1528" s="138">
        <v>0</v>
      </c>
      <c r="BH1528" s="22">
        <f t="shared" si="69"/>
        <v>0</v>
      </c>
      <c r="BI1528" s="22">
        <f t="shared" si="70"/>
        <v>0</v>
      </c>
      <c r="BJ1528" s="22">
        <f t="shared" si="71"/>
        <v>0</v>
      </c>
    </row>
    <row r="1529" spans="1:62" x14ac:dyDescent="0.35">
      <c r="A1529" s="23" t="s">
        <v>3006</v>
      </c>
      <c r="B1529" s="85" t="s">
        <v>3007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85844.13</v>
      </c>
      <c r="AA1529" s="77">
        <v>0</v>
      </c>
      <c r="AB1529" s="77">
        <v>0</v>
      </c>
      <c r="AC1529" s="77">
        <v>0</v>
      </c>
      <c r="AD1529" s="77">
        <v>2327282.14</v>
      </c>
      <c r="AE1529" s="147">
        <v>45000</v>
      </c>
      <c r="AF1529" s="148">
        <v>47192</v>
      </c>
      <c r="AG1529" s="83">
        <v>2327282.14</v>
      </c>
      <c r="AH1529" s="83">
        <v>4.958333333333333</v>
      </c>
      <c r="AI1529" s="83">
        <v>6</v>
      </c>
      <c r="AJ1529" s="144">
        <v>7.3772000000000004E-2</v>
      </c>
      <c r="AK1529" s="79" t="s">
        <v>651</v>
      </c>
      <c r="AL1529" s="79" t="s">
        <v>652</v>
      </c>
      <c r="AM1529" s="138">
        <v>0</v>
      </c>
      <c r="AN1529" s="138">
        <v>0</v>
      </c>
      <c r="AO1529" s="138">
        <v>0</v>
      </c>
      <c r="AP1529" s="138">
        <v>0</v>
      </c>
      <c r="AQ1529" s="138">
        <v>0</v>
      </c>
      <c r="AR1529" s="138">
        <v>0</v>
      </c>
      <c r="AS1529" s="138">
        <v>0</v>
      </c>
      <c r="AT1529" s="138">
        <v>0</v>
      </c>
      <c r="AU1529" s="138">
        <v>0</v>
      </c>
      <c r="AV1529" s="138">
        <v>0</v>
      </c>
      <c r="AW1529" s="138">
        <v>0</v>
      </c>
      <c r="AX1529" s="138">
        <v>0</v>
      </c>
      <c r="AY1529" s="138">
        <v>0</v>
      </c>
      <c r="AZ1529" s="138">
        <v>0</v>
      </c>
      <c r="BA1529" s="138">
        <v>0</v>
      </c>
      <c r="BB1529" s="138">
        <v>0</v>
      </c>
      <c r="BC1529" s="138">
        <v>0</v>
      </c>
      <c r="BD1529" s="138">
        <v>0</v>
      </c>
      <c r="BE1529" s="138">
        <v>0</v>
      </c>
      <c r="BF1529" s="138">
        <v>0</v>
      </c>
      <c r="BG1529" s="138">
        <v>0</v>
      </c>
      <c r="BH1529" s="22">
        <f t="shared" si="69"/>
        <v>0</v>
      </c>
      <c r="BI1529" s="22">
        <f t="shared" si="70"/>
        <v>0</v>
      </c>
      <c r="BJ1529" s="22">
        <f t="shared" si="71"/>
        <v>0</v>
      </c>
    </row>
    <row r="1530" spans="1:62" x14ac:dyDescent="0.35">
      <c r="A1530" s="23" t="s">
        <v>3008</v>
      </c>
      <c r="B1530" s="85" t="s">
        <v>3009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135595.21</v>
      </c>
      <c r="AA1530" s="77">
        <v>0</v>
      </c>
      <c r="AB1530" s="77">
        <v>0</v>
      </c>
      <c r="AC1530" s="77">
        <v>0</v>
      </c>
      <c r="AD1530" s="77">
        <v>3676061.67</v>
      </c>
      <c r="AE1530" s="147">
        <v>45000</v>
      </c>
      <c r="AF1530" s="148">
        <v>47192</v>
      </c>
      <c r="AG1530" s="83">
        <v>3676061.67</v>
      </c>
      <c r="AH1530" s="83">
        <v>4.958333333333333</v>
      </c>
      <c r="AI1530" s="83">
        <v>6</v>
      </c>
      <c r="AJ1530" s="144">
        <v>7.3772000000000004E-2</v>
      </c>
      <c r="AK1530" s="79" t="s">
        <v>651</v>
      </c>
      <c r="AL1530" s="79" t="s">
        <v>652</v>
      </c>
      <c r="AM1530" s="138">
        <v>0</v>
      </c>
      <c r="AN1530" s="138">
        <v>0</v>
      </c>
      <c r="AO1530" s="138">
        <v>0</v>
      </c>
      <c r="AP1530" s="138">
        <v>0</v>
      </c>
      <c r="AQ1530" s="138">
        <v>0</v>
      </c>
      <c r="AR1530" s="138">
        <v>0</v>
      </c>
      <c r="AS1530" s="138">
        <v>0</v>
      </c>
      <c r="AT1530" s="138">
        <v>0</v>
      </c>
      <c r="AU1530" s="138">
        <v>0</v>
      </c>
      <c r="AV1530" s="138">
        <v>0</v>
      </c>
      <c r="AW1530" s="138">
        <v>0</v>
      </c>
      <c r="AX1530" s="138">
        <v>0</v>
      </c>
      <c r="AY1530" s="138">
        <v>0</v>
      </c>
      <c r="AZ1530" s="138">
        <v>0</v>
      </c>
      <c r="BA1530" s="138">
        <v>0</v>
      </c>
      <c r="BB1530" s="138">
        <v>0</v>
      </c>
      <c r="BC1530" s="138">
        <v>0</v>
      </c>
      <c r="BD1530" s="138">
        <v>0</v>
      </c>
      <c r="BE1530" s="138">
        <v>0</v>
      </c>
      <c r="BF1530" s="138">
        <v>0</v>
      </c>
      <c r="BG1530" s="138">
        <v>0</v>
      </c>
      <c r="BH1530" s="22">
        <f t="shared" si="69"/>
        <v>0</v>
      </c>
      <c r="BI1530" s="22">
        <f t="shared" si="70"/>
        <v>0</v>
      </c>
      <c r="BJ1530" s="22">
        <f t="shared" si="71"/>
        <v>0</v>
      </c>
    </row>
    <row r="1531" spans="1:62" x14ac:dyDescent="0.35">
      <c r="A1531" s="23" t="s">
        <v>3010</v>
      </c>
      <c r="B1531" s="85" t="s">
        <v>3011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123742.04</v>
      </c>
      <c r="AA1531" s="77">
        <v>0</v>
      </c>
      <c r="AB1531" s="77">
        <v>0</v>
      </c>
      <c r="AC1531" s="77">
        <v>0</v>
      </c>
      <c r="AD1531" s="77">
        <v>3354715.72</v>
      </c>
      <c r="AE1531" s="147">
        <v>45000</v>
      </c>
      <c r="AF1531" s="148">
        <v>47192</v>
      </c>
      <c r="AG1531" s="83">
        <v>3354715.72</v>
      </c>
      <c r="AH1531" s="83">
        <v>4.958333333333333</v>
      </c>
      <c r="AI1531" s="83">
        <v>6</v>
      </c>
      <c r="AJ1531" s="144">
        <v>7.3772000000000004E-2</v>
      </c>
      <c r="AK1531" s="79" t="s">
        <v>651</v>
      </c>
      <c r="AL1531" s="79" t="s">
        <v>652</v>
      </c>
      <c r="AM1531" s="138">
        <v>0</v>
      </c>
      <c r="AN1531" s="138">
        <v>0</v>
      </c>
      <c r="AO1531" s="138">
        <v>0</v>
      </c>
      <c r="AP1531" s="138">
        <v>0</v>
      </c>
      <c r="AQ1531" s="138">
        <v>0</v>
      </c>
      <c r="AR1531" s="138">
        <v>0</v>
      </c>
      <c r="AS1531" s="138">
        <v>0</v>
      </c>
      <c r="AT1531" s="138">
        <v>0</v>
      </c>
      <c r="AU1531" s="138">
        <v>0</v>
      </c>
      <c r="AV1531" s="138">
        <v>0</v>
      </c>
      <c r="AW1531" s="138">
        <v>0</v>
      </c>
      <c r="AX1531" s="138">
        <v>0</v>
      </c>
      <c r="AY1531" s="138">
        <v>0</v>
      </c>
      <c r="AZ1531" s="138">
        <v>0</v>
      </c>
      <c r="BA1531" s="138">
        <v>0</v>
      </c>
      <c r="BB1531" s="138">
        <v>0</v>
      </c>
      <c r="BC1531" s="138">
        <v>0</v>
      </c>
      <c r="BD1531" s="138">
        <v>0</v>
      </c>
      <c r="BE1531" s="138">
        <v>0</v>
      </c>
      <c r="BF1531" s="138">
        <v>0</v>
      </c>
      <c r="BG1531" s="138">
        <v>0</v>
      </c>
      <c r="BH1531" s="22">
        <f t="shared" si="69"/>
        <v>0</v>
      </c>
      <c r="BI1531" s="22">
        <f t="shared" si="70"/>
        <v>0</v>
      </c>
      <c r="BJ1531" s="22">
        <f t="shared" si="71"/>
        <v>0</v>
      </c>
    </row>
    <row r="1532" spans="1:62" x14ac:dyDescent="0.35">
      <c r="A1532" s="23" t="s">
        <v>3016</v>
      </c>
      <c r="B1532" s="85" t="s">
        <v>3017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221696.01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7">
        <v>44987</v>
      </c>
      <c r="AF1532" s="148">
        <v>46083</v>
      </c>
      <c r="AG1532" s="83">
        <v>7191734.7999999998</v>
      </c>
      <c r="AH1532" s="83">
        <v>1.9222222222222223</v>
      </c>
      <c r="AI1532" s="83">
        <v>3</v>
      </c>
      <c r="AJ1532" s="144">
        <v>6.1652999999999999E-2</v>
      </c>
      <c r="AK1532" s="79" t="s">
        <v>651</v>
      </c>
      <c r="AL1532" s="79" t="s">
        <v>652</v>
      </c>
      <c r="AM1532" s="138">
        <v>0</v>
      </c>
      <c r="AN1532" s="138">
        <v>0</v>
      </c>
      <c r="AO1532" s="138">
        <v>0</v>
      </c>
      <c r="AP1532" s="138">
        <v>0</v>
      </c>
      <c r="AQ1532" s="138">
        <v>0</v>
      </c>
      <c r="AR1532" s="138">
        <v>0</v>
      </c>
      <c r="AS1532" s="138">
        <v>0</v>
      </c>
      <c r="AT1532" s="138">
        <v>0</v>
      </c>
      <c r="AU1532" s="138">
        <v>0</v>
      </c>
      <c r="AV1532" s="138">
        <v>0</v>
      </c>
      <c r="AW1532" s="138">
        <v>0</v>
      </c>
      <c r="AX1532" s="138">
        <v>0</v>
      </c>
      <c r="AY1532" s="138">
        <v>0</v>
      </c>
      <c r="AZ1532" s="138">
        <v>0</v>
      </c>
      <c r="BA1532" s="138">
        <v>0</v>
      </c>
      <c r="BB1532" s="138">
        <v>0</v>
      </c>
      <c r="BC1532" s="138">
        <v>0</v>
      </c>
      <c r="BD1532" s="138">
        <v>0</v>
      </c>
      <c r="BE1532" s="138">
        <v>0</v>
      </c>
      <c r="BF1532" s="138">
        <v>0</v>
      </c>
      <c r="BG1532" s="138">
        <v>0</v>
      </c>
      <c r="BH1532" s="22">
        <f t="shared" si="69"/>
        <v>0</v>
      </c>
      <c r="BI1532" s="22">
        <f t="shared" si="70"/>
        <v>0</v>
      </c>
      <c r="BJ1532" s="22">
        <f t="shared" si="71"/>
        <v>0</v>
      </c>
    </row>
    <row r="1533" spans="1:62" x14ac:dyDescent="0.35">
      <c r="A1533" s="23" t="s">
        <v>3018</v>
      </c>
      <c r="B1533" s="85" t="s">
        <v>3019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255691.19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7">
        <v>44995</v>
      </c>
      <c r="AF1533" s="148">
        <v>46822</v>
      </c>
      <c r="AG1533" s="83">
        <v>7172766.4500000002</v>
      </c>
      <c r="AH1533" s="83">
        <v>3.9444444444444446</v>
      </c>
      <c r="AI1533" s="83">
        <v>5</v>
      </c>
      <c r="AJ1533" s="144">
        <v>7.1294999999999997E-2</v>
      </c>
      <c r="AK1533" s="79" t="s">
        <v>651</v>
      </c>
      <c r="AL1533" s="79" t="s">
        <v>652</v>
      </c>
      <c r="AM1533" s="138">
        <v>0</v>
      </c>
      <c r="AN1533" s="138">
        <v>0</v>
      </c>
      <c r="AO1533" s="138">
        <v>0</v>
      </c>
      <c r="AP1533" s="138">
        <v>0</v>
      </c>
      <c r="AQ1533" s="138">
        <v>0</v>
      </c>
      <c r="AR1533" s="138">
        <v>0</v>
      </c>
      <c r="AS1533" s="138">
        <v>0</v>
      </c>
      <c r="AT1533" s="138">
        <v>0</v>
      </c>
      <c r="AU1533" s="138">
        <v>0</v>
      </c>
      <c r="AV1533" s="138">
        <v>0</v>
      </c>
      <c r="AW1533" s="138">
        <v>0</v>
      </c>
      <c r="AX1533" s="138">
        <v>0</v>
      </c>
      <c r="AY1533" s="138">
        <v>0</v>
      </c>
      <c r="AZ1533" s="138">
        <v>0</v>
      </c>
      <c r="BA1533" s="138">
        <v>0</v>
      </c>
      <c r="BB1533" s="138">
        <v>0</v>
      </c>
      <c r="BC1533" s="138">
        <v>0</v>
      </c>
      <c r="BD1533" s="138">
        <v>0</v>
      </c>
      <c r="BE1533" s="138">
        <v>0</v>
      </c>
      <c r="BF1533" s="138">
        <v>0</v>
      </c>
      <c r="BG1533" s="138">
        <v>0</v>
      </c>
      <c r="BH1533" s="22">
        <f t="shared" si="69"/>
        <v>0</v>
      </c>
      <c r="BI1533" s="22">
        <f t="shared" si="70"/>
        <v>0</v>
      </c>
      <c r="BJ1533" s="22">
        <f t="shared" si="71"/>
        <v>0</v>
      </c>
    </row>
    <row r="1534" spans="1:62" x14ac:dyDescent="0.35">
      <c r="A1534" s="23" t="s">
        <v>3020</v>
      </c>
      <c r="B1534" s="85" t="s">
        <v>3021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67209.460000000006</v>
      </c>
      <c r="AA1534" s="77">
        <v>0</v>
      </c>
      <c r="AB1534" s="77">
        <v>0</v>
      </c>
      <c r="AC1534" s="77">
        <v>0</v>
      </c>
      <c r="AD1534" s="77">
        <v>2180249.61</v>
      </c>
      <c r="AE1534" s="147">
        <v>44987</v>
      </c>
      <c r="AF1534" s="148">
        <v>46083</v>
      </c>
      <c r="AG1534" s="83">
        <v>2180249.61</v>
      </c>
      <c r="AH1534" s="83">
        <v>1.9222222222222223</v>
      </c>
      <c r="AI1534" s="83">
        <v>3</v>
      </c>
      <c r="AJ1534" s="144">
        <v>6.1652999999999999E-2</v>
      </c>
      <c r="AK1534" s="79" t="s">
        <v>651</v>
      </c>
      <c r="AL1534" s="79" t="s">
        <v>652</v>
      </c>
      <c r="AM1534" s="138">
        <v>0</v>
      </c>
      <c r="AN1534" s="138">
        <v>0</v>
      </c>
      <c r="AO1534" s="138">
        <v>0</v>
      </c>
      <c r="AP1534" s="138">
        <v>0</v>
      </c>
      <c r="AQ1534" s="138">
        <v>0</v>
      </c>
      <c r="AR1534" s="138">
        <v>0</v>
      </c>
      <c r="AS1534" s="138">
        <v>0</v>
      </c>
      <c r="AT1534" s="138">
        <v>0</v>
      </c>
      <c r="AU1534" s="138">
        <v>0</v>
      </c>
      <c r="AV1534" s="138">
        <v>0</v>
      </c>
      <c r="AW1534" s="138">
        <v>0</v>
      </c>
      <c r="AX1534" s="138">
        <v>0</v>
      </c>
      <c r="AY1534" s="138">
        <v>0</v>
      </c>
      <c r="AZ1534" s="138">
        <v>0</v>
      </c>
      <c r="BA1534" s="138">
        <v>0</v>
      </c>
      <c r="BB1534" s="138">
        <v>0</v>
      </c>
      <c r="BC1534" s="138">
        <v>0</v>
      </c>
      <c r="BD1534" s="138">
        <v>0</v>
      </c>
      <c r="BE1534" s="138">
        <v>0</v>
      </c>
      <c r="BF1534" s="138">
        <v>0</v>
      </c>
      <c r="BG1534" s="138">
        <v>0</v>
      </c>
      <c r="BH1534" s="22">
        <f t="shared" si="69"/>
        <v>0</v>
      </c>
      <c r="BI1534" s="22">
        <f t="shared" si="70"/>
        <v>0</v>
      </c>
      <c r="BJ1534" s="22">
        <f t="shared" si="71"/>
        <v>0</v>
      </c>
    </row>
    <row r="1535" spans="1:62" x14ac:dyDescent="0.35">
      <c r="A1535" s="23" t="s">
        <v>3022</v>
      </c>
      <c r="B1535" s="85" t="s">
        <v>3023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5942.43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7">
        <v>44995</v>
      </c>
      <c r="AF1535" s="148">
        <v>46822</v>
      </c>
      <c r="AG1535" s="83">
        <v>166699.85999999999</v>
      </c>
      <c r="AH1535" s="83">
        <v>3.9444444444444446</v>
      </c>
      <c r="AI1535" s="83">
        <v>5</v>
      </c>
      <c r="AJ1535" s="144">
        <v>7.1294999999999997E-2</v>
      </c>
      <c r="AK1535" s="79" t="s">
        <v>651</v>
      </c>
      <c r="AL1535" s="79" t="s">
        <v>652</v>
      </c>
      <c r="AM1535" s="138">
        <v>0</v>
      </c>
      <c r="AN1535" s="138">
        <v>0</v>
      </c>
      <c r="AO1535" s="138">
        <v>0</v>
      </c>
      <c r="AP1535" s="138">
        <v>0</v>
      </c>
      <c r="AQ1535" s="138">
        <v>0</v>
      </c>
      <c r="AR1535" s="138">
        <v>0</v>
      </c>
      <c r="AS1535" s="138">
        <v>0</v>
      </c>
      <c r="AT1535" s="138">
        <v>0</v>
      </c>
      <c r="AU1535" s="138">
        <v>0</v>
      </c>
      <c r="AV1535" s="138">
        <v>0</v>
      </c>
      <c r="AW1535" s="138">
        <v>0</v>
      </c>
      <c r="AX1535" s="138">
        <v>0</v>
      </c>
      <c r="AY1535" s="138">
        <v>0</v>
      </c>
      <c r="AZ1535" s="138">
        <v>0</v>
      </c>
      <c r="BA1535" s="138">
        <v>0</v>
      </c>
      <c r="BB1535" s="138">
        <v>0</v>
      </c>
      <c r="BC1535" s="138">
        <v>0</v>
      </c>
      <c r="BD1535" s="138">
        <v>0</v>
      </c>
      <c r="BE1535" s="138">
        <v>0</v>
      </c>
      <c r="BF1535" s="138">
        <v>0</v>
      </c>
      <c r="BG1535" s="138">
        <v>0</v>
      </c>
      <c r="BH1535" s="22">
        <f t="shared" si="69"/>
        <v>0</v>
      </c>
      <c r="BI1535" s="22">
        <f t="shared" si="70"/>
        <v>0</v>
      </c>
      <c r="BJ1535" s="22">
        <f t="shared" si="71"/>
        <v>0</v>
      </c>
    </row>
    <row r="1536" spans="1:62" x14ac:dyDescent="0.35">
      <c r="A1536" s="23" t="s">
        <v>3024</v>
      </c>
      <c r="B1536" s="85" t="s">
        <v>3025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3453.44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7">
        <v>44995</v>
      </c>
      <c r="AF1536" s="148">
        <v>46822</v>
      </c>
      <c r="AG1536" s="83">
        <v>96877.440000000002</v>
      </c>
      <c r="AH1536" s="83">
        <v>3.9444444444444446</v>
      </c>
      <c r="AI1536" s="83">
        <v>5</v>
      </c>
      <c r="AJ1536" s="144">
        <v>7.1294999999999997E-2</v>
      </c>
      <c r="AK1536" s="79" t="s">
        <v>651</v>
      </c>
      <c r="AL1536" s="79" t="s">
        <v>652</v>
      </c>
      <c r="AM1536" s="138">
        <v>0</v>
      </c>
      <c r="AN1536" s="138">
        <v>0</v>
      </c>
      <c r="AO1536" s="138">
        <v>0</v>
      </c>
      <c r="AP1536" s="138">
        <v>0</v>
      </c>
      <c r="AQ1536" s="138">
        <v>0</v>
      </c>
      <c r="AR1536" s="138">
        <v>0</v>
      </c>
      <c r="AS1536" s="138">
        <v>0</v>
      </c>
      <c r="AT1536" s="138">
        <v>0</v>
      </c>
      <c r="AU1536" s="138">
        <v>0</v>
      </c>
      <c r="AV1536" s="138">
        <v>0</v>
      </c>
      <c r="AW1536" s="138">
        <v>0</v>
      </c>
      <c r="AX1536" s="138">
        <v>0</v>
      </c>
      <c r="AY1536" s="138">
        <v>0</v>
      </c>
      <c r="AZ1536" s="138">
        <v>0</v>
      </c>
      <c r="BA1536" s="138">
        <v>0</v>
      </c>
      <c r="BB1536" s="138">
        <v>0</v>
      </c>
      <c r="BC1536" s="138">
        <v>0</v>
      </c>
      <c r="BD1536" s="138">
        <v>0</v>
      </c>
      <c r="BE1536" s="138">
        <v>0</v>
      </c>
      <c r="BF1536" s="138">
        <v>0</v>
      </c>
      <c r="BG1536" s="138">
        <v>0</v>
      </c>
      <c r="BH1536" s="22">
        <f t="shared" si="69"/>
        <v>0</v>
      </c>
      <c r="BI1536" s="22">
        <f t="shared" si="70"/>
        <v>0</v>
      </c>
      <c r="BJ1536" s="22">
        <f t="shared" si="71"/>
        <v>0</v>
      </c>
    </row>
    <row r="1537" spans="1:62" x14ac:dyDescent="0.35">
      <c r="A1537" s="23" t="s">
        <v>3026</v>
      </c>
      <c r="B1537" s="85" t="s">
        <v>3027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6806.16</v>
      </c>
      <c r="AA1537" s="77">
        <v>0</v>
      </c>
      <c r="AB1537" s="77">
        <v>0</v>
      </c>
      <c r="AC1537" s="77">
        <v>0</v>
      </c>
      <c r="AD1537" s="77">
        <v>190929.5</v>
      </c>
      <c r="AE1537" s="147">
        <v>44995</v>
      </c>
      <c r="AF1537" s="148">
        <v>46822</v>
      </c>
      <c r="AG1537" s="83">
        <v>190929.5</v>
      </c>
      <c r="AH1537" s="83">
        <v>3.9444444444444446</v>
      </c>
      <c r="AI1537" s="83">
        <v>5</v>
      </c>
      <c r="AJ1537" s="144">
        <v>7.1294999999999997E-2</v>
      </c>
      <c r="AK1537" s="79" t="s">
        <v>651</v>
      </c>
      <c r="AL1537" s="79" t="s">
        <v>652</v>
      </c>
      <c r="AM1537" s="138">
        <v>0</v>
      </c>
      <c r="AN1537" s="138">
        <v>0</v>
      </c>
      <c r="AO1537" s="138">
        <v>0</v>
      </c>
      <c r="AP1537" s="138">
        <v>0</v>
      </c>
      <c r="AQ1537" s="138">
        <v>0</v>
      </c>
      <c r="AR1537" s="138">
        <v>0</v>
      </c>
      <c r="AS1537" s="138">
        <v>0</v>
      </c>
      <c r="AT1537" s="138">
        <v>0</v>
      </c>
      <c r="AU1537" s="138">
        <v>0</v>
      </c>
      <c r="AV1537" s="138">
        <v>0</v>
      </c>
      <c r="AW1537" s="138">
        <v>0</v>
      </c>
      <c r="AX1537" s="138">
        <v>0</v>
      </c>
      <c r="AY1537" s="138">
        <v>0</v>
      </c>
      <c r="AZ1537" s="138">
        <v>0</v>
      </c>
      <c r="BA1537" s="138">
        <v>0</v>
      </c>
      <c r="BB1537" s="138">
        <v>0</v>
      </c>
      <c r="BC1537" s="138">
        <v>0</v>
      </c>
      <c r="BD1537" s="138">
        <v>0</v>
      </c>
      <c r="BE1537" s="138">
        <v>0</v>
      </c>
      <c r="BF1537" s="138">
        <v>0</v>
      </c>
      <c r="BG1537" s="138">
        <v>0</v>
      </c>
      <c r="BH1537" s="22">
        <f t="shared" si="69"/>
        <v>0</v>
      </c>
      <c r="BI1537" s="22">
        <f t="shared" si="70"/>
        <v>0</v>
      </c>
      <c r="BJ1537" s="22">
        <f t="shared" si="71"/>
        <v>0</v>
      </c>
    </row>
    <row r="1538" spans="1:62" x14ac:dyDescent="0.35">
      <c r="A1538" s="23" t="s">
        <v>3028</v>
      </c>
      <c r="B1538" s="85" t="s">
        <v>3029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1725.01</v>
      </c>
      <c r="AA1538" s="77">
        <v>0</v>
      </c>
      <c r="AB1538" s="77">
        <v>0</v>
      </c>
      <c r="AC1538" s="77">
        <v>0</v>
      </c>
      <c r="AD1538" s="77">
        <v>48390.87</v>
      </c>
      <c r="AE1538" s="147">
        <v>44995</v>
      </c>
      <c r="AF1538" s="148">
        <v>46822</v>
      </c>
      <c r="AG1538" s="83">
        <v>48390.87</v>
      </c>
      <c r="AH1538" s="83">
        <v>3.9444444444444446</v>
      </c>
      <c r="AI1538" s="83">
        <v>5</v>
      </c>
      <c r="AJ1538" s="144">
        <v>7.1294999999999997E-2</v>
      </c>
      <c r="AK1538" s="79" t="s">
        <v>651</v>
      </c>
      <c r="AL1538" s="79" t="s">
        <v>652</v>
      </c>
      <c r="AM1538" s="138">
        <v>0</v>
      </c>
      <c r="AN1538" s="138">
        <v>0</v>
      </c>
      <c r="AO1538" s="138">
        <v>0</v>
      </c>
      <c r="AP1538" s="138">
        <v>0</v>
      </c>
      <c r="AQ1538" s="138">
        <v>0</v>
      </c>
      <c r="AR1538" s="138">
        <v>0</v>
      </c>
      <c r="AS1538" s="138">
        <v>0</v>
      </c>
      <c r="AT1538" s="138">
        <v>0</v>
      </c>
      <c r="AU1538" s="138">
        <v>0</v>
      </c>
      <c r="AV1538" s="138">
        <v>0</v>
      </c>
      <c r="AW1538" s="138">
        <v>0</v>
      </c>
      <c r="AX1538" s="138">
        <v>0</v>
      </c>
      <c r="AY1538" s="138">
        <v>0</v>
      </c>
      <c r="AZ1538" s="138">
        <v>0</v>
      </c>
      <c r="BA1538" s="138">
        <v>0</v>
      </c>
      <c r="BB1538" s="138">
        <v>0</v>
      </c>
      <c r="BC1538" s="138">
        <v>0</v>
      </c>
      <c r="BD1538" s="138">
        <v>0</v>
      </c>
      <c r="BE1538" s="138">
        <v>0</v>
      </c>
      <c r="BF1538" s="138">
        <v>0</v>
      </c>
      <c r="BG1538" s="138">
        <v>0</v>
      </c>
      <c r="BH1538" s="22">
        <f t="shared" si="69"/>
        <v>0</v>
      </c>
      <c r="BI1538" s="22">
        <f t="shared" si="70"/>
        <v>0</v>
      </c>
      <c r="BJ1538" s="22">
        <f t="shared" si="71"/>
        <v>0</v>
      </c>
    </row>
    <row r="1539" spans="1:62" x14ac:dyDescent="0.35">
      <c r="A1539" s="23" t="s">
        <v>3030</v>
      </c>
      <c r="B1539" s="85" t="s">
        <v>3031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2073.09</v>
      </c>
      <c r="AA1539" s="77">
        <v>0</v>
      </c>
      <c r="AB1539" s="77">
        <v>0</v>
      </c>
      <c r="AC1539" s="77">
        <v>0</v>
      </c>
      <c r="AD1539" s="77">
        <v>58155.19</v>
      </c>
      <c r="AE1539" s="147">
        <v>44995</v>
      </c>
      <c r="AF1539" s="148">
        <v>46822</v>
      </c>
      <c r="AG1539" s="83">
        <v>58155.19</v>
      </c>
      <c r="AH1539" s="83">
        <v>3.9444444444444446</v>
      </c>
      <c r="AI1539" s="83">
        <v>5</v>
      </c>
      <c r="AJ1539" s="144">
        <v>7.1294999999999997E-2</v>
      </c>
      <c r="AK1539" s="79" t="s">
        <v>651</v>
      </c>
      <c r="AL1539" s="79" t="s">
        <v>652</v>
      </c>
      <c r="AM1539" s="138">
        <v>0</v>
      </c>
      <c r="AN1539" s="138">
        <v>0</v>
      </c>
      <c r="AO1539" s="138">
        <v>0</v>
      </c>
      <c r="AP1539" s="138">
        <v>0</v>
      </c>
      <c r="AQ1539" s="138">
        <v>0</v>
      </c>
      <c r="AR1539" s="138">
        <v>0</v>
      </c>
      <c r="AS1539" s="138">
        <v>0</v>
      </c>
      <c r="AT1539" s="138">
        <v>0</v>
      </c>
      <c r="AU1539" s="138">
        <v>0</v>
      </c>
      <c r="AV1539" s="138">
        <v>0</v>
      </c>
      <c r="AW1539" s="138">
        <v>0</v>
      </c>
      <c r="AX1539" s="138">
        <v>0</v>
      </c>
      <c r="AY1539" s="138">
        <v>0</v>
      </c>
      <c r="AZ1539" s="138">
        <v>0</v>
      </c>
      <c r="BA1539" s="138">
        <v>0</v>
      </c>
      <c r="BB1539" s="138">
        <v>0</v>
      </c>
      <c r="BC1539" s="138">
        <v>0</v>
      </c>
      <c r="BD1539" s="138">
        <v>0</v>
      </c>
      <c r="BE1539" s="138">
        <v>0</v>
      </c>
      <c r="BF1539" s="138">
        <v>0</v>
      </c>
      <c r="BG1539" s="138">
        <v>0</v>
      </c>
      <c r="BH1539" s="22">
        <f t="shared" ref="BH1539:BH1602" si="72">SUM(AM1539:AU1539)</f>
        <v>0</v>
      </c>
      <c r="BI1539" s="22">
        <f t="shared" si="70"/>
        <v>0</v>
      </c>
      <c r="BJ1539" s="22">
        <f t="shared" si="71"/>
        <v>0</v>
      </c>
    </row>
    <row r="1540" spans="1:62" x14ac:dyDescent="0.35">
      <c r="A1540" s="23" t="s">
        <v>3032</v>
      </c>
      <c r="B1540" s="85" t="s">
        <v>3033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5665.86</v>
      </c>
      <c r="AA1540" s="77">
        <v>0</v>
      </c>
      <c r="AB1540" s="77">
        <v>0</v>
      </c>
      <c r="AC1540" s="77">
        <v>0</v>
      </c>
      <c r="AD1540" s="77">
        <v>158941.44</v>
      </c>
      <c r="AE1540" s="147">
        <v>44995</v>
      </c>
      <c r="AF1540" s="148">
        <v>46822</v>
      </c>
      <c r="AG1540" s="83">
        <v>158941.44</v>
      </c>
      <c r="AH1540" s="83">
        <v>3.9444444444444446</v>
      </c>
      <c r="AI1540" s="83">
        <v>5</v>
      </c>
      <c r="AJ1540" s="144">
        <v>7.1294999999999997E-2</v>
      </c>
      <c r="AK1540" s="79" t="s">
        <v>651</v>
      </c>
      <c r="AL1540" s="79" t="s">
        <v>652</v>
      </c>
      <c r="AM1540" s="138">
        <v>0</v>
      </c>
      <c r="AN1540" s="138">
        <v>0</v>
      </c>
      <c r="AO1540" s="138">
        <v>0</v>
      </c>
      <c r="AP1540" s="138">
        <v>0</v>
      </c>
      <c r="AQ1540" s="138">
        <v>0</v>
      </c>
      <c r="AR1540" s="138">
        <v>0</v>
      </c>
      <c r="AS1540" s="138">
        <v>0</v>
      </c>
      <c r="AT1540" s="138">
        <v>0</v>
      </c>
      <c r="AU1540" s="138">
        <v>0</v>
      </c>
      <c r="AV1540" s="138">
        <v>0</v>
      </c>
      <c r="AW1540" s="138">
        <v>0</v>
      </c>
      <c r="AX1540" s="138">
        <v>0</v>
      </c>
      <c r="AY1540" s="138">
        <v>0</v>
      </c>
      <c r="AZ1540" s="138">
        <v>0</v>
      </c>
      <c r="BA1540" s="138">
        <v>0</v>
      </c>
      <c r="BB1540" s="138">
        <v>0</v>
      </c>
      <c r="BC1540" s="138">
        <v>0</v>
      </c>
      <c r="BD1540" s="138">
        <v>0</v>
      </c>
      <c r="BE1540" s="138">
        <v>0</v>
      </c>
      <c r="BF1540" s="138">
        <v>0</v>
      </c>
      <c r="BG1540" s="138">
        <v>0</v>
      </c>
      <c r="BH1540" s="22">
        <f t="shared" si="72"/>
        <v>0</v>
      </c>
      <c r="BI1540" s="22">
        <f t="shared" ref="BI1540:BI1603" si="73">SUM(AV1540:BG1540)</f>
        <v>0</v>
      </c>
      <c r="BJ1540" s="22">
        <f t="shared" ref="BJ1540:BJ1603" si="74">BH1540+BI1540</f>
        <v>0</v>
      </c>
    </row>
    <row r="1541" spans="1:62" x14ac:dyDescent="0.35">
      <c r="A1541" s="23" t="s">
        <v>3034</v>
      </c>
      <c r="B1541" s="85" t="s">
        <v>3035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3453.44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7">
        <v>44995</v>
      </c>
      <c r="AF1541" s="148">
        <v>46822</v>
      </c>
      <c r="AG1541" s="83">
        <v>96877.440000000002</v>
      </c>
      <c r="AH1541" s="83">
        <v>3.9444444444444446</v>
      </c>
      <c r="AI1541" s="83">
        <v>5</v>
      </c>
      <c r="AJ1541" s="144">
        <v>7.1294999999999997E-2</v>
      </c>
      <c r="AK1541" s="79" t="s">
        <v>651</v>
      </c>
      <c r="AL1541" s="79" t="s">
        <v>652</v>
      </c>
      <c r="AM1541" s="138">
        <v>0</v>
      </c>
      <c r="AN1541" s="138">
        <v>0</v>
      </c>
      <c r="AO1541" s="138">
        <v>0</v>
      </c>
      <c r="AP1541" s="138">
        <v>0</v>
      </c>
      <c r="AQ1541" s="138">
        <v>0</v>
      </c>
      <c r="AR1541" s="138">
        <v>0</v>
      </c>
      <c r="AS1541" s="138">
        <v>0</v>
      </c>
      <c r="AT1541" s="138">
        <v>0</v>
      </c>
      <c r="AU1541" s="138">
        <v>0</v>
      </c>
      <c r="AV1541" s="138">
        <v>0</v>
      </c>
      <c r="AW1541" s="138">
        <v>0</v>
      </c>
      <c r="AX1541" s="138">
        <v>0</v>
      </c>
      <c r="AY1541" s="138">
        <v>0</v>
      </c>
      <c r="AZ1541" s="138">
        <v>0</v>
      </c>
      <c r="BA1541" s="138">
        <v>0</v>
      </c>
      <c r="BB1541" s="138">
        <v>0</v>
      </c>
      <c r="BC1541" s="138">
        <v>0</v>
      </c>
      <c r="BD1541" s="138">
        <v>0</v>
      </c>
      <c r="BE1541" s="138">
        <v>0</v>
      </c>
      <c r="BF1541" s="138">
        <v>0</v>
      </c>
      <c r="BG1541" s="138">
        <v>0</v>
      </c>
      <c r="BH1541" s="22">
        <f t="shared" si="72"/>
        <v>0</v>
      </c>
      <c r="BI1541" s="22">
        <f t="shared" si="73"/>
        <v>0</v>
      </c>
      <c r="BJ1541" s="22">
        <f t="shared" si="74"/>
        <v>0</v>
      </c>
    </row>
    <row r="1542" spans="1:62" x14ac:dyDescent="0.35">
      <c r="A1542" s="23" t="s">
        <v>3036</v>
      </c>
      <c r="B1542" s="85" t="s">
        <v>3037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3454.54</v>
      </c>
      <c r="AA1542" s="77">
        <v>0</v>
      </c>
      <c r="AB1542" s="77">
        <v>0</v>
      </c>
      <c r="AC1542" s="77">
        <v>0</v>
      </c>
      <c r="AD1542" s="77">
        <v>96908.43</v>
      </c>
      <c r="AE1542" s="147">
        <v>44995</v>
      </c>
      <c r="AF1542" s="148">
        <v>46822</v>
      </c>
      <c r="AG1542" s="83">
        <v>96908.43</v>
      </c>
      <c r="AH1542" s="83">
        <v>3.9444444444444446</v>
      </c>
      <c r="AI1542" s="83">
        <v>5</v>
      </c>
      <c r="AJ1542" s="144">
        <v>7.1294999999999997E-2</v>
      </c>
      <c r="AK1542" s="79" t="s">
        <v>651</v>
      </c>
      <c r="AL1542" s="79" t="s">
        <v>652</v>
      </c>
      <c r="AM1542" s="138">
        <v>0</v>
      </c>
      <c r="AN1542" s="138">
        <v>0</v>
      </c>
      <c r="AO1542" s="138">
        <v>0</v>
      </c>
      <c r="AP1542" s="138">
        <v>0</v>
      </c>
      <c r="AQ1542" s="138">
        <v>0</v>
      </c>
      <c r="AR1542" s="138">
        <v>0</v>
      </c>
      <c r="AS1542" s="138">
        <v>0</v>
      </c>
      <c r="AT1542" s="138">
        <v>0</v>
      </c>
      <c r="AU1542" s="138">
        <v>0</v>
      </c>
      <c r="AV1542" s="138">
        <v>0</v>
      </c>
      <c r="AW1542" s="138">
        <v>0</v>
      </c>
      <c r="AX1542" s="138">
        <v>0</v>
      </c>
      <c r="AY1542" s="138">
        <v>0</v>
      </c>
      <c r="AZ1542" s="138">
        <v>0</v>
      </c>
      <c r="BA1542" s="138">
        <v>0</v>
      </c>
      <c r="BB1542" s="138">
        <v>0</v>
      </c>
      <c r="BC1542" s="138">
        <v>0</v>
      </c>
      <c r="BD1542" s="138">
        <v>0</v>
      </c>
      <c r="BE1542" s="138">
        <v>0</v>
      </c>
      <c r="BF1542" s="138">
        <v>0</v>
      </c>
      <c r="BG1542" s="138">
        <v>0</v>
      </c>
      <c r="BH1542" s="22">
        <f t="shared" si="72"/>
        <v>0</v>
      </c>
      <c r="BI1542" s="22">
        <f t="shared" si="73"/>
        <v>0</v>
      </c>
      <c r="BJ1542" s="22">
        <f t="shared" si="74"/>
        <v>0</v>
      </c>
    </row>
    <row r="1543" spans="1:62" x14ac:dyDescent="0.35">
      <c r="A1543" s="23" t="s">
        <v>3038</v>
      </c>
      <c r="B1543" s="85" t="s">
        <v>3039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1727.24</v>
      </c>
      <c r="AA1543" s="77">
        <v>0</v>
      </c>
      <c r="AB1543" s="77">
        <v>0</v>
      </c>
      <c r="AC1543" s="77">
        <v>0</v>
      </c>
      <c r="AD1543" s="77">
        <v>48453.25</v>
      </c>
      <c r="AE1543" s="147">
        <v>44995</v>
      </c>
      <c r="AF1543" s="148">
        <v>46822</v>
      </c>
      <c r="AG1543" s="83">
        <v>48453.25</v>
      </c>
      <c r="AH1543" s="83">
        <v>3.9444444444444446</v>
      </c>
      <c r="AI1543" s="83">
        <v>5</v>
      </c>
      <c r="AJ1543" s="144">
        <v>7.1294999999999997E-2</v>
      </c>
      <c r="AK1543" s="79" t="s">
        <v>651</v>
      </c>
      <c r="AL1543" s="79" t="s">
        <v>652</v>
      </c>
      <c r="AM1543" s="138">
        <v>0</v>
      </c>
      <c r="AN1543" s="138">
        <v>0</v>
      </c>
      <c r="AO1543" s="138">
        <v>0</v>
      </c>
      <c r="AP1543" s="138">
        <v>0</v>
      </c>
      <c r="AQ1543" s="138">
        <v>0</v>
      </c>
      <c r="AR1543" s="138">
        <v>0</v>
      </c>
      <c r="AS1543" s="138">
        <v>0</v>
      </c>
      <c r="AT1543" s="138">
        <v>0</v>
      </c>
      <c r="AU1543" s="138">
        <v>0</v>
      </c>
      <c r="AV1543" s="138">
        <v>0</v>
      </c>
      <c r="AW1543" s="138">
        <v>0</v>
      </c>
      <c r="AX1543" s="138">
        <v>0</v>
      </c>
      <c r="AY1543" s="138">
        <v>0</v>
      </c>
      <c r="AZ1543" s="138">
        <v>0</v>
      </c>
      <c r="BA1543" s="138">
        <v>0</v>
      </c>
      <c r="BB1543" s="138">
        <v>0</v>
      </c>
      <c r="BC1543" s="138">
        <v>0</v>
      </c>
      <c r="BD1543" s="138">
        <v>0</v>
      </c>
      <c r="BE1543" s="138">
        <v>0</v>
      </c>
      <c r="BF1543" s="138">
        <v>0</v>
      </c>
      <c r="BG1543" s="138">
        <v>0</v>
      </c>
      <c r="BH1543" s="22">
        <f t="shared" si="72"/>
        <v>0</v>
      </c>
      <c r="BI1543" s="22">
        <f t="shared" si="73"/>
        <v>0</v>
      </c>
      <c r="BJ1543" s="22">
        <f t="shared" si="74"/>
        <v>0</v>
      </c>
    </row>
    <row r="1544" spans="1:62" x14ac:dyDescent="0.35">
      <c r="A1544" s="23" t="s">
        <v>3040</v>
      </c>
      <c r="B1544" s="85" t="s">
        <v>3041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3938.19</v>
      </c>
      <c r="AA1544" s="77">
        <v>0</v>
      </c>
      <c r="AB1544" s="77">
        <v>0</v>
      </c>
      <c r="AC1544" s="77">
        <v>0</v>
      </c>
      <c r="AD1544" s="77">
        <v>110476.05</v>
      </c>
      <c r="AE1544" s="147">
        <v>44995</v>
      </c>
      <c r="AF1544" s="148">
        <v>46822</v>
      </c>
      <c r="AG1544" s="83">
        <v>110476.05</v>
      </c>
      <c r="AH1544" s="83">
        <v>3.9444444444444446</v>
      </c>
      <c r="AI1544" s="83">
        <v>5</v>
      </c>
      <c r="AJ1544" s="144">
        <v>7.1294999999999997E-2</v>
      </c>
      <c r="AK1544" s="79" t="s">
        <v>651</v>
      </c>
      <c r="AL1544" s="79" t="s">
        <v>652</v>
      </c>
      <c r="AM1544" s="138">
        <v>0</v>
      </c>
      <c r="AN1544" s="138">
        <v>0</v>
      </c>
      <c r="AO1544" s="138">
        <v>0</v>
      </c>
      <c r="AP1544" s="138">
        <v>0</v>
      </c>
      <c r="AQ1544" s="138">
        <v>0</v>
      </c>
      <c r="AR1544" s="138">
        <v>0</v>
      </c>
      <c r="AS1544" s="138">
        <v>0</v>
      </c>
      <c r="AT1544" s="138">
        <v>0</v>
      </c>
      <c r="AU1544" s="138">
        <v>0</v>
      </c>
      <c r="AV1544" s="138">
        <v>0</v>
      </c>
      <c r="AW1544" s="138">
        <v>0</v>
      </c>
      <c r="AX1544" s="138">
        <v>0</v>
      </c>
      <c r="AY1544" s="138">
        <v>0</v>
      </c>
      <c r="AZ1544" s="138">
        <v>0</v>
      </c>
      <c r="BA1544" s="138">
        <v>0</v>
      </c>
      <c r="BB1544" s="138">
        <v>0</v>
      </c>
      <c r="BC1544" s="138">
        <v>0</v>
      </c>
      <c r="BD1544" s="138">
        <v>0</v>
      </c>
      <c r="BE1544" s="138">
        <v>0</v>
      </c>
      <c r="BF1544" s="138">
        <v>0</v>
      </c>
      <c r="BG1544" s="138">
        <v>0</v>
      </c>
      <c r="BH1544" s="22">
        <f t="shared" si="72"/>
        <v>0</v>
      </c>
      <c r="BI1544" s="22">
        <f t="shared" si="73"/>
        <v>0</v>
      </c>
      <c r="BJ1544" s="22">
        <f t="shared" si="74"/>
        <v>0</v>
      </c>
    </row>
    <row r="1545" spans="1:62" x14ac:dyDescent="0.35">
      <c r="A1545" s="23" t="s">
        <v>3042</v>
      </c>
      <c r="B1545" s="85" t="s">
        <v>3043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2763.58</v>
      </c>
      <c r="AA1545" s="77">
        <v>0</v>
      </c>
      <c r="AB1545" s="77">
        <v>0</v>
      </c>
      <c r="AC1545" s="77">
        <v>0</v>
      </c>
      <c r="AD1545" s="77">
        <v>77525.19</v>
      </c>
      <c r="AE1545" s="147">
        <v>44995</v>
      </c>
      <c r="AF1545" s="148">
        <v>46822</v>
      </c>
      <c r="AG1545" s="83">
        <v>77525.19</v>
      </c>
      <c r="AH1545" s="83">
        <v>3.9444444444444446</v>
      </c>
      <c r="AI1545" s="83">
        <v>5</v>
      </c>
      <c r="AJ1545" s="144">
        <v>7.1294999999999997E-2</v>
      </c>
      <c r="AK1545" s="79" t="s">
        <v>651</v>
      </c>
      <c r="AL1545" s="79" t="s">
        <v>652</v>
      </c>
      <c r="AM1545" s="138">
        <v>0</v>
      </c>
      <c r="AN1545" s="138">
        <v>0</v>
      </c>
      <c r="AO1545" s="138">
        <v>0</v>
      </c>
      <c r="AP1545" s="138">
        <v>0</v>
      </c>
      <c r="AQ1545" s="138">
        <v>0</v>
      </c>
      <c r="AR1545" s="138">
        <v>0</v>
      </c>
      <c r="AS1545" s="138">
        <v>0</v>
      </c>
      <c r="AT1545" s="138">
        <v>0</v>
      </c>
      <c r="AU1545" s="138">
        <v>0</v>
      </c>
      <c r="AV1545" s="138">
        <v>0</v>
      </c>
      <c r="AW1545" s="138">
        <v>0</v>
      </c>
      <c r="AX1545" s="138">
        <v>0</v>
      </c>
      <c r="AY1545" s="138">
        <v>0</v>
      </c>
      <c r="AZ1545" s="138">
        <v>0</v>
      </c>
      <c r="BA1545" s="138">
        <v>0</v>
      </c>
      <c r="BB1545" s="138">
        <v>0</v>
      </c>
      <c r="BC1545" s="138">
        <v>0</v>
      </c>
      <c r="BD1545" s="138">
        <v>0</v>
      </c>
      <c r="BE1545" s="138">
        <v>0</v>
      </c>
      <c r="BF1545" s="138">
        <v>0</v>
      </c>
      <c r="BG1545" s="138">
        <v>0</v>
      </c>
      <c r="BH1545" s="22">
        <f t="shared" si="72"/>
        <v>0</v>
      </c>
      <c r="BI1545" s="22">
        <f t="shared" si="73"/>
        <v>0</v>
      </c>
      <c r="BJ1545" s="22">
        <f t="shared" si="74"/>
        <v>0</v>
      </c>
    </row>
    <row r="1546" spans="1:62" x14ac:dyDescent="0.35">
      <c r="A1546" s="23" t="s">
        <v>3044</v>
      </c>
      <c r="B1546" s="85" t="s">
        <v>3045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2000.88</v>
      </c>
      <c r="AA1546" s="77">
        <v>0</v>
      </c>
      <c r="AB1546" s="77">
        <v>0</v>
      </c>
      <c r="AC1546" s="77">
        <v>0</v>
      </c>
      <c r="AD1546" s="77">
        <v>56129.65</v>
      </c>
      <c r="AE1546" s="147">
        <v>44995</v>
      </c>
      <c r="AF1546" s="148">
        <v>46822</v>
      </c>
      <c r="AG1546" s="83">
        <v>56129.65</v>
      </c>
      <c r="AH1546" s="83">
        <v>3.9444444444444446</v>
      </c>
      <c r="AI1546" s="83">
        <v>5</v>
      </c>
      <c r="AJ1546" s="144">
        <v>7.1294999999999997E-2</v>
      </c>
      <c r="AK1546" s="79" t="s">
        <v>651</v>
      </c>
      <c r="AL1546" s="79" t="s">
        <v>652</v>
      </c>
      <c r="AM1546" s="138">
        <v>0</v>
      </c>
      <c r="AN1546" s="138">
        <v>0</v>
      </c>
      <c r="AO1546" s="138">
        <v>0</v>
      </c>
      <c r="AP1546" s="138">
        <v>0</v>
      </c>
      <c r="AQ1546" s="138">
        <v>0</v>
      </c>
      <c r="AR1546" s="138">
        <v>0</v>
      </c>
      <c r="AS1546" s="138">
        <v>0</v>
      </c>
      <c r="AT1546" s="138">
        <v>0</v>
      </c>
      <c r="AU1546" s="138">
        <v>0</v>
      </c>
      <c r="AV1546" s="138">
        <v>0</v>
      </c>
      <c r="AW1546" s="138">
        <v>0</v>
      </c>
      <c r="AX1546" s="138">
        <v>0</v>
      </c>
      <c r="AY1546" s="138">
        <v>0</v>
      </c>
      <c r="AZ1546" s="138">
        <v>0</v>
      </c>
      <c r="BA1546" s="138">
        <v>0</v>
      </c>
      <c r="BB1546" s="138">
        <v>0</v>
      </c>
      <c r="BC1546" s="138">
        <v>0</v>
      </c>
      <c r="BD1546" s="138">
        <v>0</v>
      </c>
      <c r="BE1546" s="138">
        <v>0</v>
      </c>
      <c r="BF1546" s="138">
        <v>0</v>
      </c>
      <c r="BG1546" s="138">
        <v>0</v>
      </c>
      <c r="BH1546" s="22">
        <f t="shared" si="72"/>
        <v>0</v>
      </c>
      <c r="BI1546" s="22">
        <f t="shared" si="73"/>
        <v>0</v>
      </c>
      <c r="BJ1546" s="22">
        <f t="shared" si="74"/>
        <v>0</v>
      </c>
    </row>
    <row r="1547" spans="1:62" x14ac:dyDescent="0.35">
      <c r="A1547" s="23" t="s">
        <v>3046</v>
      </c>
      <c r="B1547" s="85" t="s">
        <v>3047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1897.45</v>
      </c>
      <c r="AA1547" s="77">
        <v>0</v>
      </c>
      <c r="AB1547" s="77">
        <v>0</v>
      </c>
      <c r="AC1547" s="77">
        <v>0</v>
      </c>
      <c r="AD1547" s="77">
        <v>53228.18</v>
      </c>
      <c r="AE1547" s="147">
        <v>44995</v>
      </c>
      <c r="AF1547" s="148">
        <v>46822</v>
      </c>
      <c r="AG1547" s="83">
        <v>53228.18</v>
      </c>
      <c r="AH1547" s="83">
        <v>3.9444444444444446</v>
      </c>
      <c r="AI1547" s="83">
        <v>5</v>
      </c>
      <c r="AJ1547" s="144">
        <v>7.1294999999999997E-2</v>
      </c>
      <c r="AK1547" s="79" t="s">
        <v>651</v>
      </c>
      <c r="AL1547" s="79" t="s">
        <v>652</v>
      </c>
      <c r="AM1547" s="138">
        <v>0</v>
      </c>
      <c r="AN1547" s="138">
        <v>0</v>
      </c>
      <c r="AO1547" s="138">
        <v>0</v>
      </c>
      <c r="AP1547" s="138">
        <v>0</v>
      </c>
      <c r="AQ1547" s="138">
        <v>0</v>
      </c>
      <c r="AR1547" s="138">
        <v>0</v>
      </c>
      <c r="AS1547" s="138">
        <v>0</v>
      </c>
      <c r="AT1547" s="138">
        <v>0</v>
      </c>
      <c r="AU1547" s="138">
        <v>0</v>
      </c>
      <c r="AV1547" s="138">
        <v>0</v>
      </c>
      <c r="AW1547" s="138">
        <v>0</v>
      </c>
      <c r="AX1547" s="138">
        <v>0</v>
      </c>
      <c r="AY1547" s="138">
        <v>0</v>
      </c>
      <c r="AZ1547" s="138">
        <v>0</v>
      </c>
      <c r="BA1547" s="138">
        <v>0</v>
      </c>
      <c r="BB1547" s="138">
        <v>0</v>
      </c>
      <c r="BC1547" s="138">
        <v>0</v>
      </c>
      <c r="BD1547" s="138">
        <v>0</v>
      </c>
      <c r="BE1547" s="138">
        <v>0</v>
      </c>
      <c r="BF1547" s="138">
        <v>0</v>
      </c>
      <c r="BG1547" s="138">
        <v>0</v>
      </c>
      <c r="BH1547" s="22">
        <f t="shared" si="72"/>
        <v>0</v>
      </c>
      <c r="BI1547" s="22">
        <f t="shared" si="73"/>
        <v>0</v>
      </c>
      <c r="BJ1547" s="22">
        <f t="shared" si="74"/>
        <v>0</v>
      </c>
    </row>
    <row r="1548" spans="1:62" x14ac:dyDescent="0.35">
      <c r="A1548" s="23" t="s">
        <v>3048</v>
      </c>
      <c r="B1548" s="85" t="s">
        <v>3049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6909.11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7">
        <v>44995</v>
      </c>
      <c r="AF1548" s="148">
        <v>46822</v>
      </c>
      <c r="AG1548" s="83">
        <v>193817.60000000001</v>
      </c>
      <c r="AH1548" s="83">
        <v>3.9444444444444446</v>
      </c>
      <c r="AI1548" s="83">
        <v>5</v>
      </c>
      <c r="AJ1548" s="144">
        <v>7.1294999999999997E-2</v>
      </c>
      <c r="AK1548" s="79" t="s">
        <v>651</v>
      </c>
      <c r="AL1548" s="79" t="s">
        <v>652</v>
      </c>
      <c r="AM1548" s="138">
        <v>0</v>
      </c>
      <c r="AN1548" s="138">
        <v>0</v>
      </c>
      <c r="AO1548" s="138">
        <v>0</v>
      </c>
      <c r="AP1548" s="138">
        <v>0</v>
      </c>
      <c r="AQ1548" s="138">
        <v>0</v>
      </c>
      <c r="AR1548" s="138">
        <v>0</v>
      </c>
      <c r="AS1548" s="138">
        <v>0</v>
      </c>
      <c r="AT1548" s="138">
        <v>0</v>
      </c>
      <c r="AU1548" s="138">
        <v>0</v>
      </c>
      <c r="AV1548" s="138">
        <v>0</v>
      </c>
      <c r="AW1548" s="138">
        <v>0</v>
      </c>
      <c r="AX1548" s="138">
        <v>0</v>
      </c>
      <c r="AY1548" s="138">
        <v>0</v>
      </c>
      <c r="AZ1548" s="138">
        <v>0</v>
      </c>
      <c r="BA1548" s="138">
        <v>0</v>
      </c>
      <c r="BB1548" s="138">
        <v>0</v>
      </c>
      <c r="BC1548" s="138">
        <v>0</v>
      </c>
      <c r="BD1548" s="138">
        <v>0</v>
      </c>
      <c r="BE1548" s="138">
        <v>0</v>
      </c>
      <c r="BF1548" s="138">
        <v>0</v>
      </c>
      <c r="BG1548" s="138">
        <v>0</v>
      </c>
      <c r="BH1548" s="22">
        <f t="shared" si="72"/>
        <v>0</v>
      </c>
      <c r="BI1548" s="22">
        <f t="shared" si="73"/>
        <v>0</v>
      </c>
      <c r="BJ1548" s="22">
        <f t="shared" si="74"/>
        <v>0</v>
      </c>
    </row>
    <row r="1549" spans="1:62" x14ac:dyDescent="0.35">
      <c r="A1549" s="23" t="s">
        <v>3050</v>
      </c>
      <c r="B1549" s="85" t="s">
        <v>3051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1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123306</v>
      </c>
      <c r="AA1549" s="77">
        <v>0</v>
      </c>
      <c r="AB1549" s="77">
        <v>0</v>
      </c>
      <c r="AC1549" s="77">
        <v>0</v>
      </c>
      <c r="AD1549" s="77">
        <v>4000000</v>
      </c>
      <c r="AE1549" s="147">
        <v>44987</v>
      </c>
      <c r="AF1549" s="148">
        <v>46083</v>
      </c>
      <c r="AG1549" s="83">
        <v>4000000</v>
      </c>
      <c r="AH1549" s="83">
        <v>1.9222222222222223</v>
      </c>
      <c r="AI1549" s="83">
        <v>3</v>
      </c>
      <c r="AJ1549" s="144">
        <v>6.1652999999999999E-2</v>
      </c>
      <c r="AK1549" s="79" t="s">
        <v>651</v>
      </c>
      <c r="AL1549" s="79" t="s">
        <v>652</v>
      </c>
      <c r="AM1549" s="138">
        <v>0</v>
      </c>
      <c r="AN1549" s="138">
        <v>0</v>
      </c>
      <c r="AO1549" s="138">
        <v>0</v>
      </c>
      <c r="AP1549" s="138">
        <v>0</v>
      </c>
      <c r="AQ1549" s="138">
        <v>0</v>
      </c>
      <c r="AR1549" s="138">
        <v>0</v>
      </c>
      <c r="AS1549" s="138">
        <v>0</v>
      </c>
      <c r="AT1549" s="138">
        <v>0</v>
      </c>
      <c r="AU1549" s="138">
        <v>0</v>
      </c>
      <c r="AV1549" s="138">
        <v>0</v>
      </c>
      <c r="AW1549" s="138">
        <v>0</v>
      </c>
      <c r="AX1549" s="138">
        <v>0</v>
      </c>
      <c r="AY1549" s="138">
        <v>0</v>
      </c>
      <c r="AZ1549" s="138">
        <v>0</v>
      </c>
      <c r="BA1549" s="138">
        <v>0</v>
      </c>
      <c r="BB1549" s="138">
        <v>0</v>
      </c>
      <c r="BC1549" s="138">
        <v>0</v>
      </c>
      <c r="BD1549" s="138">
        <v>0</v>
      </c>
      <c r="BE1549" s="138">
        <v>0</v>
      </c>
      <c r="BF1549" s="138">
        <v>0</v>
      </c>
      <c r="BG1549" s="138">
        <v>0</v>
      </c>
      <c r="BH1549" s="22">
        <f t="shared" si="72"/>
        <v>0</v>
      </c>
      <c r="BI1549" s="22">
        <f t="shared" si="73"/>
        <v>0</v>
      </c>
      <c r="BJ1549" s="22">
        <f t="shared" si="74"/>
        <v>0</v>
      </c>
    </row>
    <row r="1550" spans="1:62" x14ac:dyDescent="0.35">
      <c r="A1550" s="23" t="s">
        <v>3052</v>
      </c>
      <c r="B1550" s="85" t="s">
        <v>3053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47">
        <v>45162</v>
      </c>
      <c r="AF1550" s="148">
        <v>45528</v>
      </c>
      <c r="AG1550" s="83">
        <v>53100</v>
      </c>
      <c r="AH1550" s="83">
        <v>0.4</v>
      </c>
      <c r="AI1550" s="83">
        <v>1</v>
      </c>
      <c r="AJ1550" s="144">
        <v>3.2500000000000001E-2</v>
      </c>
      <c r="AK1550" s="79" t="s">
        <v>651</v>
      </c>
      <c r="AL1550" s="79" t="s">
        <v>652</v>
      </c>
      <c r="AM1550" s="138">
        <v>0</v>
      </c>
      <c r="AN1550" s="138">
        <v>0</v>
      </c>
      <c r="AO1550" s="138">
        <v>0</v>
      </c>
      <c r="AP1550" s="138">
        <v>0</v>
      </c>
      <c r="AQ1550" s="138">
        <v>53100</v>
      </c>
      <c r="AR1550" s="138">
        <v>0</v>
      </c>
      <c r="AS1550" s="138">
        <v>0</v>
      </c>
      <c r="AT1550" s="138">
        <v>0</v>
      </c>
      <c r="AU1550" s="138">
        <v>0</v>
      </c>
      <c r="AV1550" s="138">
        <v>0</v>
      </c>
      <c r="AW1550" s="138">
        <v>0</v>
      </c>
      <c r="AX1550" s="138">
        <v>0</v>
      </c>
      <c r="AY1550" s="138">
        <v>0</v>
      </c>
      <c r="AZ1550" s="138">
        <v>0</v>
      </c>
      <c r="BA1550" s="138">
        <v>0</v>
      </c>
      <c r="BB1550" s="138">
        <v>0</v>
      </c>
      <c r="BC1550" s="138">
        <v>0</v>
      </c>
      <c r="BD1550" s="138">
        <v>0</v>
      </c>
      <c r="BE1550" s="138">
        <v>0</v>
      </c>
      <c r="BF1550" s="138">
        <v>0</v>
      </c>
      <c r="BG1550" s="138">
        <v>0</v>
      </c>
      <c r="BH1550" s="22">
        <f t="shared" si="72"/>
        <v>53100</v>
      </c>
      <c r="BI1550" s="22">
        <f t="shared" si="73"/>
        <v>0</v>
      </c>
      <c r="BJ1550" s="22">
        <f t="shared" si="74"/>
        <v>53100</v>
      </c>
    </row>
    <row r="1551" spans="1:62" x14ac:dyDescent="0.35">
      <c r="A1551" s="23" t="s">
        <v>3054</v>
      </c>
      <c r="B1551" s="85" t="s">
        <v>3053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7">
        <v>45162</v>
      </c>
      <c r="AF1551" s="148">
        <v>45893</v>
      </c>
      <c r="AG1551" s="83">
        <v>91600.45</v>
      </c>
      <c r="AH1551" s="83">
        <v>1.4</v>
      </c>
      <c r="AI1551" s="83">
        <v>2</v>
      </c>
      <c r="AJ1551" s="144">
        <v>3.8199999999999998E-2</v>
      </c>
      <c r="AK1551" s="79" t="s">
        <v>651</v>
      </c>
      <c r="AL1551" s="79" t="s">
        <v>652</v>
      </c>
      <c r="AM1551" s="138">
        <v>0</v>
      </c>
      <c r="AN1551" s="138">
        <v>0</v>
      </c>
      <c r="AO1551" s="138">
        <v>0</v>
      </c>
      <c r="AP1551" s="138">
        <v>0</v>
      </c>
      <c r="AQ1551" s="138">
        <v>0</v>
      </c>
      <c r="AR1551" s="138">
        <v>0</v>
      </c>
      <c r="AS1551" s="138">
        <v>0</v>
      </c>
      <c r="AT1551" s="138">
        <v>0</v>
      </c>
      <c r="AU1551" s="138">
        <v>0</v>
      </c>
      <c r="AV1551" s="138">
        <v>0</v>
      </c>
      <c r="AW1551" s="138">
        <v>45800.23</v>
      </c>
      <c r="AX1551" s="138">
        <v>0</v>
      </c>
      <c r="AY1551" s="138">
        <v>0</v>
      </c>
      <c r="AZ1551" s="138">
        <v>0</v>
      </c>
      <c r="BA1551" s="138">
        <v>0</v>
      </c>
      <c r="BB1551" s="138">
        <v>0</v>
      </c>
      <c r="BC1551" s="138">
        <v>45800.23</v>
      </c>
      <c r="BD1551" s="138">
        <v>0</v>
      </c>
      <c r="BE1551" s="138">
        <v>0</v>
      </c>
      <c r="BF1551" s="138">
        <v>0</v>
      </c>
      <c r="BG1551" s="138">
        <v>0</v>
      </c>
      <c r="BH1551" s="22">
        <f t="shared" si="72"/>
        <v>0</v>
      </c>
      <c r="BI1551" s="22">
        <f t="shared" si="73"/>
        <v>91600.46</v>
      </c>
      <c r="BJ1551" s="22">
        <f t="shared" si="74"/>
        <v>91600.46</v>
      </c>
    </row>
    <row r="1552" spans="1:62" x14ac:dyDescent="0.35">
      <c r="A1552" s="23" t="s">
        <v>3055</v>
      </c>
      <c r="B1552" s="85" t="s">
        <v>3053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7">
        <v>45162</v>
      </c>
      <c r="AF1552" s="148">
        <v>46258</v>
      </c>
      <c r="AG1552" s="83">
        <v>60770</v>
      </c>
      <c r="AH1552" s="83">
        <v>2.4</v>
      </c>
      <c r="AI1552" s="83">
        <v>3</v>
      </c>
      <c r="AJ1552" s="144">
        <v>4.2999999999999997E-2</v>
      </c>
      <c r="AK1552" s="79" t="s">
        <v>651</v>
      </c>
      <c r="AL1552" s="79" t="s">
        <v>652</v>
      </c>
      <c r="AM1552" s="138">
        <v>0</v>
      </c>
      <c r="AN1552" s="138">
        <v>0</v>
      </c>
      <c r="AO1552" s="138">
        <v>0</v>
      </c>
      <c r="AP1552" s="138">
        <v>0</v>
      </c>
      <c r="AQ1552" s="138">
        <v>0</v>
      </c>
      <c r="AR1552" s="138">
        <v>0</v>
      </c>
      <c r="AS1552" s="138">
        <v>0</v>
      </c>
      <c r="AT1552" s="138">
        <v>0</v>
      </c>
      <c r="AU1552" s="138">
        <v>0</v>
      </c>
      <c r="AV1552" s="138">
        <v>0</v>
      </c>
      <c r="AW1552" s="138">
        <v>0</v>
      </c>
      <c r="AX1552" s="138">
        <v>0</v>
      </c>
      <c r="AY1552" s="138">
        <v>0</v>
      </c>
      <c r="AZ1552" s="138">
        <v>0</v>
      </c>
      <c r="BA1552" s="138">
        <v>0</v>
      </c>
      <c r="BB1552" s="138">
        <v>0</v>
      </c>
      <c r="BC1552" s="138">
        <v>0</v>
      </c>
      <c r="BD1552" s="138">
        <v>0</v>
      </c>
      <c r="BE1552" s="138">
        <v>0</v>
      </c>
      <c r="BF1552" s="138">
        <v>0</v>
      </c>
      <c r="BG1552" s="138">
        <v>0</v>
      </c>
      <c r="BH1552" s="22">
        <f t="shared" si="72"/>
        <v>0</v>
      </c>
      <c r="BI1552" s="22">
        <f t="shared" si="73"/>
        <v>0</v>
      </c>
      <c r="BJ1552" s="22">
        <f t="shared" si="74"/>
        <v>0</v>
      </c>
    </row>
    <row r="1553" spans="1:62" x14ac:dyDescent="0.35">
      <c r="A1553" s="23" t="s">
        <v>3056</v>
      </c>
      <c r="B1553" s="85" t="s">
        <v>3053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7">
        <v>45162</v>
      </c>
      <c r="AF1553" s="148">
        <v>47354</v>
      </c>
      <c r="AG1553" s="83">
        <v>22125</v>
      </c>
      <c r="AH1553" s="83">
        <v>5.4</v>
      </c>
      <c r="AI1553" s="83">
        <v>6</v>
      </c>
      <c r="AJ1553" s="144">
        <v>5.3600000000000002E-2</v>
      </c>
      <c r="AK1553" s="79" t="s">
        <v>651</v>
      </c>
      <c r="AL1553" s="79" t="s">
        <v>652</v>
      </c>
      <c r="AM1553" s="138">
        <v>0</v>
      </c>
      <c r="AN1553" s="138">
        <v>0</v>
      </c>
      <c r="AO1553" s="138">
        <v>0</v>
      </c>
      <c r="AP1553" s="138">
        <v>0</v>
      </c>
      <c r="AQ1553" s="138">
        <v>0</v>
      </c>
      <c r="AR1553" s="138">
        <v>0</v>
      </c>
      <c r="AS1553" s="138">
        <v>0</v>
      </c>
      <c r="AT1553" s="138">
        <v>0</v>
      </c>
      <c r="AU1553" s="138">
        <v>0</v>
      </c>
      <c r="AV1553" s="138">
        <v>0</v>
      </c>
      <c r="AW1553" s="138">
        <v>0</v>
      </c>
      <c r="AX1553" s="138">
        <v>0</v>
      </c>
      <c r="AY1553" s="138">
        <v>0</v>
      </c>
      <c r="AZ1553" s="138">
        <v>0</v>
      </c>
      <c r="BA1553" s="138">
        <v>0</v>
      </c>
      <c r="BB1553" s="138">
        <v>0</v>
      </c>
      <c r="BC1553" s="138">
        <v>0</v>
      </c>
      <c r="BD1553" s="138">
        <v>0</v>
      </c>
      <c r="BE1553" s="138">
        <v>0</v>
      </c>
      <c r="BF1553" s="138">
        <v>0</v>
      </c>
      <c r="BG1553" s="138">
        <v>0</v>
      </c>
      <c r="BH1553" s="22">
        <f t="shared" si="72"/>
        <v>0</v>
      </c>
      <c r="BI1553" s="22">
        <f t="shared" si="73"/>
        <v>0</v>
      </c>
      <c r="BJ1553" s="22">
        <f t="shared" si="74"/>
        <v>0</v>
      </c>
    </row>
    <row r="1554" spans="1:62" x14ac:dyDescent="0.35">
      <c r="A1554" s="23" t="s">
        <v>3057</v>
      </c>
      <c r="B1554" s="85" t="s">
        <v>3053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7">
        <v>45162</v>
      </c>
      <c r="AF1554" s="148">
        <v>47719</v>
      </c>
      <c r="AG1554" s="83">
        <v>70819.67</v>
      </c>
      <c r="AH1554" s="83">
        <v>6.4</v>
      </c>
      <c r="AI1554" s="83">
        <v>7</v>
      </c>
      <c r="AJ1554" s="144">
        <v>5.6399999999999999E-2</v>
      </c>
      <c r="AK1554" s="79" t="s">
        <v>651</v>
      </c>
      <c r="AL1554" s="79" t="s">
        <v>652</v>
      </c>
      <c r="AM1554" s="138">
        <v>0</v>
      </c>
      <c r="AN1554" s="138">
        <v>0</v>
      </c>
      <c r="AO1554" s="138">
        <v>0</v>
      </c>
      <c r="AP1554" s="138">
        <v>0</v>
      </c>
      <c r="AQ1554" s="138">
        <v>0</v>
      </c>
      <c r="AR1554" s="138">
        <v>0</v>
      </c>
      <c r="AS1554" s="138">
        <v>0</v>
      </c>
      <c r="AT1554" s="138">
        <v>0</v>
      </c>
      <c r="AU1554" s="138">
        <v>0</v>
      </c>
      <c r="AV1554" s="138">
        <v>0</v>
      </c>
      <c r="AW1554" s="138">
        <v>0</v>
      </c>
      <c r="AX1554" s="138">
        <v>0</v>
      </c>
      <c r="AY1554" s="138">
        <v>0</v>
      </c>
      <c r="AZ1554" s="138">
        <v>0</v>
      </c>
      <c r="BA1554" s="138">
        <v>0</v>
      </c>
      <c r="BB1554" s="138">
        <v>0</v>
      </c>
      <c r="BC1554" s="138">
        <v>0</v>
      </c>
      <c r="BD1554" s="138">
        <v>0</v>
      </c>
      <c r="BE1554" s="138">
        <v>0</v>
      </c>
      <c r="BF1554" s="138">
        <v>0</v>
      </c>
      <c r="BG1554" s="138">
        <v>0</v>
      </c>
      <c r="BH1554" s="22">
        <f t="shared" si="72"/>
        <v>0</v>
      </c>
      <c r="BI1554" s="22">
        <f t="shared" si="73"/>
        <v>0</v>
      </c>
      <c r="BJ1554" s="22">
        <f t="shared" si="74"/>
        <v>0</v>
      </c>
    </row>
    <row r="1555" spans="1:62" x14ac:dyDescent="0.35">
      <c r="A1555" s="23" t="s">
        <v>3058</v>
      </c>
      <c r="B1555" s="85" t="s">
        <v>3053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7">
        <v>45162</v>
      </c>
      <c r="AF1555" s="148">
        <v>48084</v>
      </c>
      <c r="AG1555" s="83">
        <v>190717.5</v>
      </c>
      <c r="AH1555" s="83">
        <v>7.4</v>
      </c>
      <c r="AI1555" s="83">
        <v>8</v>
      </c>
      <c r="AJ1555" s="144">
        <v>5.9299999999999999E-2</v>
      </c>
      <c r="AK1555" s="79" t="s">
        <v>651</v>
      </c>
      <c r="AL1555" s="79" t="s">
        <v>652</v>
      </c>
      <c r="AM1555" s="138">
        <v>0</v>
      </c>
      <c r="AN1555" s="138">
        <v>0</v>
      </c>
      <c r="AO1555" s="138">
        <v>0</v>
      </c>
      <c r="AP1555" s="138">
        <v>0</v>
      </c>
      <c r="AQ1555" s="138">
        <v>0</v>
      </c>
      <c r="AR1555" s="138">
        <v>0</v>
      </c>
      <c r="AS1555" s="138">
        <v>0</v>
      </c>
      <c r="AT1555" s="138">
        <v>0</v>
      </c>
      <c r="AU1555" s="138">
        <v>0</v>
      </c>
      <c r="AV1555" s="138">
        <v>0</v>
      </c>
      <c r="AW1555" s="138">
        <v>0</v>
      </c>
      <c r="AX1555" s="138">
        <v>0</v>
      </c>
      <c r="AY1555" s="138">
        <v>0</v>
      </c>
      <c r="AZ1555" s="138">
        <v>0</v>
      </c>
      <c r="BA1555" s="138">
        <v>0</v>
      </c>
      <c r="BB1555" s="138">
        <v>0</v>
      </c>
      <c r="BC1555" s="138">
        <v>0</v>
      </c>
      <c r="BD1555" s="138">
        <v>0</v>
      </c>
      <c r="BE1555" s="138">
        <v>0</v>
      </c>
      <c r="BF1555" s="138">
        <v>0</v>
      </c>
      <c r="BG1555" s="138">
        <v>0</v>
      </c>
      <c r="BH1555" s="22">
        <f t="shared" si="72"/>
        <v>0</v>
      </c>
      <c r="BI1555" s="22">
        <f t="shared" si="73"/>
        <v>0</v>
      </c>
      <c r="BJ1555" s="22">
        <f t="shared" si="74"/>
        <v>0</v>
      </c>
    </row>
    <row r="1556" spans="1:62" x14ac:dyDescent="0.35">
      <c r="A1556" s="23" t="s">
        <v>3059</v>
      </c>
      <c r="B1556" s="85" t="s">
        <v>3053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7">
        <v>45162</v>
      </c>
      <c r="AF1556" s="148">
        <v>48450</v>
      </c>
      <c r="AG1556" s="83">
        <v>101248.91</v>
      </c>
      <c r="AH1556" s="83">
        <v>8.4</v>
      </c>
      <c r="AI1556" s="83">
        <v>9</v>
      </c>
      <c r="AJ1556" s="144">
        <v>6.2100000000000002E-2</v>
      </c>
      <c r="AK1556" s="79" t="s">
        <v>651</v>
      </c>
      <c r="AL1556" s="79" t="s">
        <v>652</v>
      </c>
      <c r="AM1556" s="138">
        <v>0</v>
      </c>
      <c r="AN1556" s="138">
        <v>0</v>
      </c>
      <c r="AO1556" s="138">
        <v>0</v>
      </c>
      <c r="AP1556" s="138">
        <v>0</v>
      </c>
      <c r="AQ1556" s="138">
        <v>0</v>
      </c>
      <c r="AR1556" s="138">
        <v>0</v>
      </c>
      <c r="AS1556" s="138">
        <v>0</v>
      </c>
      <c r="AT1556" s="138">
        <v>0</v>
      </c>
      <c r="AU1556" s="138">
        <v>0</v>
      </c>
      <c r="AV1556" s="138">
        <v>0</v>
      </c>
      <c r="AW1556" s="138">
        <v>0</v>
      </c>
      <c r="AX1556" s="138">
        <v>0</v>
      </c>
      <c r="AY1556" s="138">
        <v>0</v>
      </c>
      <c r="AZ1556" s="138">
        <v>0</v>
      </c>
      <c r="BA1556" s="138">
        <v>0</v>
      </c>
      <c r="BB1556" s="138">
        <v>0</v>
      </c>
      <c r="BC1556" s="138">
        <v>0</v>
      </c>
      <c r="BD1556" s="138">
        <v>0</v>
      </c>
      <c r="BE1556" s="138">
        <v>0</v>
      </c>
      <c r="BF1556" s="138">
        <v>0</v>
      </c>
      <c r="BG1556" s="138">
        <v>0</v>
      </c>
      <c r="BH1556" s="22">
        <f t="shared" si="72"/>
        <v>0</v>
      </c>
      <c r="BI1556" s="22">
        <f t="shared" si="73"/>
        <v>0</v>
      </c>
      <c r="BJ1556" s="22">
        <f t="shared" si="74"/>
        <v>0</v>
      </c>
    </row>
    <row r="1557" spans="1:62" x14ac:dyDescent="0.35">
      <c r="A1557" s="23" t="s">
        <v>3060</v>
      </c>
      <c r="B1557" s="85" t="s">
        <v>3053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7">
        <v>45162</v>
      </c>
      <c r="AF1557" s="148">
        <v>48815</v>
      </c>
      <c r="AG1557" s="83">
        <v>53100</v>
      </c>
      <c r="AH1557" s="83">
        <v>9.4</v>
      </c>
      <c r="AI1557" s="83">
        <v>10</v>
      </c>
      <c r="AJ1557" s="144">
        <v>6.5000000000000002E-2</v>
      </c>
      <c r="AK1557" s="79" t="s">
        <v>651</v>
      </c>
      <c r="AL1557" s="79" t="s">
        <v>652</v>
      </c>
      <c r="AM1557" s="138">
        <v>0</v>
      </c>
      <c r="AN1557" s="138">
        <v>0</v>
      </c>
      <c r="AO1557" s="138">
        <v>0</v>
      </c>
      <c r="AP1557" s="138">
        <v>0</v>
      </c>
      <c r="AQ1557" s="138">
        <v>0</v>
      </c>
      <c r="AR1557" s="138">
        <v>0</v>
      </c>
      <c r="AS1557" s="138">
        <v>0</v>
      </c>
      <c r="AT1557" s="138">
        <v>0</v>
      </c>
      <c r="AU1557" s="138">
        <v>0</v>
      </c>
      <c r="AV1557" s="138">
        <v>0</v>
      </c>
      <c r="AW1557" s="138">
        <v>0</v>
      </c>
      <c r="AX1557" s="138">
        <v>0</v>
      </c>
      <c r="AY1557" s="138">
        <v>0</v>
      </c>
      <c r="AZ1557" s="138">
        <v>0</v>
      </c>
      <c r="BA1557" s="138">
        <v>0</v>
      </c>
      <c r="BB1557" s="138">
        <v>0</v>
      </c>
      <c r="BC1557" s="138">
        <v>0</v>
      </c>
      <c r="BD1557" s="138">
        <v>0</v>
      </c>
      <c r="BE1557" s="138">
        <v>0</v>
      </c>
      <c r="BF1557" s="138">
        <v>0</v>
      </c>
      <c r="BG1557" s="138">
        <v>0</v>
      </c>
      <c r="BH1557" s="22">
        <f t="shared" si="72"/>
        <v>0</v>
      </c>
      <c r="BI1557" s="22">
        <f t="shared" si="73"/>
        <v>0</v>
      </c>
      <c r="BJ1557" s="22">
        <f t="shared" si="74"/>
        <v>0</v>
      </c>
    </row>
    <row r="1558" spans="1:62" x14ac:dyDescent="0.35">
      <c r="A1558" s="23" t="s">
        <v>3061</v>
      </c>
      <c r="B1558" s="85" t="s">
        <v>3062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153741.23000000001</v>
      </c>
      <c r="AA1558" s="77">
        <v>0</v>
      </c>
      <c r="AB1558" s="77">
        <v>0</v>
      </c>
      <c r="AC1558" s="77">
        <v>0</v>
      </c>
      <c r="AD1558" s="77">
        <v>4987307.21</v>
      </c>
      <c r="AE1558" s="147">
        <v>44987</v>
      </c>
      <c r="AF1558" s="148">
        <v>46083</v>
      </c>
      <c r="AG1558" s="83">
        <v>4987307.21</v>
      </c>
      <c r="AH1558" s="83">
        <v>1.9222222222222223</v>
      </c>
      <c r="AI1558" s="83">
        <v>3</v>
      </c>
      <c r="AJ1558" s="144">
        <v>6.1652999999999999E-2</v>
      </c>
      <c r="AK1558" s="79" t="s">
        <v>651</v>
      </c>
      <c r="AL1558" s="79" t="s">
        <v>652</v>
      </c>
      <c r="AM1558" s="138">
        <v>0</v>
      </c>
      <c r="AN1558" s="138">
        <v>0</v>
      </c>
      <c r="AO1558" s="138">
        <v>0</v>
      </c>
      <c r="AP1558" s="138">
        <v>0</v>
      </c>
      <c r="AQ1558" s="138">
        <v>0</v>
      </c>
      <c r="AR1558" s="138">
        <v>0</v>
      </c>
      <c r="AS1558" s="138">
        <v>0</v>
      </c>
      <c r="AT1558" s="138">
        <v>0</v>
      </c>
      <c r="AU1558" s="138">
        <v>0</v>
      </c>
      <c r="AV1558" s="138">
        <v>0</v>
      </c>
      <c r="AW1558" s="138">
        <v>0</v>
      </c>
      <c r="AX1558" s="138">
        <v>0</v>
      </c>
      <c r="AY1558" s="138">
        <v>0</v>
      </c>
      <c r="AZ1558" s="138">
        <v>0</v>
      </c>
      <c r="BA1558" s="138">
        <v>0</v>
      </c>
      <c r="BB1558" s="138">
        <v>0</v>
      </c>
      <c r="BC1558" s="138">
        <v>0</v>
      </c>
      <c r="BD1558" s="138">
        <v>0</v>
      </c>
      <c r="BE1558" s="138">
        <v>0</v>
      </c>
      <c r="BF1558" s="138">
        <v>0</v>
      </c>
      <c r="BG1558" s="138">
        <v>0</v>
      </c>
      <c r="BH1558" s="22">
        <f t="shared" si="72"/>
        <v>0</v>
      </c>
      <c r="BI1558" s="22">
        <f t="shared" si="73"/>
        <v>0</v>
      </c>
      <c r="BJ1558" s="22">
        <f t="shared" si="74"/>
        <v>0</v>
      </c>
    </row>
    <row r="1559" spans="1:62" x14ac:dyDescent="0.35">
      <c r="A1559" s="23" t="s">
        <v>3063</v>
      </c>
      <c r="B1559" s="85" t="s">
        <v>3064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177238.02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7">
        <v>44995</v>
      </c>
      <c r="AF1559" s="148">
        <v>46822</v>
      </c>
      <c r="AG1559" s="83">
        <v>4971962.1100000003</v>
      </c>
      <c r="AH1559" s="83">
        <v>3.9444444444444446</v>
      </c>
      <c r="AI1559" s="83">
        <v>5</v>
      </c>
      <c r="AJ1559" s="144">
        <v>7.1294999999999997E-2</v>
      </c>
      <c r="AK1559" s="79" t="s">
        <v>651</v>
      </c>
      <c r="AL1559" s="79" t="s">
        <v>652</v>
      </c>
      <c r="AM1559" s="138">
        <v>0</v>
      </c>
      <c r="AN1559" s="138">
        <v>0</v>
      </c>
      <c r="AO1559" s="138">
        <v>0</v>
      </c>
      <c r="AP1559" s="138">
        <v>0</v>
      </c>
      <c r="AQ1559" s="138">
        <v>0</v>
      </c>
      <c r="AR1559" s="138">
        <v>0</v>
      </c>
      <c r="AS1559" s="138">
        <v>0</v>
      </c>
      <c r="AT1559" s="138">
        <v>0</v>
      </c>
      <c r="AU1559" s="138">
        <v>0</v>
      </c>
      <c r="AV1559" s="138">
        <v>0</v>
      </c>
      <c r="AW1559" s="138">
        <v>0</v>
      </c>
      <c r="AX1559" s="138">
        <v>0</v>
      </c>
      <c r="AY1559" s="138">
        <v>0</v>
      </c>
      <c r="AZ1559" s="138">
        <v>0</v>
      </c>
      <c r="BA1559" s="138">
        <v>0</v>
      </c>
      <c r="BB1559" s="138">
        <v>0</v>
      </c>
      <c r="BC1559" s="138">
        <v>0</v>
      </c>
      <c r="BD1559" s="138">
        <v>0</v>
      </c>
      <c r="BE1559" s="138">
        <v>0</v>
      </c>
      <c r="BF1559" s="138">
        <v>0</v>
      </c>
      <c r="BG1559" s="138">
        <v>0</v>
      </c>
      <c r="BH1559" s="22">
        <f t="shared" si="72"/>
        <v>0</v>
      </c>
      <c r="BI1559" s="22">
        <f t="shared" si="73"/>
        <v>0</v>
      </c>
      <c r="BJ1559" s="22">
        <f t="shared" si="74"/>
        <v>0</v>
      </c>
    </row>
    <row r="1560" spans="1:62" x14ac:dyDescent="0.35">
      <c r="A1560" s="23" t="s">
        <v>3065</v>
      </c>
      <c r="B1560" s="85" t="s">
        <v>3066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75698.14</v>
      </c>
      <c r="AA1560" s="77">
        <v>0</v>
      </c>
      <c r="AB1560" s="77">
        <v>0</v>
      </c>
      <c r="AC1560" s="77">
        <v>0</v>
      </c>
      <c r="AD1560" s="77">
        <v>2052218.65</v>
      </c>
      <c r="AE1560" s="147">
        <v>45000</v>
      </c>
      <c r="AF1560" s="148">
        <v>47192</v>
      </c>
      <c r="AG1560" s="83">
        <v>2052218.64</v>
      </c>
      <c r="AH1560" s="83">
        <v>4.958333333333333</v>
      </c>
      <c r="AI1560" s="83">
        <v>6</v>
      </c>
      <c r="AJ1560" s="144">
        <v>7.3772000000000004E-2</v>
      </c>
      <c r="AK1560" s="79" t="s">
        <v>651</v>
      </c>
      <c r="AL1560" s="79" t="s">
        <v>652</v>
      </c>
      <c r="AM1560" s="138">
        <v>0</v>
      </c>
      <c r="AN1560" s="138">
        <v>0</v>
      </c>
      <c r="AO1560" s="138">
        <v>0</v>
      </c>
      <c r="AP1560" s="138">
        <v>0</v>
      </c>
      <c r="AQ1560" s="138">
        <v>0</v>
      </c>
      <c r="AR1560" s="138">
        <v>0</v>
      </c>
      <c r="AS1560" s="138">
        <v>0</v>
      </c>
      <c r="AT1560" s="138">
        <v>0</v>
      </c>
      <c r="AU1560" s="138">
        <v>0</v>
      </c>
      <c r="AV1560" s="138">
        <v>0</v>
      </c>
      <c r="AW1560" s="138">
        <v>0</v>
      </c>
      <c r="AX1560" s="138">
        <v>0</v>
      </c>
      <c r="AY1560" s="138">
        <v>0</v>
      </c>
      <c r="AZ1560" s="138">
        <v>0</v>
      </c>
      <c r="BA1560" s="138">
        <v>0</v>
      </c>
      <c r="BB1560" s="138">
        <v>0</v>
      </c>
      <c r="BC1560" s="138">
        <v>0</v>
      </c>
      <c r="BD1560" s="138">
        <v>0</v>
      </c>
      <c r="BE1560" s="138">
        <v>0</v>
      </c>
      <c r="BF1560" s="138">
        <v>0</v>
      </c>
      <c r="BG1560" s="138">
        <v>0</v>
      </c>
      <c r="BH1560" s="22">
        <f t="shared" si="72"/>
        <v>0</v>
      </c>
      <c r="BI1560" s="22">
        <f t="shared" si="73"/>
        <v>0</v>
      </c>
      <c r="BJ1560" s="22">
        <f t="shared" si="74"/>
        <v>0</v>
      </c>
    </row>
    <row r="1561" spans="1:62" x14ac:dyDescent="0.35">
      <c r="A1561" s="23" t="s">
        <v>3067</v>
      </c>
      <c r="B1561" s="85" t="s">
        <v>3068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1787.29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7">
        <v>44995</v>
      </c>
      <c r="AF1561" s="148">
        <v>46822</v>
      </c>
      <c r="AG1561" s="83">
        <v>50137.919999999998</v>
      </c>
      <c r="AH1561" s="83">
        <v>3.9444444444444446</v>
      </c>
      <c r="AI1561" s="83">
        <v>5</v>
      </c>
      <c r="AJ1561" s="144">
        <v>7.1294999999999997E-2</v>
      </c>
      <c r="AK1561" s="79" t="s">
        <v>651</v>
      </c>
      <c r="AL1561" s="79" t="s">
        <v>652</v>
      </c>
      <c r="AM1561" s="138">
        <v>0</v>
      </c>
      <c r="AN1561" s="138">
        <v>0</v>
      </c>
      <c r="AO1561" s="138">
        <v>0</v>
      </c>
      <c r="AP1561" s="138">
        <v>0</v>
      </c>
      <c r="AQ1561" s="138">
        <v>0</v>
      </c>
      <c r="AR1561" s="138">
        <v>0</v>
      </c>
      <c r="AS1561" s="138">
        <v>0</v>
      </c>
      <c r="AT1561" s="138">
        <v>0</v>
      </c>
      <c r="AU1561" s="138">
        <v>0</v>
      </c>
      <c r="AV1561" s="138">
        <v>0</v>
      </c>
      <c r="AW1561" s="138">
        <v>0</v>
      </c>
      <c r="AX1561" s="138">
        <v>0</v>
      </c>
      <c r="AY1561" s="138">
        <v>0</v>
      </c>
      <c r="AZ1561" s="138">
        <v>0</v>
      </c>
      <c r="BA1561" s="138">
        <v>0</v>
      </c>
      <c r="BB1561" s="138">
        <v>0</v>
      </c>
      <c r="BC1561" s="138">
        <v>0</v>
      </c>
      <c r="BD1561" s="138">
        <v>0</v>
      </c>
      <c r="BE1561" s="138">
        <v>0</v>
      </c>
      <c r="BF1561" s="138">
        <v>0</v>
      </c>
      <c r="BG1561" s="138">
        <v>0</v>
      </c>
      <c r="BH1561" s="22">
        <f t="shared" si="72"/>
        <v>0</v>
      </c>
      <c r="BI1561" s="22">
        <f t="shared" si="73"/>
        <v>0</v>
      </c>
      <c r="BJ1561" s="22">
        <f t="shared" si="74"/>
        <v>0</v>
      </c>
    </row>
    <row r="1562" spans="1:62" x14ac:dyDescent="0.35">
      <c r="A1562" s="23" t="s">
        <v>3069</v>
      </c>
      <c r="B1562" s="85" t="s">
        <v>3070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2941.96</v>
      </c>
      <c r="AA1562" s="77">
        <v>0</v>
      </c>
      <c r="AB1562" s="77">
        <v>0</v>
      </c>
      <c r="AC1562" s="77">
        <v>0</v>
      </c>
      <c r="AD1562" s="77">
        <v>82529.13</v>
      </c>
      <c r="AE1562" s="147">
        <v>44995</v>
      </c>
      <c r="AF1562" s="148">
        <v>46822</v>
      </c>
      <c r="AG1562" s="83">
        <v>82529.13</v>
      </c>
      <c r="AH1562" s="83">
        <v>3.9444444444444446</v>
      </c>
      <c r="AI1562" s="83">
        <v>5</v>
      </c>
      <c r="AJ1562" s="144">
        <v>7.1294999999999997E-2</v>
      </c>
      <c r="AK1562" s="79" t="s">
        <v>651</v>
      </c>
      <c r="AL1562" s="79" t="s">
        <v>652</v>
      </c>
      <c r="AM1562" s="138">
        <v>0</v>
      </c>
      <c r="AN1562" s="138">
        <v>0</v>
      </c>
      <c r="AO1562" s="138">
        <v>0</v>
      </c>
      <c r="AP1562" s="138">
        <v>0</v>
      </c>
      <c r="AQ1562" s="138">
        <v>0</v>
      </c>
      <c r="AR1562" s="138">
        <v>0</v>
      </c>
      <c r="AS1562" s="138">
        <v>0</v>
      </c>
      <c r="AT1562" s="138">
        <v>0</v>
      </c>
      <c r="AU1562" s="138">
        <v>0</v>
      </c>
      <c r="AV1562" s="138">
        <v>0</v>
      </c>
      <c r="AW1562" s="138">
        <v>0</v>
      </c>
      <c r="AX1562" s="138">
        <v>0</v>
      </c>
      <c r="AY1562" s="138">
        <v>0</v>
      </c>
      <c r="AZ1562" s="138">
        <v>0</v>
      </c>
      <c r="BA1562" s="138">
        <v>0</v>
      </c>
      <c r="BB1562" s="138">
        <v>0</v>
      </c>
      <c r="BC1562" s="138">
        <v>0</v>
      </c>
      <c r="BD1562" s="138">
        <v>0</v>
      </c>
      <c r="BE1562" s="138">
        <v>0</v>
      </c>
      <c r="BF1562" s="138">
        <v>0</v>
      </c>
      <c r="BG1562" s="138">
        <v>0</v>
      </c>
      <c r="BH1562" s="22">
        <f t="shared" si="72"/>
        <v>0</v>
      </c>
      <c r="BI1562" s="22">
        <f t="shared" si="73"/>
        <v>0</v>
      </c>
      <c r="BJ1562" s="22">
        <f t="shared" si="74"/>
        <v>0</v>
      </c>
    </row>
    <row r="1563" spans="1:62" x14ac:dyDescent="0.35">
      <c r="A1563" s="23" t="s">
        <v>3071</v>
      </c>
      <c r="B1563" s="85" t="s">
        <v>3072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667.35</v>
      </c>
      <c r="AA1563" s="77">
        <v>0</v>
      </c>
      <c r="AB1563" s="77">
        <v>0</v>
      </c>
      <c r="AC1563" s="77">
        <v>0</v>
      </c>
      <c r="AD1563" s="77">
        <v>18720.71</v>
      </c>
      <c r="AE1563" s="149">
        <v>44995</v>
      </c>
      <c r="AF1563" s="148">
        <v>46822</v>
      </c>
      <c r="AG1563" s="83">
        <v>18720.71</v>
      </c>
      <c r="AH1563" s="83">
        <v>3.9444444444444446</v>
      </c>
      <c r="AI1563" s="83">
        <v>5</v>
      </c>
      <c r="AJ1563" s="144">
        <v>7.1294999999999997E-2</v>
      </c>
      <c r="AK1563" s="79" t="s">
        <v>651</v>
      </c>
      <c r="AL1563" s="79" t="s">
        <v>652</v>
      </c>
      <c r="AM1563" s="138">
        <v>0</v>
      </c>
      <c r="AN1563" s="138">
        <v>0</v>
      </c>
      <c r="AO1563" s="138">
        <v>0</v>
      </c>
      <c r="AP1563" s="138">
        <v>0</v>
      </c>
      <c r="AQ1563" s="138">
        <v>0</v>
      </c>
      <c r="AR1563" s="138">
        <v>0</v>
      </c>
      <c r="AS1563" s="138">
        <v>0</v>
      </c>
      <c r="AT1563" s="138">
        <v>0</v>
      </c>
      <c r="AU1563" s="138">
        <v>0</v>
      </c>
      <c r="AV1563" s="138">
        <v>0</v>
      </c>
      <c r="AW1563" s="138">
        <v>0</v>
      </c>
      <c r="AX1563" s="138">
        <v>0</v>
      </c>
      <c r="AY1563" s="138">
        <v>0</v>
      </c>
      <c r="AZ1563" s="138">
        <v>0</v>
      </c>
      <c r="BA1563" s="138">
        <v>0</v>
      </c>
      <c r="BB1563" s="138">
        <v>0</v>
      </c>
      <c r="BC1563" s="138">
        <v>0</v>
      </c>
      <c r="BD1563" s="138">
        <v>0</v>
      </c>
      <c r="BE1563" s="138">
        <v>0</v>
      </c>
      <c r="BF1563" s="138">
        <v>0</v>
      </c>
      <c r="BG1563" s="138">
        <v>0</v>
      </c>
      <c r="BH1563" s="22">
        <f t="shared" si="72"/>
        <v>0</v>
      </c>
      <c r="BI1563" s="22">
        <f t="shared" si="73"/>
        <v>0</v>
      </c>
      <c r="BJ1563" s="22">
        <f t="shared" si="74"/>
        <v>0</v>
      </c>
    </row>
    <row r="1564" spans="1:62" x14ac:dyDescent="0.35">
      <c r="A1564" s="23" t="s">
        <v>3073</v>
      </c>
      <c r="B1564" s="85" t="s">
        <v>3074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2337.38</v>
      </c>
      <c r="AA1564" s="77">
        <v>0</v>
      </c>
      <c r="AB1564" s="77">
        <v>0</v>
      </c>
      <c r="AC1564" s="77">
        <v>0</v>
      </c>
      <c r="AD1564" s="77">
        <v>65569.25</v>
      </c>
      <c r="AE1564" s="149">
        <v>44995</v>
      </c>
      <c r="AF1564" s="148">
        <v>46822</v>
      </c>
      <c r="AG1564" s="83">
        <v>65569.25</v>
      </c>
      <c r="AH1564" s="83">
        <v>3.9444444444444446</v>
      </c>
      <c r="AI1564" s="83">
        <v>5</v>
      </c>
      <c r="AJ1564" s="144">
        <v>7.1294999999999997E-2</v>
      </c>
      <c r="AK1564" s="79" t="s">
        <v>651</v>
      </c>
      <c r="AL1564" s="79" t="s">
        <v>652</v>
      </c>
      <c r="AM1564" s="138">
        <v>0</v>
      </c>
      <c r="AN1564" s="138">
        <v>0</v>
      </c>
      <c r="AO1564" s="138">
        <v>0</v>
      </c>
      <c r="AP1564" s="138">
        <v>0</v>
      </c>
      <c r="AQ1564" s="138">
        <v>0</v>
      </c>
      <c r="AR1564" s="138">
        <v>0</v>
      </c>
      <c r="AS1564" s="138">
        <v>0</v>
      </c>
      <c r="AT1564" s="138">
        <v>0</v>
      </c>
      <c r="AU1564" s="138">
        <v>0</v>
      </c>
      <c r="AV1564" s="138">
        <v>0</v>
      </c>
      <c r="AW1564" s="138">
        <v>0</v>
      </c>
      <c r="AX1564" s="138">
        <v>0</v>
      </c>
      <c r="AY1564" s="138">
        <v>0</v>
      </c>
      <c r="AZ1564" s="138">
        <v>0</v>
      </c>
      <c r="BA1564" s="138">
        <v>0</v>
      </c>
      <c r="BB1564" s="138">
        <v>0</v>
      </c>
      <c r="BC1564" s="138">
        <v>0</v>
      </c>
      <c r="BD1564" s="138">
        <v>0</v>
      </c>
      <c r="BE1564" s="138">
        <v>0</v>
      </c>
      <c r="BF1564" s="138">
        <v>0</v>
      </c>
      <c r="BG1564" s="138">
        <v>0</v>
      </c>
      <c r="BH1564" s="22">
        <f t="shared" si="72"/>
        <v>0</v>
      </c>
      <c r="BI1564" s="22">
        <f t="shared" si="73"/>
        <v>0</v>
      </c>
      <c r="BJ1564" s="22">
        <f t="shared" si="74"/>
        <v>0</v>
      </c>
    </row>
    <row r="1565" spans="1:62" x14ac:dyDescent="0.35">
      <c r="A1565" s="23" t="s">
        <v>3075</v>
      </c>
      <c r="B1565" s="85" t="s">
        <v>3076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1546.43</v>
      </c>
      <c r="AA1565" s="77">
        <v>0</v>
      </c>
      <c r="AB1565" s="77">
        <v>0</v>
      </c>
      <c r="AC1565" s="77">
        <v>0</v>
      </c>
      <c r="AD1565" s="77">
        <v>43381.04</v>
      </c>
      <c r="AE1565" s="149">
        <v>44995</v>
      </c>
      <c r="AF1565" s="148">
        <v>46822</v>
      </c>
      <c r="AG1565" s="83">
        <v>43381.04</v>
      </c>
      <c r="AH1565" s="83">
        <v>3.9444444444444446</v>
      </c>
      <c r="AI1565" s="83">
        <v>5</v>
      </c>
      <c r="AJ1565" s="144">
        <v>7.1294999999999997E-2</v>
      </c>
      <c r="AK1565" s="79" t="s">
        <v>651</v>
      </c>
      <c r="AL1565" s="79" t="s">
        <v>652</v>
      </c>
      <c r="AM1565" s="138">
        <v>0</v>
      </c>
      <c r="AN1565" s="138">
        <v>0</v>
      </c>
      <c r="AO1565" s="138">
        <v>0</v>
      </c>
      <c r="AP1565" s="138">
        <v>0</v>
      </c>
      <c r="AQ1565" s="138">
        <v>0</v>
      </c>
      <c r="AR1565" s="138">
        <v>0</v>
      </c>
      <c r="AS1565" s="138">
        <v>0</v>
      </c>
      <c r="AT1565" s="138">
        <v>0</v>
      </c>
      <c r="AU1565" s="138">
        <v>0</v>
      </c>
      <c r="AV1565" s="138">
        <v>0</v>
      </c>
      <c r="AW1565" s="138">
        <v>0</v>
      </c>
      <c r="AX1565" s="138">
        <v>0</v>
      </c>
      <c r="AY1565" s="138">
        <v>0</v>
      </c>
      <c r="AZ1565" s="138">
        <v>0</v>
      </c>
      <c r="BA1565" s="138">
        <v>0</v>
      </c>
      <c r="BB1565" s="138">
        <v>0</v>
      </c>
      <c r="BC1565" s="138">
        <v>0</v>
      </c>
      <c r="BD1565" s="138">
        <v>0</v>
      </c>
      <c r="BE1565" s="138">
        <v>0</v>
      </c>
      <c r="BF1565" s="138">
        <v>0</v>
      </c>
      <c r="BG1565" s="138">
        <v>0</v>
      </c>
      <c r="BH1565" s="22">
        <f t="shared" si="72"/>
        <v>0</v>
      </c>
      <c r="BI1565" s="22">
        <f t="shared" si="73"/>
        <v>0</v>
      </c>
      <c r="BJ1565" s="22">
        <f t="shared" si="74"/>
        <v>0</v>
      </c>
    </row>
    <row r="1566" spans="1:62" x14ac:dyDescent="0.35">
      <c r="A1566" s="23" t="s">
        <v>3077</v>
      </c>
      <c r="B1566" s="85" t="s">
        <v>3078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7778.51</v>
      </c>
      <c r="AA1566" s="77">
        <v>0</v>
      </c>
      <c r="AB1566" s="77">
        <v>0</v>
      </c>
      <c r="AC1566" s="77">
        <v>0</v>
      </c>
      <c r="AD1566" s="77">
        <v>218206.34</v>
      </c>
      <c r="AE1566" s="149">
        <v>44995</v>
      </c>
      <c r="AF1566" s="148">
        <v>46822</v>
      </c>
      <c r="AG1566" s="83">
        <v>218206.34</v>
      </c>
      <c r="AH1566" s="83">
        <v>3.9444444444444446</v>
      </c>
      <c r="AI1566" s="83">
        <v>5</v>
      </c>
      <c r="AJ1566" s="144">
        <v>7.1294999999999997E-2</v>
      </c>
      <c r="AK1566" s="79" t="s">
        <v>651</v>
      </c>
      <c r="AL1566" s="79" t="s">
        <v>652</v>
      </c>
      <c r="AM1566" s="138">
        <v>0</v>
      </c>
      <c r="AN1566" s="138">
        <v>0</v>
      </c>
      <c r="AO1566" s="138">
        <v>0</v>
      </c>
      <c r="AP1566" s="138">
        <v>0</v>
      </c>
      <c r="AQ1566" s="138">
        <v>0</v>
      </c>
      <c r="AR1566" s="138">
        <v>0</v>
      </c>
      <c r="AS1566" s="138">
        <v>0</v>
      </c>
      <c r="AT1566" s="138">
        <v>0</v>
      </c>
      <c r="AU1566" s="138">
        <v>0</v>
      </c>
      <c r="AV1566" s="138">
        <v>0</v>
      </c>
      <c r="AW1566" s="138">
        <v>0</v>
      </c>
      <c r="AX1566" s="138">
        <v>0</v>
      </c>
      <c r="AY1566" s="138">
        <v>0</v>
      </c>
      <c r="AZ1566" s="138">
        <v>0</v>
      </c>
      <c r="BA1566" s="138">
        <v>0</v>
      </c>
      <c r="BB1566" s="138">
        <v>0</v>
      </c>
      <c r="BC1566" s="138">
        <v>0</v>
      </c>
      <c r="BD1566" s="138">
        <v>0</v>
      </c>
      <c r="BE1566" s="138">
        <v>0</v>
      </c>
      <c r="BF1566" s="138">
        <v>0</v>
      </c>
      <c r="BG1566" s="138">
        <v>0</v>
      </c>
      <c r="BH1566" s="22">
        <f t="shared" si="72"/>
        <v>0</v>
      </c>
      <c r="BI1566" s="22">
        <f t="shared" si="73"/>
        <v>0</v>
      </c>
      <c r="BJ1566" s="22">
        <f t="shared" si="74"/>
        <v>0</v>
      </c>
    </row>
    <row r="1567" spans="1:62" x14ac:dyDescent="0.35">
      <c r="A1567" s="23" t="s">
        <v>3079</v>
      </c>
      <c r="B1567" s="85" t="s">
        <v>3080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5162.7299999999996</v>
      </c>
      <c r="AA1567" s="77">
        <v>0</v>
      </c>
      <c r="AB1567" s="77">
        <v>0</v>
      </c>
      <c r="AC1567" s="77">
        <v>0</v>
      </c>
      <c r="AD1567" s="77">
        <v>144827.22</v>
      </c>
      <c r="AE1567" s="149">
        <v>44995</v>
      </c>
      <c r="AF1567" s="148">
        <v>46822</v>
      </c>
      <c r="AG1567" s="83">
        <v>144827.22</v>
      </c>
      <c r="AH1567" s="83">
        <v>3.9444444444444446</v>
      </c>
      <c r="AI1567" s="83">
        <v>5</v>
      </c>
      <c r="AJ1567" s="144">
        <v>7.1294999999999997E-2</v>
      </c>
      <c r="AK1567" s="79" t="s">
        <v>651</v>
      </c>
      <c r="AL1567" s="79" t="s">
        <v>652</v>
      </c>
      <c r="AM1567" s="138">
        <v>0</v>
      </c>
      <c r="AN1567" s="138">
        <v>0</v>
      </c>
      <c r="AO1567" s="138">
        <v>0</v>
      </c>
      <c r="AP1567" s="138">
        <v>0</v>
      </c>
      <c r="AQ1567" s="138">
        <v>0</v>
      </c>
      <c r="AR1567" s="138">
        <v>0</v>
      </c>
      <c r="AS1567" s="138">
        <v>0</v>
      </c>
      <c r="AT1567" s="138">
        <v>0</v>
      </c>
      <c r="AU1567" s="138">
        <v>0</v>
      </c>
      <c r="AV1567" s="138">
        <v>0</v>
      </c>
      <c r="AW1567" s="138">
        <v>0</v>
      </c>
      <c r="AX1567" s="138">
        <v>0</v>
      </c>
      <c r="AY1567" s="138">
        <v>0</v>
      </c>
      <c r="AZ1567" s="138">
        <v>0</v>
      </c>
      <c r="BA1567" s="138">
        <v>0</v>
      </c>
      <c r="BB1567" s="138">
        <v>0</v>
      </c>
      <c r="BC1567" s="138">
        <v>0</v>
      </c>
      <c r="BD1567" s="138">
        <v>0</v>
      </c>
      <c r="BE1567" s="138">
        <v>0</v>
      </c>
      <c r="BF1567" s="138">
        <v>0</v>
      </c>
      <c r="BG1567" s="138">
        <v>0</v>
      </c>
      <c r="BH1567" s="22">
        <f t="shared" si="72"/>
        <v>0</v>
      </c>
      <c r="BI1567" s="22">
        <f t="shared" si="73"/>
        <v>0</v>
      </c>
      <c r="BJ1567" s="22">
        <f t="shared" si="74"/>
        <v>0</v>
      </c>
    </row>
    <row r="1568" spans="1:62" x14ac:dyDescent="0.35">
      <c r="A1568" s="23" t="s">
        <v>3081</v>
      </c>
      <c r="B1568" s="85" t="s">
        <v>3082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2443.63</v>
      </c>
      <c r="AA1568" s="77">
        <v>0</v>
      </c>
      <c r="AB1568" s="77">
        <v>0</v>
      </c>
      <c r="AC1568" s="77">
        <v>0</v>
      </c>
      <c r="AD1568" s="77">
        <v>68549.91</v>
      </c>
      <c r="AE1568" s="149">
        <v>44995</v>
      </c>
      <c r="AF1568" s="148">
        <v>46822</v>
      </c>
      <c r="AG1568" s="83">
        <v>68549.91</v>
      </c>
      <c r="AH1568" s="83">
        <v>3.9444444444444446</v>
      </c>
      <c r="AI1568" s="83">
        <v>5</v>
      </c>
      <c r="AJ1568" s="144">
        <v>7.1294999999999997E-2</v>
      </c>
      <c r="AK1568" s="79" t="s">
        <v>651</v>
      </c>
      <c r="AL1568" s="79" t="s">
        <v>652</v>
      </c>
      <c r="AM1568" s="138">
        <v>0</v>
      </c>
      <c r="AN1568" s="138">
        <v>0</v>
      </c>
      <c r="AO1568" s="138">
        <v>0</v>
      </c>
      <c r="AP1568" s="138">
        <v>0</v>
      </c>
      <c r="AQ1568" s="138">
        <v>0</v>
      </c>
      <c r="AR1568" s="138">
        <v>0</v>
      </c>
      <c r="AS1568" s="138">
        <v>0</v>
      </c>
      <c r="AT1568" s="138">
        <v>0</v>
      </c>
      <c r="AU1568" s="138">
        <v>0</v>
      </c>
      <c r="AV1568" s="138">
        <v>0</v>
      </c>
      <c r="AW1568" s="138">
        <v>0</v>
      </c>
      <c r="AX1568" s="138">
        <v>0</v>
      </c>
      <c r="AY1568" s="138">
        <v>0</v>
      </c>
      <c r="AZ1568" s="138">
        <v>0</v>
      </c>
      <c r="BA1568" s="138">
        <v>0</v>
      </c>
      <c r="BB1568" s="138">
        <v>0</v>
      </c>
      <c r="BC1568" s="138">
        <v>0</v>
      </c>
      <c r="BD1568" s="138">
        <v>0</v>
      </c>
      <c r="BE1568" s="138">
        <v>0</v>
      </c>
      <c r="BF1568" s="138">
        <v>0</v>
      </c>
      <c r="BG1568" s="138">
        <v>0</v>
      </c>
      <c r="BH1568" s="22">
        <f t="shared" si="72"/>
        <v>0</v>
      </c>
      <c r="BI1568" s="22">
        <f t="shared" si="73"/>
        <v>0</v>
      </c>
      <c r="BJ1568" s="22">
        <f t="shared" si="74"/>
        <v>0</v>
      </c>
    </row>
    <row r="1569" spans="1:62" x14ac:dyDescent="0.35">
      <c r="A1569" s="23" t="s">
        <v>3083</v>
      </c>
      <c r="B1569" s="85" t="s">
        <v>3084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2822.22</v>
      </c>
      <c r="AA1569" s="77">
        <v>0</v>
      </c>
      <c r="AB1569" s="77">
        <v>0</v>
      </c>
      <c r="AC1569" s="77">
        <v>0</v>
      </c>
      <c r="AD1569" s="77">
        <v>79170.31</v>
      </c>
      <c r="AE1569" s="149">
        <v>44995</v>
      </c>
      <c r="AF1569" s="148">
        <v>46822</v>
      </c>
      <c r="AG1569" s="83">
        <v>79170.31</v>
      </c>
      <c r="AH1569" s="83">
        <v>3.9444444444444446</v>
      </c>
      <c r="AI1569" s="83">
        <v>5</v>
      </c>
      <c r="AJ1569" s="144">
        <v>7.1294999999999997E-2</v>
      </c>
      <c r="AK1569" s="79" t="s">
        <v>651</v>
      </c>
      <c r="AL1569" s="79" t="s">
        <v>652</v>
      </c>
      <c r="AM1569" s="138">
        <v>0</v>
      </c>
      <c r="AN1569" s="138">
        <v>0</v>
      </c>
      <c r="AO1569" s="138">
        <v>0</v>
      </c>
      <c r="AP1569" s="138">
        <v>0</v>
      </c>
      <c r="AQ1569" s="138">
        <v>0</v>
      </c>
      <c r="AR1569" s="138">
        <v>0</v>
      </c>
      <c r="AS1569" s="138">
        <v>0</v>
      </c>
      <c r="AT1569" s="138">
        <v>0</v>
      </c>
      <c r="AU1569" s="138">
        <v>0</v>
      </c>
      <c r="AV1569" s="138">
        <v>0</v>
      </c>
      <c r="AW1569" s="138">
        <v>0</v>
      </c>
      <c r="AX1569" s="138">
        <v>0</v>
      </c>
      <c r="AY1569" s="138">
        <v>0</v>
      </c>
      <c r="AZ1569" s="138">
        <v>0</v>
      </c>
      <c r="BA1569" s="138">
        <v>0</v>
      </c>
      <c r="BB1569" s="138">
        <v>0</v>
      </c>
      <c r="BC1569" s="138">
        <v>0</v>
      </c>
      <c r="BD1569" s="138">
        <v>0</v>
      </c>
      <c r="BE1569" s="138">
        <v>0</v>
      </c>
      <c r="BF1569" s="138">
        <v>0</v>
      </c>
      <c r="BG1569" s="138">
        <v>0</v>
      </c>
      <c r="BH1569" s="22">
        <f t="shared" si="72"/>
        <v>0</v>
      </c>
      <c r="BI1569" s="22">
        <f t="shared" si="73"/>
        <v>0</v>
      </c>
      <c r="BJ1569" s="22">
        <f t="shared" si="74"/>
        <v>0</v>
      </c>
    </row>
    <row r="1570" spans="1:62" x14ac:dyDescent="0.35">
      <c r="A1570" s="23" t="s">
        <v>3085</v>
      </c>
      <c r="B1570" s="85" t="s">
        <v>3086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2231.79</v>
      </c>
      <c r="AA1570" s="77">
        <v>0</v>
      </c>
      <c r="AB1570" s="77">
        <v>0</v>
      </c>
      <c r="AC1570" s="77">
        <v>0</v>
      </c>
      <c r="AD1570" s="77">
        <v>62607.29</v>
      </c>
      <c r="AE1570" s="149">
        <v>44995</v>
      </c>
      <c r="AF1570" s="148">
        <v>46822</v>
      </c>
      <c r="AG1570" s="83">
        <v>62607.29</v>
      </c>
      <c r="AH1570" s="83">
        <v>3.9444444444444446</v>
      </c>
      <c r="AI1570" s="83">
        <v>5</v>
      </c>
      <c r="AJ1570" s="144">
        <v>7.1294999999999997E-2</v>
      </c>
      <c r="AK1570" s="79" t="s">
        <v>651</v>
      </c>
      <c r="AL1570" s="79" t="s">
        <v>652</v>
      </c>
      <c r="AM1570" s="138">
        <v>0</v>
      </c>
      <c r="AN1570" s="138">
        <v>0</v>
      </c>
      <c r="AO1570" s="138">
        <v>0</v>
      </c>
      <c r="AP1570" s="138">
        <v>0</v>
      </c>
      <c r="AQ1570" s="138">
        <v>0</v>
      </c>
      <c r="AR1570" s="138">
        <v>0</v>
      </c>
      <c r="AS1570" s="138">
        <v>0</v>
      </c>
      <c r="AT1570" s="138">
        <v>0</v>
      </c>
      <c r="AU1570" s="138">
        <v>0</v>
      </c>
      <c r="AV1570" s="138">
        <v>0</v>
      </c>
      <c r="AW1570" s="138">
        <v>0</v>
      </c>
      <c r="AX1570" s="138">
        <v>0</v>
      </c>
      <c r="AY1570" s="138">
        <v>0</v>
      </c>
      <c r="AZ1570" s="138">
        <v>0</v>
      </c>
      <c r="BA1570" s="138">
        <v>0</v>
      </c>
      <c r="BB1570" s="138">
        <v>0</v>
      </c>
      <c r="BC1570" s="138">
        <v>0</v>
      </c>
      <c r="BD1570" s="138">
        <v>0</v>
      </c>
      <c r="BE1570" s="138">
        <v>0</v>
      </c>
      <c r="BF1570" s="138">
        <v>0</v>
      </c>
      <c r="BG1570" s="138">
        <v>0</v>
      </c>
      <c r="BH1570" s="22">
        <f t="shared" si="72"/>
        <v>0</v>
      </c>
      <c r="BI1570" s="22">
        <f t="shared" si="73"/>
        <v>0</v>
      </c>
      <c r="BJ1570" s="22">
        <f t="shared" si="74"/>
        <v>0</v>
      </c>
    </row>
    <row r="1571" spans="1:62" x14ac:dyDescent="0.35">
      <c r="A1571" s="23" t="s">
        <v>3087</v>
      </c>
      <c r="B1571" s="85" t="s">
        <v>3088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1892.96</v>
      </c>
      <c r="AA1571" s="77">
        <v>0</v>
      </c>
      <c r="AB1571" s="77">
        <v>0</v>
      </c>
      <c r="AC1571" s="77">
        <v>0</v>
      </c>
      <c r="AD1571" s="77">
        <v>53102.06</v>
      </c>
      <c r="AE1571" s="149">
        <v>44995</v>
      </c>
      <c r="AF1571" s="148">
        <v>46822</v>
      </c>
      <c r="AG1571" s="83">
        <v>53102.06</v>
      </c>
      <c r="AH1571" s="83">
        <v>3.9444444444444446</v>
      </c>
      <c r="AI1571" s="83">
        <v>5</v>
      </c>
      <c r="AJ1571" s="144">
        <v>7.1294999999999997E-2</v>
      </c>
      <c r="AK1571" s="79" t="s">
        <v>651</v>
      </c>
      <c r="AL1571" s="79" t="s">
        <v>652</v>
      </c>
      <c r="AM1571" s="138">
        <v>0</v>
      </c>
      <c r="AN1571" s="138">
        <v>0</v>
      </c>
      <c r="AO1571" s="138">
        <v>0</v>
      </c>
      <c r="AP1571" s="138">
        <v>0</v>
      </c>
      <c r="AQ1571" s="138">
        <v>0</v>
      </c>
      <c r="AR1571" s="138">
        <v>0</v>
      </c>
      <c r="AS1571" s="138">
        <v>0</v>
      </c>
      <c r="AT1571" s="138">
        <v>0</v>
      </c>
      <c r="AU1571" s="138">
        <v>0</v>
      </c>
      <c r="AV1571" s="138">
        <v>0</v>
      </c>
      <c r="AW1571" s="138">
        <v>0</v>
      </c>
      <c r="AX1571" s="138">
        <v>0</v>
      </c>
      <c r="AY1571" s="138">
        <v>0</v>
      </c>
      <c r="AZ1571" s="138">
        <v>0</v>
      </c>
      <c r="BA1571" s="138">
        <v>0</v>
      </c>
      <c r="BB1571" s="138">
        <v>0</v>
      </c>
      <c r="BC1571" s="138">
        <v>0</v>
      </c>
      <c r="BD1571" s="138">
        <v>0</v>
      </c>
      <c r="BE1571" s="138">
        <v>0</v>
      </c>
      <c r="BF1571" s="138">
        <v>0</v>
      </c>
      <c r="BG1571" s="138">
        <v>0</v>
      </c>
      <c r="BH1571" s="22">
        <f t="shared" si="72"/>
        <v>0</v>
      </c>
      <c r="BI1571" s="22">
        <f t="shared" si="73"/>
        <v>0</v>
      </c>
      <c r="BJ1571" s="22">
        <f t="shared" si="74"/>
        <v>0</v>
      </c>
    </row>
    <row r="1572" spans="1:62" x14ac:dyDescent="0.35">
      <c r="A1572" s="23" t="s">
        <v>3089</v>
      </c>
      <c r="B1572" s="85" t="s">
        <v>3090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2441.85</v>
      </c>
      <c r="AA1572" s="77">
        <v>0</v>
      </c>
      <c r="AB1572" s="77">
        <v>0</v>
      </c>
      <c r="AC1572" s="77">
        <v>0</v>
      </c>
      <c r="AD1572" s="77">
        <v>68500</v>
      </c>
      <c r="AE1572" s="149">
        <v>44995</v>
      </c>
      <c r="AF1572" s="148">
        <v>46822</v>
      </c>
      <c r="AG1572" s="83">
        <v>68500</v>
      </c>
      <c r="AH1572" s="83">
        <v>3.9444444444444446</v>
      </c>
      <c r="AI1572" s="83">
        <v>5</v>
      </c>
      <c r="AJ1572" s="144">
        <v>7.1294999999999997E-2</v>
      </c>
      <c r="AK1572" s="79" t="s">
        <v>651</v>
      </c>
      <c r="AL1572" s="79" t="s">
        <v>652</v>
      </c>
      <c r="AM1572" s="138">
        <v>0</v>
      </c>
      <c r="AN1572" s="138">
        <v>0</v>
      </c>
      <c r="AO1572" s="138">
        <v>0</v>
      </c>
      <c r="AP1572" s="138">
        <v>0</v>
      </c>
      <c r="AQ1572" s="138">
        <v>0</v>
      </c>
      <c r="AR1572" s="138">
        <v>0</v>
      </c>
      <c r="AS1572" s="138">
        <v>0</v>
      </c>
      <c r="AT1572" s="138">
        <v>0</v>
      </c>
      <c r="AU1572" s="138">
        <v>0</v>
      </c>
      <c r="AV1572" s="138">
        <v>0</v>
      </c>
      <c r="AW1572" s="138">
        <v>0</v>
      </c>
      <c r="AX1572" s="138">
        <v>0</v>
      </c>
      <c r="AY1572" s="138">
        <v>0</v>
      </c>
      <c r="AZ1572" s="138">
        <v>0</v>
      </c>
      <c r="BA1572" s="138">
        <v>0</v>
      </c>
      <c r="BB1572" s="138">
        <v>0</v>
      </c>
      <c r="BC1572" s="138">
        <v>0</v>
      </c>
      <c r="BD1572" s="138">
        <v>0</v>
      </c>
      <c r="BE1572" s="138">
        <v>0</v>
      </c>
      <c r="BF1572" s="138">
        <v>0</v>
      </c>
      <c r="BG1572" s="138">
        <v>0</v>
      </c>
      <c r="BH1572" s="22">
        <f t="shared" si="72"/>
        <v>0</v>
      </c>
      <c r="BI1572" s="22">
        <f t="shared" si="73"/>
        <v>0</v>
      </c>
      <c r="BJ1572" s="22">
        <f t="shared" si="74"/>
        <v>0</v>
      </c>
    </row>
    <row r="1573" spans="1:62" x14ac:dyDescent="0.35">
      <c r="A1573" s="23" t="s">
        <v>3091</v>
      </c>
      <c r="B1573" s="85" t="s">
        <v>3092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4128.6899999999996</v>
      </c>
      <c r="AA1573" s="77">
        <v>0</v>
      </c>
      <c r="AB1573" s="77">
        <v>0</v>
      </c>
      <c r="AC1573" s="77">
        <v>0</v>
      </c>
      <c r="AD1573" s="77">
        <v>115820.01</v>
      </c>
      <c r="AE1573" s="149">
        <v>44995</v>
      </c>
      <c r="AF1573" s="148">
        <v>46822</v>
      </c>
      <c r="AG1573" s="83">
        <v>115820.01</v>
      </c>
      <c r="AH1573" s="83">
        <v>3.9444444444444446</v>
      </c>
      <c r="AI1573" s="83">
        <v>5</v>
      </c>
      <c r="AJ1573" s="144">
        <v>7.1294999999999997E-2</v>
      </c>
      <c r="AK1573" s="79" t="s">
        <v>651</v>
      </c>
      <c r="AL1573" s="79" t="s">
        <v>652</v>
      </c>
      <c r="AM1573" s="138">
        <v>0</v>
      </c>
      <c r="AN1573" s="138">
        <v>0</v>
      </c>
      <c r="AO1573" s="138">
        <v>0</v>
      </c>
      <c r="AP1573" s="138">
        <v>0</v>
      </c>
      <c r="AQ1573" s="138">
        <v>0</v>
      </c>
      <c r="AR1573" s="138">
        <v>0</v>
      </c>
      <c r="AS1573" s="138">
        <v>0</v>
      </c>
      <c r="AT1573" s="138">
        <v>0</v>
      </c>
      <c r="AU1573" s="138">
        <v>0</v>
      </c>
      <c r="AV1573" s="138">
        <v>0</v>
      </c>
      <c r="AW1573" s="138">
        <v>0</v>
      </c>
      <c r="AX1573" s="138">
        <v>0</v>
      </c>
      <c r="AY1573" s="138">
        <v>0</v>
      </c>
      <c r="AZ1573" s="138">
        <v>0</v>
      </c>
      <c r="BA1573" s="138">
        <v>0</v>
      </c>
      <c r="BB1573" s="138">
        <v>0</v>
      </c>
      <c r="BC1573" s="138">
        <v>0</v>
      </c>
      <c r="BD1573" s="138">
        <v>0</v>
      </c>
      <c r="BE1573" s="138">
        <v>0</v>
      </c>
      <c r="BF1573" s="138">
        <v>0</v>
      </c>
      <c r="BG1573" s="138">
        <v>0</v>
      </c>
      <c r="BH1573" s="22">
        <f t="shared" si="72"/>
        <v>0</v>
      </c>
      <c r="BI1573" s="22">
        <f t="shared" si="73"/>
        <v>0</v>
      </c>
      <c r="BJ1573" s="22">
        <f t="shared" si="74"/>
        <v>0</v>
      </c>
    </row>
    <row r="1574" spans="1:62" x14ac:dyDescent="0.35">
      <c r="A1574" s="23" t="s">
        <v>3093</v>
      </c>
      <c r="B1574" s="85" t="s">
        <v>3094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8606.2199999999993</v>
      </c>
      <c r="AA1574" s="77">
        <v>0</v>
      </c>
      <c r="AB1574" s="77">
        <v>0</v>
      </c>
      <c r="AC1574" s="77">
        <v>0</v>
      </c>
      <c r="AD1574" s="77">
        <v>241425.63</v>
      </c>
      <c r="AE1574" s="149">
        <v>44995</v>
      </c>
      <c r="AF1574" s="148">
        <v>46822</v>
      </c>
      <c r="AG1574" s="83">
        <v>241425.63</v>
      </c>
      <c r="AH1574" s="83">
        <v>3.9444444444444446</v>
      </c>
      <c r="AI1574" s="83">
        <v>5</v>
      </c>
      <c r="AJ1574" s="144">
        <v>7.1294999999999997E-2</v>
      </c>
      <c r="AK1574" s="79" t="s">
        <v>651</v>
      </c>
      <c r="AL1574" s="79" t="s">
        <v>652</v>
      </c>
      <c r="AM1574" s="138">
        <v>0</v>
      </c>
      <c r="AN1574" s="138">
        <v>0</v>
      </c>
      <c r="AO1574" s="138">
        <v>0</v>
      </c>
      <c r="AP1574" s="138">
        <v>0</v>
      </c>
      <c r="AQ1574" s="138">
        <v>0</v>
      </c>
      <c r="AR1574" s="138">
        <v>0</v>
      </c>
      <c r="AS1574" s="138">
        <v>0</v>
      </c>
      <c r="AT1574" s="138">
        <v>0</v>
      </c>
      <c r="AU1574" s="138">
        <v>0</v>
      </c>
      <c r="AV1574" s="138">
        <v>0</v>
      </c>
      <c r="AW1574" s="138">
        <v>0</v>
      </c>
      <c r="AX1574" s="138">
        <v>0</v>
      </c>
      <c r="AY1574" s="138">
        <v>0</v>
      </c>
      <c r="AZ1574" s="138">
        <v>0</v>
      </c>
      <c r="BA1574" s="138">
        <v>0</v>
      </c>
      <c r="BB1574" s="138">
        <v>0</v>
      </c>
      <c r="BC1574" s="138">
        <v>0</v>
      </c>
      <c r="BD1574" s="138">
        <v>0</v>
      </c>
      <c r="BE1574" s="138">
        <v>0</v>
      </c>
      <c r="BF1574" s="138">
        <v>0</v>
      </c>
      <c r="BG1574" s="138">
        <v>0</v>
      </c>
      <c r="BH1574" s="22">
        <f t="shared" si="72"/>
        <v>0</v>
      </c>
      <c r="BI1574" s="22">
        <f t="shared" si="73"/>
        <v>0</v>
      </c>
      <c r="BJ1574" s="22">
        <f t="shared" si="74"/>
        <v>0</v>
      </c>
    </row>
    <row r="1575" spans="1:62" x14ac:dyDescent="0.35">
      <c r="A1575" s="23" t="s">
        <v>3095</v>
      </c>
      <c r="B1575" s="85" t="s">
        <v>3096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1374.23</v>
      </c>
      <c r="AA1575" s="77">
        <v>0</v>
      </c>
      <c r="AB1575" s="77">
        <v>0</v>
      </c>
      <c r="AC1575" s="77">
        <v>0</v>
      </c>
      <c r="AD1575" s="77">
        <v>38550.47</v>
      </c>
      <c r="AE1575" s="149">
        <v>44995</v>
      </c>
      <c r="AF1575" s="148">
        <v>46822</v>
      </c>
      <c r="AG1575" s="83">
        <v>38550.47</v>
      </c>
      <c r="AH1575" s="83">
        <v>3.9444444444444446</v>
      </c>
      <c r="AI1575" s="83">
        <v>5</v>
      </c>
      <c r="AJ1575" s="144">
        <v>7.1294999999999997E-2</v>
      </c>
      <c r="AK1575" s="79" t="s">
        <v>651</v>
      </c>
      <c r="AL1575" s="79" t="s">
        <v>652</v>
      </c>
      <c r="AM1575" s="138">
        <v>0</v>
      </c>
      <c r="AN1575" s="138">
        <v>0</v>
      </c>
      <c r="AO1575" s="138">
        <v>0</v>
      </c>
      <c r="AP1575" s="138">
        <v>0</v>
      </c>
      <c r="AQ1575" s="138">
        <v>0</v>
      </c>
      <c r="AR1575" s="138">
        <v>0</v>
      </c>
      <c r="AS1575" s="138">
        <v>0</v>
      </c>
      <c r="AT1575" s="138">
        <v>0</v>
      </c>
      <c r="AU1575" s="138">
        <v>0</v>
      </c>
      <c r="AV1575" s="138">
        <v>0</v>
      </c>
      <c r="AW1575" s="138">
        <v>0</v>
      </c>
      <c r="AX1575" s="138">
        <v>0</v>
      </c>
      <c r="AY1575" s="138">
        <v>0</v>
      </c>
      <c r="AZ1575" s="138">
        <v>0</v>
      </c>
      <c r="BA1575" s="138">
        <v>0</v>
      </c>
      <c r="BB1575" s="138">
        <v>0</v>
      </c>
      <c r="BC1575" s="138">
        <v>0</v>
      </c>
      <c r="BD1575" s="138">
        <v>0</v>
      </c>
      <c r="BE1575" s="138">
        <v>0</v>
      </c>
      <c r="BF1575" s="138">
        <v>0</v>
      </c>
      <c r="BG1575" s="138">
        <v>0</v>
      </c>
      <c r="BH1575" s="22">
        <f t="shared" si="72"/>
        <v>0</v>
      </c>
      <c r="BI1575" s="22">
        <f t="shared" si="73"/>
        <v>0</v>
      </c>
      <c r="BJ1575" s="22">
        <f t="shared" si="74"/>
        <v>0</v>
      </c>
    </row>
    <row r="1576" spans="1:62" x14ac:dyDescent="0.35">
      <c r="A1576" s="23" t="s">
        <v>3097</v>
      </c>
      <c r="B1576" s="85" t="s">
        <v>3098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3441.23</v>
      </c>
      <c r="AA1576" s="77">
        <v>0</v>
      </c>
      <c r="AB1576" s="77">
        <v>0</v>
      </c>
      <c r="AC1576" s="77">
        <v>0</v>
      </c>
      <c r="AD1576" s="77">
        <v>96535.05</v>
      </c>
      <c r="AE1576" s="149">
        <v>44995</v>
      </c>
      <c r="AF1576" s="148">
        <v>46822</v>
      </c>
      <c r="AG1576" s="83">
        <v>96535.05</v>
      </c>
      <c r="AH1576" s="83">
        <v>3.9444444444444446</v>
      </c>
      <c r="AI1576" s="83">
        <v>5</v>
      </c>
      <c r="AJ1576" s="144">
        <v>7.1294999999999997E-2</v>
      </c>
      <c r="AK1576" s="79" t="s">
        <v>651</v>
      </c>
      <c r="AL1576" s="79" t="s">
        <v>652</v>
      </c>
      <c r="AM1576" s="138">
        <v>0</v>
      </c>
      <c r="AN1576" s="138">
        <v>0</v>
      </c>
      <c r="AO1576" s="138">
        <v>0</v>
      </c>
      <c r="AP1576" s="138">
        <v>0</v>
      </c>
      <c r="AQ1576" s="138">
        <v>0</v>
      </c>
      <c r="AR1576" s="138">
        <v>0</v>
      </c>
      <c r="AS1576" s="138">
        <v>0</v>
      </c>
      <c r="AT1576" s="138">
        <v>0</v>
      </c>
      <c r="AU1576" s="138">
        <v>0</v>
      </c>
      <c r="AV1576" s="138">
        <v>0</v>
      </c>
      <c r="AW1576" s="138">
        <v>0</v>
      </c>
      <c r="AX1576" s="138">
        <v>0</v>
      </c>
      <c r="AY1576" s="138">
        <v>0</v>
      </c>
      <c r="AZ1576" s="138">
        <v>0</v>
      </c>
      <c r="BA1576" s="138">
        <v>0</v>
      </c>
      <c r="BB1576" s="138">
        <v>0</v>
      </c>
      <c r="BC1576" s="138">
        <v>0</v>
      </c>
      <c r="BD1576" s="138">
        <v>0</v>
      </c>
      <c r="BE1576" s="138">
        <v>0</v>
      </c>
      <c r="BF1576" s="138">
        <v>0</v>
      </c>
      <c r="BG1576" s="138">
        <v>0</v>
      </c>
      <c r="BH1576" s="22">
        <f t="shared" si="72"/>
        <v>0</v>
      </c>
      <c r="BI1576" s="22">
        <f t="shared" si="73"/>
        <v>0</v>
      </c>
      <c r="BJ1576" s="22">
        <f t="shared" si="74"/>
        <v>0</v>
      </c>
    </row>
    <row r="1577" spans="1:62" x14ac:dyDescent="0.35">
      <c r="A1577" s="23" t="s">
        <v>3099</v>
      </c>
      <c r="B1577" s="85" t="s">
        <v>3100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96798.43</v>
      </c>
      <c r="AA1577" s="77">
        <v>0</v>
      </c>
      <c r="AB1577" s="77">
        <v>0</v>
      </c>
      <c r="AC1577" s="77">
        <v>0</v>
      </c>
      <c r="AD1577" s="77">
        <v>3140104.52</v>
      </c>
      <c r="AE1577" s="149">
        <v>44987</v>
      </c>
      <c r="AF1577" s="148">
        <v>46083</v>
      </c>
      <c r="AG1577" s="83">
        <v>3140104.52</v>
      </c>
      <c r="AH1577" s="83">
        <v>1.9222222222222223</v>
      </c>
      <c r="AI1577" s="83">
        <v>3</v>
      </c>
      <c r="AJ1577" s="144">
        <v>6.1652999999999999E-2</v>
      </c>
      <c r="AK1577" s="79" t="s">
        <v>651</v>
      </c>
      <c r="AL1577" s="79" t="s">
        <v>652</v>
      </c>
      <c r="AM1577" s="138">
        <v>0</v>
      </c>
      <c r="AN1577" s="138">
        <v>0</v>
      </c>
      <c r="AO1577" s="138">
        <v>0</v>
      </c>
      <c r="AP1577" s="138">
        <v>0</v>
      </c>
      <c r="AQ1577" s="138">
        <v>0</v>
      </c>
      <c r="AR1577" s="138">
        <v>0</v>
      </c>
      <c r="AS1577" s="138">
        <v>0</v>
      </c>
      <c r="AT1577" s="138">
        <v>0</v>
      </c>
      <c r="AU1577" s="138">
        <v>0</v>
      </c>
      <c r="AV1577" s="138">
        <v>0</v>
      </c>
      <c r="AW1577" s="138">
        <v>0</v>
      </c>
      <c r="AX1577" s="138">
        <v>0</v>
      </c>
      <c r="AY1577" s="138">
        <v>0</v>
      </c>
      <c r="AZ1577" s="138">
        <v>0</v>
      </c>
      <c r="BA1577" s="138">
        <v>0</v>
      </c>
      <c r="BB1577" s="138">
        <v>0</v>
      </c>
      <c r="BC1577" s="138">
        <v>0</v>
      </c>
      <c r="BD1577" s="138">
        <v>0</v>
      </c>
      <c r="BE1577" s="138">
        <v>0</v>
      </c>
      <c r="BF1577" s="138">
        <v>0</v>
      </c>
      <c r="BG1577" s="138">
        <v>0</v>
      </c>
      <c r="BH1577" s="22">
        <f t="shared" si="72"/>
        <v>0</v>
      </c>
      <c r="BI1577" s="22">
        <f t="shared" si="73"/>
        <v>0</v>
      </c>
      <c r="BJ1577" s="22">
        <f t="shared" si="74"/>
        <v>0</v>
      </c>
    </row>
    <row r="1578" spans="1:62" x14ac:dyDescent="0.35">
      <c r="A1578" s="23" t="s">
        <v>3101</v>
      </c>
      <c r="B1578" s="85" t="s">
        <v>3102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41890.82</v>
      </c>
      <c r="AA1578" s="77">
        <v>0</v>
      </c>
      <c r="AB1578" s="77">
        <v>0</v>
      </c>
      <c r="AC1578" s="77">
        <v>0</v>
      </c>
      <c r="AD1578" s="77">
        <v>1175140.54</v>
      </c>
      <c r="AE1578" s="149">
        <v>44995</v>
      </c>
      <c r="AF1578" s="148">
        <v>46822</v>
      </c>
      <c r="AG1578" s="83">
        <v>1175140.54</v>
      </c>
      <c r="AH1578" s="83">
        <v>3.9444444444444446</v>
      </c>
      <c r="AI1578" s="83">
        <v>5</v>
      </c>
      <c r="AJ1578" s="144">
        <v>7.1294999999999997E-2</v>
      </c>
      <c r="AK1578" s="79" t="s">
        <v>651</v>
      </c>
      <c r="AL1578" s="79" t="s">
        <v>652</v>
      </c>
      <c r="AM1578" s="138">
        <v>0</v>
      </c>
      <c r="AN1578" s="138">
        <v>0</v>
      </c>
      <c r="AO1578" s="138">
        <v>0</v>
      </c>
      <c r="AP1578" s="138">
        <v>0</v>
      </c>
      <c r="AQ1578" s="138">
        <v>0</v>
      </c>
      <c r="AR1578" s="138">
        <v>0</v>
      </c>
      <c r="AS1578" s="138">
        <v>0</v>
      </c>
      <c r="AT1578" s="138">
        <v>0</v>
      </c>
      <c r="AU1578" s="138">
        <v>0</v>
      </c>
      <c r="AV1578" s="138">
        <v>0</v>
      </c>
      <c r="AW1578" s="138">
        <v>0</v>
      </c>
      <c r="AX1578" s="138">
        <v>0</v>
      </c>
      <c r="AY1578" s="138">
        <v>0</v>
      </c>
      <c r="AZ1578" s="138">
        <v>0</v>
      </c>
      <c r="BA1578" s="138">
        <v>0</v>
      </c>
      <c r="BB1578" s="138">
        <v>0</v>
      </c>
      <c r="BC1578" s="138">
        <v>0</v>
      </c>
      <c r="BD1578" s="138">
        <v>0</v>
      </c>
      <c r="BE1578" s="138">
        <v>0</v>
      </c>
      <c r="BF1578" s="138">
        <v>0</v>
      </c>
      <c r="BG1578" s="138">
        <v>0</v>
      </c>
      <c r="BH1578" s="22">
        <f t="shared" si="72"/>
        <v>0</v>
      </c>
      <c r="BI1578" s="22">
        <f t="shared" si="73"/>
        <v>0</v>
      </c>
      <c r="BJ1578" s="22">
        <f t="shared" si="74"/>
        <v>0</v>
      </c>
    </row>
    <row r="1579" spans="1:62" x14ac:dyDescent="0.35">
      <c r="A1579" s="23" t="s">
        <v>3103</v>
      </c>
      <c r="B1579" s="85" t="s">
        <v>3104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36941.769999999997</v>
      </c>
      <c r="AA1579" s="77">
        <v>0</v>
      </c>
      <c r="AB1579" s="77">
        <v>0</v>
      </c>
      <c r="AC1579" s="77">
        <v>0</v>
      </c>
      <c r="AD1579" s="77">
        <v>1198376.95</v>
      </c>
      <c r="AE1579" s="149">
        <v>44987</v>
      </c>
      <c r="AF1579" s="148">
        <v>46083</v>
      </c>
      <c r="AG1579" s="83">
        <v>1198376.95</v>
      </c>
      <c r="AH1579" s="83">
        <v>1.9222222222222223</v>
      </c>
      <c r="AI1579" s="83">
        <v>3</v>
      </c>
      <c r="AJ1579" s="144">
        <v>6.1652999999999999E-2</v>
      </c>
      <c r="AK1579" s="79" t="s">
        <v>651</v>
      </c>
      <c r="AL1579" s="79" t="s">
        <v>652</v>
      </c>
      <c r="AM1579" s="138">
        <v>0</v>
      </c>
      <c r="AN1579" s="138">
        <v>0</v>
      </c>
      <c r="AO1579" s="138">
        <v>0</v>
      </c>
      <c r="AP1579" s="138">
        <v>0</v>
      </c>
      <c r="AQ1579" s="138">
        <v>0</v>
      </c>
      <c r="AR1579" s="138">
        <v>0</v>
      </c>
      <c r="AS1579" s="138">
        <v>0</v>
      </c>
      <c r="AT1579" s="138">
        <v>0</v>
      </c>
      <c r="AU1579" s="138">
        <v>0</v>
      </c>
      <c r="AV1579" s="138">
        <v>0</v>
      </c>
      <c r="AW1579" s="138">
        <v>0</v>
      </c>
      <c r="AX1579" s="138">
        <v>0</v>
      </c>
      <c r="AY1579" s="138">
        <v>0</v>
      </c>
      <c r="AZ1579" s="138">
        <v>0</v>
      </c>
      <c r="BA1579" s="138">
        <v>0</v>
      </c>
      <c r="BB1579" s="138">
        <v>0</v>
      </c>
      <c r="BC1579" s="138">
        <v>0</v>
      </c>
      <c r="BD1579" s="138">
        <v>0</v>
      </c>
      <c r="BE1579" s="138">
        <v>0</v>
      </c>
      <c r="BF1579" s="138">
        <v>0</v>
      </c>
      <c r="BG1579" s="138">
        <v>0</v>
      </c>
      <c r="BH1579" s="22">
        <f t="shared" si="72"/>
        <v>0</v>
      </c>
      <c r="BI1579" s="22">
        <f t="shared" si="73"/>
        <v>0</v>
      </c>
      <c r="BJ1579" s="22">
        <f t="shared" si="74"/>
        <v>0</v>
      </c>
    </row>
    <row r="1580" spans="1:62" x14ac:dyDescent="0.35">
      <c r="A1580" s="23" t="s">
        <v>3105</v>
      </c>
      <c r="B1580" s="85" t="s">
        <v>3106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1236123.6499999999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9">
        <v>44987</v>
      </c>
      <c r="AF1580" s="148">
        <v>46083</v>
      </c>
      <c r="AG1580" s="83">
        <v>40099383.560000002</v>
      </c>
      <c r="AH1580" s="83">
        <v>1.9222222222222223</v>
      </c>
      <c r="AI1580" s="83">
        <v>3</v>
      </c>
      <c r="AJ1580" s="144">
        <v>6.1652999999999999E-2</v>
      </c>
      <c r="AK1580" s="79" t="s">
        <v>651</v>
      </c>
      <c r="AL1580" s="79" t="s">
        <v>652</v>
      </c>
      <c r="AM1580" s="138">
        <v>0</v>
      </c>
      <c r="AN1580" s="138">
        <v>0</v>
      </c>
      <c r="AO1580" s="138">
        <v>0</v>
      </c>
      <c r="AP1580" s="138">
        <v>0</v>
      </c>
      <c r="AQ1580" s="138">
        <v>0</v>
      </c>
      <c r="AR1580" s="138">
        <v>0</v>
      </c>
      <c r="AS1580" s="138">
        <v>0</v>
      </c>
      <c r="AT1580" s="138">
        <v>0</v>
      </c>
      <c r="AU1580" s="138">
        <v>0</v>
      </c>
      <c r="AV1580" s="138">
        <v>0</v>
      </c>
      <c r="AW1580" s="138">
        <v>0</v>
      </c>
      <c r="AX1580" s="138">
        <v>0</v>
      </c>
      <c r="AY1580" s="138">
        <v>0</v>
      </c>
      <c r="AZ1580" s="138">
        <v>0</v>
      </c>
      <c r="BA1580" s="138">
        <v>0</v>
      </c>
      <c r="BB1580" s="138">
        <v>0</v>
      </c>
      <c r="BC1580" s="138">
        <v>0</v>
      </c>
      <c r="BD1580" s="138">
        <v>0</v>
      </c>
      <c r="BE1580" s="138">
        <v>0</v>
      </c>
      <c r="BF1580" s="138">
        <v>0</v>
      </c>
      <c r="BG1580" s="138">
        <v>0</v>
      </c>
      <c r="BH1580" s="22">
        <f t="shared" si="72"/>
        <v>0</v>
      </c>
      <c r="BI1580" s="22">
        <f t="shared" si="73"/>
        <v>0</v>
      </c>
      <c r="BJ1580" s="22">
        <f t="shared" si="74"/>
        <v>0</v>
      </c>
    </row>
    <row r="1581" spans="1:62" x14ac:dyDescent="0.35">
      <c r="A1581" s="23" t="s">
        <v>3107</v>
      </c>
      <c r="B1581" s="85" t="s">
        <v>3108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1430742.3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9">
        <v>44995</v>
      </c>
      <c r="AF1581" s="148">
        <v>46822</v>
      </c>
      <c r="AG1581" s="83">
        <v>40135838.530000001</v>
      </c>
      <c r="AH1581" s="83">
        <v>3.9444444444444446</v>
      </c>
      <c r="AI1581" s="83">
        <v>5</v>
      </c>
      <c r="AJ1581" s="144">
        <v>7.1294999999999997E-2</v>
      </c>
      <c r="AK1581" s="79" t="s">
        <v>651</v>
      </c>
      <c r="AL1581" s="79" t="s">
        <v>652</v>
      </c>
      <c r="AM1581" s="138">
        <v>0</v>
      </c>
      <c r="AN1581" s="138">
        <v>0</v>
      </c>
      <c r="AO1581" s="138">
        <v>0</v>
      </c>
      <c r="AP1581" s="138">
        <v>0</v>
      </c>
      <c r="AQ1581" s="138">
        <v>0</v>
      </c>
      <c r="AR1581" s="138">
        <v>0</v>
      </c>
      <c r="AS1581" s="138">
        <v>0</v>
      </c>
      <c r="AT1581" s="138">
        <v>0</v>
      </c>
      <c r="AU1581" s="138">
        <v>0</v>
      </c>
      <c r="AV1581" s="138">
        <v>0</v>
      </c>
      <c r="AW1581" s="138">
        <v>0</v>
      </c>
      <c r="AX1581" s="138">
        <v>0</v>
      </c>
      <c r="AY1581" s="138">
        <v>0</v>
      </c>
      <c r="AZ1581" s="138">
        <v>0</v>
      </c>
      <c r="BA1581" s="138">
        <v>0</v>
      </c>
      <c r="BB1581" s="138">
        <v>0</v>
      </c>
      <c r="BC1581" s="138">
        <v>0</v>
      </c>
      <c r="BD1581" s="138">
        <v>0</v>
      </c>
      <c r="BE1581" s="138">
        <v>0</v>
      </c>
      <c r="BF1581" s="138">
        <v>0</v>
      </c>
      <c r="BG1581" s="138">
        <v>0</v>
      </c>
      <c r="BH1581" s="22">
        <f t="shared" si="72"/>
        <v>0</v>
      </c>
      <c r="BI1581" s="22">
        <f t="shared" si="73"/>
        <v>0</v>
      </c>
      <c r="BJ1581" s="22">
        <f t="shared" si="74"/>
        <v>0</v>
      </c>
    </row>
    <row r="1582" spans="1:62" x14ac:dyDescent="0.35">
      <c r="A1582" s="23" t="s">
        <v>3109</v>
      </c>
      <c r="B1582" s="85" t="s">
        <v>3110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9">
        <v>44984</v>
      </c>
      <c r="AF1582" s="148">
        <v>48637</v>
      </c>
      <c r="AG1582" s="83">
        <v>31120469.350000001</v>
      </c>
      <c r="AH1582" s="83">
        <v>8.9083333333333332</v>
      </c>
      <c r="AI1582" s="83">
        <v>10</v>
      </c>
      <c r="AJ1582" s="144">
        <v>7.8262999999999999E-2</v>
      </c>
      <c r="AK1582" s="79" t="s">
        <v>651</v>
      </c>
      <c r="AL1582" s="79" t="s">
        <v>652</v>
      </c>
      <c r="AM1582" s="138">
        <v>0</v>
      </c>
      <c r="AN1582" s="138">
        <v>0</v>
      </c>
      <c r="AO1582" s="138">
        <v>0</v>
      </c>
      <c r="AP1582" s="138">
        <v>0</v>
      </c>
      <c r="AQ1582" s="138">
        <v>0</v>
      </c>
      <c r="AR1582" s="138">
        <v>0</v>
      </c>
      <c r="AS1582" s="138">
        <v>0</v>
      </c>
      <c r="AT1582" s="138">
        <v>0</v>
      </c>
      <c r="AU1582" s="138">
        <v>0</v>
      </c>
      <c r="AV1582" s="138">
        <v>0</v>
      </c>
      <c r="AW1582" s="138">
        <v>0</v>
      </c>
      <c r="AX1582" s="138">
        <v>0</v>
      </c>
      <c r="AY1582" s="138">
        <v>0</v>
      </c>
      <c r="AZ1582" s="138">
        <v>0</v>
      </c>
      <c r="BA1582" s="138">
        <v>0</v>
      </c>
      <c r="BB1582" s="138">
        <v>0</v>
      </c>
      <c r="BC1582" s="138">
        <v>0</v>
      </c>
      <c r="BD1582" s="138">
        <v>0</v>
      </c>
      <c r="BE1582" s="138">
        <v>0</v>
      </c>
      <c r="BF1582" s="138">
        <v>0</v>
      </c>
      <c r="BG1582" s="138">
        <v>0</v>
      </c>
      <c r="BH1582" s="22">
        <f t="shared" si="72"/>
        <v>0</v>
      </c>
      <c r="BI1582" s="22">
        <f t="shared" si="73"/>
        <v>0</v>
      </c>
      <c r="BJ1582" s="22">
        <f t="shared" si="74"/>
        <v>0</v>
      </c>
    </row>
    <row r="1583" spans="1:62" x14ac:dyDescent="0.35">
      <c r="A1583" s="23" t="s">
        <v>3115</v>
      </c>
      <c r="B1583" s="85" t="s">
        <v>3116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363834.41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9">
        <v>44987</v>
      </c>
      <c r="AF1583" s="148">
        <v>46083</v>
      </c>
      <c r="AG1583" s="83">
        <v>11802650.619999999</v>
      </c>
      <c r="AH1583" s="83">
        <v>1.9222222222222223</v>
      </c>
      <c r="AI1583" s="83">
        <v>3</v>
      </c>
      <c r="AJ1583" s="144">
        <v>6.1652999999999999E-2</v>
      </c>
      <c r="AK1583" s="79" t="s">
        <v>651</v>
      </c>
      <c r="AL1583" s="79" t="s">
        <v>652</v>
      </c>
      <c r="AM1583" s="138">
        <v>0</v>
      </c>
      <c r="AN1583" s="138">
        <v>0</v>
      </c>
      <c r="AO1583" s="138">
        <v>0</v>
      </c>
      <c r="AP1583" s="138">
        <v>0</v>
      </c>
      <c r="AQ1583" s="138">
        <v>0</v>
      </c>
      <c r="AR1583" s="138">
        <v>0</v>
      </c>
      <c r="AS1583" s="138">
        <v>0</v>
      </c>
      <c r="AT1583" s="138">
        <v>0</v>
      </c>
      <c r="AU1583" s="138">
        <v>0</v>
      </c>
      <c r="AV1583" s="138">
        <v>0</v>
      </c>
      <c r="AW1583" s="138">
        <v>0</v>
      </c>
      <c r="AX1583" s="138">
        <v>0</v>
      </c>
      <c r="AY1583" s="138">
        <v>0</v>
      </c>
      <c r="AZ1583" s="138">
        <v>0</v>
      </c>
      <c r="BA1583" s="138">
        <v>0</v>
      </c>
      <c r="BB1583" s="138">
        <v>0</v>
      </c>
      <c r="BC1583" s="138">
        <v>0</v>
      </c>
      <c r="BD1583" s="138">
        <v>0</v>
      </c>
      <c r="BE1583" s="138">
        <v>0</v>
      </c>
      <c r="BF1583" s="138">
        <v>0</v>
      </c>
      <c r="BG1583" s="138">
        <v>0</v>
      </c>
      <c r="BH1583" s="22">
        <f t="shared" si="72"/>
        <v>0</v>
      </c>
      <c r="BI1583" s="22">
        <f t="shared" si="73"/>
        <v>0</v>
      </c>
      <c r="BJ1583" s="22">
        <f t="shared" si="74"/>
        <v>0</v>
      </c>
    </row>
    <row r="1584" spans="1:62" x14ac:dyDescent="0.35">
      <c r="A1584" s="23" t="s">
        <v>3117</v>
      </c>
      <c r="B1584" s="85" t="s">
        <v>3118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9">
        <v>45217</v>
      </c>
      <c r="AF1584" s="148">
        <v>45583</v>
      </c>
      <c r="AG1584" s="83">
        <v>1262157.5</v>
      </c>
      <c r="AH1584" s="83">
        <v>0.55000000000000004</v>
      </c>
      <c r="AI1584" s="83">
        <v>1</v>
      </c>
      <c r="AJ1584" s="144">
        <v>3.2500000000000001E-2</v>
      </c>
      <c r="AK1584" s="79" t="s">
        <v>651</v>
      </c>
      <c r="AL1584" s="79" t="s">
        <v>652</v>
      </c>
      <c r="AM1584" s="138">
        <v>0</v>
      </c>
      <c r="AN1584" s="138">
        <v>0</v>
      </c>
      <c r="AO1584" s="138">
        <v>0</v>
      </c>
      <c r="AP1584" s="138">
        <v>0</v>
      </c>
      <c r="AQ1584" s="138">
        <v>0</v>
      </c>
      <c r="AR1584" s="138">
        <v>0</v>
      </c>
      <c r="AS1584" s="138">
        <v>1262157.5</v>
      </c>
      <c r="AT1584" s="138">
        <v>0</v>
      </c>
      <c r="AU1584" s="138">
        <v>0</v>
      </c>
      <c r="AV1584" s="138">
        <v>0</v>
      </c>
      <c r="AW1584" s="138">
        <v>0</v>
      </c>
      <c r="AX1584" s="138">
        <v>0</v>
      </c>
      <c r="AY1584" s="138">
        <v>0</v>
      </c>
      <c r="AZ1584" s="138">
        <v>0</v>
      </c>
      <c r="BA1584" s="138">
        <v>0</v>
      </c>
      <c r="BB1584" s="138">
        <v>0</v>
      </c>
      <c r="BC1584" s="138">
        <v>0</v>
      </c>
      <c r="BD1584" s="138">
        <v>0</v>
      </c>
      <c r="BE1584" s="138">
        <v>0</v>
      </c>
      <c r="BF1584" s="138">
        <v>0</v>
      </c>
      <c r="BG1584" s="138">
        <v>0</v>
      </c>
      <c r="BH1584" s="22">
        <f t="shared" si="72"/>
        <v>1262157.5</v>
      </c>
      <c r="BI1584" s="22">
        <f t="shared" si="73"/>
        <v>0</v>
      </c>
      <c r="BJ1584" s="22">
        <f t="shared" si="74"/>
        <v>1262157.5</v>
      </c>
    </row>
    <row r="1585" spans="1:62" x14ac:dyDescent="0.35">
      <c r="A1585" s="23" t="s">
        <v>3119</v>
      </c>
      <c r="B1585" s="85" t="s">
        <v>3118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9">
        <v>45217</v>
      </c>
      <c r="AF1585" s="148">
        <v>45948</v>
      </c>
      <c r="AG1585" s="83">
        <v>516840</v>
      </c>
      <c r="AH1585" s="83">
        <v>1.55</v>
      </c>
      <c r="AI1585" s="83">
        <v>2</v>
      </c>
      <c r="AJ1585" s="144">
        <v>3.8199999999999998E-2</v>
      </c>
      <c r="AK1585" s="79" t="s">
        <v>651</v>
      </c>
      <c r="AL1585" s="79" t="s">
        <v>652</v>
      </c>
      <c r="AM1585" s="138">
        <v>0</v>
      </c>
      <c r="AN1585" s="138">
        <v>0</v>
      </c>
      <c r="AO1585" s="138">
        <v>0</v>
      </c>
      <c r="AP1585" s="138">
        <v>0</v>
      </c>
      <c r="AQ1585" s="138">
        <v>0</v>
      </c>
      <c r="AR1585" s="138">
        <v>0</v>
      </c>
      <c r="AS1585" s="138">
        <v>0</v>
      </c>
      <c r="AT1585" s="138">
        <v>0</v>
      </c>
      <c r="AU1585" s="138">
        <v>0</v>
      </c>
      <c r="AV1585" s="138">
        <v>0</v>
      </c>
      <c r="AW1585" s="138">
        <v>0</v>
      </c>
      <c r="AX1585" s="138">
        <v>0</v>
      </c>
      <c r="AY1585" s="138">
        <v>258420</v>
      </c>
      <c r="AZ1585" s="138">
        <v>0</v>
      </c>
      <c r="BA1585" s="138">
        <v>0</v>
      </c>
      <c r="BB1585" s="138">
        <v>0</v>
      </c>
      <c r="BC1585" s="138">
        <v>0</v>
      </c>
      <c r="BD1585" s="138">
        <v>0</v>
      </c>
      <c r="BE1585" s="138">
        <v>258420</v>
      </c>
      <c r="BF1585" s="138">
        <v>0</v>
      </c>
      <c r="BG1585" s="138">
        <v>0</v>
      </c>
      <c r="BH1585" s="22">
        <f t="shared" si="72"/>
        <v>0</v>
      </c>
      <c r="BI1585" s="22">
        <f t="shared" si="73"/>
        <v>516840</v>
      </c>
      <c r="BJ1585" s="22">
        <f t="shared" si="74"/>
        <v>516840</v>
      </c>
    </row>
    <row r="1586" spans="1:62" x14ac:dyDescent="0.35">
      <c r="A1586" s="23" t="s">
        <v>3120</v>
      </c>
      <c r="B1586" s="84" t="s">
        <v>3118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9">
        <v>45217</v>
      </c>
      <c r="AF1586" s="148">
        <v>46313</v>
      </c>
      <c r="AG1586" s="83">
        <v>1490045</v>
      </c>
      <c r="AH1586" s="83">
        <v>2.5499999999999998</v>
      </c>
      <c r="AI1586" s="83">
        <v>3</v>
      </c>
      <c r="AJ1586" s="144">
        <v>4.2999999999999997E-2</v>
      </c>
      <c r="AK1586" s="79" t="s">
        <v>651</v>
      </c>
      <c r="AL1586" s="79" t="s">
        <v>652</v>
      </c>
      <c r="AM1586" s="138">
        <v>0</v>
      </c>
      <c r="AN1586" s="138">
        <v>0</v>
      </c>
      <c r="AO1586" s="138">
        <v>0</v>
      </c>
      <c r="AP1586" s="138">
        <v>0</v>
      </c>
      <c r="AQ1586" s="138">
        <v>0</v>
      </c>
      <c r="AR1586" s="138">
        <v>0</v>
      </c>
      <c r="AS1586" s="138">
        <v>0</v>
      </c>
      <c r="AT1586" s="138">
        <v>0</v>
      </c>
      <c r="AU1586" s="138">
        <v>0</v>
      </c>
      <c r="AV1586" s="138">
        <v>0</v>
      </c>
      <c r="AW1586" s="138">
        <v>0</v>
      </c>
      <c r="AX1586" s="138">
        <v>0</v>
      </c>
      <c r="AY1586" s="138">
        <v>0</v>
      </c>
      <c r="AZ1586" s="138">
        <v>0</v>
      </c>
      <c r="BA1586" s="138">
        <v>0</v>
      </c>
      <c r="BB1586" s="138">
        <v>0</v>
      </c>
      <c r="BC1586" s="138">
        <v>0</v>
      </c>
      <c r="BD1586" s="138">
        <v>0</v>
      </c>
      <c r="BE1586" s="138">
        <v>0</v>
      </c>
      <c r="BF1586" s="138">
        <v>0</v>
      </c>
      <c r="BG1586" s="138">
        <v>0</v>
      </c>
      <c r="BH1586" s="22">
        <f t="shared" si="72"/>
        <v>0</v>
      </c>
      <c r="BI1586" s="22">
        <f t="shared" si="73"/>
        <v>0</v>
      </c>
      <c r="BJ1586" s="22">
        <f t="shared" si="74"/>
        <v>0</v>
      </c>
    </row>
    <row r="1587" spans="1:62" x14ac:dyDescent="0.35">
      <c r="A1587" s="23" t="s">
        <v>3121</v>
      </c>
      <c r="B1587" s="84" t="s">
        <v>3118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9">
        <v>45217</v>
      </c>
      <c r="AF1587" s="148">
        <v>46678</v>
      </c>
      <c r="AG1587" s="83">
        <v>3559912.5</v>
      </c>
      <c r="AH1587" s="83">
        <v>3.55</v>
      </c>
      <c r="AI1587" s="83">
        <v>4</v>
      </c>
      <c r="AJ1587" s="144">
        <v>4.7100000000000003E-2</v>
      </c>
      <c r="AK1587" s="79" t="s">
        <v>651</v>
      </c>
      <c r="AL1587" s="79" t="s">
        <v>652</v>
      </c>
      <c r="AM1587" s="138">
        <v>0</v>
      </c>
      <c r="AN1587" s="138">
        <v>0</v>
      </c>
      <c r="AO1587" s="138">
        <v>0</v>
      </c>
      <c r="AP1587" s="138">
        <v>0</v>
      </c>
      <c r="AQ1587" s="138">
        <v>0</v>
      </c>
      <c r="AR1587" s="138">
        <v>0</v>
      </c>
      <c r="AS1587" s="138">
        <v>0</v>
      </c>
      <c r="AT1587" s="138">
        <v>0</v>
      </c>
      <c r="AU1587" s="138">
        <v>0</v>
      </c>
      <c r="AV1587" s="138">
        <v>0</v>
      </c>
      <c r="AW1587" s="138">
        <v>0</v>
      </c>
      <c r="AX1587" s="138">
        <v>0</v>
      </c>
      <c r="AY1587" s="138">
        <v>0</v>
      </c>
      <c r="AZ1587" s="138">
        <v>0</v>
      </c>
      <c r="BA1587" s="138">
        <v>0</v>
      </c>
      <c r="BB1587" s="138">
        <v>0</v>
      </c>
      <c r="BC1587" s="138">
        <v>0</v>
      </c>
      <c r="BD1587" s="138">
        <v>0</v>
      </c>
      <c r="BE1587" s="138">
        <v>0</v>
      </c>
      <c r="BF1587" s="138">
        <v>0</v>
      </c>
      <c r="BG1587" s="138">
        <v>0</v>
      </c>
      <c r="BH1587" s="22">
        <f t="shared" si="72"/>
        <v>0</v>
      </c>
      <c r="BI1587" s="22">
        <f t="shared" si="73"/>
        <v>0</v>
      </c>
      <c r="BJ1587" s="22">
        <f t="shared" si="74"/>
        <v>0</v>
      </c>
    </row>
    <row r="1588" spans="1:62" x14ac:dyDescent="0.35">
      <c r="A1588" s="23" t="s">
        <v>3122</v>
      </c>
      <c r="B1588" s="84" t="s">
        <v>3118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9">
        <v>45217</v>
      </c>
      <c r="AF1588" s="148">
        <v>47044</v>
      </c>
      <c r="AG1588" s="83">
        <v>2931120</v>
      </c>
      <c r="AH1588" s="83">
        <v>4.55</v>
      </c>
      <c r="AI1588" s="83">
        <v>5</v>
      </c>
      <c r="AJ1588" s="144">
        <v>5.0700000000000002E-2</v>
      </c>
      <c r="AK1588" s="79" t="s">
        <v>651</v>
      </c>
      <c r="AL1588" s="79" t="s">
        <v>652</v>
      </c>
      <c r="AM1588" s="138">
        <v>0</v>
      </c>
      <c r="AN1588" s="138">
        <v>0</v>
      </c>
      <c r="AO1588" s="138">
        <v>0</v>
      </c>
      <c r="AP1588" s="138">
        <v>0</v>
      </c>
      <c r="AQ1588" s="138">
        <v>0</v>
      </c>
      <c r="AR1588" s="138">
        <v>0</v>
      </c>
      <c r="AS1588" s="138">
        <v>0</v>
      </c>
      <c r="AT1588" s="138">
        <v>0</v>
      </c>
      <c r="AU1588" s="138">
        <v>0</v>
      </c>
      <c r="AV1588" s="138">
        <v>0</v>
      </c>
      <c r="AW1588" s="138">
        <v>0</v>
      </c>
      <c r="AX1588" s="138">
        <v>0</v>
      </c>
      <c r="AY1588" s="138">
        <v>0</v>
      </c>
      <c r="AZ1588" s="138">
        <v>0</v>
      </c>
      <c r="BA1588" s="138">
        <v>0</v>
      </c>
      <c r="BB1588" s="138">
        <v>0</v>
      </c>
      <c r="BC1588" s="138">
        <v>0</v>
      </c>
      <c r="BD1588" s="138">
        <v>0</v>
      </c>
      <c r="BE1588" s="138">
        <v>0</v>
      </c>
      <c r="BF1588" s="138">
        <v>0</v>
      </c>
      <c r="BG1588" s="138">
        <v>0</v>
      </c>
      <c r="BH1588" s="22">
        <f t="shared" si="72"/>
        <v>0</v>
      </c>
      <c r="BI1588" s="22">
        <f t="shared" si="73"/>
        <v>0</v>
      </c>
      <c r="BJ1588" s="22">
        <f t="shared" si="74"/>
        <v>0</v>
      </c>
    </row>
    <row r="1589" spans="1:62" x14ac:dyDescent="0.35">
      <c r="A1589" s="23" t="s">
        <v>3123</v>
      </c>
      <c r="B1589" s="84" t="s">
        <v>3118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9">
        <v>45217</v>
      </c>
      <c r="AF1589" s="148">
        <v>47409</v>
      </c>
      <c r="AG1589" s="83">
        <v>19389465</v>
      </c>
      <c r="AH1589" s="83">
        <v>5.55</v>
      </c>
      <c r="AI1589" s="83">
        <v>6</v>
      </c>
      <c r="AJ1589" s="144">
        <v>5.3600000000000002E-2</v>
      </c>
      <c r="AK1589" s="79" t="s">
        <v>651</v>
      </c>
      <c r="AL1589" s="79" t="s">
        <v>652</v>
      </c>
      <c r="AM1589" s="138">
        <v>0</v>
      </c>
      <c r="AN1589" s="138">
        <v>0</v>
      </c>
      <c r="AO1589" s="138">
        <v>0</v>
      </c>
      <c r="AP1589" s="138">
        <v>0</v>
      </c>
      <c r="AQ1589" s="138">
        <v>0</v>
      </c>
      <c r="AR1589" s="138">
        <v>0</v>
      </c>
      <c r="AS1589" s="138">
        <v>0</v>
      </c>
      <c r="AT1589" s="138">
        <v>0</v>
      </c>
      <c r="AU1589" s="138">
        <v>0</v>
      </c>
      <c r="AV1589" s="138">
        <v>0</v>
      </c>
      <c r="AW1589" s="138">
        <v>0</v>
      </c>
      <c r="AX1589" s="138">
        <v>0</v>
      </c>
      <c r="AY1589" s="138">
        <v>0</v>
      </c>
      <c r="AZ1589" s="138">
        <v>0</v>
      </c>
      <c r="BA1589" s="138">
        <v>0</v>
      </c>
      <c r="BB1589" s="138">
        <v>0</v>
      </c>
      <c r="BC1589" s="138">
        <v>0</v>
      </c>
      <c r="BD1589" s="138">
        <v>0</v>
      </c>
      <c r="BE1589" s="138">
        <v>0</v>
      </c>
      <c r="BF1589" s="138">
        <v>0</v>
      </c>
      <c r="BG1589" s="138">
        <v>0</v>
      </c>
      <c r="BH1589" s="22">
        <f t="shared" si="72"/>
        <v>0</v>
      </c>
      <c r="BI1589" s="22">
        <f t="shared" si="73"/>
        <v>0</v>
      </c>
      <c r="BJ1589" s="22">
        <f t="shared" si="74"/>
        <v>0</v>
      </c>
    </row>
    <row r="1590" spans="1:62" x14ac:dyDescent="0.35">
      <c r="A1590" s="23" t="s">
        <v>3124</v>
      </c>
      <c r="B1590" s="84" t="s">
        <v>3118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9">
        <v>45217</v>
      </c>
      <c r="AF1590" s="148">
        <v>47774</v>
      </c>
      <c r="AG1590" s="83">
        <v>636315</v>
      </c>
      <c r="AH1590" s="83">
        <v>6.55</v>
      </c>
      <c r="AI1590" s="83">
        <v>7</v>
      </c>
      <c r="AJ1590" s="144">
        <v>5.6399999999999999E-2</v>
      </c>
      <c r="AK1590" s="79" t="s">
        <v>651</v>
      </c>
      <c r="AL1590" s="79" t="s">
        <v>652</v>
      </c>
      <c r="AM1590" s="138">
        <v>0</v>
      </c>
      <c r="AN1590" s="138">
        <v>0</v>
      </c>
      <c r="AO1590" s="138">
        <v>0</v>
      </c>
      <c r="AP1590" s="138">
        <v>0</v>
      </c>
      <c r="AQ1590" s="138">
        <v>0</v>
      </c>
      <c r="AR1590" s="138">
        <v>0</v>
      </c>
      <c r="AS1590" s="138">
        <v>0</v>
      </c>
      <c r="AT1590" s="138">
        <v>0</v>
      </c>
      <c r="AU1590" s="138">
        <v>0</v>
      </c>
      <c r="AV1590" s="138">
        <v>0</v>
      </c>
      <c r="AW1590" s="138">
        <v>0</v>
      </c>
      <c r="AX1590" s="138">
        <v>0</v>
      </c>
      <c r="AY1590" s="138">
        <v>0</v>
      </c>
      <c r="AZ1590" s="138">
        <v>0</v>
      </c>
      <c r="BA1590" s="138">
        <v>0</v>
      </c>
      <c r="BB1590" s="138">
        <v>0</v>
      </c>
      <c r="BC1590" s="138">
        <v>0</v>
      </c>
      <c r="BD1590" s="138">
        <v>0</v>
      </c>
      <c r="BE1590" s="138">
        <v>0</v>
      </c>
      <c r="BF1590" s="138">
        <v>0</v>
      </c>
      <c r="BG1590" s="138">
        <v>0</v>
      </c>
      <c r="BH1590" s="22">
        <f t="shared" si="72"/>
        <v>0</v>
      </c>
      <c r="BI1590" s="22">
        <f t="shared" si="73"/>
        <v>0</v>
      </c>
      <c r="BJ1590" s="22">
        <f t="shared" si="74"/>
        <v>0</v>
      </c>
    </row>
    <row r="1591" spans="1:62" x14ac:dyDescent="0.35">
      <c r="A1591" s="23" t="s">
        <v>3125</v>
      </c>
      <c r="B1591" s="84" t="s">
        <v>3118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9">
        <v>45217</v>
      </c>
      <c r="AF1591" s="148">
        <v>48139</v>
      </c>
      <c r="AG1591" s="83">
        <v>101037.5</v>
      </c>
      <c r="AH1591" s="83">
        <v>7.55</v>
      </c>
      <c r="AI1591" s="83">
        <v>8</v>
      </c>
      <c r="AJ1591" s="144">
        <v>5.9299999999999999E-2</v>
      </c>
      <c r="AK1591" s="79" t="s">
        <v>651</v>
      </c>
      <c r="AL1591" s="79" t="s">
        <v>652</v>
      </c>
      <c r="AM1591" s="138">
        <v>0</v>
      </c>
      <c r="AN1591" s="138">
        <v>0</v>
      </c>
      <c r="AO1591" s="138">
        <v>0</v>
      </c>
      <c r="AP1591" s="138">
        <v>0</v>
      </c>
      <c r="AQ1591" s="138">
        <v>0</v>
      </c>
      <c r="AR1591" s="138">
        <v>0</v>
      </c>
      <c r="AS1591" s="138">
        <v>0</v>
      </c>
      <c r="AT1591" s="138">
        <v>0</v>
      </c>
      <c r="AU1591" s="138">
        <v>0</v>
      </c>
      <c r="AV1591" s="138">
        <v>0</v>
      </c>
      <c r="AW1591" s="138">
        <v>0</v>
      </c>
      <c r="AX1591" s="138">
        <v>0</v>
      </c>
      <c r="AY1591" s="138">
        <v>0</v>
      </c>
      <c r="AZ1591" s="138">
        <v>0</v>
      </c>
      <c r="BA1591" s="138">
        <v>0</v>
      </c>
      <c r="BB1591" s="138">
        <v>0</v>
      </c>
      <c r="BC1591" s="138">
        <v>0</v>
      </c>
      <c r="BD1591" s="138">
        <v>0</v>
      </c>
      <c r="BE1591" s="138">
        <v>0</v>
      </c>
      <c r="BF1591" s="138">
        <v>0</v>
      </c>
      <c r="BG1591" s="138">
        <v>0</v>
      </c>
      <c r="BH1591" s="22">
        <f t="shared" si="72"/>
        <v>0</v>
      </c>
      <c r="BI1591" s="22">
        <f t="shared" si="73"/>
        <v>0</v>
      </c>
      <c r="BJ1591" s="22">
        <f t="shared" si="74"/>
        <v>0</v>
      </c>
    </row>
    <row r="1592" spans="1:62" x14ac:dyDescent="0.35">
      <c r="A1592" s="23" t="s">
        <v>3126</v>
      </c>
      <c r="B1592" s="84" t="s">
        <v>3118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9">
        <v>45217</v>
      </c>
      <c r="AF1592" s="148">
        <v>48505</v>
      </c>
      <c r="AG1592" s="83">
        <v>53100</v>
      </c>
      <c r="AH1592" s="83">
        <v>8.5500000000000007</v>
      </c>
      <c r="AI1592" s="83">
        <v>9</v>
      </c>
      <c r="AJ1592" s="144">
        <v>6.2100000000000002E-2</v>
      </c>
      <c r="AK1592" s="79" t="s">
        <v>651</v>
      </c>
      <c r="AL1592" s="79" t="s">
        <v>652</v>
      </c>
      <c r="AM1592" s="138">
        <v>0</v>
      </c>
      <c r="AN1592" s="138">
        <v>0</v>
      </c>
      <c r="AO1592" s="138">
        <v>0</v>
      </c>
      <c r="AP1592" s="138">
        <v>0</v>
      </c>
      <c r="AQ1592" s="138">
        <v>0</v>
      </c>
      <c r="AR1592" s="138">
        <v>0</v>
      </c>
      <c r="AS1592" s="138">
        <v>0</v>
      </c>
      <c r="AT1592" s="138">
        <v>0</v>
      </c>
      <c r="AU1592" s="138">
        <v>0</v>
      </c>
      <c r="AV1592" s="138">
        <v>0</v>
      </c>
      <c r="AW1592" s="138">
        <v>0</v>
      </c>
      <c r="AX1592" s="138">
        <v>0</v>
      </c>
      <c r="AY1592" s="138">
        <v>0</v>
      </c>
      <c r="AZ1592" s="138">
        <v>0</v>
      </c>
      <c r="BA1592" s="138">
        <v>0</v>
      </c>
      <c r="BB1592" s="138">
        <v>0</v>
      </c>
      <c r="BC1592" s="138">
        <v>0</v>
      </c>
      <c r="BD1592" s="138">
        <v>0</v>
      </c>
      <c r="BE1592" s="138">
        <v>0</v>
      </c>
      <c r="BF1592" s="138">
        <v>0</v>
      </c>
      <c r="BG1592" s="138">
        <v>0</v>
      </c>
      <c r="BH1592" s="22">
        <f t="shared" si="72"/>
        <v>0</v>
      </c>
      <c r="BI1592" s="22">
        <f t="shared" si="73"/>
        <v>0</v>
      </c>
      <c r="BJ1592" s="22">
        <f t="shared" si="74"/>
        <v>0</v>
      </c>
    </row>
    <row r="1593" spans="1:62" x14ac:dyDescent="0.35">
      <c r="A1593" s="23" t="s">
        <v>3127</v>
      </c>
      <c r="B1593" s="84" t="s">
        <v>3118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9">
        <v>45217</v>
      </c>
      <c r="AF1593" s="148">
        <v>48870</v>
      </c>
      <c r="AG1593" s="83">
        <v>51920</v>
      </c>
      <c r="AH1593" s="83">
        <v>9.5500000000000007</v>
      </c>
      <c r="AI1593" s="83">
        <v>10</v>
      </c>
      <c r="AJ1593" s="144">
        <v>6.5000000000000002E-2</v>
      </c>
      <c r="AK1593" s="79" t="s">
        <v>651</v>
      </c>
      <c r="AL1593" s="79" t="s">
        <v>652</v>
      </c>
      <c r="AM1593" s="138">
        <v>0</v>
      </c>
      <c r="AN1593" s="138">
        <v>0</v>
      </c>
      <c r="AO1593" s="138">
        <v>0</v>
      </c>
      <c r="AP1593" s="138">
        <v>0</v>
      </c>
      <c r="AQ1593" s="138">
        <v>0</v>
      </c>
      <c r="AR1593" s="138">
        <v>0</v>
      </c>
      <c r="AS1593" s="138">
        <v>0</v>
      </c>
      <c r="AT1593" s="138">
        <v>0</v>
      </c>
      <c r="AU1593" s="138">
        <v>0</v>
      </c>
      <c r="AV1593" s="138">
        <v>0</v>
      </c>
      <c r="AW1593" s="138">
        <v>0</v>
      </c>
      <c r="AX1593" s="138">
        <v>0</v>
      </c>
      <c r="AY1593" s="138">
        <v>0</v>
      </c>
      <c r="AZ1593" s="138">
        <v>0</v>
      </c>
      <c r="BA1593" s="138">
        <v>0</v>
      </c>
      <c r="BB1593" s="138">
        <v>0</v>
      </c>
      <c r="BC1593" s="138">
        <v>0</v>
      </c>
      <c r="BD1593" s="138">
        <v>0</v>
      </c>
      <c r="BE1593" s="138">
        <v>0</v>
      </c>
      <c r="BF1593" s="138">
        <v>0</v>
      </c>
      <c r="BG1593" s="138">
        <v>0</v>
      </c>
      <c r="BH1593" s="22">
        <f t="shared" si="72"/>
        <v>0</v>
      </c>
      <c r="BI1593" s="22">
        <f t="shared" si="73"/>
        <v>0</v>
      </c>
      <c r="BJ1593" s="22">
        <f t="shared" si="74"/>
        <v>0</v>
      </c>
    </row>
    <row r="1594" spans="1:62" x14ac:dyDescent="0.35">
      <c r="A1594" s="23" t="s">
        <v>3128</v>
      </c>
      <c r="B1594" s="84" t="s">
        <v>3129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165191.31299999999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9">
        <v>44987</v>
      </c>
      <c r="AF1594" s="148">
        <v>46083</v>
      </c>
      <c r="AG1594" s="83">
        <v>5358743.7300000004</v>
      </c>
      <c r="AH1594" s="83">
        <v>1.9222222222222223</v>
      </c>
      <c r="AI1594" s="83">
        <v>3</v>
      </c>
      <c r="AJ1594" s="144">
        <v>6.1652999999999999E-2</v>
      </c>
      <c r="AK1594" s="79" t="s">
        <v>651</v>
      </c>
      <c r="AL1594" s="79" t="s">
        <v>652</v>
      </c>
      <c r="AM1594" s="138">
        <v>0</v>
      </c>
      <c r="AN1594" s="138">
        <v>0</v>
      </c>
      <c r="AO1594" s="138">
        <v>0</v>
      </c>
      <c r="AP1594" s="138">
        <v>0</v>
      </c>
      <c r="AQ1594" s="138">
        <v>0</v>
      </c>
      <c r="AR1594" s="138">
        <v>0</v>
      </c>
      <c r="AS1594" s="138">
        <v>0</v>
      </c>
      <c r="AT1594" s="138">
        <v>0</v>
      </c>
      <c r="AU1594" s="138">
        <v>0</v>
      </c>
      <c r="AV1594" s="138">
        <v>0</v>
      </c>
      <c r="AW1594" s="138">
        <v>0</v>
      </c>
      <c r="AX1594" s="138">
        <v>0</v>
      </c>
      <c r="AY1594" s="138">
        <v>0</v>
      </c>
      <c r="AZ1594" s="138">
        <v>0</v>
      </c>
      <c r="BA1594" s="138">
        <v>0</v>
      </c>
      <c r="BB1594" s="138">
        <v>0</v>
      </c>
      <c r="BC1594" s="138">
        <v>0</v>
      </c>
      <c r="BD1594" s="138">
        <v>0</v>
      </c>
      <c r="BE1594" s="138">
        <v>0</v>
      </c>
      <c r="BF1594" s="138">
        <v>0</v>
      </c>
      <c r="BG1594" s="138">
        <v>0</v>
      </c>
      <c r="BH1594" s="22">
        <f t="shared" si="72"/>
        <v>0</v>
      </c>
      <c r="BI1594" s="22">
        <f t="shared" si="73"/>
        <v>0</v>
      </c>
      <c r="BJ1594" s="22">
        <f t="shared" si="74"/>
        <v>0</v>
      </c>
    </row>
    <row r="1595" spans="1:62" x14ac:dyDescent="0.35">
      <c r="A1595" s="23" t="s">
        <v>3130</v>
      </c>
      <c r="B1595" s="84" t="s">
        <v>3131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191028.291</v>
      </c>
      <c r="AA1595" s="77">
        <v>0</v>
      </c>
      <c r="AB1595" s="77">
        <v>0</v>
      </c>
      <c r="AC1595" s="77">
        <v>0</v>
      </c>
      <c r="AD1595" s="77">
        <v>5358813.13</v>
      </c>
      <c r="AE1595" s="149">
        <v>44995</v>
      </c>
      <c r="AF1595" s="148">
        <v>46822</v>
      </c>
      <c r="AG1595" s="83">
        <v>5358813.13</v>
      </c>
      <c r="AH1595" s="83">
        <v>3.9444444444444446</v>
      </c>
      <c r="AI1595" s="83">
        <v>5</v>
      </c>
      <c r="AJ1595" s="144">
        <v>7.1294999999999997E-2</v>
      </c>
      <c r="AK1595" s="79" t="s">
        <v>651</v>
      </c>
      <c r="AL1595" s="79" t="s">
        <v>652</v>
      </c>
      <c r="AM1595" s="138">
        <v>0</v>
      </c>
      <c r="AN1595" s="138">
        <v>0</v>
      </c>
      <c r="AO1595" s="138">
        <v>0</v>
      </c>
      <c r="AP1595" s="138">
        <v>0</v>
      </c>
      <c r="AQ1595" s="138">
        <v>0</v>
      </c>
      <c r="AR1595" s="138">
        <v>0</v>
      </c>
      <c r="AS1595" s="138">
        <v>0</v>
      </c>
      <c r="AT1595" s="138">
        <v>0</v>
      </c>
      <c r="AU1595" s="138">
        <v>0</v>
      </c>
      <c r="AV1595" s="138">
        <v>0</v>
      </c>
      <c r="AW1595" s="138">
        <v>0</v>
      </c>
      <c r="AX1595" s="138">
        <v>0</v>
      </c>
      <c r="AY1595" s="138">
        <v>0</v>
      </c>
      <c r="AZ1595" s="138">
        <v>0</v>
      </c>
      <c r="BA1595" s="138">
        <v>0</v>
      </c>
      <c r="BB1595" s="138">
        <v>0</v>
      </c>
      <c r="BC1595" s="138">
        <v>0</v>
      </c>
      <c r="BD1595" s="138">
        <v>0</v>
      </c>
      <c r="BE1595" s="138">
        <v>0</v>
      </c>
      <c r="BF1595" s="138">
        <v>0</v>
      </c>
      <c r="BG1595" s="138">
        <v>0</v>
      </c>
      <c r="BH1595" s="22">
        <f t="shared" si="72"/>
        <v>0</v>
      </c>
      <c r="BI1595" s="22">
        <f t="shared" si="73"/>
        <v>0</v>
      </c>
      <c r="BJ1595" s="22">
        <f t="shared" si="74"/>
        <v>0</v>
      </c>
    </row>
    <row r="1596" spans="1:62" x14ac:dyDescent="0.35">
      <c r="A1596" s="23" t="s">
        <v>3132</v>
      </c>
      <c r="B1596" s="84" t="s">
        <v>3133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9">
        <v>45041</v>
      </c>
      <c r="AF1596" s="148">
        <v>46502</v>
      </c>
      <c r="AG1596" s="83">
        <v>2677557.38</v>
      </c>
      <c r="AH1596" s="83">
        <v>3.0694444444444446</v>
      </c>
      <c r="AI1596" s="83">
        <v>4</v>
      </c>
      <c r="AJ1596" s="144">
        <v>6.7556000000000005E-2</v>
      </c>
      <c r="AK1596" s="79" t="s">
        <v>651</v>
      </c>
      <c r="AL1596" s="79" t="s">
        <v>652</v>
      </c>
      <c r="AM1596" s="138">
        <v>0</v>
      </c>
      <c r="AN1596" s="138">
        <v>0</v>
      </c>
      <c r="AO1596" s="138">
        <v>0</v>
      </c>
      <c r="AP1596" s="138">
        <v>0</v>
      </c>
      <c r="AQ1596" s="138">
        <v>0</v>
      </c>
      <c r="AR1596" s="138">
        <v>0</v>
      </c>
      <c r="AS1596" s="138">
        <v>0</v>
      </c>
      <c r="AT1596" s="138">
        <v>0</v>
      </c>
      <c r="AU1596" s="138">
        <v>0</v>
      </c>
      <c r="AV1596" s="138">
        <v>0</v>
      </c>
      <c r="AW1596" s="138">
        <v>0</v>
      </c>
      <c r="AX1596" s="138">
        <v>0</v>
      </c>
      <c r="AY1596" s="138">
        <v>0</v>
      </c>
      <c r="AZ1596" s="138">
        <v>0</v>
      </c>
      <c r="BA1596" s="138">
        <v>0</v>
      </c>
      <c r="BB1596" s="138">
        <v>0</v>
      </c>
      <c r="BC1596" s="138">
        <v>0</v>
      </c>
      <c r="BD1596" s="138">
        <v>0</v>
      </c>
      <c r="BE1596" s="138">
        <v>0</v>
      </c>
      <c r="BF1596" s="138">
        <v>0</v>
      </c>
      <c r="BG1596" s="138">
        <v>0</v>
      </c>
      <c r="BH1596" s="22">
        <f t="shared" si="72"/>
        <v>0</v>
      </c>
      <c r="BI1596" s="22">
        <f t="shared" si="73"/>
        <v>0</v>
      </c>
      <c r="BJ1596" s="22">
        <f t="shared" si="74"/>
        <v>0</v>
      </c>
    </row>
    <row r="1597" spans="1:62" x14ac:dyDescent="0.35">
      <c r="A1597" s="23" t="s">
        <v>3134</v>
      </c>
      <c r="B1597" s="84" t="s">
        <v>3135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20319075</v>
      </c>
      <c r="AA1597" s="77">
        <v>0</v>
      </c>
      <c r="AB1597" s="77">
        <v>0</v>
      </c>
      <c r="AC1597" s="77">
        <v>0</v>
      </c>
      <c r="AD1597" s="77">
        <v>570000000</v>
      </c>
      <c r="AE1597" s="149">
        <v>44995</v>
      </c>
      <c r="AF1597" s="148">
        <v>46822</v>
      </c>
      <c r="AG1597" s="83">
        <v>570000000</v>
      </c>
      <c r="AH1597" s="83">
        <v>3.9444444444444446</v>
      </c>
      <c r="AI1597" s="83">
        <v>5</v>
      </c>
      <c r="AJ1597" s="144">
        <v>7.1294999999999997E-2</v>
      </c>
      <c r="AK1597" s="79" t="s">
        <v>651</v>
      </c>
      <c r="AL1597" s="79" t="s">
        <v>652</v>
      </c>
      <c r="AM1597" s="138">
        <v>0</v>
      </c>
      <c r="AN1597" s="138">
        <v>0</v>
      </c>
      <c r="AO1597" s="138">
        <v>0</v>
      </c>
      <c r="AP1597" s="138">
        <v>0</v>
      </c>
      <c r="AQ1597" s="138">
        <v>0</v>
      </c>
      <c r="AR1597" s="138">
        <v>0</v>
      </c>
      <c r="AS1597" s="138">
        <v>0</v>
      </c>
      <c r="AT1597" s="138">
        <v>0</v>
      </c>
      <c r="AU1597" s="138">
        <v>0</v>
      </c>
      <c r="AV1597" s="138">
        <v>0</v>
      </c>
      <c r="AW1597" s="138">
        <v>0</v>
      </c>
      <c r="AX1597" s="138">
        <v>0</v>
      </c>
      <c r="AY1597" s="138">
        <v>0</v>
      </c>
      <c r="AZ1597" s="138">
        <v>0</v>
      </c>
      <c r="BA1597" s="138">
        <v>0</v>
      </c>
      <c r="BB1597" s="138">
        <v>0</v>
      </c>
      <c r="BC1597" s="138">
        <v>0</v>
      </c>
      <c r="BD1597" s="138">
        <v>0</v>
      </c>
      <c r="BE1597" s="138">
        <v>0</v>
      </c>
      <c r="BF1597" s="138">
        <v>0</v>
      </c>
      <c r="BG1597" s="138">
        <v>0</v>
      </c>
      <c r="BH1597" s="22">
        <f t="shared" si="72"/>
        <v>0</v>
      </c>
      <c r="BI1597" s="22">
        <f t="shared" si="73"/>
        <v>0</v>
      </c>
      <c r="BJ1597" s="22">
        <f t="shared" si="74"/>
        <v>0</v>
      </c>
    </row>
    <row r="1598" spans="1:62" x14ac:dyDescent="0.35">
      <c r="A1598" s="23" t="s">
        <v>3142</v>
      </c>
      <c r="B1598" s="84" t="s">
        <v>3143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47257.91</v>
      </c>
      <c r="AA1598" s="77">
        <v>0</v>
      </c>
      <c r="AB1598" s="77">
        <v>0</v>
      </c>
      <c r="AC1598" s="77">
        <v>0</v>
      </c>
      <c r="AD1598" s="77">
        <v>1533028.65</v>
      </c>
      <c r="AE1598" s="149">
        <v>44987</v>
      </c>
      <c r="AF1598" s="148">
        <v>46083</v>
      </c>
      <c r="AG1598" s="117">
        <v>1533028.65</v>
      </c>
      <c r="AH1598" s="83">
        <v>1.9222222222222223</v>
      </c>
      <c r="AI1598" s="83">
        <v>3</v>
      </c>
      <c r="AJ1598" s="144">
        <v>6.1652999999999999E-2</v>
      </c>
      <c r="AK1598" s="79" t="s">
        <v>651</v>
      </c>
      <c r="AL1598" s="79" t="s">
        <v>652</v>
      </c>
      <c r="AM1598" s="138">
        <v>0</v>
      </c>
      <c r="AN1598" s="138">
        <v>0</v>
      </c>
      <c r="AO1598" s="138">
        <v>0</v>
      </c>
      <c r="AP1598" s="138">
        <v>0</v>
      </c>
      <c r="AQ1598" s="138">
        <v>0</v>
      </c>
      <c r="AR1598" s="138">
        <v>0</v>
      </c>
      <c r="AS1598" s="138">
        <v>0</v>
      </c>
      <c r="AT1598" s="138">
        <v>0</v>
      </c>
      <c r="AU1598" s="138">
        <v>0</v>
      </c>
      <c r="AV1598" s="138">
        <v>0</v>
      </c>
      <c r="AW1598" s="138">
        <v>0</v>
      </c>
      <c r="AX1598" s="138">
        <v>0</v>
      </c>
      <c r="AY1598" s="138">
        <v>0</v>
      </c>
      <c r="AZ1598" s="138">
        <v>0</v>
      </c>
      <c r="BA1598" s="138">
        <v>0</v>
      </c>
      <c r="BB1598" s="138">
        <v>0</v>
      </c>
      <c r="BC1598" s="138">
        <v>0</v>
      </c>
      <c r="BD1598" s="138">
        <v>0</v>
      </c>
      <c r="BE1598" s="138">
        <v>0</v>
      </c>
      <c r="BF1598" s="138">
        <v>0</v>
      </c>
      <c r="BG1598" s="138">
        <v>0</v>
      </c>
      <c r="BH1598" s="22">
        <f t="shared" si="72"/>
        <v>0</v>
      </c>
      <c r="BI1598" s="22">
        <f t="shared" si="73"/>
        <v>0</v>
      </c>
      <c r="BJ1598" s="22">
        <f t="shared" si="74"/>
        <v>0</v>
      </c>
    </row>
    <row r="1599" spans="1:62" x14ac:dyDescent="0.35">
      <c r="A1599" s="23" t="s">
        <v>3144</v>
      </c>
      <c r="B1599" s="84" t="s">
        <v>3145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54643.05</v>
      </c>
      <c r="AA1599" s="77">
        <v>0</v>
      </c>
      <c r="AB1599" s="77">
        <v>0</v>
      </c>
      <c r="AC1599" s="77">
        <v>0</v>
      </c>
      <c r="AD1599" s="77">
        <v>1532872.01</v>
      </c>
      <c r="AE1599" s="149">
        <v>44995</v>
      </c>
      <c r="AF1599" s="148">
        <v>46822</v>
      </c>
      <c r="AG1599" s="117">
        <v>1532872.01</v>
      </c>
      <c r="AH1599" s="83">
        <v>3.9444444444444446</v>
      </c>
      <c r="AI1599" s="83">
        <v>5</v>
      </c>
      <c r="AJ1599" s="144">
        <v>7.1294999999999997E-2</v>
      </c>
      <c r="AK1599" s="79" t="s">
        <v>651</v>
      </c>
      <c r="AL1599" s="79" t="s">
        <v>652</v>
      </c>
      <c r="AM1599" s="138">
        <v>0</v>
      </c>
      <c r="AN1599" s="138">
        <v>0</v>
      </c>
      <c r="AO1599" s="138">
        <v>0</v>
      </c>
      <c r="AP1599" s="138">
        <v>0</v>
      </c>
      <c r="AQ1599" s="138">
        <v>0</v>
      </c>
      <c r="AR1599" s="138">
        <v>0</v>
      </c>
      <c r="AS1599" s="138">
        <v>0</v>
      </c>
      <c r="AT1599" s="138">
        <v>0</v>
      </c>
      <c r="AU1599" s="138">
        <v>0</v>
      </c>
      <c r="AV1599" s="138">
        <v>0</v>
      </c>
      <c r="AW1599" s="138">
        <v>0</v>
      </c>
      <c r="AX1599" s="138">
        <v>0</v>
      </c>
      <c r="AY1599" s="138">
        <v>0</v>
      </c>
      <c r="AZ1599" s="138">
        <v>0</v>
      </c>
      <c r="BA1599" s="138">
        <v>0</v>
      </c>
      <c r="BB1599" s="138">
        <v>0</v>
      </c>
      <c r="BC1599" s="138">
        <v>0</v>
      </c>
      <c r="BD1599" s="138">
        <v>0</v>
      </c>
      <c r="BE1599" s="138">
        <v>0</v>
      </c>
      <c r="BF1599" s="138">
        <v>0</v>
      </c>
      <c r="BG1599" s="138">
        <v>0</v>
      </c>
      <c r="BH1599" s="22">
        <f t="shared" si="72"/>
        <v>0</v>
      </c>
      <c r="BI1599" s="22">
        <f t="shared" si="73"/>
        <v>0</v>
      </c>
      <c r="BJ1599" s="22">
        <f t="shared" si="74"/>
        <v>0</v>
      </c>
    </row>
    <row r="1600" spans="1:62" x14ac:dyDescent="0.35">
      <c r="A1600" s="23" t="s">
        <v>3146</v>
      </c>
      <c r="B1600" s="84" t="s">
        <v>3147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44366.057999999997</v>
      </c>
      <c r="AA1600" s="77">
        <v>0</v>
      </c>
      <c r="AB1600" s="77">
        <v>0</v>
      </c>
      <c r="AC1600" s="77">
        <v>0</v>
      </c>
      <c r="AD1600" s="77">
        <v>1439218.17</v>
      </c>
      <c r="AE1600" s="149">
        <v>44987</v>
      </c>
      <c r="AF1600" s="148">
        <v>46083</v>
      </c>
      <c r="AG1600" s="117">
        <v>1439218.17</v>
      </c>
      <c r="AH1600" s="83">
        <v>1.9222222222222223</v>
      </c>
      <c r="AI1600" s="83">
        <v>3</v>
      </c>
      <c r="AJ1600" s="144">
        <v>6.1652999999999999E-2</v>
      </c>
      <c r="AK1600" s="79" t="s">
        <v>651</v>
      </c>
      <c r="AL1600" s="79" t="s">
        <v>652</v>
      </c>
      <c r="AM1600" s="138">
        <v>0</v>
      </c>
      <c r="AN1600" s="138">
        <v>0</v>
      </c>
      <c r="AO1600" s="138">
        <v>0</v>
      </c>
      <c r="AP1600" s="138">
        <v>0</v>
      </c>
      <c r="AQ1600" s="138">
        <v>0</v>
      </c>
      <c r="AR1600" s="138">
        <v>0</v>
      </c>
      <c r="AS1600" s="138">
        <v>0</v>
      </c>
      <c r="AT1600" s="138">
        <v>0</v>
      </c>
      <c r="AU1600" s="138">
        <v>0</v>
      </c>
      <c r="AV1600" s="138">
        <v>0</v>
      </c>
      <c r="AW1600" s="138">
        <v>0</v>
      </c>
      <c r="AX1600" s="138">
        <v>0</v>
      </c>
      <c r="AY1600" s="138">
        <v>0</v>
      </c>
      <c r="AZ1600" s="138">
        <v>0</v>
      </c>
      <c r="BA1600" s="138">
        <v>0</v>
      </c>
      <c r="BB1600" s="138">
        <v>0</v>
      </c>
      <c r="BC1600" s="138">
        <v>0</v>
      </c>
      <c r="BD1600" s="138">
        <v>0</v>
      </c>
      <c r="BE1600" s="138">
        <v>0</v>
      </c>
      <c r="BF1600" s="138">
        <v>0</v>
      </c>
      <c r="BG1600" s="138">
        <v>0</v>
      </c>
      <c r="BH1600" s="22">
        <f t="shared" si="72"/>
        <v>0</v>
      </c>
      <c r="BI1600" s="22">
        <f t="shared" si="73"/>
        <v>0</v>
      </c>
      <c r="BJ1600" s="22">
        <f t="shared" si="74"/>
        <v>0</v>
      </c>
    </row>
    <row r="1601" spans="1:62" x14ac:dyDescent="0.35">
      <c r="A1601" s="23" t="s">
        <v>3148</v>
      </c>
      <c r="B1601" s="84" t="s">
        <v>3149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74071.899999999994</v>
      </c>
      <c r="AA1601" s="77">
        <v>0</v>
      </c>
      <c r="AB1601" s="77">
        <v>0</v>
      </c>
      <c r="AC1601" s="77">
        <v>0</v>
      </c>
      <c r="AD1601" s="77">
        <v>2077899</v>
      </c>
      <c r="AE1601" s="149">
        <v>44995</v>
      </c>
      <c r="AF1601" s="148">
        <v>46822</v>
      </c>
      <c r="AG1601" s="117">
        <v>2077899</v>
      </c>
      <c r="AH1601" s="83">
        <v>3.9444444444444446</v>
      </c>
      <c r="AI1601" s="83">
        <v>5</v>
      </c>
      <c r="AJ1601" s="144">
        <v>7.1294999999999997E-2</v>
      </c>
      <c r="AK1601" s="79" t="s">
        <v>651</v>
      </c>
      <c r="AL1601" s="79" t="s">
        <v>652</v>
      </c>
      <c r="AM1601" s="138">
        <v>0</v>
      </c>
      <c r="AN1601" s="138">
        <v>0</v>
      </c>
      <c r="AO1601" s="138">
        <v>0</v>
      </c>
      <c r="AP1601" s="138">
        <v>0</v>
      </c>
      <c r="AQ1601" s="138">
        <v>0</v>
      </c>
      <c r="AR1601" s="138">
        <v>0</v>
      </c>
      <c r="AS1601" s="138">
        <v>0</v>
      </c>
      <c r="AT1601" s="138">
        <v>0</v>
      </c>
      <c r="AU1601" s="138">
        <v>0</v>
      </c>
      <c r="AV1601" s="138">
        <v>0</v>
      </c>
      <c r="AW1601" s="138">
        <v>0</v>
      </c>
      <c r="AX1601" s="138">
        <v>0</v>
      </c>
      <c r="AY1601" s="138">
        <v>0</v>
      </c>
      <c r="AZ1601" s="138">
        <v>0</v>
      </c>
      <c r="BA1601" s="138">
        <v>0</v>
      </c>
      <c r="BB1601" s="138">
        <v>0</v>
      </c>
      <c r="BC1601" s="138">
        <v>0</v>
      </c>
      <c r="BD1601" s="138">
        <v>0</v>
      </c>
      <c r="BE1601" s="138">
        <v>0</v>
      </c>
      <c r="BF1601" s="138">
        <v>0</v>
      </c>
      <c r="BG1601" s="138">
        <v>0</v>
      </c>
      <c r="BH1601" s="22">
        <f t="shared" si="72"/>
        <v>0</v>
      </c>
      <c r="BI1601" s="22">
        <f t="shared" si="73"/>
        <v>0</v>
      </c>
      <c r="BJ1601" s="22">
        <f t="shared" si="74"/>
        <v>0</v>
      </c>
    </row>
    <row r="1602" spans="1:62" x14ac:dyDescent="0.35">
      <c r="A1602" s="23" t="s">
        <v>3150</v>
      </c>
      <c r="B1602" s="84" t="s">
        <v>3151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258188.54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9">
        <v>44995</v>
      </c>
      <c r="AF1602" s="148">
        <v>46822</v>
      </c>
      <c r="AG1602" s="117">
        <v>7242823.2599999998</v>
      </c>
      <c r="AH1602" s="83">
        <v>3.9444444444444446</v>
      </c>
      <c r="AI1602" s="83">
        <v>5</v>
      </c>
      <c r="AJ1602" s="144">
        <v>7.1294999999999997E-2</v>
      </c>
      <c r="AK1602" s="79" t="s">
        <v>651</v>
      </c>
      <c r="AL1602" s="79" t="s">
        <v>652</v>
      </c>
      <c r="AM1602" s="138">
        <v>0</v>
      </c>
      <c r="AN1602" s="138">
        <v>0</v>
      </c>
      <c r="AO1602" s="138">
        <v>0</v>
      </c>
      <c r="AP1602" s="138">
        <v>0</v>
      </c>
      <c r="AQ1602" s="138">
        <v>0</v>
      </c>
      <c r="AR1602" s="138">
        <v>0</v>
      </c>
      <c r="AS1602" s="138">
        <v>0</v>
      </c>
      <c r="AT1602" s="138">
        <v>0</v>
      </c>
      <c r="AU1602" s="138">
        <v>0</v>
      </c>
      <c r="AV1602" s="138">
        <v>0</v>
      </c>
      <c r="AW1602" s="138">
        <v>0</v>
      </c>
      <c r="AX1602" s="138">
        <v>0</v>
      </c>
      <c r="AY1602" s="138">
        <v>0</v>
      </c>
      <c r="AZ1602" s="138">
        <v>0</v>
      </c>
      <c r="BA1602" s="138">
        <v>0</v>
      </c>
      <c r="BB1602" s="138">
        <v>0</v>
      </c>
      <c r="BC1602" s="138">
        <v>0</v>
      </c>
      <c r="BD1602" s="138">
        <v>0</v>
      </c>
      <c r="BE1602" s="138">
        <v>0</v>
      </c>
      <c r="BF1602" s="138">
        <v>0</v>
      </c>
      <c r="BG1602" s="138">
        <v>0</v>
      </c>
      <c r="BH1602" s="22">
        <f t="shared" si="72"/>
        <v>0</v>
      </c>
      <c r="BI1602" s="22">
        <f t="shared" si="73"/>
        <v>0</v>
      </c>
      <c r="BJ1602" s="22">
        <f t="shared" si="74"/>
        <v>0</v>
      </c>
    </row>
    <row r="1603" spans="1:62" x14ac:dyDescent="0.35">
      <c r="A1603" s="23" t="s">
        <v>3152</v>
      </c>
      <c r="B1603" s="84" t="s">
        <v>3153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154407.12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9">
        <v>44987</v>
      </c>
      <c r="AF1603" s="148">
        <v>46083</v>
      </c>
      <c r="AG1603" s="117">
        <v>5008908.7300000004</v>
      </c>
      <c r="AH1603" s="83">
        <v>1.9222222222222223</v>
      </c>
      <c r="AI1603" s="83">
        <v>3</v>
      </c>
      <c r="AJ1603" s="144">
        <v>6.1652999999999999E-2</v>
      </c>
      <c r="AK1603" s="79" t="s">
        <v>651</v>
      </c>
      <c r="AL1603" s="79" t="s">
        <v>652</v>
      </c>
      <c r="AM1603" s="138">
        <v>0</v>
      </c>
      <c r="AN1603" s="138">
        <v>0</v>
      </c>
      <c r="AO1603" s="138">
        <v>0</v>
      </c>
      <c r="AP1603" s="138">
        <v>0</v>
      </c>
      <c r="AQ1603" s="138">
        <v>0</v>
      </c>
      <c r="AR1603" s="138">
        <v>0</v>
      </c>
      <c r="AS1603" s="138">
        <v>0</v>
      </c>
      <c r="AT1603" s="138">
        <v>0</v>
      </c>
      <c r="AU1603" s="138">
        <v>0</v>
      </c>
      <c r="AV1603" s="138">
        <v>0</v>
      </c>
      <c r="AW1603" s="138">
        <v>0</v>
      </c>
      <c r="AX1603" s="138">
        <v>0</v>
      </c>
      <c r="AY1603" s="138">
        <v>0</v>
      </c>
      <c r="AZ1603" s="138">
        <v>0</v>
      </c>
      <c r="BA1603" s="138">
        <v>0</v>
      </c>
      <c r="BB1603" s="138">
        <v>0</v>
      </c>
      <c r="BC1603" s="138">
        <v>0</v>
      </c>
      <c r="BD1603" s="138">
        <v>0</v>
      </c>
      <c r="BE1603" s="138">
        <v>0</v>
      </c>
      <c r="BF1603" s="138">
        <v>0</v>
      </c>
      <c r="BG1603" s="138">
        <v>0</v>
      </c>
      <c r="BH1603" s="22">
        <f t="shared" ref="BH1603:BH1666" si="75">SUM(AM1603:AU1603)</f>
        <v>0</v>
      </c>
      <c r="BI1603" s="22">
        <f t="shared" si="73"/>
        <v>0</v>
      </c>
      <c r="BJ1603" s="22">
        <f t="shared" si="74"/>
        <v>0</v>
      </c>
    </row>
    <row r="1604" spans="1:62" x14ac:dyDescent="0.35">
      <c r="A1604" s="23" t="s">
        <v>3154</v>
      </c>
      <c r="B1604" s="84" t="s">
        <v>3155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178522.95</v>
      </c>
      <c r="AA1604" s="77">
        <v>0</v>
      </c>
      <c r="AB1604" s="77">
        <v>0</v>
      </c>
      <c r="AC1604" s="77">
        <v>0</v>
      </c>
      <c r="AD1604" s="77">
        <v>5008007.7</v>
      </c>
      <c r="AE1604" s="149">
        <v>44995</v>
      </c>
      <c r="AF1604" s="148">
        <v>46822</v>
      </c>
      <c r="AG1604" s="117">
        <v>5008007.7</v>
      </c>
      <c r="AH1604" s="83">
        <v>3.9444444444444446</v>
      </c>
      <c r="AI1604" s="83">
        <v>5</v>
      </c>
      <c r="AJ1604" s="144">
        <v>7.1294999999999997E-2</v>
      </c>
      <c r="AK1604" s="79" t="s">
        <v>651</v>
      </c>
      <c r="AL1604" s="79" t="s">
        <v>652</v>
      </c>
      <c r="AM1604" s="138">
        <v>0</v>
      </c>
      <c r="AN1604" s="138">
        <v>0</v>
      </c>
      <c r="AO1604" s="138">
        <v>0</v>
      </c>
      <c r="AP1604" s="138">
        <v>0</v>
      </c>
      <c r="AQ1604" s="138">
        <v>0</v>
      </c>
      <c r="AR1604" s="138">
        <v>0</v>
      </c>
      <c r="AS1604" s="138">
        <v>0</v>
      </c>
      <c r="AT1604" s="138">
        <v>0</v>
      </c>
      <c r="AU1604" s="138">
        <v>0</v>
      </c>
      <c r="AV1604" s="138">
        <v>0</v>
      </c>
      <c r="AW1604" s="138">
        <v>0</v>
      </c>
      <c r="AX1604" s="138">
        <v>0</v>
      </c>
      <c r="AY1604" s="138">
        <v>0</v>
      </c>
      <c r="AZ1604" s="138">
        <v>0</v>
      </c>
      <c r="BA1604" s="138">
        <v>0</v>
      </c>
      <c r="BB1604" s="138">
        <v>0</v>
      </c>
      <c r="BC1604" s="138">
        <v>0</v>
      </c>
      <c r="BD1604" s="138">
        <v>0</v>
      </c>
      <c r="BE1604" s="138">
        <v>0</v>
      </c>
      <c r="BF1604" s="138">
        <v>0</v>
      </c>
      <c r="BG1604" s="138">
        <v>0</v>
      </c>
      <c r="BH1604" s="22">
        <f t="shared" si="75"/>
        <v>0</v>
      </c>
      <c r="BI1604" s="22">
        <f t="shared" ref="BI1604:BI1667" si="76">SUM(AV1604:BG1604)</f>
        <v>0</v>
      </c>
      <c r="BJ1604" s="22">
        <f t="shared" ref="BJ1604:BJ1667" si="77">BH1604+BI1604</f>
        <v>0</v>
      </c>
    </row>
    <row r="1605" spans="1:62" x14ac:dyDescent="0.35">
      <c r="A1605" s="23" t="s">
        <v>3156</v>
      </c>
      <c r="B1605" s="84" t="s">
        <v>3157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103184.36</v>
      </c>
      <c r="AA1605" s="77">
        <v>0</v>
      </c>
      <c r="AB1605" s="77">
        <v>0</v>
      </c>
      <c r="AC1605" s="77">
        <v>0</v>
      </c>
      <c r="AD1605" s="77">
        <v>2894574.87</v>
      </c>
      <c r="AE1605" s="149">
        <v>44995</v>
      </c>
      <c r="AF1605" s="148">
        <v>46822</v>
      </c>
      <c r="AG1605" s="117">
        <v>2894574.87</v>
      </c>
      <c r="AH1605" s="83">
        <v>3.9444444444444446</v>
      </c>
      <c r="AI1605" s="83">
        <v>5</v>
      </c>
      <c r="AJ1605" s="144">
        <v>7.1294999999999997E-2</v>
      </c>
      <c r="AK1605" s="79" t="s">
        <v>651</v>
      </c>
      <c r="AL1605" s="79" t="s">
        <v>652</v>
      </c>
      <c r="AM1605" s="138">
        <v>0</v>
      </c>
      <c r="AN1605" s="138">
        <v>0</v>
      </c>
      <c r="AO1605" s="138">
        <v>0</v>
      </c>
      <c r="AP1605" s="138">
        <v>0</v>
      </c>
      <c r="AQ1605" s="138">
        <v>0</v>
      </c>
      <c r="AR1605" s="138">
        <v>0</v>
      </c>
      <c r="AS1605" s="138">
        <v>0</v>
      </c>
      <c r="AT1605" s="138">
        <v>0</v>
      </c>
      <c r="AU1605" s="138">
        <v>0</v>
      </c>
      <c r="AV1605" s="138">
        <v>0</v>
      </c>
      <c r="AW1605" s="138">
        <v>0</v>
      </c>
      <c r="AX1605" s="138">
        <v>0</v>
      </c>
      <c r="AY1605" s="138">
        <v>0</v>
      </c>
      <c r="AZ1605" s="138">
        <v>0</v>
      </c>
      <c r="BA1605" s="138">
        <v>0</v>
      </c>
      <c r="BB1605" s="138">
        <v>0</v>
      </c>
      <c r="BC1605" s="138">
        <v>0</v>
      </c>
      <c r="BD1605" s="138">
        <v>0</v>
      </c>
      <c r="BE1605" s="138">
        <v>0</v>
      </c>
      <c r="BF1605" s="138">
        <v>0</v>
      </c>
      <c r="BG1605" s="138">
        <v>0</v>
      </c>
      <c r="BH1605" s="22">
        <f t="shared" si="75"/>
        <v>0</v>
      </c>
      <c r="BI1605" s="22">
        <f t="shared" si="76"/>
        <v>0</v>
      </c>
      <c r="BJ1605" s="22">
        <f t="shared" si="77"/>
        <v>0</v>
      </c>
    </row>
    <row r="1606" spans="1:62" x14ac:dyDescent="0.35">
      <c r="A1606" s="23" t="s">
        <v>3158</v>
      </c>
      <c r="B1606" s="84" t="s">
        <v>3159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50453.61</v>
      </c>
      <c r="AA1606" s="77">
        <v>0</v>
      </c>
      <c r="AB1606" s="77">
        <v>0</v>
      </c>
      <c r="AC1606" s="77">
        <v>0</v>
      </c>
      <c r="AD1606" s="77">
        <v>1415347.7</v>
      </c>
      <c r="AE1606" s="149">
        <v>44995</v>
      </c>
      <c r="AF1606" s="148">
        <v>46822</v>
      </c>
      <c r="AG1606" s="117">
        <v>1415347.7</v>
      </c>
      <c r="AH1606" s="83">
        <v>3.9444444444444446</v>
      </c>
      <c r="AI1606" s="83">
        <v>5</v>
      </c>
      <c r="AJ1606" s="144">
        <v>7.1294999999999997E-2</v>
      </c>
      <c r="AK1606" s="79" t="s">
        <v>651</v>
      </c>
      <c r="AL1606" s="79" t="s">
        <v>652</v>
      </c>
      <c r="AM1606" s="138">
        <v>0</v>
      </c>
      <c r="AN1606" s="138">
        <v>0</v>
      </c>
      <c r="AO1606" s="138">
        <v>0</v>
      </c>
      <c r="AP1606" s="138">
        <v>0</v>
      </c>
      <c r="AQ1606" s="138">
        <v>0</v>
      </c>
      <c r="AR1606" s="138">
        <v>0</v>
      </c>
      <c r="AS1606" s="138">
        <v>0</v>
      </c>
      <c r="AT1606" s="138">
        <v>0</v>
      </c>
      <c r="AU1606" s="138">
        <v>0</v>
      </c>
      <c r="AV1606" s="138">
        <v>0</v>
      </c>
      <c r="AW1606" s="138">
        <v>0</v>
      </c>
      <c r="AX1606" s="138">
        <v>0</v>
      </c>
      <c r="AY1606" s="138">
        <v>0</v>
      </c>
      <c r="AZ1606" s="138">
        <v>0</v>
      </c>
      <c r="BA1606" s="138">
        <v>0</v>
      </c>
      <c r="BB1606" s="138">
        <v>0</v>
      </c>
      <c r="BC1606" s="138">
        <v>0</v>
      </c>
      <c r="BD1606" s="138">
        <v>0</v>
      </c>
      <c r="BE1606" s="138">
        <v>0</v>
      </c>
      <c r="BF1606" s="138">
        <v>0</v>
      </c>
      <c r="BG1606" s="138">
        <v>0</v>
      </c>
      <c r="BH1606" s="22">
        <f t="shared" si="75"/>
        <v>0</v>
      </c>
      <c r="BI1606" s="22">
        <f t="shared" si="76"/>
        <v>0</v>
      </c>
      <c r="BJ1606" s="22">
        <f t="shared" si="77"/>
        <v>0</v>
      </c>
    </row>
    <row r="1607" spans="1:62" x14ac:dyDescent="0.35">
      <c r="A1607" s="23" t="s">
        <v>3160</v>
      </c>
      <c r="B1607" s="84" t="s">
        <v>3161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137524.45000000001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9">
        <v>44987</v>
      </c>
      <c r="AF1607" s="148">
        <v>46083</v>
      </c>
      <c r="AG1607" s="117">
        <v>4461241.0199999996</v>
      </c>
      <c r="AH1607" s="83">
        <v>1.9222222222222223</v>
      </c>
      <c r="AI1607" s="83">
        <v>3</v>
      </c>
      <c r="AJ1607" s="144">
        <v>6.1652999999999999E-2</v>
      </c>
      <c r="AK1607" s="79" t="s">
        <v>651</v>
      </c>
      <c r="AL1607" s="79" t="s">
        <v>652</v>
      </c>
      <c r="AM1607" s="138">
        <v>0</v>
      </c>
      <c r="AN1607" s="138">
        <v>0</v>
      </c>
      <c r="AO1607" s="138">
        <v>0</v>
      </c>
      <c r="AP1607" s="138">
        <v>0</v>
      </c>
      <c r="AQ1607" s="138">
        <v>0</v>
      </c>
      <c r="AR1607" s="138">
        <v>0</v>
      </c>
      <c r="AS1607" s="138">
        <v>0</v>
      </c>
      <c r="AT1607" s="138">
        <v>0</v>
      </c>
      <c r="AU1607" s="138">
        <v>0</v>
      </c>
      <c r="AV1607" s="138">
        <v>0</v>
      </c>
      <c r="AW1607" s="138">
        <v>0</v>
      </c>
      <c r="AX1607" s="138">
        <v>0</v>
      </c>
      <c r="AY1607" s="138">
        <v>0</v>
      </c>
      <c r="AZ1607" s="138">
        <v>0</v>
      </c>
      <c r="BA1607" s="138">
        <v>0</v>
      </c>
      <c r="BB1607" s="138">
        <v>0</v>
      </c>
      <c r="BC1607" s="138">
        <v>0</v>
      </c>
      <c r="BD1607" s="138">
        <v>0</v>
      </c>
      <c r="BE1607" s="138">
        <v>0</v>
      </c>
      <c r="BF1607" s="138">
        <v>0</v>
      </c>
      <c r="BG1607" s="138">
        <v>0</v>
      </c>
      <c r="BH1607" s="22">
        <f t="shared" si="75"/>
        <v>0</v>
      </c>
      <c r="BI1607" s="22">
        <f t="shared" si="76"/>
        <v>0</v>
      </c>
      <c r="BJ1607" s="22">
        <f t="shared" si="77"/>
        <v>0</v>
      </c>
    </row>
    <row r="1608" spans="1:62" x14ac:dyDescent="0.35">
      <c r="A1608" s="23" t="s">
        <v>3162</v>
      </c>
      <c r="B1608" s="84" t="s">
        <v>3163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28474.84</v>
      </c>
      <c r="AA1608" s="77">
        <v>0</v>
      </c>
      <c r="AB1608" s="77">
        <v>0</v>
      </c>
      <c r="AC1608" s="77">
        <v>0</v>
      </c>
      <c r="AD1608" s="77">
        <v>923713.12</v>
      </c>
      <c r="AE1608" s="149">
        <v>44987</v>
      </c>
      <c r="AF1608" s="148">
        <v>46083</v>
      </c>
      <c r="AG1608" s="117">
        <v>923713.12</v>
      </c>
      <c r="AH1608" s="83">
        <v>1.9222222222222223</v>
      </c>
      <c r="AI1608" s="83">
        <v>3</v>
      </c>
      <c r="AJ1608" s="144">
        <v>6.1652999999999999E-2</v>
      </c>
      <c r="AK1608" s="79" t="s">
        <v>651</v>
      </c>
      <c r="AL1608" s="79" t="s">
        <v>652</v>
      </c>
      <c r="AM1608" s="138">
        <v>0</v>
      </c>
      <c r="AN1608" s="138">
        <v>0</v>
      </c>
      <c r="AO1608" s="138">
        <v>0</v>
      </c>
      <c r="AP1608" s="138">
        <v>0</v>
      </c>
      <c r="AQ1608" s="138">
        <v>0</v>
      </c>
      <c r="AR1608" s="138">
        <v>0</v>
      </c>
      <c r="AS1608" s="138">
        <v>0</v>
      </c>
      <c r="AT1608" s="138">
        <v>0</v>
      </c>
      <c r="AU1608" s="138">
        <v>0</v>
      </c>
      <c r="AV1608" s="138">
        <v>0</v>
      </c>
      <c r="AW1608" s="138">
        <v>0</v>
      </c>
      <c r="AX1608" s="138">
        <v>0</v>
      </c>
      <c r="AY1608" s="138">
        <v>0</v>
      </c>
      <c r="AZ1608" s="138">
        <v>0</v>
      </c>
      <c r="BA1608" s="138">
        <v>0</v>
      </c>
      <c r="BB1608" s="138">
        <v>0</v>
      </c>
      <c r="BC1608" s="138">
        <v>0</v>
      </c>
      <c r="BD1608" s="138">
        <v>0</v>
      </c>
      <c r="BE1608" s="138">
        <v>0</v>
      </c>
      <c r="BF1608" s="138">
        <v>0</v>
      </c>
      <c r="BG1608" s="138">
        <v>0</v>
      </c>
      <c r="BH1608" s="22">
        <f t="shared" si="75"/>
        <v>0</v>
      </c>
      <c r="BI1608" s="22">
        <f t="shared" si="76"/>
        <v>0</v>
      </c>
      <c r="BJ1608" s="22">
        <f t="shared" si="77"/>
        <v>0</v>
      </c>
    </row>
    <row r="1609" spans="1:62" x14ac:dyDescent="0.35">
      <c r="A1609" s="23" t="s">
        <v>3164</v>
      </c>
      <c r="B1609" s="84" t="s">
        <v>3165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117884.82</v>
      </c>
      <c r="AA1609" s="77">
        <v>0</v>
      </c>
      <c r="AB1609" s="77">
        <v>0</v>
      </c>
      <c r="AC1609" s="77">
        <v>0</v>
      </c>
      <c r="AD1609" s="77">
        <v>3306958.84</v>
      </c>
      <c r="AE1609" s="149">
        <v>44995</v>
      </c>
      <c r="AF1609" s="148">
        <v>46822</v>
      </c>
      <c r="AG1609" s="117">
        <v>3306958.84</v>
      </c>
      <c r="AH1609" s="83">
        <v>3.9444444444444446</v>
      </c>
      <c r="AI1609" s="83">
        <v>5</v>
      </c>
      <c r="AJ1609" s="144">
        <v>7.1294999999999997E-2</v>
      </c>
      <c r="AK1609" s="79" t="s">
        <v>651</v>
      </c>
      <c r="AL1609" s="79" t="s">
        <v>652</v>
      </c>
      <c r="AM1609" s="138">
        <v>0</v>
      </c>
      <c r="AN1609" s="138">
        <v>0</v>
      </c>
      <c r="AO1609" s="138">
        <v>0</v>
      </c>
      <c r="AP1609" s="138">
        <v>0</v>
      </c>
      <c r="AQ1609" s="138">
        <v>0</v>
      </c>
      <c r="AR1609" s="138">
        <v>0</v>
      </c>
      <c r="AS1609" s="138">
        <v>0</v>
      </c>
      <c r="AT1609" s="138">
        <v>0</v>
      </c>
      <c r="AU1609" s="138">
        <v>0</v>
      </c>
      <c r="AV1609" s="138">
        <v>0</v>
      </c>
      <c r="AW1609" s="138">
        <v>0</v>
      </c>
      <c r="AX1609" s="138">
        <v>0</v>
      </c>
      <c r="AY1609" s="138">
        <v>0</v>
      </c>
      <c r="AZ1609" s="138">
        <v>0</v>
      </c>
      <c r="BA1609" s="138">
        <v>0</v>
      </c>
      <c r="BB1609" s="138">
        <v>0</v>
      </c>
      <c r="BC1609" s="138">
        <v>0</v>
      </c>
      <c r="BD1609" s="138">
        <v>0</v>
      </c>
      <c r="BE1609" s="138">
        <v>0</v>
      </c>
      <c r="BF1609" s="138">
        <v>0</v>
      </c>
      <c r="BG1609" s="138">
        <v>0</v>
      </c>
      <c r="BH1609" s="22">
        <f t="shared" si="75"/>
        <v>0</v>
      </c>
      <c r="BI1609" s="22">
        <f t="shared" si="76"/>
        <v>0</v>
      </c>
      <c r="BJ1609" s="22">
        <f t="shared" si="77"/>
        <v>0</v>
      </c>
    </row>
    <row r="1610" spans="1:62" x14ac:dyDescent="0.35">
      <c r="A1610" s="23" t="s">
        <v>3166</v>
      </c>
      <c r="B1610" s="84" t="s">
        <v>3167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130309.32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9">
        <v>44987</v>
      </c>
      <c r="AF1610" s="148">
        <v>46083</v>
      </c>
      <c r="AG1610" s="117">
        <v>4227185.0999999996</v>
      </c>
      <c r="AH1610" s="83">
        <v>1.9222222222222223</v>
      </c>
      <c r="AI1610" s="83">
        <v>3</v>
      </c>
      <c r="AJ1610" s="144">
        <v>6.1652999999999999E-2</v>
      </c>
      <c r="AK1610" s="79" t="s">
        <v>651</v>
      </c>
      <c r="AL1610" s="79" t="s">
        <v>652</v>
      </c>
      <c r="AM1610" s="138">
        <v>0</v>
      </c>
      <c r="AN1610" s="138">
        <v>0</v>
      </c>
      <c r="AO1610" s="138">
        <v>0</v>
      </c>
      <c r="AP1610" s="138">
        <v>0</v>
      </c>
      <c r="AQ1610" s="138">
        <v>0</v>
      </c>
      <c r="AR1610" s="138">
        <v>0</v>
      </c>
      <c r="AS1610" s="138">
        <v>0</v>
      </c>
      <c r="AT1610" s="138">
        <v>0</v>
      </c>
      <c r="AU1610" s="138">
        <v>0</v>
      </c>
      <c r="AV1610" s="138">
        <v>0</v>
      </c>
      <c r="AW1610" s="138">
        <v>0</v>
      </c>
      <c r="AX1610" s="138">
        <v>0</v>
      </c>
      <c r="AY1610" s="138">
        <v>0</v>
      </c>
      <c r="AZ1610" s="138">
        <v>0</v>
      </c>
      <c r="BA1610" s="138">
        <v>0</v>
      </c>
      <c r="BB1610" s="138">
        <v>0</v>
      </c>
      <c r="BC1610" s="138">
        <v>0</v>
      </c>
      <c r="BD1610" s="138">
        <v>0</v>
      </c>
      <c r="BE1610" s="138">
        <v>0</v>
      </c>
      <c r="BF1610" s="138">
        <v>0</v>
      </c>
      <c r="BG1610" s="138">
        <v>0</v>
      </c>
      <c r="BH1610" s="22">
        <f t="shared" si="75"/>
        <v>0</v>
      </c>
      <c r="BI1610" s="22">
        <f t="shared" si="76"/>
        <v>0</v>
      </c>
      <c r="BJ1610" s="22">
        <f t="shared" si="77"/>
        <v>0</v>
      </c>
    </row>
    <row r="1611" spans="1:62" x14ac:dyDescent="0.35">
      <c r="A1611" s="23" t="s">
        <v>3168</v>
      </c>
      <c r="B1611" s="84" t="s">
        <v>3169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150591.23000000001</v>
      </c>
      <c r="AA1611" s="77">
        <v>0</v>
      </c>
      <c r="AB1611" s="77">
        <v>0</v>
      </c>
      <c r="AC1611" s="77">
        <v>0</v>
      </c>
      <c r="AD1611" s="77">
        <v>4224454.29</v>
      </c>
      <c r="AE1611" s="149">
        <v>44995</v>
      </c>
      <c r="AF1611" s="148">
        <v>46822</v>
      </c>
      <c r="AG1611" s="117">
        <v>4224454.29</v>
      </c>
      <c r="AH1611" s="83">
        <v>3.9444444444444446</v>
      </c>
      <c r="AI1611" s="83">
        <v>5</v>
      </c>
      <c r="AJ1611" s="144">
        <v>7.1294999999999997E-2</v>
      </c>
      <c r="AK1611" s="79" t="s">
        <v>651</v>
      </c>
      <c r="AL1611" s="79" t="s">
        <v>652</v>
      </c>
      <c r="AM1611" s="138">
        <v>0</v>
      </c>
      <c r="AN1611" s="138">
        <v>0</v>
      </c>
      <c r="AO1611" s="138">
        <v>0</v>
      </c>
      <c r="AP1611" s="138">
        <v>0</v>
      </c>
      <c r="AQ1611" s="138">
        <v>0</v>
      </c>
      <c r="AR1611" s="138">
        <v>0</v>
      </c>
      <c r="AS1611" s="138">
        <v>0</v>
      </c>
      <c r="AT1611" s="138">
        <v>0</v>
      </c>
      <c r="AU1611" s="138">
        <v>0</v>
      </c>
      <c r="AV1611" s="138">
        <v>0</v>
      </c>
      <c r="AW1611" s="138">
        <v>0</v>
      </c>
      <c r="AX1611" s="138">
        <v>0</v>
      </c>
      <c r="AY1611" s="138">
        <v>0</v>
      </c>
      <c r="AZ1611" s="138">
        <v>0</v>
      </c>
      <c r="BA1611" s="138">
        <v>0</v>
      </c>
      <c r="BB1611" s="138">
        <v>0</v>
      </c>
      <c r="BC1611" s="138">
        <v>0</v>
      </c>
      <c r="BD1611" s="138">
        <v>0</v>
      </c>
      <c r="BE1611" s="138">
        <v>0</v>
      </c>
      <c r="BF1611" s="138">
        <v>0</v>
      </c>
      <c r="BG1611" s="138">
        <v>0</v>
      </c>
      <c r="BH1611" s="22">
        <f t="shared" si="75"/>
        <v>0</v>
      </c>
      <c r="BI1611" s="22">
        <f t="shared" si="76"/>
        <v>0</v>
      </c>
      <c r="BJ1611" s="22">
        <f t="shared" si="77"/>
        <v>0</v>
      </c>
    </row>
    <row r="1612" spans="1:62" x14ac:dyDescent="0.35">
      <c r="A1612" s="23" t="s">
        <v>3170</v>
      </c>
      <c r="B1612" s="84" t="s">
        <v>3171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29746.651999999998</v>
      </c>
      <c r="AA1612" s="77">
        <v>0</v>
      </c>
      <c r="AB1612" s="77">
        <v>0</v>
      </c>
      <c r="AC1612" s="77">
        <v>0</v>
      </c>
      <c r="AD1612" s="77">
        <v>964970.14</v>
      </c>
      <c r="AE1612" s="149">
        <v>44987</v>
      </c>
      <c r="AF1612" s="148">
        <v>46083</v>
      </c>
      <c r="AG1612" s="117">
        <v>964970.14</v>
      </c>
      <c r="AH1612" s="83">
        <v>1.9222222222222223</v>
      </c>
      <c r="AI1612" s="83">
        <v>3</v>
      </c>
      <c r="AJ1612" s="144">
        <v>6.1652999999999999E-2</v>
      </c>
      <c r="AK1612" s="79" t="s">
        <v>651</v>
      </c>
      <c r="AL1612" s="79" t="s">
        <v>652</v>
      </c>
      <c r="AM1612" s="138">
        <v>0</v>
      </c>
      <c r="AN1612" s="138">
        <v>0</v>
      </c>
      <c r="AO1612" s="138">
        <v>0</v>
      </c>
      <c r="AP1612" s="138">
        <v>0</v>
      </c>
      <c r="AQ1612" s="138">
        <v>0</v>
      </c>
      <c r="AR1612" s="138">
        <v>0</v>
      </c>
      <c r="AS1612" s="138">
        <v>0</v>
      </c>
      <c r="AT1612" s="138">
        <v>0</v>
      </c>
      <c r="AU1612" s="138">
        <v>0</v>
      </c>
      <c r="AV1612" s="138">
        <v>0</v>
      </c>
      <c r="AW1612" s="138">
        <v>0</v>
      </c>
      <c r="AX1612" s="138">
        <v>0</v>
      </c>
      <c r="AY1612" s="138">
        <v>0</v>
      </c>
      <c r="AZ1612" s="138">
        <v>0</v>
      </c>
      <c r="BA1612" s="138">
        <v>0</v>
      </c>
      <c r="BB1612" s="138">
        <v>0</v>
      </c>
      <c r="BC1612" s="138">
        <v>0</v>
      </c>
      <c r="BD1612" s="138">
        <v>0</v>
      </c>
      <c r="BE1612" s="138">
        <v>0</v>
      </c>
      <c r="BF1612" s="138">
        <v>0</v>
      </c>
      <c r="BG1612" s="138">
        <v>0</v>
      </c>
      <c r="BH1612" s="22">
        <f t="shared" si="75"/>
        <v>0</v>
      </c>
      <c r="BI1612" s="22">
        <f t="shared" si="76"/>
        <v>0</v>
      </c>
      <c r="BJ1612" s="22">
        <f t="shared" si="77"/>
        <v>0</v>
      </c>
    </row>
    <row r="1613" spans="1:62" x14ac:dyDescent="0.35">
      <c r="A1613" s="23" t="s">
        <v>3226</v>
      </c>
      <c r="B1613" s="84" t="s">
        <v>3227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1411784.13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9">
        <v>44987</v>
      </c>
      <c r="AF1613" s="148">
        <v>46083</v>
      </c>
      <c r="AG1613" s="83">
        <v>45797743.100000001</v>
      </c>
      <c r="AH1613" s="83">
        <v>1.9222222222222223</v>
      </c>
      <c r="AI1613" s="83">
        <v>3</v>
      </c>
      <c r="AJ1613" s="144">
        <v>6.1652999999999999E-2</v>
      </c>
      <c r="AK1613" s="79" t="s">
        <v>651</v>
      </c>
      <c r="AL1613" s="79" t="s">
        <v>652</v>
      </c>
      <c r="AM1613" s="138">
        <v>0</v>
      </c>
      <c r="AN1613" s="138">
        <v>0</v>
      </c>
      <c r="AO1613" s="138">
        <v>0</v>
      </c>
      <c r="AP1613" s="138">
        <v>0</v>
      </c>
      <c r="AQ1613" s="138">
        <v>0</v>
      </c>
      <c r="AR1613" s="138">
        <v>0</v>
      </c>
      <c r="AS1613" s="138">
        <v>0</v>
      </c>
      <c r="AT1613" s="138">
        <v>0</v>
      </c>
      <c r="AU1613" s="138">
        <v>0</v>
      </c>
      <c r="AV1613" s="138">
        <v>0</v>
      </c>
      <c r="AW1613" s="138">
        <v>0</v>
      </c>
      <c r="AX1613" s="138">
        <v>0</v>
      </c>
      <c r="AY1613" s="138">
        <v>0</v>
      </c>
      <c r="AZ1613" s="138">
        <v>0</v>
      </c>
      <c r="BA1613" s="138">
        <v>0</v>
      </c>
      <c r="BB1613" s="138">
        <v>0</v>
      </c>
      <c r="BC1613" s="138">
        <v>0</v>
      </c>
      <c r="BD1613" s="138">
        <v>0</v>
      </c>
      <c r="BE1613" s="138">
        <v>0</v>
      </c>
      <c r="BF1613" s="138">
        <v>0</v>
      </c>
      <c r="BG1613" s="138">
        <v>0</v>
      </c>
      <c r="BH1613" s="22">
        <f t="shared" si="75"/>
        <v>0</v>
      </c>
      <c r="BI1613" s="22">
        <f t="shared" si="76"/>
        <v>0</v>
      </c>
      <c r="BJ1613" s="22">
        <f t="shared" si="77"/>
        <v>0</v>
      </c>
    </row>
    <row r="1614" spans="1:62" x14ac:dyDescent="0.35">
      <c r="A1614" s="23" t="s">
        <v>3228</v>
      </c>
      <c r="B1614" s="84" t="s">
        <v>3229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1096210.68</v>
      </c>
      <c r="X1614" s="77">
        <v>0</v>
      </c>
      <c r="Y1614" s="77">
        <v>1096210.68</v>
      </c>
      <c r="Z1614" s="77">
        <v>16443.16</v>
      </c>
      <c r="AA1614" s="77">
        <v>0</v>
      </c>
      <c r="AB1614" s="77">
        <v>0</v>
      </c>
      <c r="AC1614" s="77">
        <v>0</v>
      </c>
      <c r="AD1614" s="77">
        <v>0</v>
      </c>
      <c r="AE1614" s="149">
        <v>45000</v>
      </c>
      <c r="AF1614" s="148">
        <v>45366</v>
      </c>
      <c r="AG1614" s="83">
        <v>1096210.68</v>
      </c>
      <c r="AH1614" s="83">
        <v>0</v>
      </c>
      <c r="AI1614" s="83">
        <v>0</v>
      </c>
      <c r="AJ1614" s="144">
        <v>0.03</v>
      </c>
      <c r="AK1614" s="79" t="s">
        <v>651</v>
      </c>
      <c r="AL1614" s="79" t="s">
        <v>652</v>
      </c>
      <c r="AM1614" s="138">
        <v>0</v>
      </c>
      <c r="AN1614" s="138">
        <v>0</v>
      </c>
      <c r="AO1614" s="138">
        <v>0</v>
      </c>
      <c r="AP1614" s="138">
        <v>0</v>
      </c>
      <c r="AQ1614" s="138">
        <v>0</v>
      </c>
      <c r="AR1614" s="138">
        <v>0</v>
      </c>
      <c r="AS1614" s="138">
        <v>0</v>
      </c>
      <c r="AT1614" s="138">
        <v>0</v>
      </c>
      <c r="AU1614" s="138">
        <v>0</v>
      </c>
      <c r="AV1614" s="138">
        <v>0</v>
      </c>
      <c r="AW1614" s="138">
        <v>0</v>
      </c>
      <c r="AX1614" s="138">
        <v>0</v>
      </c>
      <c r="AY1614" s="138">
        <v>0</v>
      </c>
      <c r="AZ1614" s="138">
        <v>0</v>
      </c>
      <c r="BA1614" s="138">
        <v>0</v>
      </c>
      <c r="BB1614" s="138">
        <v>0</v>
      </c>
      <c r="BC1614" s="138">
        <v>0</v>
      </c>
      <c r="BD1614" s="138">
        <v>0</v>
      </c>
      <c r="BE1614" s="138">
        <v>0</v>
      </c>
      <c r="BF1614" s="138">
        <v>0</v>
      </c>
      <c r="BG1614" s="138">
        <v>0</v>
      </c>
      <c r="BH1614" s="22">
        <f t="shared" si="75"/>
        <v>0</v>
      </c>
      <c r="BI1614" s="22">
        <f t="shared" si="76"/>
        <v>0</v>
      </c>
      <c r="BJ1614" s="22">
        <f t="shared" si="77"/>
        <v>0</v>
      </c>
    </row>
    <row r="1615" spans="1:62" x14ac:dyDescent="0.35">
      <c r="A1615" s="23" t="s">
        <v>3230</v>
      </c>
      <c r="B1615" s="84" t="s">
        <v>3231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33423.980000000003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9">
        <v>44987</v>
      </c>
      <c r="AF1615" s="148">
        <v>46083</v>
      </c>
      <c r="AG1615" s="83">
        <v>1084261.4099999999</v>
      </c>
      <c r="AH1615" s="83">
        <v>1.9222222222222223</v>
      </c>
      <c r="AI1615" s="83">
        <v>3</v>
      </c>
      <c r="AJ1615" s="144">
        <v>6.1652999999999999E-2</v>
      </c>
      <c r="AK1615" s="79" t="s">
        <v>651</v>
      </c>
      <c r="AL1615" s="79" t="s">
        <v>652</v>
      </c>
      <c r="AM1615" s="138">
        <v>0</v>
      </c>
      <c r="AN1615" s="138">
        <v>0</v>
      </c>
      <c r="AO1615" s="138">
        <v>0</v>
      </c>
      <c r="AP1615" s="138">
        <v>0</v>
      </c>
      <c r="AQ1615" s="138">
        <v>0</v>
      </c>
      <c r="AR1615" s="138">
        <v>0</v>
      </c>
      <c r="AS1615" s="138">
        <v>0</v>
      </c>
      <c r="AT1615" s="138">
        <v>0</v>
      </c>
      <c r="AU1615" s="138">
        <v>0</v>
      </c>
      <c r="AV1615" s="138">
        <v>0</v>
      </c>
      <c r="AW1615" s="138">
        <v>0</v>
      </c>
      <c r="AX1615" s="138">
        <v>0</v>
      </c>
      <c r="AY1615" s="138">
        <v>0</v>
      </c>
      <c r="AZ1615" s="138">
        <v>0</v>
      </c>
      <c r="BA1615" s="138">
        <v>0</v>
      </c>
      <c r="BB1615" s="138">
        <v>0</v>
      </c>
      <c r="BC1615" s="138">
        <v>0</v>
      </c>
      <c r="BD1615" s="138">
        <v>0</v>
      </c>
      <c r="BE1615" s="138">
        <v>0</v>
      </c>
      <c r="BF1615" s="138">
        <v>0</v>
      </c>
      <c r="BG1615" s="138">
        <v>0</v>
      </c>
      <c r="BH1615" s="22">
        <f t="shared" si="75"/>
        <v>0</v>
      </c>
      <c r="BI1615" s="22">
        <f t="shared" si="76"/>
        <v>0</v>
      </c>
      <c r="BJ1615" s="22">
        <f t="shared" si="77"/>
        <v>0</v>
      </c>
    </row>
    <row r="1616" spans="1:62" x14ac:dyDescent="0.35">
      <c r="A1616" s="23" t="s">
        <v>3232</v>
      </c>
      <c r="B1616" s="84" t="s">
        <v>3233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77192.39</v>
      </c>
      <c r="AA1616" s="77">
        <v>0</v>
      </c>
      <c r="AB1616" s="77">
        <v>0</v>
      </c>
      <c r="AC1616" s="77">
        <v>0</v>
      </c>
      <c r="AD1616" s="77">
        <v>2165436.48</v>
      </c>
      <c r="AE1616" s="149">
        <v>44995</v>
      </c>
      <c r="AF1616" s="148">
        <v>46822</v>
      </c>
      <c r="AG1616" s="83">
        <v>2165436.48</v>
      </c>
      <c r="AH1616" s="83">
        <v>3.9444444444444446</v>
      </c>
      <c r="AI1616" s="83">
        <v>5</v>
      </c>
      <c r="AJ1616" s="144">
        <v>7.1294999999999997E-2</v>
      </c>
      <c r="AK1616" s="79" t="s">
        <v>651</v>
      </c>
      <c r="AL1616" s="79" t="s">
        <v>652</v>
      </c>
      <c r="AM1616" s="138">
        <v>0</v>
      </c>
      <c r="AN1616" s="138">
        <v>0</v>
      </c>
      <c r="AO1616" s="138">
        <v>0</v>
      </c>
      <c r="AP1616" s="138">
        <v>0</v>
      </c>
      <c r="AQ1616" s="138">
        <v>0</v>
      </c>
      <c r="AR1616" s="138">
        <v>0</v>
      </c>
      <c r="AS1616" s="138">
        <v>0</v>
      </c>
      <c r="AT1616" s="138">
        <v>0</v>
      </c>
      <c r="AU1616" s="138">
        <v>0</v>
      </c>
      <c r="AV1616" s="138">
        <v>0</v>
      </c>
      <c r="AW1616" s="138">
        <v>0</v>
      </c>
      <c r="AX1616" s="138">
        <v>0</v>
      </c>
      <c r="AY1616" s="138">
        <v>0</v>
      </c>
      <c r="AZ1616" s="138">
        <v>0</v>
      </c>
      <c r="BA1616" s="138">
        <v>0</v>
      </c>
      <c r="BB1616" s="138">
        <v>0</v>
      </c>
      <c r="BC1616" s="138">
        <v>0</v>
      </c>
      <c r="BD1616" s="138">
        <v>0</v>
      </c>
      <c r="BE1616" s="138">
        <v>0</v>
      </c>
      <c r="BF1616" s="138">
        <v>0</v>
      </c>
      <c r="BG1616" s="138">
        <v>0</v>
      </c>
      <c r="BH1616" s="22">
        <f t="shared" si="75"/>
        <v>0</v>
      </c>
      <c r="BI1616" s="22">
        <f t="shared" si="76"/>
        <v>0</v>
      </c>
      <c r="BJ1616" s="22">
        <f t="shared" si="77"/>
        <v>0</v>
      </c>
    </row>
    <row r="1617" spans="1:62" x14ac:dyDescent="0.35">
      <c r="A1617" s="23" t="s">
        <v>3234</v>
      </c>
      <c r="B1617" s="84" t="s">
        <v>3235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435939.84000000003</v>
      </c>
      <c r="AA1617" s="77">
        <v>0</v>
      </c>
      <c r="AB1617" s="77">
        <v>0</v>
      </c>
      <c r="AC1617" s="77">
        <v>0</v>
      </c>
      <c r="AD1617" s="77">
        <v>11818571.76</v>
      </c>
      <c r="AE1617" s="149">
        <v>45000</v>
      </c>
      <c r="AF1617" s="148">
        <v>47192</v>
      </c>
      <c r="AG1617" s="83">
        <v>11818571.76</v>
      </c>
      <c r="AH1617" s="83">
        <v>4.958333333333333</v>
      </c>
      <c r="AI1617" s="83">
        <v>6</v>
      </c>
      <c r="AJ1617" s="144">
        <v>7.3772000000000004E-2</v>
      </c>
      <c r="AK1617" s="79" t="s">
        <v>651</v>
      </c>
      <c r="AL1617" s="79" t="s">
        <v>652</v>
      </c>
      <c r="AM1617" s="138">
        <v>0</v>
      </c>
      <c r="AN1617" s="138">
        <v>0</v>
      </c>
      <c r="AO1617" s="138">
        <v>0</v>
      </c>
      <c r="AP1617" s="138">
        <v>0</v>
      </c>
      <c r="AQ1617" s="138">
        <v>0</v>
      </c>
      <c r="AR1617" s="138">
        <v>0</v>
      </c>
      <c r="AS1617" s="138">
        <v>0</v>
      </c>
      <c r="AT1617" s="138">
        <v>0</v>
      </c>
      <c r="AU1617" s="138">
        <v>0</v>
      </c>
      <c r="AV1617" s="138">
        <v>0</v>
      </c>
      <c r="AW1617" s="138">
        <v>0</v>
      </c>
      <c r="AX1617" s="138">
        <v>0</v>
      </c>
      <c r="AY1617" s="138">
        <v>0</v>
      </c>
      <c r="AZ1617" s="138">
        <v>0</v>
      </c>
      <c r="BA1617" s="138">
        <v>0</v>
      </c>
      <c r="BB1617" s="138">
        <v>0</v>
      </c>
      <c r="BC1617" s="138">
        <v>0</v>
      </c>
      <c r="BD1617" s="138">
        <v>0</v>
      </c>
      <c r="BE1617" s="138">
        <v>0</v>
      </c>
      <c r="BF1617" s="138">
        <v>0</v>
      </c>
      <c r="BG1617" s="138">
        <v>0</v>
      </c>
      <c r="BH1617" s="22">
        <f t="shared" si="75"/>
        <v>0</v>
      </c>
      <c r="BI1617" s="22">
        <f t="shared" si="76"/>
        <v>0</v>
      </c>
      <c r="BJ1617" s="22">
        <f t="shared" si="77"/>
        <v>0</v>
      </c>
    </row>
    <row r="1618" spans="1:62" x14ac:dyDescent="0.35">
      <c r="A1618" s="23" t="s">
        <v>3236</v>
      </c>
      <c r="B1618" s="84" t="s">
        <v>3237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49">
        <v>44984</v>
      </c>
      <c r="AF1618" s="148">
        <v>48637</v>
      </c>
      <c r="AG1618" s="83">
        <v>1741259.11</v>
      </c>
      <c r="AH1618" s="83">
        <v>8.9083333333333332</v>
      </c>
      <c r="AI1618" s="83">
        <v>10</v>
      </c>
      <c r="AJ1618" s="144">
        <v>7.8262999999999999E-2</v>
      </c>
      <c r="AK1618" s="79" t="s">
        <v>651</v>
      </c>
      <c r="AL1618" s="79" t="s">
        <v>652</v>
      </c>
      <c r="AM1618" s="138">
        <v>0</v>
      </c>
      <c r="AN1618" s="138">
        <v>0</v>
      </c>
      <c r="AO1618" s="138">
        <v>0</v>
      </c>
      <c r="AP1618" s="138">
        <v>0</v>
      </c>
      <c r="AQ1618" s="138">
        <v>0</v>
      </c>
      <c r="AR1618" s="138">
        <v>0</v>
      </c>
      <c r="AS1618" s="138">
        <v>0</v>
      </c>
      <c r="AT1618" s="138">
        <v>0</v>
      </c>
      <c r="AU1618" s="138">
        <v>0</v>
      </c>
      <c r="AV1618" s="138">
        <v>0</v>
      </c>
      <c r="AW1618" s="138">
        <v>0</v>
      </c>
      <c r="AX1618" s="138">
        <v>0</v>
      </c>
      <c r="AY1618" s="138">
        <v>0</v>
      </c>
      <c r="AZ1618" s="138">
        <v>0</v>
      </c>
      <c r="BA1618" s="138">
        <v>0</v>
      </c>
      <c r="BB1618" s="138">
        <v>0</v>
      </c>
      <c r="BC1618" s="138">
        <v>0</v>
      </c>
      <c r="BD1618" s="138">
        <v>0</v>
      </c>
      <c r="BE1618" s="138">
        <v>0</v>
      </c>
      <c r="BF1618" s="138">
        <v>0</v>
      </c>
      <c r="BG1618" s="138">
        <v>0</v>
      </c>
      <c r="BH1618" s="22">
        <f t="shared" si="75"/>
        <v>0</v>
      </c>
      <c r="BI1618" s="22">
        <f t="shared" si="76"/>
        <v>0</v>
      </c>
      <c r="BJ1618" s="22">
        <f t="shared" si="77"/>
        <v>0</v>
      </c>
    </row>
    <row r="1619" spans="1:62" x14ac:dyDescent="0.35">
      <c r="A1619" s="23" t="s">
        <v>3238</v>
      </c>
      <c r="B1619" s="84" t="s">
        <v>3239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456594.99</v>
      </c>
      <c r="AA1619" s="77">
        <v>0</v>
      </c>
      <c r="AB1619" s="77">
        <v>0</v>
      </c>
      <c r="AC1619" s="77">
        <v>0</v>
      </c>
      <c r="AD1619" s="77">
        <v>12378544.4</v>
      </c>
      <c r="AE1619" s="149">
        <v>45000</v>
      </c>
      <c r="AF1619" s="148">
        <v>47192</v>
      </c>
      <c r="AG1619" s="83">
        <v>12378544.4</v>
      </c>
      <c r="AH1619" s="83">
        <v>4.958333333333333</v>
      </c>
      <c r="AI1619" s="83">
        <v>6</v>
      </c>
      <c r="AJ1619" s="144">
        <v>7.3772000000000004E-2</v>
      </c>
      <c r="AK1619" s="79" t="s">
        <v>651</v>
      </c>
      <c r="AL1619" s="79" t="s">
        <v>652</v>
      </c>
      <c r="AM1619" s="138">
        <v>0</v>
      </c>
      <c r="AN1619" s="138">
        <v>0</v>
      </c>
      <c r="AO1619" s="138">
        <v>0</v>
      </c>
      <c r="AP1619" s="138">
        <v>0</v>
      </c>
      <c r="AQ1619" s="138">
        <v>0</v>
      </c>
      <c r="AR1619" s="138">
        <v>0</v>
      </c>
      <c r="AS1619" s="138">
        <v>0</v>
      </c>
      <c r="AT1619" s="138">
        <v>0</v>
      </c>
      <c r="AU1619" s="138">
        <v>0</v>
      </c>
      <c r="AV1619" s="138">
        <v>0</v>
      </c>
      <c r="AW1619" s="138">
        <v>0</v>
      </c>
      <c r="AX1619" s="138">
        <v>0</v>
      </c>
      <c r="AY1619" s="138">
        <v>0</v>
      </c>
      <c r="AZ1619" s="138">
        <v>0</v>
      </c>
      <c r="BA1619" s="138">
        <v>0</v>
      </c>
      <c r="BB1619" s="138">
        <v>0</v>
      </c>
      <c r="BC1619" s="138">
        <v>0</v>
      </c>
      <c r="BD1619" s="138">
        <v>0</v>
      </c>
      <c r="BE1619" s="138">
        <v>0</v>
      </c>
      <c r="BF1619" s="138">
        <v>0</v>
      </c>
      <c r="BG1619" s="138">
        <v>0</v>
      </c>
      <c r="BH1619" s="22">
        <f t="shared" si="75"/>
        <v>0</v>
      </c>
      <c r="BI1619" s="22">
        <f t="shared" si="76"/>
        <v>0</v>
      </c>
      <c r="BJ1619" s="22">
        <f t="shared" si="77"/>
        <v>0</v>
      </c>
    </row>
    <row r="1620" spans="1:62" x14ac:dyDescent="0.35">
      <c r="A1620" s="23" t="s">
        <v>3240</v>
      </c>
      <c r="B1620" s="84" t="s">
        <v>3241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144703.49</v>
      </c>
      <c r="AA1620" s="77">
        <v>0</v>
      </c>
      <c r="AB1620" s="77">
        <v>0</v>
      </c>
      <c r="AC1620" s="77">
        <v>0</v>
      </c>
      <c r="AD1620" s="77">
        <v>4694126.49</v>
      </c>
      <c r="AE1620" s="149">
        <v>44987</v>
      </c>
      <c r="AF1620" s="148">
        <v>46083</v>
      </c>
      <c r="AG1620" s="83">
        <v>4694126.49</v>
      </c>
      <c r="AH1620" s="83">
        <v>1.9222222222222223</v>
      </c>
      <c r="AI1620" s="83">
        <v>3</v>
      </c>
      <c r="AJ1620" s="144">
        <v>6.1652999999999999E-2</v>
      </c>
      <c r="AK1620" s="79" t="s">
        <v>651</v>
      </c>
      <c r="AL1620" s="79" t="s">
        <v>652</v>
      </c>
      <c r="AM1620" s="138">
        <v>0</v>
      </c>
      <c r="AN1620" s="138">
        <v>0</v>
      </c>
      <c r="AO1620" s="138">
        <v>0</v>
      </c>
      <c r="AP1620" s="138">
        <v>0</v>
      </c>
      <c r="AQ1620" s="138">
        <v>0</v>
      </c>
      <c r="AR1620" s="138">
        <v>0</v>
      </c>
      <c r="AS1620" s="138">
        <v>0</v>
      </c>
      <c r="AT1620" s="138">
        <v>0</v>
      </c>
      <c r="AU1620" s="138">
        <v>0</v>
      </c>
      <c r="AV1620" s="138">
        <v>0</v>
      </c>
      <c r="AW1620" s="138">
        <v>0</v>
      </c>
      <c r="AX1620" s="138">
        <v>0</v>
      </c>
      <c r="AY1620" s="138">
        <v>0</v>
      </c>
      <c r="AZ1620" s="138">
        <v>0</v>
      </c>
      <c r="BA1620" s="138">
        <v>0</v>
      </c>
      <c r="BB1620" s="138">
        <v>0</v>
      </c>
      <c r="BC1620" s="138">
        <v>0</v>
      </c>
      <c r="BD1620" s="138">
        <v>0</v>
      </c>
      <c r="BE1620" s="138">
        <v>0</v>
      </c>
      <c r="BF1620" s="138">
        <v>0</v>
      </c>
      <c r="BG1620" s="138">
        <v>0</v>
      </c>
      <c r="BH1620" s="22">
        <f t="shared" si="75"/>
        <v>0</v>
      </c>
      <c r="BI1620" s="22">
        <f t="shared" si="76"/>
        <v>0</v>
      </c>
      <c r="BJ1620" s="22">
        <f t="shared" si="77"/>
        <v>0</v>
      </c>
    </row>
    <row r="1621" spans="1:62" x14ac:dyDescent="0.35">
      <c r="A1621" s="23" t="s">
        <v>3242</v>
      </c>
      <c r="B1621" s="84" t="s">
        <v>3241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9">
        <v>45041</v>
      </c>
      <c r="AF1621" s="148">
        <v>46502</v>
      </c>
      <c r="AG1621" s="83">
        <v>4943113.7699999996</v>
      </c>
      <c r="AH1621" s="83">
        <v>3.0694444444444446</v>
      </c>
      <c r="AI1621" s="83">
        <v>4</v>
      </c>
      <c r="AJ1621" s="144">
        <v>6.7556000000000005E-2</v>
      </c>
      <c r="AK1621" s="79" t="s">
        <v>651</v>
      </c>
      <c r="AL1621" s="79" t="s">
        <v>652</v>
      </c>
      <c r="AM1621" s="138">
        <v>0</v>
      </c>
      <c r="AN1621" s="138">
        <v>0</v>
      </c>
      <c r="AO1621" s="138">
        <v>0</v>
      </c>
      <c r="AP1621" s="138">
        <v>0</v>
      </c>
      <c r="AQ1621" s="138">
        <v>0</v>
      </c>
      <c r="AR1621" s="138">
        <v>0</v>
      </c>
      <c r="AS1621" s="138">
        <v>0</v>
      </c>
      <c r="AT1621" s="138">
        <v>0</v>
      </c>
      <c r="AU1621" s="138">
        <v>0</v>
      </c>
      <c r="AV1621" s="138">
        <v>0</v>
      </c>
      <c r="AW1621" s="138">
        <v>0</v>
      </c>
      <c r="AX1621" s="138">
        <v>0</v>
      </c>
      <c r="AY1621" s="138">
        <v>0</v>
      </c>
      <c r="AZ1621" s="138">
        <v>0</v>
      </c>
      <c r="BA1621" s="138">
        <v>0</v>
      </c>
      <c r="BB1621" s="138">
        <v>0</v>
      </c>
      <c r="BC1621" s="138">
        <v>0</v>
      </c>
      <c r="BD1621" s="138">
        <v>0</v>
      </c>
      <c r="BE1621" s="138">
        <v>0</v>
      </c>
      <c r="BF1621" s="138">
        <v>0</v>
      </c>
      <c r="BG1621" s="138">
        <v>0</v>
      </c>
      <c r="BH1621" s="22">
        <f t="shared" si="75"/>
        <v>0</v>
      </c>
      <c r="BI1621" s="22">
        <f t="shared" si="76"/>
        <v>0</v>
      </c>
      <c r="BJ1621" s="22">
        <f t="shared" si="77"/>
        <v>0</v>
      </c>
    </row>
    <row r="1622" spans="1:62" x14ac:dyDescent="0.35">
      <c r="A1622" s="23" t="s">
        <v>3243</v>
      </c>
      <c r="B1622" s="84" t="s">
        <v>3241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174564.7</v>
      </c>
      <c r="AA1622" s="77">
        <v>0</v>
      </c>
      <c r="AB1622" s="77">
        <v>0</v>
      </c>
      <c r="AC1622" s="77">
        <v>0</v>
      </c>
      <c r="AD1622" s="77">
        <v>4896968.82</v>
      </c>
      <c r="AE1622" s="149">
        <v>44995</v>
      </c>
      <c r="AF1622" s="148">
        <v>46822</v>
      </c>
      <c r="AG1622" s="83">
        <v>4896968.82</v>
      </c>
      <c r="AH1622" s="83">
        <v>3.9444444444444446</v>
      </c>
      <c r="AI1622" s="83">
        <v>5</v>
      </c>
      <c r="AJ1622" s="144">
        <v>7.1294999999999997E-2</v>
      </c>
      <c r="AK1622" s="79" t="s">
        <v>651</v>
      </c>
      <c r="AL1622" s="79" t="s">
        <v>652</v>
      </c>
      <c r="AM1622" s="138">
        <v>0</v>
      </c>
      <c r="AN1622" s="138">
        <v>0</v>
      </c>
      <c r="AO1622" s="138">
        <v>0</v>
      </c>
      <c r="AP1622" s="138">
        <v>0</v>
      </c>
      <c r="AQ1622" s="138">
        <v>0</v>
      </c>
      <c r="AR1622" s="138">
        <v>0</v>
      </c>
      <c r="AS1622" s="138">
        <v>0</v>
      </c>
      <c r="AT1622" s="138">
        <v>0</v>
      </c>
      <c r="AU1622" s="138">
        <v>0</v>
      </c>
      <c r="AV1622" s="138">
        <v>0</v>
      </c>
      <c r="AW1622" s="138">
        <v>0</v>
      </c>
      <c r="AX1622" s="138">
        <v>0</v>
      </c>
      <c r="AY1622" s="138">
        <v>0</v>
      </c>
      <c r="AZ1622" s="138">
        <v>0</v>
      </c>
      <c r="BA1622" s="138">
        <v>0</v>
      </c>
      <c r="BB1622" s="138">
        <v>0</v>
      </c>
      <c r="BC1622" s="138">
        <v>0</v>
      </c>
      <c r="BD1622" s="138">
        <v>0</v>
      </c>
      <c r="BE1622" s="138">
        <v>0</v>
      </c>
      <c r="BF1622" s="138">
        <v>0</v>
      </c>
      <c r="BG1622" s="138">
        <v>0</v>
      </c>
      <c r="BH1622" s="22">
        <f t="shared" si="75"/>
        <v>0</v>
      </c>
      <c r="BI1622" s="22">
        <f t="shared" si="76"/>
        <v>0</v>
      </c>
      <c r="BJ1622" s="22">
        <f t="shared" si="77"/>
        <v>0</v>
      </c>
    </row>
    <row r="1623" spans="1:62" x14ac:dyDescent="0.35">
      <c r="A1623" s="23" t="s">
        <v>3244</v>
      </c>
      <c r="B1623" s="84" t="s">
        <v>3245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201743.75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9">
        <v>44987</v>
      </c>
      <c r="AF1623" s="148">
        <v>46083</v>
      </c>
      <c r="AG1623" s="83">
        <v>6544491.0599999996</v>
      </c>
      <c r="AH1623" s="83">
        <v>1.9222222222222223</v>
      </c>
      <c r="AI1623" s="83">
        <v>3</v>
      </c>
      <c r="AJ1623" s="144">
        <v>6.1652999999999999E-2</v>
      </c>
      <c r="AK1623" s="79" t="s">
        <v>651</v>
      </c>
      <c r="AL1623" s="79" t="s">
        <v>652</v>
      </c>
      <c r="AM1623" s="138">
        <v>0</v>
      </c>
      <c r="AN1623" s="138">
        <v>0</v>
      </c>
      <c r="AO1623" s="138">
        <v>0</v>
      </c>
      <c r="AP1623" s="138">
        <v>0</v>
      </c>
      <c r="AQ1623" s="138">
        <v>0</v>
      </c>
      <c r="AR1623" s="138">
        <v>0</v>
      </c>
      <c r="AS1623" s="138">
        <v>0</v>
      </c>
      <c r="AT1623" s="138">
        <v>0</v>
      </c>
      <c r="AU1623" s="138">
        <v>0</v>
      </c>
      <c r="AV1623" s="138">
        <v>0</v>
      </c>
      <c r="AW1623" s="138">
        <v>0</v>
      </c>
      <c r="AX1623" s="138">
        <v>0</v>
      </c>
      <c r="AY1623" s="138">
        <v>0</v>
      </c>
      <c r="AZ1623" s="138">
        <v>0</v>
      </c>
      <c r="BA1623" s="138">
        <v>0</v>
      </c>
      <c r="BB1623" s="138">
        <v>0</v>
      </c>
      <c r="BC1623" s="138">
        <v>0</v>
      </c>
      <c r="BD1623" s="138">
        <v>0</v>
      </c>
      <c r="BE1623" s="138">
        <v>0</v>
      </c>
      <c r="BF1623" s="138">
        <v>0</v>
      </c>
      <c r="BG1623" s="138">
        <v>0</v>
      </c>
      <c r="BH1623" s="22">
        <f t="shared" si="75"/>
        <v>0</v>
      </c>
      <c r="BI1623" s="22">
        <f t="shared" si="76"/>
        <v>0</v>
      </c>
      <c r="BJ1623" s="22">
        <f t="shared" si="77"/>
        <v>0</v>
      </c>
    </row>
    <row r="1624" spans="1:62" x14ac:dyDescent="0.35">
      <c r="A1624" s="23" t="s">
        <v>3246</v>
      </c>
      <c r="B1624" s="84" t="s">
        <v>3245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543579.65399999998</v>
      </c>
      <c r="AA1624" s="77">
        <v>0</v>
      </c>
      <c r="AB1624" s="77">
        <v>0</v>
      </c>
      <c r="AC1624" s="77">
        <v>0</v>
      </c>
      <c r="AD1624" s="77">
        <v>15248745.48</v>
      </c>
      <c r="AE1624" s="149">
        <v>44995</v>
      </c>
      <c r="AF1624" s="148">
        <v>46822</v>
      </c>
      <c r="AG1624" s="83">
        <v>15248745.48</v>
      </c>
      <c r="AH1624" s="83">
        <v>3.9444444444444446</v>
      </c>
      <c r="AI1624" s="83">
        <v>5</v>
      </c>
      <c r="AJ1624" s="144">
        <v>7.1294999999999997E-2</v>
      </c>
      <c r="AK1624" s="79" t="s">
        <v>651</v>
      </c>
      <c r="AL1624" s="79" t="s">
        <v>652</v>
      </c>
      <c r="AM1624" s="138">
        <v>0</v>
      </c>
      <c r="AN1624" s="138">
        <v>0</v>
      </c>
      <c r="AO1624" s="138">
        <v>0</v>
      </c>
      <c r="AP1624" s="138">
        <v>0</v>
      </c>
      <c r="AQ1624" s="138">
        <v>0</v>
      </c>
      <c r="AR1624" s="138">
        <v>0</v>
      </c>
      <c r="AS1624" s="138">
        <v>0</v>
      </c>
      <c r="AT1624" s="138">
        <v>0</v>
      </c>
      <c r="AU1624" s="138">
        <v>0</v>
      </c>
      <c r="AV1624" s="138">
        <v>0</v>
      </c>
      <c r="AW1624" s="138">
        <v>0</v>
      </c>
      <c r="AX1624" s="138">
        <v>0</v>
      </c>
      <c r="AY1624" s="138">
        <v>0</v>
      </c>
      <c r="AZ1624" s="138">
        <v>0</v>
      </c>
      <c r="BA1624" s="138">
        <v>0</v>
      </c>
      <c r="BB1624" s="138">
        <v>0</v>
      </c>
      <c r="BC1624" s="138">
        <v>0</v>
      </c>
      <c r="BD1624" s="138">
        <v>0</v>
      </c>
      <c r="BE1624" s="138">
        <v>0</v>
      </c>
      <c r="BF1624" s="138">
        <v>0</v>
      </c>
      <c r="BG1624" s="138">
        <v>0</v>
      </c>
      <c r="BH1624" s="22">
        <f t="shared" si="75"/>
        <v>0</v>
      </c>
      <c r="BI1624" s="22">
        <f t="shared" si="76"/>
        <v>0</v>
      </c>
      <c r="BJ1624" s="22">
        <f t="shared" si="77"/>
        <v>0</v>
      </c>
    </row>
    <row r="1625" spans="1:62" x14ac:dyDescent="0.35">
      <c r="A1625" s="23" t="s">
        <v>3247</v>
      </c>
      <c r="B1625" s="84" t="s">
        <v>3248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70000000</v>
      </c>
      <c r="X1625" s="77">
        <v>0</v>
      </c>
      <c r="Y1625" s="77">
        <v>70000000</v>
      </c>
      <c r="Z1625" s="77">
        <v>1050000</v>
      </c>
      <c r="AA1625" s="77">
        <v>0</v>
      </c>
      <c r="AB1625" s="77">
        <v>0</v>
      </c>
      <c r="AC1625" s="77">
        <v>0</v>
      </c>
      <c r="AD1625" s="77">
        <v>0</v>
      </c>
      <c r="AE1625" s="149">
        <v>45000</v>
      </c>
      <c r="AF1625" s="148">
        <v>45366</v>
      </c>
      <c r="AG1625" s="83">
        <v>70000000</v>
      </c>
      <c r="AH1625" s="83">
        <v>0</v>
      </c>
      <c r="AI1625" s="83">
        <v>0</v>
      </c>
      <c r="AJ1625" s="144">
        <v>0.03</v>
      </c>
      <c r="AK1625" s="79" t="s">
        <v>651</v>
      </c>
      <c r="AL1625" s="79" t="s">
        <v>652</v>
      </c>
      <c r="AM1625" s="138">
        <v>0</v>
      </c>
      <c r="AN1625" s="138">
        <v>0</v>
      </c>
      <c r="AO1625" s="138">
        <v>0</v>
      </c>
      <c r="AP1625" s="138">
        <v>0</v>
      </c>
      <c r="AQ1625" s="138">
        <v>0</v>
      </c>
      <c r="AR1625" s="138">
        <v>0</v>
      </c>
      <c r="AS1625" s="138">
        <v>0</v>
      </c>
      <c r="AT1625" s="138">
        <v>0</v>
      </c>
      <c r="AU1625" s="138">
        <v>0</v>
      </c>
      <c r="AV1625" s="138">
        <v>0</v>
      </c>
      <c r="AW1625" s="138">
        <v>0</v>
      </c>
      <c r="AX1625" s="138">
        <v>0</v>
      </c>
      <c r="AY1625" s="138">
        <v>0</v>
      </c>
      <c r="AZ1625" s="138">
        <v>0</v>
      </c>
      <c r="BA1625" s="138">
        <v>0</v>
      </c>
      <c r="BB1625" s="138">
        <v>0</v>
      </c>
      <c r="BC1625" s="138">
        <v>0</v>
      </c>
      <c r="BD1625" s="138">
        <v>0</v>
      </c>
      <c r="BE1625" s="138">
        <v>0</v>
      </c>
      <c r="BF1625" s="138">
        <v>0</v>
      </c>
      <c r="BG1625" s="138">
        <v>0</v>
      </c>
      <c r="BH1625" s="22">
        <f t="shared" si="75"/>
        <v>0</v>
      </c>
      <c r="BI1625" s="22">
        <f t="shared" si="76"/>
        <v>0</v>
      </c>
      <c r="BJ1625" s="22">
        <f t="shared" si="77"/>
        <v>0</v>
      </c>
    </row>
    <row r="1626" spans="1:62" x14ac:dyDescent="0.35">
      <c r="A1626" s="23" t="s">
        <v>3249</v>
      </c>
      <c r="B1626" s="84" t="s">
        <v>3250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5613214.6500000004</v>
      </c>
      <c r="X1626" s="77">
        <v>0</v>
      </c>
      <c r="Y1626" s="77">
        <v>5613214.6500000004</v>
      </c>
      <c r="Z1626" s="77">
        <v>84198.218999999997</v>
      </c>
      <c r="AA1626" s="77">
        <v>0</v>
      </c>
      <c r="AB1626" s="77">
        <v>0</v>
      </c>
      <c r="AC1626" s="77">
        <v>0</v>
      </c>
      <c r="AD1626" s="77">
        <v>0</v>
      </c>
      <c r="AE1626" s="149">
        <v>45000</v>
      </c>
      <c r="AF1626" s="148">
        <v>45366</v>
      </c>
      <c r="AG1626" s="83">
        <v>5613214.6500000004</v>
      </c>
      <c r="AH1626" s="83">
        <v>0</v>
      </c>
      <c r="AI1626" s="83">
        <v>0</v>
      </c>
      <c r="AJ1626" s="144">
        <v>0.03</v>
      </c>
      <c r="AK1626" s="79" t="s">
        <v>651</v>
      </c>
      <c r="AL1626" s="79" t="s">
        <v>652</v>
      </c>
      <c r="AM1626" s="138">
        <v>0</v>
      </c>
      <c r="AN1626" s="138">
        <v>0</v>
      </c>
      <c r="AO1626" s="138">
        <v>0</v>
      </c>
      <c r="AP1626" s="138">
        <v>0</v>
      </c>
      <c r="AQ1626" s="138">
        <v>0</v>
      </c>
      <c r="AR1626" s="138">
        <v>0</v>
      </c>
      <c r="AS1626" s="138">
        <v>0</v>
      </c>
      <c r="AT1626" s="138">
        <v>0</v>
      </c>
      <c r="AU1626" s="138">
        <v>0</v>
      </c>
      <c r="AV1626" s="138">
        <v>0</v>
      </c>
      <c r="AW1626" s="138">
        <v>0</v>
      </c>
      <c r="AX1626" s="138">
        <v>0</v>
      </c>
      <c r="AY1626" s="138">
        <v>0</v>
      </c>
      <c r="AZ1626" s="138">
        <v>0</v>
      </c>
      <c r="BA1626" s="138">
        <v>0</v>
      </c>
      <c r="BB1626" s="138">
        <v>0</v>
      </c>
      <c r="BC1626" s="138">
        <v>0</v>
      </c>
      <c r="BD1626" s="138">
        <v>0</v>
      </c>
      <c r="BE1626" s="138">
        <v>0</v>
      </c>
      <c r="BF1626" s="138">
        <v>0</v>
      </c>
      <c r="BG1626" s="138">
        <v>0</v>
      </c>
      <c r="BH1626" s="22">
        <f t="shared" si="75"/>
        <v>0</v>
      </c>
      <c r="BI1626" s="22">
        <f t="shared" si="76"/>
        <v>0</v>
      </c>
      <c r="BJ1626" s="22">
        <f t="shared" si="77"/>
        <v>0</v>
      </c>
    </row>
    <row r="1627" spans="1:62" x14ac:dyDescent="0.35">
      <c r="A1627" s="23" t="s">
        <v>3271</v>
      </c>
      <c r="B1627" s="84" t="s">
        <v>3272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3273</v>
      </c>
      <c r="H1627" s="79" t="s">
        <v>3273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2957066124.1100001</v>
      </c>
      <c r="AE1627" s="149">
        <v>45296</v>
      </c>
      <c r="AF1627" s="148">
        <v>51322</v>
      </c>
      <c r="AG1627" s="83">
        <v>2957066124.1100001</v>
      </c>
      <c r="AH1627" s="83">
        <v>16.263888888888889</v>
      </c>
      <c r="AI1627" s="83">
        <v>16.5</v>
      </c>
      <c r="AJ1627" s="144">
        <v>1.2999999999999999E-2</v>
      </c>
      <c r="AK1627" s="79" t="s">
        <v>638</v>
      </c>
      <c r="AL1627" s="79" t="s">
        <v>568</v>
      </c>
      <c r="AM1627" s="138" t="s">
        <v>2862</v>
      </c>
      <c r="AN1627" s="138" t="s">
        <v>2862</v>
      </c>
      <c r="AO1627" s="138" t="s">
        <v>2862</v>
      </c>
      <c r="AP1627" s="138">
        <v>80630712.886000007</v>
      </c>
      <c r="AQ1627" s="138" t="s">
        <v>2862</v>
      </c>
      <c r="AR1627" s="138" t="s">
        <v>2862</v>
      </c>
      <c r="AS1627" s="138" t="s">
        <v>2862</v>
      </c>
      <c r="AT1627" s="138" t="s">
        <v>2862</v>
      </c>
      <c r="AU1627" s="138" t="s">
        <v>2862</v>
      </c>
      <c r="AV1627" s="138">
        <v>81154812.518999994</v>
      </c>
      <c r="AW1627" s="138" t="s">
        <v>2862</v>
      </c>
      <c r="AX1627" s="138" t="s">
        <v>2862</v>
      </c>
      <c r="AY1627" s="138" t="s">
        <v>2862</v>
      </c>
      <c r="AZ1627" s="138" t="s">
        <v>2862</v>
      </c>
      <c r="BA1627" s="138" t="s">
        <v>2862</v>
      </c>
      <c r="BB1627" s="138">
        <v>81682318.800999999</v>
      </c>
      <c r="BC1627" s="138" t="s">
        <v>2862</v>
      </c>
      <c r="BD1627" s="138" t="s">
        <v>2862</v>
      </c>
      <c r="BE1627" s="138" t="s">
        <v>2862</v>
      </c>
      <c r="BF1627" s="138" t="s">
        <v>2862</v>
      </c>
      <c r="BG1627" s="138" t="s">
        <v>2862</v>
      </c>
      <c r="BH1627" s="22">
        <f t="shared" si="75"/>
        <v>80630712.886000007</v>
      </c>
      <c r="BI1627" s="22">
        <f t="shared" si="76"/>
        <v>162837131.31999999</v>
      </c>
      <c r="BJ1627" s="22">
        <f t="shared" si="77"/>
        <v>243467844.206</v>
      </c>
    </row>
    <row r="1628" spans="1:62" x14ac:dyDescent="0.35">
      <c r="A1628" s="23" t="s">
        <v>3274</v>
      </c>
      <c r="B1628" s="84" t="s">
        <v>3275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3276</v>
      </c>
      <c r="H1628" s="79" t="s">
        <v>3276</v>
      </c>
      <c r="I1628" s="79" t="s">
        <v>640</v>
      </c>
      <c r="J1628" s="79" t="s">
        <v>3277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80000000</v>
      </c>
      <c r="AE1628" s="149">
        <v>45296</v>
      </c>
      <c r="AF1628" s="148">
        <v>51322</v>
      </c>
      <c r="AG1628" s="83">
        <v>80000000</v>
      </c>
      <c r="AH1628" s="83">
        <v>16.263888888888889</v>
      </c>
      <c r="AI1628" s="83">
        <v>16.5</v>
      </c>
      <c r="AJ1628" s="144">
        <v>1.2999999999999999E-2</v>
      </c>
      <c r="AK1628" s="79" t="s">
        <v>638</v>
      </c>
      <c r="AL1628" s="79" t="s">
        <v>70</v>
      </c>
      <c r="AM1628" s="138" t="s">
        <v>2862</v>
      </c>
      <c r="AN1628" s="138" t="s">
        <v>2862</v>
      </c>
      <c r="AO1628" s="138" t="s">
        <v>2862</v>
      </c>
      <c r="AP1628" s="138">
        <v>2181370.5699999998</v>
      </c>
      <c r="AQ1628" s="138" t="s">
        <v>2862</v>
      </c>
      <c r="AR1628" s="138" t="s">
        <v>2862</v>
      </c>
      <c r="AS1628" s="138" t="s">
        <v>2862</v>
      </c>
      <c r="AT1628" s="138" t="s">
        <v>2862</v>
      </c>
      <c r="AU1628" s="138" t="s">
        <v>2862</v>
      </c>
      <c r="AV1628" s="138">
        <v>2195549.483</v>
      </c>
      <c r="AW1628" s="138" t="s">
        <v>2862</v>
      </c>
      <c r="AX1628" s="138" t="s">
        <v>2862</v>
      </c>
      <c r="AY1628" s="138" t="s">
        <v>2862</v>
      </c>
      <c r="AZ1628" s="138" t="s">
        <v>2862</v>
      </c>
      <c r="BA1628" s="138" t="s">
        <v>2862</v>
      </c>
      <c r="BB1628" s="138">
        <v>2209820.5550000002</v>
      </c>
      <c r="BC1628" s="138" t="s">
        <v>2862</v>
      </c>
      <c r="BD1628" s="138" t="s">
        <v>2862</v>
      </c>
      <c r="BE1628" s="138" t="s">
        <v>2862</v>
      </c>
      <c r="BF1628" s="138" t="s">
        <v>2862</v>
      </c>
      <c r="BG1628" s="138" t="s">
        <v>2862</v>
      </c>
      <c r="BH1628" s="22">
        <f t="shared" si="75"/>
        <v>2181370.5699999998</v>
      </c>
      <c r="BI1628" s="22">
        <f t="shared" si="76"/>
        <v>4405370.0380000006</v>
      </c>
      <c r="BJ1628" s="22">
        <f t="shared" si="77"/>
        <v>6586740.6080000009</v>
      </c>
    </row>
    <row r="1629" spans="1:62" x14ac:dyDescent="0.35">
      <c r="A1629" s="23" t="s">
        <v>3278</v>
      </c>
      <c r="B1629" s="84" t="s">
        <v>3279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3273</v>
      </c>
      <c r="H1629" s="79" t="s">
        <v>3273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30538263.66</v>
      </c>
      <c r="AE1629" s="149">
        <v>45296</v>
      </c>
      <c r="AF1629" s="148">
        <v>46027</v>
      </c>
      <c r="AG1629" s="83">
        <v>30538263.660551053</v>
      </c>
      <c r="AH1629" s="83">
        <v>1.7638888888888888</v>
      </c>
      <c r="AI1629" s="83">
        <v>2</v>
      </c>
      <c r="AJ1629" s="144">
        <v>0</v>
      </c>
      <c r="AK1629" s="79" t="s">
        <v>638</v>
      </c>
      <c r="AL1629" s="79" t="s">
        <v>568</v>
      </c>
      <c r="AM1629" s="138" t="s">
        <v>2862</v>
      </c>
      <c r="AN1629" s="138" t="s">
        <v>2862</v>
      </c>
      <c r="AO1629" s="138" t="s">
        <v>2862</v>
      </c>
      <c r="AP1629" s="138">
        <v>7634565.915</v>
      </c>
      <c r="AQ1629" s="138" t="s">
        <v>2862</v>
      </c>
      <c r="AR1629" s="138" t="s">
        <v>2862</v>
      </c>
      <c r="AS1629" s="138" t="s">
        <v>2862</v>
      </c>
      <c r="AT1629" s="138" t="s">
        <v>2862</v>
      </c>
      <c r="AU1629" s="138" t="s">
        <v>2862</v>
      </c>
      <c r="AV1629" s="138">
        <v>7634565.915</v>
      </c>
      <c r="AW1629" s="138" t="s">
        <v>2862</v>
      </c>
      <c r="AX1629" s="138" t="s">
        <v>2862</v>
      </c>
      <c r="AY1629" s="138" t="s">
        <v>2862</v>
      </c>
      <c r="AZ1629" s="138" t="s">
        <v>2862</v>
      </c>
      <c r="BA1629" s="138" t="s">
        <v>2862</v>
      </c>
      <c r="BB1629" s="138">
        <v>7634565.915</v>
      </c>
      <c r="BC1629" s="138" t="s">
        <v>2862</v>
      </c>
      <c r="BD1629" s="138" t="s">
        <v>2862</v>
      </c>
      <c r="BE1629" s="138" t="s">
        <v>2862</v>
      </c>
      <c r="BF1629" s="138" t="s">
        <v>2862</v>
      </c>
      <c r="BG1629" s="138" t="s">
        <v>2862</v>
      </c>
      <c r="BH1629" s="22">
        <f t="shared" si="75"/>
        <v>7634565.915</v>
      </c>
      <c r="BI1629" s="22">
        <f t="shared" si="76"/>
        <v>15269131.83</v>
      </c>
      <c r="BJ1629" s="22">
        <f t="shared" si="77"/>
        <v>22903697.745000001</v>
      </c>
    </row>
    <row r="1630" spans="1:62" x14ac:dyDescent="0.35">
      <c r="A1630" s="23" t="s">
        <v>3280</v>
      </c>
      <c r="B1630" s="84" t="s">
        <v>3281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3276</v>
      </c>
      <c r="H1630" s="79" t="s">
        <v>3276</v>
      </c>
      <c r="I1630" s="79" t="s">
        <v>640</v>
      </c>
      <c r="J1630" s="79" t="s">
        <v>3277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1388400</v>
      </c>
      <c r="AE1630" s="149">
        <v>45296</v>
      </c>
      <c r="AF1630" s="148">
        <v>46027</v>
      </c>
      <c r="AG1630" s="83">
        <v>1388400</v>
      </c>
      <c r="AH1630" s="83">
        <v>1.7638888888888888</v>
      </c>
      <c r="AI1630" s="83">
        <v>2</v>
      </c>
      <c r="AJ1630" s="144">
        <v>0</v>
      </c>
      <c r="AK1630" s="79" t="s">
        <v>638</v>
      </c>
      <c r="AL1630" s="79" t="s">
        <v>70</v>
      </c>
      <c r="AM1630" s="138" t="s">
        <v>2862</v>
      </c>
      <c r="AN1630" s="138" t="s">
        <v>2862</v>
      </c>
      <c r="AO1630" s="138" t="s">
        <v>2862</v>
      </c>
      <c r="AP1630" s="138">
        <v>347100</v>
      </c>
      <c r="AQ1630" s="138" t="s">
        <v>2862</v>
      </c>
      <c r="AR1630" s="138" t="s">
        <v>2862</v>
      </c>
      <c r="AS1630" s="138" t="s">
        <v>2862</v>
      </c>
      <c r="AT1630" s="138" t="s">
        <v>2862</v>
      </c>
      <c r="AU1630" s="138" t="s">
        <v>2862</v>
      </c>
      <c r="AV1630" s="138">
        <v>347100</v>
      </c>
      <c r="AW1630" s="138" t="s">
        <v>2862</v>
      </c>
      <c r="AX1630" s="138" t="s">
        <v>2862</v>
      </c>
      <c r="AY1630" s="138" t="s">
        <v>2862</v>
      </c>
      <c r="AZ1630" s="138" t="s">
        <v>2862</v>
      </c>
      <c r="BA1630" s="138" t="s">
        <v>2862</v>
      </c>
      <c r="BB1630" s="138">
        <v>347100</v>
      </c>
      <c r="BC1630" s="138" t="s">
        <v>2862</v>
      </c>
      <c r="BD1630" s="138" t="s">
        <v>2862</v>
      </c>
      <c r="BE1630" s="138" t="s">
        <v>2862</v>
      </c>
      <c r="BF1630" s="138" t="s">
        <v>2862</v>
      </c>
      <c r="BG1630" s="138" t="s">
        <v>2862</v>
      </c>
      <c r="BH1630" s="22">
        <f t="shared" si="75"/>
        <v>347100</v>
      </c>
      <c r="BI1630" s="22">
        <f t="shared" si="76"/>
        <v>694200</v>
      </c>
      <c r="BJ1630" s="22">
        <f t="shared" si="77"/>
        <v>1041300</v>
      </c>
    </row>
    <row r="1631" spans="1:62" x14ac:dyDescent="0.35">
      <c r="A1631" s="23" t="s">
        <v>3282</v>
      </c>
      <c r="B1631" s="84" t="s">
        <v>3283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452597.68</v>
      </c>
      <c r="AA1631" s="77">
        <v>0</v>
      </c>
      <c r="AB1631" s="77">
        <v>0</v>
      </c>
      <c r="AC1631" s="77">
        <v>0</v>
      </c>
      <c r="AD1631" s="77">
        <v>14682097.49</v>
      </c>
      <c r="AE1631" s="149">
        <v>44987</v>
      </c>
      <c r="AF1631" s="148">
        <v>46083</v>
      </c>
      <c r="AG1631" s="83">
        <v>14682097.49</v>
      </c>
      <c r="AH1631" s="83">
        <v>1.9222222222222223</v>
      </c>
      <c r="AI1631" s="83">
        <v>3</v>
      </c>
      <c r="AJ1631" s="144">
        <v>6.1652999999999999E-2</v>
      </c>
      <c r="AK1631" s="79" t="s">
        <v>651</v>
      </c>
      <c r="AL1631" s="79" t="s">
        <v>652</v>
      </c>
      <c r="AM1631" s="138">
        <v>0</v>
      </c>
      <c r="AN1631" s="138">
        <v>0</v>
      </c>
      <c r="AO1631" s="138">
        <v>0</v>
      </c>
      <c r="AP1631" s="138">
        <v>0</v>
      </c>
      <c r="AQ1631" s="138">
        <v>0</v>
      </c>
      <c r="AR1631" s="138">
        <v>0</v>
      </c>
      <c r="AS1631" s="138">
        <v>0</v>
      </c>
      <c r="AT1631" s="138">
        <v>0</v>
      </c>
      <c r="AU1631" s="138">
        <v>0</v>
      </c>
      <c r="AV1631" s="138">
        <v>0</v>
      </c>
      <c r="AW1631" s="138">
        <v>0</v>
      </c>
      <c r="AX1631" s="138">
        <v>0</v>
      </c>
      <c r="AY1631" s="138">
        <v>0</v>
      </c>
      <c r="AZ1631" s="138">
        <v>0</v>
      </c>
      <c r="BA1631" s="138">
        <v>0</v>
      </c>
      <c r="BB1631" s="138">
        <v>0</v>
      </c>
      <c r="BC1631" s="138">
        <v>0</v>
      </c>
      <c r="BD1631" s="138">
        <v>0</v>
      </c>
      <c r="BE1631" s="138">
        <v>0</v>
      </c>
      <c r="BF1631" s="138">
        <v>0</v>
      </c>
      <c r="BG1631" s="138">
        <v>0</v>
      </c>
      <c r="BH1631" s="22">
        <f t="shared" si="75"/>
        <v>0</v>
      </c>
      <c r="BI1631" s="22">
        <f t="shared" si="76"/>
        <v>0</v>
      </c>
      <c r="BJ1631" s="22">
        <f t="shared" si="77"/>
        <v>0</v>
      </c>
    </row>
    <row r="1632" spans="1:62" x14ac:dyDescent="0.35">
      <c r="A1632" s="23" t="s">
        <v>3284</v>
      </c>
      <c r="B1632" s="84" t="s">
        <v>3285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470701.59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9">
        <v>44987</v>
      </c>
      <c r="AF1632" s="148">
        <v>46083</v>
      </c>
      <c r="AG1632" s="83">
        <v>15269381.390000001</v>
      </c>
      <c r="AH1632" s="83">
        <v>1.9222222222222223</v>
      </c>
      <c r="AI1632" s="83">
        <v>3</v>
      </c>
      <c r="AJ1632" s="144">
        <v>6.1652999999999999E-2</v>
      </c>
      <c r="AK1632" s="79" t="s">
        <v>651</v>
      </c>
      <c r="AL1632" s="79" t="s">
        <v>652</v>
      </c>
      <c r="AM1632" s="138">
        <v>0</v>
      </c>
      <c r="AN1632" s="138">
        <v>0</v>
      </c>
      <c r="AO1632" s="138">
        <v>0</v>
      </c>
      <c r="AP1632" s="138">
        <v>0</v>
      </c>
      <c r="AQ1632" s="138">
        <v>0</v>
      </c>
      <c r="AR1632" s="138">
        <v>0</v>
      </c>
      <c r="AS1632" s="138">
        <v>0</v>
      </c>
      <c r="AT1632" s="138">
        <v>0</v>
      </c>
      <c r="AU1632" s="138">
        <v>0</v>
      </c>
      <c r="AV1632" s="138">
        <v>0</v>
      </c>
      <c r="AW1632" s="138">
        <v>0</v>
      </c>
      <c r="AX1632" s="138">
        <v>0</v>
      </c>
      <c r="AY1632" s="138">
        <v>0</v>
      </c>
      <c r="AZ1632" s="138">
        <v>0</v>
      </c>
      <c r="BA1632" s="138">
        <v>0</v>
      </c>
      <c r="BB1632" s="138">
        <v>0</v>
      </c>
      <c r="BC1632" s="138">
        <v>0</v>
      </c>
      <c r="BD1632" s="138">
        <v>0</v>
      </c>
      <c r="BE1632" s="138">
        <v>0</v>
      </c>
      <c r="BF1632" s="138">
        <v>0</v>
      </c>
      <c r="BG1632" s="138">
        <v>0</v>
      </c>
      <c r="BH1632" s="22">
        <f t="shared" si="75"/>
        <v>0</v>
      </c>
      <c r="BI1632" s="22">
        <f t="shared" si="76"/>
        <v>0</v>
      </c>
      <c r="BJ1632" s="22">
        <f t="shared" si="77"/>
        <v>0</v>
      </c>
    </row>
    <row r="1633" spans="1:62" x14ac:dyDescent="0.35">
      <c r="A1633" s="23" t="s">
        <v>3286</v>
      </c>
      <c r="B1633" s="84" t="s">
        <v>3287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434493.77100000001</v>
      </c>
      <c r="AA1633" s="77">
        <v>0</v>
      </c>
      <c r="AB1633" s="77">
        <v>0</v>
      </c>
      <c r="AC1633" s="77">
        <v>0</v>
      </c>
      <c r="AD1633" s="77">
        <v>14094813.59</v>
      </c>
      <c r="AE1633" s="149">
        <v>44987</v>
      </c>
      <c r="AF1633" s="148">
        <v>46083</v>
      </c>
      <c r="AG1633" s="83">
        <v>14094813.59</v>
      </c>
      <c r="AH1633" s="83">
        <v>1.9222222222222223</v>
      </c>
      <c r="AI1633" s="83">
        <v>3</v>
      </c>
      <c r="AJ1633" s="144">
        <v>6.1652999999999999E-2</v>
      </c>
      <c r="AK1633" s="79" t="s">
        <v>651</v>
      </c>
      <c r="AL1633" s="79" t="s">
        <v>652</v>
      </c>
      <c r="AM1633" s="138">
        <v>0</v>
      </c>
      <c r="AN1633" s="138">
        <v>0</v>
      </c>
      <c r="AO1633" s="138">
        <v>0</v>
      </c>
      <c r="AP1633" s="138">
        <v>0</v>
      </c>
      <c r="AQ1633" s="138">
        <v>0</v>
      </c>
      <c r="AR1633" s="138">
        <v>0</v>
      </c>
      <c r="AS1633" s="138">
        <v>0</v>
      </c>
      <c r="AT1633" s="138">
        <v>0</v>
      </c>
      <c r="AU1633" s="138">
        <v>0</v>
      </c>
      <c r="AV1633" s="138">
        <v>0</v>
      </c>
      <c r="AW1633" s="138">
        <v>0</v>
      </c>
      <c r="AX1633" s="138">
        <v>0</v>
      </c>
      <c r="AY1633" s="138">
        <v>0</v>
      </c>
      <c r="AZ1633" s="138">
        <v>0</v>
      </c>
      <c r="BA1633" s="138">
        <v>0</v>
      </c>
      <c r="BB1633" s="138">
        <v>0</v>
      </c>
      <c r="BC1633" s="138">
        <v>0</v>
      </c>
      <c r="BD1633" s="138">
        <v>0</v>
      </c>
      <c r="BE1633" s="138">
        <v>0</v>
      </c>
      <c r="BF1633" s="138">
        <v>0</v>
      </c>
      <c r="BG1633" s="138">
        <v>0</v>
      </c>
      <c r="BH1633" s="22">
        <f t="shared" si="75"/>
        <v>0</v>
      </c>
      <c r="BI1633" s="22">
        <f t="shared" si="76"/>
        <v>0</v>
      </c>
      <c r="BJ1633" s="22">
        <f t="shared" si="77"/>
        <v>0</v>
      </c>
    </row>
    <row r="1634" spans="1:62" x14ac:dyDescent="0.35">
      <c r="A1634" s="23" t="s">
        <v>3288</v>
      </c>
      <c r="B1634" s="84" t="s">
        <v>3289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452521.34</v>
      </c>
      <c r="AA1634" s="77">
        <v>0</v>
      </c>
      <c r="AB1634" s="77">
        <v>0</v>
      </c>
      <c r="AC1634" s="77">
        <v>0</v>
      </c>
      <c r="AD1634" s="77">
        <v>14679621.25</v>
      </c>
      <c r="AE1634" s="149">
        <v>44987</v>
      </c>
      <c r="AF1634" s="148">
        <v>46083</v>
      </c>
      <c r="AG1634" s="83">
        <v>14679621.25</v>
      </c>
      <c r="AH1634" s="83">
        <v>1.9222222222222223</v>
      </c>
      <c r="AI1634" s="83">
        <v>3</v>
      </c>
      <c r="AJ1634" s="144">
        <v>6.1652999999999999E-2</v>
      </c>
      <c r="AK1634" s="79" t="s">
        <v>651</v>
      </c>
      <c r="AL1634" s="79" t="s">
        <v>652</v>
      </c>
      <c r="AM1634" s="138">
        <v>0</v>
      </c>
      <c r="AN1634" s="138">
        <v>0</v>
      </c>
      <c r="AO1634" s="138">
        <v>0</v>
      </c>
      <c r="AP1634" s="138">
        <v>0</v>
      </c>
      <c r="AQ1634" s="138">
        <v>0</v>
      </c>
      <c r="AR1634" s="138">
        <v>0</v>
      </c>
      <c r="AS1634" s="138">
        <v>0</v>
      </c>
      <c r="AT1634" s="138">
        <v>0</v>
      </c>
      <c r="AU1634" s="138">
        <v>0</v>
      </c>
      <c r="AV1634" s="138">
        <v>0</v>
      </c>
      <c r="AW1634" s="138">
        <v>0</v>
      </c>
      <c r="AX1634" s="138">
        <v>0</v>
      </c>
      <c r="AY1634" s="138">
        <v>0</v>
      </c>
      <c r="AZ1634" s="138">
        <v>0</v>
      </c>
      <c r="BA1634" s="138">
        <v>0</v>
      </c>
      <c r="BB1634" s="138">
        <v>0</v>
      </c>
      <c r="BC1634" s="138">
        <v>0</v>
      </c>
      <c r="BD1634" s="138">
        <v>0</v>
      </c>
      <c r="BE1634" s="138">
        <v>0</v>
      </c>
      <c r="BF1634" s="138">
        <v>0</v>
      </c>
      <c r="BG1634" s="138">
        <v>0</v>
      </c>
      <c r="BH1634" s="22">
        <f t="shared" si="75"/>
        <v>0</v>
      </c>
      <c r="BI1634" s="22">
        <f t="shared" si="76"/>
        <v>0</v>
      </c>
      <c r="BJ1634" s="22">
        <f t="shared" si="77"/>
        <v>0</v>
      </c>
    </row>
    <row r="1635" spans="1:62" x14ac:dyDescent="0.35">
      <c r="A1635" s="23" t="s">
        <v>3290</v>
      </c>
      <c r="B1635" s="84" t="s">
        <v>3291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301680.90000000002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9">
        <v>44987</v>
      </c>
      <c r="AF1635" s="148">
        <v>46083</v>
      </c>
      <c r="AG1635" s="83">
        <v>9786414.1699999999</v>
      </c>
      <c r="AH1635" s="83">
        <v>1.9222222222222223</v>
      </c>
      <c r="AI1635" s="83">
        <v>3</v>
      </c>
      <c r="AJ1635" s="144">
        <v>6.1652999999999999E-2</v>
      </c>
      <c r="AK1635" s="79" t="s">
        <v>651</v>
      </c>
      <c r="AL1635" s="79" t="s">
        <v>652</v>
      </c>
      <c r="AM1635" s="138">
        <v>0</v>
      </c>
      <c r="AN1635" s="138">
        <v>0</v>
      </c>
      <c r="AO1635" s="138">
        <v>0</v>
      </c>
      <c r="AP1635" s="138">
        <v>0</v>
      </c>
      <c r="AQ1635" s="138">
        <v>0</v>
      </c>
      <c r="AR1635" s="138">
        <v>0</v>
      </c>
      <c r="AS1635" s="138">
        <v>0</v>
      </c>
      <c r="AT1635" s="138">
        <v>0</v>
      </c>
      <c r="AU1635" s="138">
        <v>0</v>
      </c>
      <c r="AV1635" s="138">
        <v>0</v>
      </c>
      <c r="AW1635" s="138">
        <v>0</v>
      </c>
      <c r="AX1635" s="138">
        <v>0</v>
      </c>
      <c r="AY1635" s="138">
        <v>0</v>
      </c>
      <c r="AZ1635" s="138">
        <v>0</v>
      </c>
      <c r="BA1635" s="138">
        <v>0</v>
      </c>
      <c r="BB1635" s="138">
        <v>0</v>
      </c>
      <c r="BC1635" s="138">
        <v>0</v>
      </c>
      <c r="BD1635" s="138">
        <v>0</v>
      </c>
      <c r="BE1635" s="138">
        <v>0</v>
      </c>
      <c r="BF1635" s="138">
        <v>0</v>
      </c>
      <c r="BG1635" s="138">
        <v>0</v>
      </c>
      <c r="BH1635" s="22">
        <f t="shared" si="75"/>
        <v>0</v>
      </c>
      <c r="BI1635" s="22">
        <f t="shared" si="76"/>
        <v>0</v>
      </c>
      <c r="BJ1635" s="22">
        <f t="shared" si="77"/>
        <v>0</v>
      </c>
    </row>
    <row r="1636" spans="1:62" x14ac:dyDescent="0.35">
      <c r="A1636" s="23" t="s">
        <v>3292</v>
      </c>
      <c r="B1636" s="84" t="s">
        <v>3293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331848.99</v>
      </c>
      <c r="AA1636" s="77">
        <v>0</v>
      </c>
      <c r="AB1636" s="77">
        <v>0</v>
      </c>
      <c r="AC1636" s="77">
        <v>0</v>
      </c>
      <c r="AD1636" s="77">
        <v>10765055.58</v>
      </c>
      <c r="AE1636" s="149">
        <v>44987</v>
      </c>
      <c r="AF1636" s="148">
        <v>46083</v>
      </c>
      <c r="AG1636" s="83">
        <v>10765055.58</v>
      </c>
      <c r="AH1636" s="83">
        <v>1.9222222222222223</v>
      </c>
      <c r="AI1636" s="83">
        <v>3</v>
      </c>
      <c r="AJ1636" s="144">
        <v>6.1652999999999999E-2</v>
      </c>
      <c r="AK1636" s="79" t="s">
        <v>651</v>
      </c>
      <c r="AL1636" s="79" t="s">
        <v>652</v>
      </c>
      <c r="AM1636" s="138">
        <v>0</v>
      </c>
      <c r="AN1636" s="138">
        <v>0</v>
      </c>
      <c r="AO1636" s="138">
        <v>0</v>
      </c>
      <c r="AP1636" s="138">
        <v>0</v>
      </c>
      <c r="AQ1636" s="138">
        <v>0</v>
      </c>
      <c r="AR1636" s="138">
        <v>0</v>
      </c>
      <c r="AS1636" s="138">
        <v>0</v>
      </c>
      <c r="AT1636" s="138">
        <v>0</v>
      </c>
      <c r="AU1636" s="138">
        <v>0</v>
      </c>
      <c r="AV1636" s="138">
        <v>0</v>
      </c>
      <c r="AW1636" s="138">
        <v>0</v>
      </c>
      <c r="AX1636" s="138">
        <v>0</v>
      </c>
      <c r="AY1636" s="138">
        <v>0</v>
      </c>
      <c r="AZ1636" s="138">
        <v>0</v>
      </c>
      <c r="BA1636" s="138">
        <v>0</v>
      </c>
      <c r="BB1636" s="138">
        <v>0</v>
      </c>
      <c r="BC1636" s="138">
        <v>0</v>
      </c>
      <c r="BD1636" s="138">
        <v>0</v>
      </c>
      <c r="BE1636" s="138">
        <v>0</v>
      </c>
      <c r="BF1636" s="138">
        <v>0</v>
      </c>
      <c r="BG1636" s="138">
        <v>0</v>
      </c>
      <c r="BH1636" s="22">
        <f t="shared" si="75"/>
        <v>0</v>
      </c>
      <c r="BI1636" s="22">
        <f t="shared" si="76"/>
        <v>0</v>
      </c>
      <c r="BJ1636" s="22">
        <f t="shared" si="77"/>
        <v>0</v>
      </c>
    </row>
    <row r="1637" spans="1:62" x14ac:dyDescent="0.35">
      <c r="A1637" s="23" t="s">
        <v>3294</v>
      </c>
      <c r="B1637" s="84" t="s">
        <v>3295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49">
        <v>44984</v>
      </c>
      <c r="AF1637" s="148">
        <v>48637</v>
      </c>
      <c r="AG1637" s="83">
        <v>200000000</v>
      </c>
      <c r="AH1637" s="83">
        <v>8.9083333333333332</v>
      </c>
      <c r="AI1637" s="83">
        <v>10</v>
      </c>
      <c r="AJ1637" s="144">
        <v>7.8262999999999999E-2</v>
      </c>
      <c r="AK1637" s="79" t="s">
        <v>651</v>
      </c>
      <c r="AL1637" s="79" t="s">
        <v>652</v>
      </c>
      <c r="AM1637" s="138">
        <v>0</v>
      </c>
      <c r="AN1637" s="138">
        <v>0</v>
      </c>
      <c r="AO1637" s="138">
        <v>0</v>
      </c>
      <c r="AP1637" s="138">
        <v>0</v>
      </c>
      <c r="AQ1637" s="138">
        <v>0</v>
      </c>
      <c r="AR1637" s="138">
        <v>0</v>
      </c>
      <c r="AS1637" s="138">
        <v>0</v>
      </c>
      <c r="AT1637" s="138">
        <v>0</v>
      </c>
      <c r="AU1637" s="138">
        <v>0</v>
      </c>
      <c r="AV1637" s="138">
        <v>0</v>
      </c>
      <c r="AW1637" s="138">
        <v>0</v>
      </c>
      <c r="AX1637" s="138">
        <v>0</v>
      </c>
      <c r="AY1637" s="138">
        <v>0</v>
      </c>
      <c r="AZ1637" s="138">
        <v>0</v>
      </c>
      <c r="BA1637" s="138">
        <v>0</v>
      </c>
      <c r="BB1637" s="138">
        <v>0</v>
      </c>
      <c r="BC1637" s="138">
        <v>0</v>
      </c>
      <c r="BD1637" s="138">
        <v>0</v>
      </c>
      <c r="BE1637" s="138">
        <v>0</v>
      </c>
      <c r="BF1637" s="138">
        <v>0</v>
      </c>
      <c r="BG1637" s="138">
        <v>0</v>
      </c>
      <c r="BH1637" s="22">
        <f t="shared" si="75"/>
        <v>0</v>
      </c>
      <c r="BI1637" s="22">
        <f t="shared" si="76"/>
        <v>0</v>
      </c>
      <c r="BJ1637" s="22">
        <f t="shared" si="77"/>
        <v>0</v>
      </c>
    </row>
    <row r="1638" spans="1:62" x14ac:dyDescent="0.35">
      <c r="A1638" s="23" t="s">
        <v>3296</v>
      </c>
      <c r="B1638" s="84" t="s">
        <v>3297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4670078.95</v>
      </c>
      <c r="X1638" s="77">
        <v>0</v>
      </c>
      <c r="Y1638" s="77">
        <v>34673.279999999999</v>
      </c>
      <c r="Z1638" s="77">
        <v>33228.26</v>
      </c>
      <c r="AA1638" s="77">
        <v>0</v>
      </c>
      <c r="AB1638" s="77">
        <v>0</v>
      </c>
      <c r="AC1638" s="77">
        <v>0</v>
      </c>
      <c r="AD1638" s="77">
        <v>4635405.67</v>
      </c>
      <c r="AE1638" s="149">
        <v>45322</v>
      </c>
      <c r="AF1638" s="148">
        <v>48802</v>
      </c>
      <c r="AG1638" s="83">
        <v>4677691.78</v>
      </c>
      <c r="AH1638" s="83">
        <v>9.5</v>
      </c>
      <c r="AI1638" s="83">
        <v>9.6666666666666661</v>
      </c>
      <c r="AJ1638" s="144">
        <v>8.5398000000000002E-2</v>
      </c>
      <c r="AK1638" s="79" t="s">
        <v>651</v>
      </c>
      <c r="AL1638" s="79" t="s">
        <v>652</v>
      </c>
      <c r="AM1638" s="138">
        <v>62451.08</v>
      </c>
      <c r="AN1638" s="138">
        <v>43056.68</v>
      </c>
      <c r="AO1638" s="138">
        <v>35671.120000000003</v>
      </c>
      <c r="AP1638" s="138">
        <v>35925.03</v>
      </c>
      <c r="AQ1638" s="138">
        <v>36180.75</v>
      </c>
      <c r="AR1638" s="138">
        <v>36438.29</v>
      </c>
      <c r="AS1638" s="138">
        <v>36697.660000000003</v>
      </c>
      <c r="AT1638" s="138">
        <v>36958.879999999997</v>
      </c>
      <c r="AU1638" s="138">
        <v>37221.96</v>
      </c>
      <c r="AV1638" s="138">
        <v>37486.910000000003</v>
      </c>
      <c r="AW1638" s="138">
        <v>37753.75</v>
      </c>
      <c r="AX1638" s="138">
        <v>38022.480000000003</v>
      </c>
      <c r="AY1638" s="138">
        <v>38293.129999999997</v>
      </c>
      <c r="AZ1638" s="138">
        <v>38565.699999999997</v>
      </c>
      <c r="BA1638" s="138">
        <v>38840.230000000003</v>
      </c>
      <c r="BB1638" s="138">
        <v>39116.69</v>
      </c>
      <c r="BC1638" s="138">
        <v>39395.14</v>
      </c>
      <c r="BD1638" s="138">
        <v>39675.56</v>
      </c>
      <c r="BE1638" s="138">
        <v>39957.97</v>
      </c>
      <c r="BF1638" s="138">
        <v>40242.400000000001</v>
      </c>
      <c r="BG1638" s="138">
        <v>40528.85</v>
      </c>
      <c r="BH1638" s="22">
        <f t="shared" si="75"/>
        <v>360601.45</v>
      </c>
      <c r="BI1638" s="22">
        <f t="shared" si="76"/>
        <v>467878.81000000006</v>
      </c>
      <c r="BJ1638" s="22">
        <f t="shared" si="77"/>
        <v>828480.26</v>
      </c>
    </row>
    <row r="1639" spans="1:62" x14ac:dyDescent="0.35">
      <c r="A1639" s="23" t="s">
        <v>3298</v>
      </c>
      <c r="B1639" s="84" t="s">
        <v>3299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3300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5102568.84</v>
      </c>
      <c r="X1639" s="77">
        <v>0</v>
      </c>
      <c r="Y1639" s="77">
        <v>94265.48</v>
      </c>
      <c r="Z1639" s="77">
        <v>36044.31</v>
      </c>
      <c r="AA1639" s="77">
        <v>0</v>
      </c>
      <c r="AB1639" s="77">
        <v>0</v>
      </c>
      <c r="AC1639" s="77">
        <v>0</v>
      </c>
      <c r="AD1639" s="77">
        <v>5008303.3599999994</v>
      </c>
      <c r="AE1639" s="149">
        <v>45322</v>
      </c>
      <c r="AF1639" s="148">
        <v>46713</v>
      </c>
      <c r="AG1639" s="83">
        <v>5219359.879999999</v>
      </c>
      <c r="AH1639" s="83">
        <v>3.6972222222222224</v>
      </c>
      <c r="AI1639" s="83">
        <v>3.8638888888888889</v>
      </c>
      <c r="AJ1639" s="144">
        <v>8.4766999999999995E-2</v>
      </c>
      <c r="AK1639" s="79" t="s">
        <v>651</v>
      </c>
      <c r="AL1639" s="79" t="s">
        <v>652</v>
      </c>
      <c r="AM1639" s="138">
        <v>94931.37</v>
      </c>
      <c r="AN1639" s="138">
        <v>95601.96</v>
      </c>
      <c r="AO1639" s="138">
        <v>96277.29</v>
      </c>
      <c r="AP1639" s="138">
        <v>96957.38</v>
      </c>
      <c r="AQ1639" s="138">
        <v>97642.29</v>
      </c>
      <c r="AR1639" s="138">
        <v>98332.03</v>
      </c>
      <c r="AS1639" s="138">
        <v>99026.64</v>
      </c>
      <c r="AT1639" s="138">
        <v>99726.16</v>
      </c>
      <c r="AU1639" s="138">
        <v>100430.62</v>
      </c>
      <c r="AV1639" s="138">
        <v>101140.06</v>
      </c>
      <c r="AW1639" s="138">
        <v>101854.51</v>
      </c>
      <c r="AX1639" s="138">
        <v>102574</v>
      </c>
      <c r="AY1639" s="138">
        <v>103298.58</v>
      </c>
      <c r="AZ1639" s="138">
        <v>104028.28</v>
      </c>
      <c r="BA1639" s="138">
        <v>104763.13</v>
      </c>
      <c r="BB1639" s="138">
        <v>105503.17</v>
      </c>
      <c r="BC1639" s="138">
        <v>106248.44</v>
      </c>
      <c r="BD1639" s="138">
        <v>106998.97</v>
      </c>
      <c r="BE1639" s="138">
        <v>107754.81</v>
      </c>
      <c r="BF1639" s="138">
        <v>108515.98</v>
      </c>
      <c r="BG1639" s="138">
        <v>109282.54</v>
      </c>
      <c r="BH1639" s="22">
        <f t="shared" si="75"/>
        <v>878925.74</v>
      </c>
      <c r="BI1639" s="22">
        <f t="shared" si="76"/>
        <v>1261962.4700000002</v>
      </c>
      <c r="BJ1639" s="22">
        <f t="shared" si="77"/>
        <v>2140888.21</v>
      </c>
    </row>
    <row r="1640" spans="1:62" x14ac:dyDescent="0.35">
      <c r="A1640" s="23" t="s">
        <v>3301</v>
      </c>
      <c r="B1640" s="84" t="s">
        <v>3302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3303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1323854.8700000001</v>
      </c>
      <c r="X1640" s="77">
        <v>0</v>
      </c>
      <c r="Y1640" s="77">
        <v>15039.33</v>
      </c>
      <c r="Z1640" s="77">
        <v>9148.15</v>
      </c>
      <c r="AA1640" s="77">
        <v>0</v>
      </c>
      <c r="AB1640" s="77">
        <v>0</v>
      </c>
      <c r="AC1640" s="77">
        <v>0</v>
      </c>
      <c r="AD1640" s="77">
        <v>1308815.54</v>
      </c>
      <c r="AE1640" s="149">
        <v>45322</v>
      </c>
      <c r="AF1640" s="148">
        <v>47417</v>
      </c>
      <c r="AG1640" s="83">
        <v>1340324.05</v>
      </c>
      <c r="AH1640" s="83">
        <v>5.6527777777777777</v>
      </c>
      <c r="AI1640" s="83">
        <v>5.8194444444444446</v>
      </c>
      <c r="AJ1640" s="144">
        <v>8.2922999999999997E-2</v>
      </c>
      <c r="AK1640" s="79" t="s">
        <v>651</v>
      </c>
      <c r="AL1640" s="79" t="s">
        <v>652</v>
      </c>
      <c r="AM1640" s="138">
        <v>15143.25</v>
      </c>
      <c r="AN1640" s="138">
        <v>15247.89</v>
      </c>
      <c r="AO1640" s="138">
        <v>15353.27</v>
      </c>
      <c r="AP1640" s="138">
        <v>15459.35</v>
      </c>
      <c r="AQ1640" s="138">
        <v>15566.19</v>
      </c>
      <c r="AR1640" s="138">
        <v>15673.75</v>
      </c>
      <c r="AS1640" s="138">
        <v>15782.07</v>
      </c>
      <c r="AT1640" s="138">
        <v>15891.12</v>
      </c>
      <c r="AU1640" s="138">
        <v>16000.94</v>
      </c>
      <c r="AV1640" s="138">
        <v>16111.5</v>
      </c>
      <c r="AW1640" s="138">
        <v>16222.84</v>
      </c>
      <c r="AX1640" s="138">
        <v>16334.93</v>
      </c>
      <c r="AY1640" s="138">
        <v>16447.82</v>
      </c>
      <c r="AZ1640" s="138">
        <v>16561.48</v>
      </c>
      <c r="BA1640" s="138">
        <v>16675.91</v>
      </c>
      <c r="BB1640" s="138">
        <v>16791.16</v>
      </c>
      <c r="BC1640" s="138">
        <v>16907.189999999999</v>
      </c>
      <c r="BD1640" s="138">
        <v>17024.009999999998</v>
      </c>
      <c r="BE1640" s="138">
        <v>17141.66</v>
      </c>
      <c r="BF1640" s="138">
        <v>17260.11</v>
      </c>
      <c r="BG1640" s="138">
        <v>17379.39</v>
      </c>
      <c r="BH1640" s="22">
        <f t="shared" si="75"/>
        <v>140117.82999999999</v>
      </c>
      <c r="BI1640" s="22">
        <f t="shared" si="76"/>
        <v>200858.00000000006</v>
      </c>
      <c r="BJ1640" s="22">
        <f t="shared" si="77"/>
        <v>340975.83000000007</v>
      </c>
    </row>
    <row r="1641" spans="1:62" x14ac:dyDescent="0.35">
      <c r="A1641" s="23" t="s">
        <v>3304</v>
      </c>
      <c r="B1641" s="84" t="s">
        <v>3305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3303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225211.29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9">
        <v>44987</v>
      </c>
      <c r="AF1641" s="148">
        <v>46083</v>
      </c>
      <c r="AG1641" s="83">
        <v>7305769.0899999999</v>
      </c>
      <c r="AH1641" s="83">
        <v>1.9222222222222223</v>
      </c>
      <c r="AI1641" s="83">
        <v>3</v>
      </c>
      <c r="AJ1641" s="144">
        <v>6.1652999999999999E-2</v>
      </c>
      <c r="AK1641" s="79" t="s">
        <v>651</v>
      </c>
      <c r="AL1641" s="79" t="s">
        <v>652</v>
      </c>
      <c r="AM1641" s="138">
        <v>0</v>
      </c>
      <c r="AN1641" s="138">
        <v>0</v>
      </c>
      <c r="AO1641" s="138">
        <v>0</v>
      </c>
      <c r="AP1641" s="138">
        <v>0</v>
      </c>
      <c r="AQ1641" s="138">
        <v>0</v>
      </c>
      <c r="AR1641" s="138">
        <v>0</v>
      </c>
      <c r="AS1641" s="138">
        <v>0</v>
      </c>
      <c r="AT1641" s="138">
        <v>0</v>
      </c>
      <c r="AU1641" s="138">
        <v>0</v>
      </c>
      <c r="AV1641" s="138">
        <v>0</v>
      </c>
      <c r="AW1641" s="138">
        <v>0</v>
      </c>
      <c r="AX1641" s="138">
        <v>0</v>
      </c>
      <c r="AY1641" s="138">
        <v>0</v>
      </c>
      <c r="AZ1641" s="138">
        <v>0</v>
      </c>
      <c r="BA1641" s="138">
        <v>0</v>
      </c>
      <c r="BB1641" s="138">
        <v>0</v>
      </c>
      <c r="BC1641" s="138">
        <v>0</v>
      </c>
      <c r="BD1641" s="138">
        <v>0</v>
      </c>
      <c r="BE1641" s="138">
        <v>0</v>
      </c>
      <c r="BF1641" s="138">
        <v>0</v>
      </c>
      <c r="BG1641" s="138">
        <v>0</v>
      </c>
      <c r="BH1641" s="22">
        <f t="shared" si="75"/>
        <v>0</v>
      </c>
      <c r="BI1641" s="22">
        <f t="shared" si="76"/>
        <v>0</v>
      </c>
      <c r="BJ1641" s="22">
        <f t="shared" si="77"/>
        <v>0</v>
      </c>
    </row>
    <row r="1642" spans="1:62" x14ac:dyDescent="0.35">
      <c r="A1642" s="23" t="s">
        <v>3306</v>
      </c>
      <c r="B1642" s="84" t="s">
        <v>3307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2322281.36</v>
      </c>
      <c r="X1642" s="77">
        <v>0</v>
      </c>
      <c r="Y1642" s="77">
        <v>78632.39</v>
      </c>
      <c r="Z1642" s="77">
        <v>14307.96</v>
      </c>
      <c r="AA1642" s="77">
        <v>0</v>
      </c>
      <c r="AB1642" s="77">
        <v>0</v>
      </c>
      <c r="AC1642" s="77">
        <v>0</v>
      </c>
      <c r="AD1642" s="77">
        <v>2243648.9699999997</v>
      </c>
      <c r="AE1642" s="149">
        <v>45322</v>
      </c>
      <c r="AF1642" s="148">
        <v>46140</v>
      </c>
      <c r="AG1642" s="83">
        <v>2412354.9600000009</v>
      </c>
      <c r="AH1642" s="83">
        <v>2.1055555555555556</v>
      </c>
      <c r="AI1642" s="83">
        <v>2.2722222222222221</v>
      </c>
      <c r="AJ1642" s="144">
        <v>7.3934E-2</v>
      </c>
      <c r="AK1642" s="79" t="s">
        <v>651</v>
      </c>
      <c r="AL1642" s="79" t="s">
        <v>652</v>
      </c>
      <c r="AM1642" s="138">
        <v>79168.210000000006</v>
      </c>
      <c r="AN1642" s="138">
        <v>79707.7</v>
      </c>
      <c r="AO1642" s="138">
        <v>80250.86</v>
      </c>
      <c r="AP1642" s="138">
        <v>80797.710000000006</v>
      </c>
      <c r="AQ1642" s="138">
        <v>81348.289999999994</v>
      </c>
      <c r="AR1642" s="138">
        <v>81902.63</v>
      </c>
      <c r="AS1642" s="138">
        <v>82460.75</v>
      </c>
      <c r="AT1642" s="138">
        <v>83022.66</v>
      </c>
      <c r="AU1642" s="138">
        <v>83588.41</v>
      </c>
      <c r="AV1642" s="138">
        <v>84158.01</v>
      </c>
      <c r="AW1642" s="138">
        <v>84731.49</v>
      </c>
      <c r="AX1642" s="138">
        <v>85308.89</v>
      </c>
      <c r="AY1642" s="138">
        <v>85890.21</v>
      </c>
      <c r="AZ1642" s="138">
        <v>86475.49</v>
      </c>
      <c r="BA1642" s="138">
        <v>87064.77</v>
      </c>
      <c r="BB1642" s="138">
        <v>87658.06</v>
      </c>
      <c r="BC1642" s="138">
        <v>177112.19</v>
      </c>
      <c r="BD1642" s="138">
        <v>89462.3</v>
      </c>
      <c r="BE1642" s="138">
        <v>90071.93</v>
      </c>
      <c r="BF1642" s="138">
        <v>90685.71</v>
      </c>
      <c r="BG1642" s="138">
        <v>91303.679999999993</v>
      </c>
      <c r="BH1642" s="22">
        <f t="shared" si="75"/>
        <v>732247.22000000009</v>
      </c>
      <c r="BI1642" s="22">
        <f t="shared" si="76"/>
        <v>1139922.73</v>
      </c>
      <c r="BJ1642" s="22">
        <f t="shared" si="77"/>
        <v>1872169.9500000002</v>
      </c>
    </row>
    <row r="1643" spans="1:62" x14ac:dyDescent="0.35">
      <c r="A1643" s="23" t="s">
        <v>3308</v>
      </c>
      <c r="B1643" s="84" t="s">
        <v>3309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3310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9599564</v>
      </c>
      <c r="X1643" s="77">
        <v>0</v>
      </c>
      <c r="Y1643" s="77">
        <v>39689.449999999997</v>
      </c>
      <c r="Z1643" s="77" t="s">
        <v>2862</v>
      </c>
      <c r="AA1643" s="77">
        <v>0</v>
      </c>
      <c r="AB1643" s="77">
        <v>0</v>
      </c>
      <c r="AC1643" s="77">
        <v>0</v>
      </c>
      <c r="AD1643" s="77">
        <v>9559874.5500000007</v>
      </c>
      <c r="AE1643" s="149">
        <v>45322</v>
      </c>
      <c r="AF1643" s="148">
        <v>48921</v>
      </c>
      <c r="AG1643" s="83">
        <v>9652458.2400000002</v>
      </c>
      <c r="AH1643" s="83">
        <v>9.8305555555555557</v>
      </c>
      <c r="AI1643" s="83">
        <v>9.9972222222222218</v>
      </c>
      <c r="AJ1643" s="144">
        <v>8.5975999999999997E-2</v>
      </c>
      <c r="AK1643" s="79" t="s">
        <v>651</v>
      </c>
      <c r="AL1643" s="79" t="s">
        <v>652</v>
      </c>
      <c r="AM1643" s="138">
        <v>61581.17</v>
      </c>
      <c r="AN1643" s="138">
        <v>51340.55</v>
      </c>
      <c r="AO1643" s="138">
        <v>51816.54</v>
      </c>
      <c r="AP1643" s="138">
        <v>52296.93</v>
      </c>
      <c r="AQ1643" s="138">
        <v>52781.78</v>
      </c>
      <c r="AR1643" s="138">
        <v>53271.11</v>
      </c>
      <c r="AS1643" s="138">
        <v>53765</v>
      </c>
      <c r="AT1643" s="138">
        <v>54263.45</v>
      </c>
      <c r="AU1643" s="138">
        <v>54766.54</v>
      </c>
      <c r="AV1643" s="138">
        <v>55274.28</v>
      </c>
      <c r="AW1643" s="138">
        <v>55786.73</v>
      </c>
      <c r="AX1643" s="138">
        <v>56303.92</v>
      </c>
      <c r="AY1643" s="138">
        <v>56825.93</v>
      </c>
      <c r="AZ1643" s="138">
        <v>57352.76</v>
      </c>
      <c r="BA1643" s="138">
        <v>57884.480000000003</v>
      </c>
      <c r="BB1643" s="138">
        <v>58421.13</v>
      </c>
      <c r="BC1643" s="138">
        <v>58962.76</v>
      </c>
      <c r="BD1643" s="138">
        <v>59509.4</v>
      </c>
      <c r="BE1643" s="138">
        <v>60061.120000000003</v>
      </c>
      <c r="BF1643" s="138">
        <v>60617.96</v>
      </c>
      <c r="BG1643" s="138">
        <v>61179.93</v>
      </c>
      <c r="BH1643" s="22">
        <f t="shared" si="75"/>
        <v>485883.06999999995</v>
      </c>
      <c r="BI1643" s="22">
        <f t="shared" si="76"/>
        <v>698180.4</v>
      </c>
      <c r="BJ1643" s="22">
        <f t="shared" si="77"/>
        <v>1184063.47</v>
      </c>
    </row>
    <row r="1644" spans="1:62" x14ac:dyDescent="0.35">
      <c r="A1644" s="23" t="s">
        <v>3311</v>
      </c>
      <c r="B1644" s="84" t="s">
        <v>3312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3313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4919156.76</v>
      </c>
      <c r="X1644" s="77">
        <v>0</v>
      </c>
      <c r="Y1644" s="77">
        <v>147566.16</v>
      </c>
      <c r="Z1644" s="77">
        <v>34154.129999999997</v>
      </c>
      <c r="AA1644" s="77">
        <v>0</v>
      </c>
      <c r="AB1644" s="77">
        <v>0</v>
      </c>
      <c r="AC1644" s="77">
        <v>0</v>
      </c>
      <c r="AD1644" s="77">
        <v>4771590.5999999996</v>
      </c>
      <c r="AE1644" s="149">
        <v>45322</v>
      </c>
      <c r="AF1644" s="148">
        <v>48074</v>
      </c>
      <c r="AG1644" s="83">
        <v>5073977.74</v>
      </c>
      <c r="AH1644" s="83">
        <v>7.4777777777777779</v>
      </c>
      <c r="AI1644" s="83">
        <v>7.6444444444444448</v>
      </c>
      <c r="AJ1644" s="144">
        <v>8.4176000000000001E-2</v>
      </c>
      <c r="AK1644" s="79" t="s">
        <v>651</v>
      </c>
      <c r="AL1644" s="79" t="s">
        <v>652</v>
      </c>
      <c r="AM1644" s="138">
        <v>148604.04</v>
      </c>
      <c r="AN1644" s="138">
        <v>149649.26</v>
      </c>
      <c r="AO1644" s="138">
        <v>150701.76000000001</v>
      </c>
      <c r="AP1644" s="138">
        <v>108801</v>
      </c>
      <c r="AQ1644" s="138">
        <v>124324.65</v>
      </c>
      <c r="AR1644" s="138">
        <v>110594.69</v>
      </c>
      <c r="AS1644" s="138">
        <v>111372.49</v>
      </c>
      <c r="AT1644" s="138">
        <v>112155.73</v>
      </c>
      <c r="AU1644" s="138">
        <v>112944.48</v>
      </c>
      <c r="AV1644" s="138">
        <v>129854.24</v>
      </c>
      <c r="AW1644" s="138">
        <v>98423.24</v>
      </c>
      <c r="AX1644" s="138">
        <v>115344.21</v>
      </c>
      <c r="AY1644" s="138">
        <v>116155.37</v>
      </c>
      <c r="AZ1644" s="138">
        <v>133412.5</v>
      </c>
      <c r="BA1644" s="138">
        <v>117877.53</v>
      </c>
      <c r="BB1644" s="138">
        <v>118706.54</v>
      </c>
      <c r="BC1644" s="138">
        <v>119541.34</v>
      </c>
      <c r="BD1644" s="138">
        <v>120382.06</v>
      </c>
      <c r="BE1644" s="138">
        <v>121228.66</v>
      </c>
      <c r="BF1644" s="138">
        <v>81525.710000000006</v>
      </c>
      <c r="BG1644" s="138">
        <v>82099.070000000007</v>
      </c>
      <c r="BH1644" s="22">
        <f t="shared" si="75"/>
        <v>1129148.1000000001</v>
      </c>
      <c r="BI1644" s="22">
        <f t="shared" si="76"/>
        <v>1354550.47</v>
      </c>
      <c r="BJ1644" s="22">
        <f t="shared" si="77"/>
        <v>2483698.5700000003</v>
      </c>
    </row>
    <row r="1645" spans="1:62" x14ac:dyDescent="0.35">
      <c r="A1645" s="23" t="s">
        <v>3314</v>
      </c>
      <c r="B1645" s="84" t="s">
        <v>3315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3316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5105035.43</v>
      </c>
      <c r="X1645" s="77">
        <v>0</v>
      </c>
      <c r="Y1645" s="77">
        <v>253180.75</v>
      </c>
      <c r="Z1645" s="77">
        <v>34922.42</v>
      </c>
      <c r="AA1645" s="77">
        <v>0</v>
      </c>
      <c r="AB1645" s="77">
        <v>0</v>
      </c>
      <c r="AC1645" s="77">
        <v>0</v>
      </c>
      <c r="AD1645" s="77">
        <v>4851854.68</v>
      </c>
      <c r="AE1645" s="149">
        <v>45322</v>
      </c>
      <c r="AF1645" s="148">
        <v>47489</v>
      </c>
      <c r="AG1645" s="83">
        <v>5384699.0099999998</v>
      </c>
      <c r="AH1645" s="83">
        <v>5.8527777777777779</v>
      </c>
      <c r="AI1645" s="83">
        <v>6.0194444444444448</v>
      </c>
      <c r="AJ1645" s="144">
        <v>8.2498000000000002E-2</v>
      </c>
      <c r="AK1645" s="79" t="s">
        <v>651</v>
      </c>
      <c r="AL1645" s="79" t="s">
        <v>652</v>
      </c>
      <c r="AM1645" s="138">
        <v>254922.75</v>
      </c>
      <c r="AN1645" s="138">
        <v>256676.75</v>
      </c>
      <c r="AO1645" s="138">
        <v>258442.78</v>
      </c>
      <c r="AP1645" s="138">
        <v>260221.01</v>
      </c>
      <c r="AQ1645" s="138">
        <v>444985.23</v>
      </c>
      <c r="AR1645" s="138">
        <v>265386.06</v>
      </c>
      <c r="AS1645" s="138">
        <v>267212.06</v>
      </c>
      <c r="AT1645" s="138">
        <v>269050.59000000003</v>
      </c>
      <c r="AU1645" s="138">
        <v>47839.48</v>
      </c>
      <c r="AV1645" s="138">
        <v>32826.339999999997</v>
      </c>
      <c r="AW1645" s="138">
        <v>33052.019999999997</v>
      </c>
      <c r="AX1645" s="138">
        <v>33279.25</v>
      </c>
      <c r="AY1645" s="138">
        <v>33508.03</v>
      </c>
      <c r="AZ1645" s="138">
        <v>33738.400000000001</v>
      </c>
      <c r="BA1645" s="138">
        <v>33970.339999999997</v>
      </c>
      <c r="BB1645" s="138">
        <v>68642.899999999994</v>
      </c>
      <c r="BC1645" s="138">
        <v>34675.79</v>
      </c>
      <c r="BD1645" s="138">
        <v>34914.18</v>
      </c>
      <c r="BE1645" s="138">
        <v>35154.199999999997</v>
      </c>
      <c r="BF1645" s="138">
        <v>35395.879999999997</v>
      </c>
      <c r="BG1645" s="138">
        <v>35639.22</v>
      </c>
      <c r="BH1645" s="22">
        <f t="shared" si="75"/>
        <v>2324736.71</v>
      </c>
      <c r="BI1645" s="22">
        <f t="shared" si="76"/>
        <v>444796.54999999993</v>
      </c>
      <c r="BJ1645" s="22">
        <f t="shared" si="77"/>
        <v>2769533.26</v>
      </c>
    </row>
    <row r="1646" spans="1:62" x14ac:dyDescent="0.35">
      <c r="A1646" s="23" t="s">
        <v>3317</v>
      </c>
      <c r="B1646" s="84" t="s">
        <v>3318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331986.90999999997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9">
        <v>44987</v>
      </c>
      <c r="AF1646" s="148">
        <v>46083</v>
      </c>
      <c r="AG1646" s="83">
        <v>10769529.800000001</v>
      </c>
      <c r="AH1646" s="83">
        <v>1.9222222222222223</v>
      </c>
      <c r="AI1646" s="83">
        <v>3</v>
      </c>
      <c r="AJ1646" s="144">
        <v>6.1652999999999999E-2</v>
      </c>
      <c r="AK1646" s="79" t="s">
        <v>651</v>
      </c>
      <c r="AL1646" s="79" t="s">
        <v>652</v>
      </c>
      <c r="AM1646" s="138">
        <v>0</v>
      </c>
      <c r="AN1646" s="138">
        <v>0</v>
      </c>
      <c r="AO1646" s="138">
        <v>0</v>
      </c>
      <c r="AP1646" s="138">
        <v>0</v>
      </c>
      <c r="AQ1646" s="138">
        <v>0</v>
      </c>
      <c r="AR1646" s="138">
        <v>0</v>
      </c>
      <c r="AS1646" s="138">
        <v>0</v>
      </c>
      <c r="AT1646" s="138">
        <v>0</v>
      </c>
      <c r="AU1646" s="138">
        <v>0</v>
      </c>
      <c r="AV1646" s="138">
        <v>0</v>
      </c>
      <c r="AW1646" s="138">
        <v>0</v>
      </c>
      <c r="AX1646" s="138">
        <v>0</v>
      </c>
      <c r="AY1646" s="138">
        <v>0</v>
      </c>
      <c r="AZ1646" s="138">
        <v>0</v>
      </c>
      <c r="BA1646" s="138">
        <v>0</v>
      </c>
      <c r="BB1646" s="138">
        <v>0</v>
      </c>
      <c r="BC1646" s="138">
        <v>0</v>
      </c>
      <c r="BD1646" s="138">
        <v>0</v>
      </c>
      <c r="BE1646" s="138">
        <v>0</v>
      </c>
      <c r="BF1646" s="138">
        <v>0</v>
      </c>
      <c r="BG1646" s="138">
        <v>0</v>
      </c>
      <c r="BH1646" s="22">
        <f t="shared" si="75"/>
        <v>0</v>
      </c>
      <c r="BI1646" s="22">
        <f t="shared" si="76"/>
        <v>0</v>
      </c>
      <c r="BJ1646" s="22">
        <f t="shared" si="77"/>
        <v>0</v>
      </c>
    </row>
    <row r="1647" spans="1:62" x14ac:dyDescent="0.35">
      <c r="A1647" s="23" t="s">
        <v>3319</v>
      </c>
      <c r="B1647" s="84" t="s">
        <v>3320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8681120.2200000007</v>
      </c>
      <c r="X1647" s="77">
        <v>0</v>
      </c>
      <c r="Y1647" s="77">
        <v>376980.81</v>
      </c>
      <c r="Z1647" s="77">
        <v>56052.68</v>
      </c>
      <c r="AA1647" s="77">
        <v>0</v>
      </c>
      <c r="AB1647" s="77">
        <v>0</v>
      </c>
      <c r="AC1647" s="77">
        <v>0</v>
      </c>
      <c r="AD1647" s="77">
        <v>8304139.4100000011</v>
      </c>
      <c r="AE1647" s="149">
        <v>45322</v>
      </c>
      <c r="AF1647" s="148">
        <v>47417</v>
      </c>
      <c r="AG1647" s="83">
        <v>9093830.6699999999</v>
      </c>
      <c r="AH1647" s="83">
        <v>5.6527777777777777</v>
      </c>
      <c r="AI1647" s="83">
        <v>5.8194444444444446</v>
      </c>
      <c r="AJ1647" s="144">
        <v>8.0518000000000006E-2</v>
      </c>
      <c r="AK1647" s="79" t="s">
        <v>651</v>
      </c>
      <c r="AL1647" s="79" t="s">
        <v>652</v>
      </c>
      <c r="AM1647" s="138">
        <v>448741.79000000004</v>
      </c>
      <c r="AN1647" s="138">
        <v>417065.04</v>
      </c>
      <c r="AO1647" s="138">
        <v>224834.05</v>
      </c>
      <c r="AP1647" s="138">
        <v>228034.16</v>
      </c>
      <c r="AQ1647" s="138">
        <v>228036.74</v>
      </c>
      <c r="AR1647" s="138">
        <v>229680.69</v>
      </c>
      <c r="AS1647" s="138">
        <v>232761.24</v>
      </c>
      <c r="AT1647" s="138">
        <v>232949.97</v>
      </c>
      <c r="AU1647" s="138">
        <v>235877.98</v>
      </c>
      <c r="AV1647" s="138">
        <v>236187.7</v>
      </c>
      <c r="AW1647" s="138">
        <v>237887.81</v>
      </c>
      <c r="AX1647" s="138">
        <v>243106.49</v>
      </c>
      <c r="AY1647" s="138">
        <v>241169.16</v>
      </c>
      <c r="AZ1647" s="138">
        <v>243964.79999999999</v>
      </c>
      <c r="BA1647" s="138">
        <v>188648.06</v>
      </c>
      <c r="BB1647" s="138">
        <v>190982.62</v>
      </c>
      <c r="BC1647" s="138">
        <v>191334.62</v>
      </c>
      <c r="BD1647" s="138">
        <v>192714.35</v>
      </c>
      <c r="BE1647" s="138">
        <v>194949.96</v>
      </c>
      <c r="BF1647" s="138">
        <v>195459.38</v>
      </c>
      <c r="BG1647" s="138">
        <v>197628.25</v>
      </c>
      <c r="BH1647" s="22">
        <f t="shared" si="75"/>
        <v>2477981.66</v>
      </c>
      <c r="BI1647" s="22">
        <f t="shared" si="76"/>
        <v>2554033.2000000002</v>
      </c>
      <c r="BJ1647" s="22">
        <f t="shared" si="77"/>
        <v>5032014.8600000003</v>
      </c>
    </row>
    <row r="1648" spans="1:62" x14ac:dyDescent="0.35">
      <c r="A1648" s="23" t="s">
        <v>3321</v>
      </c>
      <c r="B1648" s="84" t="s">
        <v>3322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168821.75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9">
        <v>44987</v>
      </c>
      <c r="AF1648" s="148">
        <v>46083</v>
      </c>
      <c r="AG1648" s="83">
        <v>5476513.7300000004</v>
      </c>
      <c r="AH1648" s="83">
        <v>1.9222222222222223</v>
      </c>
      <c r="AI1648" s="83">
        <v>3</v>
      </c>
      <c r="AJ1648" s="144">
        <v>6.1652999999999999E-2</v>
      </c>
      <c r="AK1648" s="79" t="s">
        <v>651</v>
      </c>
      <c r="AL1648" s="79" t="s">
        <v>652</v>
      </c>
      <c r="AM1648" s="138">
        <v>0</v>
      </c>
      <c r="AN1648" s="138">
        <v>0</v>
      </c>
      <c r="AO1648" s="138">
        <v>0</v>
      </c>
      <c r="AP1648" s="138">
        <v>0</v>
      </c>
      <c r="AQ1648" s="138">
        <v>0</v>
      </c>
      <c r="AR1648" s="138">
        <v>0</v>
      </c>
      <c r="AS1648" s="138">
        <v>0</v>
      </c>
      <c r="AT1648" s="138">
        <v>0</v>
      </c>
      <c r="AU1648" s="138">
        <v>0</v>
      </c>
      <c r="AV1648" s="138">
        <v>0</v>
      </c>
      <c r="AW1648" s="138">
        <v>0</v>
      </c>
      <c r="AX1648" s="138">
        <v>0</v>
      </c>
      <c r="AY1648" s="138">
        <v>0</v>
      </c>
      <c r="AZ1648" s="138">
        <v>0</v>
      </c>
      <c r="BA1648" s="138">
        <v>0</v>
      </c>
      <c r="BB1648" s="138">
        <v>0</v>
      </c>
      <c r="BC1648" s="138">
        <v>0</v>
      </c>
      <c r="BD1648" s="138">
        <v>0</v>
      </c>
      <c r="BE1648" s="138">
        <v>0</v>
      </c>
      <c r="BF1648" s="138">
        <v>0</v>
      </c>
      <c r="BG1648" s="138">
        <v>0</v>
      </c>
      <c r="BH1648" s="22">
        <f t="shared" si="75"/>
        <v>0</v>
      </c>
      <c r="BI1648" s="22">
        <f t="shared" si="76"/>
        <v>0</v>
      </c>
      <c r="BJ1648" s="22">
        <f t="shared" si="77"/>
        <v>0</v>
      </c>
    </row>
    <row r="1649" spans="1:62" x14ac:dyDescent="0.35">
      <c r="A1649" s="23" t="s">
        <v>3323</v>
      </c>
      <c r="B1649" s="84" t="s">
        <v>3324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3325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169203.67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9">
        <v>44987</v>
      </c>
      <c r="AF1649" s="148">
        <v>46083</v>
      </c>
      <c r="AG1649" s="83">
        <v>5488903.1299999999</v>
      </c>
      <c r="AH1649" s="83">
        <v>1.9222222222222223</v>
      </c>
      <c r="AI1649" s="83">
        <v>3</v>
      </c>
      <c r="AJ1649" s="144">
        <v>6.1652999999999999E-2</v>
      </c>
      <c r="AK1649" s="79" t="s">
        <v>651</v>
      </c>
      <c r="AL1649" s="79" t="s">
        <v>652</v>
      </c>
      <c r="AM1649" s="138">
        <v>0</v>
      </c>
      <c r="AN1649" s="138">
        <v>0</v>
      </c>
      <c r="AO1649" s="138">
        <v>0</v>
      </c>
      <c r="AP1649" s="138">
        <v>0</v>
      </c>
      <c r="AQ1649" s="138">
        <v>0</v>
      </c>
      <c r="AR1649" s="138">
        <v>0</v>
      </c>
      <c r="AS1649" s="138">
        <v>0</v>
      </c>
      <c r="AT1649" s="138">
        <v>0</v>
      </c>
      <c r="AU1649" s="138">
        <v>0</v>
      </c>
      <c r="AV1649" s="138">
        <v>0</v>
      </c>
      <c r="AW1649" s="138">
        <v>0</v>
      </c>
      <c r="AX1649" s="138">
        <v>0</v>
      </c>
      <c r="AY1649" s="138">
        <v>0</v>
      </c>
      <c r="AZ1649" s="138">
        <v>0</v>
      </c>
      <c r="BA1649" s="138">
        <v>0</v>
      </c>
      <c r="BB1649" s="138">
        <v>0</v>
      </c>
      <c r="BC1649" s="138">
        <v>0</v>
      </c>
      <c r="BD1649" s="138">
        <v>0</v>
      </c>
      <c r="BE1649" s="138">
        <v>0</v>
      </c>
      <c r="BF1649" s="138">
        <v>0</v>
      </c>
      <c r="BG1649" s="138">
        <v>0</v>
      </c>
      <c r="BH1649" s="22">
        <f t="shared" si="75"/>
        <v>0</v>
      </c>
      <c r="BI1649" s="22">
        <f t="shared" si="76"/>
        <v>0</v>
      </c>
      <c r="BJ1649" s="22">
        <f t="shared" si="77"/>
        <v>0</v>
      </c>
    </row>
    <row r="1650" spans="1:62" x14ac:dyDescent="0.35">
      <c r="A1650" s="23" t="s">
        <v>3326</v>
      </c>
      <c r="B1650" s="84" t="s">
        <v>3327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3328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2517862.5699999998</v>
      </c>
      <c r="X1650" s="77">
        <v>0</v>
      </c>
      <c r="Y1650" s="77">
        <v>46317.79</v>
      </c>
      <c r="Z1650" s="77">
        <v>17911.66</v>
      </c>
      <c r="AA1650" s="77">
        <v>0</v>
      </c>
      <c r="AB1650" s="77">
        <v>0</v>
      </c>
      <c r="AC1650" s="77">
        <v>0</v>
      </c>
      <c r="AD1650" s="77">
        <v>2471544.7799999998</v>
      </c>
      <c r="AE1650" s="149">
        <v>45322</v>
      </c>
      <c r="AF1650" s="148">
        <v>48579</v>
      </c>
      <c r="AG1650" s="83">
        <v>2571949.0900000003</v>
      </c>
      <c r="AH1650" s="83">
        <v>8.8805555555555564</v>
      </c>
      <c r="AI1650" s="83">
        <v>9.0472222222222225</v>
      </c>
      <c r="AJ1650" s="144">
        <v>8.5975999999999997E-2</v>
      </c>
      <c r="AK1650" s="79" t="s">
        <v>651</v>
      </c>
      <c r="AL1650" s="79" t="s">
        <v>652</v>
      </c>
      <c r="AM1650" s="138">
        <v>46656.61</v>
      </c>
      <c r="AN1650" s="138">
        <v>46997.94</v>
      </c>
      <c r="AO1650" s="138">
        <v>47341.75</v>
      </c>
      <c r="AP1650" s="138">
        <v>47688.08</v>
      </c>
      <c r="AQ1650" s="138">
        <v>48036.94</v>
      </c>
      <c r="AR1650" s="138">
        <v>48388.36</v>
      </c>
      <c r="AS1650" s="138">
        <v>91538.77</v>
      </c>
      <c r="AT1650" s="138">
        <v>49302.11</v>
      </c>
      <c r="AU1650" s="138">
        <v>49662.77</v>
      </c>
      <c r="AV1650" s="138">
        <v>50026.07</v>
      </c>
      <c r="AW1650" s="138">
        <v>50392.05</v>
      </c>
      <c r="AX1650" s="138">
        <v>50760.69</v>
      </c>
      <c r="AY1650" s="138">
        <v>51132.04</v>
      </c>
      <c r="AZ1650" s="138">
        <v>51506.09</v>
      </c>
      <c r="BA1650" s="138">
        <v>51882.89</v>
      </c>
      <c r="BB1650" s="138">
        <v>52262.43</v>
      </c>
      <c r="BC1650" s="138">
        <v>52644.76</v>
      </c>
      <c r="BD1650" s="138">
        <v>53029.88</v>
      </c>
      <c r="BE1650" s="138">
        <v>53417.82</v>
      </c>
      <c r="BF1650" s="138">
        <v>53808.61</v>
      </c>
      <c r="BG1650" s="138">
        <v>54202.25</v>
      </c>
      <c r="BH1650" s="22">
        <f t="shared" si="75"/>
        <v>475613.33</v>
      </c>
      <c r="BI1650" s="22">
        <f t="shared" si="76"/>
        <v>625065.58000000007</v>
      </c>
      <c r="BJ1650" s="22">
        <f t="shared" si="77"/>
        <v>1100678.9100000001</v>
      </c>
    </row>
    <row r="1651" spans="1:62" x14ac:dyDescent="0.35">
      <c r="A1651" s="23" t="s">
        <v>3329</v>
      </c>
      <c r="B1651" s="84" t="s">
        <v>3330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3328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160641.03</v>
      </c>
      <c r="AA1651" s="77">
        <v>0</v>
      </c>
      <c r="AB1651" s="77">
        <v>0</v>
      </c>
      <c r="AC1651" s="77">
        <v>0</v>
      </c>
      <c r="AD1651" s="77">
        <v>5211134.32</v>
      </c>
      <c r="AE1651" s="149">
        <v>44987</v>
      </c>
      <c r="AF1651" s="148">
        <v>46083</v>
      </c>
      <c r="AG1651" s="83">
        <v>5211134.32</v>
      </c>
      <c r="AH1651" s="83">
        <v>1.9222222222222223</v>
      </c>
      <c r="AI1651" s="83">
        <v>3</v>
      </c>
      <c r="AJ1651" s="144">
        <v>6.1652999999999999E-2</v>
      </c>
      <c r="AK1651" s="79" t="s">
        <v>651</v>
      </c>
      <c r="AL1651" s="79" t="s">
        <v>652</v>
      </c>
      <c r="AM1651" s="138">
        <v>0</v>
      </c>
      <c r="AN1651" s="138">
        <v>0</v>
      </c>
      <c r="AO1651" s="138">
        <v>0</v>
      </c>
      <c r="AP1651" s="138">
        <v>0</v>
      </c>
      <c r="AQ1651" s="138">
        <v>0</v>
      </c>
      <c r="AR1651" s="138">
        <v>0</v>
      </c>
      <c r="AS1651" s="138">
        <v>0</v>
      </c>
      <c r="AT1651" s="138">
        <v>0</v>
      </c>
      <c r="AU1651" s="138">
        <v>0</v>
      </c>
      <c r="AV1651" s="138">
        <v>0</v>
      </c>
      <c r="AW1651" s="138">
        <v>0</v>
      </c>
      <c r="AX1651" s="138">
        <v>0</v>
      </c>
      <c r="AY1651" s="138">
        <v>0</v>
      </c>
      <c r="AZ1651" s="138">
        <v>0</v>
      </c>
      <c r="BA1651" s="138">
        <v>0</v>
      </c>
      <c r="BB1651" s="138">
        <v>0</v>
      </c>
      <c r="BC1651" s="138">
        <v>0</v>
      </c>
      <c r="BD1651" s="138">
        <v>0</v>
      </c>
      <c r="BE1651" s="138">
        <v>0</v>
      </c>
      <c r="BF1651" s="138">
        <v>0</v>
      </c>
      <c r="BG1651" s="138">
        <v>0</v>
      </c>
      <c r="BH1651" s="22">
        <f t="shared" si="75"/>
        <v>0</v>
      </c>
      <c r="BI1651" s="22">
        <f t="shared" si="76"/>
        <v>0</v>
      </c>
      <c r="BJ1651" s="22">
        <f t="shared" si="77"/>
        <v>0</v>
      </c>
    </row>
    <row r="1652" spans="1:62" x14ac:dyDescent="0.35">
      <c r="A1652" s="23" t="s">
        <v>3331</v>
      </c>
      <c r="B1652" s="84" t="s">
        <v>3332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1538828.24</v>
      </c>
      <c r="X1652" s="77">
        <v>0</v>
      </c>
      <c r="Y1652" s="77">
        <v>53848.05</v>
      </c>
      <c r="Z1652" s="77">
        <v>10366.799999999999</v>
      </c>
      <c r="AA1652" s="77">
        <v>0</v>
      </c>
      <c r="AB1652" s="77">
        <v>0</v>
      </c>
      <c r="AC1652" s="77">
        <v>0</v>
      </c>
      <c r="AD1652" s="77">
        <v>1484980.19</v>
      </c>
      <c r="AE1652" s="149">
        <v>45322</v>
      </c>
      <c r="AF1652" s="148">
        <v>46380</v>
      </c>
      <c r="AG1652" s="83">
        <v>1599497.38</v>
      </c>
      <c r="AH1652" s="83">
        <v>2.7722222222222221</v>
      </c>
      <c r="AI1652" s="83">
        <v>2.9388888888888891</v>
      </c>
      <c r="AJ1652" s="144">
        <v>8.1262000000000001E-2</v>
      </c>
      <c r="AK1652" s="79" t="s">
        <v>651</v>
      </c>
      <c r="AL1652" s="79" t="s">
        <v>652</v>
      </c>
      <c r="AM1652" s="138">
        <v>54213.18</v>
      </c>
      <c r="AN1652" s="138">
        <v>54580.78</v>
      </c>
      <c r="AO1652" s="138">
        <v>54950.85</v>
      </c>
      <c r="AP1652" s="138">
        <v>55323.46</v>
      </c>
      <c r="AQ1652" s="138">
        <v>90428.79</v>
      </c>
      <c r="AR1652" s="138">
        <v>56367.39</v>
      </c>
      <c r="AS1652" s="138">
        <v>56749.59</v>
      </c>
      <c r="AT1652" s="138">
        <v>57134.39</v>
      </c>
      <c r="AU1652" s="138">
        <v>57521.79</v>
      </c>
      <c r="AV1652" s="138">
        <v>57911.81</v>
      </c>
      <c r="AW1652" s="138">
        <v>58304.51</v>
      </c>
      <c r="AX1652" s="138">
        <v>58699.839999999997</v>
      </c>
      <c r="AY1652" s="138">
        <v>59097.85</v>
      </c>
      <c r="AZ1652" s="138">
        <v>59498.58</v>
      </c>
      <c r="BA1652" s="138">
        <v>59902.01</v>
      </c>
      <c r="BB1652" s="138">
        <v>60308.18</v>
      </c>
      <c r="BC1652" s="138">
        <v>65781.45</v>
      </c>
      <c r="BD1652" s="138">
        <v>61197.79</v>
      </c>
      <c r="BE1652" s="138">
        <v>61612.75</v>
      </c>
      <c r="BF1652" s="138">
        <v>62030.51</v>
      </c>
      <c r="BG1652" s="138">
        <v>79954.399999999994</v>
      </c>
      <c r="BH1652" s="22">
        <f t="shared" si="75"/>
        <v>537270.22000000009</v>
      </c>
      <c r="BI1652" s="22">
        <f t="shared" si="76"/>
        <v>744299.68</v>
      </c>
      <c r="BJ1652" s="22">
        <f t="shared" si="77"/>
        <v>1281569.9000000001</v>
      </c>
    </row>
    <row r="1653" spans="1:62" x14ac:dyDescent="0.35">
      <c r="A1653" s="23" t="s">
        <v>3333</v>
      </c>
      <c r="B1653" s="84" t="s">
        <v>3334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25582695.440000001</v>
      </c>
      <c r="X1653" s="77">
        <v>0</v>
      </c>
      <c r="Y1653" s="77">
        <v>212250.81</v>
      </c>
      <c r="Z1653" s="77">
        <v>184418.81</v>
      </c>
      <c r="AA1653" s="77">
        <v>0</v>
      </c>
      <c r="AB1653" s="77">
        <v>0</v>
      </c>
      <c r="AC1653" s="77">
        <v>0</v>
      </c>
      <c r="AD1653" s="77">
        <v>25370444.630000003</v>
      </c>
      <c r="AE1653" s="149">
        <v>45322</v>
      </c>
      <c r="AF1653" s="148">
        <v>47425</v>
      </c>
      <c r="AG1653" s="83">
        <v>26043160.600000001</v>
      </c>
      <c r="AH1653" s="83">
        <v>5.6749999999999998</v>
      </c>
      <c r="AI1653" s="83">
        <v>5.8416666666666668</v>
      </c>
      <c r="AJ1653" s="144">
        <v>8.6263999999999993E-2</v>
      </c>
      <c r="AK1653" s="79" t="s">
        <v>651</v>
      </c>
      <c r="AL1653" s="79" t="s">
        <v>652</v>
      </c>
      <c r="AM1653" s="138">
        <v>379403.8</v>
      </c>
      <c r="AN1653" s="138">
        <v>299021.01</v>
      </c>
      <c r="AO1653" s="138">
        <v>301170.57</v>
      </c>
      <c r="AP1653" s="138">
        <v>303335.57</v>
      </c>
      <c r="AQ1653" s="138">
        <v>530711.53</v>
      </c>
      <c r="AR1653" s="138">
        <v>309924.43</v>
      </c>
      <c r="AS1653" s="138">
        <v>312152.34999999998</v>
      </c>
      <c r="AT1653" s="138">
        <v>314396.33</v>
      </c>
      <c r="AU1653" s="138">
        <v>316656.38</v>
      </c>
      <c r="AV1653" s="138">
        <v>318932.73</v>
      </c>
      <c r="AW1653" s="138">
        <v>321225.40999999997</v>
      </c>
      <c r="AX1653" s="138">
        <v>323534.58</v>
      </c>
      <c r="AY1653" s="138">
        <v>325860.36</v>
      </c>
      <c r="AZ1653" s="138">
        <v>328202.84999999998</v>
      </c>
      <c r="BA1653" s="138">
        <v>330562.17</v>
      </c>
      <c r="BB1653" s="138">
        <v>332938.46000000002</v>
      </c>
      <c r="BC1653" s="138">
        <v>335331.86</v>
      </c>
      <c r="BD1653" s="138">
        <v>337742.43</v>
      </c>
      <c r="BE1653" s="138">
        <v>340170.34</v>
      </c>
      <c r="BF1653" s="138">
        <v>342615.69</v>
      </c>
      <c r="BG1653" s="138">
        <v>345078.63</v>
      </c>
      <c r="BH1653" s="22">
        <f t="shared" si="75"/>
        <v>3066771.97</v>
      </c>
      <c r="BI1653" s="22">
        <f t="shared" si="76"/>
        <v>3982195.51</v>
      </c>
      <c r="BJ1653" s="22">
        <f t="shared" si="77"/>
        <v>7048967.4800000004</v>
      </c>
    </row>
    <row r="1654" spans="1:62" x14ac:dyDescent="0.35">
      <c r="A1654" s="23" t="s">
        <v>3335</v>
      </c>
      <c r="B1654" s="84" t="s">
        <v>3336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419735.23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9">
        <v>44987</v>
      </c>
      <c r="AF1654" s="148">
        <v>46083</v>
      </c>
      <c r="AG1654" s="83">
        <v>13616051.960000001</v>
      </c>
      <c r="AH1654" s="83">
        <v>1.9222222222222223</v>
      </c>
      <c r="AI1654" s="83">
        <v>3</v>
      </c>
      <c r="AJ1654" s="144">
        <v>6.1652999999999999E-2</v>
      </c>
      <c r="AK1654" s="79" t="s">
        <v>651</v>
      </c>
      <c r="AL1654" s="79" t="s">
        <v>652</v>
      </c>
      <c r="AM1654" s="138">
        <v>0</v>
      </c>
      <c r="AN1654" s="138">
        <v>0</v>
      </c>
      <c r="AO1654" s="138">
        <v>0</v>
      </c>
      <c r="AP1654" s="138">
        <v>0</v>
      </c>
      <c r="AQ1654" s="138">
        <v>0</v>
      </c>
      <c r="AR1654" s="138">
        <v>0</v>
      </c>
      <c r="AS1654" s="138">
        <v>0</v>
      </c>
      <c r="AT1654" s="138">
        <v>0</v>
      </c>
      <c r="AU1654" s="138">
        <v>0</v>
      </c>
      <c r="AV1654" s="138">
        <v>0</v>
      </c>
      <c r="AW1654" s="138">
        <v>0</v>
      </c>
      <c r="AX1654" s="138">
        <v>0</v>
      </c>
      <c r="AY1654" s="138">
        <v>0</v>
      </c>
      <c r="AZ1654" s="138">
        <v>0</v>
      </c>
      <c r="BA1654" s="138">
        <v>0</v>
      </c>
      <c r="BB1654" s="138">
        <v>0</v>
      </c>
      <c r="BC1654" s="138">
        <v>0</v>
      </c>
      <c r="BD1654" s="138">
        <v>0</v>
      </c>
      <c r="BE1654" s="138">
        <v>0</v>
      </c>
      <c r="BF1654" s="138">
        <v>0</v>
      </c>
      <c r="BG1654" s="138">
        <v>0</v>
      </c>
      <c r="BH1654" s="22">
        <f t="shared" si="75"/>
        <v>0</v>
      </c>
      <c r="BI1654" s="22">
        <f t="shared" si="76"/>
        <v>0</v>
      </c>
      <c r="BJ1654" s="22">
        <f t="shared" si="77"/>
        <v>0</v>
      </c>
    </row>
    <row r="1655" spans="1:62" x14ac:dyDescent="0.35">
      <c r="A1655" s="23" t="s">
        <v>3337</v>
      </c>
      <c r="B1655" s="84" t="s">
        <v>3338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13230675.49</v>
      </c>
      <c r="X1655" s="77">
        <v>0</v>
      </c>
      <c r="Y1655" s="77">
        <v>165967.63</v>
      </c>
      <c r="Z1655" s="77">
        <v>91921.94</v>
      </c>
      <c r="AA1655" s="77">
        <v>0</v>
      </c>
      <c r="AB1655" s="77">
        <v>0</v>
      </c>
      <c r="AC1655" s="77">
        <v>0</v>
      </c>
      <c r="AD1655" s="77">
        <v>13064707.859999999</v>
      </c>
      <c r="AE1655" s="149">
        <v>45322</v>
      </c>
      <c r="AF1655" s="148">
        <v>48643</v>
      </c>
      <c r="AG1655" s="83">
        <v>13409459.25</v>
      </c>
      <c r="AH1655" s="83">
        <v>9.0583333333333336</v>
      </c>
      <c r="AI1655" s="83">
        <v>9.2249999999999996</v>
      </c>
      <c r="AJ1655" s="144">
        <v>8.3875000000000005E-2</v>
      </c>
      <c r="AK1655" s="79" t="s">
        <v>651</v>
      </c>
      <c r="AL1655" s="79" t="s">
        <v>652</v>
      </c>
      <c r="AM1655" s="138">
        <v>168706.5</v>
      </c>
      <c r="AN1655" s="138">
        <v>247205.27</v>
      </c>
      <c r="AO1655" s="138">
        <v>171073.13</v>
      </c>
      <c r="AP1655" s="138">
        <v>172268.85</v>
      </c>
      <c r="AQ1655" s="138">
        <v>173472.94</v>
      </c>
      <c r="AR1655" s="138">
        <v>174685.45</v>
      </c>
      <c r="AS1655" s="138">
        <v>175906.42</v>
      </c>
      <c r="AT1655" s="138">
        <v>177135.94</v>
      </c>
      <c r="AU1655" s="138">
        <v>178374.04</v>
      </c>
      <c r="AV1655" s="138">
        <v>179620.8</v>
      </c>
      <c r="AW1655" s="138">
        <v>180876.27</v>
      </c>
      <c r="AX1655" s="138">
        <v>182140.52</v>
      </c>
      <c r="AY1655" s="138">
        <v>183413.61</v>
      </c>
      <c r="AZ1655" s="138">
        <v>184695.59</v>
      </c>
      <c r="BA1655" s="138">
        <v>185986.55</v>
      </c>
      <c r="BB1655" s="138">
        <v>187286.53</v>
      </c>
      <c r="BC1655" s="138">
        <v>188595.56</v>
      </c>
      <c r="BD1655" s="138">
        <v>189913.76</v>
      </c>
      <c r="BE1655" s="138">
        <v>191241.17</v>
      </c>
      <c r="BF1655" s="138">
        <v>192577.88</v>
      </c>
      <c r="BG1655" s="138">
        <v>193923.93</v>
      </c>
      <c r="BH1655" s="22">
        <f t="shared" si="75"/>
        <v>1638828.5399999998</v>
      </c>
      <c r="BI1655" s="22">
        <f t="shared" si="76"/>
        <v>2240272.17</v>
      </c>
      <c r="BJ1655" s="22">
        <f t="shared" si="77"/>
        <v>3879100.71</v>
      </c>
    </row>
    <row r="1656" spans="1:62" x14ac:dyDescent="0.35">
      <c r="A1656" s="23" t="s">
        <v>3339</v>
      </c>
      <c r="B1656" s="84" t="s">
        <v>3340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45760.14</v>
      </c>
      <c r="AA1656" s="77">
        <v>0</v>
      </c>
      <c r="AB1656" s="77">
        <v>0</v>
      </c>
      <c r="AC1656" s="77">
        <v>0</v>
      </c>
      <c r="AD1656" s="77">
        <v>1484441.48</v>
      </c>
      <c r="AE1656" s="149">
        <v>44987</v>
      </c>
      <c r="AF1656" s="148">
        <v>46083</v>
      </c>
      <c r="AG1656" s="83">
        <v>1484441.48</v>
      </c>
      <c r="AH1656" s="83">
        <v>1.9222222222222223</v>
      </c>
      <c r="AI1656" s="83">
        <v>3</v>
      </c>
      <c r="AJ1656" s="144">
        <v>6.1652999999999999E-2</v>
      </c>
      <c r="AK1656" s="79" t="s">
        <v>651</v>
      </c>
      <c r="AL1656" s="79" t="s">
        <v>652</v>
      </c>
      <c r="AM1656" s="138">
        <v>0</v>
      </c>
      <c r="AN1656" s="138">
        <v>0</v>
      </c>
      <c r="AO1656" s="138">
        <v>0</v>
      </c>
      <c r="AP1656" s="138">
        <v>0</v>
      </c>
      <c r="AQ1656" s="138">
        <v>0</v>
      </c>
      <c r="AR1656" s="138">
        <v>0</v>
      </c>
      <c r="AS1656" s="138">
        <v>0</v>
      </c>
      <c r="AT1656" s="138">
        <v>0</v>
      </c>
      <c r="AU1656" s="138">
        <v>0</v>
      </c>
      <c r="AV1656" s="138">
        <v>0</v>
      </c>
      <c r="AW1656" s="138">
        <v>0</v>
      </c>
      <c r="AX1656" s="138">
        <v>0</v>
      </c>
      <c r="AY1656" s="138">
        <v>0</v>
      </c>
      <c r="AZ1656" s="138">
        <v>0</v>
      </c>
      <c r="BA1656" s="138">
        <v>0</v>
      </c>
      <c r="BB1656" s="138">
        <v>0</v>
      </c>
      <c r="BC1656" s="138">
        <v>0</v>
      </c>
      <c r="BD1656" s="138">
        <v>0</v>
      </c>
      <c r="BE1656" s="138">
        <v>0</v>
      </c>
      <c r="BF1656" s="138">
        <v>0</v>
      </c>
      <c r="BG1656" s="138">
        <v>0</v>
      </c>
      <c r="BH1656" s="22">
        <f t="shared" si="75"/>
        <v>0</v>
      </c>
      <c r="BI1656" s="22">
        <f t="shared" si="76"/>
        <v>0</v>
      </c>
      <c r="BJ1656" s="22">
        <f t="shared" si="77"/>
        <v>0</v>
      </c>
    </row>
    <row r="1657" spans="1:62" x14ac:dyDescent="0.35">
      <c r="A1657" s="23" t="s">
        <v>3341</v>
      </c>
      <c r="B1657" s="84" t="s">
        <v>3342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8793606.6500000004</v>
      </c>
      <c r="X1657" s="77">
        <v>0</v>
      </c>
      <c r="Y1657" s="77">
        <v>122017.02</v>
      </c>
      <c r="Z1657" s="77">
        <v>39676.17</v>
      </c>
      <c r="AA1657" s="77">
        <v>0</v>
      </c>
      <c r="AB1657" s="77">
        <v>0</v>
      </c>
      <c r="AC1657" s="77">
        <v>0</v>
      </c>
      <c r="AD1657" s="77">
        <v>8671589.6300000008</v>
      </c>
      <c r="AE1657" s="149">
        <v>45322</v>
      </c>
      <c r="AF1657" s="148">
        <v>48440</v>
      </c>
      <c r="AG1657" s="83">
        <v>8844291.1799999978</v>
      </c>
      <c r="AH1657" s="83">
        <v>8.4944444444444436</v>
      </c>
      <c r="AI1657" s="83">
        <v>8.6611111111111114</v>
      </c>
      <c r="AJ1657" s="144">
        <v>8.2136000000000001E-2</v>
      </c>
      <c r="AK1657" s="79" t="s">
        <v>651</v>
      </c>
      <c r="AL1657" s="79" t="s">
        <v>652</v>
      </c>
      <c r="AM1657" s="138">
        <v>289700.33</v>
      </c>
      <c r="AN1657" s="138">
        <v>156253.43</v>
      </c>
      <c r="AO1657" s="138">
        <v>157325.32</v>
      </c>
      <c r="AP1657" s="138">
        <v>158404.53</v>
      </c>
      <c r="AQ1657" s="138">
        <v>159491.17000000001</v>
      </c>
      <c r="AR1657" s="138">
        <v>160585.26</v>
      </c>
      <c r="AS1657" s="138">
        <v>172009.91</v>
      </c>
      <c r="AT1657" s="138">
        <v>162944.57</v>
      </c>
      <c r="AU1657" s="138">
        <v>164062.35</v>
      </c>
      <c r="AV1657" s="138">
        <v>165187.78</v>
      </c>
      <c r="AW1657" s="138">
        <v>166320.93</v>
      </c>
      <c r="AX1657" s="138">
        <v>167461.85999999999</v>
      </c>
      <c r="AY1657" s="138">
        <v>168610.64</v>
      </c>
      <c r="AZ1657" s="138">
        <v>169767.28</v>
      </c>
      <c r="BA1657" s="138">
        <v>170931.85</v>
      </c>
      <c r="BB1657" s="138">
        <v>172104.43</v>
      </c>
      <c r="BC1657" s="138">
        <v>173285.04</v>
      </c>
      <c r="BD1657" s="138">
        <v>174473.74</v>
      </c>
      <c r="BE1657" s="138">
        <v>175670.6</v>
      </c>
      <c r="BF1657" s="138">
        <v>176875.68</v>
      </c>
      <c r="BG1657" s="138">
        <v>178088.99</v>
      </c>
      <c r="BH1657" s="22">
        <f t="shared" si="75"/>
        <v>1580776.87</v>
      </c>
      <c r="BI1657" s="22">
        <f t="shared" si="76"/>
        <v>2058778.82</v>
      </c>
      <c r="BJ1657" s="22">
        <f t="shared" si="77"/>
        <v>3639555.6900000004</v>
      </c>
    </row>
    <row r="1658" spans="1:62" x14ac:dyDescent="0.35">
      <c r="A1658" s="23" t="s">
        <v>3343</v>
      </c>
      <c r="B1658" s="84" t="s">
        <v>3344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3345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7092486.4500000002</v>
      </c>
      <c r="X1658" s="77">
        <v>0</v>
      </c>
      <c r="Y1658" s="77">
        <v>126086.43</v>
      </c>
      <c r="Z1658" s="77">
        <v>49512.76</v>
      </c>
      <c r="AA1658" s="77">
        <v>0</v>
      </c>
      <c r="AB1658" s="77">
        <v>0</v>
      </c>
      <c r="AC1658" s="77">
        <v>0</v>
      </c>
      <c r="AD1658" s="77">
        <v>6966400.0200000005</v>
      </c>
      <c r="AE1658" s="149">
        <v>45322</v>
      </c>
      <c r="AF1658" s="148">
        <v>48432</v>
      </c>
      <c r="AG1658" s="83">
        <v>7166559.2999999998</v>
      </c>
      <c r="AH1658" s="83">
        <v>8.4722222222222214</v>
      </c>
      <c r="AI1658" s="83">
        <v>8.6388888888888893</v>
      </c>
      <c r="AJ1658" s="144">
        <v>8.4209999999999993E-2</v>
      </c>
      <c r="AK1658" s="79" t="s">
        <v>651</v>
      </c>
      <c r="AL1658" s="79" t="s">
        <v>652</v>
      </c>
      <c r="AM1658" s="138">
        <v>178991.04</v>
      </c>
      <c r="AN1658" s="138">
        <v>128164.84</v>
      </c>
      <c r="AO1658" s="138">
        <v>129066</v>
      </c>
      <c r="AP1658" s="138">
        <v>129973.49</v>
      </c>
      <c r="AQ1658" s="138">
        <v>130887.36</v>
      </c>
      <c r="AR1658" s="138">
        <v>131807.67999999999</v>
      </c>
      <c r="AS1658" s="138">
        <v>78889.95</v>
      </c>
      <c r="AT1658" s="138">
        <v>65077.21</v>
      </c>
      <c r="AU1658" s="138">
        <v>65534.17</v>
      </c>
      <c r="AV1658" s="138">
        <v>65994.34</v>
      </c>
      <c r="AW1658" s="138">
        <v>66457.759999999995</v>
      </c>
      <c r="AX1658" s="138">
        <v>66924.42</v>
      </c>
      <c r="AY1658" s="138">
        <v>67394.36</v>
      </c>
      <c r="AZ1658" s="138">
        <v>67867.59</v>
      </c>
      <c r="BA1658" s="138">
        <v>68344.160000000003</v>
      </c>
      <c r="BB1658" s="138">
        <v>68824.06</v>
      </c>
      <c r="BC1658" s="138">
        <v>69307.34</v>
      </c>
      <c r="BD1658" s="138">
        <v>69794.02</v>
      </c>
      <c r="BE1658" s="138">
        <v>70284.09</v>
      </c>
      <c r="BF1658" s="138">
        <v>70777.64</v>
      </c>
      <c r="BG1658" s="138">
        <v>71274.62</v>
      </c>
      <c r="BH1658" s="22">
        <f t="shared" si="75"/>
        <v>1038391.7399999999</v>
      </c>
      <c r="BI1658" s="22">
        <f t="shared" si="76"/>
        <v>823244.4</v>
      </c>
      <c r="BJ1658" s="22">
        <f t="shared" si="77"/>
        <v>1861636.14</v>
      </c>
    </row>
    <row r="1659" spans="1:62" x14ac:dyDescent="0.35">
      <c r="A1659" s="23" t="s">
        <v>3346</v>
      </c>
      <c r="B1659" s="84" t="s">
        <v>3347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3226806.9099999997</v>
      </c>
      <c r="X1659" s="77">
        <v>0</v>
      </c>
      <c r="Y1659" s="77">
        <v>115132.9</v>
      </c>
      <c r="Z1659" s="77">
        <v>22992.73</v>
      </c>
      <c r="AA1659" s="77">
        <v>0</v>
      </c>
      <c r="AB1659" s="77">
        <v>0</v>
      </c>
      <c r="AC1659" s="77">
        <v>0</v>
      </c>
      <c r="AD1659" s="77">
        <v>3111674.01</v>
      </c>
      <c r="AE1659" s="149">
        <v>45322</v>
      </c>
      <c r="AF1659" s="148">
        <v>47243</v>
      </c>
      <c r="AG1659" s="83">
        <v>3357828.0299999993</v>
      </c>
      <c r="AH1659" s="83">
        <v>5.1694444444444443</v>
      </c>
      <c r="AI1659" s="83">
        <v>5.3361111111111112</v>
      </c>
      <c r="AJ1659" s="144">
        <v>8.5736999999999994E-2</v>
      </c>
      <c r="AK1659" s="79" t="s">
        <v>651</v>
      </c>
      <c r="AL1659" s="79" t="s">
        <v>652</v>
      </c>
      <c r="AM1659" s="138">
        <v>115956.65</v>
      </c>
      <c r="AN1659" s="138">
        <v>151203.65</v>
      </c>
      <c r="AO1659" s="138">
        <v>118238.14</v>
      </c>
      <c r="AP1659" s="138">
        <v>119084.12</v>
      </c>
      <c r="AQ1659" s="138">
        <v>119936.13</v>
      </c>
      <c r="AR1659" s="138">
        <v>120794.24000000001</v>
      </c>
      <c r="AS1659" s="138">
        <v>121658.49</v>
      </c>
      <c r="AT1659" s="138">
        <v>33462.93</v>
      </c>
      <c r="AU1659" s="138">
        <v>33702.01</v>
      </c>
      <c r="AV1659" s="138">
        <v>33942.800000000003</v>
      </c>
      <c r="AW1659" s="138">
        <v>34185.32</v>
      </c>
      <c r="AX1659" s="138">
        <v>34429.57</v>
      </c>
      <c r="AY1659" s="138">
        <v>34675.56</v>
      </c>
      <c r="AZ1659" s="138">
        <v>34923.31</v>
      </c>
      <c r="BA1659" s="138">
        <v>35172.83</v>
      </c>
      <c r="BB1659" s="138">
        <v>35424.129999999997</v>
      </c>
      <c r="BC1659" s="138">
        <v>35677.230000000003</v>
      </c>
      <c r="BD1659" s="138">
        <v>35932.129999999997</v>
      </c>
      <c r="BE1659" s="138">
        <v>36188.86</v>
      </c>
      <c r="BF1659" s="138">
        <v>36447.42</v>
      </c>
      <c r="BG1659" s="138">
        <v>36707.83</v>
      </c>
      <c r="BH1659" s="22">
        <f t="shared" si="75"/>
        <v>934036.36</v>
      </c>
      <c r="BI1659" s="22">
        <f t="shared" si="76"/>
        <v>423706.99</v>
      </c>
      <c r="BJ1659" s="22">
        <f t="shared" si="77"/>
        <v>1357743.35</v>
      </c>
    </row>
    <row r="1660" spans="1:62" x14ac:dyDescent="0.35">
      <c r="A1660" s="23" t="s">
        <v>3352</v>
      </c>
      <c r="B1660" s="84" t="s">
        <v>3353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7">
        <v>44984</v>
      </c>
      <c r="AF1660" s="148">
        <v>48637</v>
      </c>
      <c r="AG1660" s="83">
        <v>200000000</v>
      </c>
      <c r="AH1660" s="83">
        <v>8.9083333333333332</v>
      </c>
      <c r="AI1660" s="83">
        <v>10</v>
      </c>
      <c r="AJ1660" s="144">
        <v>7.8262999999999999E-2</v>
      </c>
      <c r="AK1660" s="79" t="s">
        <v>651</v>
      </c>
      <c r="AL1660" s="79" t="s">
        <v>652</v>
      </c>
      <c r="AM1660" s="138">
        <v>0</v>
      </c>
      <c r="AN1660" s="138">
        <v>0</v>
      </c>
      <c r="AO1660" s="138">
        <v>0</v>
      </c>
      <c r="AP1660" s="138">
        <v>0</v>
      </c>
      <c r="AQ1660" s="138">
        <v>0</v>
      </c>
      <c r="AR1660" s="138">
        <v>0</v>
      </c>
      <c r="AS1660" s="138">
        <v>0</v>
      </c>
      <c r="AT1660" s="138">
        <v>0</v>
      </c>
      <c r="AU1660" s="138">
        <v>0</v>
      </c>
      <c r="AV1660" s="138">
        <v>0</v>
      </c>
      <c r="AW1660" s="138">
        <v>0</v>
      </c>
      <c r="AX1660" s="138">
        <v>0</v>
      </c>
      <c r="AY1660" s="138">
        <v>0</v>
      </c>
      <c r="AZ1660" s="138">
        <v>0</v>
      </c>
      <c r="BA1660" s="138">
        <v>0</v>
      </c>
      <c r="BB1660" s="138">
        <v>0</v>
      </c>
      <c r="BC1660" s="138">
        <v>0</v>
      </c>
      <c r="BD1660" s="138">
        <v>0</v>
      </c>
      <c r="BE1660" s="138">
        <v>0</v>
      </c>
      <c r="BF1660" s="138">
        <v>0</v>
      </c>
      <c r="BG1660" s="138">
        <v>0</v>
      </c>
      <c r="BH1660" s="22">
        <f t="shared" si="75"/>
        <v>0</v>
      </c>
      <c r="BI1660" s="22">
        <f t="shared" si="76"/>
        <v>0</v>
      </c>
      <c r="BJ1660" s="22">
        <f t="shared" si="77"/>
        <v>0</v>
      </c>
    </row>
    <row r="1661" spans="1:62" x14ac:dyDescent="0.35">
      <c r="A1661" s="23" t="s">
        <v>3354</v>
      </c>
      <c r="B1661" s="84" t="s">
        <v>3355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62949.37</v>
      </c>
      <c r="AA1661" s="77">
        <v>0</v>
      </c>
      <c r="AB1661" s="77">
        <v>0</v>
      </c>
      <c r="AC1661" s="77">
        <v>0</v>
      </c>
      <c r="AD1661" s="77">
        <v>2042053.71</v>
      </c>
      <c r="AE1661" s="147">
        <v>44987</v>
      </c>
      <c r="AF1661" s="148">
        <v>46083</v>
      </c>
      <c r="AG1661" s="83">
        <v>2042053.71</v>
      </c>
      <c r="AH1661" s="83">
        <v>1.9222222222222223</v>
      </c>
      <c r="AI1661" s="83">
        <v>3</v>
      </c>
      <c r="AJ1661" s="144">
        <v>6.1652999999999999E-2</v>
      </c>
      <c r="AK1661" s="79" t="s">
        <v>651</v>
      </c>
      <c r="AL1661" s="79" t="s">
        <v>652</v>
      </c>
      <c r="AM1661" s="138">
        <v>0</v>
      </c>
      <c r="AN1661" s="138">
        <v>0</v>
      </c>
      <c r="AO1661" s="138">
        <v>0</v>
      </c>
      <c r="AP1661" s="138">
        <v>0</v>
      </c>
      <c r="AQ1661" s="138">
        <v>0</v>
      </c>
      <c r="AR1661" s="138">
        <v>0</v>
      </c>
      <c r="AS1661" s="138">
        <v>0</v>
      </c>
      <c r="AT1661" s="138">
        <v>0</v>
      </c>
      <c r="AU1661" s="138">
        <v>0</v>
      </c>
      <c r="AV1661" s="138">
        <v>0</v>
      </c>
      <c r="AW1661" s="138">
        <v>0</v>
      </c>
      <c r="AX1661" s="138">
        <v>0</v>
      </c>
      <c r="AY1661" s="138">
        <v>0</v>
      </c>
      <c r="AZ1661" s="138">
        <v>0</v>
      </c>
      <c r="BA1661" s="138">
        <v>0</v>
      </c>
      <c r="BB1661" s="138">
        <v>0</v>
      </c>
      <c r="BC1661" s="138">
        <v>0</v>
      </c>
      <c r="BD1661" s="138">
        <v>0</v>
      </c>
      <c r="BE1661" s="138">
        <v>0</v>
      </c>
      <c r="BF1661" s="138">
        <v>0</v>
      </c>
      <c r="BG1661" s="138">
        <v>0</v>
      </c>
      <c r="BH1661" s="22">
        <f t="shared" si="75"/>
        <v>0</v>
      </c>
      <c r="BI1661" s="22">
        <f t="shared" si="76"/>
        <v>0</v>
      </c>
      <c r="BJ1661" s="22">
        <f t="shared" si="77"/>
        <v>0</v>
      </c>
    </row>
    <row r="1662" spans="1:62" x14ac:dyDescent="0.35">
      <c r="A1662" s="23" t="s">
        <v>3356</v>
      </c>
      <c r="B1662" s="84" t="s">
        <v>3357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1197.3599999999999</v>
      </c>
      <c r="AA1662" s="77">
        <v>0</v>
      </c>
      <c r="AB1662" s="77">
        <v>0</v>
      </c>
      <c r="AC1662" s="77">
        <v>0</v>
      </c>
      <c r="AD1662" s="77">
        <v>38841.9</v>
      </c>
      <c r="AE1662" s="147">
        <v>44987</v>
      </c>
      <c r="AF1662" s="148">
        <v>46083</v>
      </c>
      <c r="AG1662" s="83">
        <v>38841.9</v>
      </c>
      <c r="AH1662" s="83">
        <v>1.9222222222222223</v>
      </c>
      <c r="AI1662" s="83">
        <v>3</v>
      </c>
      <c r="AJ1662" s="144">
        <v>6.1652999999999999E-2</v>
      </c>
      <c r="AK1662" s="79" t="s">
        <v>651</v>
      </c>
      <c r="AL1662" s="79" t="s">
        <v>652</v>
      </c>
      <c r="AM1662" s="138">
        <v>0</v>
      </c>
      <c r="AN1662" s="138">
        <v>0</v>
      </c>
      <c r="AO1662" s="138">
        <v>0</v>
      </c>
      <c r="AP1662" s="138">
        <v>0</v>
      </c>
      <c r="AQ1662" s="138">
        <v>0</v>
      </c>
      <c r="AR1662" s="138">
        <v>0</v>
      </c>
      <c r="AS1662" s="138">
        <v>0</v>
      </c>
      <c r="AT1662" s="138">
        <v>0</v>
      </c>
      <c r="AU1662" s="138">
        <v>0</v>
      </c>
      <c r="AV1662" s="138">
        <v>0</v>
      </c>
      <c r="AW1662" s="138">
        <v>0</v>
      </c>
      <c r="AX1662" s="138">
        <v>0</v>
      </c>
      <c r="AY1662" s="138">
        <v>0</v>
      </c>
      <c r="AZ1662" s="138">
        <v>0</v>
      </c>
      <c r="BA1662" s="138">
        <v>0</v>
      </c>
      <c r="BB1662" s="138">
        <v>0</v>
      </c>
      <c r="BC1662" s="138">
        <v>0</v>
      </c>
      <c r="BD1662" s="138">
        <v>0</v>
      </c>
      <c r="BE1662" s="138">
        <v>0</v>
      </c>
      <c r="BF1662" s="138">
        <v>0</v>
      </c>
      <c r="BG1662" s="138">
        <v>0</v>
      </c>
      <c r="BH1662" s="22">
        <f t="shared" si="75"/>
        <v>0</v>
      </c>
      <c r="BI1662" s="22">
        <f t="shared" si="76"/>
        <v>0</v>
      </c>
      <c r="BJ1662" s="22">
        <f t="shared" si="77"/>
        <v>0</v>
      </c>
    </row>
    <row r="1663" spans="1:62" x14ac:dyDescent="0.35">
      <c r="A1663" s="23" t="s">
        <v>3358</v>
      </c>
      <c r="B1663" s="84" t="s">
        <v>3359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1197.3599999999999</v>
      </c>
      <c r="AA1663" s="77">
        <v>0</v>
      </c>
      <c r="AB1663" s="77">
        <v>0</v>
      </c>
      <c r="AC1663" s="77">
        <v>0</v>
      </c>
      <c r="AD1663" s="77">
        <v>38841.9</v>
      </c>
      <c r="AE1663" s="147">
        <v>44987</v>
      </c>
      <c r="AF1663" s="148">
        <v>46083</v>
      </c>
      <c r="AG1663" s="83">
        <v>38841.9</v>
      </c>
      <c r="AH1663" s="83">
        <v>1.9222222222222223</v>
      </c>
      <c r="AI1663" s="83">
        <v>3</v>
      </c>
      <c r="AJ1663" s="144">
        <v>6.1652999999999999E-2</v>
      </c>
      <c r="AK1663" s="79" t="s">
        <v>651</v>
      </c>
      <c r="AL1663" s="79" t="s">
        <v>652</v>
      </c>
      <c r="AM1663" s="138">
        <v>0</v>
      </c>
      <c r="AN1663" s="138">
        <v>0</v>
      </c>
      <c r="AO1663" s="138">
        <v>0</v>
      </c>
      <c r="AP1663" s="138">
        <v>0</v>
      </c>
      <c r="AQ1663" s="138">
        <v>0</v>
      </c>
      <c r="AR1663" s="138">
        <v>0</v>
      </c>
      <c r="AS1663" s="138">
        <v>0</v>
      </c>
      <c r="AT1663" s="138">
        <v>0</v>
      </c>
      <c r="AU1663" s="138">
        <v>0</v>
      </c>
      <c r="AV1663" s="138">
        <v>0</v>
      </c>
      <c r="AW1663" s="138">
        <v>0</v>
      </c>
      <c r="AX1663" s="138">
        <v>0</v>
      </c>
      <c r="AY1663" s="138">
        <v>0</v>
      </c>
      <c r="AZ1663" s="138">
        <v>0</v>
      </c>
      <c r="BA1663" s="138">
        <v>0</v>
      </c>
      <c r="BB1663" s="138">
        <v>0</v>
      </c>
      <c r="BC1663" s="138">
        <v>0</v>
      </c>
      <c r="BD1663" s="138">
        <v>0</v>
      </c>
      <c r="BE1663" s="138">
        <v>0</v>
      </c>
      <c r="BF1663" s="138">
        <v>0</v>
      </c>
      <c r="BG1663" s="138">
        <v>0</v>
      </c>
      <c r="BH1663" s="22">
        <f t="shared" si="75"/>
        <v>0</v>
      </c>
      <c r="BI1663" s="22">
        <f t="shared" si="76"/>
        <v>0</v>
      </c>
      <c r="BJ1663" s="22">
        <f t="shared" si="77"/>
        <v>0</v>
      </c>
    </row>
    <row r="1664" spans="1:62" x14ac:dyDescent="0.35">
      <c r="A1664" s="23" t="s">
        <v>3360</v>
      </c>
      <c r="B1664" s="84" t="s">
        <v>3361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1196.22</v>
      </c>
      <c r="AA1664" s="77">
        <v>0</v>
      </c>
      <c r="AB1664" s="77">
        <v>0</v>
      </c>
      <c r="AC1664" s="77">
        <v>0</v>
      </c>
      <c r="AD1664" s="77">
        <v>38804.89</v>
      </c>
      <c r="AE1664" s="147">
        <v>44987</v>
      </c>
      <c r="AF1664" s="148">
        <v>46083</v>
      </c>
      <c r="AG1664" s="83">
        <v>38804.89</v>
      </c>
      <c r="AH1664" s="83">
        <v>1.9222222222222223</v>
      </c>
      <c r="AI1664" s="83">
        <v>3</v>
      </c>
      <c r="AJ1664" s="144">
        <v>6.1652999999999999E-2</v>
      </c>
      <c r="AK1664" s="79" t="s">
        <v>651</v>
      </c>
      <c r="AL1664" s="79" t="s">
        <v>652</v>
      </c>
      <c r="AM1664" s="138">
        <v>0</v>
      </c>
      <c r="AN1664" s="138">
        <v>0</v>
      </c>
      <c r="AO1664" s="138">
        <v>0</v>
      </c>
      <c r="AP1664" s="138">
        <v>0</v>
      </c>
      <c r="AQ1664" s="138">
        <v>0</v>
      </c>
      <c r="AR1664" s="138">
        <v>0</v>
      </c>
      <c r="AS1664" s="138">
        <v>0</v>
      </c>
      <c r="AT1664" s="138">
        <v>0</v>
      </c>
      <c r="AU1664" s="138">
        <v>0</v>
      </c>
      <c r="AV1664" s="138">
        <v>0</v>
      </c>
      <c r="AW1664" s="138">
        <v>0</v>
      </c>
      <c r="AX1664" s="138">
        <v>0</v>
      </c>
      <c r="AY1664" s="138">
        <v>0</v>
      </c>
      <c r="AZ1664" s="138">
        <v>0</v>
      </c>
      <c r="BA1664" s="138">
        <v>0</v>
      </c>
      <c r="BB1664" s="138">
        <v>0</v>
      </c>
      <c r="BC1664" s="138">
        <v>0</v>
      </c>
      <c r="BD1664" s="138">
        <v>0</v>
      </c>
      <c r="BE1664" s="138">
        <v>0</v>
      </c>
      <c r="BF1664" s="138">
        <v>0</v>
      </c>
      <c r="BG1664" s="138">
        <v>0</v>
      </c>
      <c r="BH1664" s="22">
        <f t="shared" si="75"/>
        <v>0</v>
      </c>
      <c r="BI1664" s="22">
        <f t="shared" si="76"/>
        <v>0</v>
      </c>
      <c r="BJ1664" s="22">
        <f t="shared" si="77"/>
        <v>0</v>
      </c>
    </row>
    <row r="1665" spans="1:62" x14ac:dyDescent="0.35">
      <c r="A1665" s="23" t="s">
        <v>3362</v>
      </c>
      <c r="B1665" s="84" t="s">
        <v>3363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1196.22</v>
      </c>
      <c r="AA1665" s="77">
        <v>0</v>
      </c>
      <c r="AB1665" s="77">
        <v>0</v>
      </c>
      <c r="AC1665" s="77">
        <v>0</v>
      </c>
      <c r="AD1665" s="77">
        <v>38804.89</v>
      </c>
      <c r="AE1665" s="147">
        <v>44987</v>
      </c>
      <c r="AF1665" s="148">
        <v>46083</v>
      </c>
      <c r="AG1665" s="83">
        <v>38804.89</v>
      </c>
      <c r="AH1665" s="83">
        <v>1.9222222222222223</v>
      </c>
      <c r="AI1665" s="83">
        <v>3</v>
      </c>
      <c r="AJ1665" s="144">
        <v>6.1652999999999999E-2</v>
      </c>
      <c r="AK1665" s="79" t="s">
        <v>651</v>
      </c>
      <c r="AL1665" s="79" t="s">
        <v>652</v>
      </c>
      <c r="AM1665" s="138">
        <v>0</v>
      </c>
      <c r="AN1665" s="138">
        <v>0</v>
      </c>
      <c r="AO1665" s="138">
        <v>0</v>
      </c>
      <c r="AP1665" s="138">
        <v>0</v>
      </c>
      <c r="AQ1665" s="138">
        <v>0</v>
      </c>
      <c r="AR1665" s="138">
        <v>0</v>
      </c>
      <c r="AS1665" s="138">
        <v>0</v>
      </c>
      <c r="AT1665" s="138">
        <v>0</v>
      </c>
      <c r="AU1665" s="138">
        <v>0</v>
      </c>
      <c r="AV1665" s="138">
        <v>0</v>
      </c>
      <c r="AW1665" s="138">
        <v>0</v>
      </c>
      <c r="AX1665" s="138">
        <v>0</v>
      </c>
      <c r="AY1665" s="138">
        <v>0</v>
      </c>
      <c r="AZ1665" s="138">
        <v>0</v>
      </c>
      <c r="BA1665" s="138">
        <v>0</v>
      </c>
      <c r="BB1665" s="138">
        <v>0</v>
      </c>
      <c r="BC1665" s="138">
        <v>0</v>
      </c>
      <c r="BD1665" s="138">
        <v>0</v>
      </c>
      <c r="BE1665" s="138">
        <v>0</v>
      </c>
      <c r="BF1665" s="138">
        <v>0</v>
      </c>
      <c r="BG1665" s="138">
        <v>0</v>
      </c>
      <c r="BH1665" s="22">
        <f t="shared" si="75"/>
        <v>0</v>
      </c>
      <c r="BI1665" s="22">
        <f t="shared" si="76"/>
        <v>0</v>
      </c>
      <c r="BJ1665" s="22">
        <f t="shared" si="77"/>
        <v>0</v>
      </c>
    </row>
    <row r="1666" spans="1:62" x14ac:dyDescent="0.35">
      <c r="A1666" s="23" t="s">
        <v>3364</v>
      </c>
      <c r="B1666" s="84" t="s">
        <v>3365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1196.22</v>
      </c>
      <c r="AA1666" s="77">
        <v>0</v>
      </c>
      <c r="AB1666" s="77">
        <v>0</v>
      </c>
      <c r="AC1666" s="77">
        <v>0</v>
      </c>
      <c r="AD1666" s="77">
        <v>38804.89</v>
      </c>
      <c r="AE1666" s="147">
        <v>44987</v>
      </c>
      <c r="AF1666" s="148">
        <v>46083</v>
      </c>
      <c r="AG1666" s="83">
        <v>38804.89</v>
      </c>
      <c r="AH1666" s="83">
        <v>1.9222222222222223</v>
      </c>
      <c r="AI1666" s="83">
        <v>3</v>
      </c>
      <c r="AJ1666" s="144">
        <v>6.1652999999999999E-2</v>
      </c>
      <c r="AK1666" s="79" t="s">
        <v>651</v>
      </c>
      <c r="AL1666" s="79" t="s">
        <v>652</v>
      </c>
      <c r="AM1666" s="138">
        <v>0</v>
      </c>
      <c r="AN1666" s="138">
        <v>0</v>
      </c>
      <c r="AO1666" s="138">
        <v>0</v>
      </c>
      <c r="AP1666" s="138">
        <v>0</v>
      </c>
      <c r="AQ1666" s="138">
        <v>0</v>
      </c>
      <c r="AR1666" s="138">
        <v>0</v>
      </c>
      <c r="AS1666" s="138">
        <v>0</v>
      </c>
      <c r="AT1666" s="138">
        <v>0</v>
      </c>
      <c r="AU1666" s="138">
        <v>0</v>
      </c>
      <c r="AV1666" s="138">
        <v>0</v>
      </c>
      <c r="AW1666" s="138">
        <v>0</v>
      </c>
      <c r="AX1666" s="138">
        <v>0</v>
      </c>
      <c r="AY1666" s="138">
        <v>0</v>
      </c>
      <c r="AZ1666" s="138">
        <v>0</v>
      </c>
      <c r="BA1666" s="138">
        <v>0</v>
      </c>
      <c r="BB1666" s="138">
        <v>0</v>
      </c>
      <c r="BC1666" s="138">
        <v>0</v>
      </c>
      <c r="BD1666" s="138">
        <v>0</v>
      </c>
      <c r="BE1666" s="138">
        <v>0</v>
      </c>
      <c r="BF1666" s="138">
        <v>0</v>
      </c>
      <c r="BG1666" s="138">
        <v>0</v>
      </c>
      <c r="BH1666" s="22">
        <f t="shared" si="75"/>
        <v>0</v>
      </c>
      <c r="BI1666" s="22">
        <f t="shared" si="76"/>
        <v>0</v>
      </c>
      <c r="BJ1666" s="22">
        <f t="shared" si="77"/>
        <v>0</v>
      </c>
    </row>
    <row r="1667" spans="1:62" x14ac:dyDescent="0.35">
      <c r="A1667" s="23" t="s">
        <v>3366</v>
      </c>
      <c r="B1667" s="84" t="s">
        <v>3367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837.22</v>
      </c>
      <c r="AA1667" s="77">
        <v>0</v>
      </c>
      <c r="AB1667" s="77">
        <v>0</v>
      </c>
      <c r="AC1667" s="77">
        <v>0</v>
      </c>
      <c r="AD1667" s="77">
        <v>27159.11</v>
      </c>
      <c r="AE1667" s="147">
        <v>44987</v>
      </c>
      <c r="AF1667" s="148">
        <v>46083</v>
      </c>
      <c r="AG1667" s="83">
        <v>27159.11</v>
      </c>
      <c r="AH1667" s="83">
        <v>1.9222222222222223</v>
      </c>
      <c r="AI1667" s="83">
        <v>3</v>
      </c>
      <c r="AJ1667" s="144">
        <v>6.1652999999999999E-2</v>
      </c>
      <c r="AK1667" s="79" t="s">
        <v>651</v>
      </c>
      <c r="AL1667" s="79" t="s">
        <v>652</v>
      </c>
      <c r="AM1667" s="138">
        <v>0</v>
      </c>
      <c r="AN1667" s="138">
        <v>0</v>
      </c>
      <c r="AO1667" s="138">
        <v>0</v>
      </c>
      <c r="AP1667" s="138">
        <v>0</v>
      </c>
      <c r="AQ1667" s="138">
        <v>0</v>
      </c>
      <c r="AR1667" s="138">
        <v>0</v>
      </c>
      <c r="AS1667" s="138">
        <v>0</v>
      </c>
      <c r="AT1667" s="138">
        <v>0</v>
      </c>
      <c r="AU1667" s="138">
        <v>0</v>
      </c>
      <c r="AV1667" s="138">
        <v>0</v>
      </c>
      <c r="AW1667" s="138">
        <v>0</v>
      </c>
      <c r="AX1667" s="138">
        <v>0</v>
      </c>
      <c r="AY1667" s="138">
        <v>0</v>
      </c>
      <c r="AZ1667" s="138">
        <v>0</v>
      </c>
      <c r="BA1667" s="138">
        <v>0</v>
      </c>
      <c r="BB1667" s="138">
        <v>0</v>
      </c>
      <c r="BC1667" s="138">
        <v>0</v>
      </c>
      <c r="BD1667" s="138">
        <v>0</v>
      </c>
      <c r="BE1667" s="138">
        <v>0</v>
      </c>
      <c r="BF1667" s="138">
        <v>0</v>
      </c>
      <c r="BG1667" s="138">
        <v>0</v>
      </c>
      <c r="BH1667" s="22">
        <f t="shared" ref="BH1667:BH1701" si="78">SUM(AM1667:AU1667)</f>
        <v>0</v>
      </c>
      <c r="BI1667" s="22">
        <f t="shared" si="76"/>
        <v>0</v>
      </c>
      <c r="BJ1667" s="22">
        <f t="shared" si="77"/>
        <v>0</v>
      </c>
    </row>
    <row r="1668" spans="1:62" x14ac:dyDescent="0.35">
      <c r="A1668" s="23" t="s">
        <v>3368</v>
      </c>
      <c r="B1668" s="84" t="s">
        <v>3369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897.15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7">
        <v>44987</v>
      </c>
      <c r="AF1668" s="148">
        <v>46083</v>
      </c>
      <c r="AG1668" s="83">
        <v>29103.200000000001</v>
      </c>
      <c r="AH1668" s="83">
        <v>1.9222222222222223</v>
      </c>
      <c r="AI1668" s="83">
        <v>3</v>
      </c>
      <c r="AJ1668" s="144">
        <v>6.1652999999999999E-2</v>
      </c>
      <c r="AK1668" s="79" t="s">
        <v>651</v>
      </c>
      <c r="AL1668" s="79" t="s">
        <v>652</v>
      </c>
      <c r="AM1668" s="138">
        <v>0</v>
      </c>
      <c r="AN1668" s="138">
        <v>0</v>
      </c>
      <c r="AO1668" s="138">
        <v>0</v>
      </c>
      <c r="AP1668" s="138">
        <v>0</v>
      </c>
      <c r="AQ1668" s="138">
        <v>0</v>
      </c>
      <c r="AR1668" s="138">
        <v>0</v>
      </c>
      <c r="AS1668" s="138">
        <v>0</v>
      </c>
      <c r="AT1668" s="138">
        <v>0</v>
      </c>
      <c r="AU1668" s="138">
        <v>0</v>
      </c>
      <c r="AV1668" s="138">
        <v>0</v>
      </c>
      <c r="AW1668" s="138">
        <v>0</v>
      </c>
      <c r="AX1668" s="138">
        <v>0</v>
      </c>
      <c r="AY1668" s="138">
        <v>0</v>
      </c>
      <c r="AZ1668" s="138">
        <v>0</v>
      </c>
      <c r="BA1668" s="138">
        <v>0</v>
      </c>
      <c r="BB1668" s="138">
        <v>0</v>
      </c>
      <c r="BC1668" s="138">
        <v>0</v>
      </c>
      <c r="BD1668" s="138">
        <v>0</v>
      </c>
      <c r="BE1668" s="138">
        <v>0</v>
      </c>
      <c r="BF1668" s="138">
        <v>0</v>
      </c>
      <c r="BG1668" s="138">
        <v>0</v>
      </c>
      <c r="BH1668" s="22">
        <f t="shared" si="78"/>
        <v>0</v>
      </c>
      <c r="BI1668" s="22">
        <f t="shared" ref="BI1668:BI1701" si="79">SUM(AV1668:BG1668)</f>
        <v>0</v>
      </c>
      <c r="BJ1668" s="22">
        <f t="shared" ref="BJ1668:BJ1701" si="80">BH1668+BI1668</f>
        <v>0</v>
      </c>
    </row>
    <row r="1669" spans="1:62" x14ac:dyDescent="0.35">
      <c r="A1669" s="23" t="s">
        <v>3370</v>
      </c>
      <c r="B1669" s="84" t="s">
        <v>3371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1197.19</v>
      </c>
      <c r="AA1669" s="77">
        <v>0</v>
      </c>
      <c r="AB1669" s="77">
        <v>0</v>
      </c>
      <c r="AC1669" s="77">
        <v>0</v>
      </c>
      <c r="AD1669" s="77">
        <v>38836.29</v>
      </c>
      <c r="AE1669" s="147">
        <v>44987</v>
      </c>
      <c r="AF1669" s="148">
        <v>46083</v>
      </c>
      <c r="AG1669" s="83">
        <v>38836.29</v>
      </c>
      <c r="AH1669" s="83">
        <v>1.9222222222222223</v>
      </c>
      <c r="AI1669" s="83">
        <v>3</v>
      </c>
      <c r="AJ1669" s="144">
        <v>6.1652999999999999E-2</v>
      </c>
      <c r="AK1669" s="79" t="s">
        <v>651</v>
      </c>
      <c r="AL1669" s="79" t="s">
        <v>652</v>
      </c>
      <c r="AM1669" s="138">
        <v>0</v>
      </c>
      <c r="AN1669" s="138">
        <v>0</v>
      </c>
      <c r="AO1669" s="138">
        <v>0</v>
      </c>
      <c r="AP1669" s="138">
        <v>0</v>
      </c>
      <c r="AQ1669" s="138">
        <v>0</v>
      </c>
      <c r="AR1669" s="138">
        <v>0</v>
      </c>
      <c r="AS1669" s="138">
        <v>0</v>
      </c>
      <c r="AT1669" s="138">
        <v>0</v>
      </c>
      <c r="AU1669" s="138">
        <v>0</v>
      </c>
      <c r="AV1669" s="138">
        <v>0</v>
      </c>
      <c r="AW1669" s="138">
        <v>0</v>
      </c>
      <c r="AX1669" s="138">
        <v>0</v>
      </c>
      <c r="AY1669" s="138">
        <v>0</v>
      </c>
      <c r="AZ1669" s="138">
        <v>0</v>
      </c>
      <c r="BA1669" s="138">
        <v>0</v>
      </c>
      <c r="BB1669" s="138">
        <v>0</v>
      </c>
      <c r="BC1669" s="138">
        <v>0</v>
      </c>
      <c r="BD1669" s="138">
        <v>0</v>
      </c>
      <c r="BE1669" s="138">
        <v>0</v>
      </c>
      <c r="BF1669" s="138">
        <v>0</v>
      </c>
      <c r="BG1669" s="138">
        <v>0</v>
      </c>
      <c r="BH1669" s="22">
        <f t="shared" si="78"/>
        <v>0</v>
      </c>
      <c r="BI1669" s="22">
        <f t="shared" si="79"/>
        <v>0</v>
      </c>
      <c r="BJ1669" s="22">
        <f t="shared" si="80"/>
        <v>0</v>
      </c>
    </row>
    <row r="1670" spans="1:62" x14ac:dyDescent="0.35">
      <c r="A1670" s="23" t="s">
        <v>3372</v>
      </c>
      <c r="B1670" s="84" t="s">
        <v>3373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1197.1600000000001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7">
        <v>44987</v>
      </c>
      <c r="AF1670" s="148">
        <v>46083</v>
      </c>
      <c r="AG1670" s="83">
        <v>38835.360000000001</v>
      </c>
      <c r="AH1670" s="83">
        <v>1.9222222222222223</v>
      </c>
      <c r="AI1670" s="83">
        <v>3</v>
      </c>
      <c r="AJ1670" s="144">
        <v>6.1652999999999999E-2</v>
      </c>
      <c r="AK1670" s="79" t="s">
        <v>651</v>
      </c>
      <c r="AL1670" s="79" t="s">
        <v>652</v>
      </c>
      <c r="AM1670" s="138">
        <v>0</v>
      </c>
      <c r="AN1670" s="138">
        <v>0</v>
      </c>
      <c r="AO1670" s="138">
        <v>0</v>
      </c>
      <c r="AP1670" s="138">
        <v>0</v>
      </c>
      <c r="AQ1670" s="138">
        <v>0</v>
      </c>
      <c r="AR1670" s="138">
        <v>0</v>
      </c>
      <c r="AS1670" s="138">
        <v>0</v>
      </c>
      <c r="AT1670" s="138">
        <v>0</v>
      </c>
      <c r="AU1670" s="138">
        <v>0</v>
      </c>
      <c r="AV1670" s="138">
        <v>0</v>
      </c>
      <c r="AW1670" s="138">
        <v>0</v>
      </c>
      <c r="AX1670" s="138">
        <v>0</v>
      </c>
      <c r="AY1670" s="138">
        <v>0</v>
      </c>
      <c r="AZ1670" s="138">
        <v>0</v>
      </c>
      <c r="BA1670" s="138">
        <v>0</v>
      </c>
      <c r="BB1670" s="138">
        <v>0</v>
      </c>
      <c r="BC1670" s="138">
        <v>0</v>
      </c>
      <c r="BD1670" s="138">
        <v>0</v>
      </c>
      <c r="BE1670" s="138">
        <v>0</v>
      </c>
      <c r="BF1670" s="138">
        <v>0</v>
      </c>
      <c r="BG1670" s="138">
        <v>0</v>
      </c>
      <c r="BH1670" s="22">
        <f t="shared" si="78"/>
        <v>0</v>
      </c>
      <c r="BI1670" s="22">
        <f t="shared" si="79"/>
        <v>0</v>
      </c>
      <c r="BJ1670" s="22">
        <f t="shared" si="80"/>
        <v>0</v>
      </c>
    </row>
    <row r="1671" spans="1:62" x14ac:dyDescent="0.35">
      <c r="A1671" s="23" t="s">
        <v>3374</v>
      </c>
      <c r="B1671" s="84" t="s">
        <v>3375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1197.1600000000001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7">
        <v>44987</v>
      </c>
      <c r="AF1671" s="148">
        <v>46083</v>
      </c>
      <c r="AG1671" s="83">
        <v>38835.360000000001</v>
      </c>
      <c r="AH1671" s="83">
        <v>1.9222222222222223</v>
      </c>
      <c r="AI1671" s="83">
        <v>3</v>
      </c>
      <c r="AJ1671" s="144">
        <v>6.1652999999999999E-2</v>
      </c>
      <c r="AK1671" s="79" t="s">
        <v>651</v>
      </c>
      <c r="AL1671" s="79" t="s">
        <v>652</v>
      </c>
      <c r="AM1671" s="138">
        <v>0</v>
      </c>
      <c r="AN1671" s="138">
        <v>0</v>
      </c>
      <c r="AO1671" s="138">
        <v>0</v>
      </c>
      <c r="AP1671" s="138">
        <v>0</v>
      </c>
      <c r="AQ1671" s="138">
        <v>0</v>
      </c>
      <c r="AR1671" s="138">
        <v>0</v>
      </c>
      <c r="AS1671" s="138">
        <v>0</v>
      </c>
      <c r="AT1671" s="138">
        <v>0</v>
      </c>
      <c r="AU1671" s="138">
        <v>0</v>
      </c>
      <c r="AV1671" s="138">
        <v>0</v>
      </c>
      <c r="AW1671" s="138">
        <v>0</v>
      </c>
      <c r="AX1671" s="138">
        <v>0</v>
      </c>
      <c r="AY1671" s="138">
        <v>0</v>
      </c>
      <c r="AZ1671" s="138">
        <v>0</v>
      </c>
      <c r="BA1671" s="138">
        <v>0</v>
      </c>
      <c r="BB1671" s="138">
        <v>0</v>
      </c>
      <c r="BC1671" s="138">
        <v>0</v>
      </c>
      <c r="BD1671" s="138">
        <v>0</v>
      </c>
      <c r="BE1671" s="138">
        <v>0</v>
      </c>
      <c r="BF1671" s="138">
        <v>0</v>
      </c>
      <c r="BG1671" s="138">
        <v>0</v>
      </c>
      <c r="BH1671" s="22">
        <f t="shared" si="78"/>
        <v>0</v>
      </c>
      <c r="BI1671" s="22">
        <f t="shared" si="79"/>
        <v>0</v>
      </c>
      <c r="BJ1671" s="22">
        <f t="shared" si="80"/>
        <v>0</v>
      </c>
    </row>
    <row r="1672" spans="1:62" x14ac:dyDescent="0.35">
      <c r="A1672" s="23" t="s">
        <v>3376</v>
      </c>
      <c r="B1672" s="84" t="s">
        <v>3377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1197.1600000000001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7">
        <v>44987</v>
      </c>
      <c r="AF1672" s="148">
        <v>46083</v>
      </c>
      <c r="AG1672" s="83">
        <v>38835.360000000001</v>
      </c>
      <c r="AH1672" s="83">
        <v>1.9222222222222223</v>
      </c>
      <c r="AI1672" s="83">
        <v>3</v>
      </c>
      <c r="AJ1672" s="144">
        <v>6.1652999999999999E-2</v>
      </c>
      <c r="AK1672" s="79" t="s">
        <v>651</v>
      </c>
      <c r="AL1672" s="79" t="s">
        <v>652</v>
      </c>
      <c r="AM1672" s="138">
        <v>0</v>
      </c>
      <c r="AN1672" s="138">
        <v>0</v>
      </c>
      <c r="AO1672" s="138">
        <v>0</v>
      </c>
      <c r="AP1672" s="138">
        <v>0</v>
      </c>
      <c r="AQ1672" s="138">
        <v>0</v>
      </c>
      <c r="AR1672" s="138">
        <v>0</v>
      </c>
      <c r="AS1672" s="138">
        <v>0</v>
      </c>
      <c r="AT1672" s="138">
        <v>0</v>
      </c>
      <c r="AU1672" s="138">
        <v>0</v>
      </c>
      <c r="AV1672" s="138">
        <v>0</v>
      </c>
      <c r="AW1672" s="138">
        <v>0</v>
      </c>
      <c r="AX1672" s="138">
        <v>0</v>
      </c>
      <c r="AY1672" s="138">
        <v>0</v>
      </c>
      <c r="AZ1672" s="138">
        <v>0</v>
      </c>
      <c r="BA1672" s="138">
        <v>0</v>
      </c>
      <c r="BB1672" s="138">
        <v>0</v>
      </c>
      <c r="BC1672" s="138">
        <v>0</v>
      </c>
      <c r="BD1672" s="138">
        <v>0</v>
      </c>
      <c r="BE1672" s="138">
        <v>0</v>
      </c>
      <c r="BF1672" s="138">
        <v>0</v>
      </c>
      <c r="BG1672" s="138">
        <v>0</v>
      </c>
      <c r="BH1672" s="22">
        <f t="shared" si="78"/>
        <v>0</v>
      </c>
      <c r="BI1672" s="22">
        <f t="shared" si="79"/>
        <v>0</v>
      </c>
      <c r="BJ1672" s="22">
        <f t="shared" si="80"/>
        <v>0</v>
      </c>
    </row>
    <row r="1673" spans="1:62" x14ac:dyDescent="0.35">
      <c r="A1673" s="23" t="s">
        <v>3378</v>
      </c>
      <c r="B1673" s="84" t="s">
        <v>3379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1194.99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7">
        <v>44987</v>
      </c>
      <c r="AF1673" s="148">
        <v>46083</v>
      </c>
      <c r="AG1673" s="83">
        <v>38764.879999999997</v>
      </c>
      <c r="AH1673" s="83">
        <v>1.9222222222222223</v>
      </c>
      <c r="AI1673" s="83">
        <v>3</v>
      </c>
      <c r="AJ1673" s="144">
        <v>6.1652999999999999E-2</v>
      </c>
      <c r="AK1673" s="79" t="s">
        <v>651</v>
      </c>
      <c r="AL1673" s="79" t="s">
        <v>652</v>
      </c>
      <c r="AM1673" s="138">
        <v>0</v>
      </c>
      <c r="AN1673" s="138">
        <v>0</v>
      </c>
      <c r="AO1673" s="138">
        <v>0</v>
      </c>
      <c r="AP1673" s="138">
        <v>0</v>
      </c>
      <c r="AQ1673" s="138">
        <v>0</v>
      </c>
      <c r="AR1673" s="138">
        <v>0</v>
      </c>
      <c r="AS1673" s="138">
        <v>0</v>
      </c>
      <c r="AT1673" s="138">
        <v>0</v>
      </c>
      <c r="AU1673" s="138">
        <v>0</v>
      </c>
      <c r="AV1673" s="138">
        <v>0</v>
      </c>
      <c r="AW1673" s="138">
        <v>0</v>
      </c>
      <c r="AX1673" s="138">
        <v>0</v>
      </c>
      <c r="AY1673" s="138">
        <v>0</v>
      </c>
      <c r="AZ1673" s="138">
        <v>0</v>
      </c>
      <c r="BA1673" s="138">
        <v>0</v>
      </c>
      <c r="BB1673" s="138">
        <v>0</v>
      </c>
      <c r="BC1673" s="138">
        <v>0</v>
      </c>
      <c r="BD1673" s="138">
        <v>0</v>
      </c>
      <c r="BE1673" s="138">
        <v>0</v>
      </c>
      <c r="BF1673" s="138">
        <v>0</v>
      </c>
      <c r="BG1673" s="138">
        <v>0</v>
      </c>
      <c r="BH1673" s="22">
        <f t="shared" si="78"/>
        <v>0</v>
      </c>
      <c r="BI1673" s="22">
        <f t="shared" si="79"/>
        <v>0</v>
      </c>
      <c r="BJ1673" s="22">
        <f t="shared" si="80"/>
        <v>0</v>
      </c>
    </row>
    <row r="1674" spans="1:62" x14ac:dyDescent="0.35">
      <c r="A1674" s="23" t="s">
        <v>3380</v>
      </c>
      <c r="B1674" s="84" t="s">
        <v>3381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837.87</v>
      </c>
      <c r="AA1674" s="77">
        <v>0</v>
      </c>
      <c r="AB1674" s="77">
        <v>0</v>
      </c>
      <c r="AC1674" s="77">
        <v>0</v>
      </c>
      <c r="AD1674" s="77">
        <v>27180.17</v>
      </c>
      <c r="AE1674" s="147">
        <v>44987</v>
      </c>
      <c r="AF1674" s="148">
        <v>46083</v>
      </c>
      <c r="AG1674" s="83">
        <v>27180.17</v>
      </c>
      <c r="AH1674" s="83">
        <v>1.9222222222222223</v>
      </c>
      <c r="AI1674" s="83">
        <v>3</v>
      </c>
      <c r="AJ1674" s="144">
        <v>6.1652999999999999E-2</v>
      </c>
      <c r="AK1674" s="79" t="s">
        <v>651</v>
      </c>
      <c r="AL1674" s="79" t="s">
        <v>652</v>
      </c>
      <c r="AM1674" s="138">
        <v>0</v>
      </c>
      <c r="AN1674" s="138">
        <v>0</v>
      </c>
      <c r="AO1674" s="138">
        <v>0</v>
      </c>
      <c r="AP1674" s="138">
        <v>0</v>
      </c>
      <c r="AQ1674" s="138">
        <v>0</v>
      </c>
      <c r="AR1674" s="138">
        <v>0</v>
      </c>
      <c r="AS1674" s="138">
        <v>0</v>
      </c>
      <c r="AT1674" s="138">
        <v>0</v>
      </c>
      <c r="AU1674" s="138">
        <v>0</v>
      </c>
      <c r="AV1674" s="138">
        <v>0</v>
      </c>
      <c r="AW1674" s="138">
        <v>0</v>
      </c>
      <c r="AX1674" s="138">
        <v>0</v>
      </c>
      <c r="AY1674" s="138">
        <v>0</v>
      </c>
      <c r="AZ1674" s="138">
        <v>0</v>
      </c>
      <c r="BA1674" s="138">
        <v>0</v>
      </c>
      <c r="BB1674" s="138">
        <v>0</v>
      </c>
      <c r="BC1674" s="138">
        <v>0</v>
      </c>
      <c r="BD1674" s="138">
        <v>0</v>
      </c>
      <c r="BE1674" s="138">
        <v>0</v>
      </c>
      <c r="BF1674" s="138">
        <v>0</v>
      </c>
      <c r="BG1674" s="138">
        <v>0</v>
      </c>
      <c r="BH1674" s="22">
        <f t="shared" si="78"/>
        <v>0</v>
      </c>
      <c r="BI1674" s="22">
        <f t="shared" si="79"/>
        <v>0</v>
      </c>
      <c r="BJ1674" s="22">
        <f t="shared" si="80"/>
        <v>0</v>
      </c>
    </row>
    <row r="1675" spans="1:62" x14ac:dyDescent="0.35">
      <c r="A1675" s="23" t="s">
        <v>3382</v>
      </c>
      <c r="B1675" s="84" t="s">
        <v>3383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835.28</v>
      </c>
      <c r="AA1675" s="77">
        <v>0</v>
      </c>
      <c r="AB1675" s="77">
        <v>0</v>
      </c>
      <c r="AC1675" s="77">
        <v>0</v>
      </c>
      <c r="AD1675" s="77">
        <v>27096.25</v>
      </c>
      <c r="AE1675" s="147">
        <v>44987</v>
      </c>
      <c r="AF1675" s="148">
        <v>46083</v>
      </c>
      <c r="AG1675" s="83">
        <v>27096.25</v>
      </c>
      <c r="AH1675" s="83">
        <v>1.9222222222222223</v>
      </c>
      <c r="AI1675" s="83">
        <v>3</v>
      </c>
      <c r="AJ1675" s="144">
        <v>6.1652999999999999E-2</v>
      </c>
      <c r="AK1675" s="79" t="s">
        <v>651</v>
      </c>
      <c r="AL1675" s="79" t="s">
        <v>652</v>
      </c>
      <c r="AM1675" s="138">
        <v>0</v>
      </c>
      <c r="AN1675" s="138">
        <v>0</v>
      </c>
      <c r="AO1675" s="138">
        <v>0</v>
      </c>
      <c r="AP1675" s="138">
        <v>0</v>
      </c>
      <c r="AQ1675" s="138">
        <v>0</v>
      </c>
      <c r="AR1675" s="138">
        <v>0</v>
      </c>
      <c r="AS1675" s="138">
        <v>0</v>
      </c>
      <c r="AT1675" s="138">
        <v>0</v>
      </c>
      <c r="AU1675" s="138">
        <v>0</v>
      </c>
      <c r="AV1675" s="138">
        <v>0</v>
      </c>
      <c r="AW1675" s="138">
        <v>0</v>
      </c>
      <c r="AX1675" s="138">
        <v>0</v>
      </c>
      <c r="AY1675" s="138">
        <v>0</v>
      </c>
      <c r="AZ1675" s="138">
        <v>0</v>
      </c>
      <c r="BA1675" s="138">
        <v>0</v>
      </c>
      <c r="BB1675" s="138">
        <v>0</v>
      </c>
      <c r="BC1675" s="138">
        <v>0</v>
      </c>
      <c r="BD1675" s="138">
        <v>0</v>
      </c>
      <c r="BE1675" s="138">
        <v>0</v>
      </c>
      <c r="BF1675" s="138">
        <v>0</v>
      </c>
      <c r="BG1675" s="138">
        <v>0</v>
      </c>
      <c r="BH1675" s="22">
        <f t="shared" si="78"/>
        <v>0</v>
      </c>
      <c r="BI1675" s="22">
        <f t="shared" si="79"/>
        <v>0</v>
      </c>
      <c r="BJ1675" s="22">
        <f t="shared" si="80"/>
        <v>0</v>
      </c>
    </row>
    <row r="1676" spans="1:62" x14ac:dyDescent="0.35">
      <c r="A1676" s="23" t="s">
        <v>3384</v>
      </c>
      <c r="B1676" s="84" t="s">
        <v>3385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835.37</v>
      </c>
      <c r="AA1676" s="77">
        <v>0</v>
      </c>
      <c r="AB1676" s="77">
        <v>0</v>
      </c>
      <c r="AC1676" s="77">
        <v>0</v>
      </c>
      <c r="AD1676" s="77">
        <v>27099.21</v>
      </c>
      <c r="AE1676" s="147">
        <v>44987</v>
      </c>
      <c r="AF1676" s="148">
        <v>46083</v>
      </c>
      <c r="AG1676" s="83">
        <v>27099.21</v>
      </c>
      <c r="AH1676" s="83">
        <v>1.9222222222222223</v>
      </c>
      <c r="AI1676" s="83">
        <v>3</v>
      </c>
      <c r="AJ1676" s="144">
        <v>6.1652999999999999E-2</v>
      </c>
      <c r="AK1676" s="79" t="s">
        <v>651</v>
      </c>
      <c r="AL1676" s="79" t="s">
        <v>652</v>
      </c>
      <c r="AM1676" s="138">
        <v>0</v>
      </c>
      <c r="AN1676" s="138">
        <v>0</v>
      </c>
      <c r="AO1676" s="138">
        <v>0</v>
      </c>
      <c r="AP1676" s="138">
        <v>0</v>
      </c>
      <c r="AQ1676" s="138">
        <v>0</v>
      </c>
      <c r="AR1676" s="138">
        <v>0</v>
      </c>
      <c r="AS1676" s="138">
        <v>0</v>
      </c>
      <c r="AT1676" s="138">
        <v>0</v>
      </c>
      <c r="AU1676" s="138">
        <v>0</v>
      </c>
      <c r="AV1676" s="138">
        <v>0</v>
      </c>
      <c r="AW1676" s="138">
        <v>0</v>
      </c>
      <c r="AX1676" s="138">
        <v>0</v>
      </c>
      <c r="AY1676" s="138">
        <v>0</v>
      </c>
      <c r="AZ1676" s="138">
        <v>0</v>
      </c>
      <c r="BA1676" s="138">
        <v>0</v>
      </c>
      <c r="BB1676" s="138">
        <v>0</v>
      </c>
      <c r="BC1676" s="138">
        <v>0</v>
      </c>
      <c r="BD1676" s="138">
        <v>0</v>
      </c>
      <c r="BE1676" s="138">
        <v>0</v>
      </c>
      <c r="BF1676" s="138">
        <v>0</v>
      </c>
      <c r="BG1676" s="138">
        <v>0</v>
      </c>
      <c r="BH1676" s="22">
        <f t="shared" si="78"/>
        <v>0</v>
      </c>
      <c r="BI1676" s="22">
        <f t="shared" si="79"/>
        <v>0</v>
      </c>
      <c r="BJ1676" s="22">
        <f t="shared" si="80"/>
        <v>0</v>
      </c>
    </row>
    <row r="1677" spans="1:62" x14ac:dyDescent="0.35">
      <c r="A1677" s="23" t="s">
        <v>3386</v>
      </c>
      <c r="B1677" s="84" t="s">
        <v>3387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745.47</v>
      </c>
      <c r="AA1677" s="77">
        <v>0</v>
      </c>
      <c r="AB1677" s="77">
        <v>0</v>
      </c>
      <c r="AC1677" s="77">
        <v>0</v>
      </c>
      <c r="AD1677" s="77">
        <v>24182.68</v>
      </c>
      <c r="AE1677" s="147">
        <v>44987</v>
      </c>
      <c r="AF1677" s="148">
        <v>46083</v>
      </c>
      <c r="AG1677" s="83">
        <v>24182.68</v>
      </c>
      <c r="AH1677" s="83">
        <v>1.9222222222222223</v>
      </c>
      <c r="AI1677" s="83">
        <v>3</v>
      </c>
      <c r="AJ1677" s="144">
        <v>6.1652999999999999E-2</v>
      </c>
      <c r="AK1677" s="79" t="s">
        <v>651</v>
      </c>
      <c r="AL1677" s="79" t="s">
        <v>652</v>
      </c>
      <c r="AM1677" s="138">
        <v>0</v>
      </c>
      <c r="AN1677" s="138">
        <v>0</v>
      </c>
      <c r="AO1677" s="138">
        <v>0</v>
      </c>
      <c r="AP1677" s="138">
        <v>0</v>
      </c>
      <c r="AQ1677" s="138">
        <v>0</v>
      </c>
      <c r="AR1677" s="138">
        <v>0</v>
      </c>
      <c r="AS1677" s="138">
        <v>0</v>
      </c>
      <c r="AT1677" s="138">
        <v>0</v>
      </c>
      <c r="AU1677" s="138">
        <v>0</v>
      </c>
      <c r="AV1677" s="138">
        <v>0</v>
      </c>
      <c r="AW1677" s="138">
        <v>0</v>
      </c>
      <c r="AX1677" s="138">
        <v>0</v>
      </c>
      <c r="AY1677" s="138">
        <v>0</v>
      </c>
      <c r="AZ1677" s="138">
        <v>0</v>
      </c>
      <c r="BA1677" s="138">
        <v>0</v>
      </c>
      <c r="BB1677" s="138">
        <v>0</v>
      </c>
      <c r="BC1677" s="138">
        <v>0</v>
      </c>
      <c r="BD1677" s="138">
        <v>0</v>
      </c>
      <c r="BE1677" s="138">
        <v>0</v>
      </c>
      <c r="BF1677" s="138">
        <v>0</v>
      </c>
      <c r="BG1677" s="138">
        <v>0</v>
      </c>
      <c r="BH1677" s="22">
        <f t="shared" si="78"/>
        <v>0</v>
      </c>
      <c r="BI1677" s="22">
        <f t="shared" si="79"/>
        <v>0</v>
      </c>
      <c r="BJ1677" s="22">
        <f t="shared" si="80"/>
        <v>0</v>
      </c>
    </row>
    <row r="1678" spans="1:62" x14ac:dyDescent="0.35">
      <c r="A1678" s="23" t="s">
        <v>3388</v>
      </c>
      <c r="B1678" s="84" t="s">
        <v>3389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895.25</v>
      </c>
      <c r="AA1678" s="77">
        <v>0</v>
      </c>
      <c r="AB1678" s="77">
        <v>0</v>
      </c>
      <c r="AC1678" s="77">
        <v>0</v>
      </c>
      <c r="AD1678" s="77">
        <v>29041.61</v>
      </c>
      <c r="AE1678" s="147">
        <v>44987</v>
      </c>
      <c r="AF1678" s="148">
        <v>46083</v>
      </c>
      <c r="AG1678" s="83">
        <v>29041.61</v>
      </c>
      <c r="AH1678" s="83">
        <v>1.9222222222222223</v>
      </c>
      <c r="AI1678" s="83">
        <v>3</v>
      </c>
      <c r="AJ1678" s="144">
        <v>6.1652999999999999E-2</v>
      </c>
      <c r="AK1678" s="79" t="s">
        <v>651</v>
      </c>
      <c r="AL1678" s="79" t="s">
        <v>652</v>
      </c>
      <c r="AM1678" s="138">
        <v>0</v>
      </c>
      <c r="AN1678" s="138">
        <v>0</v>
      </c>
      <c r="AO1678" s="138">
        <v>0</v>
      </c>
      <c r="AP1678" s="138">
        <v>0</v>
      </c>
      <c r="AQ1678" s="138">
        <v>0</v>
      </c>
      <c r="AR1678" s="138">
        <v>0</v>
      </c>
      <c r="AS1678" s="138">
        <v>0</v>
      </c>
      <c r="AT1678" s="138">
        <v>0</v>
      </c>
      <c r="AU1678" s="138">
        <v>0</v>
      </c>
      <c r="AV1678" s="138">
        <v>0</v>
      </c>
      <c r="AW1678" s="138">
        <v>0</v>
      </c>
      <c r="AX1678" s="138">
        <v>0</v>
      </c>
      <c r="AY1678" s="138">
        <v>0</v>
      </c>
      <c r="AZ1678" s="138">
        <v>0</v>
      </c>
      <c r="BA1678" s="138">
        <v>0</v>
      </c>
      <c r="BB1678" s="138">
        <v>0</v>
      </c>
      <c r="BC1678" s="138">
        <v>0</v>
      </c>
      <c r="BD1678" s="138">
        <v>0</v>
      </c>
      <c r="BE1678" s="138">
        <v>0</v>
      </c>
      <c r="BF1678" s="138">
        <v>0</v>
      </c>
      <c r="BG1678" s="138">
        <v>0</v>
      </c>
      <c r="BH1678" s="22">
        <f t="shared" si="78"/>
        <v>0</v>
      </c>
      <c r="BI1678" s="22">
        <f t="shared" si="79"/>
        <v>0</v>
      </c>
      <c r="BJ1678" s="22">
        <f t="shared" si="80"/>
        <v>0</v>
      </c>
    </row>
    <row r="1679" spans="1:62" x14ac:dyDescent="0.35">
      <c r="A1679" s="23" t="s">
        <v>3390</v>
      </c>
      <c r="B1679" s="84" t="s">
        <v>3391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835.37</v>
      </c>
      <c r="AA1679" s="77">
        <v>0</v>
      </c>
      <c r="AB1679" s="77">
        <v>0</v>
      </c>
      <c r="AC1679" s="77">
        <v>0</v>
      </c>
      <c r="AD1679" s="77">
        <v>27099.21</v>
      </c>
      <c r="AE1679" s="147">
        <v>44987</v>
      </c>
      <c r="AF1679" s="148">
        <v>46083</v>
      </c>
      <c r="AG1679" s="83">
        <v>27099.21</v>
      </c>
      <c r="AH1679" s="83">
        <v>1.9222222222222223</v>
      </c>
      <c r="AI1679" s="83">
        <v>3</v>
      </c>
      <c r="AJ1679" s="144">
        <v>6.1652999999999999E-2</v>
      </c>
      <c r="AK1679" s="79" t="s">
        <v>651</v>
      </c>
      <c r="AL1679" s="79" t="s">
        <v>652</v>
      </c>
      <c r="AM1679" s="138">
        <v>0</v>
      </c>
      <c r="AN1679" s="138">
        <v>0</v>
      </c>
      <c r="AO1679" s="138">
        <v>0</v>
      </c>
      <c r="AP1679" s="138">
        <v>0</v>
      </c>
      <c r="AQ1679" s="138">
        <v>0</v>
      </c>
      <c r="AR1679" s="138">
        <v>0</v>
      </c>
      <c r="AS1679" s="138">
        <v>0</v>
      </c>
      <c r="AT1679" s="138">
        <v>0</v>
      </c>
      <c r="AU1679" s="138">
        <v>0</v>
      </c>
      <c r="AV1679" s="138">
        <v>0</v>
      </c>
      <c r="AW1679" s="138">
        <v>0</v>
      </c>
      <c r="AX1679" s="138">
        <v>0</v>
      </c>
      <c r="AY1679" s="138">
        <v>0</v>
      </c>
      <c r="AZ1679" s="138">
        <v>0</v>
      </c>
      <c r="BA1679" s="138">
        <v>0</v>
      </c>
      <c r="BB1679" s="138">
        <v>0</v>
      </c>
      <c r="BC1679" s="138">
        <v>0</v>
      </c>
      <c r="BD1679" s="138">
        <v>0</v>
      </c>
      <c r="BE1679" s="138">
        <v>0</v>
      </c>
      <c r="BF1679" s="138">
        <v>0</v>
      </c>
      <c r="BG1679" s="138">
        <v>0</v>
      </c>
      <c r="BH1679" s="22">
        <f t="shared" si="78"/>
        <v>0</v>
      </c>
      <c r="BI1679" s="22">
        <f t="shared" si="79"/>
        <v>0</v>
      </c>
      <c r="BJ1679" s="22">
        <f t="shared" si="80"/>
        <v>0</v>
      </c>
    </row>
    <row r="1680" spans="1:62" x14ac:dyDescent="0.35">
      <c r="A1680" s="23" t="s">
        <v>3392</v>
      </c>
      <c r="B1680" s="84" t="s">
        <v>3393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598.48</v>
      </c>
      <c r="AA1680" s="77">
        <v>0</v>
      </c>
      <c r="AB1680" s="77">
        <v>0</v>
      </c>
      <c r="AC1680" s="77">
        <v>0</v>
      </c>
      <c r="AD1680" s="77">
        <v>19414.41</v>
      </c>
      <c r="AE1680" s="147">
        <v>44987</v>
      </c>
      <c r="AF1680" s="148">
        <v>46083</v>
      </c>
      <c r="AG1680" s="83">
        <v>19414.41</v>
      </c>
      <c r="AH1680" s="83">
        <v>1.9222222222222223</v>
      </c>
      <c r="AI1680" s="83">
        <v>3</v>
      </c>
      <c r="AJ1680" s="144">
        <v>6.1652999999999999E-2</v>
      </c>
      <c r="AK1680" s="79" t="s">
        <v>651</v>
      </c>
      <c r="AL1680" s="79" t="s">
        <v>652</v>
      </c>
      <c r="AM1680" s="138">
        <v>0</v>
      </c>
      <c r="AN1680" s="138">
        <v>0</v>
      </c>
      <c r="AO1680" s="138">
        <v>0</v>
      </c>
      <c r="AP1680" s="138">
        <v>0</v>
      </c>
      <c r="AQ1680" s="138">
        <v>0</v>
      </c>
      <c r="AR1680" s="138">
        <v>0</v>
      </c>
      <c r="AS1680" s="138">
        <v>0</v>
      </c>
      <c r="AT1680" s="138">
        <v>0</v>
      </c>
      <c r="AU1680" s="138">
        <v>0</v>
      </c>
      <c r="AV1680" s="138">
        <v>0</v>
      </c>
      <c r="AW1680" s="138">
        <v>0</v>
      </c>
      <c r="AX1680" s="138">
        <v>0</v>
      </c>
      <c r="AY1680" s="138">
        <v>0</v>
      </c>
      <c r="AZ1680" s="138">
        <v>0</v>
      </c>
      <c r="BA1680" s="138">
        <v>0</v>
      </c>
      <c r="BB1680" s="138">
        <v>0</v>
      </c>
      <c r="BC1680" s="138">
        <v>0</v>
      </c>
      <c r="BD1680" s="138">
        <v>0</v>
      </c>
      <c r="BE1680" s="138">
        <v>0</v>
      </c>
      <c r="BF1680" s="138">
        <v>0</v>
      </c>
      <c r="BG1680" s="138">
        <v>0</v>
      </c>
      <c r="BH1680" s="22">
        <f t="shared" si="78"/>
        <v>0</v>
      </c>
      <c r="BI1680" s="22">
        <f t="shared" si="79"/>
        <v>0</v>
      </c>
      <c r="BJ1680" s="22">
        <f t="shared" si="80"/>
        <v>0</v>
      </c>
    </row>
    <row r="1681" spans="1:62" x14ac:dyDescent="0.35">
      <c r="A1681" s="23" t="s">
        <v>3394</v>
      </c>
      <c r="B1681" s="84" t="s">
        <v>3395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897.72</v>
      </c>
      <c r="AA1681" s="77">
        <v>0</v>
      </c>
      <c r="AB1681" s="77">
        <v>0</v>
      </c>
      <c r="AC1681" s="77">
        <v>0</v>
      </c>
      <c r="AD1681" s="77">
        <v>29121.61</v>
      </c>
      <c r="AE1681" s="147">
        <v>44987</v>
      </c>
      <c r="AF1681" s="148">
        <v>46083</v>
      </c>
      <c r="AG1681" s="83">
        <v>29121.61</v>
      </c>
      <c r="AH1681" s="83">
        <v>1.9222222222222223</v>
      </c>
      <c r="AI1681" s="83">
        <v>3</v>
      </c>
      <c r="AJ1681" s="144">
        <v>6.1652999999999999E-2</v>
      </c>
      <c r="AK1681" s="79" t="s">
        <v>651</v>
      </c>
      <c r="AL1681" s="79" t="s">
        <v>652</v>
      </c>
      <c r="AM1681" s="138">
        <v>0</v>
      </c>
      <c r="AN1681" s="138">
        <v>0</v>
      </c>
      <c r="AO1681" s="138">
        <v>0</v>
      </c>
      <c r="AP1681" s="138">
        <v>0</v>
      </c>
      <c r="AQ1681" s="138">
        <v>0</v>
      </c>
      <c r="AR1681" s="138">
        <v>0</v>
      </c>
      <c r="AS1681" s="138">
        <v>0</v>
      </c>
      <c r="AT1681" s="138">
        <v>0</v>
      </c>
      <c r="AU1681" s="138">
        <v>0</v>
      </c>
      <c r="AV1681" s="138">
        <v>0</v>
      </c>
      <c r="AW1681" s="138">
        <v>0</v>
      </c>
      <c r="AX1681" s="138">
        <v>0</v>
      </c>
      <c r="AY1681" s="138">
        <v>0</v>
      </c>
      <c r="AZ1681" s="138">
        <v>0</v>
      </c>
      <c r="BA1681" s="138">
        <v>0</v>
      </c>
      <c r="BB1681" s="138">
        <v>0</v>
      </c>
      <c r="BC1681" s="138">
        <v>0</v>
      </c>
      <c r="BD1681" s="138">
        <v>0</v>
      </c>
      <c r="BE1681" s="138">
        <v>0</v>
      </c>
      <c r="BF1681" s="138">
        <v>0</v>
      </c>
      <c r="BG1681" s="138">
        <v>0</v>
      </c>
      <c r="BH1681" s="22">
        <f t="shared" si="78"/>
        <v>0</v>
      </c>
      <c r="BI1681" s="22">
        <f t="shared" si="79"/>
        <v>0</v>
      </c>
      <c r="BJ1681" s="22">
        <f t="shared" si="80"/>
        <v>0</v>
      </c>
    </row>
    <row r="1682" spans="1:62" x14ac:dyDescent="0.35">
      <c r="A1682" s="23" t="s">
        <v>3396</v>
      </c>
      <c r="B1682" s="84" t="s">
        <v>3397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897.72</v>
      </c>
      <c r="AA1682" s="77">
        <v>0</v>
      </c>
      <c r="AB1682" s="77">
        <v>0</v>
      </c>
      <c r="AC1682" s="77">
        <v>0</v>
      </c>
      <c r="AD1682" s="77">
        <v>29121.61</v>
      </c>
      <c r="AE1682" s="147">
        <v>44987</v>
      </c>
      <c r="AF1682" s="148">
        <v>46083</v>
      </c>
      <c r="AG1682" s="83">
        <v>29121.61</v>
      </c>
      <c r="AH1682" s="83">
        <v>1.9222222222222223</v>
      </c>
      <c r="AI1682" s="83">
        <v>3</v>
      </c>
      <c r="AJ1682" s="144">
        <v>6.1652999999999999E-2</v>
      </c>
      <c r="AK1682" s="79" t="s">
        <v>651</v>
      </c>
      <c r="AL1682" s="79" t="s">
        <v>652</v>
      </c>
      <c r="AM1682" s="138">
        <v>0</v>
      </c>
      <c r="AN1682" s="138">
        <v>0</v>
      </c>
      <c r="AO1682" s="138">
        <v>0</v>
      </c>
      <c r="AP1682" s="138">
        <v>0</v>
      </c>
      <c r="AQ1682" s="138">
        <v>0</v>
      </c>
      <c r="AR1682" s="138">
        <v>0</v>
      </c>
      <c r="AS1682" s="138">
        <v>0</v>
      </c>
      <c r="AT1682" s="138">
        <v>0</v>
      </c>
      <c r="AU1682" s="138">
        <v>0</v>
      </c>
      <c r="AV1682" s="138">
        <v>0</v>
      </c>
      <c r="AW1682" s="138">
        <v>0</v>
      </c>
      <c r="AX1682" s="138">
        <v>0</v>
      </c>
      <c r="AY1682" s="138">
        <v>0</v>
      </c>
      <c r="AZ1682" s="138">
        <v>0</v>
      </c>
      <c r="BA1682" s="138">
        <v>0</v>
      </c>
      <c r="BB1682" s="138">
        <v>0</v>
      </c>
      <c r="BC1682" s="138">
        <v>0</v>
      </c>
      <c r="BD1682" s="138">
        <v>0</v>
      </c>
      <c r="BE1682" s="138">
        <v>0</v>
      </c>
      <c r="BF1682" s="138">
        <v>0</v>
      </c>
      <c r="BG1682" s="138">
        <v>0</v>
      </c>
      <c r="BH1682" s="22">
        <f t="shared" si="78"/>
        <v>0</v>
      </c>
      <c r="BI1682" s="22">
        <f t="shared" si="79"/>
        <v>0</v>
      </c>
      <c r="BJ1682" s="22">
        <f t="shared" si="80"/>
        <v>0</v>
      </c>
    </row>
    <row r="1683" spans="1:62" x14ac:dyDescent="0.35">
      <c r="A1683" s="23" t="s">
        <v>3398</v>
      </c>
      <c r="B1683" s="84" t="s">
        <v>3399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1047.3699999999999</v>
      </c>
      <c r="AA1683" s="77">
        <v>0</v>
      </c>
      <c r="AB1683" s="77">
        <v>0</v>
      </c>
      <c r="AC1683" s="77">
        <v>0</v>
      </c>
      <c r="AD1683" s="77">
        <v>33975.21</v>
      </c>
      <c r="AE1683" s="147">
        <v>44987</v>
      </c>
      <c r="AF1683" s="148">
        <v>46083</v>
      </c>
      <c r="AG1683" s="83">
        <v>33975.21</v>
      </c>
      <c r="AH1683" s="83">
        <v>1.9222222222222223</v>
      </c>
      <c r="AI1683" s="83">
        <v>3</v>
      </c>
      <c r="AJ1683" s="144">
        <v>6.1652999999999999E-2</v>
      </c>
      <c r="AK1683" s="79" t="s">
        <v>651</v>
      </c>
      <c r="AL1683" s="79" t="s">
        <v>652</v>
      </c>
      <c r="AM1683" s="138">
        <v>0</v>
      </c>
      <c r="AN1683" s="138">
        <v>0</v>
      </c>
      <c r="AO1683" s="138">
        <v>0</v>
      </c>
      <c r="AP1683" s="138">
        <v>0</v>
      </c>
      <c r="AQ1683" s="138">
        <v>0</v>
      </c>
      <c r="AR1683" s="138">
        <v>0</v>
      </c>
      <c r="AS1683" s="138">
        <v>0</v>
      </c>
      <c r="AT1683" s="138">
        <v>0</v>
      </c>
      <c r="AU1683" s="138">
        <v>0</v>
      </c>
      <c r="AV1683" s="138">
        <v>0</v>
      </c>
      <c r="AW1683" s="138">
        <v>0</v>
      </c>
      <c r="AX1683" s="138">
        <v>0</v>
      </c>
      <c r="AY1683" s="138">
        <v>0</v>
      </c>
      <c r="AZ1683" s="138">
        <v>0</v>
      </c>
      <c r="BA1683" s="138">
        <v>0</v>
      </c>
      <c r="BB1683" s="138">
        <v>0</v>
      </c>
      <c r="BC1683" s="138">
        <v>0</v>
      </c>
      <c r="BD1683" s="138">
        <v>0</v>
      </c>
      <c r="BE1683" s="138">
        <v>0</v>
      </c>
      <c r="BF1683" s="138">
        <v>0</v>
      </c>
      <c r="BG1683" s="138">
        <v>0</v>
      </c>
      <c r="BH1683" s="22">
        <f t="shared" si="78"/>
        <v>0</v>
      </c>
      <c r="BI1683" s="22">
        <f t="shared" si="79"/>
        <v>0</v>
      </c>
      <c r="BJ1683" s="22">
        <f t="shared" si="80"/>
        <v>0</v>
      </c>
    </row>
    <row r="1684" spans="1:62" x14ac:dyDescent="0.35">
      <c r="A1684" s="23" t="s">
        <v>3400</v>
      </c>
      <c r="B1684" s="84" t="s">
        <v>3401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748.1</v>
      </c>
      <c r="AA1684" s="77">
        <v>0</v>
      </c>
      <c r="AB1684" s="77">
        <v>0</v>
      </c>
      <c r="AC1684" s="77">
        <v>0</v>
      </c>
      <c r="AD1684" s="77">
        <v>24268.01</v>
      </c>
      <c r="AE1684" s="147">
        <v>44987</v>
      </c>
      <c r="AF1684" s="148">
        <v>46083</v>
      </c>
      <c r="AG1684" s="83">
        <v>24268.01</v>
      </c>
      <c r="AH1684" s="83">
        <v>1.9222222222222223</v>
      </c>
      <c r="AI1684" s="83">
        <v>3</v>
      </c>
      <c r="AJ1684" s="144">
        <v>6.1652999999999999E-2</v>
      </c>
      <c r="AK1684" s="79" t="s">
        <v>651</v>
      </c>
      <c r="AL1684" s="79" t="s">
        <v>652</v>
      </c>
      <c r="AM1684" s="138">
        <v>0</v>
      </c>
      <c r="AN1684" s="138">
        <v>0</v>
      </c>
      <c r="AO1684" s="138">
        <v>0</v>
      </c>
      <c r="AP1684" s="138">
        <v>0</v>
      </c>
      <c r="AQ1684" s="138">
        <v>0</v>
      </c>
      <c r="AR1684" s="138">
        <v>0</v>
      </c>
      <c r="AS1684" s="138">
        <v>0</v>
      </c>
      <c r="AT1684" s="138">
        <v>0</v>
      </c>
      <c r="AU1684" s="138">
        <v>0</v>
      </c>
      <c r="AV1684" s="138">
        <v>0</v>
      </c>
      <c r="AW1684" s="138">
        <v>0</v>
      </c>
      <c r="AX1684" s="138">
        <v>0</v>
      </c>
      <c r="AY1684" s="138">
        <v>0</v>
      </c>
      <c r="AZ1684" s="138">
        <v>0</v>
      </c>
      <c r="BA1684" s="138">
        <v>0</v>
      </c>
      <c r="BB1684" s="138">
        <v>0</v>
      </c>
      <c r="BC1684" s="138">
        <v>0</v>
      </c>
      <c r="BD1684" s="138">
        <v>0</v>
      </c>
      <c r="BE1684" s="138">
        <v>0</v>
      </c>
      <c r="BF1684" s="138">
        <v>0</v>
      </c>
      <c r="BG1684" s="138">
        <v>0</v>
      </c>
      <c r="BH1684" s="22">
        <f t="shared" si="78"/>
        <v>0</v>
      </c>
      <c r="BI1684" s="22">
        <f t="shared" si="79"/>
        <v>0</v>
      </c>
      <c r="BJ1684" s="22">
        <f t="shared" si="80"/>
        <v>0</v>
      </c>
    </row>
    <row r="1685" spans="1:62" x14ac:dyDescent="0.35">
      <c r="A1685" s="23" t="s">
        <v>3402</v>
      </c>
      <c r="B1685" s="84" t="s">
        <v>3403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897.74</v>
      </c>
      <c r="AA1685" s="77">
        <v>0</v>
      </c>
      <c r="AB1685" s="77">
        <v>0</v>
      </c>
      <c r="AC1685" s="77">
        <v>0</v>
      </c>
      <c r="AD1685" s="77">
        <v>29122.31</v>
      </c>
      <c r="AE1685" s="147">
        <v>44987</v>
      </c>
      <c r="AF1685" s="148">
        <v>46083</v>
      </c>
      <c r="AG1685" s="83">
        <v>29122.31</v>
      </c>
      <c r="AH1685" s="83">
        <v>1.9222222222222223</v>
      </c>
      <c r="AI1685" s="83">
        <v>3</v>
      </c>
      <c r="AJ1685" s="144">
        <v>6.1652999999999999E-2</v>
      </c>
      <c r="AK1685" s="79" t="s">
        <v>651</v>
      </c>
      <c r="AL1685" s="79" t="s">
        <v>652</v>
      </c>
      <c r="AM1685" s="138">
        <v>0</v>
      </c>
      <c r="AN1685" s="138">
        <v>0</v>
      </c>
      <c r="AO1685" s="138">
        <v>0</v>
      </c>
      <c r="AP1685" s="138">
        <v>0</v>
      </c>
      <c r="AQ1685" s="138">
        <v>0</v>
      </c>
      <c r="AR1685" s="138">
        <v>0</v>
      </c>
      <c r="AS1685" s="138">
        <v>0</v>
      </c>
      <c r="AT1685" s="138">
        <v>0</v>
      </c>
      <c r="AU1685" s="138">
        <v>0</v>
      </c>
      <c r="AV1685" s="138">
        <v>0</v>
      </c>
      <c r="AW1685" s="138">
        <v>0</v>
      </c>
      <c r="AX1685" s="138">
        <v>0</v>
      </c>
      <c r="AY1685" s="138">
        <v>0</v>
      </c>
      <c r="AZ1685" s="138">
        <v>0</v>
      </c>
      <c r="BA1685" s="138">
        <v>0</v>
      </c>
      <c r="BB1685" s="138">
        <v>0</v>
      </c>
      <c r="BC1685" s="138">
        <v>0</v>
      </c>
      <c r="BD1685" s="138">
        <v>0</v>
      </c>
      <c r="BE1685" s="138">
        <v>0</v>
      </c>
      <c r="BF1685" s="138">
        <v>0</v>
      </c>
      <c r="BG1685" s="138">
        <v>0</v>
      </c>
      <c r="BH1685" s="22">
        <f t="shared" si="78"/>
        <v>0</v>
      </c>
      <c r="BI1685" s="22">
        <f t="shared" si="79"/>
        <v>0</v>
      </c>
      <c r="BJ1685" s="22">
        <f t="shared" si="80"/>
        <v>0</v>
      </c>
    </row>
    <row r="1686" spans="1:62" x14ac:dyDescent="0.35">
      <c r="A1686" s="23" t="s">
        <v>3404</v>
      </c>
      <c r="B1686" s="84" t="s">
        <v>3405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1196.96</v>
      </c>
      <c r="AA1686" s="77">
        <v>0</v>
      </c>
      <c r="AB1686" s="77">
        <v>0</v>
      </c>
      <c r="AC1686" s="77">
        <v>0</v>
      </c>
      <c r="AD1686" s="77">
        <v>38828.81</v>
      </c>
      <c r="AE1686" s="147">
        <v>44987</v>
      </c>
      <c r="AF1686" s="148">
        <v>46083</v>
      </c>
      <c r="AG1686" s="83">
        <v>38828.81</v>
      </c>
      <c r="AH1686" s="83">
        <v>1.9222222222222223</v>
      </c>
      <c r="AI1686" s="83">
        <v>3</v>
      </c>
      <c r="AJ1686" s="144">
        <v>6.1652999999999999E-2</v>
      </c>
      <c r="AK1686" s="79" t="s">
        <v>651</v>
      </c>
      <c r="AL1686" s="79" t="s">
        <v>652</v>
      </c>
      <c r="AM1686" s="138">
        <v>0</v>
      </c>
      <c r="AN1686" s="138">
        <v>0</v>
      </c>
      <c r="AO1686" s="138">
        <v>0</v>
      </c>
      <c r="AP1686" s="138">
        <v>0</v>
      </c>
      <c r="AQ1686" s="138">
        <v>0</v>
      </c>
      <c r="AR1686" s="138">
        <v>0</v>
      </c>
      <c r="AS1686" s="138">
        <v>0</v>
      </c>
      <c r="AT1686" s="138">
        <v>0</v>
      </c>
      <c r="AU1686" s="138">
        <v>0</v>
      </c>
      <c r="AV1686" s="138">
        <v>0</v>
      </c>
      <c r="AW1686" s="138">
        <v>0</v>
      </c>
      <c r="AX1686" s="138">
        <v>0</v>
      </c>
      <c r="AY1686" s="138">
        <v>0</v>
      </c>
      <c r="AZ1686" s="138">
        <v>0</v>
      </c>
      <c r="BA1686" s="138">
        <v>0</v>
      </c>
      <c r="BB1686" s="138">
        <v>0</v>
      </c>
      <c r="BC1686" s="138">
        <v>0</v>
      </c>
      <c r="BD1686" s="138">
        <v>0</v>
      </c>
      <c r="BE1686" s="138">
        <v>0</v>
      </c>
      <c r="BF1686" s="138">
        <v>0</v>
      </c>
      <c r="BG1686" s="138">
        <v>0</v>
      </c>
      <c r="BH1686" s="22">
        <f t="shared" si="78"/>
        <v>0</v>
      </c>
      <c r="BI1686" s="22">
        <f t="shared" si="79"/>
        <v>0</v>
      </c>
      <c r="BJ1686" s="22">
        <f t="shared" si="80"/>
        <v>0</v>
      </c>
    </row>
    <row r="1687" spans="1:62" x14ac:dyDescent="0.35">
      <c r="A1687" s="23" t="s">
        <v>3406</v>
      </c>
      <c r="B1687" s="84" t="s">
        <v>3407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1044.42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7">
        <v>44987</v>
      </c>
      <c r="AF1687" s="148">
        <v>46083</v>
      </c>
      <c r="AG1687" s="83">
        <v>33880.480000000003</v>
      </c>
      <c r="AH1687" s="83">
        <v>1.9222222222222223</v>
      </c>
      <c r="AI1687" s="83">
        <v>3</v>
      </c>
      <c r="AJ1687" s="144">
        <v>6.1652999999999999E-2</v>
      </c>
      <c r="AK1687" s="79" t="s">
        <v>651</v>
      </c>
      <c r="AL1687" s="79" t="s">
        <v>652</v>
      </c>
      <c r="AM1687" s="138">
        <v>0</v>
      </c>
      <c r="AN1687" s="138">
        <v>0</v>
      </c>
      <c r="AO1687" s="138">
        <v>0</v>
      </c>
      <c r="AP1687" s="138">
        <v>0</v>
      </c>
      <c r="AQ1687" s="138">
        <v>0</v>
      </c>
      <c r="AR1687" s="138">
        <v>0</v>
      </c>
      <c r="AS1687" s="138">
        <v>0</v>
      </c>
      <c r="AT1687" s="138">
        <v>0</v>
      </c>
      <c r="AU1687" s="138">
        <v>0</v>
      </c>
      <c r="AV1687" s="138">
        <v>0</v>
      </c>
      <c r="AW1687" s="138">
        <v>0</v>
      </c>
      <c r="AX1687" s="138">
        <v>0</v>
      </c>
      <c r="AY1687" s="138">
        <v>0</v>
      </c>
      <c r="AZ1687" s="138">
        <v>0</v>
      </c>
      <c r="BA1687" s="138">
        <v>0</v>
      </c>
      <c r="BB1687" s="138">
        <v>0</v>
      </c>
      <c r="BC1687" s="138">
        <v>0</v>
      </c>
      <c r="BD1687" s="138">
        <v>0</v>
      </c>
      <c r="BE1687" s="138">
        <v>0</v>
      </c>
      <c r="BF1687" s="138">
        <v>0</v>
      </c>
      <c r="BG1687" s="138">
        <v>0</v>
      </c>
      <c r="BH1687" s="22">
        <f t="shared" si="78"/>
        <v>0</v>
      </c>
      <c r="BI1687" s="22">
        <f t="shared" si="79"/>
        <v>0</v>
      </c>
      <c r="BJ1687" s="22">
        <f t="shared" si="80"/>
        <v>0</v>
      </c>
    </row>
    <row r="1688" spans="1:62" x14ac:dyDescent="0.35">
      <c r="A1688" s="23" t="s">
        <v>3408</v>
      </c>
      <c r="B1688" s="84" t="s">
        <v>3409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894.71</v>
      </c>
      <c r="AA1688" s="77">
        <v>0</v>
      </c>
      <c r="AB1688" s="77">
        <v>0</v>
      </c>
      <c r="AC1688" s="77">
        <v>0</v>
      </c>
      <c r="AD1688" s="77">
        <v>29023.95</v>
      </c>
      <c r="AE1688" s="147">
        <v>44987</v>
      </c>
      <c r="AF1688" s="148">
        <v>46083</v>
      </c>
      <c r="AG1688" s="83">
        <v>29023.95</v>
      </c>
      <c r="AH1688" s="83">
        <v>1.9222222222222223</v>
      </c>
      <c r="AI1688" s="83">
        <v>3</v>
      </c>
      <c r="AJ1688" s="144">
        <v>6.1652999999999999E-2</v>
      </c>
      <c r="AK1688" s="79" t="s">
        <v>651</v>
      </c>
      <c r="AL1688" s="79" t="s">
        <v>652</v>
      </c>
      <c r="AM1688" s="138">
        <v>0</v>
      </c>
      <c r="AN1688" s="138">
        <v>0</v>
      </c>
      <c r="AO1688" s="138">
        <v>0</v>
      </c>
      <c r="AP1688" s="138">
        <v>0</v>
      </c>
      <c r="AQ1688" s="138">
        <v>0</v>
      </c>
      <c r="AR1688" s="138">
        <v>0</v>
      </c>
      <c r="AS1688" s="138">
        <v>0</v>
      </c>
      <c r="AT1688" s="138">
        <v>0</v>
      </c>
      <c r="AU1688" s="138">
        <v>0</v>
      </c>
      <c r="AV1688" s="138">
        <v>0</v>
      </c>
      <c r="AW1688" s="138">
        <v>0</v>
      </c>
      <c r="AX1688" s="138">
        <v>0</v>
      </c>
      <c r="AY1688" s="138">
        <v>0</v>
      </c>
      <c r="AZ1688" s="138">
        <v>0</v>
      </c>
      <c r="BA1688" s="138">
        <v>0</v>
      </c>
      <c r="BB1688" s="138">
        <v>0</v>
      </c>
      <c r="BC1688" s="138">
        <v>0</v>
      </c>
      <c r="BD1688" s="138">
        <v>0</v>
      </c>
      <c r="BE1688" s="138">
        <v>0</v>
      </c>
      <c r="BF1688" s="138">
        <v>0</v>
      </c>
      <c r="BG1688" s="138">
        <v>0</v>
      </c>
      <c r="BH1688" s="22">
        <f t="shared" si="78"/>
        <v>0</v>
      </c>
      <c r="BI1688" s="22">
        <f t="shared" si="79"/>
        <v>0</v>
      </c>
      <c r="BJ1688" s="22">
        <f t="shared" si="80"/>
        <v>0</v>
      </c>
    </row>
    <row r="1689" spans="1:62" x14ac:dyDescent="0.35">
      <c r="A1689" s="23" t="s">
        <v>3410</v>
      </c>
      <c r="B1689" s="84" t="s">
        <v>3411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894.71</v>
      </c>
      <c r="AA1689" s="77">
        <v>0</v>
      </c>
      <c r="AB1689" s="77">
        <v>0</v>
      </c>
      <c r="AC1689" s="77">
        <v>0</v>
      </c>
      <c r="AD1689" s="77">
        <v>29023.95</v>
      </c>
      <c r="AE1689" s="147">
        <v>44987</v>
      </c>
      <c r="AF1689" s="148">
        <v>46083</v>
      </c>
      <c r="AG1689" s="83">
        <v>29023.95</v>
      </c>
      <c r="AH1689" s="83">
        <v>1.9222222222222223</v>
      </c>
      <c r="AI1689" s="83">
        <v>3</v>
      </c>
      <c r="AJ1689" s="144">
        <v>6.1652999999999999E-2</v>
      </c>
      <c r="AK1689" s="79" t="s">
        <v>651</v>
      </c>
      <c r="AL1689" s="79" t="s">
        <v>652</v>
      </c>
      <c r="AM1689" s="138">
        <v>0</v>
      </c>
      <c r="AN1689" s="138">
        <v>0</v>
      </c>
      <c r="AO1689" s="138">
        <v>0</v>
      </c>
      <c r="AP1689" s="138">
        <v>0</v>
      </c>
      <c r="AQ1689" s="138">
        <v>0</v>
      </c>
      <c r="AR1689" s="138">
        <v>0</v>
      </c>
      <c r="AS1689" s="138">
        <v>0</v>
      </c>
      <c r="AT1689" s="138">
        <v>0</v>
      </c>
      <c r="AU1689" s="138">
        <v>0</v>
      </c>
      <c r="AV1689" s="138">
        <v>0</v>
      </c>
      <c r="AW1689" s="138">
        <v>0</v>
      </c>
      <c r="AX1689" s="138">
        <v>0</v>
      </c>
      <c r="AY1689" s="138">
        <v>0</v>
      </c>
      <c r="AZ1689" s="138">
        <v>0</v>
      </c>
      <c r="BA1689" s="138">
        <v>0</v>
      </c>
      <c r="BB1689" s="138">
        <v>0</v>
      </c>
      <c r="BC1689" s="138">
        <v>0</v>
      </c>
      <c r="BD1689" s="138">
        <v>0</v>
      </c>
      <c r="BE1689" s="138">
        <v>0</v>
      </c>
      <c r="BF1689" s="138">
        <v>0</v>
      </c>
      <c r="BG1689" s="138">
        <v>0</v>
      </c>
      <c r="BH1689" s="22">
        <f t="shared" si="78"/>
        <v>0</v>
      </c>
      <c r="BI1689" s="22">
        <f t="shared" si="79"/>
        <v>0</v>
      </c>
      <c r="BJ1689" s="22">
        <f t="shared" si="80"/>
        <v>0</v>
      </c>
    </row>
    <row r="1690" spans="1:62" x14ac:dyDescent="0.35">
      <c r="A1690" s="23" t="s">
        <v>3412</v>
      </c>
      <c r="B1690" s="84" t="s">
        <v>3413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895.37</v>
      </c>
      <c r="AA1690" s="77">
        <v>0</v>
      </c>
      <c r="AB1690" s="77">
        <v>0</v>
      </c>
      <c r="AC1690" s="77">
        <v>0</v>
      </c>
      <c r="AD1690" s="77">
        <v>29045.4</v>
      </c>
      <c r="AE1690" s="147">
        <v>44987</v>
      </c>
      <c r="AF1690" s="148">
        <v>46083</v>
      </c>
      <c r="AG1690" s="83">
        <v>29045.4</v>
      </c>
      <c r="AH1690" s="83">
        <v>1.9222222222222223</v>
      </c>
      <c r="AI1690" s="83">
        <v>3</v>
      </c>
      <c r="AJ1690" s="144">
        <v>6.1652999999999999E-2</v>
      </c>
      <c r="AK1690" s="79" t="s">
        <v>651</v>
      </c>
      <c r="AL1690" s="79" t="s">
        <v>652</v>
      </c>
      <c r="AM1690" s="138">
        <v>0</v>
      </c>
      <c r="AN1690" s="138">
        <v>0</v>
      </c>
      <c r="AO1690" s="138">
        <v>0</v>
      </c>
      <c r="AP1690" s="138">
        <v>0</v>
      </c>
      <c r="AQ1690" s="138">
        <v>0</v>
      </c>
      <c r="AR1690" s="138">
        <v>0</v>
      </c>
      <c r="AS1690" s="138">
        <v>0</v>
      </c>
      <c r="AT1690" s="138">
        <v>0</v>
      </c>
      <c r="AU1690" s="138">
        <v>0</v>
      </c>
      <c r="AV1690" s="138">
        <v>0</v>
      </c>
      <c r="AW1690" s="138">
        <v>0</v>
      </c>
      <c r="AX1690" s="138">
        <v>0</v>
      </c>
      <c r="AY1690" s="138">
        <v>0</v>
      </c>
      <c r="AZ1690" s="138">
        <v>0</v>
      </c>
      <c r="BA1690" s="138">
        <v>0</v>
      </c>
      <c r="BB1690" s="138">
        <v>0</v>
      </c>
      <c r="BC1690" s="138">
        <v>0</v>
      </c>
      <c r="BD1690" s="138">
        <v>0</v>
      </c>
      <c r="BE1690" s="138">
        <v>0</v>
      </c>
      <c r="BF1690" s="138">
        <v>0</v>
      </c>
      <c r="BG1690" s="138">
        <v>0</v>
      </c>
      <c r="BH1690" s="22">
        <f t="shared" si="78"/>
        <v>0</v>
      </c>
      <c r="BI1690" s="22">
        <f t="shared" si="79"/>
        <v>0</v>
      </c>
      <c r="BJ1690" s="22">
        <f t="shared" si="80"/>
        <v>0</v>
      </c>
    </row>
    <row r="1691" spans="1:62" x14ac:dyDescent="0.35">
      <c r="A1691" s="23" t="s">
        <v>3414</v>
      </c>
      <c r="B1691" s="84" t="s">
        <v>3415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1194.04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7">
        <v>44987</v>
      </c>
      <c r="AF1691" s="148">
        <v>46083</v>
      </c>
      <c r="AG1691" s="83">
        <v>38734.050000000003</v>
      </c>
      <c r="AH1691" s="83">
        <v>1.9222222222222223</v>
      </c>
      <c r="AI1691" s="83">
        <v>3</v>
      </c>
      <c r="AJ1691" s="144">
        <v>6.1652999999999999E-2</v>
      </c>
      <c r="AK1691" s="79" t="s">
        <v>651</v>
      </c>
      <c r="AL1691" s="79" t="s">
        <v>652</v>
      </c>
      <c r="AM1691" s="138">
        <v>0</v>
      </c>
      <c r="AN1691" s="138">
        <v>0</v>
      </c>
      <c r="AO1691" s="138">
        <v>0</v>
      </c>
      <c r="AP1691" s="138">
        <v>0</v>
      </c>
      <c r="AQ1691" s="138">
        <v>0</v>
      </c>
      <c r="AR1691" s="138">
        <v>0</v>
      </c>
      <c r="AS1691" s="138">
        <v>0</v>
      </c>
      <c r="AT1691" s="138">
        <v>0</v>
      </c>
      <c r="AU1691" s="138">
        <v>0</v>
      </c>
      <c r="AV1691" s="138">
        <v>0</v>
      </c>
      <c r="AW1691" s="138">
        <v>0</v>
      </c>
      <c r="AX1691" s="138">
        <v>0</v>
      </c>
      <c r="AY1691" s="138">
        <v>0</v>
      </c>
      <c r="AZ1691" s="138">
        <v>0</v>
      </c>
      <c r="BA1691" s="138">
        <v>0</v>
      </c>
      <c r="BB1691" s="138">
        <v>0</v>
      </c>
      <c r="BC1691" s="138">
        <v>0</v>
      </c>
      <c r="BD1691" s="138">
        <v>0</v>
      </c>
      <c r="BE1691" s="138">
        <v>0</v>
      </c>
      <c r="BF1691" s="138">
        <v>0</v>
      </c>
      <c r="BG1691" s="138">
        <v>0</v>
      </c>
      <c r="BH1691" s="22">
        <f t="shared" si="78"/>
        <v>0</v>
      </c>
      <c r="BI1691" s="22">
        <f t="shared" si="79"/>
        <v>0</v>
      </c>
      <c r="BJ1691" s="22">
        <f t="shared" si="80"/>
        <v>0</v>
      </c>
    </row>
    <row r="1692" spans="1:62" x14ac:dyDescent="0.35">
      <c r="A1692" s="23" t="s">
        <v>3416</v>
      </c>
      <c r="B1692" s="84" t="s">
        <v>3417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3418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8136663.0999999996</v>
      </c>
      <c r="X1692" s="77">
        <v>0</v>
      </c>
      <c r="Y1692" s="77">
        <v>73303.27</v>
      </c>
      <c r="Z1692" s="77">
        <v>40205.879999999997</v>
      </c>
      <c r="AA1692" s="77">
        <v>0</v>
      </c>
      <c r="AB1692" s="77">
        <v>0</v>
      </c>
      <c r="AC1692" s="77">
        <v>0</v>
      </c>
      <c r="AD1692" s="77">
        <v>8063359.8300000001</v>
      </c>
      <c r="AE1692" s="147">
        <v>45351</v>
      </c>
      <c r="AF1692" s="148">
        <v>48720</v>
      </c>
      <c r="AG1692" s="83">
        <v>8136663.0999999996</v>
      </c>
      <c r="AH1692" s="83">
        <v>9.2722222222222221</v>
      </c>
      <c r="AI1692" s="83">
        <v>9.3583333333333325</v>
      </c>
      <c r="AJ1692" s="144">
        <v>8.4708000000000006E-2</v>
      </c>
      <c r="AK1692" s="79" t="s">
        <v>651</v>
      </c>
      <c r="AL1692" s="79" t="s">
        <v>652</v>
      </c>
      <c r="AM1692" s="138">
        <v>73303.27</v>
      </c>
      <c r="AN1692" s="138">
        <v>73303.27</v>
      </c>
      <c r="AO1692" s="138">
        <v>73303.27</v>
      </c>
      <c r="AP1692" s="138">
        <v>73303.27</v>
      </c>
      <c r="AQ1692" s="138">
        <v>73303.27</v>
      </c>
      <c r="AR1692" s="138">
        <v>73303.27</v>
      </c>
      <c r="AS1692" s="138">
        <v>73303.27</v>
      </c>
      <c r="AT1692" s="138">
        <v>73303.27</v>
      </c>
      <c r="AU1692" s="138">
        <v>73303.27</v>
      </c>
      <c r="AV1692" s="138">
        <v>73303.27</v>
      </c>
      <c r="AW1692" s="138">
        <v>73303.27</v>
      </c>
      <c r="AX1692" s="138">
        <v>73303.27</v>
      </c>
      <c r="AY1692" s="138">
        <v>73303.27</v>
      </c>
      <c r="AZ1692" s="138">
        <v>73303.27</v>
      </c>
      <c r="BA1692" s="138">
        <v>73303.27</v>
      </c>
      <c r="BB1692" s="138">
        <v>73303.27</v>
      </c>
      <c r="BC1692" s="138">
        <v>73303.27</v>
      </c>
      <c r="BD1692" s="138">
        <v>73303.27</v>
      </c>
      <c r="BE1692" s="138">
        <v>73303.27</v>
      </c>
      <c r="BF1692" s="138">
        <v>73303.27</v>
      </c>
      <c r="BG1692" s="138">
        <v>73303.27</v>
      </c>
      <c r="BH1692" s="22">
        <f t="shared" si="78"/>
        <v>659729.43000000005</v>
      </c>
      <c r="BI1692" s="22">
        <f t="shared" si="79"/>
        <v>879639.24000000011</v>
      </c>
      <c r="BJ1692" s="22">
        <f t="shared" si="80"/>
        <v>1539368.6700000002</v>
      </c>
    </row>
    <row r="1693" spans="1:62" x14ac:dyDescent="0.35">
      <c r="A1693" s="23" t="s">
        <v>3419</v>
      </c>
      <c r="B1693" s="84" t="s">
        <v>3420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3418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197019.21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7">
        <v>44987</v>
      </c>
      <c r="AF1693" s="148">
        <v>46083</v>
      </c>
      <c r="AG1693" s="83">
        <v>6391228.6299999999</v>
      </c>
      <c r="AH1693" s="83">
        <v>1.9222222222222223</v>
      </c>
      <c r="AI1693" s="83">
        <v>3</v>
      </c>
      <c r="AJ1693" s="144">
        <v>6.1652999999999999E-2</v>
      </c>
      <c r="AK1693" s="79" t="s">
        <v>651</v>
      </c>
      <c r="AL1693" s="79" t="s">
        <v>652</v>
      </c>
      <c r="AM1693" s="138">
        <v>0</v>
      </c>
      <c r="AN1693" s="138">
        <v>0</v>
      </c>
      <c r="AO1693" s="138">
        <v>0</v>
      </c>
      <c r="AP1693" s="138">
        <v>0</v>
      </c>
      <c r="AQ1693" s="138">
        <v>0</v>
      </c>
      <c r="AR1693" s="138">
        <v>0</v>
      </c>
      <c r="AS1693" s="138">
        <v>0</v>
      </c>
      <c r="AT1693" s="138">
        <v>0</v>
      </c>
      <c r="AU1693" s="138">
        <v>0</v>
      </c>
      <c r="AV1693" s="138">
        <v>0</v>
      </c>
      <c r="AW1693" s="138">
        <v>0</v>
      </c>
      <c r="AX1693" s="138">
        <v>0</v>
      </c>
      <c r="AY1693" s="138">
        <v>0</v>
      </c>
      <c r="AZ1693" s="138">
        <v>0</v>
      </c>
      <c r="BA1693" s="138">
        <v>0</v>
      </c>
      <c r="BB1693" s="138">
        <v>0</v>
      </c>
      <c r="BC1693" s="138">
        <v>0</v>
      </c>
      <c r="BD1693" s="138">
        <v>0</v>
      </c>
      <c r="BE1693" s="138">
        <v>0</v>
      </c>
      <c r="BF1693" s="138">
        <v>0</v>
      </c>
      <c r="BG1693" s="138">
        <v>0</v>
      </c>
      <c r="BH1693" s="22">
        <f t="shared" si="78"/>
        <v>0</v>
      </c>
      <c r="BI1693" s="22">
        <f t="shared" si="79"/>
        <v>0</v>
      </c>
      <c r="BJ1693" s="22">
        <f t="shared" si="80"/>
        <v>0</v>
      </c>
    </row>
    <row r="1694" spans="1:62" x14ac:dyDescent="0.35">
      <c r="A1694" s="23" t="s">
        <v>3421</v>
      </c>
      <c r="B1694" s="84" t="s">
        <v>3422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3423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143221.66</v>
      </c>
      <c r="AA1694" s="77">
        <v>0</v>
      </c>
      <c r="AB1694" s="77">
        <v>0</v>
      </c>
      <c r="AC1694" s="77">
        <v>0</v>
      </c>
      <c r="AD1694" s="77">
        <v>4646056.34</v>
      </c>
      <c r="AE1694" s="147">
        <v>44987</v>
      </c>
      <c r="AF1694" s="148">
        <v>46083</v>
      </c>
      <c r="AG1694" s="83">
        <v>4646056.34</v>
      </c>
      <c r="AH1694" s="83">
        <v>1.9222222222222223</v>
      </c>
      <c r="AI1694" s="83">
        <v>3</v>
      </c>
      <c r="AJ1694" s="144">
        <v>6.1652999999999999E-2</v>
      </c>
      <c r="AK1694" s="79" t="s">
        <v>651</v>
      </c>
      <c r="AL1694" s="79" t="s">
        <v>652</v>
      </c>
      <c r="AM1694" s="138">
        <v>0</v>
      </c>
      <c r="AN1694" s="138">
        <v>0</v>
      </c>
      <c r="AO1694" s="138">
        <v>0</v>
      </c>
      <c r="AP1694" s="138">
        <v>0</v>
      </c>
      <c r="AQ1694" s="138">
        <v>0</v>
      </c>
      <c r="AR1694" s="138">
        <v>0</v>
      </c>
      <c r="AS1694" s="138">
        <v>0</v>
      </c>
      <c r="AT1694" s="138">
        <v>0</v>
      </c>
      <c r="AU1694" s="138">
        <v>0</v>
      </c>
      <c r="AV1694" s="138">
        <v>0</v>
      </c>
      <c r="AW1694" s="138">
        <v>0</v>
      </c>
      <c r="AX1694" s="138">
        <v>0</v>
      </c>
      <c r="AY1694" s="138">
        <v>0</v>
      </c>
      <c r="AZ1694" s="138">
        <v>0</v>
      </c>
      <c r="BA1694" s="138">
        <v>0</v>
      </c>
      <c r="BB1694" s="138">
        <v>0</v>
      </c>
      <c r="BC1694" s="138">
        <v>0</v>
      </c>
      <c r="BD1694" s="138">
        <v>0</v>
      </c>
      <c r="BE1694" s="138">
        <v>0</v>
      </c>
      <c r="BF1694" s="138">
        <v>0</v>
      </c>
      <c r="BG1694" s="138">
        <v>0</v>
      </c>
      <c r="BH1694" s="22">
        <f t="shared" si="78"/>
        <v>0</v>
      </c>
      <c r="BI1694" s="22">
        <f t="shared" si="79"/>
        <v>0</v>
      </c>
      <c r="BJ1694" s="22">
        <f t="shared" si="80"/>
        <v>0</v>
      </c>
    </row>
    <row r="1695" spans="1:62" x14ac:dyDescent="0.35">
      <c r="A1695" s="23" t="s">
        <v>3424</v>
      </c>
      <c r="B1695" s="84" t="s">
        <v>3425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3426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190096.21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7">
        <v>44987</v>
      </c>
      <c r="AF1695" s="148">
        <v>46083</v>
      </c>
      <c r="AG1695" s="83">
        <v>6166648.9900000002</v>
      </c>
      <c r="AH1695" s="83">
        <v>1.9222222222222223</v>
      </c>
      <c r="AI1695" s="83">
        <v>3</v>
      </c>
      <c r="AJ1695" s="144">
        <v>6.1652999999999999E-2</v>
      </c>
      <c r="AK1695" s="79" t="s">
        <v>651</v>
      </c>
      <c r="AL1695" s="79" t="s">
        <v>652</v>
      </c>
      <c r="AM1695" s="138">
        <v>0</v>
      </c>
      <c r="AN1695" s="138">
        <v>0</v>
      </c>
      <c r="AO1695" s="138">
        <v>0</v>
      </c>
      <c r="AP1695" s="138">
        <v>0</v>
      </c>
      <c r="AQ1695" s="138">
        <v>0</v>
      </c>
      <c r="AR1695" s="138">
        <v>0</v>
      </c>
      <c r="AS1695" s="138">
        <v>0</v>
      </c>
      <c r="AT1695" s="138">
        <v>0</v>
      </c>
      <c r="AU1695" s="138">
        <v>0</v>
      </c>
      <c r="AV1695" s="138">
        <v>0</v>
      </c>
      <c r="AW1695" s="138">
        <v>0</v>
      </c>
      <c r="AX1695" s="138">
        <v>0</v>
      </c>
      <c r="AY1695" s="138">
        <v>0</v>
      </c>
      <c r="AZ1695" s="138">
        <v>0</v>
      </c>
      <c r="BA1695" s="138">
        <v>0</v>
      </c>
      <c r="BB1695" s="138">
        <v>0</v>
      </c>
      <c r="BC1695" s="138">
        <v>0</v>
      </c>
      <c r="BD1695" s="138">
        <v>0</v>
      </c>
      <c r="BE1695" s="138">
        <v>0</v>
      </c>
      <c r="BF1695" s="138">
        <v>0</v>
      </c>
      <c r="BG1695" s="138">
        <v>0</v>
      </c>
      <c r="BH1695" s="22">
        <f t="shared" si="78"/>
        <v>0</v>
      </c>
      <c r="BI1695" s="22">
        <f t="shared" si="79"/>
        <v>0</v>
      </c>
      <c r="BJ1695" s="22">
        <f t="shared" si="80"/>
        <v>0</v>
      </c>
    </row>
    <row r="1696" spans="1:62" x14ac:dyDescent="0.35">
      <c r="A1696" s="23" t="s">
        <v>3427</v>
      </c>
      <c r="B1696" s="84" t="s">
        <v>3428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3429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207098.17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7">
        <v>44987</v>
      </c>
      <c r="AF1696" s="148">
        <v>46083</v>
      </c>
      <c r="AG1696" s="83">
        <v>6718186.1900000004</v>
      </c>
      <c r="AH1696" s="83">
        <v>1.9222222222222223</v>
      </c>
      <c r="AI1696" s="83">
        <v>3</v>
      </c>
      <c r="AJ1696" s="144">
        <v>6.1652999999999999E-2</v>
      </c>
      <c r="AK1696" s="79" t="s">
        <v>651</v>
      </c>
      <c r="AL1696" s="79" t="s">
        <v>652</v>
      </c>
      <c r="AM1696" s="138">
        <v>0</v>
      </c>
      <c r="AN1696" s="138">
        <v>0</v>
      </c>
      <c r="AO1696" s="138">
        <v>0</v>
      </c>
      <c r="AP1696" s="138">
        <v>0</v>
      </c>
      <c r="AQ1696" s="138">
        <v>0</v>
      </c>
      <c r="AR1696" s="138">
        <v>0</v>
      </c>
      <c r="AS1696" s="138">
        <v>0</v>
      </c>
      <c r="AT1696" s="138">
        <v>0</v>
      </c>
      <c r="AU1696" s="138">
        <v>0</v>
      </c>
      <c r="AV1696" s="138">
        <v>0</v>
      </c>
      <c r="AW1696" s="138">
        <v>0</v>
      </c>
      <c r="AX1696" s="138">
        <v>0</v>
      </c>
      <c r="AY1696" s="138">
        <v>0</v>
      </c>
      <c r="AZ1696" s="138">
        <v>0</v>
      </c>
      <c r="BA1696" s="138">
        <v>0</v>
      </c>
      <c r="BB1696" s="138">
        <v>0</v>
      </c>
      <c r="BC1696" s="138">
        <v>0</v>
      </c>
      <c r="BD1696" s="138">
        <v>0</v>
      </c>
      <c r="BE1696" s="138">
        <v>0</v>
      </c>
      <c r="BF1696" s="138">
        <v>0</v>
      </c>
      <c r="BG1696" s="138">
        <v>0</v>
      </c>
      <c r="BH1696" s="22">
        <f t="shared" si="78"/>
        <v>0</v>
      </c>
      <c r="BI1696" s="22">
        <f t="shared" si="79"/>
        <v>0</v>
      </c>
      <c r="BJ1696" s="22">
        <f t="shared" si="80"/>
        <v>0</v>
      </c>
    </row>
    <row r="1697" spans="1:62" x14ac:dyDescent="0.35">
      <c r="A1697" s="23" t="s">
        <v>3430</v>
      </c>
      <c r="B1697" s="84" t="s">
        <v>3431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3432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257981.73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7">
        <v>44987</v>
      </c>
      <c r="AF1697" s="148">
        <v>46083</v>
      </c>
      <c r="AG1697" s="83">
        <v>8368829.6399999997</v>
      </c>
      <c r="AH1697" s="83">
        <v>1.9222222222222223</v>
      </c>
      <c r="AI1697" s="83">
        <v>3</v>
      </c>
      <c r="AJ1697" s="144">
        <v>6.1652999999999999E-2</v>
      </c>
      <c r="AK1697" s="79" t="s">
        <v>651</v>
      </c>
      <c r="AL1697" s="79" t="s">
        <v>652</v>
      </c>
      <c r="AM1697" s="138">
        <v>0</v>
      </c>
      <c r="AN1697" s="138">
        <v>0</v>
      </c>
      <c r="AO1697" s="138">
        <v>0</v>
      </c>
      <c r="AP1697" s="138">
        <v>0</v>
      </c>
      <c r="AQ1697" s="138">
        <v>0</v>
      </c>
      <c r="AR1697" s="138">
        <v>0</v>
      </c>
      <c r="AS1697" s="138">
        <v>0</v>
      </c>
      <c r="AT1697" s="138">
        <v>0</v>
      </c>
      <c r="AU1697" s="138">
        <v>0</v>
      </c>
      <c r="AV1697" s="138">
        <v>0</v>
      </c>
      <c r="AW1697" s="138">
        <v>0</v>
      </c>
      <c r="AX1697" s="138">
        <v>0</v>
      </c>
      <c r="AY1697" s="138">
        <v>0</v>
      </c>
      <c r="AZ1697" s="138">
        <v>0</v>
      </c>
      <c r="BA1697" s="138">
        <v>0</v>
      </c>
      <c r="BB1697" s="138">
        <v>0</v>
      </c>
      <c r="BC1697" s="138">
        <v>0</v>
      </c>
      <c r="BD1697" s="138">
        <v>0</v>
      </c>
      <c r="BE1697" s="138">
        <v>0</v>
      </c>
      <c r="BF1697" s="138">
        <v>0</v>
      </c>
      <c r="BG1697" s="138">
        <v>0</v>
      </c>
      <c r="BH1697" s="22">
        <f t="shared" si="78"/>
        <v>0</v>
      </c>
      <c r="BI1697" s="22">
        <f t="shared" si="79"/>
        <v>0</v>
      </c>
      <c r="BJ1697" s="22">
        <f t="shared" si="80"/>
        <v>0</v>
      </c>
    </row>
    <row r="1698" spans="1:62" x14ac:dyDescent="0.35">
      <c r="A1698" s="23" t="s">
        <v>3433</v>
      </c>
      <c r="B1698" s="84" t="s">
        <v>3434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3435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696548.4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7">
        <v>44987</v>
      </c>
      <c r="AF1698" s="148">
        <v>46083</v>
      </c>
      <c r="AG1698" s="83">
        <v>22595766.530000001</v>
      </c>
      <c r="AH1698" s="83">
        <v>1.9222222222222223</v>
      </c>
      <c r="AI1698" s="83">
        <v>3</v>
      </c>
      <c r="AJ1698" s="144">
        <v>6.1652999999999999E-2</v>
      </c>
      <c r="AK1698" s="79" t="s">
        <v>651</v>
      </c>
      <c r="AL1698" s="79" t="s">
        <v>652</v>
      </c>
      <c r="AM1698" s="138">
        <v>0</v>
      </c>
      <c r="AN1698" s="138">
        <v>0</v>
      </c>
      <c r="AO1698" s="138">
        <v>0</v>
      </c>
      <c r="AP1698" s="138">
        <v>0</v>
      </c>
      <c r="AQ1698" s="138">
        <v>0</v>
      </c>
      <c r="AR1698" s="138">
        <v>0</v>
      </c>
      <c r="AS1698" s="138">
        <v>0</v>
      </c>
      <c r="AT1698" s="138">
        <v>0</v>
      </c>
      <c r="AU1698" s="138">
        <v>0</v>
      </c>
      <c r="AV1698" s="138">
        <v>0</v>
      </c>
      <c r="AW1698" s="138">
        <v>0</v>
      </c>
      <c r="AX1698" s="138">
        <v>0</v>
      </c>
      <c r="AY1698" s="138">
        <v>0</v>
      </c>
      <c r="AZ1698" s="138">
        <v>0</v>
      </c>
      <c r="BA1698" s="138">
        <v>0</v>
      </c>
      <c r="BB1698" s="138">
        <v>0</v>
      </c>
      <c r="BC1698" s="138">
        <v>0</v>
      </c>
      <c r="BD1698" s="138">
        <v>0</v>
      </c>
      <c r="BE1698" s="138">
        <v>0</v>
      </c>
      <c r="BF1698" s="138">
        <v>0</v>
      </c>
      <c r="BG1698" s="138">
        <v>0</v>
      </c>
      <c r="BH1698" s="22">
        <f t="shared" si="78"/>
        <v>0</v>
      </c>
      <c r="BI1698" s="22">
        <f t="shared" si="79"/>
        <v>0</v>
      </c>
      <c r="BJ1698" s="22">
        <f t="shared" si="80"/>
        <v>0</v>
      </c>
    </row>
    <row r="1699" spans="1:62" x14ac:dyDescent="0.35">
      <c r="A1699" s="23" t="s">
        <v>3436</v>
      </c>
      <c r="B1699" s="84" t="s">
        <v>3437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3438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119812.03</v>
      </c>
      <c r="AA1699" s="77">
        <v>0</v>
      </c>
      <c r="AB1699" s="77">
        <v>0</v>
      </c>
      <c r="AC1699" s="77">
        <v>0</v>
      </c>
      <c r="AD1699" s="77">
        <v>3886656.82</v>
      </c>
      <c r="AE1699" s="147">
        <v>44987</v>
      </c>
      <c r="AF1699" s="148">
        <v>46083</v>
      </c>
      <c r="AG1699" s="83">
        <v>3886656.82</v>
      </c>
      <c r="AH1699" s="83">
        <v>1.9222222222222223</v>
      </c>
      <c r="AI1699" s="83">
        <v>3</v>
      </c>
      <c r="AJ1699" s="144">
        <v>6.1652999999999999E-2</v>
      </c>
      <c r="AK1699" s="79" t="s">
        <v>651</v>
      </c>
      <c r="AL1699" s="79" t="s">
        <v>652</v>
      </c>
      <c r="AM1699" s="138">
        <v>0</v>
      </c>
      <c r="AN1699" s="138">
        <v>0</v>
      </c>
      <c r="AO1699" s="138">
        <v>0</v>
      </c>
      <c r="AP1699" s="138">
        <v>0</v>
      </c>
      <c r="AQ1699" s="138">
        <v>0</v>
      </c>
      <c r="AR1699" s="138">
        <v>0</v>
      </c>
      <c r="AS1699" s="138">
        <v>0</v>
      </c>
      <c r="AT1699" s="138">
        <v>0</v>
      </c>
      <c r="AU1699" s="138">
        <v>0</v>
      </c>
      <c r="AV1699" s="138">
        <v>0</v>
      </c>
      <c r="AW1699" s="138">
        <v>0</v>
      </c>
      <c r="AX1699" s="138">
        <v>0</v>
      </c>
      <c r="AY1699" s="138">
        <v>0</v>
      </c>
      <c r="AZ1699" s="138">
        <v>0</v>
      </c>
      <c r="BA1699" s="138">
        <v>0</v>
      </c>
      <c r="BB1699" s="138">
        <v>0</v>
      </c>
      <c r="BC1699" s="138">
        <v>0</v>
      </c>
      <c r="BD1699" s="138">
        <v>0</v>
      </c>
      <c r="BE1699" s="138">
        <v>0</v>
      </c>
      <c r="BF1699" s="138">
        <v>0</v>
      </c>
      <c r="BG1699" s="138">
        <v>0</v>
      </c>
      <c r="BH1699" s="22">
        <f t="shared" si="78"/>
        <v>0</v>
      </c>
      <c r="BI1699" s="22">
        <f t="shared" si="79"/>
        <v>0</v>
      </c>
      <c r="BJ1699" s="22">
        <f t="shared" si="80"/>
        <v>0</v>
      </c>
    </row>
    <row r="1700" spans="1:62" x14ac:dyDescent="0.35">
      <c r="A1700" s="23" t="s">
        <v>3439</v>
      </c>
      <c r="B1700" s="84" t="s">
        <v>3440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3441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34334.879999999997</v>
      </c>
      <c r="AA1700" s="77">
        <v>0</v>
      </c>
      <c r="AB1700" s="77">
        <v>0</v>
      </c>
      <c r="AC1700" s="77">
        <v>0</v>
      </c>
      <c r="AD1700" s="77">
        <v>1113810.49</v>
      </c>
      <c r="AE1700" s="147">
        <v>44987</v>
      </c>
      <c r="AF1700" s="148">
        <v>46083</v>
      </c>
      <c r="AG1700" s="83">
        <v>1113810.49</v>
      </c>
      <c r="AH1700" s="83">
        <v>1.9222222222222223</v>
      </c>
      <c r="AI1700" s="83">
        <v>3</v>
      </c>
      <c r="AJ1700" s="144">
        <v>6.1652999999999999E-2</v>
      </c>
      <c r="AK1700" s="79" t="s">
        <v>651</v>
      </c>
      <c r="AL1700" s="79" t="s">
        <v>652</v>
      </c>
      <c r="AM1700" s="138">
        <v>0</v>
      </c>
      <c r="AN1700" s="138">
        <v>0</v>
      </c>
      <c r="AO1700" s="138">
        <v>0</v>
      </c>
      <c r="AP1700" s="138">
        <v>0</v>
      </c>
      <c r="AQ1700" s="138">
        <v>0</v>
      </c>
      <c r="AR1700" s="138">
        <v>0</v>
      </c>
      <c r="AS1700" s="138">
        <v>0</v>
      </c>
      <c r="AT1700" s="138">
        <v>0</v>
      </c>
      <c r="AU1700" s="138">
        <v>0</v>
      </c>
      <c r="AV1700" s="138">
        <v>0</v>
      </c>
      <c r="AW1700" s="138">
        <v>0</v>
      </c>
      <c r="AX1700" s="138">
        <v>0</v>
      </c>
      <c r="AY1700" s="138">
        <v>0</v>
      </c>
      <c r="AZ1700" s="138">
        <v>0</v>
      </c>
      <c r="BA1700" s="138">
        <v>0</v>
      </c>
      <c r="BB1700" s="138">
        <v>0</v>
      </c>
      <c r="BC1700" s="138">
        <v>0</v>
      </c>
      <c r="BD1700" s="138">
        <v>0</v>
      </c>
      <c r="BE1700" s="138">
        <v>0</v>
      </c>
      <c r="BF1700" s="138">
        <v>0</v>
      </c>
      <c r="BG1700" s="138">
        <v>0</v>
      </c>
      <c r="BH1700" s="22">
        <f t="shared" si="78"/>
        <v>0</v>
      </c>
      <c r="BI1700" s="22">
        <f t="shared" si="79"/>
        <v>0</v>
      </c>
      <c r="BJ1700" s="22">
        <f t="shared" si="80"/>
        <v>0</v>
      </c>
    </row>
    <row r="1701" spans="1:62" x14ac:dyDescent="0.35">
      <c r="A1701" s="23" t="s">
        <v>3449</v>
      </c>
      <c r="B1701" s="84" t="s">
        <v>3450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0</v>
      </c>
      <c r="X1701" s="77">
        <v>100000000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7">
        <v>45344</v>
      </c>
      <c r="AF1701" s="148">
        <v>47196</v>
      </c>
      <c r="AG1701" s="83">
        <v>100000000</v>
      </c>
      <c r="AH1701" s="83">
        <v>4.9694444444444441</v>
      </c>
      <c r="AI1701" s="83">
        <v>5.0750000000000002</v>
      </c>
      <c r="AJ1701" s="144">
        <v>9.2499999999999999E-2</v>
      </c>
      <c r="AK1701" s="79" t="s">
        <v>651</v>
      </c>
      <c r="AL1701" s="79" t="s">
        <v>652</v>
      </c>
      <c r="AM1701" s="138">
        <v>0</v>
      </c>
      <c r="AN1701" s="138">
        <v>0</v>
      </c>
      <c r="AO1701" s="138">
        <v>0</v>
      </c>
      <c r="AP1701" s="138">
        <v>0</v>
      </c>
      <c r="AQ1701" s="138">
        <v>0</v>
      </c>
      <c r="AR1701" s="138">
        <v>0</v>
      </c>
      <c r="AS1701" s="138">
        <v>0</v>
      </c>
      <c r="AT1701" s="138">
        <v>0</v>
      </c>
      <c r="AU1701" s="138">
        <v>0</v>
      </c>
      <c r="AV1701" s="138">
        <v>0</v>
      </c>
      <c r="AW1701" s="138">
        <v>0</v>
      </c>
      <c r="AX1701" s="138">
        <v>0</v>
      </c>
      <c r="AY1701" s="138">
        <v>0</v>
      </c>
      <c r="AZ1701" s="138">
        <v>0</v>
      </c>
      <c r="BA1701" s="138">
        <v>0</v>
      </c>
      <c r="BB1701" s="138">
        <v>0</v>
      </c>
      <c r="BC1701" s="138">
        <v>0</v>
      </c>
      <c r="BD1701" s="138">
        <v>0</v>
      </c>
      <c r="BE1701" s="138">
        <v>0</v>
      </c>
      <c r="BF1701" s="138">
        <v>0</v>
      </c>
      <c r="BG1701" s="138">
        <v>0</v>
      </c>
      <c r="BH1701" s="22">
        <f t="shared" si="78"/>
        <v>0</v>
      </c>
      <c r="BI1701" s="22">
        <f t="shared" si="79"/>
        <v>0</v>
      </c>
      <c r="BJ1701" s="22">
        <f t="shared" si="80"/>
        <v>0</v>
      </c>
    </row>
    <row r="1702" spans="1:62" x14ac:dyDescent="0.35">
      <c r="A1702" s="23" t="s">
        <v>3451</v>
      </c>
      <c r="B1702" s="107" t="s">
        <v>3452</v>
      </c>
      <c r="C1702" s="108">
        <v>1</v>
      </c>
      <c r="D1702" s="108" t="s">
        <v>23</v>
      </c>
      <c r="E1702" s="109" t="s">
        <v>458</v>
      </c>
      <c r="F1702" s="109" t="s">
        <v>635</v>
      </c>
      <c r="G1702" s="109" t="s">
        <v>655</v>
      </c>
      <c r="H1702" s="109" t="s">
        <v>656</v>
      </c>
      <c r="I1702" s="109" t="s">
        <v>657</v>
      </c>
      <c r="J1702" s="109" t="s">
        <v>658</v>
      </c>
      <c r="K1702" s="109" t="s">
        <v>471</v>
      </c>
      <c r="L1702" s="109" t="s">
        <v>637</v>
      </c>
      <c r="M1702" s="109" t="s">
        <v>650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0</v>
      </c>
      <c r="X1702" s="112">
        <v>5000000</v>
      </c>
      <c r="Y1702" s="112">
        <v>0</v>
      </c>
      <c r="Z1702" s="112">
        <v>0</v>
      </c>
      <c r="AA1702" s="112">
        <v>0</v>
      </c>
      <c r="AB1702" s="112">
        <v>0</v>
      </c>
      <c r="AC1702" s="112">
        <v>0</v>
      </c>
      <c r="AD1702" s="112">
        <v>5000000</v>
      </c>
      <c r="AE1702" s="150">
        <v>45344</v>
      </c>
      <c r="AF1702" s="151">
        <v>45737</v>
      </c>
      <c r="AG1702" s="113">
        <v>4999030</v>
      </c>
      <c r="AH1702" s="113">
        <v>0.97499999999999998</v>
      </c>
      <c r="AI1702" s="113">
        <v>1.0805555555555555</v>
      </c>
      <c r="AJ1702" s="152">
        <v>4.9000000000000002E-2</v>
      </c>
      <c r="AK1702" s="109" t="s">
        <v>651</v>
      </c>
      <c r="AL1702" s="109" t="s">
        <v>652</v>
      </c>
      <c r="AM1702" s="138">
        <v>0</v>
      </c>
      <c r="AN1702" s="138">
        <v>0</v>
      </c>
      <c r="AO1702" s="138">
        <v>0</v>
      </c>
      <c r="AP1702" s="138">
        <v>0</v>
      </c>
      <c r="AQ1702" s="138">
        <v>0</v>
      </c>
      <c r="AR1702" s="138">
        <v>0</v>
      </c>
      <c r="AS1702" s="138">
        <v>0</v>
      </c>
      <c r="AT1702" s="138">
        <v>0</v>
      </c>
      <c r="AU1702" s="138">
        <v>0</v>
      </c>
      <c r="AV1702" s="138">
        <v>0</v>
      </c>
      <c r="AW1702" s="138">
        <v>0</v>
      </c>
      <c r="AX1702" s="138">
        <v>5000000</v>
      </c>
      <c r="AY1702" s="138">
        <v>0</v>
      </c>
      <c r="AZ1702" s="138">
        <v>0</v>
      </c>
      <c r="BA1702" s="138">
        <v>0</v>
      </c>
      <c r="BB1702" s="138">
        <v>0</v>
      </c>
      <c r="BC1702" s="138">
        <v>0</v>
      </c>
      <c r="BD1702" s="138">
        <v>0</v>
      </c>
      <c r="BE1702" s="138">
        <v>0</v>
      </c>
      <c r="BF1702" s="138">
        <v>0</v>
      </c>
      <c r="BG1702" s="138">
        <v>0</v>
      </c>
      <c r="BH1702" s="22">
        <f t="shared" ref="BH1702:BH1706" si="81">SUM(AM1702:AU1702)</f>
        <v>0</v>
      </c>
      <c r="BI1702" s="22">
        <f t="shared" ref="BI1702:BI1706" si="82">SUM(AV1702:BG1702)</f>
        <v>5000000</v>
      </c>
      <c r="BJ1702" s="22">
        <f t="shared" ref="BJ1702:BJ1706" si="83">BH1702+BI1702</f>
        <v>5000000</v>
      </c>
    </row>
    <row r="1703" spans="1:62" x14ac:dyDescent="0.35">
      <c r="A1703" s="23" t="s">
        <v>3453</v>
      </c>
      <c r="B1703" s="107" t="s">
        <v>3454</v>
      </c>
      <c r="C1703" s="108">
        <v>1</v>
      </c>
      <c r="D1703" s="108" t="s">
        <v>23</v>
      </c>
      <c r="E1703" s="109" t="s">
        <v>458</v>
      </c>
      <c r="F1703" s="109" t="s">
        <v>635</v>
      </c>
      <c r="G1703" s="109" t="s">
        <v>647</v>
      </c>
      <c r="H1703" s="109" t="s">
        <v>648</v>
      </c>
      <c r="I1703" s="109" t="s">
        <v>636</v>
      </c>
      <c r="J1703" s="109" t="s">
        <v>649</v>
      </c>
      <c r="K1703" s="109" t="s">
        <v>3455</v>
      </c>
      <c r="L1703" s="109" t="s">
        <v>637</v>
      </c>
      <c r="M1703" s="109" t="s">
        <v>650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0</v>
      </c>
      <c r="X1703" s="112">
        <v>104840395.84</v>
      </c>
      <c r="Y1703" s="112">
        <v>0</v>
      </c>
      <c r="Z1703" s="112">
        <v>0</v>
      </c>
      <c r="AA1703" s="112">
        <v>0</v>
      </c>
      <c r="AB1703" s="112">
        <v>0</v>
      </c>
      <c r="AC1703" s="112">
        <v>0</v>
      </c>
      <c r="AD1703" s="112">
        <v>104840395.84</v>
      </c>
      <c r="AE1703" s="150">
        <v>45344</v>
      </c>
      <c r="AF1703" s="151">
        <v>46471</v>
      </c>
      <c r="AG1703" s="113">
        <v>104840395.84</v>
      </c>
      <c r="AH1703" s="113">
        <v>2.9861111111111112</v>
      </c>
      <c r="AI1703" s="113">
        <v>3.0916666666666668</v>
      </c>
      <c r="AJ1703" s="152">
        <v>8.7499999999999994E-2</v>
      </c>
      <c r="AK1703" s="109" t="s">
        <v>651</v>
      </c>
      <c r="AL1703" s="109" t="s">
        <v>652</v>
      </c>
      <c r="AM1703" s="138">
        <v>0</v>
      </c>
      <c r="AN1703" s="138">
        <v>0</v>
      </c>
      <c r="AO1703" s="138">
        <v>0</v>
      </c>
      <c r="AP1703" s="138">
        <v>0</v>
      </c>
      <c r="AQ1703" s="138">
        <v>0</v>
      </c>
      <c r="AR1703" s="138">
        <v>0</v>
      </c>
      <c r="AS1703" s="138">
        <v>0</v>
      </c>
      <c r="AT1703" s="138">
        <v>0</v>
      </c>
      <c r="AU1703" s="138">
        <v>0</v>
      </c>
      <c r="AV1703" s="138">
        <v>0</v>
      </c>
      <c r="AW1703" s="138">
        <v>0</v>
      </c>
      <c r="AX1703" s="138">
        <v>0</v>
      </c>
      <c r="AY1703" s="138">
        <v>0</v>
      </c>
      <c r="AZ1703" s="138">
        <v>0</v>
      </c>
      <c r="BA1703" s="138">
        <v>0</v>
      </c>
      <c r="BB1703" s="138">
        <v>0</v>
      </c>
      <c r="BC1703" s="138">
        <v>0</v>
      </c>
      <c r="BD1703" s="138">
        <v>0</v>
      </c>
      <c r="BE1703" s="138">
        <v>0</v>
      </c>
      <c r="BF1703" s="138">
        <v>0</v>
      </c>
      <c r="BG1703" s="138">
        <v>0</v>
      </c>
      <c r="BH1703" s="22">
        <f t="shared" si="81"/>
        <v>0</v>
      </c>
      <c r="BI1703" s="22">
        <f t="shared" si="82"/>
        <v>0</v>
      </c>
      <c r="BJ1703" s="22">
        <f t="shared" si="83"/>
        <v>0</v>
      </c>
    </row>
    <row r="1704" spans="1:62" x14ac:dyDescent="0.35">
      <c r="A1704" s="23" t="s">
        <v>3456</v>
      </c>
      <c r="B1704" s="107" t="s">
        <v>3457</v>
      </c>
      <c r="C1704" s="108">
        <v>1</v>
      </c>
      <c r="D1704" s="108" t="s">
        <v>23</v>
      </c>
      <c r="E1704" s="109" t="s">
        <v>458</v>
      </c>
      <c r="F1704" s="109" t="s">
        <v>635</v>
      </c>
      <c r="G1704" s="109" t="s">
        <v>647</v>
      </c>
      <c r="H1704" s="109" t="s">
        <v>648</v>
      </c>
      <c r="I1704" s="109" t="s">
        <v>636</v>
      </c>
      <c r="J1704" s="109" t="s">
        <v>649</v>
      </c>
      <c r="K1704" s="109" t="s">
        <v>3435</v>
      </c>
      <c r="L1704" s="109" t="s">
        <v>637</v>
      </c>
      <c r="M1704" s="109" t="s">
        <v>650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0</v>
      </c>
      <c r="X1704" s="112">
        <v>23284458.739999998</v>
      </c>
      <c r="Y1704" s="112">
        <v>0</v>
      </c>
      <c r="Z1704" s="112">
        <v>0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50">
        <v>45344</v>
      </c>
      <c r="AF1704" s="151">
        <v>46471</v>
      </c>
      <c r="AG1704" s="113">
        <v>23284458.739999998</v>
      </c>
      <c r="AH1704" s="113">
        <v>2.9861111111111112</v>
      </c>
      <c r="AI1704" s="113">
        <v>3.0916666666666668</v>
      </c>
      <c r="AJ1704" s="152">
        <v>8.7499999999999994E-2</v>
      </c>
      <c r="AK1704" s="109" t="s">
        <v>651</v>
      </c>
      <c r="AL1704" s="109" t="s">
        <v>652</v>
      </c>
      <c r="AM1704" s="138">
        <v>0</v>
      </c>
      <c r="AN1704" s="138">
        <v>0</v>
      </c>
      <c r="AO1704" s="138">
        <v>0</v>
      </c>
      <c r="AP1704" s="138">
        <v>0</v>
      </c>
      <c r="AQ1704" s="138">
        <v>0</v>
      </c>
      <c r="AR1704" s="138">
        <v>0</v>
      </c>
      <c r="AS1704" s="138">
        <v>0</v>
      </c>
      <c r="AT1704" s="138">
        <v>0</v>
      </c>
      <c r="AU1704" s="138">
        <v>0</v>
      </c>
      <c r="AV1704" s="138">
        <v>0</v>
      </c>
      <c r="AW1704" s="138">
        <v>0</v>
      </c>
      <c r="AX1704" s="138">
        <v>0</v>
      </c>
      <c r="AY1704" s="138">
        <v>0</v>
      </c>
      <c r="AZ1704" s="138">
        <v>0</v>
      </c>
      <c r="BA1704" s="138">
        <v>0</v>
      </c>
      <c r="BB1704" s="138">
        <v>0</v>
      </c>
      <c r="BC1704" s="138">
        <v>0</v>
      </c>
      <c r="BD1704" s="138">
        <v>0</v>
      </c>
      <c r="BE1704" s="138">
        <v>0</v>
      </c>
      <c r="BF1704" s="138">
        <v>0</v>
      </c>
      <c r="BG1704" s="138">
        <v>0</v>
      </c>
      <c r="BH1704" s="22">
        <f t="shared" si="81"/>
        <v>0</v>
      </c>
      <c r="BI1704" s="22">
        <f t="shared" si="82"/>
        <v>0</v>
      </c>
      <c r="BJ1704" s="22">
        <f t="shared" si="83"/>
        <v>0</v>
      </c>
    </row>
    <row r="1705" spans="1:62" x14ac:dyDescent="0.35">
      <c r="A1705" s="23" t="s">
        <v>3458</v>
      </c>
      <c r="B1705" s="107" t="s">
        <v>3459</v>
      </c>
      <c r="C1705" s="108">
        <v>1</v>
      </c>
      <c r="D1705" s="108" t="s">
        <v>23</v>
      </c>
      <c r="E1705" s="109" t="s">
        <v>458</v>
      </c>
      <c r="F1705" s="109" t="s">
        <v>635</v>
      </c>
      <c r="G1705" s="109" t="s">
        <v>655</v>
      </c>
      <c r="H1705" s="109" t="s">
        <v>656</v>
      </c>
      <c r="I1705" s="109" t="s">
        <v>657</v>
      </c>
      <c r="J1705" s="109" t="s">
        <v>658</v>
      </c>
      <c r="K1705" s="109" t="s">
        <v>471</v>
      </c>
      <c r="L1705" s="109" t="s">
        <v>637</v>
      </c>
      <c r="M1705" s="109" t="s">
        <v>650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0</v>
      </c>
      <c r="X1705" s="112">
        <v>5000000</v>
      </c>
      <c r="Y1705" s="112">
        <v>0</v>
      </c>
      <c r="Z1705" s="112">
        <v>0</v>
      </c>
      <c r="AA1705" s="112">
        <v>0</v>
      </c>
      <c r="AB1705" s="112">
        <v>0</v>
      </c>
      <c r="AC1705" s="112">
        <v>0</v>
      </c>
      <c r="AD1705" s="112">
        <v>5000000</v>
      </c>
      <c r="AE1705" s="150">
        <v>45344</v>
      </c>
      <c r="AF1705" s="151">
        <v>45737</v>
      </c>
      <c r="AG1705" s="113">
        <v>5003081.91</v>
      </c>
      <c r="AH1705" s="113">
        <v>0.97499999999999998</v>
      </c>
      <c r="AI1705" s="113">
        <v>1.0805555555555555</v>
      </c>
      <c r="AJ1705" s="152">
        <v>4.9000000000000002E-2</v>
      </c>
      <c r="AK1705" s="109" t="s">
        <v>651</v>
      </c>
      <c r="AL1705" s="109" t="s">
        <v>652</v>
      </c>
      <c r="AM1705" s="138">
        <v>0</v>
      </c>
      <c r="AN1705" s="138">
        <v>0</v>
      </c>
      <c r="AO1705" s="138">
        <v>0</v>
      </c>
      <c r="AP1705" s="138">
        <v>0</v>
      </c>
      <c r="AQ1705" s="138">
        <v>0</v>
      </c>
      <c r="AR1705" s="138">
        <v>0</v>
      </c>
      <c r="AS1705" s="138">
        <v>0</v>
      </c>
      <c r="AT1705" s="138">
        <v>0</v>
      </c>
      <c r="AU1705" s="138">
        <v>0</v>
      </c>
      <c r="AV1705" s="138">
        <v>0</v>
      </c>
      <c r="AW1705" s="138">
        <v>0</v>
      </c>
      <c r="AX1705" s="138">
        <v>5000000</v>
      </c>
      <c r="AY1705" s="138">
        <v>0</v>
      </c>
      <c r="AZ1705" s="138">
        <v>0</v>
      </c>
      <c r="BA1705" s="138">
        <v>0</v>
      </c>
      <c r="BB1705" s="138">
        <v>0</v>
      </c>
      <c r="BC1705" s="138">
        <v>0</v>
      </c>
      <c r="BD1705" s="138">
        <v>0</v>
      </c>
      <c r="BE1705" s="138">
        <v>0</v>
      </c>
      <c r="BF1705" s="138">
        <v>0</v>
      </c>
      <c r="BG1705" s="138">
        <v>0</v>
      </c>
      <c r="BH1705" s="22">
        <f t="shared" si="81"/>
        <v>0</v>
      </c>
      <c r="BI1705" s="22">
        <f t="shared" si="82"/>
        <v>5000000</v>
      </c>
      <c r="BJ1705" s="22">
        <f t="shared" si="83"/>
        <v>5000000</v>
      </c>
    </row>
    <row r="1706" spans="1:62" x14ac:dyDescent="0.35">
      <c r="A1706" s="23" t="s">
        <v>3460</v>
      </c>
      <c r="B1706" s="107" t="s">
        <v>3461</v>
      </c>
      <c r="C1706" s="108">
        <v>1</v>
      </c>
      <c r="D1706" s="108" t="s">
        <v>23</v>
      </c>
      <c r="E1706" s="109" t="s">
        <v>458</v>
      </c>
      <c r="F1706" s="109" t="s">
        <v>635</v>
      </c>
      <c r="G1706" s="109" t="s">
        <v>655</v>
      </c>
      <c r="H1706" s="109" t="s">
        <v>656</v>
      </c>
      <c r="I1706" s="109" t="s">
        <v>657</v>
      </c>
      <c r="J1706" s="109" t="s">
        <v>658</v>
      </c>
      <c r="K1706" s="109" t="s">
        <v>3462</v>
      </c>
      <c r="L1706" s="109" t="s">
        <v>637</v>
      </c>
      <c r="M1706" s="109" t="s">
        <v>650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0</v>
      </c>
      <c r="X1706" s="112">
        <v>1229993.57</v>
      </c>
      <c r="Y1706" s="112">
        <v>0</v>
      </c>
      <c r="Z1706" s="112">
        <v>0</v>
      </c>
      <c r="AA1706" s="112">
        <v>0</v>
      </c>
      <c r="AB1706" s="112">
        <v>0</v>
      </c>
      <c r="AC1706" s="112">
        <v>0</v>
      </c>
      <c r="AD1706" s="112">
        <v>1229993.57</v>
      </c>
      <c r="AE1706" s="150">
        <v>45344</v>
      </c>
      <c r="AF1706" s="151">
        <v>46471</v>
      </c>
      <c r="AG1706" s="113">
        <v>1230871.6899999995</v>
      </c>
      <c r="AH1706" s="113">
        <v>2.9861111111111112</v>
      </c>
      <c r="AI1706" s="113">
        <v>3.0916666666666668</v>
      </c>
      <c r="AJ1706" s="152">
        <v>8.7499999999999994E-2</v>
      </c>
      <c r="AK1706" s="109" t="s">
        <v>651</v>
      </c>
      <c r="AL1706" s="109" t="s">
        <v>652</v>
      </c>
      <c r="AM1706" s="138">
        <v>0</v>
      </c>
      <c r="AN1706" s="138">
        <v>0</v>
      </c>
      <c r="AO1706" s="138">
        <v>0</v>
      </c>
      <c r="AP1706" s="138">
        <v>0</v>
      </c>
      <c r="AQ1706" s="138">
        <v>0</v>
      </c>
      <c r="AR1706" s="138">
        <v>0</v>
      </c>
      <c r="AS1706" s="138">
        <v>0</v>
      </c>
      <c r="AT1706" s="138">
        <v>0</v>
      </c>
      <c r="AU1706" s="138">
        <v>0</v>
      </c>
      <c r="AV1706" s="138">
        <v>0</v>
      </c>
      <c r="AW1706" s="138">
        <v>0</v>
      </c>
      <c r="AX1706" s="138">
        <v>0</v>
      </c>
      <c r="AY1706" s="138">
        <v>0</v>
      </c>
      <c r="AZ1706" s="138">
        <v>0</v>
      </c>
      <c r="BA1706" s="138">
        <v>0</v>
      </c>
      <c r="BB1706" s="138">
        <v>0</v>
      </c>
      <c r="BC1706" s="138">
        <v>0</v>
      </c>
      <c r="BD1706" s="138">
        <v>0</v>
      </c>
      <c r="BE1706" s="138">
        <v>0</v>
      </c>
      <c r="BF1706" s="138">
        <v>0</v>
      </c>
      <c r="BG1706" s="138">
        <v>0</v>
      </c>
      <c r="BH1706" s="22">
        <f t="shared" si="81"/>
        <v>0</v>
      </c>
      <c r="BI1706" s="22">
        <f t="shared" si="82"/>
        <v>0</v>
      </c>
      <c r="BJ1706" s="22">
        <f t="shared" si="83"/>
        <v>0</v>
      </c>
    </row>
    <row r="1707" spans="1:62" x14ac:dyDescent="0.35">
      <c r="A1707" s="23"/>
      <c r="B1707" s="107"/>
      <c r="C1707" s="108"/>
      <c r="D1707" s="108"/>
      <c r="E1707" s="109"/>
      <c r="F1707" s="109"/>
      <c r="G1707" s="109"/>
      <c r="H1707" s="109"/>
      <c r="I1707" s="109"/>
      <c r="J1707" s="109"/>
      <c r="K1707" s="109"/>
      <c r="L1707" s="109"/>
      <c r="M1707" s="109"/>
      <c r="N1707" s="108"/>
      <c r="O1707" s="108"/>
      <c r="P1707" s="108"/>
      <c r="Q1707" s="110"/>
      <c r="R1707" s="110"/>
      <c r="S1707" s="110"/>
      <c r="T1707" s="111"/>
      <c r="U1707" s="111"/>
      <c r="V1707" s="111"/>
      <c r="W1707" s="112"/>
      <c r="X1707" s="112"/>
      <c r="Y1707" s="112"/>
      <c r="Z1707" s="112"/>
      <c r="AA1707" s="112"/>
      <c r="AB1707" s="112"/>
      <c r="AC1707" s="112"/>
      <c r="AD1707" s="112"/>
      <c r="AE1707" s="118"/>
      <c r="AF1707" s="119"/>
      <c r="AG1707" s="114"/>
      <c r="AH1707" s="114"/>
      <c r="AI1707" s="114"/>
      <c r="AJ1707" s="115"/>
      <c r="AK1707" s="116"/>
      <c r="AL1707" s="116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</row>
    <row r="1708" spans="1:62" x14ac:dyDescent="0.35">
      <c r="B1708" s="2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4">
        <f>SUBTOTAL(9,W3:W1706)</f>
        <v>17186127397.373001</v>
      </c>
      <c r="X1708" s="24">
        <f t="shared" ref="X1708:AD1708" si="84">SUBTOTAL(9,X3:X1706)</f>
        <v>239354848.15000001</v>
      </c>
      <c r="Y1708" s="24">
        <f t="shared" si="84"/>
        <v>168326882.43000004</v>
      </c>
      <c r="Z1708" s="24">
        <f t="shared" si="84"/>
        <v>87662872.678000033</v>
      </c>
      <c r="AA1708" s="24">
        <f t="shared" si="84"/>
        <v>0</v>
      </c>
      <c r="AB1708" s="24">
        <f t="shared" si="84"/>
        <v>0</v>
      </c>
      <c r="AC1708" s="24">
        <f t="shared" si="84"/>
        <v>0</v>
      </c>
      <c r="AD1708" s="24">
        <f t="shared" si="84"/>
        <v>17257155363.093002</v>
      </c>
      <c r="AE1708" s="21"/>
      <c r="AF1708" s="21"/>
      <c r="AG1708" s="21"/>
      <c r="AH1708" s="21"/>
      <c r="AI1708" s="21"/>
      <c r="AJ1708" s="21"/>
      <c r="AK1708" s="21"/>
      <c r="AL1708" s="21"/>
      <c r="AM1708" s="24">
        <f>SUBTOTAL(9,AM3:AM1706)</f>
        <v>1152010639.5310001</v>
      </c>
      <c r="AN1708" s="24">
        <f t="shared" ref="AN1708:BG1708" si="85">SUBTOTAL(9,AN3:AN1706)</f>
        <v>320465957.58999985</v>
      </c>
      <c r="AO1708" s="24">
        <f t="shared" si="85"/>
        <v>96774082.24000001</v>
      </c>
      <c r="AP1708" s="24">
        <f t="shared" si="85"/>
        <v>162621704.73100001</v>
      </c>
      <c r="AQ1708" s="24">
        <f t="shared" si="85"/>
        <v>140271876.34999999</v>
      </c>
      <c r="AR1708" s="24">
        <f t="shared" si="85"/>
        <v>159164263.01000002</v>
      </c>
      <c r="AS1708" s="24">
        <f t="shared" si="85"/>
        <v>139664309.89000002</v>
      </c>
      <c r="AT1708" s="24">
        <f t="shared" si="85"/>
        <v>82663651.319999993</v>
      </c>
      <c r="AU1708" s="24">
        <f t="shared" si="85"/>
        <v>110871356.57000002</v>
      </c>
      <c r="AV1708" s="24">
        <f t="shared" si="85"/>
        <v>207475098.92700002</v>
      </c>
      <c r="AW1708" s="24">
        <f t="shared" si="85"/>
        <v>98701910.209999993</v>
      </c>
      <c r="AX1708" s="24">
        <f t="shared" si="85"/>
        <v>101568971.71999998</v>
      </c>
      <c r="AY1708" s="24">
        <f t="shared" si="85"/>
        <v>86316641.419999987</v>
      </c>
      <c r="AZ1708" s="24">
        <f t="shared" si="85"/>
        <v>150640542.87000003</v>
      </c>
      <c r="BA1708" s="24">
        <f t="shared" si="85"/>
        <v>79611673.649999991</v>
      </c>
      <c r="BB1708" s="24">
        <f t="shared" si="85"/>
        <v>163946427.63100001</v>
      </c>
      <c r="BC1708" s="24">
        <f t="shared" si="85"/>
        <v>175419954.68999991</v>
      </c>
      <c r="BD1708" s="24">
        <f t="shared" si="85"/>
        <v>115360921.55000001</v>
      </c>
      <c r="BE1708" s="24">
        <f t="shared" si="85"/>
        <v>134944081.32999998</v>
      </c>
      <c r="BF1708" s="24">
        <f t="shared" si="85"/>
        <v>44120618.500000007</v>
      </c>
      <c r="BG1708" s="24">
        <f t="shared" si="85"/>
        <v>98806048.89000003</v>
      </c>
      <c r="BH1708" s="24">
        <f>SUBTOTAL(9,BH3:BH1706)</f>
        <v>2364507841.2319975</v>
      </c>
      <c r="BI1708" s="24">
        <f t="shared" ref="BI1708" si="86">SUBTOTAL(9,BI3:BI1706)</f>
        <v>1456912891.388</v>
      </c>
      <c r="BJ1708" s="24">
        <f>SUBTOTAL(9,BJ3:BJ1706)</f>
        <v>3821420732.619997</v>
      </c>
    </row>
    <row r="1709" spans="1:62" x14ac:dyDescent="0.35">
      <c r="W1709" s="12"/>
      <c r="X1709" s="12"/>
      <c r="Y1709" s="12"/>
      <c r="Z1709" s="12"/>
      <c r="AA1709" s="12"/>
      <c r="AB1709" s="12"/>
      <c r="AC1709" s="12"/>
      <c r="AD1709" s="12"/>
      <c r="BH1709" s="12"/>
      <c r="BI1709" s="12"/>
      <c r="BJ1709" s="12"/>
    </row>
  </sheetData>
  <autoFilter ref="A2:BJ1701" xr:uid="{362952C5-3362-40FD-9CB5-0A0EF6F6333C}"/>
  <pageMargins left="0.7" right="0.7" top="0.75" bottom="0.75" header="0.3" footer="0.3"/>
  <pageSetup paperSize="9" orientation="portrait" r:id="rId1"/>
  <ignoredErrors>
    <ignoredError sqref="BJ3 BJ4:BJ1701 AM1708 W1708 X1708:AD1708 BJ1702:BJ1706 AN1708:BG1708 BH1708:BJ1708" unlockedFormula="1"/>
    <ignoredError sqref="BH1702:BI1706 BI4:BI1701 BH4:BH1701 BI3 BH3" formulaRange="1" unlockedFormula="1"/>
    <ignoredError sqref="A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29"/>
  <sheetViews>
    <sheetView topLeftCell="S10" zoomScale="95" zoomScaleNormal="95" workbookViewId="0">
      <selection activeCell="X26" sqref="X26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6" ht="23.5" x14ac:dyDescent="0.55000000000000004">
      <c r="A1" s="167" t="s">
        <v>3137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32</v>
      </c>
      <c r="C16" s="4" t="s">
        <v>3251</v>
      </c>
      <c r="D16" s="4" t="s">
        <v>3195</v>
      </c>
      <c r="E16" s="4" t="s">
        <v>3196</v>
      </c>
      <c r="F16" s="4" t="s">
        <v>3197</v>
      </c>
      <c r="G16" s="4" t="s">
        <v>3198</v>
      </c>
      <c r="H16" s="4" t="s">
        <v>3220</v>
      </c>
      <c r="I16" s="4" t="s">
        <v>3221</v>
      </c>
      <c r="J16" s="4" t="s">
        <v>3222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3223</v>
      </c>
      <c r="R16" s="4" t="s">
        <v>3252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3216</v>
      </c>
      <c r="X16" s="4" t="s">
        <v>3224</v>
      </c>
      <c r="Y16" s="4" t="s">
        <v>3348</v>
      </c>
      <c r="Z16" s="4" t="s">
        <v>3213</v>
      </c>
    </row>
    <row r="17" spans="2:29" x14ac:dyDescent="0.35">
      <c r="B17" s="18" t="s">
        <v>638</v>
      </c>
      <c r="C17" s="54">
        <v>10227154.800000001</v>
      </c>
      <c r="D17" s="54">
        <v>0</v>
      </c>
      <c r="E17" s="54">
        <v>0</v>
      </c>
      <c r="F17" s="54">
        <v>90793749.371000007</v>
      </c>
      <c r="G17" s="54">
        <v>0</v>
      </c>
      <c r="H17" s="54">
        <v>0</v>
      </c>
      <c r="I17" s="54">
        <v>10227154.789999999</v>
      </c>
      <c r="J17" s="54">
        <v>0</v>
      </c>
      <c r="K17" s="54">
        <v>0</v>
      </c>
      <c r="L17" s="54">
        <v>91332027.916999996</v>
      </c>
      <c r="M17" s="54">
        <v>0</v>
      </c>
      <c r="N17" s="54">
        <v>0</v>
      </c>
      <c r="O17" s="54">
        <v>10227154.800000001</v>
      </c>
      <c r="P17" s="54">
        <v>0</v>
      </c>
      <c r="Q17" s="54">
        <v>0</v>
      </c>
      <c r="R17" s="54">
        <v>91873805.271000013</v>
      </c>
      <c r="S17" s="54">
        <v>0</v>
      </c>
      <c r="T17" s="54">
        <v>0</v>
      </c>
      <c r="U17" s="54">
        <v>10227154.789999999</v>
      </c>
      <c r="V17" s="54">
        <v>0</v>
      </c>
      <c r="W17" s="54">
        <v>0</v>
      </c>
      <c r="X17" s="54">
        <v>111248058.96100001</v>
      </c>
      <c r="Y17" s="54">
        <v>203660142.778</v>
      </c>
      <c r="Z17" s="54">
        <v>314908201.73899996</v>
      </c>
    </row>
    <row r="18" spans="2:29" x14ac:dyDescent="0.35">
      <c r="B18" s="19" t="s">
        <v>87</v>
      </c>
      <c r="C18" s="54">
        <v>10227154.800000001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10227154.789999999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10227154.800000001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10227154.789999999</v>
      </c>
      <c r="V18" s="54">
        <v>0</v>
      </c>
      <c r="W18" s="54">
        <v>0</v>
      </c>
      <c r="X18" s="54">
        <v>20454309.59</v>
      </c>
      <c r="Y18" s="54">
        <v>20454309.59</v>
      </c>
      <c r="Z18" s="54">
        <v>40908619.18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88265278.801000014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88789378.434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89316884.716000006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88265278.801000014</v>
      </c>
      <c r="Y19" s="54">
        <v>178106263.15000001</v>
      </c>
      <c r="Z19" s="54">
        <v>266371541.95100001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2528470.5699999998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2542649.483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2556920.5550000002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2528470.5699999998</v>
      </c>
      <c r="Y20" s="54">
        <v>5099570.0380000006</v>
      </c>
      <c r="Z20" s="54">
        <v>7628040.6080000009</v>
      </c>
    </row>
    <row r="21" spans="2:29" x14ac:dyDescent="0.35">
      <c r="B21" s="18" t="s">
        <v>651</v>
      </c>
      <c r="C21" s="54">
        <v>1141783484.7309999</v>
      </c>
      <c r="D21" s="54">
        <v>320465957.58999985</v>
      </c>
      <c r="E21" s="54">
        <v>96774082.24000001</v>
      </c>
      <c r="F21" s="54">
        <v>71827955.35999997</v>
      </c>
      <c r="G21" s="54">
        <v>140271876.34999999</v>
      </c>
      <c r="H21" s="54">
        <v>159164263.01000002</v>
      </c>
      <c r="I21" s="54">
        <v>129437155.09999998</v>
      </c>
      <c r="J21" s="54">
        <v>82663651.319999993</v>
      </c>
      <c r="K21" s="54">
        <v>110871356.57000002</v>
      </c>
      <c r="L21" s="54">
        <v>116143071.01000001</v>
      </c>
      <c r="M21" s="54">
        <v>98701910.209999993</v>
      </c>
      <c r="N21" s="54">
        <v>101568971.71999998</v>
      </c>
      <c r="O21" s="54">
        <v>76089486.619999975</v>
      </c>
      <c r="P21" s="54">
        <v>150640542.87000003</v>
      </c>
      <c r="Q21" s="54">
        <v>79611673.649999991</v>
      </c>
      <c r="R21" s="54">
        <v>72072622.360000014</v>
      </c>
      <c r="S21" s="54">
        <v>175419954.68999991</v>
      </c>
      <c r="T21" s="54">
        <v>115360921.55000001</v>
      </c>
      <c r="U21" s="54">
        <v>124716926.53999998</v>
      </c>
      <c r="V21" s="54">
        <v>44120618.500000007</v>
      </c>
      <c r="W21" s="54">
        <v>98806048.89000003</v>
      </c>
      <c r="X21" s="54">
        <v>2253259782.2709975</v>
      </c>
      <c r="Y21" s="54">
        <v>1253252748.6099999</v>
      </c>
      <c r="Z21" s="54">
        <v>3506512530.8809981</v>
      </c>
    </row>
    <row r="22" spans="2:29" x14ac:dyDescent="0.35">
      <c r="B22" s="19" t="s">
        <v>652</v>
      </c>
      <c r="C22" s="54">
        <v>1141783484.7309999</v>
      </c>
      <c r="D22" s="54">
        <v>320465957.58999985</v>
      </c>
      <c r="E22" s="54">
        <v>96774082.24000001</v>
      </c>
      <c r="F22" s="54">
        <v>71827955.35999997</v>
      </c>
      <c r="G22" s="54">
        <v>140271876.34999999</v>
      </c>
      <c r="H22" s="54">
        <v>159164263.01000002</v>
      </c>
      <c r="I22" s="54">
        <v>129437155.09999998</v>
      </c>
      <c r="J22" s="54">
        <v>82663651.319999993</v>
      </c>
      <c r="K22" s="54">
        <v>110871356.57000002</v>
      </c>
      <c r="L22" s="54">
        <v>116143071.01000001</v>
      </c>
      <c r="M22" s="54">
        <v>98701910.209999993</v>
      </c>
      <c r="N22" s="54">
        <v>101568971.71999998</v>
      </c>
      <c r="O22" s="54">
        <v>76089486.619999975</v>
      </c>
      <c r="P22" s="54">
        <v>150640542.87000003</v>
      </c>
      <c r="Q22" s="54">
        <v>79611673.649999991</v>
      </c>
      <c r="R22" s="54">
        <v>72072622.360000014</v>
      </c>
      <c r="S22" s="54">
        <v>175419954.68999991</v>
      </c>
      <c r="T22" s="54">
        <v>115360921.55000001</v>
      </c>
      <c r="U22" s="54">
        <v>124716926.53999998</v>
      </c>
      <c r="V22" s="54">
        <v>44120618.500000007</v>
      </c>
      <c r="W22" s="54">
        <v>98806048.89000003</v>
      </c>
      <c r="X22" s="54">
        <v>2253259782.2709975</v>
      </c>
      <c r="Y22" s="54">
        <v>1253252748.6099999</v>
      </c>
      <c r="Z22" s="54">
        <v>3506512530.8809981</v>
      </c>
    </row>
    <row r="23" spans="2:29" x14ac:dyDescent="0.35">
      <c r="B23" s="18" t="s">
        <v>469</v>
      </c>
      <c r="C23" s="54">
        <v>1152010639.5309999</v>
      </c>
      <c r="D23" s="54">
        <v>320465957.58999985</v>
      </c>
      <c r="E23" s="54">
        <v>96774082.24000001</v>
      </c>
      <c r="F23" s="54">
        <v>162621704.73099998</v>
      </c>
      <c r="G23" s="54">
        <v>140271876.34999999</v>
      </c>
      <c r="H23" s="54">
        <v>159164263.01000002</v>
      </c>
      <c r="I23" s="54">
        <v>139664309.88999999</v>
      </c>
      <c r="J23" s="54">
        <v>82663651.319999993</v>
      </c>
      <c r="K23" s="54">
        <v>110871356.57000002</v>
      </c>
      <c r="L23" s="54">
        <v>207475098.92699999</v>
      </c>
      <c r="M23" s="54">
        <v>98701910.209999993</v>
      </c>
      <c r="N23" s="54">
        <v>101568971.71999998</v>
      </c>
      <c r="O23" s="54">
        <v>86316641.419999972</v>
      </c>
      <c r="P23" s="54">
        <v>150640542.87000003</v>
      </c>
      <c r="Q23" s="54">
        <v>79611673.649999991</v>
      </c>
      <c r="R23" s="54">
        <v>163946427.63100004</v>
      </c>
      <c r="S23" s="54">
        <v>175419954.68999991</v>
      </c>
      <c r="T23" s="54">
        <v>115360921.55000001</v>
      </c>
      <c r="U23" s="54">
        <v>134944081.32999998</v>
      </c>
      <c r="V23" s="54">
        <v>44120618.500000007</v>
      </c>
      <c r="W23" s="54">
        <v>98806048.89000003</v>
      </c>
      <c r="X23" s="54">
        <v>2364507841.2319975</v>
      </c>
      <c r="Y23" s="54">
        <v>1456912891.388</v>
      </c>
      <c r="Z23" s="54">
        <v>3821420732.619998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 t="s">
        <v>32</v>
      </c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 t="s">
        <v>32</v>
      </c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05"/>
  <sheetViews>
    <sheetView topLeftCell="S88" zoomScale="95" zoomScaleNormal="95" workbookViewId="0">
      <selection activeCell="X102" sqref="X102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6" ht="23.5" x14ac:dyDescent="0.55000000000000004">
      <c r="A1" s="167" t="s">
        <v>1310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32</v>
      </c>
      <c r="C16" s="4" t="s">
        <v>3194</v>
      </c>
      <c r="D16" s="4" t="s">
        <v>3195</v>
      </c>
      <c r="E16" s="4" t="s">
        <v>3196</v>
      </c>
      <c r="F16" s="4" t="s">
        <v>3253</v>
      </c>
      <c r="G16" s="4" t="s">
        <v>3198</v>
      </c>
      <c r="H16" s="4" t="s">
        <v>3220</v>
      </c>
      <c r="I16" s="4" t="s">
        <v>3221</v>
      </c>
      <c r="J16" s="4" t="s">
        <v>3222</v>
      </c>
      <c r="K16" s="4" t="s">
        <v>3199</v>
      </c>
      <c r="L16" s="4" t="s">
        <v>3200</v>
      </c>
      <c r="M16" s="4" t="s">
        <v>3201</v>
      </c>
      <c r="N16" s="4" t="s">
        <v>3202</v>
      </c>
      <c r="O16" s="4" t="s">
        <v>3203</v>
      </c>
      <c r="P16" s="4" t="s">
        <v>3204</v>
      </c>
      <c r="Q16" s="4" t="s">
        <v>3215</v>
      </c>
      <c r="R16" s="4" t="s">
        <v>3205</v>
      </c>
      <c r="S16" s="4" t="s">
        <v>3206</v>
      </c>
      <c r="T16" s="4" t="s">
        <v>3207</v>
      </c>
      <c r="U16" s="4" t="s">
        <v>3208</v>
      </c>
      <c r="V16" s="4" t="s">
        <v>3209</v>
      </c>
      <c r="W16" s="4" t="s">
        <v>3216</v>
      </c>
      <c r="X16" s="4" t="s">
        <v>3211</v>
      </c>
      <c r="Y16" s="4" t="s">
        <v>3212</v>
      </c>
      <c r="Z16" s="4" t="s">
        <v>3225</v>
      </c>
    </row>
    <row r="17" spans="2:26" x14ac:dyDescent="0.35">
      <c r="B17" s="18" t="s">
        <v>657</v>
      </c>
      <c r="C17" s="54">
        <v>93244422.679999977</v>
      </c>
      <c r="D17" s="54">
        <v>2018167.3599999999</v>
      </c>
      <c r="E17" s="54">
        <v>95371.22</v>
      </c>
      <c r="F17" s="54">
        <v>0</v>
      </c>
      <c r="G17" s="54">
        <v>92000</v>
      </c>
      <c r="H17" s="54">
        <v>0</v>
      </c>
      <c r="I17" s="54">
        <v>20666.660000000003</v>
      </c>
      <c r="J17" s="54">
        <v>3290304.35</v>
      </c>
      <c r="K17" s="54">
        <v>104871.22</v>
      </c>
      <c r="L17" s="54">
        <v>58813304.640000001</v>
      </c>
      <c r="M17" s="54">
        <v>92000</v>
      </c>
      <c r="N17" s="54">
        <v>10000000</v>
      </c>
      <c r="O17" s="54">
        <v>20666.660000000003</v>
      </c>
      <c r="P17" s="54">
        <v>49103464.790000007</v>
      </c>
      <c r="Q17" s="54">
        <v>178621.22</v>
      </c>
      <c r="R17" s="54">
        <v>0</v>
      </c>
      <c r="S17" s="54">
        <v>38930337.699999996</v>
      </c>
      <c r="T17" s="54">
        <v>0</v>
      </c>
      <c r="U17" s="54">
        <v>20666.660000000003</v>
      </c>
      <c r="V17" s="54">
        <v>304696.97000000003</v>
      </c>
      <c r="W17" s="54">
        <v>6113282.4600000009</v>
      </c>
      <c r="X17" s="54">
        <v>98865803.489999995</v>
      </c>
      <c r="Y17" s="54">
        <v>163577041.09999999</v>
      </c>
      <c r="Z17" s="54">
        <v>262442844.59000006</v>
      </c>
    </row>
    <row r="18" spans="2:26" x14ac:dyDescent="0.35">
      <c r="B18" s="19" t="s">
        <v>471</v>
      </c>
      <c r="C18" s="54">
        <v>93244422.679999977</v>
      </c>
      <c r="D18" s="54">
        <v>2018167.3599999999</v>
      </c>
      <c r="E18" s="54">
        <v>95371.22</v>
      </c>
      <c r="F18" s="54">
        <v>0</v>
      </c>
      <c r="G18" s="54">
        <v>92000</v>
      </c>
      <c r="H18" s="54">
        <v>0</v>
      </c>
      <c r="I18" s="54">
        <v>20666.660000000003</v>
      </c>
      <c r="J18" s="54">
        <v>3290304.35</v>
      </c>
      <c r="K18" s="54">
        <v>104871.22</v>
      </c>
      <c r="L18" s="54">
        <v>58813304.640000001</v>
      </c>
      <c r="M18" s="54">
        <v>92000</v>
      </c>
      <c r="N18" s="54">
        <v>10000000</v>
      </c>
      <c r="O18" s="54">
        <v>20666.660000000003</v>
      </c>
      <c r="P18" s="54">
        <v>49103464.790000007</v>
      </c>
      <c r="Q18" s="54">
        <v>178621.22</v>
      </c>
      <c r="R18" s="54">
        <v>0</v>
      </c>
      <c r="S18" s="54">
        <v>38930337.699999996</v>
      </c>
      <c r="T18" s="54">
        <v>0</v>
      </c>
      <c r="U18" s="54">
        <v>20666.660000000003</v>
      </c>
      <c r="V18" s="54">
        <v>304696.97000000003</v>
      </c>
      <c r="W18" s="54">
        <v>6113282.4600000009</v>
      </c>
      <c r="X18" s="54">
        <v>98865803.489999995</v>
      </c>
      <c r="Y18" s="54">
        <v>163577041.09999999</v>
      </c>
      <c r="Z18" s="54">
        <v>262442844.59000006</v>
      </c>
    </row>
    <row r="19" spans="2:26" x14ac:dyDescent="0.35">
      <c r="B19" s="19" t="s">
        <v>3462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</row>
    <row r="20" spans="2:26" x14ac:dyDescent="0.35">
      <c r="B20" s="18" t="s">
        <v>919</v>
      </c>
      <c r="C20" s="54">
        <v>6608958.75</v>
      </c>
      <c r="D20" s="54">
        <v>2653244.75</v>
      </c>
      <c r="E20" s="54">
        <v>4658830.84</v>
      </c>
      <c r="F20" s="54">
        <v>3879692.5</v>
      </c>
      <c r="G20" s="54">
        <v>11269885</v>
      </c>
      <c r="H20" s="54">
        <v>10112821.25</v>
      </c>
      <c r="I20" s="54">
        <v>8335593.75</v>
      </c>
      <c r="J20" s="54">
        <v>9162776.3599999994</v>
      </c>
      <c r="K20" s="54">
        <v>5584030.3300000001</v>
      </c>
      <c r="L20" s="54">
        <v>4780843.75</v>
      </c>
      <c r="M20" s="54">
        <v>17558253.98</v>
      </c>
      <c r="N20" s="54">
        <v>13893615</v>
      </c>
      <c r="O20" s="54">
        <v>8763933.75</v>
      </c>
      <c r="P20" s="54">
        <v>4229193.75</v>
      </c>
      <c r="Q20" s="54">
        <v>7473603.75</v>
      </c>
      <c r="R20" s="54">
        <v>8794933.3300000001</v>
      </c>
      <c r="S20" s="54">
        <v>36656787.460000001</v>
      </c>
      <c r="T20" s="54">
        <v>30924137.059999999</v>
      </c>
      <c r="U20" s="54">
        <v>15631897.58</v>
      </c>
      <c r="V20" s="54">
        <v>6703948.7200000007</v>
      </c>
      <c r="W20" s="54">
        <v>18057092.670000002</v>
      </c>
      <c r="X20" s="54">
        <v>62265833.530000001</v>
      </c>
      <c r="Y20" s="54">
        <v>173468240.79999998</v>
      </c>
      <c r="Z20" s="54">
        <v>235734074.32999992</v>
      </c>
    </row>
    <row r="21" spans="2:26" x14ac:dyDescent="0.35">
      <c r="B21" s="19" t="s">
        <v>472</v>
      </c>
      <c r="C21" s="54">
        <v>6608958.75</v>
      </c>
      <c r="D21" s="54">
        <v>2653244.75</v>
      </c>
      <c r="E21" s="54">
        <v>4658830.84</v>
      </c>
      <c r="F21" s="54">
        <v>3879692.5</v>
      </c>
      <c r="G21" s="54">
        <v>11269885</v>
      </c>
      <c r="H21" s="54">
        <v>10112821.25</v>
      </c>
      <c r="I21" s="54">
        <v>8335593.75</v>
      </c>
      <c r="J21" s="54">
        <v>9162776.3599999994</v>
      </c>
      <c r="K21" s="54">
        <v>5584030.3300000001</v>
      </c>
      <c r="L21" s="54">
        <v>4780843.75</v>
      </c>
      <c r="M21" s="54">
        <v>17558253.98</v>
      </c>
      <c r="N21" s="54">
        <v>13893615</v>
      </c>
      <c r="O21" s="54">
        <v>8763933.75</v>
      </c>
      <c r="P21" s="54">
        <v>4229193.75</v>
      </c>
      <c r="Q21" s="54">
        <v>7473603.75</v>
      </c>
      <c r="R21" s="54">
        <v>8794933.3300000001</v>
      </c>
      <c r="S21" s="54">
        <v>36656787.460000001</v>
      </c>
      <c r="T21" s="54">
        <v>30924137.059999999</v>
      </c>
      <c r="U21" s="54">
        <v>15631897.58</v>
      </c>
      <c r="V21" s="54">
        <v>6703948.7200000007</v>
      </c>
      <c r="W21" s="54">
        <v>18057092.670000002</v>
      </c>
      <c r="X21" s="54">
        <v>62265833.530000001</v>
      </c>
      <c r="Y21" s="54">
        <v>173468240.79999998</v>
      </c>
      <c r="Z21" s="54">
        <v>235734074.32999992</v>
      </c>
    </row>
    <row r="22" spans="2:26" x14ac:dyDescent="0.35">
      <c r="B22" s="18" t="s">
        <v>989</v>
      </c>
      <c r="C22" s="54">
        <v>13679553.210000001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13679553.210000001</v>
      </c>
      <c r="Y22" s="54">
        <v>0</v>
      </c>
      <c r="Z22" s="54">
        <v>13679553.210000001</v>
      </c>
    </row>
    <row r="23" spans="2:26" x14ac:dyDescent="0.35">
      <c r="B23" s="19" t="s">
        <v>990</v>
      </c>
      <c r="C23" s="54">
        <v>134728.43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134728.43</v>
      </c>
      <c r="Y23" s="54">
        <v>0</v>
      </c>
      <c r="Z23" s="54">
        <v>134728.43</v>
      </c>
    </row>
    <row r="24" spans="2:26" x14ac:dyDescent="0.35">
      <c r="B24" s="19" t="s">
        <v>1038</v>
      </c>
      <c r="C24" s="54">
        <v>640746.02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640746.02</v>
      </c>
      <c r="Y24" s="54">
        <v>0</v>
      </c>
      <c r="Z24" s="54">
        <v>640746.02</v>
      </c>
    </row>
    <row r="25" spans="2:26" x14ac:dyDescent="0.35">
      <c r="B25" s="19" t="s">
        <v>1045</v>
      </c>
      <c r="C25" s="54">
        <v>486119.84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486119.84</v>
      </c>
      <c r="Y25" s="54">
        <v>0</v>
      </c>
      <c r="Z25" s="54">
        <v>486119.84</v>
      </c>
    </row>
    <row r="26" spans="2:26" x14ac:dyDescent="0.35">
      <c r="B26" s="19" t="s">
        <v>1048</v>
      </c>
      <c r="C26" s="54">
        <v>483442.86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483442.86</v>
      </c>
      <c r="Y26" s="54">
        <v>0</v>
      </c>
      <c r="Z26" s="54">
        <v>483442.86</v>
      </c>
    </row>
    <row r="27" spans="2:26" x14ac:dyDescent="0.35">
      <c r="B27" s="19" t="s">
        <v>1051</v>
      </c>
      <c r="C27" s="54">
        <v>225665.15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225665.15</v>
      </c>
      <c r="Y27" s="54">
        <v>0</v>
      </c>
      <c r="Z27" s="54">
        <v>225665.15</v>
      </c>
    </row>
    <row r="28" spans="2:26" x14ac:dyDescent="0.35">
      <c r="B28" s="19" t="s">
        <v>1054</v>
      </c>
      <c r="C28" s="54">
        <v>2916155.9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2916155.9</v>
      </c>
      <c r="Y28" s="54">
        <v>0</v>
      </c>
      <c r="Z28" s="54">
        <v>2916155.9</v>
      </c>
    </row>
    <row r="29" spans="2:26" x14ac:dyDescent="0.35">
      <c r="B29" s="19" t="s">
        <v>1057</v>
      </c>
      <c r="C29" s="54">
        <v>368430.1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368430.1</v>
      </c>
      <c r="Y29" s="54">
        <v>0</v>
      </c>
      <c r="Z29" s="54">
        <v>368430.1</v>
      </c>
    </row>
    <row r="30" spans="2:26" x14ac:dyDescent="0.35">
      <c r="B30" s="19" t="s">
        <v>1060</v>
      </c>
      <c r="C30" s="54">
        <v>2054758.87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2054758.87</v>
      </c>
      <c r="Y30" s="54">
        <v>0</v>
      </c>
      <c r="Z30" s="54">
        <v>2054758.87</v>
      </c>
    </row>
    <row r="31" spans="2:26" x14ac:dyDescent="0.35">
      <c r="B31" s="19" t="s">
        <v>1063</v>
      </c>
      <c r="C31" s="54">
        <v>631820.51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631820.51</v>
      </c>
      <c r="Y31" s="54">
        <v>0</v>
      </c>
      <c r="Z31" s="54">
        <v>631820.51</v>
      </c>
    </row>
    <row r="32" spans="2:26" x14ac:dyDescent="0.35">
      <c r="B32" s="19" t="s">
        <v>1066</v>
      </c>
      <c r="C32" s="54">
        <v>523524.21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523524.21</v>
      </c>
      <c r="Y32" s="54">
        <v>0</v>
      </c>
      <c r="Z32" s="54">
        <v>523524.21</v>
      </c>
    </row>
    <row r="33" spans="2:26" x14ac:dyDescent="0.35">
      <c r="B33" s="19" t="s">
        <v>1069</v>
      </c>
      <c r="C33" s="54">
        <v>2585731.2200000002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2585731.2200000002</v>
      </c>
      <c r="Y33" s="54">
        <v>0</v>
      </c>
      <c r="Z33" s="54">
        <v>2585731.2200000002</v>
      </c>
    </row>
    <row r="34" spans="2:26" x14ac:dyDescent="0.35">
      <c r="B34" s="19" t="s">
        <v>1072</v>
      </c>
      <c r="C34" s="54">
        <v>192212.14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192212.14</v>
      </c>
      <c r="Y34" s="54">
        <v>0</v>
      </c>
      <c r="Z34" s="54">
        <v>192212.14</v>
      </c>
    </row>
    <row r="35" spans="2:26" x14ac:dyDescent="0.35">
      <c r="B35" s="19" t="s">
        <v>1075</v>
      </c>
      <c r="C35" s="54">
        <v>2436217.96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2436217.96</v>
      </c>
      <c r="Y35" s="54">
        <v>0</v>
      </c>
      <c r="Z35" s="54">
        <v>2436217.96</v>
      </c>
    </row>
    <row r="36" spans="2:26" x14ac:dyDescent="0.35">
      <c r="B36" s="18" t="s">
        <v>995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</row>
    <row r="37" spans="2:26" x14ac:dyDescent="0.35">
      <c r="B37" s="19" t="s">
        <v>994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</row>
    <row r="38" spans="2:26" x14ac:dyDescent="0.35">
      <c r="B38" s="18" t="s">
        <v>640</v>
      </c>
      <c r="C38" s="54">
        <v>566154468.24000001</v>
      </c>
      <c r="D38" s="54">
        <v>245072727.27000001</v>
      </c>
      <c r="E38" s="54">
        <v>8000000</v>
      </c>
      <c r="F38" s="54">
        <v>90793749.371000007</v>
      </c>
      <c r="G38" s="54">
        <v>0</v>
      </c>
      <c r="H38" s="54">
        <v>0</v>
      </c>
      <c r="I38" s="54">
        <v>10227154.789999999</v>
      </c>
      <c r="J38" s="54">
        <v>72727.27</v>
      </c>
      <c r="K38" s="54">
        <v>8035000</v>
      </c>
      <c r="L38" s="54">
        <v>91332027.916999996</v>
      </c>
      <c r="M38" s="54">
        <v>0</v>
      </c>
      <c r="N38" s="54">
        <v>0</v>
      </c>
      <c r="O38" s="54">
        <v>10227154.800000001</v>
      </c>
      <c r="P38" s="54">
        <v>72727.27</v>
      </c>
      <c r="Q38" s="54">
        <v>35000</v>
      </c>
      <c r="R38" s="54">
        <v>91873805.271000013</v>
      </c>
      <c r="S38" s="54">
        <v>0</v>
      </c>
      <c r="T38" s="54">
        <v>15000</v>
      </c>
      <c r="U38" s="54">
        <v>10244654.789999999</v>
      </c>
      <c r="V38" s="54">
        <v>72727.27</v>
      </c>
      <c r="W38" s="54">
        <v>35000</v>
      </c>
      <c r="X38" s="54">
        <v>928355826.94099998</v>
      </c>
      <c r="Y38" s="54">
        <v>203908097.31800002</v>
      </c>
      <c r="Z38" s="54">
        <v>1132263924.2590001</v>
      </c>
    </row>
    <row r="39" spans="2:26" x14ac:dyDescent="0.35">
      <c r="B39" s="19" t="s">
        <v>568</v>
      </c>
      <c r="C39" s="54">
        <v>0</v>
      </c>
      <c r="D39" s="54">
        <v>0</v>
      </c>
      <c r="E39" s="54">
        <v>0</v>
      </c>
      <c r="F39" s="54">
        <v>88265278.801000014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88789378.434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89316884.716000006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88265278.801000014</v>
      </c>
      <c r="Y39" s="54">
        <v>178106263.15000001</v>
      </c>
      <c r="Z39" s="54">
        <v>266371541.95100001</v>
      </c>
    </row>
    <row r="40" spans="2:26" x14ac:dyDescent="0.35">
      <c r="B40" s="19" t="s">
        <v>87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</row>
    <row r="41" spans="2:26" x14ac:dyDescent="0.35">
      <c r="B41" s="19" t="s">
        <v>70</v>
      </c>
      <c r="C41" s="54">
        <v>350000000</v>
      </c>
      <c r="D41" s="54">
        <v>72727.27</v>
      </c>
      <c r="E41" s="54">
        <v>8000000</v>
      </c>
      <c r="F41" s="54">
        <v>2528470.5699999998</v>
      </c>
      <c r="G41" s="54">
        <v>0</v>
      </c>
      <c r="H41" s="54">
        <v>0</v>
      </c>
      <c r="I41" s="54">
        <v>0</v>
      </c>
      <c r="J41" s="54">
        <v>72727.27</v>
      </c>
      <c r="K41" s="54">
        <v>8035000</v>
      </c>
      <c r="L41" s="54">
        <v>2542649.483</v>
      </c>
      <c r="M41" s="54">
        <v>0</v>
      </c>
      <c r="N41" s="54">
        <v>0</v>
      </c>
      <c r="O41" s="54">
        <v>0</v>
      </c>
      <c r="P41" s="54">
        <v>72727.27</v>
      </c>
      <c r="Q41" s="54">
        <v>35000</v>
      </c>
      <c r="R41" s="54">
        <v>2556920.5550000002</v>
      </c>
      <c r="S41" s="54">
        <v>0</v>
      </c>
      <c r="T41" s="54">
        <v>15000</v>
      </c>
      <c r="U41" s="54">
        <v>17500</v>
      </c>
      <c r="V41" s="54">
        <v>72727.27</v>
      </c>
      <c r="W41" s="54">
        <v>35000</v>
      </c>
      <c r="X41" s="54">
        <v>368708925.10999995</v>
      </c>
      <c r="Y41" s="54">
        <v>5347524.5780000007</v>
      </c>
      <c r="Z41" s="54">
        <v>374056449.68800002</v>
      </c>
    </row>
    <row r="42" spans="2:26" x14ac:dyDescent="0.35">
      <c r="B42" s="19" t="s">
        <v>978</v>
      </c>
      <c r="C42" s="54">
        <v>205927313.44</v>
      </c>
      <c r="D42" s="54">
        <v>245000000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450927313.44</v>
      </c>
      <c r="Y42" s="54">
        <v>0</v>
      </c>
      <c r="Z42" s="54">
        <v>450927313.44</v>
      </c>
    </row>
    <row r="43" spans="2:26" x14ac:dyDescent="0.35">
      <c r="B43" s="19" t="s">
        <v>645</v>
      </c>
      <c r="C43" s="54">
        <v>10227154.800000001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10227154.789999999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10227154.800000001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10227154.789999999</v>
      </c>
      <c r="V43" s="54">
        <v>0</v>
      </c>
      <c r="W43" s="54">
        <v>0</v>
      </c>
      <c r="X43" s="54">
        <v>20454309.59</v>
      </c>
      <c r="Y43" s="54">
        <v>20454309.59</v>
      </c>
      <c r="Z43" s="54">
        <v>40908619.18</v>
      </c>
    </row>
    <row r="44" spans="2:26" x14ac:dyDescent="0.35">
      <c r="B44" s="18" t="s">
        <v>636</v>
      </c>
      <c r="C44" s="54">
        <v>472323236.65100008</v>
      </c>
      <c r="D44" s="54">
        <v>70721818.210000023</v>
      </c>
      <c r="E44" s="54">
        <v>84019880.179999992</v>
      </c>
      <c r="F44" s="54">
        <v>67948262.859999985</v>
      </c>
      <c r="G44" s="54">
        <v>128909991.35000002</v>
      </c>
      <c r="H44" s="54">
        <v>149051441.76000002</v>
      </c>
      <c r="I44" s="54">
        <v>121080894.68999998</v>
      </c>
      <c r="J44" s="54">
        <v>70137843.339999989</v>
      </c>
      <c r="K44" s="54">
        <v>97147455.019999996</v>
      </c>
      <c r="L44" s="54">
        <v>52548922.620000005</v>
      </c>
      <c r="M44" s="54">
        <v>81051656.230000004</v>
      </c>
      <c r="N44" s="54">
        <v>77675356.719999999</v>
      </c>
      <c r="O44" s="54">
        <v>67304886.209999993</v>
      </c>
      <c r="P44" s="54">
        <v>97235157.060000032</v>
      </c>
      <c r="Q44" s="54">
        <v>71924448.679999992</v>
      </c>
      <c r="R44" s="54">
        <v>63277689.030000001</v>
      </c>
      <c r="S44" s="54">
        <v>99832829.530000016</v>
      </c>
      <c r="T44" s="54">
        <v>84421784.49000001</v>
      </c>
      <c r="U44" s="54">
        <v>109046862.3</v>
      </c>
      <c r="V44" s="54">
        <v>37039245.540000007</v>
      </c>
      <c r="W44" s="54">
        <v>74600673.760000005</v>
      </c>
      <c r="X44" s="54">
        <v>1261340824.0610001</v>
      </c>
      <c r="Y44" s="54">
        <v>915959512.17000008</v>
      </c>
      <c r="Z44" s="54">
        <v>2177300336.2309995</v>
      </c>
    </row>
    <row r="45" spans="2:26" x14ac:dyDescent="0.35">
      <c r="B45" s="19" t="s">
        <v>583</v>
      </c>
      <c r="C45" s="54">
        <v>36363636.359999999</v>
      </c>
      <c r="D45" s="54">
        <v>32727272.73</v>
      </c>
      <c r="E45" s="54">
        <v>34778409.090000004</v>
      </c>
      <c r="F45" s="54">
        <v>3636363.64</v>
      </c>
      <c r="G45" s="54">
        <v>92727272.730000004</v>
      </c>
      <c r="H45" s="54">
        <v>63636363.640000001</v>
      </c>
      <c r="I45" s="54">
        <v>58863636.359999999</v>
      </c>
      <c r="J45" s="54">
        <v>32727272.689999998</v>
      </c>
      <c r="K45" s="54">
        <v>60631417.149999999</v>
      </c>
      <c r="L45" s="54">
        <v>3636363.64</v>
      </c>
      <c r="M45" s="54">
        <v>56060606.060000002</v>
      </c>
      <c r="N45" s="54">
        <v>29969696.969999999</v>
      </c>
      <c r="O45" s="54">
        <v>36363636.359999999</v>
      </c>
      <c r="P45" s="54">
        <v>19090909.09</v>
      </c>
      <c r="Q45" s="54">
        <v>30232954.550000001</v>
      </c>
      <c r="R45" s="54">
        <v>3636363.64</v>
      </c>
      <c r="S45" s="54">
        <v>42727272.730000004</v>
      </c>
      <c r="T45" s="54">
        <v>13636363.640000001</v>
      </c>
      <c r="U45" s="54">
        <v>58863636.359999999</v>
      </c>
      <c r="V45" s="54">
        <v>9090909.0899999999</v>
      </c>
      <c r="W45" s="54">
        <v>19295454.550000001</v>
      </c>
      <c r="X45" s="54">
        <v>416091644.38999999</v>
      </c>
      <c r="Y45" s="54">
        <v>322604166.68000007</v>
      </c>
      <c r="Z45" s="54">
        <v>738695811.06999993</v>
      </c>
    </row>
    <row r="46" spans="2:26" x14ac:dyDescent="0.35">
      <c r="B46" s="19" t="s">
        <v>587</v>
      </c>
      <c r="C46" s="54">
        <v>929680.72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6074539.5899999999</v>
      </c>
      <c r="X46" s="54">
        <v>929680.72</v>
      </c>
      <c r="Y46" s="54">
        <v>6074539.5899999999</v>
      </c>
      <c r="Z46" s="54">
        <v>7004220.3099999996</v>
      </c>
    </row>
    <row r="47" spans="2:26" x14ac:dyDescent="0.35">
      <c r="B47" s="19" t="s">
        <v>589</v>
      </c>
      <c r="C47" s="54">
        <v>24224152.879999999</v>
      </c>
      <c r="D47" s="54">
        <v>299021.01</v>
      </c>
      <c r="E47" s="54">
        <v>301170.57</v>
      </c>
      <c r="F47" s="54">
        <v>303335.57</v>
      </c>
      <c r="G47" s="54">
        <v>530711.53</v>
      </c>
      <c r="H47" s="54">
        <v>309924.43</v>
      </c>
      <c r="I47" s="54">
        <v>312152.34999999998</v>
      </c>
      <c r="J47" s="54">
        <v>314396.33</v>
      </c>
      <c r="K47" s="54">
        <v>316656.38</v>
      </c>
      <c r="L47" s="54">
        <v>318932.73</v>
      </c>
      <c r="M47" s="54">
        <v>321225.40999999997</v>
      </c>
      <c r="N47" s="54">
        <v>323534.58</v>
      </c>
      <c r="O47" s="54">
        <v>325860.36</v>
      </c>
      <c r="P47" s="54">
        <v>328202.84999999998</v>
      </c>
      <c r="Q47" s="54">
        <v>330562.17</v>
      </c>
      <c r="R47" s="54">
        <v>332938.46000000002</v>
      </c>
      <c r="S47" s="54">
        <v>335331.86</v>
      </c>
      <c r="T47" s="54">
        <v>337742.43</v>
      </c>
      <c r="U47" s="54">
        <v>340170.34</v>
      </c>
      <c r="V47" s="54">
        <v>342615.69</v>
      </c>
      <c r="W47" s="54">
        <v>345078.63</v>
      </c>
      <c r="X47" s="54">
        <v>26911521.049999997</v>
      </c>
      <c r="Y47" s="54">
        <v>3982195.51</v>
      </c>
      <c r="Z47" s="54">
        <v>30893716.559999999</v>
      </c>
    </row>
    <row r="48" spans="2:26" x14ac:dyDescent="0.35">
      <c r="B48" s="19" t="s">
        <v>95</v>
      </c>
      <c r="C48" s="54">
        <v>1789468.6099999999</v>
      </c>
      <c r="D48" s="54">
        <v>247205.27</v>
      </c>
      <c r="E48" s="54">
        <v>171073.13</v>
      </c>
      <c r="F48" s="54">
        <v>172268.85</v>
      </c>
      <c r="G48" s="54">
        <v>173472.94</v>
      </c>
      <c r="H48" s="54">
        <v>174685.45</v>
      </c>
      <c r="I48" s="54">
        <v>175906.42</v>
      </c>
      <c r="J48" s="54">
        <v>177135.94</v>
      </c>
      <c r="K48" s="54">
        <v>178374.04</v>
      </c>
      <c r="L48" s="54">
        <v>179620.8</v>
      </c>
      <c r="M48" s="54">
        <v>180876.27</v>
      </c>
      <c r="N48" s="54">
        <v>182140.52</v>
      </c>
      <c r="O48" s="54">
        <v>183413.61</v>
      </c>
      <c r="P48" s="54">
        <v>184695.59</v>
      </c>
      <c r="Q48" s="54">
        <v>185986.55</v>
      </c>
      <c r="R48" s="54">
        <v>187286.53</v>
      </c>
      <c r="S48" s="54">
        <v>188595.56</v>
      </c>
      <c r="T48" s="54">
        <v>189913.76</v>
      </c>
      <c r="U48" s="54">
        <v>191241.17</v>
      </c>
      <c r="V48" s="54">
        <v>192577.88</v>
      </c>
      <c r="W48" s="54">
        <v>193923.93</v>
      </c>
      <c r="X48" s="54">
        <v>3259590.6499999994</v>
      </c>
      <c r="Y48" s="54">
        <v>2240272.17</v>
      </c>
      <c r="Z48" s="54">
        <v>5499862.8200000003</v>
      </c>
    </row>
    <row r="49" spans="2:26" x14ac:dyDescent="0.35">
      <c r="B49" s="19" t="s">
        <v>1197</v>
      </c>
      <c r="C49" s="54">
        <v>640747.37399999995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640747.37399999995</v>
      </c>
      <c r="Y49" s="54">
        <v>0</v>
      </c>
      <c r="Z49" s="54">
        <v>640747.37399999995</v>
      </c>
    </row>
    <row r="50" spans="2:26" x14ac:dyDescent="0.35">
      <c r="B50" s="19" t="s">
        <v>588</v>
      </c>
      <c r="C50" s="54">
        <v>2997266.2600000002</v>
      </c>
      <c r="D50" s="54">
        <v>417065.04</v>
      </c>
      <c r="E50" s="54">
        <v>224834.05</v>
      </c>
      <c r="F50" s="54">
        <v>228034.16</v>
      </c>
      <c r="G50" s="54">
        <v>228036.74</v>
      </c>
      <c r="H50" s="54">
        <v>229680.69</v>
      </c>
      <c r="I50" s="54">
        <v>232761.24</v>
      </c>
      <c r="J50" s="54">
        <v>232949.97</v>
      </c>
      <c r="K50" s="54">
        <v>235877.98</v>
      </c>
      <c r="L50" s="54">
        <v>868627.32000000007</v>
      </c>
      <c r="M50" s="54">
        <v>237887.81</v>
      </c>
      <c r="N50" s="54">
        <v>243106.49</v>
      </c>
      <c r="O50" s="54">
        <v>241169.16</v>
      </c>
      <c r="P50" s="54">
        <v>243964.79999999999</v>
      </c>
      <c r="Q50" s="54">
        <v>188648.06</v>
      </c>
      <c r="R50" s="54">
        <v>190982.62</v>
      </c>
      <c r="S50" s="54">
        <v>191334.62</v>
      </c>
      <c r="T50" s="54">
        <v>192714.35</v>
      </c>
      <c r="U50" s="54">
        <v>194949.96</v>
      </c>
      <c r="V50" s="54">
        <v>195459.38</v>
      </c>
      <c r="W50" s="54">
        <v>197628.25</v>
      </c>
      <c r="X50" s="54">
        <v>5026506.1300000008</v>
      </c>
      <c r="Y50" s="54">
        <v>3186472.8200000003</v>
      </c>
      <c r="Z50" s="54">
        <v>8212978.9500000011</v>
      </c>
    </row>
    <row r="51" spans="2:26" x14ac:dyDescent="0.35">
      <c r="B51" s="19" t="s">
        <v>983</v>
      </c>
      <c r="C51" s="54">
        <v>7522696.4900000002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7522696.4900000002</v>
      </c>
      <c r="Y51" s="54">
        <v>0</v>
      </c>
      <c r="Z51" s="54">
        <v>7522696.4900000002</v>
      </c>
    </row>
    <row r="52" spans="2:26" x14ac:dyDescent="0.35">
      <c r="B52" s="19" t="s">
        <v>168</v>
      </c>
      <c r="C52" s="54">
        <v>30113313.41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17633784.73</v>
      </c>
      <c r="T52" s="54">
        <v>0</v>
      </c>
      <c r="U52" s="54">
        <v>0</v>
      </c>
      <c r="V52" s="54">
        <v>0</v>
      </c>
      <c r="W52" s="54">
        <v>0</v>
      </c>
      <c r="X52" s="54">
        <v>30113313.41</v>
      </c>
      <c r="Y52" s="54">
        <v>17633784.73</v>
      </c>
      <c r="Z52" s="54">
        <v>47747098.140000001</v>
      </c>
    </row>
    <row r="53" spans="2:26" x14ac:dyDescent="0.35">
      <c r="B53" s="19" t="s">
        <v>590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2714030.49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2714030.49</v>
      </c>
      <c r="Z53" s="54">
        <v>2714030.49</v>
      </c>
    </row>
    <row r="54" spans="2:26" x14ac:dyDescent="0.35">
      <c r="B54" s="19" t="s">
        <v>592</v>
      </c>
      <c r="C54" s="54">
        <v>240030628.14000002</v>
      </c>
      <c r="D54" s="54">
        <v>33456742.18</v>
      </c>
      <c r="E54" s="54">
        <v>42707472.57</v>
      </c>
      <c r="F54" s="54">
        <v>61502813.159999996</v>
      </c>
      <c r="G54" s="54">
        <v>32593766.390000001</v>
      </c>
      <c r="H54" s="54">
        <v>64707149</v>
      </c>
      <c r="I54" s="54">
        <v>55599608.040000007</v>
      </c>
      <c r="J54" s="54">
        <v>32901068.059999999</v>
      </c>
      <c r="K54" s="54">
        <v>30095368.859999999</v>
      </c>
      <c r="L54" s="54">
        <v>40407761.099999994</v>
      </c>
      <c r="M54" s="54">
        <v>22192454.079999998</v>
      </c>
      <c r="N54" s="54">
        <v>26767337.030000001</v>
      </c>
      <c r="O54" s="54">
        <v>24649810.299999997</v>
      </c>
      <c r="P54" s="54">
        <v>35289370.479999997</v>
      </c>
      <c r="Q54" s="54">
        <v>35276502.129999995</v>
      </c>
      <c r="R54" s="54">
        <v>55851839.509999998</v>
      </c>
      <c r="S54" s="54">
        <v>23330167.670000002</v>
      </c>
      <c r="T54" s="54">
        <v>56536145.5</v>
      </c>
      <c r="U54" s="54">
        <v>43878653.100000001</v>
      </c>
      <c r="V54" s="54">
        <v>23637469.34</v>
      </c>
      <c r="W54" s="54">
        <v>20831770.140000001</v>
      </c>
      <c r="X54" s="54">
        <v>593594616.40000021</v>
      </c>
      <c r="Y54" s="54">
        <v>408649280.37999994</v>
      </c>
      <c r="Z54" s="54">
        <v>1002243896.7799999</v>
      </c>
    </row>
    <row r="55" spans="2:26" x14ac:dyDescent="0.35">
      <c r="B55" s="19" t="s">
        <v>593</v>
      </c>
      <c r="C55" s="54">
        <v>19777143.449999999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19777143.449999999</v>
      </c>
      <c r="Y55" s="54">
        <v>0</v>
      </c>
      <c r="Z55" s="54">
        <v>19777143.449999999</v>
      </c>
    </row>
    <row r="56" spans="2:26" x14ac:dyDescent="0.35">
      <c r="B56" s="19" t="s">
        <v>594</v>
      </c>
      <c r="C56" s="54">
        <v>3969696.96</v>
      </c>
      <c r="D56" s="54">
        <v>2272727.2799999998</v>
      </c>
      <c r="E56" s="54">
        <v>4568181.82</v>
      </c>
      <c r="F56" s="54">
        <v>871212.12</v>
      </c>
      <c r="G56" s="54">
        <v>1181818.1800000002</v>
      </c>
      <c r="H56" s="54">
        <v>18740793.789999999</v>
      </c>
      <c r="I56" s="54">
        <v>4636363.63</v>
      </c>
      <c r="J56" s="54">
        <v>2672727.2799999998</v>
      </c>
      <c r="K56" s="54">
        <v>4793181.82</v>
      </c>
      <c r="L56" s="54">
        <v>2121212.12</v>
      </c>
      <c r="M56" s="54">
        <v>1181818.1800000002</v>
      </c>
      <c r="N56" s="54">
        <v>19290793.800000001</v>
      </c>
      <c r="O56" s="54">
        <v>4636363.63</v>
      </c>
      <c r="P56" s="54">
        <v>41171013.520000003</v>
      </c>
      <c r="Q56" s="54">
        <v>4793181.82</v>
      </c>
      <c r="R56" s="54">
        <v>2121212.12</v>
      </c>
      <c r="S56" s="54">
        <v>1181818.1800000002</v>
      </c>
      <c r="T56" s="54">
        <v>12593207.5</v>
      </c>
      <c r="U56" s="54">
        <v>4636363.63</v>
      </c>
      <c r="V56" s="54">
        <v>2672727.2799999998</v>
      </c>
      <c r="W56" s="54">
        <v>4793181.82</v>
      </c>
      <c r="X56" s="54">
        <v>43706702.879999995</v>
      </c>
      <c r="Y56" s="54">
        <v>101192893.59999999</v>
      </c>
      <c r="Z56" s="54">
        <v>144899596.47999999</v>
      </c>
    </row>
    <row r="57" spans="2:26" x14ac:dyDescent="0.35">
      <c r="B57" s="19" t="s">
        <v>149</v>
      </c>
      <c r="C57" s="54">
        <v>558072.42000000004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989490.48</v>
      </c>
      <c r="T57" s="54">
        <v>0</v>
      </c>
      <c r="U57" s="54">
        <v>0</v>
      </c>
      <c r="V57" s="54">
        <v>0</v>
      </c>
      <c r="W57" s="54">
        <v>0</v>
      </c>
      <c r="X57" s="54">
        <v>558072.42000000004</v>
      </c>
      <c r="Y57" s="54">
        <v>989490.48</v>
      </c>
      <c r="Z57" s="54">
        <v>1547562.9</v>
      </c>
    </row>
    <row r="58" spans="2:26" x14ac:dyDescent="0.35">
      <c r="B58" s="19" t="s">
        <v>46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4113187.5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4113187.5</v>
      </c>
      <c r="Z58" s="54">
        <v>4113187.5</v>
      </c>
    </row>
    <row r="59" spans="2:26" x14ac:dyDescent="0.35">
      <c r="B59" s="19" t="s">
        <v>83</v>
      </c>
      <c r="C59" s="54">
        <v>28494786.960000001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28494786.960000001</v>
      </c>
      <c r="Y59" s="54">
        <v>0</v>
      </c>
      <c r="Z59" s="54">
        <v>28494786.960000001</v>
      </c>
    </row>
    <row r="60" spans="2:26" x14ac:dyDescent="0.35">
      <c r="B60" s="19" t="s">
        <v>307</v>
      </c>
      <c r="C60" s="54">
        <v>2112528.7999999998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1661440.46</v>
      </c>
      <c r="T60" s="54">
        <v>0</v>
      </c>
      <c r="U60" s="54">
        <v>0</v>
      </c>
      <c r="V60" s="54">
        <v>0</v>
      </c>
      <c r="W60" s="54">
        <v>0</v>
      </c>
      <c r="X60" s="54">
        <v>2112528.7999999998</v>
      </c>
      <c r="Y60" s="54">
        <v>1661440.46</v>
      </c>
      <c r="Z60" s="54">
        <v>3773969.26</v>
      </c>
    </row>
    <row r="61" spans="2:26" x14ac:dyDescent="0.35">
      <c r="B61" s="19" t="s">
        <v>361</v>
      </c>
      <c r="C61" s="54">
        <v>1647489.3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1647489.3</v>
      </c>
      <c r="Y61" s="54">
        <v>0</v>
      </c>
      <c r="Z61" s="54">
        <v>1647489.3</v>
      </c>
    </row>
    <row r="62" spans="2:26" x14ac:dyDescent="0.35">
      <c r="B62" s="19" t="s">
        <v>470</v>
      </c>
      <c r="C62" s="54">
        <v>3176261.38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623670.89</v>
      </c>
      <c r="T62" s="54">
        <v>0</v>
      </c>
      <c r="U62" s="54">
        <v>0</v>
      </c>
      <c r="V62" s="54">
        <v>0</v>
      </c>
      <c r="W62" s="54">
        <v>0</v>
      </c>
      <c r="X62" s="54">
        <v>3176261.38</v>
      </c>
      <c r="Y62" s="54">
        <v>623670.89</v>
      </c>
      <c r="Z62" s="54">
        <v>3799932.27</v>
      </c>
    </row>
    <row r="63" spans="2:26" x14ac:dyDescent="0.35">
      <c r="B63" s="19" t="s">
        <v>119</v>
      </c>
      <c r="C63" s="54">
        <v>4812599.4899999993</v>
      </c>
      <c r="D63" s="54">
        <v>79707.7</v>
      </c>
      <c r="E63" s="54">
        <v>80250.86</v>
      </c>
      <c r="F63" s="54">
        <v>80797.710000000006</v>
      </c>
      <c r="G63" s="54">
        <v>81348.289999999994</v>
      </c>
      <c r="H63" s="54">
        <v>81902.63</v>
      </c>
      <c r="I63" s="54">
        <v>82460.75</v>
      </c>
      <c r="J63" s="54">
        <v>83022.66</v>
      </c>
      <c r="K63" s="54">
        <v>83588.41</v>
      </c>
      <c r="L63" s="54">
        <v>84158.01</v>
      </c>
      <c r="M63" s="54">
        <v>84731.49</v>
      </c>
      <c r="N63" s="54">
        <v>85308.89</v>
      </c>
      <c r="O63" s="54">
        <v>85890.21</v>
      </c>
      <c r="P63" s="54">
        <v>86475.49</v>
      </c>
      <c r="Q63" s="54">
        <v>87064.77</v>
      </c>
      <c r="R63" s="54">
        <v>87658.06</v>
      </c>
      <c r="S63" s="54">
        <v>2580283.91</v>
      </c>
      <c r="T63" s="54">
        <v>89462.3</v>
      </c>
      <c r="U63" s="54">
        <v>90071.93</v>
      </c>
      <c r="V63" s="54">
        <v>90685.71</v>
      </c>
      <c r="W63" s="54">
        <v>91303.679999999993</v>
      </c>
      <c r="X63" s="54">
        <v>5465678.4999999991</v>
      </c>
      <c r="Y63" s="54">
        <v>3543094.45</v>
      </c>
      <c r="Z63" s="54">
        <v>9008772.9499999993</v>
      </c>
    </row>
    <row r="64" spans="2:26" x14ac:dyDescent="0.35">
      <c r="B64" s="19" t="s">
        <v>1195</v>
      </c>
      <c r="C64" s="54">
        <v>492965.74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492965.74</v>
      </c>
      <c r="Y64" s="54">
        <v>0</v>
      </c>
      <c r="Z64" s="54">
        <v>492965.74</v>
      </c>
    </row>
    <row r="65" spans="2:26" x14ac:dyDescent="0.35">
      <c r="B65" s="19" t="s">
        <v>1139</v>
      </c>
      <c r="C65" s="54">
        <v>213302.5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213302.5</v>
      </c>
      <c r="Y65" s="54">
        <v>0</v>
      </c>
      <c r="Z65" s="54">
        <v>213302.5</v>
      </c>
    </row>
    <row r="66" spans="2:26" x14ac:dyDescent="0.35">
      <c r="B66" s="19" t="s">
        <v>997</v>
      </c>
      <c r="C66" s="54">
        <v>7151708.5600000005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7151708.5600000005</v>
      </c>
      <c r="Y66" s="54">
        <v>0</v>
      </c>
      <c r="Z66" s="54">
        <v>7151708.5600000005</v>
      </c>
    </row>
    <row r="67" spans="2:26" x14ac:dyDescent="0.35">
      <c r="B67" s="19" t="s">
        <v>998</v>
      </c>
      <c r="C67" s="54">
        <v>1635598.57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1635598.57</v>
      </c>
      <c r="Y67" s="54">
        <v>0</v>
      </c>
      <c r="Z67" s="54">
        <v>1635598.57</v>
      </c>
    </row>
    <row r="68" spans="2:26" x14ac:dyDescent="0.35">
      <c r="B68" s="19" t="s">
        <v>1141</v>
      </c>
      <c r="C68" s="54">
        <v>461041.96</v>
      </c>
      <c r="D68" s="54">
        <v>43056.68</v>
      </c>
      <c r="E68" s="54">
        <v>35671.120000000003</v>
      </c>
      <c r="F68" s="54">
        <v>35925.03</v>
      </c>
      <c r="G68" s="54">
        <v>36180.75</v>
      </c>
      <c r="H68" s="54">
        <v>36438.29</v>
      </c>
      <c r="I68" s="54">
        <v>36697.660000000003</v>
      </c>
      <c r="J68" s="54">
        <v>36958.879999999997</v>
      </c>
      <c r="K68" s="54">
        <v>37221.96</v>
      </c>
      <c r="L68" s="54">
        <v>37486.910000000003</v>
      </c>
      <c r="M68" s="54">
        <v>37753.75</v>
      </c>
      <c r="N68" s="54">
        <v>38022.480000000003</v>
      </c>
      <c r="O68" s="54">
        <v>38293.129999999997</v>
      </c>
      <c r="P68" s="54">
        <v>38565.699999999997</v>
      </c>
      <c r="Q68" s="54">
        <v>38840.230000000003</v>
      </c>
      <c r="R68" s="54">
        <v>39116.69</v>
      </c>
      <c r="S68" s="54">
        <v>39395.14</v>
      </c>
      <c r="T68" s="54">
        <v>39675.56</v>
      </c>
      <c r="U68" s="54">
        <v>39957.97</v>
      </c>
      <c r="V68" s="54">
        <v>40242.400000000001</v>
      </c>
      <c r="W68" s="54">
        <v>40528.85</v>
      </c>
      <c r="X68" s="54">
        <v>759192.33000000007</v>
      </c>
      <c r="Y68" s="54">
        <v>467878.81000000006</v>
      </c>
      <c r="Z68" s="54">
        <v>1227071.1400000001</v>
      </c>
    </row>
    <row r="69" spans="2:26" x14ac:dyDescent="0.35">
      <c r="B69" s="19" t="s">
        <v>595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953731.85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953731.85</v>
      </c>
      <c r="Z69" s="54">
        <v>953731.85</v>
      </c>
    </row>
    <row r="70" spans="2:26" x14ac:dyDescent="0.35">
      <c r="B70" s="19" t="s">
        <v>1002</v>
      </c>
      <c r="C70" s="54">
        <v>1249416.17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1249416.17</v>
      </c>
      <c r="Y70" s="54">
        <v>0</v>
      </c>
      <c r="Z70" s="54">
        <v>1249416.17</v>
      </c>
    </row>
    <row r="71" spans="2:26" x14ac:dyDescent="0.35">
      <c r="B71" s="19" t="s">
        <v>596</v>
      </c>
      <c r="C71" s="54">
        <v>754007.98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1005351.73</v>
      </c>
      <c r="T71" s="54">
        <v>0</v>
      </c>
      <c r="U71" s="54">
        <v>0</v>
      </c>
      <c r="V71" s="54">
        <v>0</v>
      </c>
      <c r="W71" s="54">
        <v>0</v>
      </c>
      <c r="X71" s="54">
        <v>754007.98</v>
      </c>
      <c r="Y71" s="54">
        <v>1005351.73</v>
      </c>
      <c r="Z71" s="54">
        <v>1759359.71</v>
      </c>
    </row>
    <row r="72" spans="2:26" x14ac:dyDescent="0.35">
      <c r="B72" s="19" t="s">
        <v>1200</v>
      </c>
      <c r="C72" s="54">
        <v>586526.38</v>
      </c>
      <c r="D72" s="54">
        <v>54580.78</v>
      </c>
      <c r="E72" s="54">
        <v>54950.85</v>
      </c>
      <c r="F72" s="54">
        <v>55323.46</v>
      </c>
      <c r="G72" s="54">
        <v>90428.79</v>
      </c>
      <c r="H72" s="54">
        <v>56367.39</v>
      </c>
      <c r="I72" s="54">
        <v>56749.59</v>
      </c>
      <c r="J72" s="54">
        <v>57134.39</v>
      </c>
      <c r="K72" s="54">
        <v>57521.79</v>
      </c>
      <c r="L72" s="54">
        <v>57911.81</v>
      </c>
      <c r="M72" s="54">
        <v>58304.51</v>
      </c>
      <c r="N72" s="54">
        <v>58699.839999999997</v>
      </c>
      <c r="O72" s="54">
        <v>59097.85</v>
      </c>
      <c r="P72" s="54">
        <v>59498.58</v>
      </c>
      <c r="Q72" s="54">
        <v>59902.01</v>
      </c>
      <c r="R72" s="54">
        <v>60308.18</v>
      </c>
      <c r="S72" s="54">
        <v>65781.45</v>
      </c>
      <c r="T72" s="54">
        <v>61197.79</v>
      </c>
      <c r="U72" s="54">
        <v>61612.75</v>
      </c>
      <c r="V72" s="54">
        <v>62030.51</v>
      </c>
      <c r="W72" s="54">
        <v>79954.399999999994</v>
      </c>
      <c r="X72" s="54">
        <v>1069583.42</v>
      </c>
      <c r="Y72" s="54">
        <v>744299.68</v>
      </c>
      <c r="Z72" s="54">
        <v>1813883.1</v>
      </c>
    </row>
    <row r="73" spans="2:26" x14ac:dyDescent="0.35">
      <c r="B73" s="19" t="s">
        <v>1008</v>
      </c>
      <c r="C73" s="54">
        <v>403792.11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403792.11</v>
      </c>
      <c r="Y73" s="54">
        <v>0</v>
      </c>
      <c r="Z73" s="54">
        <v>403792.11</v>
      </c>
    </row>
    <row r="74" spans="2:26" x14ac:dyDescent="0.35">
      <c r="B74" s="19" t="s">
        <v>597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170600.99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170600.99</v>
      </c>
      <c r="Z74" s="54">
        <v>170600.99</v>
      </c>
    </row>
    <row r="75" spans="2:26" x14ac:dyDescent="0.35">
      <c r="B75" s="19" t="s">
        <v>598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687908.03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687908.03</v>
      </c>
      <c r="Z75" s="54">
        <v>687908.03</v>
      </c>
    </row>
    <row r="76" spans="2:26" x14ac:dyDescent="0.35">
      <c r="B76" s="19" t="s">
        <v>1014</v>
      </c>
      <c r="C76" s="54">
        <v>513589.96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513589.96</v>
      </c>
      <c r="Y76" s="54">
        <v>0</v>
      </c>
      <c r="Z76" s="54">
        <v>513589.96</v>
      </c>
    </row>
    <row r="77" spans="2:26" x14ac:dyDescent="0.35">
      <c r="B77" s="19" t="s">
        <v>599</v>
      </c>
      <c r="C77" s="54">
        <v>2226623.79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2012285.6</v>
      </c>
      <c r="T77" s="54">
        <v>0</v>
      </c>
      <c r="U77" s="54">
        <v>0</v>
      </c>
      <c r="V77" s="54">
        <v>0</v>
      </c>
      <c r="W77" s="54">
        <v>0</v>
      </c>
      <c r="X77" s="54">
        <v>2226623.79</v>
      </c>
      <c r="Y77" s="54">
        <v>2012285.6</v>
      </c>
      <c r="Z77" s="54">
        <v>4238909.3900000006</v>
      </c>
    </row>
    <row r="78" spans="2:26" x14ac:dyDescent="0.35">
      <c r="B78" s="19" t="s">
        <v>1017</v>
      </c>
      <c r="C78" s="54">
        <v>1173189.3400000001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1173189.3400000001</v>
      </c>
      <c r="Y78" s="54">
        <v>0</v>
      </c>
      <c r="Z78" s="54">
        <v>1173189.3400000001</v>
      </c>
    </row>
    <row r="79" spans="2:26" x14ac:dyDescent="0.35">
      <c r="B79" s="19" t="s">
        <v>1020</v>
      </c>
      <c r="C79" s="54">
        <v>1799608.25</v>
      </c>
      <c r="D79" s="54">
        <v>156253.43</v>
      </c>
      <c r="E79" s="54">
        <v>157325.32</v>
      </c>
      <c r="F79" s="54">
        <v>158404.53</v>
      </c>
      <c r="G79" s="54">
        <v>159491.17000000001</v>
      </c>
      <c r="H79" s="54">
        <v>160585.26</v>
      </c>
      <c r="I79" s="54">
        <v>172009.91</v>
      </c>
      <c r="J79" s="54">
        <v>162944.57</v>
      </c>
      <c r="K79" s="54">
        <v>164062.35</v>
      </c>
      <c r="L79" s="54">
        <v>165187.78</v>
      </c>
      <c r="M79" s="54">
        <v>166320.93</v>
      </c>
      <c r="N79" s="54">
        <v>167461.85999999999</v>
      </c>
      <c r="O79" s="54">
        <v>168610.64</v>
      </c>
      <c r="P79" s="54">
        <v>169767.28</v>
      </c>
      <c r="Q79" s="54">
        <v>170931.85</v>
      </c>
      <c r="R79" s="54">
        <v>172104.43</v>
      </c>
      <c r="S79" s="54">
        <v>173285.04</v>
      </c>
      <c r="T79" s="54">
        <v>174473.74</v>
      </c>
      <c r="U79" s="54">
        <v>175670.6</v>
      </c>
      <c r="V79" s="54">
        <v>176875.68</v>
      </c>
      <c r="W79" s="54">
        <v>178088.99</v>
      </c>
      <c r="X79" s="54">
        <v>3090684.79</v>
      </c>
      <c r="Y79" s="54">
        <v>2058778.82</v>
      </c>
      <c r="Z79" s="54">
        <v>5149463.6100000003</v>
      </c>
    </row>
    <row r="80" spans="2:26" x14ac:dyDescent="0.35">
      <c r="B80" s="19" t="s">
        <v>1185</v>
      </c>
      <c r="C80" s="54">
        <v>781572.65700000001</v>
      </c>
      <c r="D80" s="54">
        <v>151203.65</v>
      </c>
      <c r="E80" s="54">
        <v>118238.14</v>
      </c>
      <c r="F80" s="54">
        <v>119084.12</v>
      </c>
      <c r="G80" s="54">
        <v>119936.13</v>
      </c>
      <c r="H80" s="54">
        <v>120794.24000000001</v>
      </c>
      <c r="I80" s="54">
        <v>121658.49</v>
      </c>
      <c r="J80" s="54">
        <v>33462.93</v>
      </c>
      <c r="K80" s="54">
        <v>33702.01</v>
      </c>
      <c r="L80" s="54">
        <v>33942.800000000003</v>
      </c>
      <c r="M80" s="54">
        <v>34185.32</v>
      </c>
      <c r="N80" s="54">
        <v>34429.57</v>
      </c>
      <c r="O80" s="54">
        <v>34675.56</v>
      </c>
      <c r="P80" s="54">
        <v>34923.31</v>
      </c>
      <c r="Q80" s="54">
        <v>35172.83</v>
      </c>
      <c r="R80" s="54">
        <v>35424.129999999997</v>
      </c>
      <c r="S80" s="54">
        <v>35677.230000000003</v>
      </c>
      <c r="T80" s="54">
        <v>35932.129999999997</v>
      </c>
      <c r="U80" s="54">
        <v>36188.86</v>
      </c>
      <c r="V80" s="54">
        <v>36447.42</v>
      </c>
      <c r="W80" s="54">
        <v>36707.83</v>
      </c>
      <c r="X80" s="54">
        <v>1599652.3670000001</v>
      </c>
      <c r="Y80" s="54">
        <v>423706.99</v>
      </c>
      <c r="Z80" s="54">
        <v>2023359.3570000001</v>
      </c>
    </row>
    <row r="81" spans="2:26" x14ac:dyDescent="0.35">
      <c r="B81" s="19" t="s">
        <v>600</v>
      </c>
      <c r="C81" s="54">
        <v>42845990.18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21938152.809999999</v>
      </c>
      <c r="X81" s="54">
        <v>42845990.18</v>
      </c>
      <c r="Y81" s="54">
        <v>21938152.809999999</v>
      </c>
      <c r="Z81" s="54">
        <v>64784142.989999995</v>
      </c>
    </row>
    <row r="82" spans="2:26" x14ac:dyDescent="0.35">
      <c r="B82" s="19" t="s">
        <v>2915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</row>
    <row r="83" spans="2:26" x14ac:dyDescent="0.35">
      <c r="B83" s="19" t="s">
        <v>3300</v>
      </c>
      <c r="C83" s="54">
        <v>94931.37</v>
      </c>
      <c r="D83" s="54">
        <v>95601.96</v>
      </c>
      <c r="E83" s="54">
        <v>96277.29</v>
      </c>
      <c r="F83" s="54">
        <v>96957.38</v>
      </c>
      <c r="G83" s="54">
        <v>97642.29</v>
      </c>
      <c r="H83" s="54">
        <v>98332.03</v>
      </c>
      <c r="I83" s="54">
        <v>99026.64</v>
      </c>
      <c r="J83" s="54">
        <v>99726.16</v>
      </c>
      <c r="K83" s="54">
        <v>100430.62</v>
      </c>
      <c r="L83" s="54">
        <v>101140.06</v>
      </c>
      <c r="M83" s="54">
        <v>101854.51</v>
      </c>
      <c r="N83" s="54">
        <v>102574</v>
      </c>
      <c r="O83" s="54">
        <v>103298.58</v>
      </c>
      <c r="P83" s="54">
        <v>104028.28</v>
      </c>
      <c r="Q83" s="54">
        <v>104763.13</v>
      </c>
      <c r="R83" s="54">
        <v>105503.17</v>
      </c>
      <c r="S83" s="54">
        <v>106248.44</v>
      </c>
      <c r="T83" s="54">
        <v>106998.97</v>
      </c>
      <c r="U83" s="54">
        <v>107754.81</v>
      </c>
      <c r="V83" s="54">
        <v>108515.98</v>
      </c>
      <c r="W83" s="54">
        <v>109282.54</v>
      </c>
      <c r="X83" s="54">
        <v>878925.74</v>
      </c>
      <c r="Y83" s="54">
        <v>1261962.4700000002</v>
      </c>
      <c r="Z83" s="54">
        <v>2140888.21</v>
      </c>
    </row>
    <row r="84" spans="2:26" x14ac:dyDescent="0.35">
      <c r="B84" s="19" t="s">
        <v>3303</v>
      </c>
      <c r="C84" s="54">
        <v>15143.25</v>
      </c>
      <c r="D84" s="54">
        <v>15247.89</v>
      </c>
      <c r="E84" s="54">
        <v>15353.27</v>
      </c>
      <c r="F84" s="54">
        <v>15459.35</v>
      </c>
      <c r="G84" s="54">
        <v>15566.19</v>
      </c>
      <c r="H84" s="54">
        <v>15673.75</v>
      </c>
      <c r="I84" s="54">
        <v>15782.07</v>
      </c>
      <c r="J84" s="54">
        <v>15891.12</v>
      </c>
      <c r="K84" s="54">
        <v>16000.94</v>
      </c>
      <c r="L84" s="54">
        <v>16111.5</v>
      </c>
      <c r="M84" s="54">
        <v>16222.84</v>
      </c>
      <c r="N84" s="54">
        <v>16334.93</v>
      </c>
      <c r="O84" s="54">
        <v>16447.82</v>
      </c>
      <c r="P84" s="54">
        <v>16561.48</v>
      </c>
      <c r="Q84" s="54">
        <v>16675.91</v>
      </c>
      <c r="R84" s="54">
        <v>16791.16</v>
      </c>
      <c r="S84" s="54">
        <v>16907.189999999999</v>
      </c>
      <c r="T84" s="54">
        <v>17024.009999999998</v>
      </c>
      <c r="U84" s="54">
        <v>17141.66</v>
      </c>
      <c r="V84" s="54">
        <v>17260.11</v>
      </c>
      <c r="W84" s="54">
        <v>17379.39</v>
      </c>
      <c r="X84" s="54">
        <v>140117.82999999999</v>
      </c>
      <c r="Y84" s="54">
        <v>200858.00000000006</v>
      </c>
      <c r="Z84" s="54">
        <v>340975.83000000007</v>
      </c>
    </row>
    <row r="85" spans="2:26" x14ac:dyDescent="0.35">
      <c r="B85" s="19" t="s">
        <v>3310</v>
      </c>
      <c r="C85" s="54">
        <v>61581.17</v>
      </c>
      <c r="D85" s="54">
        <v>51340.55</v>
      </c>
      <c r="E85" s="54">
        <v>51816.54</v>
      </c>
      <c r="F85" s="54">
        <v>52296.93</v>
      </c>
      <c r="G85" s="54">
        <v>52781.78</v>
      </c>
      <c r="H85" s="54">
        <v>53271.11</v>
      </c>
      <c r="I85" s="54">
        <v>53765</v>
      </c>
      <c r="J85" s="54">
        <v>54263.45</v>
      </c>
      <c r="K85" s="54">
        <v>54766.54</v>
      </c>
      <c r="L85" s="54">
        <v>55274.28</v>
      </c>
      <c r="M85" s="54">
        <v>55786.73</v>
      </c>
      <c r="N85" s="54">
        <v>56303.92</v>
      </c>
      <c r="O85" s="54">
        <v>56825.93</v>
      </c>
      <c r="P85" s="54">
        <v>57352.76</v>
      </c>
      <c r="Q85" s="54">
        <v>57884.480000000003</v>
      </c>
      <c r="R85" s="54">
        <v>58421.13</v>
      </c>
      <c r="S85" s="54">
        <v>58962.76</v>
      </c>
      <c r="T85" s="54">
        <v>59509.4</v>
      </c>
      <c r="U85" s="54">
        <v>60061.120000000003</v>
      </c>
      <c r="V85" s="54">
        <v>60617.96</v>
      </c>
      <c r="W85" s="54">
        <v>61179.93</v>
      </c>
      <c r="X85" s="54">
        <v>485883.06999999995</v>
      </c>
      <c r="Y85" s="54">
        <v>698180.4</v>
      </c>
      <c r="Z85" s="54">
        <v>1184063.47</v>
      </c>
    </row>
    <row r="86" spans="2:26" x14ac:dyDescent="0.35">
      <c r="B86" s="19" t="s">
        <v>3313</v>
      </c>
      <c r="C86" s="54">
        <v>148604.04</v>
      </c>
      <c r="D86" s="54">
        <v>149649.26</v>
      </c>
      <c r="E86" s="54">
        <v>150701.76000000001</v>
      </c>
      <c r="F86" s="54">
        <v>108801</v>
      </c>
      <c r="G86" s="54">
        <v>124324.65</v>
      </c>
      <c r="H86" s="54">
        <v>110594.69</v>
      </c>
      <c r="I86" s="54">
        <v>111372.49</v>
      </c>
      <c r="J86" s="54">
        <v>112155.73</v>
      </c>
      <c r="K86" s="54">
        <v>112944.48</v>
      </c>
      <c r="L86" s="54">
        <v>129854.24</v>
      </c>
      <c r="M86" s="54">
        <v>98423.24</v>
      </c>
      <c r="N86" s="54">
        <v>115344.21</v>
      </c>
      <c r="O86" s="54">
        <v>116155.37</v>
      </c>
      <c r="P86" s="54">
        <v>133412.5</v>
      </c>
      <c r="Q86" s="54">
        <v>117877.53</v>
      </c>
      <c r="R86" s="54">
        <v>118706.54</v>
      </c>
      <c r="S86" s="54">
        <v>119541.34</v>
      </c>
      <c r="T86" s="54">
        <v>120382.06</v>
      </c>
      <c r="U86" s="54">
        <v>121228.66</v>
      </c>
      <c r="V86" s="54">
        <v>81525.710000000006</v>
      </c>
      <c r="W86" s="54">
        <v>82099.070000000007</v>
      </c>
      <c r="X86" s="54">
        <v>1129148.1000000001</v>
      </c>
      <c r="Y86" s="54">
        <v>1354550.47</v>
      </c>
      <c r="Z86" s="54">
        <v>2483698.5700000003</v>
      </c>
    </row>
    <row r="87" spans="2:26" x14ac:dyDescent="0.35">
      <c r="B87" s="19" t="s">
        <v>3316</v>
      </c>
      <c r="C87" s="54">
        <v>254922.75</v>
      </c>
      <c r="D87" s="54">
        <v>256676.75</v>
      </c>
      <c r="E87" s="54">
        <v>258442.78</v>
      </c>
      <c r="F87" s="54">
        <v>260221.01</v>
      </c>
      <c r="G87" s="54">
        <v>444985.23</v>
      </c>
      <c r="H87" s="54">
        <v>265386.06</v>
      </c>
      <c r="I87" s="54">
        <v>267212.06</v>
      </c>
      <c r="J87" s="54">
        <v>269050.59000000003</v>
      </c>
      <c r="K87" s="54">
        <v>47839.48</v>
      </c>
      <c r="L87" s="54">
        <v>32826.339999999997</v>
      </c>
      <c r="M87" s="54">
        <v>33052.019999999997</v>
      </c>
      <c r="N87" s="54">
        <v>33279.25</v>
      </c>
      <c r="O87" s="54">
        <v>33508.03</v>
      </c>
      <c r="P87" s="54">
        <v>33738.400000000001</v>
      </c>
      <c r="Q87" s="54">
        <v>33970.339999999997</v>
      </c>
      <c r="R87" s="54">
        <v>68642.899999999994</v>
      </c>
      <c r="S87" s="54">
        <v>34675.79</v>
      </c>
      <c r="T87" s="54">
        <v>34914.18</v>
      </c>
      <c r="U87" s="54">
        <v>35154.199999999997</v>
      </c>
      <c r="V87" s="54">
        <v>35395.879999999997</v>
      </c>
      <c r="W87" s="54">
        <v>35639.22</v>
      </c>
      <c r="X87" s="54">
        <v>2324736.71</v>
      </c>
      <c r="Y87" s="54">
        <v>444796.54999999993</v>
      </c>
      <c r="Z87" s="54">
        <v>2769533.26</v>
      </c>
    </row>
    <row r="88" spans="2:26" x14ac:dyDescent="0.35">
      <c r="B88" s="19" t="s">
        <v>3325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</row>
    <row r="89" spans="2:26" x14ac:dyDescent="0.35">
      <c r="B89" s="19" t="s">
        <v>3328</v>
      </c>
      <c r="C89" s="54">
        <v>46656.61</v>
      </c>
      <c r="D89" s="54">
        <v>46997.94</v>
      </c>
      <c r="E89" s="54">
        <v>47341.75</v>
      </c>
      <c r="F89" s="54">
        <v>47688.08</v>
      </c>
      <c r="G89" s="54">
        <v>48036.94</v>
      </c>
      <c r="H89" s="54">
        <v>48388.36</v>
      </c>
      <c r="I89" s="54">
        <v>91538.77</v>
      </c>
      <c r="J89" s="54">
        <v>49302.11</v>
      </c>
      <c r="K89" s="54">
        <v>49662.77</v>
      </c>
      <c r="L89" s="54">
        <v>50026.07</v>
      </c>
      <c r="M89" s="54">
        <v>50392.05</v>
      </c>
      <c r="N89" s="54">
        <v>50760.69</v>
      </c>
      <c r="O89" s="54">
        <v>51132.04</v>
      </c>
      <c r="P89" s="54">
        <v>51506.09</v>
      </c>
      <c r="Q89" s="54">
        <v>51882.89</v>
      </c>
      <c r="R89" s="54">
        <v>52262.43</v>
      </c>
      <c r="S89" s="54">
        <v>52644.76</v>
      </c>
      <c r="T89" s="54">
        <v>53029.88</v>
      </c>
      <c r="U89" s="54">
        <v>53417.82</v>
      </c>
      <c r="V89" s="54">
        <v>53808.61</v>
      </c>
      <c r="W89" s="54">
        <v>54202.25</v>
      </c>
      <c r="X89" s="54">
        <v>475613.33</v>
      </c>
      <c r="Y89" s="54">
        <v>625065.58000000007</v>
      </c>
      <c r="Z89" s="54">
        <v>1100678.9100000001</v>
      </c>
    </row>
    <row r="90" spans="2:26" x14ac:dyDescent="0.35">
      <c r="B90" s="19" t="s">
        <v>3345</v>
      </c>
      <c r="C90" s="54">
        <v>178991.04</v>
      </c>
      <c r="D90" s="54">
        <v>128164.84</v>
      </c>
      <c r="E90" s="54">
        <v>129066</v>
      </c>
      <c r="F90" s="54">
        <v>129973.49</v>
      </c>
      <c r="G90" s="54">
        <v>130887.36</v>
      </c>
      <c r="H90" s="54">
        <v>131807.67999999999</v>
      </c>
      <c r="I90" s="54">
        <v>78889.95</v>
      </c>
      <c r="J90" s="54">
        <v>65077.21</v>
      </c>
      <c r="K90" s="54">
        <v>65534.17</v>
      </c>
      <c r="L90" s="54">
        <v>65994.34</v>
      </c>
      <c r="M90" s="54">
        <v>66457.759999999995</v>
      </c>
      <c r="N90" s="54">
        <v>66924.42</v>
      </c>
      <c r="O90" s="54">
        <v>67394.36</v>
      </c>
      <c r="P90" s="54">
        <v>67867.59</v>
      </c>
      <c r="Q90" s="54">
        <v>68344.160000000003</v>
      </c>
      <c r="R90" s="54">
        <v>68824.06</v>
      </c>
      <c r="S90" s="54">
        <v>69307.34</v>
      </c>
      <c r="T90" s="54">
        <v>69794.02</v>
      </c>
      <c r="U90" s="54">
        <v>70284.09</v>
      </c>
      <c r="V90" s="54">
        <v>70777.64</v>
      </c>
      <c r="W90" s="54">
        <v>71274.62</v>
      </c>
      <c r="X90" s="54">
        <v>1038391.7399999999</v>
      </c>
      <c r="Y90" s="54">
        <v>823244.4</v>
      </c>
      <c r="Z90" s="54">
        <v>1861636.14</v>
      </c>
    </row>
    <row r="91" spans="2:26" x14ac:dyDescent="0.35">
      <c r="B91" s="19" t="s">
        <v>3418</v>
      </c>
      <c r="C91" s="54">
        <v>73303.27</v>
      </c>
      <c r="D91" s="54">
        <v>73303.27</v>
      </c>
      <c r="E91" s="54">
        <v>73303.27</v>
      </c>
      <c r="F91" s="54">
        <v>73303.27</v>
      </c>
      <c r="G91" s="54">
        <v>73303.27</v>
      </c>
      <c r="H91" s="54">
        <v>73303.27</v>
      </c>
      <c r="I91" s="54">
        <v>73303.27</v>
      </c>
      <c r="J91" s="54">
        <v>73303.27</v>
      </c>
      <c r="K91" s="54">
        <v>73303.27</v>
      </c>
      <c r="L91" s="54">
        <v>73303.27</v>
      </c>
      <c r="M91" s="54">
        <v>73303.27</v>
      </c>
      <c r="N91" s="54">
        <v>73303.27</v>
      </c>
      <c r="O91" s="54">
        <v>73303.27</v>
      </c>
      <c r="P91" s="54">
        <v>73303.27</v>
      </c>
      <c r="Q91" s="54">
        <v>73303.27</v>
      </c>
      <c r="R91" s="54">
        <v>73303.27</v>
      </c>
      <c r="S91" s="54">
        <v>73303.27</v>
      </c>
      <c r="T91" s="54">
        <v>73303.27</v>
      </c>
      <c r="U91" s="54">
        <v>73303.27</v>
      </c>
      <c r="V91" s="54">
        <v>73303.27</v>
      </c>
      <c r="W91" s="54">
        <v>73303.27</v>
      </c>
      <c r="X91" s="54">
        <v>659729.43000000005</v>
      </c>
      <c r="Y91" s="54">
        <v>879639.24000000011</v>
      </c>
      <c r="Z91" s="54">
        <v>1539368.6700000002</v>
      </c>
    </row>
    <row r="92" spans="2:26" x14ac:dyDescent="0.35">
      <c r="B92" s="19" t="s">
        <v>3423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</row>
    <row r="93" spans="2:26" x14ac:dyDescent="0.35">
      <c r="B93" s="19" t="s">
        <v>3426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</row>
    <row r="94" spans="2:26" x14ac:dyDescent="0.35">
      <c r="B94" s="19" t="s">
        <v>3429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</row>
    <row r="95" spans="2:26" x14ac:dyDescent="0.35">
      <c r="B95" s="19" t="s">
        <v>3432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</row>
    <row r="96" spans="2:26" x14ac:dyDescent="0.35">
      <c r="B96" s="19" t="s">
        <v>3435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</row>
    <row r="97" spans="2:29" x14ac:dyDescent="0.35">
      <c r="B97" s="19" t="s">
        <v>3438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</row>
    <row r="98" spans="2:29" x14ac:dyDescent="0.35">
      <c r="B98" s="19" t="s">
        <v>3441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</row>
    <row r="99" spans="2:29" x14ac:dyDescent="0.35">
      <c r="B99" s="19" t="s">
        <v>3455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</row>
    <row r="100" spans="2:29" x14ac:dyDescent="0.35">
      <c r="B100" s="18" t="s">
        <v>469</v>
      </c>
      <c r="C100" s="54">
        <v>1152010639.5309997</v>
      </c>
      <c r="D100" s="54">
        <v>320465957.58999985</v>
      </c>
      <c r="E100" s="54">
        <v>96774082.239999995</v>
      </c>
      <c r="F100" s="54">
        <v>162621704.73100004</v>
      </c>
      <c r="G100" s="54">
        <v>140271876.34999996</v>
      </c>
      <c r="H100" s="54">
        <v>159164263.01000002</v>
      </c>
      <c r="I100" s="54">
        <v>139664309.89000002</v>
      </c>
      <c r="J100" s="54">
        <v>82663651.319999978</v>
      </c>
      <c r="K100" s="54">
        <v>110871356.57000001</v>
      </c>
      <c r="L100" s="54">
        <v>207475098.92700002</v>
      </c>
      <c r="M100" s="54">
        <v>98701910.210000008</v>
      </c>
      <c r="N100" s="54">
        <v>101568971.72</v>
      </c>
      <c r="O100" s="54">
        <v>86316641.419999987</v>
      </c>
      <c r="P100" s="54">
        <v>150640542.87000003</v>
      </c>
      <c r="Q100" s="54">
        <v>79611673.649999991</v>
      </c>
      <c r="R100" s="54">
        <v>163946427.63100001</v>
      </c>
      <c r="S100" s="54">
        <v>175419954.68999991</v>
      </c>
      <c r="T100" s="54">
        <v>115360921.55000001</v>
      </c>
      <c r="U100" s="54">
        <v>134944081.33000001</v>
      </c>
      <c r="V100" s="54">
        <v>44120618.500000007</v>
      </c>
      <c r="W100" s="54">
        <v>98806048.89000003</v>
      </c>
      <c r="X100" s="54">
        <v>2364507841.2320004</v>
      </c>
      <c r="Y100" s="54">
        <v>1456912891.388</v>
      </c>
      <c r="Z100" s="54">
        <v>3821420732.6199985</v>
      </c>
    </row>
    <row r="101" spans="2:29" x14ac:dyDescent="0.35">
      <c r="AA101" s="2"/>
      <c r="AB101" s="2" t="s">
        <v>32</v>
      </c>
      <c r="AC101" s="2"/>
    </row>
    <row r="102" spans="2:29" x14ac:dyDescent="0.35">
      <c r="AA102" s="2"/>
      <c r="AB102" s="2" t="s">
        <v>32</v>
      </c>
      <c r="AC102" s="2"/>
    </row>
    <row r="104" spans="2:29" x14ac:dyDescent="0.35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2:29" x14ac:dyDescent="0.35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2024-05-29T23:22:22Z</dcterms:modified>
</cp:coreProperties>
</file>